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51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fitz\OneDrive - University of Virginia\Desktop\Degree Work\Dissertation\Ch 3 Kh Saturation Cases\Appenices\Appedix 3b - HANPP Calculations\"/>
    </mc:Choice>
  </mc:AlternateContent>
  <xr:revisionPtr revIDLastSave="0" documentId="13_ncr:1_{84918657-2C7F-41AC-9028-C21242A1525A}" xr6:coauthVersionLast="47" xr6:coauthVersionMax="47" xr10:uidLastSave="{00000000-0000-0000-0000-000000000000}"/>
  <bookViews>
    <workbookView xWindow="-110" yWindow="-110" windowWidth="25820" windowHeight="15620" xr2:uid="{363C7F21-BB7B-462E-ADCF-075F585AC89B}"/>
  </bookViews>
  <sheets>
    <sheet name="BOL Summary" sheetId="21" r:id="rId1"/>
    <sheet name="Definitions" sheetId="36" r:id="rId2"/>
    <sheet name="Bol Graphs" sheetId="64" r:id="rId3"/>
    <sheet name="BOL - HANPP, Wood" sheetId="43" r:id="rId4"/>
    <sheet name="BOL FAO - Data, Forest" sheetId="55" r:id="rId5"/>
    <sheet name="BOL - HANPP, Total Grazing" sheetId="42" r:id="rId6"/>
    <sheet name="BOL - HANPP, Fodder Residues" sheetId="56" r:id="rId7"/>
    <sheet name="BOL - HANPP, Fodder Crops" sheetId="61" r:id="rId8"/>
    <sheet name="BOL - HANPP, Grazing Demand" sheetId="58" r:id="rId9"/>
    <sheet name="BOL - HANPP, Perm Crops" sheetId="49" r:id="rId10"/>
    <sheet name="BOL FAO - Data, Perm Crops" sheetId="62" r:id="rId11"/>
    <sheet name="BOL - HANPP, Harvest Ann Crops" sheetId="29" r:id="rId12"/>
    <sheet name="BOL FAO - Data, Land Use " sheetId="50" r:id="rId13"/>
    <sheet name="BOL - Output, LPJmL NPPo" sheetId="53" r:id="rId14"/>
    <sheet name="BOL - HANPP, Infrastructure" sheetId="46" r:id="rId15"/>
    <sheet name="BOL FAO - Data Land Cover" sheetId="52" r:id="rId16"/>
    <sheet name="BOL - HANPP, Burning" sheetId="45" r:id="rId17"/>
    <sheet name="BOL FAO - Data, Burned Biomass" sheetId="51" r:id="rId18"/>
  </sheets>
  <externalReferences>
    <externalReference r:id="rId19"/>
    <externalReference r:id="rId20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4" i="46" l="1"/>
  <c r="F16" i="46"/>
  <c r="F17" i="46"/>
  <c r="Y27" i="21"/>
  <c r="X27" i="21"/>
  <c r="Z37" i="64"/>
  <c r="Y37" i="64"/>
  <c r="Y38" i="64" s="1"/>
  <c r="X37" i="64"/>
  <c r="X38" i="64" s="1"/>
  <c r="W37" i="64"/>
  <c r="W38" i="64" s="1"/>
  <c r="V37" i="64"/>
  <c r="V38" i="64" s="1"/>
  <c r="U37" i="64"/>
  <c r="U38" i="64" s="1"/>
  <c r="T37" i="64"/>
  <c r="T38" i="64" s="1"/>
  <c r="S37" i="64"/>
  <c r="S38" i="64" s="1"/>
  <c r="R37" i="64"/>
  <c r="R38" i="64" s="1"/>
  <c r="Q37" i="64"/>
  <c r="Q38" i="64" s="1"/>
  <c r="P37" i="64"/>
  <c r="P38" i="64" s="1"/>
  <c r="O37" i="64"/>
  <c r="O38" i="64" s="1"/>
  <c r="N37" i="64"/>
  <c r="N38" i="64" s="1"/>
  <c r="M37" i="64"/>
  <c r="M38" i="64" s="1"/>
  <c r="L37" i="64"/>
  <c r="L38" i="64" s="1"/>
  <c r="K37" i="64"/>
  <c r="K38" i="64" s="1"/>
  <c r="J37" i="64"/>
  <c r="J38" i="64" s="1"/>
  <c r="I37" i="64"/>
  <c r="I38" i="64" s="1"/>
  <c r="H37" i="64"/>
  <c r="H38" i="64" s="1"/>
  <c r="G37" i="64"/>
  <c r="G38" i="64" s="1"/>
  <c r="F37" i="64"/>
  <c r="E37" i="64"/>
  <c r="B33" i="64" l="1"/>
  <c r="B29" i="64"/>
  <c r="B25" i="64"/>
  <c r="B23" i="64"/>
  <c r="C21" i="64"/>
  <c r="C19" i="64"/>
  <c r="C17" i="64"/>
  <c r="B15" i="64"/>
  <c r="A15" i="64"/>
  <c r="B13" i="64"/>
  <c r="C11" i="64"/>
  <c r="C9" i="64"/>
  <c r="C7" i="64"/>
  <c r="C5" i="64"/>
  <c r="B3" i="64"/>
  <c r="A3" i="64"/>
  <c r="Z1" i="64"/>
  <c r="AA1" i="64" s="1"/>
  <c r="AB1" i="64" s="1"/>
  <c r="AC1" i="64" s="1"/>
  <c r="AD1" i="64" s="1"/>
  <c r="AE1" i="64" s="1"/>
  <c r="AF1" i="64" s="1"/>
  <c r="AG1" i="64" s="1"/>
  <c r="BF44" i="43"/>
  <c r="BE44" i="43"/>
  <c r="BD44" i="43"/>
  <c r="BC44" i="43"/>
  <c r="BB44" i="43"/>
  <c r="BA44" i="43"/>
  <c r="AZ44" i="43"/>
  <c r="AY44" i="43"/>
  <c r="AX44" i="43"/>
  <c r="AW44" i="43"/>
  <c r="AV44" i="43"/>
  <c r="AU44" i="43"/>
  <c r="AT44" i="43"/>
  <c r="AS44" i="43"/>
  <c r="AR44" i="43"/>
  <c r="AQ44" i="43"/>
  <c r="AP44" i="43"/>
  <c r="AO44" i="43"/>
  <c r="AN44" i="43"/>
  <c r="AM44" i="43"/>
  <c r="AL44" i="43"/>
  <c r="AK44" i="43"/>
  <c r="AJ44" i="43"/>
  <c r="AI44" i="43"/>
  <c r="AH44" i="43"/>
  <c r="AG44" i="43"/>
  <c r="AF44" i="43"/>
  <c r="AE44" i="43"/>
  <c r="AD44" i="43"/>
  <c r="AC44" i="43"/>
  <c r="AB44" i="43"/>
  <c r="AA44" i="43"/>
  <c r="Z44" i="43"/>
  <c r="Y44" i="43"/>
  <c r="X44" i="43"/>
  <c r="W44" i="43"/>
  <c r="V44" i="43"/>
  <c r="U44" i="43"/>
  <c r="T44" i="43"/>
  <c r="S44" i="43"/>
  <c r="R44" i="43"/>
  <c r="Q44" i="43"/>
  <c r="P44" i="43"/>
  <c r="O44" i="43"/>
  <c r="N44" i="43"/>
  <c r="M44" i="43"/>
  <c r="L44" i="43"/>
  <c r="K44" i="43"/>
  <c r="J44" i="43"/>
  <c r="BF43" i="43"/>
  <c r="BE43" i="43"/>
  <c r="BD43" i="43"/>
  <c r="BC43" i="43"/>
  <c r="BB43" i="43"/>
  <c r="BA43" i="43"/>
  <c r="AZ43" i="43"/>
  <c r="AY43" i="43"/>
  <c r="AX43" i="43"/>
  <c r="AW43" i="43"/>
  <c r="AV43" i="43"/>
  <c r="AU43" i="43"/>
  <c r="AT43" i="43"/>
  <c r="AS43" i="43"/>
  <c r="AR43" i="43"/>
  <c r="AQ43" i="43"/>
  <c r="AP43" i="43"/>
  <c r="AO43" i="43"/>
  <c r="AN43" i="43"/>
  <c r="AM43" i="43"/>
  <c r="AL43" i="43"/>
  <c r="AK43" i="43"/>
  <c r="AJ43" i="43"/>
  <c r="AI43" i="43"/>
  <c r="AH43" i="43"/>
  <c r="AG43" i="43"/>
  <c r="AF43" i="43"/>
  <c r="AE43" i="43"/>
  <c r="AD43" i="43"/>
  <c r="AC43" i="43"/>
  <c r="AB43" i="43"/>
  <c r="AA43" i="43"/>
  <c r="Z43" i="43"/>
  <c r="Y43" i="43"/>
  <c r="X43" i="43"/>
  <c r="W43" i="43"/>
  <c r="V43" i="43"/>
  <c r="U43" i="43"/>
  <c r="T43" i="43"/>
  <c r="S43" i="43"/>
  <c r="R43" i="43"/>
  <c r="Q43" i="43"/>
  <c r="P43" i="43"/>
  <c r="O43" i="43"/>
  <c r="N43" i="43"/>
  <c r="M43" i="43"/>
  <c r="L43" i="43"/>
  <c r="K43" i="43"/>
  <c r="J43" i="43"/>
  <c r="BF40" i="43"/>
  <c r="BE40" i="43"/>
  <c r="BD40" i="43"/>
  <c r="BC40" i="43"/>
  <c r="BB40" i="43"/>
  <c r="BA40" i="43"/>
  <c r="AZ40" i="43"/>
  <c r="AY40" i="43"/>
  <c r="AX40" i="43"/>
  <c r="AW40" i="43"/>
  <c r="AV40" i="43"/>
  <c r="AU40" i="43"/>
  <c r="AT40" i="43"/>
  <c r="AS40" i="43"/>
  <c r="AR40" i="43"/>
  <c r="AQ40" i="43"/>
  <c r="AP40" i="43"/>
  <c r="AO40" i="43"/>
  <c r="AN40" i="43"/>
  <c r="AM40" i="43"/>
  <c r="AL40" i="43"/>
  <c r="AK40" i="43"/>
  <c r="AJ40" i="43"/>
  <c r="AI40" i="43"/>
  <c r="AH40" i="43"/>
  <c r="AG40" i="43"/>
  <c r="AF40" i="43"/>
  <c r="AE40" i="43"/>
  <c r="AD40" i="43"/>
  <c r="AC40" i="43"/>
  <c r="AB40" i="43"/>
  <c r="AA40" i="43"/>
  <c r="Z40" i="43"/>
  <c r="Y40" i="43"/>
  <c r="X40" i="43"/>
  <c r="W40" i="43"/>
  <c r="V40" i="43"/>
  <c r="U40" i="43"/>
  <c r="T40" i="43"/>
  <c r="S40" i="43"/>
  <c r="R40" i="43"/>
  <c r="Q40" i="43"/>
  <c r="P40" i="43"/>
  <c r="O40" i="43"/>
  <c r="N40" i="43"/>
  <c r="M40" i="43"/>
  <c r="L40" i="43"/>
  <c r="K40" i="43"/>
  <c r="J40" i="43"/>
  <c r="BF39" i="43"/>
  <c r="BF41" i="43" s="1"/>
  <c r="BE39" i="43"/>
  <c r="BE41" i="43" s="1"/>
  <c r="BD39" i="43"/>
  <c r="BD41" i="43" s="1"/>
  <c r="BC39" i="43"/>
  <c r="BC41" i="43" s="1"/>
  <c r="BB39" i="43"/>
  <c r="BB41" i="43" s="1"/>
  <c r="BA39" i="43"/>
  <c r="BA41" i="43" s="1"/>
  <c r="AZ39" i="43"/>
  <c r="AZ41" i="43" s="1"/>
  <c r="AY39" i="43"/>
  <c r="AY41" i="43" s="1"/>
  <c r="AX39" i="43"/>
  <c r="AX41" i="43" s="1"/>
  <c r="AW39" i="43"/>
  <c r="AW41" i="43" s="1"/>
  <c r="AV39" i="43"/>
  <c r="AV41" i="43" s="1"/>
  <c r="AU39" i="43"/>
  <c r="AU41" i="43" s="1"/>
  <c r="AT39" i="43"/>
  <c r="AT41" i="43" s="1"/>
  <c r="AS39" i="43"/>
  <c r="AS41" i="43" s="1"/>
  <c r="AR39" i="43"/>
  <c r="AR41" i="43" s="1"/>
  <c r="AQ39" i="43"/>
  <c r="AQ41" i="43" s="1"/>
  <c r="AP39" i="43"/>
  <c r="AP41" i="43" s="1"/>
  <c r="AO39" i="43"/>
  <c r="AO41" i="43" s="1"/>
  <c r="AN39" i="43"/>
  <c r="AN41" i="43" s="1"/>
  <c r="AM39" i="43"/>
  <c r="AM41" i="43" s="1"/>
  <c r="AL39" i="43"/>
  <c r="AL41" i="43" s="1"/>
  <c r="AK39" i="43"/>
  <c r="AK41" i="43" s="1"/>
  <c r="AJ39" i="43"/>
  <c r="AJ41" i="43" s="1"/>
  <c r="AI39" i="43"/>
  <c r="AI41" i="43" s="1"/>
  <c r="AH39" i="43"/>
  <c r="AH41" i="43" s="1"/>
  <c r="AG39" i="43"/>
  <c r="AG41" i="43" s="1"/>
  <c r="AF39" i="43"/>
  <c r="AF41" i="43" s="1"/>
  <c r="AE39" i="43"/>
  <c r="AE41" i="43" s="1"/>
  <c r="AD39" i="43"/>
  <c r="AD41" i="43" s="1"/>
  <c r="AC39" i="43"/>
  <c r="AC41" i="43" s="1"/>
  <c r="AB39" i="43"/>
  <c r="AB41" i="43" s="1"/>
  <c r="AA39" i="43"/>
  <c r="AA41" i="43" s="1"/>
  <c r="Z39" i="43"/>
  <c r="Z41" i="43" s="1"/>
  <c r="Y39" i="43"/>
  <c r="Y41" i="43" s="1"/>
  <c r="X39" i="43"/>
  <c r="X41" i="43" s="1"/>
  <c r="W39" i="43"/>
  <c r="W41" i="43" s="1"/>
  <c r="V39" i="43"/>
  <c r="V41" i="43" s="1"/>
  <c r="U39" i="43"/>
  <c r="U41" i="43" s="1"/>
  <c r="T39" i="43"/>
  <c r="T41" i="43" s="1"/>
  <c r="S39" i="43"/>
  <c r="S41" i="43" s="1"/>
  <c r="R39" i="43"/>
  <c r="R41" i="43" s="1"/>
  <c r="Q39" i="43"/>
  <c r="Q41" i="43" s="1"/>
  <c r="P39" i="43"/>
  <c r="P41" i="43" s="1"/>
  <c r="O39" i="43"/>
  <c r="O41" i="43" s="1"/>
  <c r="N39" i="43"/>
  <c r="N41" i="43" s="1"/>
  <c r="M39" i="43"/>
  <c r="M41" i="43" s="1"/>
  <c r="L39" i="43"/>
  <c r="L41" i="43" s="1"/>
  <c r="K39" i="43"/>
  <c r="K41" i="43" s="1"/>
  <c r="J39" i="43"/>
  <c r="J41" i="43" s="1"/>
  <c r="I44" i="43"/>
  <c r="I43" i="43"/>
  <c r="I45" i="43" s="1"/>
  <c r="I40" i="43"/>
  <c r="I39" i="43"/>
  <c r="I41" i="43" s="1"/>
  <c r="AZ42" i="21"/>
  <c r="AY42" i="21"/>
  <c r="AX42" i="21"/>
  <c r="AW42" i="21"/>
  <c r="AV42" i="21"/>
  <c r="AU42" i="21"/>
  <c r="AT42" i="21"/>
  <c r="AS42" i="21"/>
  <c r="AR42" i="21"/>
  <c r="AQ42" i="21"/>
  <c r="AP42" i="21"/>
  <c r="AO42" i="21"/>
  <c r="AN42" i="21"/>
  <c r="AM42" i="21"/>
  <c r="AL42" i="21"/>
  <c r="AK42" i="21"/>
  <c r="AJ42" i="21"/>
  <c r="AI42" i="21"/>
  <c r="AH42" i="21"/>
  <c r="AG42" i="21"/>
  <c r="AF42" i="21"/>
  <c r="AE42" i="21"/>
  <c r="AD42" i="21"/>
  <c r="AC42" i="21"/>
  <c r="AB42" i="21"/>
  <c r="AA42" i="21"/>
  <c r="Z42" i="21"/>
  <c r="Y42" i="21"/>
  <c r="X42" i="21"/>
  <c r="W42" i="21"/>
  <c r="V42" i="21"/>
  <c r="U42" i="21"/>
  <c r="T42" i="21"/>
  <c r="S42" i="21"/>
  <c r="R42" i="21"/>
  <c r="Q42" i="21"/>
  <c r="P42" i="21"/>
  <c r="O42" i="21"/>
  <c r="N42" i="21"/>
  <c r="M42" i="21"/>
  <c r="L42" i="21"/>
  <c r="K42" i="21"/>
  <c r="J42" i="21"/>
  <c r="I42" i="21"/>
  <c r="H42" i="21"/>
  <c r="G42" i="21"/>
  <c r="F42" i="21"/>
  <c r="E42" i="21"/>
  <c r="BL62" i="49"/>
  <c r="BK62" i="49"/>
  <c r="BJ62" i="49"/>
  <c r="BI62" i="49"/>
  <c r="BH62" i="49"/>
  <c r="BG62" i="49"/>
  <c r="BF62" i="49"/>
  <c r="BE62" i="49"/>
  <c r="BD62" i="49"/>
  <c r="BC62" i="49"/>
  <c r="BB62" i="49"/>
  <c r="BA62" i="49"/>
  <c r="AZ62" i="49"/>
  <c r="AY62" i="49"/>
  <c r="AX62" i="49"/>
  <c r="AW62" i="49"/>
  <c r="AV62" i="49"/>
  <c r="AU62" i="49"/>
  <c r="AT62" i="49"/>
  <c r="AS62" i="49"/>
  <c r="AR62" i="49"/>
  <c r="AQ62" i="49"/>
  <c r="AP62" i="49"/>
  <c r="AO62" i="49"/>
  <c r="AN62" i="49"/>
  <c r="AM62" i="49"/>
  <c r="AL62" i="49"/>
  <c r="AK62" i="49"/>
  <c r="AJ62" i="49"/>
  <c r="AI62" i="49"/>
  <c r="AH62" i="49"/>
  <c r="AG62" i="49"/>
  <c r="AF62" i="49"/>
  <c r="AE62" i="49"/>
  <c r="AD62" i="49"/>
  <c r="AC62" i="49"/>
  <c r="AB62" i="49"/>
  <c r="AA62" i="49"/>
  <c r="Z62" i="49"/>
  <c r="Y62" i="49"/>
  <c r="X62" i="49"/>
  <c r="W62" i="49"/>
  <c r="V62" i="49"/>
  <c r="U62" i="49"/>
  <c r="T62" i="49"/>
  <c r="S62" i="49"/>
  <c r="R62" i="49"/>
  <c r="Q62" i="49"/>
  <c r="P62" i="49"/>
  <c r="O62" i="49"/>
  <c r="N62" i="49"/>
  <c r="M62" i="49"/>
  <c r="L62" i="49"/>
  <c r="K62" i="49"/>
  <c r="J62" i="49"/>
  <c r="I62" i="49"/>
  <c r="H62" i="49"/>
  <c r="G62" i="49"/>
  <c r="BL61" i="49"/>
  <c r="BK61" i="49"/>
  <c r="BJ61" i="49"/>
  <c r="BI61" i="49"/>
  <c r="BH61" i="49"/>
  <c r="BG61" i="49"/>
  <c r="BF61" i="49"/>
  <c r="BE61" i="49"/>
  <c r="BD61" i="49"/>
  <c r="BC61" i="49"/>
  <c r="BB61" i="49"/>
  <c r="BA61" i="49"/>
  <c r="AZ61" i="49"/>
  <c r="AY61" i="49"/>
  <c r="AX61" i="49"/>
  <c r="AW61" i="49"/>
  <c r="AV61" i="49"/>
  <c r="AU61" i="49"/>
  <c r="AT61" i="49"/>
  <c r="AS61" i="49"/>
  <c r="AR61" i="49"/>
  <c r="AQ61" i="49"/>
  <c r="AP61" i="49"/>
  <c r="AO61" i="49"/>
  <c r="AN61" i="49"/>
  <c r="AM61" i="49"/>
  <c r="AL61" i="49"/>
  <c r="AK61" i="49"/>
  <c r="AJ61" i="49"/>
  <c r="AI61" i="49"/>
  <c r="AH61" i="49"/>
  <c r="AG61" i="49"/>
  <c r="AF61" i="49"/>
  <c r="AE61" i="49"/>
  <c r="AD61" i="49"/>
  <c r="AC61" i="49"/>
  <c r="AB61" i="49"/>
  <c r="AA61" i="49"/>
  <c r="Z61" i="49"/>
  <c r="Y61" i="49"/>
  <c r="X61" i="49"/>
  <c r="W61" i="49"/>
  <c r="V61" i="49"/>
  <c r="U61" i="49"/>
  <c r="T61" i="49"/>
  <c r="S61" i="49"/>
  <c r="R61" i="49"/>
  <c r="Q61" i="49"/>
  <c r="P61" i="49"/>
  <c r="O61" i="49"/>
  <c r="N61" i="49"/>
  <c r="M61" i="49"/>
  <c r="L61" i="49"/>
  <c r="K61" i="49"/>
  <c r="J61" i="49"/>
  <c r="I61" i="49"/>
  <c r="H61" i="49"/>
  <c r="G61" i="49"/>
  <c r="BL59" i="49"/>
  <c r="BK59" i="49"/>
  <c r="BJ59" i="49"/>
  <c r="BI59" i="49"/>
  <c r="BH59" i="49"/>
  <c r="BG59" i="49"/>
  <c r="BF59" i="49"/>
  <c r="BE59" i="49"/>
  <c r="BD59" i="49"/>
  <c r="BC59" i="49"/>
  <c r="BB59" i="49"/>
  <c r="BA59" i="49"/>
  <c r="AZ59" i="49"/>
  <c r="AY59" i="49"/>
  <c r="AX59" i="49"/>
  <c r="AW59" i="49"/>
  <c r="AV59" i="49"/>
  <c r="AU59" i="49"/>
  <c r="AT59" i="49"/>
  <c r="AS59" i="49"/>
  <c r="AR59" i="49"/>
  <c r="AQ59" i="49"/>
  <c r="AP59" i="49"/>
  <c r="AO59" i="49"/>
  <c r="AN59" i="49"/>
  <c r="AM59" i="49"/>
  <c r="AL59" i="49"/>
  <c r="AK59" i="49"/>
  <c r="AJ59" i="49"/>
  <c r="AI59" i="49"/>
  <c r="AH59" i="49"/>
  <c r="AG59" i="49"/>
  <c r="AF59" i="49"/>
  <c r="AE59" i="49"/>
  <c r="AD59" i="49"/>
  <c r="AC59" i="49"/>
  <c r="AB59" i="49"/>
  <c r="AA59" i="49"/>
  <c r="Z59" i="49"/>
  <c r="Y59" i="49"/>
  <c r="X59" i="49"/>
  <c r="W59" i="49"/>
  <c r="V59" i="49"/>
  <c r="U59" i="49"/>
  <c r="T59" i="49"/>
  <c r="S59" i="49"/>
  <c r="R59" i="49"/>
  <c r="Q59" i="49"/>
  <c r="P59" i="49"/>
  <c r="O59" i="49"/>
  <c r="N59" i="49"/>
  <c r="M59" i="49"/>
  <c r="L59" i="49"/>
  <c r="K59" i="49"/>
  <c r="J59" i="49"/>
  <c r="I59" i="49"/>
  <c r="H59" i="49"/>
  <c r="G59" i="49"/>
  <c r="BL58" i="49"/>
  <c r="BK58" i="49"/>
  <c r="BJ58" i="49"/>
  <c r="BI58" i="49"/>
  <c r="BH58" i="49"/>
  <c r="BG58" i="49"/>
  <c r="BF58" i="49"/>
  <c r="BE58" i="49"/>
  <c r="BD58" i="49"/>
  <c r="BC58" i="49"/>
  <c r="BB58" i="49"/>
  <c r="BA58" i="49"/>
  <c r="AZ58" i="49"/>
  <c r="AY58" i="49"/>
  <c r="AX58" i="49"/>
  <c r="AW58" i="49"/>
  <c r="AV58" i="49"/>
  <c r="AU58" i="49"/>
  <c r="AT58" i="49"/>
  <c r="AS58" i="49"/>
  <c r="AR58" i="49"/>
  <c r="AQ58" i="49"/>
  <c r="AP58" i="49"/>
  <c r="AO58" i="49"/>
  <c r="AN58" i="49"/>
  <c r="AM58" i="49"/>
  <c r="AL58" i="49"/>
  <c r="AK58" i="49"/>
  <c r="AJ58" i="49"/>
  <c r="AI58" i="49"/>
  <c r="AH58" i="49"/>
  <c r="AG58" i="49"/>
  <c r="AF58" i="49"/>
  <c r="AE58" i="49"/>
  <c r="AD58" i="49"/>
  <c r="AC58" i="49"/>
  <c r="AB58" i="49"/>
  <c r="AA58" i="49"/>
  <c r="Z58" i="49"/>
  <c r="Y58" i="49"/>
  <c r="X58" i="49"/>
  <c r="W58" i="49"/>
  <c r="V58" i="49"/>
  <c r="U58" i="49"/>
  <c r="T58" i="49"/>
  <c r="S58" i="49"/>
  <c r="R58" i="49"/>
  <c r="Q58" i="49"/>
  <c r="P58" i="49"/>
  <c r="O58" i="49"/>
  <c r="N58" i="49"/>
  <c r="M58" i="49"/>
  <c r="L58" i="49"/>
  <c r="K58" i="49"/>
  <c r="J58" i="49"/>
  <c r="I58" i="49"/>
  <c r="H58" i="49"/>
  <c r="G58" i="49"/>
  <c r="BL45" i="49"/>
  <c r="BK45" i="49"/>
  <c r="BJ45" i="49"/>
  <c r="BI45" i="49"/>
  <c r="BH45" i="49"/>
  <c r="BG45" i="49"/>
  <c r="BF45" i="49"/>
  <c r="BE45" i="49"/>
  <c r="BD45" i="49"/>
  <c r="BC45" i="49"/>
  <c r="BB45" i="49"/>
  <c r="BA45" i="49"/>
  <c r="AZ45" i="49"/>
  <c r="AY45" i="49"/>
  <c r="AX45" i="49"/>
  <c r="AW45" i="49"/>
  <c r="AV45" i="49"/>
  <c r="AU45" i="49"/>
  <c r="AT45" i="49"/>
  <c r="AS45" i="49"/>
  <c r="AR45" i="49"/>
  <c r="AQ45" i="49"/>
  <c r="AP45" i="49"/>
  <c r="AO45" i="49"/>
  <c r="AN45" i="49"/>
  <c r="AM45" i="49"/>
  <c r="AL45" i="49"/>
  <c r="AK45" i="49"/>
  <c r="AJ45" i="49"/>
  <c r="AI45" i="49"/>
  <c r="AH45" i="49"/>
  <c r="AG45" i="49"/>
  <c r="AF45" i="49"/>
  <c r="AE45" i="49"/>
  <c r="AD45" i="49"/>
  <c r="AC45" i="49"/>
  <c r="AB45" i="49"/>
  <c r="AA45" i="49"/>
  <c r="Z45" i="49"/>
  <c r="Y45" i="49"/>
  <c r="X45" i="49"/>
  <c r="W45" i="49"/>
  <c r="V45" i="49"/>
  <c r="U45" i="49"/>
  <c r="T45" i="49"/>
  <c r="S45" i="49"/>
  <c r="R45" i="49"/>
  <c r="Q45" i="49"/>
  <c r="P45" i="49"/>
  <c r="O45" i="49"/>
  <c r="N45" i="49"/>
  <c r="M45" i="49"/>
  <c r="L45" i="49"/>
  <c r="K45" i="49"/>
  <c r="J45" i="49"/>
  <c r="I45" i="49"/>
  <c r="H45" i="49"/>
  <c r="G45" i="49"/>
  <c r="BL42" i="49"/>
  <c r="BK42" i="49"/>
  <c r="BJ42" i="49"/>
  <c r="BI42" i="49"/>
  <c r="BH42" i="49"/>
  <c r="BG42" i="49"/>
  <c r="BF42" i="49"/>
  <c r="BE42" i="49"/>
  <c r="BD42" i="49"/>
  <c r="BC42" i="49"/>
  <c r="BB42" i="49"/>
  <c r="BA42" i="49"/>
  <c r="AZ42" i="49"/>
  <c r="AY42" i="49"/>
  <c r="AX42" i="49"/>
  <c r="AW42" i="49"/>
  <c r="AV42" i="49"/>
  <c r="AU42" i="49"/>
  <c r="AT42" i="49"/>
  <c r="AS42" i="49"/>
  <c r="AR42" i="49"/>
  <c r="AQ42" i="49"/>
  <c r="AP42" i="49"/>
  <c r="AO42" i="49"/>
  <c r="AN42" i="49"/>
  <c r="AM42" i="49"/>
  <c r="AL42" i="49"/>
  <c r="AK42" i="49"/>
  <c r="AJ42" i="49"/>
  <c r="AI42" i="49"/>
  <c r="AH42" i="49"/>
  <c r="AG42" i="49"/>
  <c r="AF42" i="49"/>
  <c r="AE42" i="49"/>
  <c r="AD42" i="49"/>
  <c r="AC42" i="49"/>
  <c r="AB42" i="49"/>
  <c r="AA42" i="49"/>
  <c r="Z42" i="49"/>
  <c r="Y42" i="49"/>
  <c r="X42" i="49"/>
  <c r="W42" i="49"/>
  <c r="V42" i="49"/>
  <c r="U42" i="49"/>
  <c r="T42" i="49"/>
  <c r="S42" i="49"/>
  <c r="R42" i="49"/>
  <c r="Q42" i="49"/>
  <c r="P42" i="49"/>
  <c r="O42" i="49"/>
  <c r="N42" i="49"/>
  <c r="M42" i="49"/>
  <c r="L42" i="49"/>
  <c r="K42" i="49"/>
  <c r="J42" i="49"/>
  <c r="I42" i="49"/>
  <c r="H42" i="49"/>
  <c r="G42" i="49"/>
  <c r="F62" i="49"/>
  <c r="F61" i="49"/>
  <c r="F59" i="49"/>
  <c r="F58" i="49"/>
  <c r="F45" i="49"/>
  <c r="F42" i="49"/>
  <c r="D64" i="49"/>
  <c r="F64" i="49" s="1"/>
  <c r="D63" i="49"/>
  <c r="F63" i="49" s="1"/>
  <c r="D60" i="49"/>
  <c r="F60" i="49" s="1"/>
  <c r="D57" i="49"/>
  <c r="F57" i="49" s="1"/>
  <c r="D56" i="49"/>
  <c r="F56" i="49" s="1"/>
  <c r="D55" i="49"/>
  <c r="D54" i="49"/>
  <c r="D53" i="49"/>
  <c r="D52" i="49"/>
  <c r="D51" i="49"/>
  <c r="D50" i="49"/>
  <c r="D49" i="49"/>
  <c r="D48" i="49"/>
  <c r="F48" i="49" s="1"/>
  <c r="D47" i="49"/>
  <c r="F47" i="49" s="1"/>
  <c r="D46" i="49"/>
  <c r="D44" i="49"/>
  <c r="D43" i="49"/>
  <c r="F43" i="49" s="1"/>
  <c r="D41" i="49"/>
  <c r="F41" i="49" s="1"/>
  <c r="D40" i="49"/>
  <c r="F40" i="49" s="1"/>
  <c r="D39" i="49"/>
  <c r="BJ39" i="49" s="1"/>
  <c r="D38" i="49"/>
  <c r="AY38" i="49" s="1"/>
  <c r="D37" i="49"/>
  <c r="F37" i="49" s="1"/>
  <c r="D36" i="49"/>
  <c r="D35" i="49"/>
  <c r="D34" i="49"/>
  <c r="AQ34" i="49" s="1"/>
  <c r="D33" i="49"/>
  <c r="F33" i="49" s="1"/>
  <c r="D32" i="49"/>
  <c r="BB32" i="49" s="1"/>
  <c r="D31" i="49"/>
  <c r="H31" i="49" s="1"/>
  <c r="D30" i="49"/>
  <c r="N30" i="49" s="1"/>
  <c r="D29" i="49"/>
  <c r="BK29" i="49" s="1"/>
  <c r="D28" i="49"/>
  <c r="AM28" i="49" s="1"/>
  <c r="D27" i="49"/>
  <c r="BC27" i="49" s="1"/>
  <c r="D26" i="49"/>
  <c r="AQ26" i="49" s="1"/>
  <c r="D25" i="49"/>
  <c r="BB25" i="49" s="1"/>
  <c r="D24" i="49"/>
  <c r="BA24" i="49" s="1"/>
  <c r="D23" i="49"/>
  <c r="BE23" i="49" s="1"/>
  <c r="D22" i="49"/>
  <c r="T22" i="49" s="1"/>
  <c r="D21" i="49"/>
  <c r="AT21" i="49" s="1"/>
  <c r="AQ25" i="49" l="1"/>
  <c r="AM23" i="49"/>
  <c r="W28" i="49"/>
  <c r="AZ26" i="49"/>
  <c r="F32" i="49"/>
  <c r="AJ22" i="49"/>
  <c r="BF27" i="49"/>
  <c r="AI26" i="49"/>
  <c r="F26" i="49"/>
  <c r="W24" i="49"/>
  <c r="AB33" i="49"/>
  <c r="AS24" i="49"/>
  <c r="AY25" i="49"/>
  <c r="F31" i="49"/>
  <c r="AZ22" i="49"/>
  <c r="AP23" i="49"/>
  <c r="AN24" i="49"/>
  <c r="AT25" i="49"/>
  <c r="AW26" i="49"/>
  <c r="BK27" i="49"/>
  <c r="AS33" i="49"/>
  <c r="AS23" i="49"/>
  <c r="F34" i="49"/>
  <c r="J23" i="49"/>
  <c r="BC23" i="49"/>
  <c r="BK24" i="49"/>
  <c r="BJ25" i="49"/>
  <c r="BE26" i="49"/>
  <c r="X28" i="49"/>
  <c r="AE41" i="49"/>
  <c r="F39" i="49"/>
  <c r="M23" i="49"/>
  <c r="BF23" i="49"/>
  <c r="BL24" i="49"/>
  <c r="K26" i="49"/>
  <c r="Q27" i="49"/>
  <c r="AV28" i="49"/>
  <c r="W23" i="49"/>
  <c r="BI23" i="49"/>
  <c r="U25" i="49"/>
  <c r="L26" i="49"/>
  <c r="R27" i="49"/>
  <c r="BD28" i="49"/>
  <c r="F23" i="49"/>
  <c r="Z23" i="49"/>
  <c r="O24" i="49"/>
  <c r="AA25" i="49"/>
  <c r="AA26" i="49"/>
  <c r="AM27" i="49"/>
  <c r="T31" i="49"/>
  <c r="G23" i="49"/>
  <c r="F24" i="49"/>
  <c r="AC23" i="49"/>
  <c r="U24" i="49"/>
  <c r="AC25" i="49"/>
  <c r="AG26" i="49"/>
  <c r="AO27" i="49"/>
  <c r="AG31" i="49"/>
  <c r="BE55" i="49"/>
  <c r="AW55" i="49"/>
  <c r="AO55" i="49"/>
  <c r="AG55" i="49"/>
  <c r="Y55" i="49"/>
  <c r="Q55" i="49"/>
  <c r="I55" i="49"/>
  <c r="BL55" i="49"/>
  <c r="BD55" i="49"/>
  <c r="AV55" i="49"/>
  <c r="AN55" i="49"/>
  <c r="AF55" i="49"/>
  <c r="X55" i="49"/>
  <c r="P55" i="49"/>
  <c r="H55" i="49"/>
  <c r="BK55" i="49"/>
  <c r="BC55" i="49"/>
  <c r="AU55" i="49"/>
  <c r="AM55" i="49"/>
  <c r="AE55" i="49"/>
  <c r="W55" i="49"/>
  <c r="O55" i="49"/>
  <c r="G55" i="49"/>
  <c r="BJ55" i="49"/>
  <c r="BB55" i="49"/>
  <c r="AT55" i="49"/>
  <c r="AL55" i="49"/>
  <c r="AD55" i="49"/>
  <c r="V55" i="49"/>
  <c r="N55" i="49"/>
  <c r="BI55" i="49"/>
  <c r="BA55" i="49"/>
  <c r="AS55" i="49"/>
  <c r="AK55" i="49"/>
  <c r="AC55" i="49"/>
  <c r="U55" i="49"/>
  <c r="M55" i="49"/>
  <c r="AR55" i="49"/>
  <c r="Z55" i="49"/>
  <c r="AQ55" i="49"/>
  <c r="T55" i="49"/>
  <c r="BH55" i="49"/>
  <c r="AP55" i="49"/>
  <c r="S55" i="49"/>
  <c r="BG55" i="49"/>
  <c r="AJ55" i="49"/>
  <c r="R55" i="49"/>
  <c r="BF55" i="49"/>
  <c r="AI55" i="49"/>
  <c r="L55" i="49"/>
  <c r="AZ55" i="49"/>
  <c r="AH55" i="49"/>
  <c r="K55" i="49"/>
  <c r="AY55" i="49"/>
  <c r="AB55" i="49"/>
  <c r="J55" i="49"/>
  <c r="AX55" i="49"/>
  <c r="AA55" i="49"/>
  <c r="BJ21" i="49"/>
  <c r="BF22" i="49"/>
  <c r="AX22" i="49"/>
  <c r="AP22" i="49"/>
  <c r="AH22" i="49"/>
  <c r="Z22" i="49"/>
  <c r="R22" i="49"/>
  <c r="J22" i="49"/>
  <c r="BL22" i="49"/>
  <c r="BD22" i="49"/>
  <c r="AV22" i="49"/>
  <c r="AN22" i="49"/>
  <c r="AF22" i="49"/>
  <c r="X22" i="49"/>
  <c r="P22" i="49"/>
  <c r="H22" i="49"/>
  <c r="BJ22" i="49"/>
  <c r="BB22" i="49"/>
  <c r="AT22" i="49"/>
  <c r="AL22" i="49"/>
  <c r="AD22" i="49"/>
  <c r="V22" i="49"/>
  <c r="N22" i="49"/>
  <c r="BI22" i="49"/>
  <c r="BA22" i="49"/>
  <c r="AS22" i="49"/>
  <c r="AK22" i="49"/>
  <c r="AC22" i="49"/>
  <c r="U22" i="49"/>
  <c r="M22" i="49"/>
  <c r="W22" i="49"/>
  <c r="BL35" i="49"/>
  <c r="BD35" i="49"/>
  <c r="AV35" i="49"/>
  <c r="AN35" i="49"/>
  <c r="AF35" i="49"/>
  <c r="X35" i="49"/>
  <c r="P35" i="49"/>
  <c r="H35" i="49"/>
  <c r="BK35" i="49"/>
  <c r="BC35" i="49"/>
  <c r="AU35" i="49"/>
  <c r="AM35" i="49"/>
  <c r="AE35" i="49"/>
  <c r="W35" i="49"/>
  <c r="O35" i="49"/>
  <c r="G35" i="49"/>
  <c r="BJ35" i="49"/>
  <c r="BB35" i="49"/>
  <c r="AT35" i="49"/>
  <c r="AL35" i="49"/>
  <c r="AD35" i="49"/>
  <c r="V35" i="49"/>
  <c r="N35" i="49"/>
  <c r="BI35" i="49"/>
  <c r="BA35" i="49"/>
  <c r="AS35" i="49"/>
  <c r="AK35" i="49"/>
  <c r="AC35" i="49"/>
  <c r="U35" i="49"/>
  <c r="M35" i="49"/>
  <c r="BH35" i="49"/>
  <c r="AZ35" i="49"/>
  <c r="AR35" i="49"/>
  <c r="AJ35" i="49"/>
  <c r="AB35" i="49"/>
  <c r="T35" i="49"/>
  <c r="L35" i="49"/>
  <c r="BG35" i="49"/>
  <c r="AY35" i="49"/>
  <c r="AQ35" i="49"/>
  <c r="AI35" i="49"/>
  <c r="AA35" i="49"/>
  <c r="S35" i="49"/>
  <c r="K35" i="49"/>
  <c r="BF35" i="49"/>
  <c r="AX35" i="49"/>
  <c r="AP35" i="49"/>
  <c r="AH35" i="49"/>
  <c r="Z35" i="49"/>
  <c r="R35" i="49"/>
  <c r="J35" i="49"/>
  <c r="Y35" i="49"/>
  <c r="Q35" i="49"/>
  <c r="I35" i="49"/>
  <c r="BE35" i="49"/>
  <c r="AW35" i="49"/>
  <c r="AO35" i="49"/>
  <c r="F21" i="49"/>
  <c r="Y21" i="49"/>
  <c r="Q22" i="49"/>
  <c r="AG22" i="49"/>
  <c r="AK24" i="49"/>
  <c r="BD24" i="49"/>
  <c r="J27" i="49"/>
  <c r="AG27" i="49"/>
  <c r="P28" i="49"/>
  <c r="AL29" i="49"/>
  <c r="AZ30" i="49"/>
  <c r="AS37" i="49"/>
  <c r="BH21" i="49"/>
  <c r="AZ21" i="49"/>
  <c r="AR21" i="49"/>
  <c r="AJ21" i="49"/>
  <c r="AB21" i="49"/>
  <c r="T21" i="49"/>
  <c r="L21" i="49"/>
  <c r="BF21" i="49"/>
  <c r="BL21" i="49"/>
  <c r="BD21" i="49"/>
  <c r="AV21" i="49"/>
  <c r="AN21" i="49"/>
  <c r="AF21" i="49"/>
  <c r="X21" i="49"/>
  <c r="P21" i="49"/>
  <c r="H21" i="49"/>
  <c r="BK21" i="49"/>
  <c r="BC21" i="49"/>
  <c r="AL21" i="49"/>
  <c r="BL56" i="49"/>
  <c r="BD56" i="49"/>
  <c r="AV56" i="49"/>
  <c r="AN56" i="49"/>
  <c r="AF56" i="49"/>
  <c r="X56" i="49"/>
  <c r="BK56" i="49"/>
  <c r="BC56" i="49"/>
  <c r="AU56" i="49"/>
  <c r="AM56" i="49"/>
  <c r="AE56" i="49"/>
  <c r="W56" i="49"/>
  <c r="O56" i="49"/>
  <c r="G56" i="49"/>
  <c r="BJ56" i="49"/>
  <c r="BB56" i="49"/>
  <c r="AT56" i="49"/>
  <c r="AL56" i="49"/>
  <c r="AD56" i="49"/>
  <c r="V56" i="49"/>
  <c r="N56" i="49"/>
  <c r="BI56" i="49"/>
  <c r="BA56" i="49"/>
  <c r="AS56" i="49"/>
  <c r="AK56" i="49"/>
  <c r="AC56" i="49"/>
  <c r="U56" i="49"/>
  <c r="M56" i="49"/>
  <c r="BH56" i="49"/>
  <c r="AZ56" i="49"/>
  <c r="AR56" i="49"/>
  <c r="AJ56" i="49"/>
  <c r="AB56" i="49"/>
  <c r="T56" i="49"/>
  <c r="L56" i="49"/>
  <c r="BG56" i="49"/>
  <c r="AY56" i="49"/>
  <c r="AQ56" i="49"/>
  <c r="AI56" i="49"/>
  <c r="AA56" i="49"/>
  <c r="S56" i="49"/>
  <c r="K56" i="49"/>
  <c r="AH56" i="49"/>
  <c r="I56" i="49"/>
  <c r="AG56" i="49"/>
  <c r="H56" i="49"/>
  <c r="BF56" i="49"/>
  <c r="Z56" i="49"/>
  <c r="BE56" i="49"/>
  <c r="Y56" i="49"/>
  <c r="AX56" i="49"/>
  <c r="R56" i="49"/>
  <c r="AW56" i="49"/>
  <c r="Q56" i="49"/>
  <c r="AP56" i="49"/>
  <c r="P56" i="49"/>
  <c r="AO56" i="49"/>
  <c r="J56" i="49"/>
  <c r="AX21" i="49"/>
  <c r="BL27" i="49"/>
  <c r="BD27" i="49"/>
  <c r="AV27" i="49"/>
  <c r="AN27" i="49"/>
  <c r="AF27" i="49"/>
  <c r="X27" i="49"/>
  <c r="P27" i="49"/>
  <c r="H27" i="49"/>
  <c r="BJ27" i="49"/>
  <c r="BB27" i="49"/>
  <c r="AT27" i="49"/>
  <c r="AL27" i="49"/>
  <c r="AD27" i="49"/>
  <c r="V27" i="49"/>
  <c r="N27" i="49"/>
  <c r="BI27" i="49"/>
  <c r="BA27" i="49"/>
  <c r="AS27" i="49"/>
  <c r="AK27" i="49"/>
  <c r="AC27" i="49"/>
  <c r="U27" i="49"/>
  <c r="M27" i="49"/>
  <c r="BH27" i="49"/>
  <c r="AZ27" i="49"/>
  <c r="AR27" i="49"/>
  <c r="AJ27" i="49"/>
  <c r="AB27" i="49"/>
  <c r="T27" i="49"/>
  <c r="L27" i="49"/>
  <c r="BG27" i="49"/>
  <c r="AY27" i="49"/>
  <c r="AQ27" i="49"/>
  <c r="AI27" i="49"/>
  <c r="AA27" i="49"/>
  <c r="S27" i="49"/>
  <c r="K27" i="49"/>
  <c r="BG44" i="49"/>
  <c r="AY44" i="49"/>
  <c r="AQ44" i="49"/>
  <c r="AI44" i="49"/>
  <c r="AA44" i="49"/>
  <c r="S44" i="49"/>
  <c r="K44" i="49"/>
  <c r="BF44" i="49"/>
  <c r="AX44" i="49"/>
  <c r="AP44" i="49"/>
  <c r="AH44" i="49"/>
  <c r="Z44" i="49"/>
  <c r="R44" i="49"/>
  <c r="J44" i="49"/>
  <c r="BE44" i="49"/>
  <c r="AW44" i="49"/>
  <c r="AO44" i="49"/>
  <c r="AG44" i="49"/>
  <c r="Y44" i="49"/>
  <c r="Q44" i="49"/>
  <c r="I44" i="49"/>
  <c r="BL44" i="49"/>
  <c r="BD44" i="49"/>
  <c r="AV44" i="49"/>
  <c r="AN44" i="49"/>
  <c r="AF44" i="49"/>
  <c r="X44" i="49"/>
  <c r="P44" i="49"/>
  <c r="H44" i="49"/>
  <c r="BK44" i="49"/>
  <c r="BC44" i="49"/>
  <c r="AU44" i="49"/>
  <c r="AM44" i="49"/>
  <c r="AE44" i="49"/>
  <c r="W44" i="49"/>
  <c r="O44" i="49"/>
  <c r="G44" i="49"/>
  <c r="BJ44" i="49"/>
  <c r="BB44" i="49"/>
  <c r="AT44" i="49"/>
  <c r="AL44" i="49"/>
  <c r="AD44" i="49"/>
  <c r="V44" i="49"/>
  <c r="N44" i="49"/>
  <c r="BI44" i="49"/>
  <c r="BA44" i="49"/>
  <c r="AS44" i="49"/>
  <c r="AK44" i="49"/>
  <c r="AC44" i="49"/>
  <c r="U44" i="49"/>
  <c r="M44" i="49"/>
  <c r="AR44" i="49"/>
  <c r="AJ44" i="49"/>
  <c r="AB44" i="49"/>
  <c r="T44" i="49"/>
  <c r="L44" i="49"/>
  <c r="BH44" i="49"/>
  <c r="AZ44" i="49"/>
  <c r="BI53" i="49"/>
  <c r="BA53" i="49"/>
  <c r="AS53" i="49"/>
  <c r="AK53" i="49"/>
  <c r="AC53" i="49"/>
  <c r="U53" i="49"/>
  <c r="M53" i="49"/>
  <c r="BH53" i="49"/>
  <c r="AZ53" i="49"/>
  <c r="AR53" i="49"/>
  <c r="AJ53" i="49"/>
  <c r="AB53" i="49"/>
  <c r="T53" i="49"/>
  <c r="L53" i="49"/>
  <c r="BG53" i="49"/>
  <c r="AY53" i="49"/>
  <c r="AQ53" i="49"/>
  <c r="AI53" i="49"/>
  <c r="AA53" i="49"/>
  <c r="S53" i="49"/>
  <c r="K53" i="49"/>
  <c r="BF53" i="49"/>
  <c r="AX53" i="49"/>
  <c r="AP53" i="49"/>
  <c r="AH53" i="49"/>
  <c r="Z53" i="49"/>
  <c r="R53" i="49"/>
  <c r="J53" i="49"/>
  <c r="BE53" i="49"/>
  <c r="AW53" i="49"/>
  <c r="AO53" i="49"/>
  <c r="AG53" i="49"/>
  <c r="Y53" i="49"/>
  <c r="Q53" i="49"/>
  <c r="I53" i="49"/>
  <c r="BC53" i="49"/>
  <c r="AF53" i="49"/>
  <c r="N53" i="49"/>
  <c r="BB53" i="49"/>
  <c r="AE53" i="49"/>
  <c r="H53" i="49"/>
  <c r="AV53" i="49"/>
  <c r="AD53" i="49"/>
  <c r="G53" i="49"/>
  <c r="AU53" i="49"/>
  <c r="X53" i="49"/>
  <c r="BL53" i="49"/>
  <c r="AT53" i="49"/>
  <c r="W53" i="49"/>
  <c r="BK53" i="49"/>
  <c r="AN53" i="49"/>
  <c r="V53" i="49"/>
  <c r="BJ53" i="49"/>
  <c r="AM53" i="49"/>
  <c r="P53" i="49"/>
  <c r="BD53" i="49"/>
  <c r="AL53" i="49"/>
  <c r="O53" i="49"/>
  <c r="F29" i="49"/>
  <c r="F53" i="49"/>
  <c r="N21" i="49"/>
  <c r="AI21" i="49"/>
  <c r="BG21" i="49"/>
  <c r="AW22" i="49"/>
  <c r="BK28" i="49"/>
  <c r="BC28" i="49"/>
  <c r="AU28" i="49"/>
  <c r="BJ28" i="49"/>
  <c r="BB28" i="49"/>
  <c r="AT28" i="49"/>
  <c r="AL28" i="49"/>
  <c r="AD28" i="49"/>
  <c r="V28" i="49"/>
  <c r="N28" i="49"/>
  <c r="BI28" i="49"/>
  <c r="BA28" i="49"/>
  <c r="AS28" i="49"/>
  <c r="BH28" i="49"/>
  <c r="AZ28" i="49"/>
  <c r="AR28" i="49"/>
  <c r="AJ28" i="49"/>
  <c r="AB28" i="49"/>
  <c r="T28" i="49"/>
  <c r="L28" i="49"/>
  <c r="BG28" i="49"/>
  <c r="AY28" i="49"/>
  <c r="AQ28" i="49"/>
  <c r="AI28" i="49"/>
  <c r="AA28" i="49"/>
  <c r="S28" i="49"/>
  <c r="K28" i="49"/>
  <c r="BF28" i="49"/>
  <c r="AX28" i="49"/>
  <c r="AP28" i="49"/>
  <c r="AH28" i="49"/>
  <c r="Z28" i="49"/>
  <c r="R28" i="49"/>
  <c r="J28" i="49"/>
  <c r="BE28" i="49"/>
  <c r="AW28" i="49"/>
  <c r="AO28" i="49"/>
  <c r="AG28" i="49"/>
  <c r="Y28" i="49"/>
  <c r="Q28" i="49"/>
  <c r="I28" i="49"/>
  <c r="BJ36" i="49"/>
  <c r="BB36" i="49"/>
  <c r="AT36" i="49"/>
  <c r="AL36" i="49"/>
  <c r="AD36" i="49"/>
  <c r="V36" i="49"/>
  <c r="N36" i="49"/>
  <c r="BI36" i="49"/>
  <c r="BA36" i="49"/>
  <c r="AS36" i="49"/>
  <c r="AK36" i="49"/>
  <c r="AC36" i="49"/>
  <c r="U36" i="49"/>
  <c r="M36" i="49"/>
  <c r="BH36" i="49"/>
  <c r="AZ36" i="49"/>
  <c r="AR36" i="49"/>
  <c r="AJ36" i="49"/>
  <c r="AB36" i="49"/>
  <c r="T36" i="49"/>
  <c r="L36" i="49"/>
  <c r="BG36" i="49"/>
  <c r="AY36" i="49"/>
  <c r="AQ36" i="49"/>
  <c r="AI36" i="49"/>
  <c r="AA36" i="49"/>
  <c r="S36" i="49"/>
  <c r="K36" i="49"/>
  <c r="BF36" i="49"/>
  <c r="AX36" i="49"/>
  <c r="AP36" i="49"/>
  <c r="AH36" i="49"/>
  <c r="Z36" i="49"/>
  <c r="R36" i="49"/>
  <c r="J36" i="49"/>
  <c r="BE36" i="49"/>
  <c r="AW36" i="49"/>
  <c r="AO36" i="49"/>
  <c r="AG36" i="49"/>
  <c r="Y36" i="49"/>
  <c r="Q36" i="49"/>
  <c r="I36" i="49"/>
  <c r="BL36" i="49"/>
  <c r="BD36" i="49"/>
  <c r="AV36" i="49"/>
  <c r="AN36" i="49"/>
  <c r="AF36" i="49"/>
  <c r="X36" i="49"/>
  <c r="P36" i="49"/>
  <c r="H36" i="49"/>
  <c r="AE36" i="49"/>
  <c r="W36" i="49"/>
  <c r="O36" i="49"/>
  <c r="G36" i="49"/>
  <c r="BK36" i="49"/>
  <c r="BC36" i="49"/>
  <c r="AU36" i="49"/>
  <c r="BK46" i="49"/>
  <c r="BC46" i="49"/>
  <c r="AU46" i="49"/>
  <c r="AM46" i="49"/>
  <c r="AE46" i="49"/>
  <c r="W46" i="49"/>
  <c r="O46" i="49"/>
  <c r="G46" i="49"/>
  <c r="BJ46" i="49"/>
  <c r="BB46" i="49"/>
  <c r="AT46" i="49"/>
  <c r="AL46" i="49"/>
  <c r="AD46" i="49"/>
  <c r="V46" i="49"/>
  <c r="N46" i="49"/>
  <c r="BI46" i="49"/>
  <c r="BA46" i="49"/>
  <c r="AS46" i="49"/>
  <c r="AK46" i="49"/>
  <c r="AC46" i="49"/>
  <c r="U46" i="49"/>
  <c r="M46" i="49"/>
  <c r="BH46" i="49"/>
  <c r="AZ46" i="49"/>
  <c r="AR46" i="49"/>
  <c r="AJ46" i="49"/>
  <c r="AB46" i="49"/>
  <c r="T46" i="49"/>
  <c r="L46" i="49"/>
  <c r="BG46" i="49"/>
  <c r="AY46" i="49"/>
  <c r="AQ46" i="49"/>
  <c r="AI46" i="49"/>
  <c r="AA46" i="49"/>
  <c r="S46" i="49"/>
  <c r="K46" i="49"/>
  <c r="BF46" i="49"/>
  <c r="AX46" i="49"/>
  <c r="AP46" i="49"/>
  <c r="AH46" i="49"/>
  <c r="Z46" i="49"/>
  <c r="R46" i="49"/>
  <c r="J46" i="49"/>
  <c r="BE46" i="49"/>
  <c r="AW46" i="49"/>
  <c r="AO46" i="49"/>
  <c r="AG46" i="49"/>
  <c r="Y46" i="49"/>
  <c r="Q46" i="49"/>
  <c r="I46" i="49"/>
  <c r="AF46" i="49"/>
  <c r="X46" i="49"/>
  <c r="P46" i="49"/>
  <c r="H46" i="49"/>
  <c r="BL46" i="49"/>
  <c r="BD46" i="49"/>
  <c r="AV46" i="49"/>
  <c r="AN46" i="49"/>
  <c r="BG54" i="49"/>
  <c r="AY54" i="49"/>
  <c r="AQ54" i="49"/>
  <c r="AI54" i="49"/>
  <c r="AA54" i="49"/>
  <c r="S54" i="49"/>
  <c r="K54" i="49"/>
  <c r="BF54" i="49"/>
  <c r="AX54" i="49"/>
  <c r="AP54" i="49"/>
  <c r="AH54" i="49"/>
  <c r="Z54" i="49"/>
  <c r="R54" i="49"/>
  <c r="J54" i="49"/>
  <c r="BE54" i="49"/>
  <c r="AW54" i="49"/>
  <c r="AO54" i="49"/>
  <c r="AG54" i="49"/>
  <c r="Y54" i="49"/>
  <c r="Q54" i="49"/>
  <c r="I54" i="49"/>
  <c r="BL54" i="49"/>
  <c r="BD54" i="49"/>
  <c r="AV54" i="49"/>
  <c r="AN54" i="49"/>
  <c r="AF54" i="49"/>
  <c r="X54" i="49"/>
  <c r="P54" i="49"/>
  <c r="H54" i="49"/>
  <c r="BK54" i="49"/>
  <c r="BC54" i="49"/>
  <c r="AU54" i="49"/>
  <c r="AM54" i="49"/>
  <c r="AE54" i="49"/>
  <c r="W54" i="49"/>
  <c r="O54" i="49"/>
  <c r="G54" i="49"/>
  <c r="BI54" i="49"/>
  <c r="AL54" i="49"/>
  <c r="T54" i="49"/>
  <c r="BH54" i="49"/>
  <c r="AK54" i="49"/>
  <c r="N54" i="49"/>
  <c r="BB54" i="49"/>
  <c r="AJ54" i="49"/>
  <c r="M54" i="49"/>
  <c r="BA54" i="49"/>
  <c r="AD54" i="49"/>
  <c r="L54" i="49"/>
  <c r="AZ54" i="49"/>
  <c r="AC54" i="49"/>
  <c r="AT54" i="49"/>
  <c r="AB54" i="49"/>
  <c r="AS54" i="49"/>
  <c r="V54" i="49"/>
  <c r="BJ54" i="49"/>
  <c r="AR54" i="49"/>
  <c r="U54" i="49"/>
  <c r="F54" i="49"/>
  <c r="F22" i="49"/>
  <c r="F30" i="49"/>
  <c r="F38" i="49"/>
  <c r="F46" i="49"/>
  <c r="F55" i="49"/>
  <c r="O21" i="49"/>
  <c r="Z21" i="49"/>
  <c r="AK21" i="49"/>
  <c r="AU21" i="49"/>
  <c r="BI21" i="49"/>
  <c r="S22" i="49"/>
  <c r="AI22" i="49"/>
  <c r="AY22" i="49"/>
  <c r="I23" i="49"/>
  <c r="Y23" i="49"/>
  <c r="AO23" i="49"/>
  <c r="P24" i="49"/>
  <c r="AM24" i="49"/>
  <c r="BI24" i="49"/>
  <c r="V25" i="49"/>
  <c r="AS25" i="49"/>
  <c r="I26" i="49"/>
  <c r="AB26" i="49"/>
  <c r="AY26" i="49"/>
  <c r="O27" i="49"/>
  <c r="AH27" i="49"/>
  <c r="BE27" i="49"/>
  <c r="U28" i="49"/>
  <c r="AN28" i="49"/>
  <c r="AT29" i="49"/>
  <c r="L33" i="49"/>
  <c r="AA21" i="49"/>
  <c r="BF38" i="49"/>
  <c r="AX38" i="49"/>
  <c r="AP38" i="49"/>
  <c r="AH38" i="49"/>
  <c r="Z38" i="49"/>
  <c r="R38" i="49"/>
  <c r="J38" i="49"/>
  <c r="BE38" i="49"/>
  <c r="AW38" i="49"/>
  <c r="AO38" i="49"/>
  <c r="AG38" i="49"/>
  <c r="Y38" i="49"/>
  <c r="Q38" i="49"/>
  <c r="I38" i="49"/>
  <c r="BL38" i="49"/>
  <c r="BD38" i="49"/>
  <c r="AV38" i="49"/>
  <c r="AN38" i="49"/>
  <c r="AF38" i="49"/>
  <c r="X38" i="49"/>
  <c r="P38" i="49"/>
  <c r="H38" i="49"/>
  <c r="BK38" i="49"/>
  <c r="BC38" i="49"/>
  <c r="AU38" i="49"/>
  <c r="AM38" i="49"/>
  <c r="AE38" i="49"/>
  <c r="W38" i="49"/>
  <c r="O38" i="49"/>
  <c r="G38" i="49"/>
  <c r="BJ38" i="49"/>
  <c r="BB38" i="49"/>
  <c r="AT38" i="49"/>
  <c r="AL38" i="49"/>
  <c r="AD38" i="49"/>
  <c r="V38" i="49"/>
  <c r="N38" i="49"/>
  <c r="BI38" i="49"/>
  <c r="BA38" i="49"/>
  <c r="AS38" i="49"/>
  <c r="AK38" i="49"/>
  <c r="AC38" i="49"/>
  <c r="U38" i="49"/>
  <c r="M38" i="49"/>
  <c r="BH38" i="49"/>
  <c r="AZ38" i="49"/>
  <c r="AR38" i="49"/>
  <c r="AJ38" i="49"/>
  <c r="AB38" i="49"/>
  <c r="T38" i="49"/>
  <c r="L38" i="49"/>
  <c r="AQ38" i="49"/>
  <c r="AI38" i="49"/>
  <c r="AA38" i="49"/>
  <c r="S38" i="49"/>
  <c r="K38" i="49"/>
  <c r="BG38" i="49"/>
  <c r="G22" i="49"/>
  <c r="BL23" i="49"/>
  <c r="BD23" i="49"/>
  <c r="AV23" i="49"/>
  <c r="AN23" i="49"/>
  <c r="AF23" i="49"/>
  <c r="X23" i="49"/>
  <c r="P23" i="49"/>
  <c r="H23" i="49"/>
  <c r="BJ23" i="49"/>
  <c r="BB23" i="49"/>
  <c r="AT23" i="49"/>
  <c r="AL23" i="49"/>
  <c r="AD23" i="49"/>
  <c r="V23" i="49"/>
  <c r="N23" i="49"/>
  <c r="BH23" i="49"/>
  <c r="AZ23" i="49"/>
  <c r="AR23" i="49"/>
  <c r="AJ23" i="49"/>
  <c r="AB23" i="49"/>
  <c r="T23" i="49"/>
  <c r="L23" i="49"/>
  <c r="BG23" i="49"/>
  <c r="AY23" i="49"/>
  <c r="AQ23" i="49"/>
  <c r="AI23" i="49"/>
  <c r="AA23" i="49"/>
  <c r="S23" i="49"/>
  <c r="K23" i="49"/>
  <c r="BK31" i="49"/>
  <c r="BC31" i="49"/>
  <c r="AU31" i="49"/>
  <c r="AM31" i="49"/>
  <c r="AE31" i="49"/>
  <c r="W31" i="49"/>
  <c r="O31" i="49"/>
  <c r="G31" i="49"/>
  <c r="BI31" i="49"/>
  <c r="BA31" i="49"/>
  <c r="AS31" i="49"/>
  <c r="AK31" i="49"/>
  <c r="AC31" i="49"/>
  <c r="U31" i="49"/>
  <c r="M31" i="49"/>
  <c r="BG31" i="49"/>
  <c r="AY31" i="49"/>
  <c r="AQ31" i="49"/>
  <c r="AI31" i="49"/>
  <c r="AA31" i="49"/>
  <c r="S31" i="49"/>
  <c r="K31" i="49"/>
  <c r="BF31" i="49"/>
  <c r="AX31" i="49"/>
  <c r="AP31" i="49"/>
  <c r="BJ31" i="49"/>
  <c r="AT31" i="49"/>
  <c r="AF31" i="49"/>
  <c r="R31" i="49"/>
  <c r="BH31" i="49"/>
  <c r="AR31" i="49"/>
  <c r="AD31" i="49"/>
  <c r="Q31" i="49"/>
  <c r="BE31" i="49"/>
  <c r="AO31" i="49"/>
  <c r="AB31" i="49"/>
  <c r="P31" i="49"/>
  <c r="BD31" i="49"/>
  <c r="AN31" i="49"/>
  <c r="Z31" i="49"/>
  <c r="N31" i="49"/>
  <c r="BB31" i="49"/>
  <c r="AL31" i="49"/>
  <c r="Y31" i="49"/>
  <c r="L31" i="49"/>
  <c r="AZ31" i="49"/>
  <c r="AJ31" i="49"/>
  <c r="X31" i="49"/>
  <c r="J31" i="49"/>
  <c r="AW31" i="49"/>
  <c r="AH31" i="49"/>
  <c r="V31" i="49"/>
  <c r="I31" i="49"/>
  <c r="BH39" i="49"/>
  <c r="AZ39" i="49"/>
  <c r="AR39" i="49"/>
  <c r="BL39" i="49"/>
  <c r="BD39" i="49"/>
  <c r="AV39" i="49"/>
  <c r="BI39" i="49"/>
  <c r="AX39" i="49"/>
  <c r="AN39" i="49"/>
  <c r="AF39" i="49"/>
  <c r="X39" i="49"/>
  <c r="P39" i="49"/>
  <c r="H39" i="49"/>
  <c r="BG39" i="49"/>
  <c r="AW39" i="49"/>
  <c r="AM39" i="49"/>
  <c r="AE39" i="49"/>
  <c r="W39" i="49"/>
  <c r="O39" i="49"/>
  <c r="G39" i="49"/>
  <c r="BF39" i="49"/>
  <c r="AU39" i="49"/>
  <c r="AL39" i="49"/>
  <c r="AD39" i="49"/>
  <c r="V39" i="49"/>
  <c r="N39" i="49"/>
  <c r="BE39" i="49"/>
  <c r="AT39" i="49"/>
  <c r="AK39" i="49"/>
  <c r="AC39" i="49"/>
  <c r="U39" i="49"/>
  <c r="M39" i="49"/>
  <c r="BC39" i="49"/>
  <c r="AS39" i="49"/>
  <c r="AJ39" i="49"/>
  <c r="AB39" i="49"/>
  <c r="T39" i="49"/>
  <c r="L39" i="49"/>
  <c r="BB39" i="49"/>
  <c r="AQ39" i="49"/>
  <c r="AI39" i="49"/>
  <c r="AA39" i="49"/>
  <c r="S39" i="49"/>
  <c r="K39" i="49"/>
  <c r="BK39" i="49"/>
  <c r="BA39" i="49"/>
  <c r="AP39" i="49"/>
  <c r="AH39" i="49"/>
  <c r="Z39" i="49"/>
  <c r="R39" i="49"/>
  <c r="J39" i="49"/>
  <c r="AY39" i="49"/>
  <c r="AO39" i="49"/>
  <c r="AG39" i="49"/>
  <c r="Y39" i="49"/>
  <c r="Q39" i="49"/>
  <c r="I39" i="49"/>
  <c r="BI49" i="49"/>
  <c r="BA49" i="49"/>
  <c r="AS49" i="49"/>
  <c r="AK49" i="49"/>
  <c r="BG49" i="49"/>
  <c r="AY49" i="49"/>
  <c r="BF49" i="49"/>
  <c r="BE49" i="49"/>
  <c r="AW49" i="49"/>
  <c r="AO49" i="49"/>
  <c r="AG49" i="49"/>
  <c r="BD49" i="49"/>
  <c r="AR49" i="49"/>
  <c r="AH49" i="49"/>
  <c r="Y49" i="49"/>
  <c r="Q49" i="49"/>
  <c r="I49" i="49"/>
  <c r="BC49" i="49"/>
  <c r="AQ49" i="49"/>
  <c r="AF49" i="49"/>
  <c r="X49" i="49"/>
  <c r="P49" i="49"/>
  <c r="H49" i="49"/>
  <c r="BB49" i="49"/>
  <c r="AP49" i="49"/>
  <c r="AE49" i="49"/>
  <c r="W49" i="49"/>
  <c r="O49" i="49"/>
  <c r="G49" i="49"/>
  <c r="AZ49" i="49"/>
  <c r="AN49" i="49"/>
  <c r="AD49" i="49"/>
  <c r="V49" i="49"/>
  <c r="N49" i="49"/>
  <c r="BL49" i="49"/>
  <c r="AX49" i="49"/>
  <c r="AM49" i="49"/>
  <c r="AC49" i="49"/>
  <c r="U49" i="49"/>
  <c r="M49" i="49"/>
  <c r="BK49" i="49"/>
  <c r="AV49" i="49"/>
  <c r="AL49" i="49"/>
  <c r="AB49" i="49"/>
  <c r="T49" i="49"/>
  <c r="L49" i="49"/>
  <c r="BJ49" i="49"/>
  <c r="AU49" i="49"/>
  <c r="AJ49" i="49"/>
  <c r="AA49" i="49"/>
  <c r="S49" i="49"/>
  <c r="K49" i="49"/>
  <c r="BH49" i="49"/>
  <c r="AT49" i="49"/>
  <c r="AI49" i="49"/>
  <c r="Z49" i="49"/>
  <c r="R49" i="49"/>
  <c r="J49" i="49"/>
  <c r="BJ57" i="49"/>
  <c r="BB57" i="49"/>
  <c r="AT57" i="49"/>
  <c r="AL57" i="49"/>
  <c r="AD57" i="49"/>
  <c r="V57" i="49"/>
  <c r="N57" i="49"/>
  <c r="BI57" i="49"/>
  <c r="BA57" i="49"/>
  <c r="AS57" i="49"/>
  <c r="AK57" i="49"/>
  <c r="AC57" i="49"/>
  <c r="U57" i="49"/>
  <c r="M57" i="49"/>
  <c r="BH57" i="49"/>
  <c r="AZ57" i="49"/>
  <c r="AR57" i="49"/>
  <c r="AJ57" i="49"/>
  <c r="AB57" i="49"/>
  <c r="T57" i="49"/>
  <c r="L57" i="49"/>
  <c r="BG57" i="49"/>
  <c r="AY57" i="49"/>
  <c r="AQ57" i="49"/>
  <c r="AI57" i="49"/>
  <c r="AA57" i="49"/>
  <c r="S57" i="49"/>
  <c r="K57" i="49"/>
  <c r="BF57" i="49"/>
  <c r="AX57" i="49"/>
  <c r="AP57" i="49"/>
  <c r="AH57" i="49"/>
  <c r="Z57" i="49"/>
  <c r="R57" i="49"/>
  <c r="J57" i="49"/>
  <c r="BE57" i="49"/>
  <c r="AW57" i="49"/>
  <c r="AO57" i="49"/>
  <c r="AG57" i="49"/>
  <c r="Y57" i="49"/>
  <c r="Q57" i="49"/>
  <c r="I57" i="49"/>
  <c r="AN57" i="49"/>
  <c r="H57" i="49"/>
  <c r="AM57" i="49"/>
  <c r="G57" i="49"/>
  <c r="BL57" i="49"/>
  <c r="AF57" i="49"/>
  <c r="BK57" i="49"/>
  <c r="AE57" i="49"/>
  <c r="BD57" i="49"/>
  <c r="X57" i="49"/>
  <c r="BC57" i="49"/>
  <c r="W57" i="49"/>
  <c r="AV57" i="49"/>
  <c r="P57" i="49"/>
  <c r="AU57" i="49"/>
  <c r="O57" i="49"/>
  <c r="F25" i="49"/>
  <c r="F49" i="49"/>
  <c r="I21" i="49"/>
  <c r="S21" i="49"/>
  <c r="AD21" i="49"/>
  <c r="AO21" i="49"/>
  <c r="AY21" i="49"/>
  <c r="I22" i="49"/>
  <c r="Y22" i="49"/>
  <c r="AO22" i="49"/>
  <c r="BE22" i="49"/>
  <c r="O23" i="49"/>
  <c r="AE23" i="49"/>
  <c r="AU23" i="49"/>
  <c r="BK23" i="49"/>
  <c r="X24" i="49"/>
  <c r="AU24" i="49"/>
  <c r="K25" i="49"/>
  <c r="AD25" i="49"/>
  <c r="BA25" i="49"/>
  <c r="Q26" i="49"/>
  <c r="AJ26" i="49"/>
  <c r="BG26" i="49"/>
  <c r="W27" i="49"/>
  <c r="AP27" i="49"/>
  <c r="G28" i="49"/>
  <c r="AC28" i="49"/>
  <c r="BL28" i="49"/>
  <c r="AV31" i="49"/>
  <c r="K34" i="49"/>
  <c r="BG29" i="49"/>
  <c r="BJ29" i="49"/>
  <c r="BA29" i="49"/>
  <c r="AS29" i="49"/>
  <c r="AK29" i="49"/>
  <c r="AC29" i="49"/>
  <c r="U29" i="49"/>
  <c r="M29" i="49"/>
  <c r="BI29" i="49"/>
  <c r="AZ29" i="49"/>
  <c r="AR29" i="49"/>
  <c r="AJ29" i="49"/>
  <c r="AB29" i="49"/>
  <c r="T29" i="49"/>
  <c r="L29" i="49"/>
  <c r="BH29" i="49"/>
  <c r="AY29" i="49"/>
  <c r="AQ29" i="49"/>
  <c r="AI29" i="49"/>
  <c r="AA29" i="49"/>
  <c r="S29" i="49"/>
  <c r="K29" i="49"/>
  <c r="BF29" i="49"/>
  <c r="AX29" i="49"/>
  <c r="AP29" i="49"/>
  <c r="AH29" i="49"/>
  <c r="Z29" i="49"/>
  <c r="R29" i="49"/>
  <c r="J29" i="49"/>
  <c r="BE29" i="49"/>
  <c r="AW29" i="49"/>
  <c r="AO29" i="49"/>
  <c r="AG29" i="49"/>
  <c r="Y29" i="49"/>
  <c r="Q29" i="49"/>
  <c r="I29" i="49"/>
  <c r="BD29" i="49"/>
  <c r="AV29" i="49"/>
  <c r="AN29" i="49"/>
  <c r="AF29" i="49"/>
  <c r="X29" i="49"/>
  <c r="P29" i="49"/>
  <c r="H29" i="49"/>
  <c r="BL29" i="49"/>
  <c r="BC29" i="49"/>
  <c r="AU29" i="49"/>
  <c r="AM29" i="49"/>
  <c r="AE29" i="49"/>
  <c r="W29" i="49"/>
  <c r="O29" i="49"/>
  <c r="G29" i="49"/>
  <c r="AW21" i="49"/>
  <c r="BE30" i="49"/>
  <c r="AW30" i="49"/>
  <c r="AO30" i="49"/>
  <c r="AG30" i="49"/>
  <c r="Y30" i="49"/>
  <c r="Q30" i="49"/>
  <c r="I30" i="49"/>
  <c r="BK30" i="49"/>
  <c r="BC30" i="49"/>
  <c r="BI30" i="49"/>
  <c r="BA30" i="49"/>
  <c r="AS30" i="49"/>
  <c r="BL30" i="49"/>
  <c r="AY30" i="49"/>
  <c r="AN30" i="49"/>
  <c r="AE30" i="49"/>
  <c r="V30" i="49"/>
  <c r="M30" i="49"/>
  <c r="BJ30" i="49"/>
  <c r="AX30" i="49"/>
  <c r="AM30" i="49"/>
  <c r="AD30" i="49"/>
  <c r="U30" i="49"/>
  <c r="L30" i="49"/>
  <c r="BH30" i="49"/>
  <c r="AV30" i="49"/>
  <c r="AL30" i="49"/>
  <c r="AC30" i="49"/>
  <c r="T30" i="49"/>
  <c r="K30" i="49"/>
  <c r="BG30" i="49"/>
  <c r="AU30" i="49"/>
  <c r="AK30" i="49"/>
  <c r="AB30" i="49"/>
  <c r="S30" i="49"/>
  <c r="J30" i="49"/>
  <c r="BF30" i="49"/>
  <c r="AT30" i="49"/>
  <c r="AJ30" i="49"/>
  <c r="AA30" i="49"/>
  <c r="R30" i="49"/>
  <c r="H30" i="49"/>
  <c r="BD30" i="49"/>
  <c r="AR30" i="49"/>
  <c r="AI30" i="49"/>
  <c r="Z30" i="49"/>
  <c r="P30" i="49"/>
  <c r="G30" i="49"/>
  <c r="BB30" i="49"/>
  <c r="AQ30" i="49"/>
  <c r="AH30" i="49"/>
  <c r="X30" i="49"/>
  <c r="O30" i="49"/>
  <c r="R21" i="49"/>
  <c r="AM22" i="49"/>
  <c r="BI32" i="49"/>
  <c r="BA32" i="49"/>
  <c r="AS32" i="49"/>
  <c r="AK32" i="49"/>
  <c r="AC32" i="49"/>
  <c r="U32" i="49"/>
  <c r="M32" i="49"/>
  <c r="BG32" i="49"/>
  <c r="AY32" i="49"/>
  <c r="AQ32" i="49"/>
  <c r="AI32" i="49"/>
  <c r="AA32" i="49"/>
  <c r="S32" i="49"/>
  <c r="K32" i="49"/>
  <c r="BE32" i="49"/>
  <c r="AW32" i="49"/>
  <c r="AO32" i="49"/>
  <c r="AG32" i="49"/>
  <c r="Y32" i="49"/>
  <c r="Q32" i="49"/>
  <c r="I32" i="49"/>
  <c r="BL32" i="49"/>
  <c r="BD32" i="49"/>
  <c r="AV32" i="49"/>
  <c r="AN32" i="49"/>
  <c r="AF32" i="49"/>
  <c r="X32" i="49"/>
  <c r="P32" i="49"/>
  <c r="H32" i="49"/>
  <c r="AZ32" i="49"/>
  <c r="AJ32" i="49"/>
  <c r="T32" i="49"/>
  <c r="AX32" i="49"/>
  <c r="AH32" i="49"/>
  <c r="R32" i="49"/>
  <c r="BK32" i="49"/>
  <c r="AU32" i="49"/>
  <c r="AE32" i="49"/>
  <c r="O32" i="49"/>
  <c r="BJ32" i="49"/>
  <c r="AT32" i="49"/>
  <c r="AD32" i="49"/>
  <c r="N32" i="49"/>
  <c r="BH32" i="49"/>
  <c r="AR32" i="49"/>
  <c r="AB32" i="49"/>
  <c r="L32" i="49"/>
  <c r="BF32" i="49"/>
  <c r="AP32" i="49"/>
  <c r="Z32" i="49"/>
  <c r="J32" i="49"/>
  <c r="BC32" i="49"/>
  <c r="AM32" i="49"/>
  <c r="W32" i="49"/>
  <c r="G32" i="49"/>
  <c r="BG50" i="49"/>
  <c r="AY50" i="49"/>
  <c r="AQ50" i="49"/>
  <c r="AI50" i="49"/>
  <c r="AA50" i="49"/>
  <c r="S50" i="49"/>
  <c r="K50" i="49"/>
  <c r="BF50" i="49"/>
  <c r="AX50" i="49"/>
  <c r="AP50" i="49"/>
  <c r="AH50" i="49"/>
  <c r="Z50" i="49"/>
  <c r="R50" i="49"/>
  <c r="BE50" i="49"/>
  <c r="AW50" i="49"/>
  <c r="AO50" i="49"/>
  <c r="AG50" i="49"/>
  <c r="Y50" i="49"/>
  <c r="Q50" i="49"/>
  <c r="I50" i="49"/>
  <c r="BL50" i="49"/>
  <c r="BD50" i="49"/>
  <c r="AV50" i="49"/>
  <c r="AN50" i="49"/>
  <c r="AF50" i="49"/>
  <c r="X50" i="49"/>
  <c r="P50" i="49"/>
  <c r="H50" i="49"/>
  <c r="BK50" i="49"/>
  <c r="BC50" i="49"/>
  <c r="AU50" i="49"/>
  <c r="AM50" i="49"/>
  <c r="AE50" i="49"/>
  <c r="W50" i="49"/>
  <c r="O50" i="49"/>
  <c r="G50" i="49"/>
  <c r="BH50" i="49"/>
  <c r="AK50" i="49"/>
  <c r="N50" i="49"/>
  <c r="BB50" i="49"/>
  <c r="AJ50" i="49"/>
  <c r="M50" i="49"/>
  <c r="BA50" i="49"/>
  <c r="AD50" i="49"/>
  <c r="L50" i="49"/>
  <c r="AZ50" i="49"/>
  <c r="AC50" i="49"/>
  <c r="J50" i="49"/>
  <c r="AT50" i="49"/>
  <c r="AB50" i="49"/>
  <c r="AS50" i="49"/>
  <c r="V50" i="49"/>
  <c r="BJ50" i="49"/>
  <c r="AR50" i="49"/>
  <c r="U50" i="49"/>
  <c r="BI50" i="49"/>
  <c r="AL50" i="49"/>
  <c r="T50" i="49"/>
  <c r="F50" i="49"/>
  <c r="J21" i="49"/>
  <c r="U21" i="49"/>
  <c r="AE21" i="49"/>
  <c r="AP21" i="49"/>
  <c r="BA21" i="49"/>
  <c r="K22" i="49"/>
  <c r="AA22" i="49"/>
  <c r="AQ22" i="49"/>
  <c r="BG22" i="49"/>
  <c r="Q23" i="49"/>
  <c r="AG23" i="49"/>
  <c r="AW23" i="49"/>
  <c r="G24" i="49"/>
  <c r="AC24" i="49"/>
  <c r="AV24" i="49"/>
  <c r="M25" i="49"/>
  <c r="AI25" i="49"/>
  <c r="S26" i="49"/>
  <c r="AO26" i="49"/>
  <c r="BH26" i="49"/>
  <c r="Y27" i="49"/>
  <c r="AU27" i="49"/>
  <c r="H28" i="49"/>
  <c r="AE28" i="49"/>
  <c r="N29" i="49"/>
  <c r="W30" i="49"/>
  <c r="BL31" i="49"/>
  <c r="BI47" i="49"/>
  <c r="BA47" i="49"/>
  <c r="AS47" i="49"/>
  <c r="AK47" i="49"/>
  <c r="AC47" i="49"/>
  <c r="U47" i="49"/>
  <c r="M47" i="49"/>
  <c r="BH47" i="49"/>
  <c r="AZ47" i="49"/>
  <c r="AR47" i="49"/>
  <c r="AJ47" i="49"/>
  <c r="AB47" i="49"/>
  <c r="T47" i="49"/>
  <c r="L47" i="49"/>
  <c r="BG47" i="49"/>
  <c r="AY47" i="49"/>
  <c r="AQ47" i="49"/>
  <c r="AI47" i="49"/>
  <c r="AA47" i="49"/>
  <c r="S47" i="49"/>
  <c r="K47" i="49"/>
  <c r="BF47" i="49"/>
  <c r="AX47" i="49"/>
  <c r="AP47" i="49"/>
  <c r="AH47" i="49"/>
  <c r="Z47" i="49"/>
  <c r="R47" i="49"/>
  <c r="J47" i="49"/>
  <c r="BE47" i="49"/>
  <c r="AW47" i="49"/>
  <c r="AO47" i="49"/>
  <c r="AG47" i="49"/>
  <c r="Y47" i="49"/>
  <c r="Q47" i="49"/>
  <c r="I47" i="49"/>
  <c r="BL47" i="49"/>
  <c r="BD47" i="49"/>
  <c r="AV47" i="49"/>
  <c r="AN47" i="49"/>
  <c r="AF47" i="49"/>
  <c r="X47" i="49"/>
  <c r="P47" i="49"/>
  <c r="H47" i="49"/>
  <c r="BK47" i="49"/>
  <c r="BC47" i="49"/>
  <c r="AU47" i="49"/>
  <c r="AM47" i="49"/>
  <c r="AE47" i="49"/>
  <c r="W47" i="49"/>
  <c r="O47" i="49"/>
  <c r="G47" i="49"/>
  <c r="AL47" i="49"/>
  <c r="AD47" i="49"/>
  <c r="V47" i="49"/>
  <c r="N47" i="49"/>
  <c r="BJ47" i="49"/>
  <c r="BB47" i="49"/>
  <c r="AT47" i="49"/>
  <c r="Q21" i="49"/>
  <c r="BG48" i="49"/>
  <c r="AY48" i="49"/>
  <c r="AQ48" i="49"/>
  <c r="AI48" i="49"/>
  <c r="AA48" i="49"/>
  <c r="S48" i="49"/>
  <c r="K48" i="49"/>
  <c r="BF48" i="49"/>
  <c r="AX48" i="49"/>
  <c r="AP48" i="49"/>
  <c r="AH48" i="49"/>
  <c r="Z48" i="49"/>
  <c r="R48" i="49"/>
  <c r="J48" i="49"/>
  <c r="BE48" i="49"/>
  <c r="AW48" i="49"/>
  <c r="AO48" i="49"/>
  <c r="AG48" i="49"/>
  <c r="Y48" i="49"/>
  <c r="Q48" i="49"/>
  <c r="I48" i="49"/>
  <c r="BL48" i="49"/>
  <c r="BD48" i="49"/>
  <c r="AV48" i="49"/>
  <c r="AN48" i="49"/>
  <c r="AF48" i="49"/>
  <c r="X48" i="49"/>
  <c r="P48" i="49"/>
  <c r="H48" i="49"/>
  <c r="BK48" i="49"/>
  <c r="BC48" i="49"/>
  <c r="AU48" i="49"/>
  <c r="AM48" i="49"/>
  <c r="AE48" i="49"/>
  <c r="W48" i="49"/>
  <c r="O48" i="49"/>
  <c r="G48" i="49"/>
  <c r="BJ48" i="49"/>
  <c r="BB48" i="49"/>
  <c r="AT48" i="49"/>
  <c r="AL48" i="49"/>
  <c r="AD48" i="49"/>
  <c r="V48" i="49"/>
  <c r="N48" i="49"/>
  <c r="BI48" i="49"/>
  <c r="BA48" i="49"/>
  <c r="AS48" i="49"/>
  <c r="AK48" i="49"/>
  <c r="AC48" i="49"/>
  <c r="U48" i="49"/>
  <c r="M48" i="49"/>
  <c r="AR48" i="49"/>
  <c r="AJ48" i="49"/>
  <c r="AB48" i="49"/>
  <c r="T48" i="49"/>
  <c r="L48" i="49"/>
  <c r="BH48" i="49"/>
  <c r="AZ48" i="49"/>
  <c r="AC21" i="49"/>
  <c r="BH25" i="49"/>
  <c r="AZ25" i="49"/>
  <c r="AR25" i="49"/>
  <c r="AJ25" i="49"/>
  <c r="AB25" i="49"/>
  <c r="T25" i="49"/>
  <c r="L25" i="49"/>
  <c r="BF25" i="49"/>
  <c r="AX25" i="49"/>
  <c r="AP25" i="49"/>
  <c r="AH25" i="49"/>
  <c r="Z25" i="49"/>
  <c r="R25" i="49"/>
  <c r="J25" i="49"/>
  <c r="BE25" i="49"/>
  <c r="AW25" i="49"/>
  <c r="AO25" i="49"/>
  <c r="AG25" i="49"/>
  <c r="Y25" i="49"/>
  <c r="Q25" i="49"/>
  <c r="I25" i="49"/>
  <c r="BL25" i="49"/>
  <c r="BD25" i="49"/>
  <c r="AV25" i="49"/>
  <c r="AN25" i="49"/>
  <c r="AF25" i="49"/>
  <c r="X25" i="49"/>
  <c r="P25" i="49"/>
  <c r="H25" i="49"/>
  <c r="BK25" i="49"/>
  <c r="BC25" i="49"/>
  <c r="AU25" i="49"/>
  <c r="AM25" i="49"/>
  <c r="AE25" i="49"/>
  <c r="W25" i="49"/>
  <c r="O25" i="49"/>
  <c r="G25" i="49"/>
  <c r="BH33" i="49"/>
  <c r="AZ33" i="49"/>
  <c r="AR33" i="49"/>
  <c r="BG33" i="49"/>
  <c r="AY33" i="49"/>
  <c r="AQ33" i="49"/>
  <c r="AI33" i="49"/>
  <c r="AA33" i="49"/>
  <c r="S33" i="49"/>
  <c r="K33" i="49"/>
  <c r="BE33" i="49"/>
  <c r="AW33" i="49"/>
  <c r="AO33" i="49"/>
  <c r="AG33" i="49"/>
  <c r="Y33" i="49"/>
  <c r="Q33" i="49"/>
  <c r="I33" i="49"/>
  <c r="BL33" i="49"/>
  <c r="BK33" i="49"/>
  <c r="BC33" i="49"/>
  <c r="AU33" i="49"/>
  <c r="AM33" i="49"/>
  <c r="AE33" i="49"/>
  <c r="W33" i="49"/>
  <c r="O33" i="49"/>
  <c r="G33" i="49"/>
  <c r="BJ33" i="49"/>
  <c r="BB33" i="49"/>
  <c r="AT33" i="49"/>
  <c r="AL33" i="49"/>
  <c r="AD33" i="49"/>
  <c r="V33" i="49"/>
  <c r="N33" i="49"/>
  <c r="AP33" i="49"/>
  <c r="Z33" i="49"/>
  <c r="J33" i="49"/>
  <c r="BI33" i="49"/>
  <c r="AN33" i="49"/>
  <c r="X33" i="49"/>
  <c r="H33" i="49"/>
  <c r="BF33" i="49"/>
  <c r="AK33" i="49"/>
  <c r="U33" i="49"/>
  <c r="BD33" i="49"/>
  <c r="AJ33" i="49"/>
  <c r="T33" i="49"/>
  <c r="BA33" i="49"/>
  <c r="AH33" i="49"/>
  <c r="R33" i="49"/>
  <c r="AX33" i="49"/>
  <c r="AF33" i="49"/>
  <c r="P33" i="49"/>
  <c r="AV33" i="49"/>
  <c r="AC33" i="49"/>
  <c r="M33" i="49"/>
  <c r="BL41" i="49"/>
  <c r="BD41" i="49"/>
  <c r="AV41" i="49"/>
  <c r="AN41" i="49"/>
  <c r="AF41" i="49"/>
  <c r="X41" i="49"/>
  <c r="P41" i="49"/>
  <c r="H41" i="49"/>
  <c r="BJ41" i="49"/>
  <c r="BH41" i="49"/>
  <c r="AZ41" i="49"/>
  <c r="AR41" i="49"/>
  <c r="AJ41" i="49"/>
  <c r="AB41" i="49"/>
  <c r="T41" i="49"/>
  <c r="L41" i="49"/>
  <c r="BG41" i="49"/>
  <c r="AY41" i="49"/>
  <c r="AO41" i="49"/>
  <c r="AD41" i="49"/>
  <c r="S41" i="49"/>
  <c r="I41" i="49"/>
  <c r="BK41" i="49"/>
  <c r="AX41" i="49"/>
  <c r="AM41" i="49"/>
  <c r="AC41" i="49"/>
  <c r="R41" i="49"/>
  <c r="G41" i="49"/>
  <c r="BI41" i="49"/>
  <c r="AW41" i="49"/>
  <c r="AL41" i="49"/>
  <c r="AA41" i="49"/>
  <c r="Q41" i="49"/>
  <c r="BF41" i="49"/>
  <c r="AU41" i="49"/>
  <c r="AK41" i="49"/>
  <c r="Z41" i="49"/>
  <c r="O41" i="49"/>
  <c r="BE41" i="49"/>
  <c r="AT41" i="49"/>
  <c r="AI41" i="49"/>
  <c r="Y41" i="49"/>
  <c r="N41" i="49"/>
  <c r="BC41" i="49"/>
  <c r="AS41" i="49"/>
  <c r="AH41" i="49"/>
  <c r="W41" i="49"/>
  <c r="M41" i="49"/>
  <c r="BB41" i="49"/>
  <c r="AQ41" i="49"/>
  <c r="AG41" i="49"/>
  <c r="V41" i="49"/>
  <c r="K41" i="49"/>
  <c r="U41" i="49"/>
  <c r="J41" i="49"/>
  <c r="BA41" i="49"/>
  <c r="AP41" i="49"/>
  <c r="BE51" i="49"/>
  <c r="AW51" i="49"/>
  <c r="AO51" i="49"/>
  <c r="AG51" i="49"/>
  <c r="Y51" i="49"/>
  <c r="Q51" i="49"/>
  <c r="I51" i="49"/>
  <c r="BL51" i="49"/>
  <c r="BD51" i="49"/>
  <c r="AV51" i="49"/>
  <c r="AN51" i="49"/>
  <c r="AF51" i="49"/>
  <c r="X51" i="49"/>
  <c r="P51" i="49"/>
  <c r="H51" i="49"/>
  <c r="BK51" i="49"/>
  <c r="BC51" i="49"/>
  <c r="AU51" i="49"/>
  <c r="AM51" i="49"/>
  <c r="AE51" i="49"/>
  <c r="W51" i="49"/>
  <c r="O51" i="49"/>
  <c r="G51" i="49"/>
  <c r="BJ51" i="49"/>
  <c r="BB51" i="49"/>
  <c r="AT51" i="49"/>
  <c r="AL51" i="49"/>
  <c r="AD51" i="49"/>
  <c r="V51" i="49"/>
  <c r="N51" i="49"/>
  <c r="BI51" i="49"/>
  <c r="BA51" i="49"/>
  <c r="AS51" i="49"/>
  <c r="AK51" i="49"/>
  <c r="AC51" i="49"/>
  <c r="U51" i="49"/>
  <c r="M51" i="49"/>
  <c r="AQ51" i="49"/>
  <c r="T51" i="49"/>
  <c r="BH51" i="49"/>
  <c r="AP51" i="49"/>
  <c r="S51" i="49"/>
  <c r="BG51" i="49"/>
  <c r="AJ51" i="49"/>
  <c r="R51" i="49"/>
  <c r="BF51" i="49"/>
  <c r="AI51" i="49"/>
  <c r="L51" i="49"/>
  <c r="AZ51" i="49"/>
  <c r="AH51" i="49"/>
  <c r="K51" i="49"/>
  <c r="AY51" i="49"/>
  <c r="AB51" i="49"/>
  <c r="J51" i="49"/>
  <c r="AX51" i="49"/>
  <c r="AA51" i="49"/>
  <c r="AR51" i="49"/>
  <c r="Z51" i="49"/>
  <c r="BF63" i="49"/>
  <c r="AX63" i="49"/>
  <c r="AP63" i="49"/>
  <c r="AH63" i="49"/>
  <c r="Z63" i="49"/>
  <c r="R63" i="49"/>
  <c r="J63" i="49"/>
  <c r="BE63" i="49"/>
  <c r="AW63" i="49"/>
  <c r="AO63" i="49"/>
  <c r="AG63" i="49"/>
  <c r="Y63" i="49"/>
  <c r="Q63" i="49"/>
  <c r="I63" i="49"/>
  <c r="BL63" i="49"/>
  <c r="BD63" i="49"/>
  <c r="AV63" i="49"/>
  <c r="AN63" i="49"/>
  <c r="AF63" i="49"/>
  <c r="X63" i="49"/>
  <c r="P63" i="49"/>
  <c r="H63" i="49"/>
  <c r="BK63" i="49"/>
  <c r="BC63" i="49"/>
  <c r="AU63" i="49"/>
  <c r="AM63" i="49"/>
  <c r="AE63" i="49"/>
  <c r="W63" i="49"/>
  <c r="O63" i="49"/>
  <c r="G63" i="49"/>
  <c r="BJ63" i="49"/>
  <c r="BB63" i="49"/>
  <c r="AT63" i="49"/>
  <c r="AL63" i="49"/>
  <c r="AD63" i="49"/>
  <c r="V63" i="49"/>
  <c r="N63" i="49"/>
  <c r="BI63" i="49"/>
  <c r="BA63" i="49"/>
  <c r="AS63" i="49"/>
  <c r="AK63" i="49"/>
  <c r="AC63" i="49"/>
  <c r="U63" i="49"/>
  <c r="M63" i="49"/>
  <c r="AZ63" i="49"/>
  <c r="T63" i="49"/>
  <c r="AY63" i="49"/>
  <c r="S63" i="49"/>
  <c r="AR63" i="49"/>
  <c r="L63" i="49"/>
  <c r="AQ63" i="49"/>
  <c r="K63" i="49"/>
  <c r="AJ63" i="49"/>
  <c r="AI63" i="49"/>
  <c r="BH63" i="49"/>
  <c r="AB63" i="49"/>
  <c r="BG63" i="49"/>
  <c r="AA63" i="49"/>
  <c r="F27" i="49"/>
  <c r="F35" i="49"/>
  <c r="F51" i="49"/>
  <c r="K21" i="49"/>
  <c r="V21" i="49"/>
  <c r="AG21" i="49"/>
  <c r="AQ21" i="49"/>
  <c r="BB21" i="49"/>
  <c r="L22" i="49"/>
  <c r="AB22" i="49"/>
  <c r="AR22" i="49"/>
  <c r="BH22" i="49"/>
  <c r="R23" i="49"/>
  <c r="AH23" i="49"/>
  <c r="AX23" i="49"/>
  <c r="H24" i="49"/>
  <c r="AE24" i="49"/>
  <c r="N25" i="49"/>
  <c r="AK25" i="49"/>
  <c r="BG25" i="49"/>
  <c r="T26" i="49"/>
  <c r="G27" i="49"/>
  <c r="Z27" i="49"/>
  <c r="AW27" i="49"/>
  <c r="M28" i="49"/>
  <c r="AF28" i="49"/>
  <c r="V29" i="49"/>
  <c r="AF30" i="49"/>
  <c r="V32" i="49"/>
  <c r="AG35" i="49"/>
  <c r="BH37" i="49"/>
  <c r="AZ37" i="49"/>
  <c r="AR37" i="49"/>
  <c r="AJ37" i="49"/>
  <c r="AB37" i="49"/>
  <c r="T37" i="49"/>
  <c r="L37" i="49"/>
  <c r="BG37" i="49"/>
  <c r="AY37" i="49"/>
  <c r="AQ37" i="49"/>
  <c r="AI37" i="49"/>
  <c r="AA37" i="49"/>
  <c r="S37" i="49"/>
  <c r="K37" i="49"/>
  <c r="BF37" i="49"/>
  <c r="AX37" i="49"/>
  <c r="AP37" i="49"/>
  <c r="AH37" i="49"/>
  <c r="Z37" i="49"/>
  <c r="R37" i="49"/>
  <c r="J37" i="49"/>
  <c r="BE37" i="49"/>
  <c r="AW37" i="49"/>
  <c r="AO37" i="49"/>
  <c r="AG37" i="49"/>
  <c r="Y37" i="49"/>
  <c r="Q37" i="49"/>
  <c r="I37" i="49"/>
  <c r="BL37" i="49"/>
  <c r="BD37" i="49"/>
  <c r="AV37" i="49"/>
  <c r="AN37" i="49"/>
  <c r="AF37" i="49"/>
  <c r="X37" i="49"/>
  <c r="P37" i="49"/>
  <c r="H37" i="49"/>
  <c r="BK37" i="49"/>
  <c r="BC37" i="49"/>
  <c r="AU37" i="49"/>
  <c r="AM37" i="49"/>
  <c r="AE37" i="49"/>
  <c r="W37" i="49"/>
  <c r="O37" i="49"/>
  <c r="G37" i="49"/>
  <c r="BJ37" i="49"/>
  <c r="BB37" i="49"/>
  <c r="AT37" i="49"/>
  <c r="AL37" i="49"/>
  <c r="AD37" i="49"/>
  <c r="V37" i="49"/>
  <c r="N37" i="49"/>
  <c r="AK37" i="49"/>
  <c r="AC37" i="49"/>
  <c r="U37" i="49"/>
  <c r="M37" i="49"/>
  <c r="BI37" i="49"/>
  <c r="BA37" i="49"/>
  <c r="BB29" i="49"/>
  <c r="G21" i="49"/>
  <c r="AM21" i="49"/>
  <c r="BC22" i="49"/>
  <c r="BJ24" i="49"/>
  <c r="BB24" i="49"/>
  <c r="AT24" i="49"/>
  <c r="AL24" i="49"/>
  <c r="AD24" i="49"/>
  <c r="V24" i="49"/>
  <c r="N24" i="49"/>
  <c r="BH24" i="49"/>
  <c r="AZ24" i="49"/>
  <c r="AR24" i="49"/>
  <c r="AJ24" i="49"/>
  <c r="AB24" i="49"/>
  <c r="T24" i="49"/>
  <c r="L24" i="49"/>
  <c r="BG24" i="49"/>
  <c r="AY24" i="49"/>
  <c r="AQ24" i="49"/>
  <c r="AI24" i="49"/>
  <c r="AA24" i="49"/>
  <c r="S24" i="49"/>
  <c r="K24" i="49"/>
  <c r="BF24" i="49"/>
  <c r="AX24" i="49"/>
  <c r="AP24" i="49"/>
  <c r="AH24" i="49"/>
  <c r="Z24" i="49"/>
  <c r="R24" i="49"/>
  <c r="J24" i="49"/>
  <c r="BE24" i="49"/>
  <c r="AW24" i="49"/>
  <c r="AO24" i="49"/>
  <c r="AG24" i="49"/>
  <c r="Y24" i="49"/>
  <c r="Q24" i="49"/>
  <c r="I24" i="49"/>
  <c r="BF40" i="49"/>
  <c r="AX40" i="49"/>
  <c r="AP40" i="49"/>
  <c r="AH40" i="49"/>
  <c r="Z40" i="49"/>
  <c r="R40" i="49"/>
  <c r="J40" i="49"/>
  <c r="BJ40" i="49"/>
  <c r="BB40" i="49"/>
  <c r="AT40" i="49"/>
  <c r="AL40" i="49"/>
  <c r="AD40" i="49"/>
  <c r="V40" i="49"/>
  <c r="N40" i="49"/>
  <c r="BD40" i="49"/>
  <c r="AS40" i="49"/>
  <c r="AI40" i="49"/>
  <c r="X40" i="49"/>
  <c r="M40" i="49"/>
  <c r="BC40" i="49"/>
  <c r="AR40" i="49"/>
  <c r="AG40" i="49"/>
  <c r="W40" i="49"/>
  <c r="L40" i="49"/>
  <c r="BL40" i="49"/>
  <c r="BA40" i="49"/>
  <c r="AQ40" i="49"/>
  <c r="AF40" i="49"/>
  <c r="U40" i="49"/>
  <c r="K40" i="49"/>
  <c r="BK40" i="49"/>
  <c r="AZ40" i="49"/>
  <c r="AO40" i="49"/>
  <c r="AE40" i="49"/>
  <c r="T40" i="49"/>
  <c r="I40" i="49"/>
  <c r="BI40" i="49"/>
  <c r="AY40" i="49"/>
  <c r="AN40" i="49"/>
  <c r="AC40" i="49"/>
  <c r="S40" i="49"/>
  <c r="H40" i="49"/>
  <c r="BH40" i="49"/>
  <c r="AW40" i="49"/>
  <c r="AM40" i="49"/>
  <c r="AB40" i="49"/>
  <c r="Q40" i="49"/>
  <c r="G40" i="49"/>
  <c r="BG40" i="49"/>
  <c r="AV40" i="49"/>
  <c r="AK40" i="49"/>
  <c r="AA40" i="49"/>
  <c r="P40" i="49"/>
  <c r="BE40" i="49"/>
  <c r="AU40" i="49"/>
  <c r="AJ40" i="49"/>
  <c r="Y40" i="49"/>
  <c r="O40" i="49"/>
  <c r="BL60" i="49"/>
  <c r="BD60" i="49"/>
  <c r="AV60" i="49"/>
  <c r="AN60" i="49"/>
  <c r="AF60" i="49"/>
  <c r="X60" i="49"/>
  <c r="P60" i="49"/>
  <c r="H60" i="49"/>
  <c r="BK60" i="49"/>
  <c r="BC60" i="49"/>
  <c r="AU60" i="49"/>
  <c r="AM60" i="49"/>
  <c r="AE60" i="49"/>
  <c r="W60" i="49"/>
  <c r="O60" i="49"/>
  <c r="G60" i="49"/>
  <c r="BJ60" i="49"/>
  <c r="BB60" i="49"/>
  <c r="AT60" i="49"/>
  <c r="AL60" i="49"/>
  <c r="AD60" i="49"/>
  <c r="V60" i="49"/>
  <c r="N60" i="49"/>
  <c r="BI60" i="49"/>
  <c r="BA60" i="49"/>
  <c r="AS60" i="49"/>
  <c r="AK60" i="49"/>
  <c r="AC60" i="49"/>
  <c r="U60" i="49"/>
  <c r="M60" i="49"/>
  <c r="BH60" i="49"/>
  <c r="AZ60" i="49"/>
  <c r="AR60" i="49"/>
  <c r="AJ60" i="49"/>
  <c r="AB60" i="49"/>
  <c r="T60" i="49"/>
  <c r="L60" i="49"/>
  <c r="BG60" i="49"/>
  <c r="AY60" i="49"/>
  <c r="AQ60" i="49"/>
  <c r="AI60" i="49"/>
  <c r="AA60" i="49"/>
  <c r="S60" i="49"/>
  <c r="K60" i="49"/>
  <c r="BF60" i="49"/>
  <c r="Z60" i="49"/>
  <c r="BE60" i="49"/>
  <c r="Y60" i="49"/>
  <c r="AX60" i="49"/>
  <c r="R60" i="49"/>
  <c r="AW60" i="49"/>
  <c r="Q60" i="49"/>
  <c r="AP60" i="49"/>
  <c r="J60" i="49"/>
  <c r="AO60" i="49"/>
  <c r="I60" i="49"/>
  <c r="AH60" i="49"/>
  <c r="AG60" i="49"/>
  <c r="BF26" i="49"/>
  <c r="AX26" i="49"/>
  <c r="AP26" i="49"/>
  <c r="AH26" i="49"/>
  <c r="Z26" i="49"/>
  <c r="R26" i="49"/>
  <c r="J26" i="49"/>
  <c r="BL26" i="49"/>
  <c r="BD26" i="49"/>
  <c r="AV26" i="49"/>
  <c r="AN26" i="49"/>
  <c r="AF26" i="49"/>
  <c r="X26" i="49"/>
  <c r="P26" i="49"/>
  <c r="H26" i="49"/>
  <c r="BK26" i="49"/>
  <c r="BC26" i="49"/>
  <c r="AU26" i="49"/>
  <c r="AM26" i="49"/>
  <c r="AE26" i="49"/>
  <c r="W26" i="49"/>
  <c r="O26" i="49"/>
  <c r="G26" i="49"/>
  <c r="BJ26" i="49"/>
  <c r="BB26" i="49"/>
  <c r="AT26" i="49"/>
  <c r="AL26" i="49"/>
  <c r="AD26" i="49"/>
  <c r="V26" i="49"/>
  <c r="N26" i="49"/>
  <c r="BI26" i="49"/>
  <c r="BA26" i="49"/>
  <c r="AS26" i="49"/>
  <c r="AK26" i="49"/>
  <c r="AC26" i="49"/>
  <c r="U26" i="49"/>
  <c r="M26" i="49"/>
  <c r="BF34" i="49"/>
  <c r="AX34" i="49"/>
  <c r="AP34" i="49"/>
  <c r="AH34" i="49"/>
  <c r="Z34" i="49"/>
  <c r="R34" i="49"/>
  <c r="J34" i="49"/>
  <c r="BE34" i="49"/>
  <c r="AW34" i="49"/>
  <c r="AO34" i="49"/>
  <c r="AG34" i="49"/>
  <c r="Y34" i="49"/>
  <c r="Q34" i="49"/>
  <c r="I34" i="49"/>
  <c r="BL34" i="49"/>
  <c r="BK34" i="49"/>
  <c r="BC34" i="49"/>
  <c r="AU34" i="49"/>
  <c r="AM34" i="49"/>
  <c r="AE34" i="49"/>
  <c r="W34" i="49"/>
  <c r="O34" i="49"/>
  <c r="G34" i="49"/>
  <c r="BJ34" i="49"/>
  <c r="BB34" i="49"/>
  <c r="AT34" i="49"/>
  <c r="AL34" i="49"/>
  <c r="AD34" i="49"/>
  <c r="V34" i="49"/>
  <c r="N34" i="49"/>
  <c r="BI34" i="49"/>
  <c r="BA34" i="49"/>
  <c r="AS34" i="49"/>
  <c r="AK34" i="49"/>
  <c r="AC34" i="49"/>
  <c r="U34" i="49"/>
  <c r="M34" i="49"/>
  <c r="BH34" i="49"/>
  <c r="AZ34" i="49"/>
  <c r="AR34" i="49"/>
  <c r="AJ34" i="49"/>
  <c r="AB34" i="49"/>
  <c r="T34" i="49"/>
  <c r="L34" i="49"/>
  <c r="AN34" i="49"/>
  <c r="H34" i="49"/>
  <c r="AI34" i="49"/>
  <c r="AF34" i="49"/>
  <c r="BG34" i="49"/>
  <c r="AA34" i="49"/>
  <c r="BD34" i="49"/>
  <c r="X34" i="49"/>
  <c r="AY34" i="49"/>
  <c r="S34" i="49"/>
  <c r="AV34" i="49"/>
  <c r="P34" i="49"/>
  <c r="BI43" i="49"/>
  <c r="BA43" i="49"/>
  <c r="AS43" i="49"/>
  <c r="AK43" i="49"/>
  <c r="AC43" i="49"/>
  <c r="U43" i="49"/>
  <c r="M43" i="49"/>
  <c r="BH43" i="49"/>
  <c r="AZ43" i="49"/>
  <c r="AR43" i="49"/>
  <c r="AJ43" i="49"/>
  <c r="AB43" i="49"/>
  <c r="T43" i="49"/>
  <c r="L43" i="49"/>
  <c r="BG43" i="49"/>
  <c r="AY43" i="49"/>
  <c r="AQ43" i="49"/>
  <c r="AI43" i="49"/>
  <c r="BF43" i="49"/>
  <c r="AX43" i="49"/>
  <c r="AP43" i="49"/>
  <c r="AH43" i="49"/>
  <c r="Z43" i="49"/>
  <c r="R43" i="49"/>
  <c r="J43" i="49"/>
  <c r="BE43" i="49"/>
  <c r="AW43" i="49"/>
  <c r="AO43" i="49"/>
  <c r="AG43" i="49"/>
  <c r="Y43" i="49"/>
  <c r="Q43" i="49"/>
  <c r="I43" i="49"/>
  <c r="BL43" i="49"/>
  <c r="BD43" i="49"/>
  <c r="AV43" i="49"/>
  <c r="AN43" i="49"/>
  <c r="AF43" i="49"/>
  <c r="X43" i="49"/>
  <c r="P43" i="49"/>
  <c r="H43" i="49"/>
  <c r="BK43" i="49"/>
  <c r="BC43" i="49"/>
  <c r="AU43" i="49"/>
  <c r="AM43" i="49"/>
  <c r="AE43" i="49"/>
  <c r="W43" i="49"/>
  <c r="O43" i="49"/>
  <c r="G43" i="49"/>
  <c r="AL43" i="49"/>
  <c r="AD43" i="49"/>
  <c r="AA43" i="49"/>
  <c r="V43" i="49"/>
  <c r="S43" i="49"/>
  <c r="BJ43" i="49"/>
  <c r="N43" i="49"/>
  <c r="BB43" i="49"/>
  <c r="K43" i="49"/>
  <c r="AT43" i="49"/>
  <c r="BK52" i="49"/>
  <c r="BC52" i="49"/>
  <c r="AU52" i="49"/>
  <c r="AM52" i="49"/>
  <c r="AE52" i="49"/>
  <c r="W52" i="49"/>
  <c r="O52" i="49"/>
  <c r="G52" i="49"/>
  <c r="BJ52" i="49"/>
  <c r="BB52" i="49"/>
  <c r="AT52" i="49"/>
  <c r="AL52" i="49"/>
  <c r="AD52" i="49"/>
  <c r="V52" i="49"/>
  <c r="N52" i="49"/>
  <c r="BI52" i="49"/>
  <c r="BA52" i="49"/>
  <c r="AS52" i="49"/>
  <c r="AK52" i="49"/>
  <c r="AC52" i="49"/>
  <c r="U52" i="49"/>
  <c r="M52" i="49"/>
  <c r="BH52" i="49"/>
  <c r="AZ52" i="49"/>
  <c r="AR52" i="49"/>
  <c r="AJ52" i="49"/>
  <c r="AB52" i="49"/>
  <c r="T52" i="49"/>
  <c r="L52" i="49"/>
  <c r="BG52" i="49"/>
  <c r="AY52" i="49"/>
  <c r="AQ52" i="49"/>
  <c r="AI52" i="49"/>
  <c r="AA52" i="49"/>
  <c r="S52" i="49"/>
  <c r="K52" i="49"/>
  <c r="AW52" i="49"/>
  <c r="Z52" i="49"/>
  <c r="H52" i="49"/>
  <c r="AV52" i="49"/>
  <c r="Y52" i="49"/>
  <c r="AP52" i="49"/>
  <c r="X52" i="49"/>
  <c r="BL52" i="49"/>
  <c r="AO52" i="49"/>
  <c r="R52" i="49"/>
  <c r="BF52" i="49"/>
  <c r="AN52" i="49"/>
  <c r="Q52" i="49"/>
  <c r="BE52" i="49"/>
  <c r="AH52" i="49"/>
  <c r="P52" i="49"/>
  <c r="BD52" i="49"/>
  <c r="AG52" i="49"/>
  <c r="J52" i="49"/>
  <c r="AX52" i="49"/>
  <c r="AF52" i="49"/>
  <c r="I52" i="49"/>
  <c r="BL64" i="49"/>
  <c r="BD64" i="49"/>
  <c r="AV64" i="49"/>
  <c r="AN64" i="49"/>
  <c r="AF64" i="49"/>
  <c r="X64" i="49"/>
  <c r="P64" i="49"/>
  <c r="H64" i="49"/>
  <c r="BK64" i="49"/>
  <c r="BC64" i="49"/>
  <c r="AU64" i="49"/>
  <c r="AM64" i="49"/>
  <c r="AE64" i="49"/>
  <c r="W64" i="49"/>
  <c r="O64" i="49"/>
  <c r="G64" i="49"/>
  <c r="BJ64" i="49"/>
  <c r="BB64" i="49"/>
  <c r="AT64" i="49"/>
  <c r="AL64" i="49"/>
  <c r="AD64" i="49"/>
  <c r="V64" i="49"/>
  <c r="N64" i="49"/>
  <c r="BI64" i="49"/>
  <c r="BA64" i="49"/>
  <c r="AS64" i="49"/>
  <c r="AK64" i="49"/>
  <c r="AC64" i="49"/>
  <c r="U64" i="49"/>
  <c r="M64" i="49"/>
  <c r="BH64" i="49"/>
  <c r="AZ64" i="49"/>
  <c r="AR64" i="49"/>
  <c r="AJ64" i="49"/>
  <c r="AB64" i="49"/>
  <c r="T64" i="49"/>
  <c r="L64" i="49"/>
  <c r="BG64" i="49"/>
  <c r="AY64" i="49"/>
  <c r="AQ64" i="49"/>
  <c r="AI64" i="49"/>
  <c r="AA64" i="49"/>
  <c r="S64" i="49"/>
  <c r="K64" i="49"/>
  <c r="BF64" i="49"/>
  <c r="Z64" i="49"/>
  <c r="BE64" i="49"/>
  <c r="Y64" i="49"/>
  <c r="AX64" i="49"/>
  <c r="R64" i="49"/>
  <c r="AW64" i="49"/>
  <c r="Q64" i="49"/>
  <c r="AP64" i="49"/>
  <c r="J64" i="49"/>
  <c r="AO64" i="49"/>
  <c r="I64" i="49"/>
  <c r="AH64" i="49"/>
  <c r="AG64" i="49"/>
  <c r="F28" i="49"/>
  <c r="F36" i="49"/>
  <c r="F44" i="49"/>
  <c r="F52" i="49"/>
  <c r="M21" i="49"/>
  <c r="W21" i="49"/>
  <c r="AH21" i="49"/>
  <c r="AS21" i="49"/>
  <c r="BE21" i="49"/>
  <c r="O22" i="49"/>
  <c r="AE22" i="49"/>
  <c r="AU22" i="49"/>
  <c r="BK22" i="49"/>
  <c r="U23" i="49"/>
  <c r="AK23" i="49"/>
  <c r="BA23" i="49"/>
  <c r="M24" i="49"/>
  <c r="AF24" i="49"/>
  <c r="BC24" i="49"/>
  <c r="S25" i="49"/>
  <c r="AL25" i="49"/>
  <c r="BI25" i="49"/>
  <c r="Y26" i="49"/>
  <c r="AR26" i="49"/>
  <c r="I27" i="49"/>
  <c r="AE27" i="49"/>
  <c r="AX27" i="49"/>
  <c r="O28" i="49"/>
  <c r="AK28" i="49"/>
  <c r="AD29" i="49"/>
  <c r="AP30" i="49"/>
  <c r="AL32" i="49"/>
  <c r="AM36" i="49"/>
  <c r="G94" i="42"/>
  <c r="G93" i="42"/>
  <c r="G92" i="42"/>
  <c r="G91" i="42"/>
  <c r="G90" i="42"/>
  <c r="G89" i="42"/>
  <c r="G88" i="42"/>
  <c r="G87" i="42"/>
  <c r="G86" i="42"/>
  <c r="G85" i="42"/>
  <c r="G84" i="42"/>
  <c r="F62" i="56"/>
  <c r="AW27" i="29"/>
  <c r="AV27" i="29"/>
  <c r="AU27" i="29"/>
  <c r="AT27" i="29"/>
  <c r="AS27" i="29"/>
  <c r="AR27" i="29"/>
  <c r="AQ27" i="29"/>
  <c r="AP27" i="29"/>
  <c r="AO27" i="29"/>
  <c r="AN27" i="29"/>
  <c r="AM27" i="29"/>
  <c r="AL27" i="29"/>
  <c r="AK27" i="29"/>
  <c r="AJ27" i="29"/>
  <c r="AI27" i="29"/>
  <c r="AH27" i="29"/>
  <c r="AG27" i="29"/>
  <c r="AF27" i="29"/>
  <c r="AE27" i="29"/>
  <c r="AD27" i="29"/>
  <c r="AC27" i="29"/>
  <c r="AB27" i="29"/>
  <c r="AA27" i="29"/>
  <c r="Z27" i="29"/>
  <c r="Y27" i="29"/>
  <c r="X27" i="29"/>
  <c r="W27" i="29"/>
  <c r="V27" i="29"/>
  <c r="U27" i="29"/>
  <c r="T27" i="29"/>
  <c r="S27" i="29"/>
  <c r="R27" i="29"/>
  <c r="Q27" i="29"/>
  <c r="P27" i="29"/>
  <c r="O27" i="29"/>
  <c r="N27" i="29"/>
  <c r="M27" i="29"/>
  <c r="L27" i="29"/>
  <c r="K27" i="29"/>
  <c r="J27" i="29"/>
  <c r="I27" i="29"/>
  <c r="H27" i="29"/>
  <c r="G27" i="29"/>
  <c r="F27" i="29"/>
  <c r="E27" i="29"/>
  <c r="D27" i="29"/>
  <c r="C27" i="29"/>
  <c r="AW26" i="29"/>
  <c r="AV26" i="29"/>
  <c r="AU26" i="29"/>
  <c r="AT26" i="29"/>
  <c r="AS26" i="29"/>
  <c r="AR26" i="29"/>
  <c r="AQ26" i="29"/>
  <c r="AP26" i="29"/>
  <c r="AO26" i="29"/>
  <c r="AN26" i="29"/>
  <c r="AM26" i="29"/>
  <c r="AL26" i="29"/>
  <c r="AK26" i="29"/>
  <c r="AJ26" i="29"/>
  <c r="AI26" i="29"/>
  <c r="AH26" i="29"/>
  <c r="AG26" i="29"/>
  <c r="AF26" i="29"/>
  <c r="AE26" i="29"/>
  <c r="AD26" i="29"/>
  <c r="AC26" i="29"/>
  <c r="AB26" i="29"/>
  <c r="AA26" i="29"/>
  <c r="Z26" i="29"/>
  <c r="Y26" i="29"/>
  <c r="X26" i="29"/>
  <c r="W26" i="29"/>
  <c r="V26" i="29"/>
  <c r="U26" i="29"/>
  <c r="T26" i="29"/>
  <c r="S26" i="29"/>
  <c r="R26" i="29"/>
  <c r="Q26" i="29"/>
  <c r="P26" i="29"/>
  <c r="O26" i="29"/>
  <c r="N26" i="29"/>
  <c r="M26" i="29"/>
  <c r="L26" i="29"/>
  <c r="K26" i="29"/>
  <c r="J26" i="29"/>
  <c r="I26" i="29"/>
  <c r="H26" i="29"/>
  <c r="G26" i="29"/>
  <c r="F26" i="29"/>
  <c r="E26" i="29"/>
  <c r="D26" i="29"/>
  <c r="C26" i="29"/>
  <c r="AW20" i="29"/>
  <c r="AW21" i="29" s="1"/>
  <c r="AV20" i="29"/>
  <c r="AV21" i="29" s="1"/>
  <c r="AU20" i="29"/>
  <c r="AU21" i="29" s="1"/>
  <c r="AT20" i="29"/>
  <c r="AT21" i="29" s="1"/>
  <c r="AS20" i="29"/>
  <c r="AS21" i="29" s="1"/>
  <c r="AR20" i="29"/>
  <c r="AR21" i="29" s="1"/>
  <c r="AQ20" i="29"/>
  <c r="AQ21" i="29" s="1"/>
  <c r="AP20" i="29"/>
  <c r="AP21" i="29" s="1"/>
  <c r="AO20" i="29"/>
  <c r="AO21" i="29" s="1"/>
  <c r="AN20" i="29"/>
  <c r="AN21" i="29" s="1"/>
  <c r="AM20" i="29"/>
  <c r="AM21" i="29" s="1"/>
  <c r="AL20" i="29"/>
  <c r="AL21" i="29" s="1"/>
  <c r="AK20" i="29"/>
  <c r="AK21" i="29" s="1"/>
  <c r="AJ20" i="29"/>
  <c r="AJ21" i="29" s="1"/>
  <c r="AI20" i="29"/>
  <c r="AI21" i="29" s="1"/>
  <c r="AH20" i="29"/>
  <c r="AH21" i="29" s="1"/>
  <c r="AG20" i="29"/>
  <c r="AG21" i="29" s="1"/>
  <c r="AF20" i="29"/>
  <c r="AF21" i="29" s="1"/>
  <c r="AE20" i="29"/>
  <c r="AE21" i="29" s="1"/>
  <c r="AD20" i="29"/>
  <c r="AD21" i="29" s="1"/>
  <c r="AC20" i="29"/>
  <c r="AC21" i="29" s="1"/>
  <c r="AB20" i="29"/>
  <c r="AB21" i="29" s="1"/>
  <c r="AA20" i="29"/>
  <c r="AA21" i="29" s="1"/>
  <c r="Z20" i="29"/>
  <c r="Z21" i="29" s="1"/>
  <c r="Y20" i="29"/>
  <c r="Y21" i="29" s="1"/>
  <c r="X20" i="29"/>
  <c r="X21" i="29" s="1"/>
  <c r="W20" i="29"/>
  <c r="W21" i="29" s="1"/>
  <c r="V20" i="29"/>
  <c r="V21" i="29" s="1"/>
  <c r="U20" i="29"/>
  <c r="U21" i="29" s="1"/>
  <c r="T20" i="29"/>
  <c r="T21" i="29" s="1"/>
  <c r="S20" i="29"/>
  <c r="S21" i="29" s="1"/>
  <c r="R20" i="29"/>
  <c r="R21" i="29" s="1"/>
  <c r="Q20" i="29"/>
  <c r="Q21" i="29" s="1"/>
  <c r="P20" i="29"/>
  <c r="P21" i="29" s="1"/>
  <c r="O20" i="29"/>
  <c r="O21" i="29" s="1"/>
  <c r="N20" i="29"/>
  <c r="N21" i="29" s="1"/>
  <c r="M20" i="29"/>
  <c r="M21" i="29" s="1"/>
  <c r="L20" i="29"/>
  <c r="L21" i="29" s="1"/>
  <c r="K20" i="29"/>
  <c r="K21" i="29" s="1"/>
  <c r="J20" i="29"/>
  <c r="J21" i="29" s="1"/>
  <c r="I20" i="29"/>
  <c r="I21" i="29" s="1"/>
  <c r="H20" i="29"/>
  <c r="H21" i="29" s="1"/>
  <c r="G20" i="29"/>
  <c r="G21" i="29" s="1"/>
  <c r="F20" i="29"/>
  <c r="F21" i="29" s="1"/>
  <c r="E20" i="29"/>
  <c r="E21" i="29" s="1"/>
  <c r="D20" i="29"/>
  <c r="D21" i="29" s="1"/>
  <c r="C20" i="29"/>
  <c r="C21" i="29" s="1"/>
  <c r="AW19" i="29"/>
  <c r="AV19" i="29"/>
  <c r="AU19" i="29"/>
  <c r="AT19" i="29"/>
  <c r="AS19" i="29"/>
  <c r="AR19" i="29"/>
  <c r="AQ19" i="29"/>
  <c r="AP19" i="29"/>
  <c r="AO19" i="29"/>
  <c r="AN19" i="29"/>
  <c r="AM19" i="29"/>
  <c r="AL19" i="29"/>
  <c r="AK19" i="29"/>
  <c r="AJ19" i="29"/>
  <c r="AI19" i="29"/>
  <c r="AH19" i="29"/>
  <c r="AG19" i="29"/>
  <c r="AF19" i="29"/>
  <c r="AE19" i="29"/>
  <c r="AD19" i="29"/>
  <c r="AC19" i="29"/>
  <c r="AB19" i="29"/>
  <c r="AA19" i="29"/>
  <c r="Z19" i="29"/>
  <c r="Y19" i="29"/>
  <c r="X19" i="29"/>
  <c r="W19" i="29"/>
  <c r="V19" i="29"/>
  <c r="U19" i="29"/>
  <c r="T19" i="29"/>
  <c r="S19" i="29"/>
  <c r="R19" i="29"/>
  <c r="Q19" i="29"/>
  <c r="P19" i="29"/>
  <c r="O19" i="29"/>
  <c r="N19" i="29"/>
  <c r="M19" i="29"/>
  <c r="L19" i="29"/>
  <c r="K19" i="29"/>
  <c r="J19" i="29"/>
  <c r="I19" i="29"/>
  <c r="H19" i="29"/>
  <c r="G19" i="29"/>
  <c r="F19" i="29"/>
  <c r="E19" i="29"/>
  <c r="D19" i="29"/>
  <c r="C19" i="29"/>
  <c r="AW18" i="29"/>
  <c r="AV18" i="29"/>
  <c r="AU18" i="29"/>
  <c r="AT18" i="29"/>
  <c r="AS18" i="29"/>
  <c r="AR18" i="29"/>
  <c r="AQ18" i="29"/>
  <c r="AP18" i="29"/>
  <c r="AO18" i="29"/>
  <c r="AN18" i="29"/>
  <c r="AM18" i="29"/>
  <c r="AL18" i="29"/>
  <c r="AK18" i="29"/>
  <c r="AJ18" i="29"/>
  <c r="AI18" i="29"/>
  <c r="AH18" i="29"/>
  <c r="AG18" i="29"/>
  <c r="AF18" i="29"/>
  <c r="AE18" i="29"/>
  <c r="AD18" i="29"/>
  <c r="AC18" i="29"/>
  <c r="AB18" i="29"/>
  <c r="AA18" i="29"/>
  <c r="Z18" i="29"/>
  <c r="Y18" i="29"/>
  <c r="X18" i="29"/>
  <c r="W18" i="29"/>
  <c r="V18" i="29"/>
  <c r="U18" i="29"/>
  <c r="T18" i="29"/>
  <c r="S18" i="29"/>
  <c r="R18" i="29"/>
  <c r="Q18" i="29"/>
  <c r="P18" i="29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B27" i="29"/>
  <c r="B26" i="29"/>
  <c r="AL62" i="56" l="1"/>
  <c r="BC62" i="56"/>
  <c r="AZ62" i="56"/>
  <c r="AM62" i="56"/>
  <c r="W62" i="56"/>
  <c r="T62" i="56"/>
  <c r="H62" i="56"/>
  <c r="U62" i="56"/>
  <c r="BA62" i="56"/>
  <c r="V62" i="56"/>
  <c r="BB62" i="56"/>
  <c r="AJ62" i="56"/>
  <c r="AK62" i="56"/>
  <c r="BG62" i="56"/>
  <c r="AY62" i="56"/>
  <c r="AQ62" i="56"/>
  <c r="AI62" i="56"/>
  <c r="AA62" i="56"/>
  <c r="S62" i="56"/>
  <c r="K62" i="56"/>
  <c r="BN62" i="56"/>
  <c r="BF62" i="56"/>
  <c r="AX62" i="56"/>
  <c r="AP62" i="56"/>
  <c r="AH62" i="56"/>
  <c r="Z62" i="56"/>
  <c r="R62" i="56"/>
  <c r="J62" i="56"/>
  <c r="BM62" i="56"/>
  <c r="BE62" i="56"/>
  <c r="AW62" i="56"/>
  <c r="AO62" i="56"/>
  <c r="AG62" i="56"/>
  <c r="Y62" i="56"/>
  <c r="Q62" i="56"/>
  <c r="I62" i="56"/>
  <c r="BL62" i="56"/>
  <c r="BD62" i="56"/>
  <c r="AV62" i="56"/>
  <c r="AN62" i="56"/>
  <c r="AF62" i="56"/>
  <c r="X62" i="56"/>
  <c r="P62" i="56"/>
  <c r="L62" i="56"/>
  <c r="AB62" i="56"/>
  <c r="AR62" i="56"/>
  <c r="BH62" i="56"/>
  <c r="M62" i="56"/>
  <c r="AC62" i="56"/>
  <c r="AS62" i="56"/>
  <c r="BI62" i="56"/>
  <c r="N62" i="56"/>
  <c r="AD62" i="56"/>
  <c r="AT62" i="56"/>
  <c r="BJ62" i="56"/>
  <c r="O62" i="56"/>
  <c r="AE62" i="56"/>
  <c r="AU62" i="56"/>
  <c r="BK62" i="56"/>
  <c r="AW5" i="29"/>
  <c r="AV5" i="29"/>
  <c r="AU5" i="29"/>
  <c r="AT5" i="29"/>
  <c r="AS5" i="29"/>
  <c r="AR5" i="29"/>
  <c r="AQ5" i="29"/>
  <c r="AW9" i="29"/>
  <c r="AV9" i="29"/>
  <c r="AU9" i="29"/>
  <c r="AT9" i="29"/>
  <c r="AS9" i="29"/>
  <c r="AR9" i="29"/>
  <c r="AQ9" i="29"/>
  <c r="AP9" i="29"/>
  <c r="AO9" i="29"/>
  <c r="AN9" i="29"/>
  <c r="AM9" i="29"/>
  <c r="AL9" i="29"/>
  <c r="AK9" i="29"/>
  <c r="AJ9" i="29"/>
  <c r="AI9" i="29"/>
  <c r="AH9" i="29"/>
  <c r="AG9" i="29"/>
  <c r="AF9" i="29"/>
  <c r="AE9" i="29"/>
  <c r="AD9" i="29"/>
  <c r="AC9" i="29"/>
  <c r="AB9" i="29"/>
  <c r="AA9" i="29"/>
  <c r="Z9" i="29"/>
  <c r="Y9" i="29"/>
  <c r="X9" i="29"/>
  <c r="W9" i="29"/>
  <c r="V9" i="29"/>
  <c r="U9" i="29"/>
  <c r="T9" i="29"/>
  <c r="S9" i="29"/>
  <c r="R9" i="29"/>
  <c r="Q9" i="29"/>
  <c r="P9" i="29"/>
  <c r="O9" i="29"/>
  <c r="N9" i="29"/>
  <c r="M9" i="29"/>
  <c r="L9" i="29"/>
  <c r="K9" i="29"/>
  <c r="J9" i="29"/>
  <c r="I9" i="29"/>
  <c r="H9" i="29"/>
  <c r="G9" i="29"/>
  <c r="F9" i="29"/>
  <c r="E9" i="29"/>
  <c r="D9" i="29"/>
  <c r="C9" i="29"/>
  <c r="AO7" i="29"/>
  <c r="AN7" i="29"/>
  <c r="AM7" i="29"/>
  <c r="AL7" i="29"/>
  <c r="AK7" i="29"/>
  <c r="AJ7" i="29"/>
  <c r="AI7" i="29"/>
  <c r="AH7" i="29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C7" i="29"/>
  <c r="AP5" i="29"/>
  <c r="AO5" i="29"/>
  <c r="AN5" i="29"/>
  <c r="AM5" i="29"/>
  <c r="AL5" i="29"/>
  <c r="AK5" i="29"/>
  <c r="AJ5" i="29"/>
  <c r="AI5" i="29"/>
  <c r="AH5" i="29"/>
  <c r="AG5" i="29"/>
  <c r="AF5" i="29"/>
  <c r="AE5" i="29"/>
  <c r="AD5" i="29"/>
  <c r="AC5" i="29"/>
  <c r="AB5" i="29"/>
  <c r="AA5" i="29"/>
  <c r="Z5" i="29"/>
  <c r="Y5" i="29"/>
  <c r="X5" i="29"/>
  <c r="W5" i="29"/>
  <c r="V5" i="29"/>
  <c r="U5" i="29"/>
  <c r="T5" i="29"/>
  <c r="S5" i="29"/>
  <c r="R5" i="29"/>
  <c r="Q5" i="29"/>
  <c r="P5" i="29"/>
  <c r="O5" i="29"/>
  <c r="N5" i="29"/>
  <c r="M5" i="29"/>
  <c r="L5" i="29"/>
  <c r="K5" i="29"/>
  <c r="J5" i="29"/>
  <c r="I5" i="29"/>
  <c r="H5" i="29"/>
  <c r="G5" i="29"/>
  <c r="F5" i="29"/>
  <c r="E5" i="29"/>
  <c r="D5" i="29"/>
  <c r="C5" i="29"/>
  <c r="AO3" i="29"/>
  <c r="AN3" i="29"/>
  <c r="AM3" i="29"/>
  <c r="AL3" i="29"/>
  <c r="AK3" i="29"/>
  <c r="AJ3" i="29"/>
  <c r="AI3" i="29"/>
  <c r="AH3" i="29"/>
  <c r="AG3" i="29"/>
  <c r="AF3" i="29"/>
  <c r="AE3" i="29"/>
  <c r="AD3" i="29"/>
  <c r="AC3" i="29"/>
  <c r="AB3" i="29"/>
  <c r="AA3" i="29"/>
  <c r="Z3" i="29"/>
  <c r="Y3" i="29"/>
  <c r="X3" i="29"/>
  <c r="W3" i="29"/>
  <c r="V3" i="29"/>
  <c r="U3" i="29"/>
  <c r="T3" i="29"/>
  <c r="S3" i="29"/>
  <c r="R3" i="29"/>
  <c r="Q3" i="29"/>
  <c r="P3" i="29"/>
  <c r="O3" i="29"/>
  <c r="N3" i="29"/>
  <c r="M3" i="29"/>
  <c r="L3" i="29"/>
  <c r="K3" i="29"/>
  <c r="J3" i="29"/>
  <c r="I3" i="29"/>
  <c r="H3" i="29"/>
  <c r="G3" i="29"/>
  <c r="F3" i="29"/>
  <c r="E3" i="29"/>
  <c r="D3" i="29"/>
  <c r="C3" i="29"/>
  <c r="B9" i="29"/>
  <c r="B7" i="29"/>
  <c r="B5" i="29"/>
  <c r="B3" i="29"/>
  <c r="B16" i="29" l="1"/>
  <c r="B10" i="29"/>
  <c r="C16" i="29"/>
  <c r="C10" i="29"/>
  <c r="D16" i="29"/>
  <c r="D10" i="29"/>
  <c r="E16" i="29"/>
  <c r="E10" i="29"/>
  <c r="F16" i="29"/>
  <c r="F10" i="29"/>
  <c r="G16" i="29"/>
  <c r="G10" i="29"/>
  <c r="H16" i="29"/>
  <c r="H10" i="29"/>
  <c r="I16" i="29"/>
  <c r="I10" i="29"/>
  <c r="J16" i="29"/>
  <c r="J10" i="29"/>
  <c r="K16" i="29"/>
  <c r="K10" i="29"/>
  <c r="L16" i="29"/>
  <c r="L10" i="29"/>
  <c r="M16" i="29"/>
  <c r="M10" i="29"/>
  <c r="N16" i="29"/>
  <c r="N10" i="29"/>
  <c r="O16" i="29"/>
  <c r="O10" i="29"/>
  <c r="P16" i="29"/>
  <c r="P10" i="29"/>
  <c r="Q16" i="29"/>
  <c r="Q10" i="29"/>
  <c r="R16" i="29"/>
  <c r="R10" i="29"/>
  <c r="S16" i="29"/>
  <c r="S10" i="29"/>
  <c r="T16" i="29"/>
  <c r="T10" i="29"/>
  <c r="U16" i="29"/>
  <c r="U10" i="29"/>
  <c r="V16" i="29"/>
  <c r="V10" i="29"/>
  <c r="W16" i="29"/>
  <c r="W10" i="29"/>
  <c r="X16" i="29"/>
  <c r="X10" i="29"/>
  <c r="Y16" i="29"/>
  <c r="Y10" i="29"/>
  <c r="Z16" i="29"/>
  <c r="Z10" i="29"/>
  <c r="AA16" i="29"/>
  <c r="AA10" i="29"/>
  <c r="AB16" i="29"/>
  <c r="AB10" i="29"/>
  <c r="AC16" i="29"/>
  <c r="AC10" i="29"/>
  <c r="AD16" i="29"/>
  <c r="AD10" i="29"/>
  <c r="AE16" i="29"/>
  <c r="AE10" i="29"/>
  <c r="AF16" i="29"/>
  <c r="AF10" i="29"/>
  <c r="AG16" i="29"/>
  <c r="AG10" i="29"/>
  <c r="AH16" i="29"/>
  <c r="AH10" i="29"/>
  <c r="AI16" i="29"/>
  <c r="AI10" i="29"/>
  <c r="AJ16" i="29"/>
  <c r="AJ10" i="29"/>
  <c r="AK16" i="29"/>
  <c r="AK10" i="29"/>
  <c r="AL16" i="29"/>
  <c r="AL10" i="29"/>
  <c r="AM16" i="29"/>
  <c r="AM10" i="29"/>
  <c r="AN16" i="29"/>
  <c r="AN10" i="29"/>
  <c r="AO16" i="29"/>
  <c r="AO10" i="29"/>
  <c r="AP16" i="29"/>
  <c r="AP10" i="29"/>
  <c r="AQ16" i="29"/>
  <c r="AQ10" i="29"/>
  <c r="AR16" i="29"/>
  <c r="AR10" i="29"/>
  <c r="AS16" i="29"/>
  <c r="AS10" i="29"/>
  <c r="AT16" i="29"/>
  <c r="AT10" i="29"/>
  <c r="AU16" i="29"/>
  <c r="AU10" i="29"/>
  <c r="AV16" i="29"/>
  <c r="AV10" i="29"/>
  <c r="AW16" i="29"/>
  <c r="AW10" i="29"/>
  <c r="BN63" i="42"/>
  <c r="BM63" i="42"/>
  <c r="BL63" i="42"/>
  <c r="BK63" i="42"/>
  <c r="BJ63" i="42"/>
  <c r="BI63" i="42"/>
  <c r="BH63" i="42"/>
  <c r="BG63" i="42"/>
  <c r="BF63" i="42"/>
  <c r="BE63" i="42"/>
  <c r="BD63" i="42"/>
  <c r="BC63" i="42"/>
  <c r="BB63" i="42"/>
  <c r="BA63" i="42"/>
  <c r="AZ63" i="42"/>
  <c r="AY63" i="42"/>
  <c r="AX63" i="42"/>
  <c r="AW63" i="42"/>
  <c r="AV63" i="42"/>
  <c r="AU63" i="42"/>
  <c r="AT63" i="42"/>
  <c r="AS63" i="42"/>
  <c r="AR63" i="42"/>
  <c r="AQ63" i="42"/>
  <c r="AP63" i="42"/>
  <c r="AO63" i="42"/>
  <c r="AN63" i="42"/>
  <c r="AM63" i="42"/>
  <c r="AL63" i="42"/>
  <c r="AK63" i="42"/>
  <c r="AJ63" i="42"/>
  <c r="AI63" i="42"/>
  <c r="AH63" i="42"/>
  <c r="AG63" i="42"/>
  <c r="AF63" i="42"/>
  <c r="AE63" i="42"/>
  <c r="AD63" i="42"/>
  <c r="AC63" i="42"/>
  <c r="AB63" i="42"/>
  <c r="AA63" i="42"/>
  <c r="Z63" i="42"/>
  <c r="Y63" i="42"/>
  <c r="X63" i="42"/>
  <c r="W63" i="42"/>
  <c r="V63" i="42"/>
  <c r="U63" i="42"/>
  <c r="T63" i="42"/>
  <c r="S63" i="42"/>
  <c r="R63" i="42"/>
  <c r="Q63" i="42"/>
  <c r="P63" i="42"/>
  <c r="O63" i="42"/>
  <c r="N63" i="42"/>
  <c r="M63" i="42"/>
  <c r="L63" i="42"/>
  <c r="K63" i="42"/>
  <c r="J63" i="42"/>
  <c r="I63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Y62" i="42"/>
  <c r="X62" i="42"/>
  <c r="W62" i="42"/>
  <c r="V62" i="42"/>
  <c r="U62" i="42"/>
  <c r="T62" i="42"/>
  <c r="S62" i="42"/>
  <c r="R62" i="42"/>
  <c r="Q62" i="42"/>
  <c r="P62" i="42"/>
  <c r="O62" i="42"/>
  <c r="N62" i="42"/>
  <c r="M62" i="42"/>
  <c r="L62" i="42"/>
  <c r="K62" i="42"/>
  <c r="J62" i="42"/>
  <c r="I62" i="42"/>
  <c r="BN61" i="42"/>
  <c r="BM61" i="42"/>
  <c r="BL61" i="42"/>
  <c r="BK61" i="42"/>
  <c r="BJ61" i="42"/>
  <c r="BI61" i="42"/>
  <c r="BH61" i="42"/>
  <c r="BG61" i="42"/>
  <c r="BF61" i="42"/>
  <c r="BE61" i="42"/>
  <c r="BD61" i="42"/>
  <c r="BC61" i="42"/>
  <c r="BB61" i="42"/>
  <c r="BA61" i="42"/>
  <c r="AZ61" i="42"/>
  <c r="AY61" i="42"/>
  <c r="AX61" i="42"/>
  <c r="AW61" i="42"/>
  <c r="AV61" i="42"/>
  <c r="AU61" i="42"/>
  <c r="AT61" i="42"/>
  <c r="AS61" i="42"/>
  <c r="AR61" i="42"/>
  <c r="AQ61" i="42"/>
  <c r="AP61" i="42"/>
  <c r="AO61" i="42"/>
  <c r="AN61" i="42"/>
  <c r="AM61" i="42"/>
  <c r="AL61" i="42"/>
  <c r="AK61" i="42"/>
  <c r="AJ61" i="42"/>
  <c r="AI61" i="42"/>
  <c r="AH61" i="42"/>
  <c r="AG61" i="42"/>
  <c r="AF61" i="42"/>
  <c r="AE61" i="42"/>
  <c r="AD61" i="42"/>
  <c r="AC61" i="42"/>
  <c r="AB61" i="42"/>
  <c r="AA61" i="42"/>
  <c r="Z61" i="42"/>
  <c r="Y61" i="42"/>
  <c r="X61" i="42"/>
  <c r="W61" i="42"/>
  <c r="V61" i="42"/>
  <c r="U61" i="42"/>
  <c r="T61" i="42"/>
  <c r="S61" i="42"/>
  <c r="R61" i="42"/>
  <c r="Q61" i="42"/>
  <c r="P61" i="42"/>
  <c r="O61" i="42"/>
  <c r="N61" i="42"/>
  <c r="M61" i="42"/>
  <c r="L61" i="42"/>
  <c r="K61" i="42"/>
  <c r="J61" i="42"/>
  <c r="I61" i="42"/>
  <c r="BN60" i="42"/>
  <c r="BM60" i="42"/>
  <c r="BL60" i="42"/>
  <c r="BK60" i="42"/>
  <c r="BJ60" i="42"/>
  <c r="BI60" i="42"/>
  <c r="BH60" i="42"/>
  <c r="BG60" i="42"/>
  <c r="BF60" i="42"/>
  <c r="BE60" i="42"/>
  <c r="BD60" i="42"/>
  <c r="BC60" i="42"/>
  <c r="BB60" i="42"/>
  <c r="BA60" i="42"/>
  <c r="AZ60" i="42"/>
  <c r="AY60" i="42"/>
  <c r="AX60" i="42"/>
  <c r="AW60" i="42"/>
  <c r="AV60" i="42"/>
  <c r="AU60" i="42"/>
  <c r="AT60" i="42"/>
  <c r="AS60" i="42"/>
  <c r="AR60" i="42"/>
  <c r="AQ60" i="42"/>
  <c r="AP60" i="42"/>
  <c r="AO60" i="42"/>
  <c r="AN60" i="42"/>
  <c r="AM60" i="42"/>
  <c r="AL60" i="42"/>
  <c r="AK60" i="42"/>
  <c r="AJ60" i="42"/>
  <c r="AI60" i="42"/>
  <c r="AH60" i="42"/>
  <c r="AG60" i="42"/>
  <c r="AF60" i="42"/>
  <c r="AE60" i="42"/>
  <c r="AD60" i="42"/>
  <c r="AC60" i="42"/>
  <c r="AB60" i="42"/>
  <c r="AA60" i="42"/>
  <c r="Z60" i="42"/>
  <c r="Y60" i="42"/>
  <c r="X60" i="42"/>
  <c r="W60" i="42"/>
  <c r="V60" i="42"/>
  <c r="U60" i="42"/>
  <c r="T60" i="42"/>
  <c r="S60" i="42"/>
  <c r="R60" i="42"/>
  <c r="Q60" i="42"/>
  <c r="P60" i="42"/>
  <c r="O60" i="42"/>
  <c r="N60" i="42"/>
  <c r="M60" i="42"/>
  <c r="L60" i="42"/>
  <c r="K60" i="42"/>
  <c r="J60" i="42"/>
  <c r="I60" i="42"/>
  <c r="BN59" i="42"/>
  <c r="BM59" i="42"/>
  <c r="BL59" i="42"/>
  <c r="BK59" i="42"/>
  <c r="BJ59" i="42"/>
  <c r="BI59" i="42"/>
  <c r="BH59" i="42"/>
  <c r="BG59" i="42"/>
  <c r="BF59" i="42"/>
  <c r="BE59" i="42"/>
  <c r="BD59" i="42"/>
  <c r="BC59" i="42"/>
  <c r="BB59" i="42"/>
  <c r="BA59" i="42"/>
  <c r="AZ59" i="42"/>
  <c r="AY59" i="42"/>
  <c r="AX59" i="42"/>
  <c r="AW59" i="42"/>
  <c r="AV59" i="42"/>
  <c r="AU59" i="42"/>
  <c r="AT59" i="42"/>
  <c r="AS59" i="42"/>
  <c r="AR59" i="42"/>
  <c r="AQ59" i="42"/>
  <c r="AP59" i="42"/>
  <c r="AO59" i="42"/>
  <c r="AN59" i="42"/>
  <c r="AM59" i="42"/>
  <c r="AL59" i="42"/>
  <c r="AK59" i="42"/>
  <c r="AJ59" i="42"/>
  <c r="AI59" i="42"/>
  <c r="AH59" i="42"/>
  <c r="AG59" i="42"/>
  <c r="AF59" i="42"/>
  <c r="AE59" i="42"/>
  <c r="AD59" i="42"/>
  <c r="AC59" i="42"/>
  <c r="AB59" i="42"/>
  <c r="AA59" i="42"/>
  <c r="Z59" i="42"/>
  <c r="Y59" i="42"/>
  <c r="X59" i="42"/>
  <c r="W59" i="42"/>
  <c r="V59" i="42"/>
  <c r="U59" i="42"/>
  <c r="T59" i="42"/>
  <c r="S59" i="42"/>
  <c r="R59" i="42"/>
  <c r="Q59" i="42"/>
  <c r="P59" i="42"/>
  <c r="O59" i="42"/>
  <c r="N59" i="42"/>
  <c r="M59" i="42"/>
  <c r="L59" i="42"/>
  <c r="K59" i="42"/>
  <c r="J59" i="42"/>
  <c r="I59" i="42"/>
  <c r="BN58" i="42"/>
  <c r="BM58" i="42"/>
  <c r="BL58" i="42"/>
  <c r="BK58" i="42"/>
  <c r="BJ58" i="42"/>
  <c r="BI58" i="42"/>
  <c r="BH58" i="42"/>
  <c r="BG58" i="42"/>
  <c r="BF58" i="42"/>
  <c r="BE58" i="42"/>
  <c r="BD58" i="42"/>
  <c r="BC58" i="42"/>
  <c r="BB58" i="42"/>
  <c r="BA58" i="42"/>
  <c r="AZ58" i="42"/>
  <c r="AY58" i="42"/>
  <c r="AX58" i="42"/>
  <c r="AW58" i="42"/>
  <c r="AV58" i="42"/>
  <c r="AU58" i="42"/>
  <c r="AT58" i="42"/>
  <c r="AS58" i="42"/>
  <c r="AR58" i="42"/>
  <c r="AQ58" i="42"/>
  <c r="AP58" i="42"/>
  <c r="AO58" i="42"/>
  <c r="AN58" i="42"/>
  <c r="AM58" i="42"/>
  <c r="AL58" i="42"/>
  <c r="AK58" i="42"/>
  <c r="AJ58" i="42"/>
  <c r="AI58" i="42"/>
  <c r="AH58" i="42"/>
  <c r="AG58" i="42"/>
  <c r="AF58" i="42"/>
  <c r="AE58" i="42"/>
  <c r="AD58" i="42"/>
  <c r="AC58" i="42"/>
  <c r="AB58" i="42"/>
  <c r="AA58" i="42"/>
  <c r="Z58" i="42"/>
  <c r="Y58" i="42"/>
  <c r="X58" i="42"/>
  <c r="W58" i="42"/>
  <c r="V58" i="42"/>
  <c r="U58" i="42"/>
  <c r="T58" i="42"/>
  <c r="S58" i="42"/>
  <c r="R58" i="42"/>
  <c r="Q58" i="42"/>
  <c r="P58" i="42"/>
  <c r="O58" i="42"/>
  <c r="N58" i="42"/>
  <c r="M58" i="42"/>
  <c r="L58" i="42"/>
  <c r="K58" i="42"/>
  <c r="J58" i="42"/>
  <c r="I58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BN56" i="42"/>
  <c r="BM56" i="42"/>
  <c r="BL56" i="42"/>
  <c r="BK56" i="42"/>
  <c r="BJ56" i="42"/>
  <c r="BI56" i="42"/>
  <c r="BH56" i="42"/>
  <c r="BG56" i="42"/>
  <c r="BF56" i="42"/>
  <c r="BE56" i="42"/>
  <c r="BD56" i="42"/>
  <c r="BC56" i="42"/>
  <c r="BB56" i="42"/>
  <c r="BA56" i="42"/>
  <c r="AZ56" i="42"/>
  <c r="AY56" i="42"/>
  <c r="AX56" i="42"/>
  <c r="AW56" i="42"/>
  <c r="AV56" i="42"/>
  <c r="AU56" i="42"/>
  <c r="AT56" i="42"/>
  <c r="AS56" i="42"/>
  <c r="AR56" i="42"/>
  <c r="AQ56" i="42"/>
  <c r="AP56" i="42"/>
  <c r="AO56" i="42"/>
  <c r="AN56" i="42"/>
  <c r="AM56" i="42"/>
  <c r="AL56" i="42"/>
  <c r="AK56" i="42"/>
  <c r="AJ56" i="42"/>
  <c r="AI56" i="42"/>
  <c r="AH56" i="42"/>
  <c r="AG56" i="42"/>
  <c r="AF56" i="42"/>
  <c r="AE56" i="42"/>
  <c r="AD56" i="42"/>
  <c r="AC56" i="42"/>
  <c r="AB56" i="42"/>
  <c r="AA56" i="42"/>
  <c r="Z56" i="42"/>
  <c r="Y56" i="42"/>
  <c r="X56" i="42"/>
  <c r="W56" i="42"/>
  <c r="V56" i="42"/>
  <c r="U56" i="42"/>
  <c r="T56" i="42"/>
  <c r="S56" i="42"/>
  <c r="R56" i="42"/>
  <c r="Q56" i="42"/>
  <c r="P56" i="42"/>
  <c r="O56" i="42"/>
  <c r="N56" i="42"/>
  <c r="M56" i="42"/>
  <c r="L56" i="42"/>
  <c r="K56" i="42"/>
  <c r="J56" i="42"/>
  <c r="I56" i="42"/>
  <c r="BN55" i="42"/>
  <c r="BM55" i="42"/>
  <c r="BL55" i="42"/>
  <c r="BK55" i="42"/>
  <c r="BJ55" i="42"/>
  <c r="BI55" i="42"/>
  <c r="BH55" i="42"/>
  <c r="BG55" i="42"/>
  <c r="BF55" i="42"/>
  <c r="BE55" i="42"/>
  <c r="BD55" i="42"/>
  <c r="BC55" i="42"/>
  <c r="BB55" i="42"/>
  <c r="BA55" i="42"/>
  <c r="AZ55" i="42"/>
  <c r="AY55" i="42"/>
  <c r="AX55" i="42"/>
  <c r="AW55" i="42"/>
  <c r="AV55" i="42"/>
  <c r="AU55" i="42"/>
  <c r="AT55" i="42"/>
  <c r="AS55" i="42"/>
  <c r="AR55" i="42"/>
  <c r="AQ55" i="42"/>
  <c r="AP55" i="42"/>
  <c r="AO55" i="42"/>
  <c r="AN55" i="42"/>
  <c r="AM55" i="42"/>
  <c r="AL55" i="42"/>
  <c r="AK55" i="42"/>
  <c r="AJ55" i="42"/>
  <c r="AI55" i="42"/>
  <c r="AH55" i="42"/>
  <c r="AG55" i="42"/>
  <c r="AF55" i="42"/>
  <c r="AE55" i="42"/>
  <c r="AD55" i="42"/>
  <c r="AC55" i="42"/>
  <c r="AB55" i="42"/>
  <c r="AA55" i="42"/>
  <c r="Z55" i="42"/>
  <c r="Y55" i="42"/>
  <c r="X55" i="42"/>
  <c r="W55" i="42"/>
  <c r="V55" i="42"/>
  <c r="U55" i="42"/>
  <c r="T55" i="42"/>
  <c r="S55" i="42"/>
  <c r="R55" i="42"/>
  <c r="Q55" i="42"/>
  <c r="P55" i="42"/>
  <c r="O55" i="42"/>
  <c r="N55" i="42"/>
  <c r="M55" i="42"/>
  <c r="L55" i="42"/>
  <c r="K55" i="42"/>
  <c r="J55" i="42"/>
  <c r="I55" i="42"/>
  <c r="BN54" i="42"/>
  <c r="BM54" i="42"/>
  <c r="BL54" i="42"/>
  <c r="BK54" i="42"/>
  <c r="BJ54" i="42"/>
  <c r="BI54" i="42"/>
  <c r="BH54" i="42"/>
  <c r="BG54" i="42"/>
  <c r="BF54" i="42"/>
  <c r="BE54" i="42"/>
  <c r="BD54" i="42"/>
  <c r="BC54" i="42"/>
  <c r="BB54" i="42"/>
  <c r="BA54" i="42"/>
  <c r="AZ54" i="42"/>
  <c r="AY54" i="42"/>
  <c r="AX54" i="42"/>
  <c r="AW54" i="42"/>
  <c r="AV54" i="42"/>
  <c r="AU54" i="42"/>
  <c r="AT54" i="42"/>
  <c r="AS54" i="42"/>
  <c r="AR54" i="42"/>
  <c r="AQ54" i="42"/>
  <c r="AP54" i="42"/>
  <c r="AO54" i="42"/>
  <c r="AN54" i="42"/>
  <c r="AM54" i="42"/>
  <c r="AL54" i="42"/>
  <c r="AK54" i="42"/>
  <c r="AJ54" i="42"/>
  <c r="AI54" i="42"/>
  <c r="AH54" i="42"/>
  <c r="AG54" i="42"/>
  <c r="AF54" i="42"/>
  <c r="AE54" i="42"/>
  <c r="AD54" i="42"/>
  <c r="AC54" i="42"/>
  <c r="AB54" i="42"/>
  <c r="AA54" i="42"/>
  <c r="Z54" i="42"/>
  <c r="Y54" i="42"/>
  <c r="X54" i="42"/>
  <c r="W54" i="42"/>
  <c r="V54" i="42"/>
  <c r="U54" i="42"/>
  <c r="T54" i="42"/>
  <c r="S54" i="42"/>
  <c r="R54" i="42"/>
  <c r="Q54" i="42"/>
  <c r="P54" i="42"/>
  <c r="O54" i="42"/>
  <c r="N54" i="42"/>
  <c r="M54" i="42"/>
  <c r="L54" i="42"/>
  <c r="K54" i="42"/>
  <c r="J54" i="42"/>
  <c r="I54" i="42"/>
  <c r="BN47" i="42"/>
  <c r="BM47" i="42"/>
  <c r="BL47" i="42"/>
  <c r="BK47" i="42"/>
  <c r="BJ47" i="42"/>
  <c r="BI47" i="42"/>
  <c r="BH47" i="42"/>
  <c r="BG47" i="42"/>
  <c r="BF47" i="42"/>
  <c r="BE47" i="42"/>
  <c r="BD47" i="42"/>
  <c r="BC47" i="42"/>
  <c r="BB47" i="42"/>
  <c r="BA47" i="42"/>
  <c r="AZ47" i="42"/>
  <c r="AY47" i="42"/>
  <c r="AX47" i="42"/>
  <c r="AW47" i="42"/>
  <c r="AV47" i="42"/>
  <c r="AU47" i="42"/>
  <c r="AT47" i="42"/>
  <c r="AS47" i="42"/>
  <c r="AR47" i="42"/>
  <c r="AQ47" i="42"/>
  <c r="AP47" i="42"/>
  <c r="AO47" i="42"/>
  <c r="AN47" i="42"/>
  <c r="AM47" i="42"/>
  <c r="AL47" i="42"/>
  <c r="AK47" i="42"/>
  <c r="AJ47" i="42"/>
  <c r="AI47" i="42"/>
  <c r="AH47" i="42"/>
  <c r="AG47" i="42"/>
  <c r="AF47" i="42"/>
  <c r="AE47" i="42"/>
  <c r="AD47" i="42"/>
  <c r="AC47" i="42"/>
  <c r="AB47" i="42"/>
  <c r="AA47" i="42"/>
  <c r="Z47" i="42"/>
  <c r="Y47" i="42"/>
  <c r="X47" i="42"/>
  <c r="W47" i="42"/>
  <c r="V47" i="42"/>
  <c r="U47" i="42"/>
  <c r="T47" i="42"/>
  <c r="S47" i="42"/>
  <c r="R47" i="42"/>
  <c r="Q47" i="42"/>
  <c r="P47" i="42"/>
  <c r="O47" i="42"/>
  <c r="N47" i="42"/>
  <c r="M47" i="42"/>
  <c r="L47" i="42"/>
  <c r="K47" i="42"/>
  <c r="J47" i="42"/>
  <c r="I47" i="42"/>
  <c r="BN46" i="42"/>
  <c r="BM46" i="42"/>
  <c r="BL46" i="42"/>
  <c r="BK46" i="42"/>
  <c r="BJ46" i="42"/>
  <c r="BI46" i="42"/>
  <c r="BH46" i="42"/>
  <c r="BG46" i="42"/>
  <c r="BF46" i="42"/>
  <c r="BE46" i="42"/>
  <c r="BD46" i="42"/>
  <c r="BC46" i="42"/>
  <c r="BB46" i="42"/>
  <c r="BA46" i="42"/>
  <c r="AZ46" i="42"/>
  <c r="AY46" i="42"/>
  <c r="AX46" i="42"/>
  <c r="AW46" i="42"/>
  <c r="AV46" i="42"/>
  <c r="AU46" i="42"/>
  <c r="AT46" i="42"/>
  <c r="AS46" i="42"/>
  <c r="AR46" i="42"/>
  <c r="AQ46" i="42"/>
  <c r="AP46" i="42"/>
  <c r="AO46" i="42"/>
  <c r="AN46" i="42"/>
  <c r="AM46" i="42"/>
  <c r="AL46" i="42"/>
  <c r="AK46" i="42"/>
  <c r="AJ46" i="42"/>
  <c r="AI46" i="42"/>
  <c r="AH46" i="42"/>
  <c r="AG46" i="42"/>
  <c r="AF46" i="42"/>
  <c r="AE46" i="42"/>
  <c r="AD46" i="42"/>
  <c r="AC46" i="42"/>
  <c r="AB46" i="42"/>
  <c r="AA46" i="42"/>
  <c r="Z46" i="42"/>
  <c r="Y46" i="42"/>
  <c r="X46" i="42"/>
  <c r="W46" i="42"/>
  <c r="V46" i="42"/>
  <c r="U46" i="42"/>
  <c r="T46" i="42"/>
  <c r="S46" i="42"/>
  <c r="R46" i="42"/>
  <c r="Q46" i="42"/>
  <c r="P46" i="42"/>
  <c r="O46" i="42"/>
  <c r="N46" i="42"/>
  <c r="M46" i="42"/>
  <c r="L46" i="42"/>
  <c r="K46" i="42"/>
  <c r="J46" i="42"/>
  <c r="I46" i="42"/>
  <c r="BN45" i="42"/>
  <c r="BM45" i="42"/>
  <c r="BL45" i="42"/>
  <c r="BK45" i="42"/>
  <c r="BJ45" i="42"/>
  <c r="BI45" i="42"/>
  <c r="BH45" i="42"/>
  <c r="BG45" i="42"/>
  <c r="BF45" i="42"/>
  <c r="BE45" i="42"/>
  <c r="BD45" i="42"/>
  <c r="BC45" i="42"/>
  <c r="BB45" i="42"/>
  <c r="BA45" i="42"/>
  <c r="AZ45" i="42"/>
  <c r="AY45" i="42"/>
  <c r="AX45" i="42"/>
  <c r="AW45" i="42"/>
  <c r="AV45" i="42"/>
  <c r="AU45" i="42"/>
  <c r="AT45" i="42"/>
  <c r="AS45" i="42"/>
  <c r="AR45" i="42"/>
  <c r="AQ45" i="42"/>
  <c r="AP45" i="42"/>
  <c r="AO45" i="42"/>
  <c r="AN45" i="42"/>
  <c r="AM45" i="42"/>
  <c r="AL45" i="42"/>
  <c r="AK45" i="42"/>
  <c r="AJ45" i="42"/>
  <c r="AI45" i="42"/>
  <c r="AH45" i="42"/>
  <c r="AG45" i="42"/>
  <c r="AF45" i="42"/>
  <c r="AE45" i="42"/>
  <c r="AD45" i="42"/>
  <c r="AC45" i="42"/>
  <c r="AB45" i="42"/>
  <c r="AA45" i="42"/>
  <c r="Z45" i="42"/>
  <c r="Y45" i="42"/>
  <c r="X45" i="42"/>
  <c r="W45" i="42"/>
  <c r="V45" i="42"/>
  <c r="U45" i="42"/>
  <c r="T45" i="42"/>
  <c r="S45" i="42"/>
  <c r="R45" i="42"/>
  <c r="Q45" i="42"/>
  <c r="P45" i="42"/>
  <c r="O45" i="42"/>
  <c r="N45" i="42"/>
  <c r="M45" i="42"/>
  <c r="L45" i="42"/>
  <c r="K45" i="42"/>
  <c r="J45" i="42"/>
  <c r="I45" i="42"/>
  <c r="F28" i="61"/>
  <c r="BN86" i="42"/>
  <c r="E101" i="56"/>
  <c r="F101" i="56" s="1"/>
  <c r="E97" i="56"/>
  <c r="F97" i="56" s="1"/>
  <c r="E57" i="56"/>
  <c r="F57" i="56" s="1"/>
  <c r="F55" i="56"/>
  <c r="F76" i="56"/>
  <c r="F96" i="56"/>
  <c r="F95" i="56"/>
  <c r="F94" i="56"/>
  <c r="F93" i="56"/>
  <c r="F82" i="56"/>
  <c r="F88" i="56"/>
  <c r="F81" i="56"/>
  <c r="F87" i="56"/>
  <c r="F80" i="56"/>
  <c r="F72" i="56"/>
  <c r="F71" i="56"/>
  <c r="F70" i="56"/>
  <c r="F69" i="56"/>
  <c r="F68" i="56"/>
  <c r="F63" i="56"/>
  <c r="F61" i="56"/>
  <c r="F60" i="56"/>
  <c r="F59" i="56"/>
  <c r="F58" i="56"/>
  <c r="F56" i="56"/>
  <c r="V33" i="56"/>
  <c r="U33" i="56"/>
  <c r="T33" i="56"/>
  <c r="S33" i="56"/>
  <c r="R33" i="56"/>
  <c r="Q33" i="56"/>
  <c r="P33" i="56"/>
  <c r="O33" i="56"/>
  <c r="N33" i="56"/>
  <c r="M33" i="56"/>
  <c r="L33" i="56"/>
  <c r="K33" i="56"/>
  <c r="J33" i="56"/>
  <c r="I33" i="56"/>
  <c r="H33" i="56"/>
  <c r="H63" i="42"/>
  <c r="H62" i="42"/>
  <c r="H61" i="42"/>
  <c r="H60" i="42"/>
  <c r="H59" i="42"/>
  <c r="H58" i="42"/>
  <c r="H57" i="42"/>
  <c r="H56" i="42"/>
  <c r="H55" i="42"/>
  <c r="H54" i="42"/>
  <c r="H47" i="42"/>
  <c r="H46" i="42"/>
  <c r="H45" i="42"/>
  <c r="P9" i="49"/>
  <c r="O88" i="49"/>
  <c r="N88" i="49"/>
  <c r="M88" i="49"/>
  <c r="L88" i="49"/>
  <c r="K88" i="49"/>
  <c r="J88" i="49"/>
  <c r="I88" i="49"/>
  <c r="H88" i="49"/>
  <c r="G88" i="49"/>
  <c r="F88" i="49"/>
  <c r="BL88" i="49"/>
  <c r="BK88" i="49"/>
  <c r="BJ88" i="49"/>
  <c r="BI88" i="49"/>
  <c r="BH88" i="49"/>
  <c r="BG88" i="49"/>
  <c r="BF88" i="49"/>
  <c r="BE88" i="49"/>
  <c r="BD88" i="49"/>
  <c r="BL3" i="49"/>
  <c r="BL4" i="49" s="1"/>
  <c r="BK3" i="49"/>
  <c r="BK4" i="49" s="1"/>
  <c r="BJ3" i="49"/>
  <c r="BJ4" i="49" s="1"/>
  <c r="BI3" i="49"/>
  <c r="BI4" i="49" s="1"/>
  <c r="BH3" i="49"/>
  <c r="BH4" i="49" s="1"/>
  <c r="BG3" i="49"/>
  <c r="BG4" i="49" s="1"/>
  <c r="BF3" i="49"/>
  <c r="BF4" i="49" s="1"/>
  <c r="BE3" i="49"/>
  <c r="BE4" i="49" s="1"/>
  <c r="BD3" i="49"/>
  <c r="BD4" i="49" s="1"/>
  <c r="BC3" i="49"/>
  <c r="BC4" i="49" s="1"/>
  <c r="BB3" i="49"/>
  <c r="BB4" i="49" s="1"/>
  <c r="BA3" i="49"/>
  <c r="BA4" i="49" s="1"/>
  <c r="AZ3" i="49"/>
  <c r="AZ4" i="49" s="1"/>
  <c r="AY3" i="49"/>
  <c r="AY4" i="49" s="1"/>
  <c r="AX3" i="49"/>
  <c r="AX4" i="49" s="1"/>
  <c r="AW3" i="49"/>
  <c r="AW4" i="49" s="1"/>
  <c r="AV3" i="49"/>
  <c r="AV4" i="49" s="1"/>
  <c r="AU3" i="49"/>
  <c r="AU4" i="49" s="1"/>
  <c r="AT3" i="49"/>
  <c r="AT4" i="49" s="1"/>
  <c r="AS3" i="49"/>
  <c r="AS4" i="49" s="1"/>
  <c r="AR3" i="49"/>
  <c r="AR4" i="49" s="1"/>
  <c r="AQ3" i="49"/>
  <c r="AQ4" i="49" s="1"/>
  <c r="AP3" i="49"/>
  <c r="AP4" i="49" s="1"/>
  <c r="AO3" i="49"/>
  <c r="AO4" i="49" s="1"/>
  <c r="AN3" i="49"/>
  <c r="AN4" i="49" s="1"/>
  <c r="AM3" i="49"/>
  <c r="AM4" i="49" s="1"/>
  <c r="AL3" i="49"/>
  <c r="AL4" i="49" s="1"/>
  <c r="AK3" i="49"/>
  <c r="AK4" i="49" s="1"/>
  <c r="AJ3" i="49"/>
  <c r="AJ4" i="49" s="1"/>
  <c r="AI3" i="49"/>
  <c r="AI4" i="49" s="1"/>
  <c r="AH3" i="49"/>
  <c r="AH4" i="49" s="1"/>
  <c r="AG3" i="49"/>
  <c r="AG4" i="49" s="1"/>
  <c r="AF3" i="49"/>
  <c r="AF4" i="49" s="1"/>
  <c r="AE3" i="49"/>
  <c r="AE4" i="49" s="1"/>
  <c r="AD3" i="49"/>
  <c r="AD4" i="49" s="1"/>
  <c r="AC3" i="49"/>
  <c r="AC4" i="49" s="1"/>
  <c r="AB3" i="49"/>
  <c r="AB4" i="49" s="1"/>
  <c r="AA3" i="49"/>
  <c r="AA4" i="49" s="1"/>
  <c r="Z3" i="49"/>
  <c r="Z4" i="49" s="1"/>
  <c r="Y3" i="49"/>
  <c r="Y4" i="49" s="1"/>
  <c r="X3" i="49"/>
  <c r="X4" i="49" s="1"/>
  <c r="W3" i="49"/>
  <c r="W4" i="49" s="1"/>
  <c r="V3" i="49"/>
  <c r="V4" i="49" s="1"/>
  <c r="U3" i="49"/>
  <c r="U4" i="49" s="1"/>
  <c r="T3" i="49"/>
  <c r="T4" i="49" s="1"/>
  <c r="S3" i="49"/>
  <c r="S4" i="49" s="1"/>
  <c r="R3" i="49"/>
  <c r="R4" i="49" s="1"/>
  <c r="Q3" i="49"/>
  <c r="Q4" i="49" s="1"/>
  <c r="P3" i="49"/>
  <c r="P4" i="49" s="1"/>
  <c r="O3" i="49"/>
  <c r="O4" i="49" s="1"/>
  <c r="N3" i="49"/>
  <c r="N4" i="49" s="1"/>
  <c r="M3" i="49"/>
  <c r="M4" i="49" s="1"/>
  <c r="L3" i="49"/>
  <c r="L4" i="49" s="1"/>
  <c r="K3" i="49"/>
  <c r="K4" i="49" s="1"/>
  <c r="J3" i="49"/>
  <c r="J4" i="49" s="1"/>
  <c r="I3" i="49"/>
  <c r="I4" i="49" s="1"/>
  <c r="H3" i="49"/>
  <c r="H4" i="49" s="1"/>
  <c r="G3" i="49"/>
  <c r="G4" i="49" s="1"/>
  <c r="F3" i="49"/>
  <c r="F4" i="49" s="1"/>
  <c r="AZ44" i="21"/>
  <c r="AY44" i="21"/>
  <c r="AX44" i="21"/>
  <c r="AW44" i="21"/>
  <c r="AV44" i="21"/>
  <c r="AU44" i="21"/>
  <c r="AT44" i="21"/>
  <c r="AS44" i="21"/>
  <c r="AR44" i="21"/>
  <c r="AQ44" i="21"/>
  <c r="AP44" i="21"/>
  <c r="AO44" i="21"/>
  <c r="AN44" i="21"/>
  <c r="AM44" i="21"/>
  <c r="AL44" i="21"/>
  <c r="AK44" i="21"/>
  <c r="AJ44" i="21"/>
  <c r="AI44" i="21"/>
  <c r="AH44" i="21"/>
  <c r="AG44" i="21"/>
  <c r="AF44" i="21"/>
  <c r="AE44" i="21"/>
  <c r="AD44" i="21"/>
  <c r="AC44" i="21"/>
  <c r="AB44" i="21"/>
  <c r="AA44" i="21"/>
  <c r="Z44" i="21"/>
  <c r="Y44" i="21"/>
  <c r="X44" i="21"/>
  <c r="W44" i="21"/>
  <c r="V44" i="21"/>
  <c r="U44" i="21"/>
  <c r="T44" i="21"/>
  <c r="S44" i="21"/>
  <c r="R44" i="21"/>
  <c r="Q44" i="21"/>
  <c r="P44" i="21"/>
  <c r="O44" i="21"/>
  <c r="N44" i="21"/>
  <c r="M44" i="21"/>
  <c r="L44" i="21"/>
  <c r="K44" i="21"/>
  <c r="J44" i="21"/>
  <c r="I44" i="21"/>
  <c r="H44" i="21"/>
  <c r="G44" i="21"/>
  <c r="F44" i="21"/>
  <c r="AZ40" i="21"/>
  <c r="AY40" i="21"/>
  <c r="AX40" i="21"/>
  <c r="AW40" i="21"/>
  <c r="AV40" i="21"/>
  <c r="AU40" i="21"/>
  <c r="AT40" i="21"/>
  <c r="AS40" i="21"/>
  <c r="AR40" i="21"/>
  <c r="AQ40" i="21"/>
  <c r="AP40" i="21"/>
  <c r="AO40" i="21"/>
  <c r="AN40" i="21"/>
  <c r="AM40" i="21"/>
  <c r="AL40" i="21"/>
  <c r="AK40" i="21"/>
  <c r="AJ40" i="21"/>
  <c r="AI40" i="21"/>
  <c r="AH40" i="21"/>
  <c r="AG40" i="21"/>
  <c r="AF40" i="21"/>
  <c r="AE40" i="21"/>
  <c r="AD40" i="21"/>
  <c r="AC40" i="21"/>
  <c r="AB40" i="21"/>
  <c r="AA40" i="21"/>
  <c r="Z40" i="21"/>
  <c r="Y40" i="21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AZ38" i="21"/>
  <c r="AY38" i="21"/>
  <c r="AX38" i="21"/>
  <c r="AW38" i="21"/>
  <c r="AV38" i="21"/>
  <c r="AU38" i="21"/>
  <c r="AT38" i="21"/>
  <c r="AS38" i="21"/>
  <c r="AR38" i="21"/>
  <c r="AQ38" i="21"/>
  <c r="AP38" i="21"/>
  <c r="AO38" i="21"/>
  <c r="AN38" i="21"/>
  <c r="AM38" i="21"/>
  <c r="AL38" i="21"/>
  <c r="AK38" i="21"/>
  <c r="AJ38" i="21"/>
  <c r="AI38" i="21"/>
  <c r="AH38" i="21"/>
  <c r="AG38" i="21"/>
  <c r="AF38" i="21"/>
  <c r="AE38" i="21"/>
  <c r="AD38" i="21"/>
  <c r="AC38" i="21"/>
  <c r="AB38" i="21"/>
  <c r="AA38" i="21"/>
  <c r="Z38" i="21"/>
  <c r="Y38" i="21"/>
  <c r="X38" i="21"/>
  <c r="W38" i="21"/>
  <c r="V38" i="21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E44" i="21"/>
  <c r="E40" i="21"/>
  <c r="E38" i="21"/>
  <c r="BM28" i="61" l="1"/>
  <c r="BM78" i="42" s="1"/>
  <c r="BA28" i="61"/>
  <c r="BA78" i="42" s="1"/>
  <c r="AX28" i="61"/>
  <c r="AX78" i="42" s="1"/>
  <c r="AJ28" i="61"/>
  <c r="AJ78" i="42" s="1"/>
  <c r="X28" i="61"/>
  <c r="X78" i="42" s="1"/>
  <c r="L28" i="61"/>
  <c r="L78" i="42" s="1"/>
  <c r="Z28" i="61"/>
  <c r="Z78" i="42" s="1"/>
  <c r="BI28" i="61"/>
  <c r="BI78" i="42" s="1"/>
  <c r="AB28" i="61"/>
  <c r="AB78" i="42" s="1"/>
  <c r="BL28" i="61"/>
  <c r="BL78" i="42" s="1"/>
  <c r="AK28" i="61"/>
  <c r="AK78" i="42" s="1"/>
  <c r="K28" i="61"/>
  <c r="K78" i="42" s="1"/>
  <c r="AP28" i="61"/>
  <c r="AP78" i="42" s="1"/>
  <c r="P28" i="61"/>
  <c r="P78" i="42" s="1"/>
  <c r="AY28" i="61"/>
  <c r="AY78" i="42" s="1"/>
  <c r="BI55" i="56"/>
  <c r="BA55" i="56"/>
  <c r="AS55" i="56"/>
  <c r="AK55" i="56"/>
  <c r="AC55" i="56"/>
  <c r="U55" i="56"/>
  <c r="M55" i="56"/>
  <c r="BE55" i="56"/>
  <c r="AW55" i="56"/>
  <c r="AG55" i="56"/>
  <c r="I55" i="56"/>
  <c r="BH55" i="56"/>
  <c r="AZ55" i="56"/>
  <c r="AR55" i="56"/>
  <c r="AJ55" i="56"/>
  <c r="AB55" i="56"/>
  <c r="T55" i="56"/>
  <c r="L55" i="56"/>
  <c r="BM55" i="56"/>
  <c r="AO55" i="56"/>
  <c r="Q55" i="56"/>
  <c r="BG55" i="56"/>
  <c r="AY55" i="56"/>
  <c r="AQ55" i="56"/>
  <c r="AI55" i="56"/>
  <c r="AA55" i="56"/>
  <c r="S55" i="56"/>
  <c r="K55" i="56"/>
  <c r="Y55" i="56"/>
  <c r="BN55" i="56"/>
  <c r="BF55" i="56"/>
  <c r="AX55" i="56"/>
  <c r="AP55" i="56"/>
  <c r="AH55" i="56"/>
  <c r="Z55" i="56"/>
  <c r="R55" i="56"/>
  <c r="J55" i="56"/>
  <c r="BB55" i="56"/>
  <c r="AE55" i="56"/>
  <c r="AD55" i="56"/>
  <c r="V55" i="56"/>
  <c r="P55" i="56"/>
  <c r="AV55" i="56"/>
  <c r="AN55" i="56"/>
  <c r="AU55" i="56"/>
  <c r="X55" i="56"/>
  <c r="H55" i="56"/>
  <c r="BK55" i="56"/>
  <c r="BJ55" i="56"/>
  <c r="AM55" i="56"/>
  <c r="BL55" i="56"/>
  <c r="AT55" i="56"/>
  <c r="W55" i="56"/>
  <c r="BD55" i="56"/>
  <c r="AL55" i="56"/>
  <c r="O55" i="56"/>
  <c r="BC55" i="56"/>
  <c r="AF55" i="56"/>
  <c r="N55" i="56"/>
  <c r="BJ97" i="56"/>
  <c r="BB97" i="56"/>
  <c r="AT97" i="56"/>
  <c r="AL97" i="56"/>
  <c r="AD97" i="56"/>
  <c r="V97" i="56"/>
  <c r="N97" i="56"/>
  <c r="BI97" i="56"/>
  <c r="BA97" i="56"/>
  <c r="AS97" i="56"/>
  <c r="AK97" i="56"/>
  <c r="AC97" i="56"/>
  <c r="U97" i="56"/>
  <c r="M97" i="56"/>
  <c r="BH97" i="56"/>
  <c r="AZ97" i="56"/>
  <c r="AR97" i="56"/>
  <c r="AJ97" i="56"/>
  <c r="AB97" i="56"/>
  <c r="T97" i="56"/>
  <c r="L97" i="56"/>
  <c r="BG97" i="56"/>
  <c r="AY97" i="56"/>
  <c r="AQ97" i="56"/>
  <c r="AI97" i="56"/>
  <c r="AA97" i="56"/>
  <c r="S97" i="56"/>
  <c r="K97" i="56"/>
  <c r="BL97" i="56"/>
  <c r="BD97" i="56"/>
  <c r="AV97" i="56"/>
  <c r="AN97" i="56"/>
  <c r="AF97" i="56"/>
  <c r="X97" i="56"/>
  <c r="P97" i="56"/>
  <c r="AW97" i="56"/>
  <c r="Z97" i="56"/>
  <c r="BN97" i="56"/>
  <c r="AU97" i="56"/>
  <c r="Y97" i="56"/>
  <c r="BM97" i="56"/>
  <c r="AP97" i="56"/>
  <c r="W97" i="56"/>
  <c r="BK97" i="56"/>
  <c r="AO97" i="56"/>
  <c r="R97" i="56"/>
  <c r="BF97" i="56"/>
  <c r="AM97" i="56"/>
  <c r="Q97" i="56"/>
  <c r="BC97" i="56"/>
  <c r="AX97" i="56"/>
  <c r="AH97" i="56"/>
  <c r="AG97" i="56"/>
  <c r="AE97" i="56"/>
  <c r="O97" i="56"/>
  <c r="J97" i="56"/>
  <c r="I97" i="56"/>
  <c r="BE97" i="56"/>
  <c r="H97" i="56"/>
  <c r="BJ88" i="56"/>
  <c r="BB88" i="56"/>
  <c r="AT88" i="56"/>
  <c r="AL88" i="56"/>
  <c r="AD88" i="56"/>
  <c r="V88" i="56"/>
  <c r="N88" i="56"/>
  <c r="BI88" i="56"/>
  <c r="BA88" i="56"/>
  <c r="AS88" i="56"/>
  <c r="AK88" i="56"/>
  <c r="AC88" i="56"/>
  <c r="U88" i="56"/>
  <c r="M88" i="56"/>
  <c r="BH88" i="56"/>
  <c r="AZ88" i="56"/>
  <c r="AR88" i="56"/>
  <c r="AJ88" i="56"/>
  <c r="AB88" i="56"/>
  <c r="T88" i="56"/>
  <c r="L88" i="56"/>
  <c r="BG88" i="56"/>
  <c r="AY88" i="56"/>
  <c r="AQ88" i="56"/>
  <c r="AI88" i="56"/>
  <c r="AA88" i="56"/>
  <c r="S88" i="56"/>
  <c r="K88" i="56"/>
  <c r="BL88" i="56"/>
  <c r="BD88" i="56"/>
  <c r="AV88" i="56"/>
  <c r="AN88" i="56"/>
  <c r="AF88" i="56"/>
  <c r="X88" i="56"/>
  <c r="P88" i="56"/>
  <c r="BC88" i="56"/>
  <c r="AG88" i="56"/>
  <c r="J88" i="56"/>
  <c r="AX88" i="56"/>
  <c r="AE88" i="56"/>
  <c r="I88" i="56"/>
  <c r="AW88" i="56"/>
  <c r="Z88" i="56"/>
  <c r="BN88" i="56"/>
  <c r="AU88" i="56"/>
  <c r="Y88" i="56"/>
  <c r="BM88" i="56"/>
  <c r="AP88" i="56"/>
  <c r="W88" i="56"/>
  <c r="Q88" i="56"/>
  <c r="BK88" i="56"/>
  <c r="O88" i="56"/>
  <c r="BF88" i="56"/>
  <c r="BE88" i="56"/>
  <c r="AO88" i="56"/>
  <c r="AM88" i="56"/>
  <c r="H88" i="56"/>
  <c r="R88" i="56"/>
  <c r="AH88" i="56"/>
  <c r="BN82" i="56"/>
  <c r="BF82" i="56"/>
  <c r="AX82" i="56"/>
  <c r="AP82" i="56"/>
  <c r="AH82" i="56"/>
  <c r="Z82" i="56"/>
  <c r="R82" i="56"/>
  <c r="J82" i="56"/>
  <c r="BM82" i="56"/>
  <c r="BE82" i="56"/>
  <c r="AW82" i="56"/>
  <c r="AO82" i="56"/>
  <c r="BL82" i="56"/>
  <c r="BD82" i="56"/>
  <c r="BK82" i="56"/>
  <c r="BC82" i="56"/>
  <c r="AU82" i="56"/>
  <c r="AM82" i="56"/>
  <c r="AE82" i="56"/>
  <c r="W82" i="56"/>
  <c r="O82" i="56"/>
  <c r="BH82" i="56"/>
  <c r="AZ82" i="56"/>
  <c r="AR82" i="56"/>
  <c r="AJ82" i="56"/>
  <c r="AB82" i="56"/>
  <c r="T82" i="56"/>
  <c r="L82" i="56"/>
  <c r="BG82" i="56"/>
  <c r="AN82" i="56"/>
  <c r="AA82" i="56"/>
  <c r="N82" i="56"/>
  <c r="BB82" i="56"/>
  <c r="AL82" i="56"/>
  <c r="Y82" i="56"/>
  <c r="M82" i="56"/>
  <c r="BA82" i="56"/>
  <c r="AK82" i="56"/>
  <c r="X82" i="56"/>
  <c r="K82" i="56"/>
  <c r="AY82" i="56"/>
  <c r="AI82" i="56"/>
  <c r="V82" i="56"/>
  <c r="I82" i="56"/>
  <c r="AV82" i="56"/>
  <c r="AG82" i="56"/>
  <c r="U82" i="56"/>
  <c r="AQ82" i="56"/>
  <c r="AF82" i="56"/>
  <c r="AD82" i="56"/>
  <c r="AC82" i="56"/>
  <c r="S82" i="56"/>
  <c r="BJ82" i="56"/>
  <c r="Q82" i="56"/>
  <c r="P82" i="56"/>
  <c r="BI82" i="56"/>
  <c r="AT82" i="56"/>
  <c r="AS82" i="56"/>
  <c r="H82" i="56"/>
  <c r="BG56" i="56"/>
  <c r="AY56" i="56"/>
  <c r="AQ56" i="56"/>
  <c r="AI56" i="56"/>
  <c r="AA56" i="56"/>
  <c r="S56" i="56"/>
  <c r="K56" i="56"/>
  <c r="BK56" i="56"/>
  <c r="BC56" i="56"/>
  <c r="AU56" i="56"/>
  <c r="AM56" i="56"/>
  <c r="AE56" i="56"/>
  <c r="W56" i="56"/>
  <c r="BN56" i="56"/>
  <c r="BF56" i="56"/>
  <c r="AX56" i="56"/>
  <c r="AP56" i="56"/>
  <c r="AH56" i="56"/>
  <c r="Z56" i="56"/>
  <c r="R56" i="56"/>
  <c r="J56" i="56"/>
  <c r="BM56" i="56"/>
  <c r="BE56" i="56"/>
  <c r="AW56" i="56"/>
  <c r="AO56" i="56"/>
  <c r="AG56" i="56"/>
  <c r="Y56" i="56"/>
  <c r="Q56" i="56"/>
  <c r="I56" i="56"/>
  <c r="O56" i="56"/>
  <c r="BL56" i="56"/>
  <c r="BD56" i="56"/>
  <c r="AV56" i="56"/>
  <c r="AN56" i="56"/>
  <c r="AF56" i="56"/>
  <c r="X56" i="56"/>
  <c r="P56" i="56"/>
  <c r="BH56" i="56"/>
  <c r="AK56" i="56"/>
  <c r="N56" i="56"/>
  <c r="BB56" i="56"/>
  <c r="AJ56" i="56"/>
  <c r="M56" i="56"/>
  <c r="H56" i="56"/>
  <c r="AT56" i="56"/>
  <c r="AS56" i="56"/>
  <c r="BA56" i="56"/>
  <c r="AD56" i="56"/>
  <c r="L56" i="56"/>
  <c r="V56" i="56"/>
  <c r="AZ56" i="56"/>
  <c r="AC56" i="56"/>
  <c r="AB56" i="56"/>
  <c r="BJ56" i="56"/>
  <c r="AR56" i="56"/>
  <c r="U56" i="56"/>
  <c r="BI56" i="56"/>
  <c r="AL56" i="56"/>
  <c r="T56" i="56"/>
  <c r="BH70" i="56"/>
  <c r="AZ70" i="56"/>
  <c r="AR70" i="56"/>
  <c r="AJ70" i="56"/>
  <c r="AB70" i="56"/>
  <c r="T70" i="56"/>
  <c r="L70" i="56"/>
  <c r="BG70" i="56"/>
  <c r="AY70" i="56"/>
  <c r="AQ70" i="56"/>
  <c r="AI70" i="56"/>
  <c r="AA70" i="56"/>
  <c r="S70" i="56"/>
  <c r="K70" i="56"/>
  <c r="BN70" i="56"/>
  <c r="BF70" i="56"/>
  <c r="AX70" i="56"/>
  <c r="AP70" i="56"/>
  <c r="AH70" i="56"/>
  <c r="Z70" i="56"/>
  <c r="R70" i="56"/>
  <c r="J70" i="56"/>
  <c r="BM70" i="56"/>
  <c r="BE70" i="56"/>
  <c r="AW70" i="56"/>
  <c r="AO70" i="56"/>
  <c r="AG70" i="56"/>
  <c r="Y70" i="56"/>
  <c r="Q70" i="56"/>
  <c r="I70" i="56"/>
  <c r="BL70" i="56"/>
  <c r="BD70" i="56"/>
  <c r="AV70" i="56"/>
  <c r="AN70" i="56"/>
  <c r="AF70" i="56"/>
  <c r="X70" i="56"/>
  <c r="P70" i="56"/>
  <c r="BC70" i="56"/>
  <c r="AK70" i="56"/>
  <c r="N70" i="56"/>
  <c r="BB70" i="56"/>
  <c r="AE70" i="56"/>
  <c r="M70" i="56"/>
  <c r="BA70" i="56"/>
  <c r="AD70" i="56"/>
  <c r="AU70" i="56"/>
  <c r="AC70" i="56"/>
  <c r="W70" i="56"/>
  <c r="BK70" i="56"/>
  <c r="V70" i="56"/>
  <c r="BJ70" i="56"/>
  <c r="U70" i="56"/>
  <c r="BI70" i="56"/>
  <c r="O70" i="56"/>
  <c r="H70" i="56"/>
  <c r="AT70" i="56"/>
  <c r="AM70" i="56"/>
  <c r="AL70" i="56"/>
  <c r="AS70" i="56"/>
  <c r="BJ93" i="56"/>
  <c r="BB93" i="56"/>
  <c r="AT93" i="56"/>
  <c r="AL93" i="56"/>
  <c r="AD93" i="56"/>
  <c r="V93" i="56"/>
  <c r="N93" i="56"/>
  <c r="BI93" i="56"/>
  <c r="BA93" i="56"/>
  <c r="AS93" i="56"/>
  <c r="AK93" i="56"/>
  <c r="AC93" i="56"/>
  <c r="U93" i="56"/>
  <c r="M93" i="56"/>
  <c r="BH93" i="56"/>
  <c r="AZ93" i="56"/>
  <c r="AR93" i="56"/>
  <c r="AJ93" i="56"/>
  <c r="AB93" i="56"/>
  <c r="T93" i="56"/>
  <c r="L93" i="56"/>
  <c r="BG93" i="56"/>
  <c r="AY93" i="56"/>
  <c r="AQ93" i="56"/>
  <c r="AI93" i="56"/>
  <c r="AA93" i="56"/>
  <c r="S93" i="56"/>
  <c r="K93" i="56"/>
  <c r="BL93" i="56"/>
  <c r="BD93" i="56"/>
  <c r="AV93" i="56"/>
  <c r="AN93" i="56"/>
  <c r="AF93" i="56"/>
  <c r="X93" i="56"/>
  <c r="P93" i="56"/>
  <c r="BN93" i="56"/>
  <c r="AU93" i="56"/>
  <c r="Y93" i="56"/>
  <c r="BM93" i="56"/>
  <c r="AP93" i="56"/>
  <c r="W93" i="56"/>
  <c r="BK93" i="56"/>
  <c r="AO93" i="56"/>
  <c r="R93" i="56"/>
  <c r="BF93" i="56"/>
  <c r="AM93" i="56"/>
  <c r="Q93" i="56"/>
  <c r="BE93" i="56"/>
  <c r="AH93" i="56"/>
  <c r="O93" i="56"/>
  <c r="BC93" i="56"/>
  <c r="AX93" i="56"/>
  <c r="AW93" i="56"/>
  <c r="AG93" i="56"/>
  <c r="AE93" i="56"/>
  <c r="Z93" i="56"/>
  <c r="J93" i="56"/>
  <c r="H93" i="56"/>
  <c r="I93" i="56"/>
  <c r="BN101" i="56"/>
  <c r="BN93" i="42" s="1"/>
  <c r="BF101" i="56"/>
  <c r="BF93" i="42" s="1"/>
  <c r="AX101" i="56"/>
  <c r="AX93" i="42" s="1"/>
  <c r="AP101" i="56"/>
  <c r="AH101" i="56"/>
  <c r="Z101" i="56"/>
  <c r="R101" i="56"/>
  <c r="R93" i="42" s="1"/>
  <c r="J101" i="56"/>
  <c r="BH100" i="56"/>
  <c r="AZ100" i="56"/>
  <c r="AR100" i="56"/>
  <c r="AJ100" i="56"/>
  <c r="AB100" i="56"/>
  <c r="T100" i="56"/>
  <c r="L100" i="56"/>
  <c r="BM101" i="56"/>
  <c r="BE101" i="56"/>
  <c r="BE93" i="42" s="1"/>
  <c r="AW101" i="56"/>
  <c r="AW93" i="42" s="1"/>
  <c r="AO101" i="56"/>
  <c r="AO93" i="42" s="1"/>
  <c r="AG101" i="56"/>
  <c r="Y101" i="56"/>
  <c r="Q101" i="56"/>
  <c r="I101" i="56"/>
  <c r="I93" i="42" s="1"/>
  <c r="BG100" i="56"/>
  <c r="AY100" i="56"/>
  <c r="AQ100" i="56"/>
  <c r="AI100" i="56"/>
  <c r="AA100" i="56"/>
  <c r="S100" i="56"/>
  <c r="K100" i="56"/>
  <c r="BL101" i="56"/>
  <c r="BL93" i="42" s="1"/>
  <c r="BD101" i="56"/>
  <c r="AV101" i="56"/>
  <c r="AV93" i="42" s="1"/>
  <c r="AN101" i="56"/>
  <c r="AF101" i="56"/>
  <c r="AF93" i="42" s="1"/>
  <c r="X101" i="56"/>
  <c r="P101" i="56"/>
  <c r="BN100" i="56"/>
  <c r="BF100" i="56"/>
  <c r="AX100" i="56"/>
  <c r="AP100" i="56"/>
  <c r="AH100" i="56"/>
  <c r="Z100" i="56"/>
  <c r="R100" i="56"/>
  <c r="J100" i="56"/>
  <c r="BK101" i="56"/>
  <c r="BC101" i="56"/>
  <c r="BC93" i="42" s="1"/>
  <c r="AU101" i="56"/>
  <c r="AM101" i="56"/>
  <c r="AE101" i="56"/>
  <c r="W101" i="56"/>
  <c r="W93" i="42" s="1"/>
  <c r="O101" i="56"/>
  <c r="BM100" i="56"/>
  <c r="BE100" i="56"/>
  <c r="AW100" i="56"/>
  <c r="AO100" i="56"/>
  <c r="AG100" i="56"/>
  <c r="Y100" i="56"/>
  <c r="Q100" i="56"/>
  <c r="I100" i="56"/>
  <c r="BH101" i="56"/>
  <c r="AZ101" i="56"/>
  <c r="AR101" i="56"/>
  <c r="AR93" i="42" s="1"/>
  <c r="AJ101" i="56"/>
  <c r="AB101" i="56"/>
  <c r="AB93" i="42" s="1"/>
  <c r="T101" i="56"/>
  <c r="L101" i="56"/>
  <c r="L93" i="42" s="1"/>
  <c r="BJ100" i="56"/>
  <c r="BB100" i="56"/>
  <c r="AT100" i="56"/>
  <c r="AL100" i="56"/>
  <c r="AD100" i="56"/>
  <c r="V100" i="56"/>
  <c r="N100" i="56"/>
  <c r="BG101" i="56"/>
  <c r="BG93" i="42" s="1"/>
  <c r="BJ101" i="56"/>
  <c r="AL101" i="56"/>
  <c r="S101" i="56"/>
  <c r="BC100" i="56"/>
  <c r="AF100" i="56"/>
  <c r="M100" i="56"/>
  <c r="BI101" i="56"/>
  <c r="BI93" i="42" s="1"/>
  <c r="AK101" i="56"/>
  <c r="AK93" i="42" s="1"/>
  <c r="N101" i="56"/>
  <c r="BA100" i="56"/>
  <c r="AE100" i="56"/>
  <c r="BB101" i="56"/>
  <c r="AI101" i="56"/>
  <c r="M101" i="56"/>
  <c r="AV100" i="56"/>
  <c r="AC100" i="56"/>
  <c r="BA101" i="56"/>
  <c r="AD101" i="56"/>
  <c r="K101" i="56"/>
  <c r="AU100" i="56"/>
  <c r="X100" i="56"/>
  <c r="AY101" i="56"/>
  <c r="AY93" i="42" s="1"/>
  <c r="AC101" i="56"/>
  <c r="AC93" i="42" s="1"/>
  <c r="BL100" i="56"/>
  <c r="AS100" i="56"/>
  <c r="W100" i="56"/>
  <c r="AT101" i="56"/>
  <c r="BD100" i="56"/>
  <c r="AS101" i="56"/>
  <c r="AN100" i="56"/>
  <c r="AQ101" i="56"/>
  <c r="AQ93" i="42" s="1"/>
  <c r="AM100" i="56"/>
  <c r="AA101" i="56"/>
  <c r="AK100" i="56"/>
  <c r="V101" i="56"/>
  <c r="U101" i="56"/>
  <c r="U93" i="42" s="1"/>
  <c r="P100" i="56"/>
  <c r="BK100" i="56"/>
  <c r="BI100" i="56"/>
  <c r="U100" i="56"/>
  <c r="O100" i="56"/>
  <c r="H101" i="56"/>
  <c r="BM63" i="56"/>
  <c r="BE63" i="56"/>
  <c r="AW63" i="56"/>
  <c r="AO63" i="56"/>
  <c r="AG63" i="56"/>
  <c r="Y63" i="56"/>
  <c r="Q63" i="56"/>
  <c r="I63" i="56"/>
  <c r="BL63" i="56"/>
  <c r="BD63" i="56"/>
  <c r="AV63" i="56"/>
  <c r="AN63" i="56"/>
  <c r="AF63" i="56"/>
  <c r="X63" i="56"/>
  <c r="P63" i="56"/>
  <c r="BK63" i="56"/>
  <c r="BC63" i="56"/>
  <c r="AU63" i="56"/>
  <c r="AM63" i="56"/>
  <c r="AE63" i="56"/>
  <c r="W63" i="56"/>
  <c r="O63" i="56"/>
  <c r="BJ63" i="56"/>
  <c r="BB63" i="56"/>
  <c r="AT63" i="56"/>
  <c r="AL63" i="56"/>
  <c r="AD63" i="56"/>
  <c r="V63" i="56"/>
  <c r="N63" i="56"/>
  <c r="BA63" i="56"/>
  <c r="AK63" i="56"/>
  <c r="U63" i="56"/>
  <c r="BI63" i="56"/>
  <c r="AC63" i="56"/>
  <c r="AZ63" i="56"/>
  <c r="AJ63" i="56"/>
  <c r="T63" i="56"/>
  <c r="BH63" i="56"/>
  <c r="AB63" i="56"/>
  <c r="AY63" i="56"/>
  <c r="AI63" i="56"/>
  <c r="S63" i="56"/>
  <c r="AR63" i="56"/>
  <c r="L63" i="56"/>
  <c r="BN63" i="56"/>
  <c r="AX63" i="56"/>
  <c r="AH63" i="56"/>
  <c r="R63" i="56"/>
  <c r="AS63" i="56"/>
  <c r="M63" i="56"/>
  <c r="K63" i="56"/>
  <c r="J63" i="56"/>
  <c r="AQ63" i="56"/>
  <c r="BG63" i="56"/>
  <c r="AP63" i="56"/>
  <c r="BF63" i="56"/>
  <c r="AA63" i="56"/>
  <c r="Z63" i="56"/>
  <c r="H63" i="56"/>
  <c r="BJ69" i="56"/>
  <c r="BB69" i="56"/>
  <c r="AT69" i="56"/>
  <c r="AL69" i="56"/>
  <c r="AD69" i="56"/>
  <c r="V69" i="56"/>
  <c r="BI69" i="56"/>
  <c r="BA69" i="56"/>
  <c r="AS69" i="56"/>
  <c r="AK69" i="56"/>
  <c r="AC69" i="56"/>
  <c r="U69" i="56"/>
  <c r="BH69" i="56"/>
  <c r="AZ69" i="56"/>
  <c r="AR69" i="56"/>
  <c r="AJ69" i="56"/>
  <c r="AB69" i="56"/>
  <c r="BG69" i="56"/>
  <c r="AY69" i="56"/>
  <c r="AQ69" i="56"/>
  <c r="AI69" i="56"/>
  <c r="AA69" i="56"/>
  <c r="S69" i="56"/>
  <c r="BD69" i="56"/>
  <c r="AN69" i="56"/>
  <c r="X69" i="56"/>
  <c r="M69" i="56"/>
  <c r="BC69" i="56"/>
  <c r="AM69" i="56"/>
  <c r="W69" i="56"/>
  <c r="L69" i="56"/>
  <c r="BN69" i="56"/>
  <c r="AX69" i="56"/>
  <c r="AH69" i="56"/>
  <c r="T69" i="56"/>
  <c r="K69" i="56"/>
  <c r="BM69" i="56"/>
  <c r="AW69" i="56"/>
  <c r="AG69" i="56"/>
  <c r="R69" i="56"/>
  <c r="J69" i="56"/>
  <c r="AV69" i="56"/>
  <c r="Q69" i="56"/>
  <c r="BL69" i="56"/>
  <c r="I69" i="56"/>
  <c r="AU69" i="56"/>
  <c r="P69" i="56"/>
  <c r="BK69" i="56"/>
  <c r="AP69" i="56"/>
  <c r="O69" i="56"/>
  <c r="H69" i="56"/>
  <c r="AE69" i="56"/>
  <c r="AO69" i="56"/>
  <c r="N69" i="56"/>
  <c r="AF69" i="56"/>
  <c r="Z69" i="56"/>
  <c r="Y69" i="56"/>
  <c r="BF69" i="56"/>
  <c r="BE69" i="56"/>
  <c r="BG58" i="56"/>
  <c r="AY58" i="56"/>
  <c r="AQ58" i="56"/>
  <c r="AI58" i="56"/>
  <c r="AA58" i="56"/>
  <c r="S58" i="56"/>
  <c r="K58" i="56"/>
  <c r="BN58" i="56"/>
  <c r="BF58" i="56"/>
  <c r="AX58" i="56"/>
  <c r="AP58" i="56"/>
  <c r="AH58" i="56"/>
  <c r="Z58" i="56"/>
  <c r="R58" i="56"/>
  <c r="J58" i="56"/>
  <c r="BM58" i="56"/>
  <c r="BE58" i="56"/>
  <c r="AW58" i="56"/>
  <c r="AO58" i="56"/>
  <c r="AG58" i="56"/>
  <c r="BL58" i="56"/>
  <c r="BD58" i="56"/>
  <c r="AV58" i="56"/>
  <c r="AN58" i="56"/>
  <c r="AF58" i="56"/>
  <c r="X58" i="56"/>
  <c r="P58" i="56"/>
  <c r="BC58" i="56"/>
  <c r="AM58" i="56"/>
  <c r="Y58" i="56"/>
  <c r="M58" i="56"/>
  <c r="AU58" i="56"/>
  <c r="T58" i="56"/>
  <c r="BB58" i="56"/>
  <c r="AL58" i="56"/>
  <c r="W58" i="56"/>
  <c r="L58" i="56"/>
  <c r="BA58" i="56"/>
  <c r="AK58" i="56"/>
  <c r="V58" i="56"/>
  <c r="I58" i="56"/>
  <c r="AZ58" i="56"/>
  <c r="AJ58" i="56"/>
  <c r="U58" i="56"/>
  <c r="H58" i="56"/>
  <c r="BK58" i="56"/>
  <c r="AE58" i="56"/>
  <c r="AT58" i="56"/>
  <c r="N58" i="56"/>
  <c r="AS58" i="56"/>
  <c r="AR58" i="56"/>
  <c r="BJ58" i="56"/>
  <c r="AB58" i="56"/>
  <c r="AD58" i="56"/>
  <c r="AC58" i="56"/>
  <c r="BI58" i="56"/>
  <c r="Q58" i="56"/>
  <c r="BH58" i="56"/>
  <c r="O58" i="56"/>
  <c r="BN71" i="56"/>
  <c r="BF71" i="56"/>
  <c r="AX71" i="56"/>
  <c r="AP71" i="56"/>
  <c r="AH71" i="56"/>
  <c r="Z71" i="56"/>
  <c r="R71" i="56"/>
  <c r="J71" i="56"/>
  <c r="BM71" i="56"/>
  <c r="BE71" i="56"/>
  <c r="AW71" i="56"/>
  <c r="AO71" i="56"/>
  <c r="AG71" i="56"/>
  <c r="Y71" i="56"/>
  <c r="Q71" i="56"/>
  <c r="I71" i="56"/>
  <c r="BL71" i="56"/>
  <c r="BD71" i="56"/>
  <c r="AV71" i="56"/>
  <c r="AN71" i="56"/>
  <c r="AF71" i="56"/>
  <c r="X71" i="56"/>
  <c r="P71" i="56"/>
  <c r="BK71" i="56"/>
  <c r="BC71" i="56"/>
  <c r="AU71" i="56"/>
  <c r="AM71" i="56"/>
  <c r="AE71" i="56"/>
  <c r="W71" i="56"/>
  <c r="O71" i="56"/>
  <c r="BJ71" i="56"/>
  <c r="BB71" i="56"/>
  <c r="AT71" i="56"/>
  <c r="AL71" i="56"/>
  <c r="AD71" i="56"/>
  <c r="V71" i="56"/>
  <c r="N71" i="56"/>
  <c r="BI71" i="56"/>
  <c r="AQ71" i="56"/>
  <c r="T71" i="56"/>
  <c r="BH71" i="56"/>
  <c r="AK71" i="56"/>
  <c r="S71" i="56"/>
  <c r="BG71" i="56"/>
  <c r="AJ71" i="56"/>
  <c r="M71" i="56"/>
  <c r="BA71" i="56"/>
  <c r="AI71" i="56"/>
  <c r="L71" i="56"/>
  <c r="AZ71" i="56"/>
  <c r="K71" i="56"/>
  <c r="AC71" i="56"/>
  <c r="AY71" i="56"/>
  <c r="AS71" i="56"/>
  <c r="H71" i="56"/>
  <c r="AB71" i="56"/>
  <c r="AR71" i="56"/>
  <c r="AA71" i="56"/>
  <c r="U71" i="56"/>
  <c r="BH94" i="56"/>
  <c r="AZ94" i="56"/>
  <c r="AR94" i="56"/>
  <c r="AJ94" i="56"/>
  <c r="AB94" i="56"/>
  <c r="T94" i="56"/>
  <c r="L94" i="56"/>
  <c r="BG94" i="56"/>
  <c r="AY94" i="56"/>
  <c r="AQ94" i="56"/>
  <c r="AI94" i="56"/>
  <c r="AA94" i="56"/>
  <c r="S94" i="56"/>
  <c r="K94" i="56"/>
  <c r="BN94" i="56"/>
  <c r="BF94" i="56"/>
  <c r="AX94" i="56"/>
  <c r="AP94" i="56"/>
  <c r="AH94" i="56"/>
  <c r="Z94" i="56"/>
  <c r="R94" i="56"/>
  <c r="J94" i="56"/>
  <c r="BM94" i="56"/>
  <c r="BE94" i="56"/>
  <c r="AW94" i="56"/>
  <c r="AO94" i="56"/>
  <c r="AG94" i="56"/>
  <c r="Y94" i="56"/>
  <c r="Q94" i="56"/>
  <c r="I94" i="56"/>
  <c r="BJ94" i="56"/>
  <c r="BB94" i="56"/>
  <c r="AT94" i="56"/>
  <c r="AL94" i="56"/>
  <c r="AD94" i="56"/>
  <c r="V94" i="56"/>
  <c r="N94" i="56"/>
  <c r="BA94" i="56"/>
  <c r="AE94" i="56"/>
  <c r="AV94" i="56"/>
  <c r="AC94" i="56"/>
  <c r="AU94" i="56"/>
  <c r="X94" i="56"/>
  <c r="BL94" i="56"/>
  <c r="AS94" i="56"/>
  <c r="W94" i="56"/>
  <c r="BK94" i="56"/>
  <c r="AN94" i="56"/>
  <c r="U94" i="56"/>
  <c r="BD94" i="56"/>
  <c r="BC94" i="56"/>
  <c r="AM94" i="56"/>
  <c r="AK94" i="56"/>
  <c r="H94" i="56"/>
  <c r="AF94" i="56"/>
  <c r="P94" i="56"/>
  <c r="BI94" i="56"/>
  <c r="O94" i="56"/>
  <c r="M94" i="56"/>
  <c r="BH81" i="56"/>
  <c r="AZ81" i="56"/>
  <c r="AR81" i="56"/>
  <c r="AJ81" i="56"/>
  <c r="AB81" i="56"/>
  <c r="T81" i="56"/>
  <c r="L81" i="56"/>
  <c r="BM81" i="56"/>
  <c r="BE81" i="56"/>
  <c r="AW81" i="56"/>
  <c r="AO81" i="56"/>
  <c r="AG81" i="56"/>
  <c r="BJ81" i="56"/>
  <c r="BG81" i="56"/>
  <c r="AV81" i="56"/>
  <c r="AL81" i="56"/>
  <c r="AA81" i="56"/>
  <c r="R81" i="56"/>
  <c r="I81" i="56"/>
  <c r="BF81" i="56"/>
  <c r="AU81" i="56"/>
  <c r="AK81" i="56"/>
  <c r="Z81" i="56"/>
  <c r="Q81" i="56"/>
  <c r="BD81" i="56"/>
  <c r="AT81" i="56"/>
  <c r="AI81" i="56"/>
  <c r="Y81" i="56"/>
  <c r="P81" i="56"/>
  <c r="BC81" i="56"/>
  <c r="AS81" i="56"/>
  <c r="AH81" i="56"/>
  <c r="X81" i="56"/>
  <c r="O81" i="56"/>
  <c r="BN81" i="56"/>
  <c r="BB81" i="56"/>
  <c r="AQ81" i="56"/>
  <c r="AF81" i="56"/>
  <c r="W81" i="56"/>
  <c r="N81" i="56"/>
  <c r="BK81" i="56"/>
  <c r="AE81" i="56"/>
  <c r="J81" i="56"/>
  <c r="BI81" i="56"/>
  <c r="AD81" i="56"/>
  <c r="BA81" i="56"/>
  <c r="AC81" i="56"/>
  <c r="AY81" i="56"/>
  <c r="V81" i="56"/>
  <c r="U81" i="56"/>
  <c r="S81" i="56"/>
  <c r="AP81" i="56"/>
  <c r="M81" i="56"/>
  <c r="BL81" i="56"/>
  <c r="K81" i="56"/>
  <c r="AX81" i="56"/>
  <c r="H81" i="56"/>
  <c r="AN81" i="56"/>
  <c r="AM81" i="56"/>
  <c r="BI57" i="56"/>
  <c r="BA57" i="56"/>
  <c r="AS57" i="56"/>
  <c r="BN57" i="56"/>
  <c r="BG57" i="56"/>
  <c r="AX57" i="56"/>
  <c r="AO57" i="56"/>
  <c r="AG57" i="56"/>
  <c r="Y57" i="56"/>
  <c r="Q57" i="56"/>
  <c r="I57" i="56"/>
  <c r="BC57" i="56"/>
  <c r="AC57" i="56"/>
  <c r="H57" i="56"/>
  <c r="BF57" i="56"/>
  <c r="AW57" i="56"/>
  <c r="AN57" i="56"/>
  <c r="AF57" i="56"/>
  <c r="X57" i="56"/>
  <c r="P57" i="56"/>
  <c r="U57" i="56"/>
  <c r="BE57" i="56"/>
  <c r="AV57" i="56"/>
  <c r="AM57" i="56"/>
  <c r="AE57" i="56"/>
  <c r="W57" i="56"/>
  <c r="O57" i="56"/>
  <c r="AK57" i="56"/>
  <c r="BM57" i="56"/>
  <c r="BD57" i="56"/>
  <c r="AU57" i="56"/>
  <c r="AL57" i="56"/>
  <c r="AD57" i="56"/>
  <c r="V57" i="56"/>
  <c r="N57" i="56"/>
  <c r="BL57" i="56"/>
  <c r="AT57" i="56"/>
  <c r="M57" i="56"/>
  <c r="AQ57" i="56"/>
  <c r="T57" i="56"/>
  <c r="BB57" i="56"/>
  <c r="BK57" i="56"/>
  <c r="AP57" i="56"/>
  <c r="S57" i="56"/>
  <c r="AH57" i="56"/>
  <c r="BJ57" i="56"/>
  <c r="AJ57" i="56"/>
  <c r="R57" i="56"/>
  <c r="K57" i="56"/>
  <c r="AZ57" i="56"/>
  <c r="AB57" i="56"/>
  <c r="J57" i="56"/>
  <c r="BH57" i="56"/>
  <c r="AI57" i="56"/>
  <c r="L57" i="56"/>
  <c r="AY57" i="56"/>
  <c r="AA57" i="56"/>
  <c r="AR57" i="56"/>
  <c r="Z57" i="56"/>
  <c r="BM59" i="56"/>
  <c r="BE59" i="56"/>
  <c r="AW59" i="56"/>
  <c r="AO59" i="56"/>
  <c r="AG59" i="56"/>
  <c r="Y59" i="56"/>
  <c r="Q59" i="56"/>
  <c r="I59" i="56"/>
  <c r="BL59" i="56"/>
  <c r="BD59" i="56"/>
  <c r="AV59" i="56"/>
  <c r="AN59" i="56"/>
  <c r="AF59" i="56"/>
  <c r="X59" i="56"/>
  <c r="P59" i="56"/>
  <c r="BK59" i="56"/>
  <c r="BC59" i="56"/>
  <c r="AU59" i="56"/>
  <c r="AM59" i="56"/>
  <c r="AE59" i="56"/>
  <c r="W59" i="56"/>
  <c r="O59" i="56"/>
  <c r="BJ59" i="56"/>
  <c r="BB59" i="56"/>
  <c r="AT59" i="56"/>
  <c r="AL59" i="56"/>
  <c r="AD59" i="56"/>
  <c r="V59" i="56"/>
  <c r="N59" i="56"/>
  <c r="BI59" i="56"/>
  <c r="AS59" i="56"/>
  <c r="AC59" i="56"/>
  <c r="M59" i="56"/>
  <c r="BA59" i="56"/>
  <c r="U59" i="56"/>
  <c r="BH59" i="56"/>
  <c r="AR59" i="56"/>
  <c r="AB59" i="56"/>
  <c r="L59" i="56"/>
  <c r="BG59" i="56"/>
  <c r="AQ59" i="56"/>
  <c r="AA59" i="56"/>
  <c r="K59" i="56"/>
  <c r="H59" i="56"/>
  <c r="BF59" i="56"/>
  <c r="AP59" i="56"/>
  <c r="Z59" i="56"/>
  <c r="J59" i="56"/>
  <c r="AK59" i="56"/>
  <c r="AI59" i="56"/>
  <c r="AH59" i="56"/>
  <c r="R59" i="56"/>
  <c r="T59" i="56"/>
  <c r="AZ59" i="56"/>
  <c r="AY59" i="56"/>
  <c r="BN59" i="56"/>
  <c r="S59" i="56"/>
  <c r="AX59" i="56"/>
  <c r="AJ59" i="56"/>
  <c r="BL72" i="56"/>
  <c r="BD72" i="56"/>
  <c r="AV72" i="56"/>
  <c r="AN72" i="56"/>
  <c r="AF72" i="56"/>
  <c r="X72" i="56"/>
  <c r="P72" i="56"/>
  <c r="BK72" i="56"/>
  <c r="BC72" i="56"/>
  <c r="AU72" i="56"/>
  <c r="AM72" i="56"/>
  <c r="AE72" i="56"/>
  <c r="W72" i="56"/>
  <c r="O72" i="56"/>
  <c r="BJ72" i="56"/>
  <c r="BB72" i="56"/>
  <c r="AT72" i="56"/>
  <c r="AL72" i="56"/>
  <c r="AD72" i="56"/>
  <c r="V72" i="56"/>
  <c r="N72" i="56"/>
  <c r="BI72" i="56"/>
  <c r="BA72" i="56"/>
  <c r="AS72" i="56"/>
  <c r="AK72" i="56"/>
  <c r="AC72" i="56"/>
  <c r="U72" i="56"/>
  <c r="M72" i="56"/>
  <c r="BH72" i="56"/>
  <c r="AZ72" i="56"/>
  <c r="AR72" i="56"/>
  <c r="AJ72" i="56"/>
  <c r="AB72" i="56"/>
  <c r="T72" i="56"/>
  <c r="L72" i="56"/>
  <c r="AW72" i="56"/>
  <c r="Z72" i="56"/>
  <c r="BN72" i="56"/>
  <c r="AQ72" i="56"/>
  <c r="Y72" i="56"/>
  <c r="BM72" i="56"/>
  <c r="AP72" i="56"/>
  <c r="S72" i="56"/>
  <c r="BG72" i="56"/>
  <c r="AO72" i="56"/>
  <c r="R72" i="56"/>
  <c r="AI72" i="56"/>
  <c r="BF72" i="56"/>
  <c r="AH72" i="56"/>
  <c r="H72" i="56"/>
  <c r="K72" i="56"/>
  <c r="AG72" i="56"/>
  <c r="BE72" i="56"/>
  <c r="AA72" i="56"/>
  <c r="Q72" i="56"/>
  <c r="I72" i="56"/>
  <c r="AY72" i="56"/>
  <c r="AX72" i="56"/>
  <c r="J72" i="56"/>
  <c r="BN95" i="56"/>
  <c r="BF95" i="56"/>
  <c r="AX95" i="56"/>
  <c r="AP95" i="56"/>
  <c r="AH95" i="56"/>
  <c r="Z95" i="56"/>
  <c r="R95" i="56"/>
  <c r="J95" i="56"/>
  <c r="BM95" i="56"/>
  <c r="BE95" i="56"/>
  <c r="AW95" i="56"/>
  <c r="AO95" i="56"/>
  <c r="AG95" i="56"/>
  <c r="Y95" i="56"/>
  <c r="Q95" i="56"/>
  <c r="I95" i="56"/>
  <c r="BL95" i="56"/>
  <c r="BD95" i="56"/>
  <c r="AV95" i="56"/>
  <c r="AN95" i="56"/>
  <c r="AF95" i="56"/>
  <c r="X95" i="56"/>
  <c r="P95" i="56"/>
  <c r="BK95" i="56"/>
  <c r="BC95" i="56"/>
  <c r="AU95" i="56"/>
  <c r="AM95" i="56"/>
  <c r="AE95" i="56"/>
  <c r="W95" i="56"/>
  <c r="O95" i="56"/>
  <c r="BH95" i="56"/>
  <c r="AZ95" i="56"/>
  <c r="AR95" i="56"/>
  <c r="AJ95" i="56"/>
  <c r="AB95" i="56"/>
  <c r="T95" i="56"/>
  <c r="L95" i="56"/>
  <c r="BG95" i="56"/>
  <c r="AK95" i="56"/>
  <c r="N95" i="56"/>
  <c r="BB95" i="56"/>
  <c r="AI95" i="56"/>
  <c r="M95" i="56"/>
  <c r="BA95" i="56"/>
  <c r="AD95" i="56"/>
  <c r="K95" i="56"/>
  <c r="AY95" i="56"/>
  <c r="AC95" i="56"/>
  <c r="AT95" i="56"/>
  <c r="AA95" i="56"/>
  <c r="BI95" i="56"/>
  <c r="AS95" i="56"/>
  <c r="AQ95" i="56"/>
  <c r="AL95" i="56"/>
  <c r="V95" i="56"/>
  <c r="H95" i="56"/>
  <c r="U95" i="56"/>
  <c r="S95" i="56"/>
  <c r="BJ95" i="56"/>
  <c r="BK60" i="56"/>
  <c r="BC60" i="56"/>
  <c r="AU60" i="56"/>
  <c r="AM60" i="56"/>
  <c r="AE60" i="56"/>
  <c r="W60" i="56"/>
  <c r="O60" i="56"/>
  <c r="BJ60" i="56"/>
  <c r="BB60" i="56"/>
  <c r="AT60" i="56"/>
  <c r="AL60" i="56"/>
  <c r="AD60" i="56"/>
  <c r="V60" i="56"/>
  <c r="N60" i="56"/>
  <c r="BI60" i="56"/>
  <c r="BA60" i="56"/>
  <c r="AS60" i="56"/>
  <c r="AK60" i="56"/>
  <c r="AC60" i="56"/>
  <c r="U60" i="56"/>
  <c r="M60" i="56"/>
  <c r="BH60" i="56"/>
  <c r="AZ60" i="56"/>
  <c r="AR60" i="56"/>
  <c r="AJ60" i="56"/>
  <c r="AB60" i="56"/>
  <c r="T60" i="56"/>
  <c r="L60" i="56"/>
  <c r="AY60" i="56"/>
  <c r="AI60" i="56"/>
  <c r="S60" i="56"/>
  <c r="BG60" i="56"/>
  <c r="AA60" i="56"/>
  <c r="BN60" i="56"/>
  <c r="AX60" i="56"/>
  <c r="AH60" i="56"/>
  <c r="R60" i="56"/>
  <c r="H60" i="56"/>
  <c r="BM60" i="56"/>
  <c r="AW60" i="56"/>
  <c r="AG60" i="56"/>
  <c r="Q60" i="56"/>
  <c r="BL60" i="56"/>
  <c r="AV60" i="56"/>
  <c r="AF60" i="56"/>
  <c r="P60" i="56"/>
  <c r="AQ60" i="56"/>
  <c r="K60" i="56"/>
  <c r="BF60" i="56"/>
  <c r="X60" i="56"/>
  <c r="BE60" i="56"/>
  <c r="J60" i="56"/>
  <c r="AO60" i="56"/>
  <c r="BD60" i="56"/>
  <c r="I60" i="56"/>
  <c r="AN60" i="56"/>
  <c r="AP60" i="56"/>
  <c r="Z60" i="56"/>
  <c r="Y60" i="56"/>
  <c r="BJ80" i="56"/>
  <c r="BF80" i="56"/>
  <c r="BF83" i="56" s="1"/>
  <c r="AX80" i="56"/>
  <c r="AP80" i="56"/>
  <c r="AP83" i="56" s="1"/>
  <c r="AP89" i="42" s="1"/>
  <c r="AH80" i="56"/>
  <c r="AH83" i="56" s="1"/>
  <c r="Z80" i="56"/>
  <c r="R80" i="56"/>
  <c r="J80" i="56"/>
  <c r="BN80" i="56"/>
  <c r="BN83" i="56" s="1"/>
  <c r="BE80" i="56"/>
  <c r="AW80" i="56"/>
  <c r="AO80" i="56"/>
  <c r="AG80" i="56"/>
  <c r="AG83" i="56" s="1"/>
  <c r="AG89" i="42" s="1"/>
  <c r="Y80" i="56"/>
  <c r="Q80" i="56"/>
  <c r="I80" i="56"/>
  <c r="BM80" i="56"/>
  <c r="BM83" i="56" s="1"/>
  <c r="BD80" i="56"/>
  <c r="AV80" i="56"/>
  <c r="AN80" i="56"/>
  <c r="AN83" i="56" s="1"/>
  <c r="AF80" i="56"/>
  <c r="AF83" i="56" s="1"/>
  <c r="X80" i="56"/>
  <c r="P80" i="56"/>
  <c r="BL80" i="56"/>
  <c r="BC80" i="56"/>
  <c r="AU80" i="56"/>
  <c r="AM80" i="56"/>
  <c r="AE80" i="56"/>
  <c r="W80" i="56"/>
  <c r="W83" i="56" s="1"/>
  <c r="O80" i="56"/>
  <c r="BK80" i="56"/>
  <c r="BB80" i="56"/>
  <c r="BB83" i="56" s="1"/>
  <c r="AT80" i="56"/>
  <c r="AT83" i="56" s="1"/>
  <c r="AL80" i="56"/>
  <c r="AL83" i="56" s="1"/>
  <c r="AD80" i="56"/>
  <c r="AD83" i="56" s="1"/>
  <c r="V80" i="56"/>
  <c r="N80" i="56"/>
  <c r="N83" i="56" s="1"/>
  <c r="AR80" i="56"/>
  <c r="U80" i="56"/>
  <c r="BI80" i="56"/>
  <c r="AQ80" i="56"/>
  <c r="T80" i="56"/>
  <c r="BH80" i="56"/>
  <c r="AK80" i="56"/>
  <c r="S80" i="56"/>
  <c r="BG80" i="56"/>
  <c r="AJ80" i="56"/>
  <c r="M80" i="56"/>
  <c r="AI80" i="56"/>
  <c r="AI83" i="56" s="1"/>
  <c r="BA80" i="56"/>
  <c r="AC80" i="56"/>
  <c r="K80" i="56"/>
  <c r="K83" i="56" s="1"/>
  <c r="AB80" i="56"/>
  <c r="AZ80" i="56"/>
  <c r="AA80" i="56"/>
  <c r="L80" i="56"/>
  <c r="AY80" i="56"/>
  <c r="AY83" i="56" s="1"/>
  <c r="H80" i="56"/>
  <c r="H83" i="56" s="1"/>
  <c r="AS80" i="56"/>
  <c r="BL96" i="56"/>
  <c r="BD96" i="56"/>
  <c r="AV96" i="56"/>
  <c r="AN96" i="56"/>
  <c r="AF96" i="56"/>
  <c r="X96" i="56"/>
  <c r="P96" i="56"/>
  <c r="BK96" i="56"/>
  <c r="BC96" i="56"/>
  <c r="AU96" i="56"/>
  <c r="AM96" i="56"/>
  <c r="AE96" i="56"/>
  <c r="W96" i="56"/>
  <c r="O96" i="56"/>
  <c r="BJ96" i="56"/>
  <c r="BB96" i="56"/>
  <c r="AT96" i="56"/>
  <c r="AL96" i="56"/>
  <c r="AD96" i="56"/>
  <c r="V96" i="56"/>
  <c r="N96" i="56"/>
  <c r="BI96" i="56"/>
  <c r="BA96" i="56"/>
  <c r="AS96" i="56"/>
  <c r="AK96" i="56"/>
  <c r="AC96" i="56"/>
  <c r="U96" i="56"/>
  <c r="M96" i="56"/>
  <c r="BN96" i="56"/>
  <c r="BF96" i="56"/>
  <c r="AX96" i="56"/>
  <c r="AP96" i="56"/>
  <c r="AH96" i="56"/>
  <c r="Z96" i="56"/>
  <c r="R96" i="56"/>
  <c r="J96" i="56"/>
  <c r="BM96" i="56"/>
  <c r="AQ96" i="56"/>
  <c r="T96" i="56"/>
  <c r="BH96" i="56"/>
  <c r="AO96" i="56"/>
  <c r="S96" i="56"/>
  <c r="BG96" i="56"/>
  <c r="AJ96" i="56"/>
  <c r="Q96" i="56"/>
  <c r="BE96" i="56"/>
  <c r="AI96" i="56"/>
  <c r="L96" i="56"/>
  <c r="AZ96" i="56"/>
  <c r="AG96" i="56"/>
  <c r="K96" i="56"/>
  <c r="AY96" i="56"/>
  <c r="AW96" i="56"/>
  <c r="AR96" i="56"/>
  <c r="AB96" i="56"/>
  <c r="AA96" i="56"/>
  <c r="Y96" i="56"/>
  <c r="H96" i="56"/>
  <c r="I96" i="56"/>
  <c r="BK68" i="56"/>
  <c r="BC68" i="56"/>
  <c r="AU68" i="56"/>
  <c r="AU73" i="56" s="1"/>
  <c r="AM68" i="56"/>
  <c r="AE68" i="56"/>
  <c r="W68" i="56"/>
  <c r="O68" i="56"/>
  <c r="O73" i="56" s="1"/>
  <c r="BJ68" i="56"/>
  <c r="BB68" i="56"/>
  <c r="AT68" i="56"/>
  <c r="AL68" i="56"/>
  <c r="AL73" i="56" s="1"/>
  <c r="AD68" i="56"/>
  <c r="V68" i="56"/>
  <c r="N68" i="56"/>
  <c r="BI68" i="56"/>
  <c r="BA68" i="56"/>
  <c r="AS68" i="56"/>
  <c r="AK68" i="56"/>
  <c r="AC68" i="56"/>
  <c r="U68" i="56"/>
  <c r="M68" i="56"/>
  <c r="BH68" i="56"/>
  <c r="AZ68" i="56"/>
  <c r="AZ73" i="56" s="1"/>
  <c r="AR68" i="56"/>
  <c r="AJ68" i="56"/>
  <c r="AB68" i="56"/>
  <c r="T68" i="56"/>
  <c r="L68" i="56"/>
  <c r="BG68" i="56"/>
  <c r="AQ68" i="56"/>
  <c r="AQ73" i="56" s="1"/>
  <c r="AA68" i="56"/>
  <c r="AA73" i="56" s="1"/>
  <c r="K68" i="56"/>
  <c r="AI68" i="56"/>
  <c r="AI73" i="56" s="1"/>
  <c r="BF68" i="56"/>
  <c r="AP68" i="56"/>
  <c r="Z68" i="56"/>
  <c r="J68" i="56"/>
  <c r="J73" i="56" s="1"/>
  <c r="BN68" i="56"/>
  <c r="AH68" i="56"/>
  <c r="AH73" i="56" s="1"/>
  <c r="BE68" i="56"/>
  <c r="AO68" i="56"/>
  <c r="Y68" i="56"/>
  <c r="I68" i="56"/>
  <c r="AX68" i="56"/>
  <c r="R68" i="56"/>
  <c r="BD68" i="56"/>
  <c r="AN68" i="56"/>
  <c r="AN73" i="56" s="1"/>
  <c r="X68" i="56"/>
  <c r="AY68" i="56"/>
  <c r="S68" i="56"/>
  <c r="Q68" i="56"/>
  <c r="P68" i="56"/>
  <c r="AW68" i="56"/>
  <c r="BM68" i="56"/>
  <c r="AV68" i="56"/>
  <c r="AV73" i="56" s="1"/>
  <c r="BL68" i="56"/>
  <c r="AG68" i="56"/>
  <c r="H68" i="56"/>
  <c r="H73" i="56" s="1"/>
  <c r="AF68" i="56"/>
  <c r="BI61" i="56"/>
  <c r="BA61" i="56"/>
  <c r="AS61" i="56"/>
  <c r="AK61" i="56"/>
  <c r="AC61" i="56"/>
  <c r="U61" i="56"/>
  <c r="M61" i="56"/>
  <c r="BH61" i="56"/>
  <c r="AZ61" i="56"/>
  <c r="AR61" i="56"/>
  <c r="AJ61" i="56"/>
  <c r="AB61" i="56"/>
  <c r="T61" i="56"/>
  <c r="L61" i="56"/>
  <c r="BG61" i="56"/>
  <c r="AY61" i="56"/>
  <c r="AQ61" i="56"/>
  <c r="AI61" i="56"/>
  <c r="AA61" i="56"/>
  <c r="S61" i="56"/>
  <c r="K61" i="56"/>
  <c r="BN61" i="56"/>
  <c r="BF61" i="56"/>
  <c r="AX61" i="56"/>
  <c r="AP61" i="56"/>
  <c r="AH61" i="56"/>
  <c r="Z61" i="56"/>
  <c r="R61" i="56"/>
  <c r="J61" i="56"/>
  <c r="BE61" i="56"/>
  <c r="AO61" i="56"/>
  <c r="Y61" i="56"/>
  <c r="I61" i="56"/>
  <c r="H61" i="56"/>
  <c r="BM61" i="56"/>
  <c r="AG61" i="56"/>
  <c r="BD61" i="56"/>
  <c r="AN61" i="56"/>
  <c r="X61" i="56"/>
  <c r="AV61" i="56"/>
  <c r="BC61" i="56"/>
  <c r="AM61" i="56"/>
  <c r="W61" i="56"/>
  <c r="BL61" i="56"/>
  <c r="BB61" i="56"/>
  <c r="AL61" i="56"/>
  <c r="V61" i="56"/>
  <c r="AW61" i="56"/>
  <c r="Q61" i="56"/>
  <c r="AU61" i="56"/>
  <c r="AT61" i="56"/>
  <c r="AF61" i="56"/>
  <c r="P61" i="56"/>
  <c r="AE61" i="56"/>
  <c r="AD61" i="56"/>
  <c r="BK61" i="56"/>
  <c r="O61" i="56"/>
  <c r="BJ61" i="56"/>
  <c r="N61" i="56"/>
  <c r="BL87" i="56"/>
  <c r="BL89" i="56" s="1"/>
  <c r="BD87" i="56"/>
  <c r="AV87" i="56"/>
  <c r="AV89" i="56" s="1"/>
  <c r="AN87" i="56"/>
  <c r="AF87" i="56"/>
  <c r="X87" i="56"/>
  <c r="P87" i="56"/>
  <c r="P89" i="56" s="1"/>
  <c r="BK87" i="56"/>
  <c r="BK89" i="56" s="1"/>
  <c r="BC87" i="56"/>
  <c r="BC89" i="56" s="1"/>
  <c r="AU87" i="56"/>
  <c r="AU89" i="56" s="1"/>
  <c r="AM87" i="56"/>
  <c r="AM89" i="56" s="1"/>
  <c r="AE87" i="56"/>
  <c r="W87" i="56"/>
  <c r="O87" i="56"/>
  <c r="O89" i="56" s="1"/>
  <c r="BJ87" i="56"/>
  <c r="BB87" i="56"/>
  <c r="AT87" i="56"/>
  <c r="AL87" i="56"/>
  <c r="AD87" i="56"/>
  <c r="V87" i="56"/>
  <c r="N87" i="56"/>
  <c r="BI87" i="56"/>
  <c r="BA87" i="56"/>
  <c r="AS87" i="56"/>
  <c r="AK87" i="56"/>
  <c r="AC87" i="56"/>
  <c r="U87" i="56"/>
  <c r="M87" i="56"/>
  <c r="BN87" i="56"/>
  <c r="BN89" i="56" s="1"/>
  <c r="BF87" i="56"/>
  <c r="BF89" i="56" s="1"/>
  <c r="AX87" i="56"/>
  <c r="AX89" i="56" s="1"/>
  <c r="AP87" i="56"/>
  <c r="AP89" i="56" s="1"/>
  <c r="AH87" i="56"/>
  <c r="AH89" i="56" s="1"/>
  <c r="Z87" i="56"/>
  <c r="Z89" i="56" s="1"/>
  <c r="R87" i="56"/>
  <c r="J87" i="56"/>
  <c r="AW87" i="56"/>
  <c r="AA87" i="56"/>
  <c r="AR87" i="56"/>
  <c r="Y87" i="56"/>
  <c r="BM87" i="56"/>
  <c r="BM89" i="56" s="1"/>
  <c r="AQ87" i="56"/>
  <c r="T87" i="56"/>
  <c r="T89" i="56" s="1"/>
  <c r="BH87" i="56"/>
  <c r="BH89" i="56" s="1"/>
  <c r="AO87" i="56"/>
  <c r="AO89" i="56" s="1"/>
  <c r="S87" i="56"/>
  <c r="S89" i="56" s="1"/>
  <c r="BG87" i="56"/>
  <c r="AJ87" i="56"/>
  <c r="Q87" i="56"/>
  <c r="Q89" i="56" s="1"/>
  <c r="L87" i="56"/>
  <c r="L89" i="56" s="1"/>
  <c r="K87" i="56"/>
  <c r="K89" i="56" s="1"/>
  <c r="BE87" i="56"/>
  <c r="I87" i="56"/>
  <c r="AZ87" i="56"/>
  <c r="AY87" i="56"/>
  <c r="AY89" i="56" s="1"/>
  <c r="AI87" i="56"/>
  <c r="AI89" i="56" s="1"/>
  <c r="AI90" i="42" s="1"/>
  <c r="H87" i="56"/>
  <c r="H89" i="56" s="1"/>
  <c r="AG87" i="56"/>
  <c r="AG89" i="56" s="1"/>
  <c r="AB87" i="56"/>
  <c r="AB89" i="56" s="1"/>
  <c r="BH76" i="56"/>
  <c r="AZ76" i="56"/>
  <c r="AY86" i="42" s="1"/>
  <c r="AR76" i="56"/>
  <c r="AJ76" i="56"/>
  <c r="AI86" i="42" s="1"/>
  <c r="AB76" i="56"/>
  <c r="AA86" i="42" s="1"/>
  <c r="T76" i="56"/>
  <c r="S86" i="42" s="1"/>
  <c r="L76" i="56"/>
  <c r="BJ75" i="56"/>
  <c r="BB75" i="56"/>
  <c r="AT75" i="56"/>
  <c r="AL75" i="56"/>
  <c r="AD75" i="56"/>
  <c r="V75" i="56"/>
  <c r="N75" i="56"/>
  <c r="BG76" i="56"/>
  <c r="AY76" i="56"/>
  <c r="AQ76" i="56"/>
  <c r="AI76" i="56"/>
  <c r="AH86" i="42" s="1"/>
  <c r="AA76" i="56"/>
  <c r="S76" i="56"/>
  <c r="R86" i="42" s="1"/>
  <c r="K76" i="56"/>
  <c r="J86" i="42" s="1"/>
  <c r="BI75" i="56"/>
  <c r="BA75" i="56"/>
  <c r="AS75" i="56"/>
  <c r="AK75" i="56"/>
  <c r="AC75" i="56"/>
  <c r="U75" i="56"/>
  <c r="M75" i="56"/>
  <c r="BN76" i="56"/>
  <c r="BM86" i="42" s="1"/>
  <c r="BF76" i="56"/>
  <c r="BE86" i="42" s="1"/>
  <c r="AX76" i="56"/>
  <c r="AP76" i="56"/>
  <c r="AO86" i="42" s="1"/>
  <c r="AH76" i="56"/>
  <c r="Z76" i="56"/>
  <c r="Y86" i="42" s="1"/>
  <c r="R76" i="56"/>
  <c r="Q86" i="42" s="1"/>
  <c r="J76" i="56"/>
  <c r="I86" i="42" s="1"/>
  <c r="BH75" i="56"/>
  <c r="AZ75" i="56"/>
  <c r="AR75" i="56"/>
  <c r="AJ75" i="56"/>
  <c r="AB75" i="56"/>
  <c r="T75" i="56"/>
  <c r="L75" i="56"/>
  <c r="BM76" i="56"/>
  <c r="BE76" i="56"/>
  <c r="AW76" i="56"/>
  <c r="AO76" i="56"/>
  <c r="AG76" i="56"/>
  <c r="Y76" i="56"/>
  <c r="Q76" i="56"/>
  <c r="I76" i="56"/>
  <c r="BG75" i="56"/>
  <c r="AY75" i="56"/>
  <c r="AQ75" i="56"/>
  <c r="AI75" i="56"/>
  <c r="AA75" i="56"/>
  <c r="S75" i="56"/>
  <c r="K75" i="56"/>
  <c r="BL76" i="56"/>
  <c r="BD76" i="56"/>
  <c r="BC86" i="42" s="1"/>
  <c r="AV76" i="56"/>
  <c r="AN76" i="56"/>
  <c r="AM86" i="42" s="1"/>
  <c r="AF76" i="56"/>
  <c r="X76" i="56"/>
  <c r="W86" i="42" s="1"/>
  <c r="P76" i="56"/>
  <c r="O86" i="42" s="1"/>
  <c r="BN75" i="56"/>
  <c r="BF75" i="56"/>
  <c r="AX75" i="56"/>
  <c r="AP75" i="56"/>
  <c r="AH75" i="56"/>
  <c r="Z75" i="56"/>
  <c r="R75" i="56"/>
  <c r="J75" i="56"/>
  <c r="BI76" i="56"/>
  <c r="AL76" i="56"/>
  <c r="O76" i="56"/>
  <c r="N86" i="42" s="1"/>
  <c r="BC75" i="56"/>
  <c r="AF75" i="56"/>
  <c r="I75" i="56"/>
  <c r="BC76" i="56"/>
  <c r="AK76" i="56"/>
  <c r="N76" i="56"/>
  <c r="M86" i="42" s="1"/>
  <c r="AW75" i="56"/>
  <c r="AE75" i="56"/>
  <c r="BB76" i="56"/>
  <c r="BA86" i="42" s="1"/>
  <c r="AE76" i="56"/>
  <c r="AD86" i="42" s="1"/>
  <c r="M76" i="56"/>
  <c r="AV75" i="56"/>
  <c r="Y75" i="56"/>
  <c r="BA76" i="56"/>
  <c r="AZ86" i="42" s="1"/>
  <c r="AD76" i="56"/>
  <c r="BM75" i="56"/>
  <c r="AU75" i="56"/>
  <c r="X75" i="56"/>
  <c r="AU76" i="56"/>
  <c r="BL75" i="56"/>
  <c r="W75" i="56"/>
  <c r="H76" i="56"/>
  <c r="AC76" i="56"/>
  <c r="AT76" i="56"/>
  <c r="AS86" i="42" s="1"/>
  <c r="BK75" i="56"/>
  <c r="Q75" i="56"/>
  <c r="AN75" i="56"/>
  <c r="AS76" i="56"/>
  <c r="AR86" i="42" s="1"/>
  <c r="BE75" i="56"/>
  <c r="P75" i="56"/>
  <c r="W76" i="56"/>
  <c r="AM76" i="56"/>
  <c r="AL86" i="42" s="1"/>
  <c r="BD75" i="56"/>
  <c r="O75" i="56"/>
  <c r="AO75" i="56"/>
  <c r="BJ76" i="56"/>
  <c r="BI86" i="42" s="1"/>
  <c r="V76" i="56"/>
  <c r="AG75" i="56"/>
  <c r="U76" i="56"/>
  <c r="AM75" i="56"/>
  <c r="BK76" i="56"/>
  <c r="BJ86" i="42" s="1"/>
  <c r="P13" i="49"/>
  <c r="P48" i="42"/>
  <c r="X48" i="42"/>
  <c r="AF48" i="42"/>
  <c r="AN48" i="42"/>
  <c r="AV48" i="42"/>
  <c r="AE64" i="42"/>
  <c r="BG48" i="42"/>
  <c r="W64" i="42"/>
  <c r="AU64" i="42"/>
  <c r="O48" i="42"/>
  <c r="W48" i="42"/>
  <c r="AE48" i="42"/>
  <c r="BK64" i="42"/>
  <c r="BC64" i="42"/>
  <c r="O64" i="42"/>
  <c r="AM64" i="42"/>
  <c r="BD48" i="42"/>
  <c r="BL48" i="42"/>
  <c r="AQ48" i="42"/>
  <c r="M48" i="42"/>
  <c r="U48" i="42"/>
  <c r="AC48" i="42"/>
  <c r="AK48" i="42"/>
  <c r="AS48" i="42"/>
  <c r="BA48" i="42"/>
  <c r="BI48" i="42"/>
  <c r="N64" i="42"/>
  <c r="V64" i="42"/>
  <c r="AD64" i="42"/>
  <c r="AL64" i="42"/>
  <c r="AT64" i="42"/>
  <c r="BB64" i="42"/>
  <c r="BJ64" i="42"/>
  <c r="I48" i="42"/>
  <c r="Q48" i="42"/>
  <c r="Y48" i="42"/>
  <c r="AG48" i="42"/>
  <c r="AO48" i="42"/>
  <c r="AW48" i="42"/>
  <c r="BE48" i="42"/>
  <c r="BM48" i="42"/>
  <c r="J64" i="42"/>
  <c r="R64" i="42"/>
  <c r="Z64" i="42"/>
  <c r="AH64" i="42"/>
  <c r="AP64" i="42"/>
  <c r="K48" i="42"/>
  <c r="S48" i="42"/>
  <c r="AA48" i="42"/>
  <c r="AI48" i="42"/>
  <c r="AY48" i="42"/>
  <c r="K64" i="42"/>
  <c r="S64" i="42"/>
  <c r="AA64" i="42"/>
  <c r="AI64" i="42"/>
  <c r="AQ64" i="42"/>
  <c r="AY64" i="42"/>
  <c r="BG64" i="42"/>
  <c r="L48" i="42"/>
  <c r="T48" i="42"/>
  <c r="AB48" i="42"/>
  <c r="AJ48" i="42"/>
  <c r="AR48" i="42"/>
  <c r="AZ48" i="42"/>
  <c r="BH48" i="42"/>
  <c r="L64" i="42"/>
  <c r="T64" i="42"/>
  <c r="AB64" i="42"/>
  <c r="AJ64" i="42"/>
  <c r="AR64" i="42"/>
  <c r="AZ64" i="42"/>
  <c r="BH64" i="42"/>
  <c r="J48" i="42"/>
  <c r="R48" i="42"/>
  <c r="Z48" i="42"/>
  <c r="AH48" i="42"/>
  <c r="AP48" i="42"/>
  <c r="AX48" i="42"/>
  <c r="BF48" i="42"/>
  <c r="BN48" i="42"/>
  <c r="N48" i="42"/>
  <c r="V48" i="42"/>
  <c r="AD48" i="42"/>
  <c r="AL48" i="42"/>
  <c r="AT48" i="42"/>
  <c r="BB48" i="42"/>
  <c r="BJ48" i="42"/>
  <c r="I64" i="42"/>
  <c r="Q64" i="42"/>
  <c r="Y64" i="42"/>
  <c r="AG64" i="42"/>
  <c r="AO64" i="42"/>
  <c r="AW64" i="42"/>
  <c r="BE64" i="42"/>
  <c r="BM64" i="42"/>
  <c r="M64" i="42"/>
  <c r="U64" i="42"/>
  <c r="AC64" i="42"/>
  <c r="AK64" i="42"/>
  <c r="AS64" i="42"/>
  <c r="BA64" i="42"/>
  <c r="BI64" i="42"/>
  <c r="AM48" i="42"/>
  <c r="AU48" i="42"/>
  <c r="AU66" i="42" s="1"/>
  <c r="BC48" i="42"/>
  <c r="BK48" i="42"/>
  <c r="AX64" i="42"/>
  <c r="BF64" i="42"/>
  <c r="BN64" i="42"/>
  <c r="P64" i="42"/>
  <c r="X64" i="42"/>
  <c r="X66" i="42" s="1"/>
  <c r="AF64" i="42"/>
  <c r="AN64" i="42"/>
  <c r="AV64" i="42"/>
  <c r="BD64" i="42"/>
  <c r="BL64" i="42"/>
  <c r="R28" i="61"/>
  <c r="R78" i="42" s="1"/>
  <c r="AC28" i="61"/>
  <c r="AC78" i="42" s="1"/>
  <c r="AQ28" i="61"/>
  <c r="AQ78" i="42" s="1"/>
  <c r="BD28" i="61"/>
  <c r="BD78" i="42" s="1"/>
  <c r="S28" i="61"/>
  <c r="S78" i="42" s="1"/>
  <c r="AF28" i="61"/>
  <c r="AF78" i="42" s="1"/>
  <c r="AR28" i="61"/>
  <c r="AR78" i="42" s="1"/>
  <c r="BF28" i="61"/>
  <c r="BF78" i="42" s="1"/>
  <c r="H28" i="61"/>
  <c r="H78" i="42" s="1"/>
  <c r="T28" i="61"/>
  <c r="T78" i="42" s="1"/>
  <c r="AH28" i="61"/>
  <c r="AH78" i="42" s="1"/>
  <c r="AS28" i="61"/>
  <c r="AS78" i="42" s="1"/>
  <c r="BG28" i="61"/>
  <c r="BG78" i="42" s="1"/>
  <c r="J28" i="61"/>
  <c r="J78" i="42" s="1"/>
  <c r="U28" i="61"/>
  <c r="U78" i="42" s="1"/>
  <c r="AI28" i="61"/>
  <c r="AI78" i="42" s="1"/>
  <c r="AV28" i="61"/>
  <c r="AV78" i="42" s="1"/>
  <c r="BH28" i="61"/>
  <c r="BH78" i="42" s="1"/>
  <c r="M28" i="61"/>
  <c r="M78" i="42" s="1"/>
  <c r="AA28" i="61"/>
  <c r="AA78" i="42" s="1"/>
  <c r="AN28" i="61"/>
  <c r="AN78" i="42" s="1"/>
  <c r="AZ28" i="61"/>
  <c r="AZ78" i="42" s="1"/>
  <c r="BN28" i="61"/>
  <c r="BN78" i="42" s="1"/>
  <c r="N28" i="61"/>
  <c r="N78" i="42" s="1"/>
  <c r="V28" i="61"/>
  <c r="V78" i="42" s="1"/>
  <c r="AD28" i="61"/>
  <c r="AD78" i="42" s="1"/>
  <c r="AL28" i="61"/>
  <c r="AL78" i="42" s="1"/>
  <c r="AT28" i="61"/>
  <c r="AT78" i="42" s="1"/>
  <c r="BB28" i="61"/>
  <c r="BB78" i="42" s="1"/>
  <c r="BJ28" i="61"/>
  <c r="BJ78" i="42" s="1"/>
  <c r="O28" i="61"/>
  <c r="O78" i="42" s="1"/>
  <c r="W28" i="61"/>
  <c r="W78" i="42" s="1"/>
  <c r="AE28" i="61"/>
  <c r="AE78" i="42" s="1"/>
  <c r="AM28" i="61"/>
  <c r="AM78" i="42" s="1"/>
  <c r="AU28" i="61"/>
  <c r="AU78" i="42" s="1"/>
  <c r="BC28" i="61"/>
  <c r="BC78" i="42" s="1"/>
  <c r="BK28" i="61"/>
  <c r="BK78" i="42" s="1"/>
  <c r="I28" i="61"/>
  <c r="I78" i="42" s="1"/>
  <c r="Q28" i="61"/>
  <c r="Q78" i="42" s="1"/>
  <c r="Y28" i="61"/>
  <c r="Y78" i="42" s="1"/>
  <c r="AG28" i="61"/>
  <c r="AG78" i="42" s="1"/>
  <c r="AO28" i="61"/>
  <c r="AO78" i="42" s="1"/>
  <c r="AW28" i="61"/>
  <c r="AW78" i="42" s="1"/>
  <c r="BE28" i="61"/>
  <c r="BE78" i="42" s="1"/>
  <c r="BN84" i="42"/>
  <c r="BN85" i="42"/>
  <c r="AP86" i="42"/>
  <c r="K86" i="42"/>
  <c r="H100" i="56"/>
  <c r="H93" i="42" s="1"/>
  <c r="AP93" i="42"/>
  <c r="AH93" i="42"/>
  <c r="Z93" i="42"/>
  <c r="J93" i="42"/>
  <c r="BM93" i="42"/>
  <c r="AG93" i="42"/>
  <c r="Y93" i="42"/>
  <c r="Q93" i="42"/>
  <c r="BK93" i="42"/>
  <c r="AU93" i="42"/>
  <c r="AM93" i="42"/>
  <c r="AE93" i="42"/>
  <c r="O93" i="42"/>
  <c r="AJ93" i="42"/>
  <c r="V93" i="42"/>
  <c r="K93" i="42"/>
  <c r="BH93" i="42"/>
  <c r="AT93" i="42"/>
  <c r="AI93" i="42"/>
  <c r="AS93" i="42"/>
  <c r="T93" i="42"/>
  <c r="BD93" i="42"/>
  <c r="AD93" i="42"/>
  <c r="S93" i="42"/>
  <c r="BB93" i="42"/>
  <c r="P93" i="42"/>
  <c r="BA93" i="42"/>
  <c r="AN93" i="42"/>
  <c r="N93" i="42"/>
  <c r="AA93" i="42"/>
  <c r="X93" i="42"/>
  <c r="BJ93" i="42"/>
  <c r="AZ93" i="42"/>
  <c r="M93" i="42"/>
  <c r="AL93" i="42"/>
  <c r="Z86" i="42"/>
  <c r="H75" i="56"/>
  <c r="AW86" i="42"/>
  <c r="AG86" i="42"/>
  <c r="BL86" i="42"/>
  <c r="BD86" i="42"/>
  <c r="AV86" i="42"/>
  <c r="AN86" i="42"/>
  <c r="AF86" i="42"/>
  <c r="X86" i="42"/>
  <c r="P86" i="42"/>
  <c r="H86" i="42"/>
  <c r="BK86" i="42"/>
  <c r="AU86" i="42"/>
  <c r="AE86" i="42"/>
  <c r="BB86" i="42"/>
  <c r="AT86" i="42"/>
  <c r="V86" i="42"/>
  <c r="BG86" i="42"/>
  <c r="AQ86" i="42"/>
  <c r="L86" i="42"/>
  <c r="AK86" i="42"/>
  <c r="U86" i="42"/>
  <c r="AJ86" i="42"/>
  <c r="T86" i="42"/>
  <c r="AC86" i="42"/>
  <c r="BH86" i="42"/>
  <c r="AB86" i="42"/>
  <c r="AX86" i="42"/>
  <c r="BF86" i="42"/>
  <c r="BF89" i="42"/>
  <c r="H64" i="42"/>
  <c r="P10" i="49"/>
  <c r="P11" i="49" s="1"/>
  <c r="H98" i="56" l="1"/>
  <c r="H64" i="56"/>
  <c r="BE89" i="56"/>
  <c r="J89" i="56"/>
  <c r="BC73" i="56"/>
  <c r="I83" i="56"/>
  <c r="J83" i="56"/>
  <c r="BD89" i="56"/>
  <c r="AR73" i="56"/>
  <c r="Y83" i="56"/>
  <c r="S83" i="56"/>
  <c r="S89" i="42" s="1"/>
  <c r="AC83" i="56"/>
  <c r="AS83" i="56"/>
  <c r="O98" i="56"/>
  <c r="M73" i="56"/>
  <c r="AC73" i="56"/>
  <c r="Y98" i="56"/>
  <c r="BG98" i="56"/>
  <c r="BG91" i="42" s="1"/>
  <c r="V98" i="56"/>
  <c r="Q64" i="56"/>
  <c r="AZ83" i="56"/>
  <c r="AS89" i="56"/>
  <c r="BB89" i="56"/>
  <c r="BK64" i="56"/>
  <c r="AD64" i="56"/>
  <c r="Y89" i="56"/>
  <c r="Y90" i="42" s="1"/>
  <c r="BM73" i="56"/>
  <c r="BD73" i="56"/>
  <c r="V83" i="56"/>
  <c r="AE83" i="56"/>
  <c r="AE89" i="42" s="1"/>
  <c r="AO83" i="56"/>
  <c r="BA83" i="56"/>
  <c r="BA89" i="42" s="1"/>
  <c r="AK73" i="56"/>
  <c r="BH83" i="56"/>
  <c r="BH89" i="42" s="1"/>
  <c r="BA89" i="56"/>
  <c r="BJ89" i="56"/>
  <c r="AL64" i="56"/>
  <c r="BF64" i="56"/>
  <c r="AY64" i="56"/>
  <c r="AM83" i="56"/>
  <c r="AW83" i="56"/>
  <c r="AX83" i="56"/>
  <c r="AX89" i="42" s="1"/>
  <c r="M83" i="56"/>
  <c r="BI89" i="56"/>
  <c r="BG89" i="56"/>
  <c r="P98" i="56"/>
  <c r="R98" i="56"/>
  <c r="M98" i="56"/>
  <c r="AQ64" i="56"/>
  <c r="AP84" i="42" s="1"/>
  <c r="BH73" i="56"/>
  <c r="AW98" i="56"/>
  <c r="AW91" i="42" s="1"/>
  <c r="BG73" i="56"/>
  <c r="AV83" i="56"/>
  <c r="AV89" i="42" s="1"/>
  <c r="K98" i="56"/>
  <c r="AC98" i="56"/>
  <c r="AG64" i="56"/>
  <c r="BB64" i="56"/>
  <c r="BA84" i="42" s="1"/>
  <c r="BN64" i="56"/>
  <c r="BM84" i="42" s="1"/>
  <c r="BG64" i="56"/>
  <c r="AR64" i="56"/>
  <c r="U64" i="56"/>
  <c r="T84" i="42" s="1"/>
  <c r="BD98" i="56"/>
  <c r="BN73" i="56"/>
  <c r="N73" i="56"/>
  <c r="Y64" i="56"/>
  <c r="X84" i="42" s="1"/>
  <c r="R73" i="56"/>
  <c r="Q85" i="42" s="1"/>
  <c r="AN98" i="56"/>
  <c r="AN91" i="42" s="1"/>
  <c r="AX98" i="56"/>
  <c r="AX91" i="42" s="1"/>
  <c r="T98" i="56"/>
  <c r="T91" i="42" s="1"/>
  <c r="AZ89" i="56"/>
  <c r="AA89" i="56"/>
  <c r="X89" i="56"/>
  <c r="P73" i="56"/>
  <c r="O85" i="42" s="1"/>
  <c r="AX73" i="56"/>
  <c r="AW85" i="42" s="1"/>
  <c r="Z73" i="56"/>
  <c r="L73" i="56"/>
  <c r="AD73" i="56"/>
  <c r="AC85" i="42" s="1"/>
  <c r="AM73" i="56"/>
  <c r="AU83" i="56"/>
  <c r="BD83" i="56"/>
  <c r="BD89" i="42" s="1"/>
  <c r="BE83" i="56"/>
  <c r="BE89" i="42" s="1"/>
  <c r="BI83" i="56"/>
  <c r="BI89" i="42" s="1"/>
  <c r="AF98" i="56"/>
  <c r="AF91" i="42" s="1"/>
  <c r="BK98" i="56"/>
  <c r="BK91" i="42" s="1"/>
  <c r="AE98" i="56"/>
  <c r="BA73" i="56"/>
  <c r="I98" i="56"/>
  <c r="AO98" i="56"/>
  <c r="S98" i="56"/>
  <c r="S91" i="42" s="1"/>
  <c r="AB98" i="56"/>
  <c r="AB91" i="42" s="1"/>
  <c r="AK98" i="56"/>
  <c r="AK91" i="42" s="1"/>
  <c r="AT98" i="56"/>
  <c r="AT91" i="42" s="1"/>
  <c r="AO64" i="56"/>
  <c r="L83" i="56"/>
  <c r="N89" i="56"/>
  <c r="W64" i="56"/>
  <c r="AU64" i="56"/>
  <c r="AT84" i="42" s="1"/>
  <c r="J64" i="56"/>
  <c r="I84" i="42" s="1"/>
  <c r="AZ64" i="56"/>
  <c r="AC64" i="56"/>
  <c r="U98" i="56"/>
  <c r="U91" i="42" s="1"/>
  <c r="M64" i="56"/>
  <c r="AE73" i="56"/>
  <c r="AL98" i="56"/>
  <c r="BD64" i="56"/>
  <c r="BC84" i="42" s="1"/>
  <c r="I89" i="56"/>
  <c r="I90" i="42" s="1"/>
  <c r="AW89" i="56"/>
  <c r="W89" i="56"/>
  <c r="AF89" i="56"/>
  <c r="AF90" i="42" s="1"/>
  <c r="AF73" i="56"/>
  <c r="Q73" i="56"/>
  <c r="I73" i="56"/>
  <c r="AP73" i="56"/>
  <c r="AO85" i="42" s="1"/>
  <c r="T73" i="56"/>
  <c r="S85" i="42" s="1"/>
  <c r="AQ83" i="56"/>
  <c r="BC83" i="56"/>
  <c r="BJ83" i="56"/>
  <c r="BJ89" i="42" s="1"/>
  <c r="W98" i="56"/>
  <c r="BI73" i="56"/>
  <c r="AA98" i="56"/>
  <c r="AJ98" i="56"/>
  <c r="AS98" i="56"/>
  <c r="AS91" i="42" s="1"/>
  <c r="BB98" i="56"/>
  <c r="BB91" i="42" s="1"/>
  <c r="AW64" i="56"/>
  <c r="T83" i="56"/>
  <c r="M89" i="56"/>
  <c r="V89" i="56"/>
  <c r="AT64" i="56"/>
  <c r="AN64" i="56"/>
  <c r="AM84" i="42" s="1"/>
  <c r="R64" i="56"/>
  <c r="Q84" i="42" s="1"/>
  <c r="K64" i="56"/>
  <c r="BH64" i="56"/>
  <c r="AK64" i="56"/>
  <c r="AJ84" i="42" s="1"/>
  <c r="AX64" i="56"/>
  <c r="AK83" i="56"/>
  <c r="BF98" i="56"/>
  <c r="AD98" i="56"/>
  <c r="AJ64" i="56"/>
  <c r="AI84" i="42" s="1"/>
  <c r="AR89" i="56"/>
  <c r="AW73" i="56"/>
  <c r="V73" i="56"/>
  <c r="U85" i="42" s="1"/>
  <c r="AV98" i="56"/>
  <c r="AS73" i="56"/>
  <c r="BN98" i="56"/>
  <c r="X64" i="56"/>
  <c r="W84" i="42" s="1"/>
  <c r="AE89" i="56"/>
  <c r="AE90" i="42" s="1"/>
  <c r="AN89" i="56"/>
  <c r="S73" i="56"/>
  <c r="Y73" i="56"/>
  <c r="X85" i="42" s="1"/>
  <c r="BF73" i="56"/>
  <c r="AB73" i="56"/>
  <c r="AT73" i="56"/>
  <c r="BL83" i="56"/>
  <c r="BL89" i="42" s="1"/>
  <c r="U83" i="56"/>
  <c r="U89" i="42" s="1"/>
  <c r="J98" i="56"/>
  <c r="J91" i="42" s="1"/>
  <c r="AH98" i="56"/>
  <c r="AI98" i="56"/>
  <c r="AI91" i="42" s="1"/>
  <c r="AR98" i="56"/>
  <c r="BA98" i="56"/>
  <c r="BJ98" i="56"/>
  <c r="BE64" i="56"/>
  <c r="BD84" i="42" s="1"/>
  <c r="AB83" i="56"/>
  <c r="AB89" i="42" s="1"/>
  <c r="U89" i="56"/>
  <c r="AD89" i="56"/>
  <c r="N64" i="56"/>
  <c r="M84" i="42" s="1"/>
  <c r="BL64" i="56"/>
  <c r="AV64" i="56"/>
  <c r="Z64" i="56"/>
  <c r="S64" i="56"/>
  <c r="R84" i="42" s="1"/>
  <c r="AS64" i="56"/>
  <c r="AR84" i="42" s="1"/>
  <c r="AU98" i="56"/>
  <c r="AY73" i="56"/>
  <c r="BB73" i="56"/>
  <c r="BA85" i="42" s="1"/>
  <c r="AA83" i="56"/>
  <c r="BK83" i="56"/>
  <c r="Q83" i="56"/>
  <c r="BL98" i="56"/>
  <c r="BL91" i="42" s="1"/>
  <c r="Z98" i="56"/>
  <c r="Z91" i="42" s="1"/>
  <c r="BE98" i="56"/>
  <c r="BE91" i="42" s="1"/>
  <c r="AP98" i="56"/>
  <c r="AP91" i="42" s="1"/>
  <c r="AQ98" i="56"/>
  <c r="AQ91" i="42" s="1"/>
  <c r="AZ98" i="56"/>
  <c r="BI98" i="56"/>
  <c r="BM64" i="56"/>
  <c r="AJ83" i="56"/>
  <c r="AJ89" i="42" s="1"/>
  <c r="AC89" i="56"/>
  <c r="AC90" i="42" s="1"/>
  <c r="AL89" i="56"/>
  <c r="AF64" i="56"/>
  <c r="AM64" i="56"/>
  <c r="P64" i="56"/>
  <c r="AH64" i="56"/>
  <c r="AA64" i="56"/>
  <c r="L64" i="56"/>
  <c r="BA64" i="56"/>
  <c r="AZ84" i="42" s="1"/>
  <c r="AG98" i="56"/>
  <c r="O64" i="56"/>
  <c r="AB64" i="56"/>
  <c r="AA84" i="42" s="1"/>
  <c r="AJ89" i="56"/>
  <c r="W73" i="56"/>
  <c r="L98" i="56"/>
  <c r="AE64" i="56"/>
  <c r="AD84" i="42" s="1"/>
  <c r="R89" i="56"/>
  <c r="R90" i="42" s="1"/>
  <c r="AG73" i="56"/>
  <c r="AO73" i="56"/>
  <c r="AJ73" i="56"/>
  <c r="AI85" i="42" s="1"/>
  <c r="BK73" i="56"/>
  <c r="P83" i="56"/>
  <c r="R83" i="56"/>
  <c r="AM98" i="56"/>
  <c r="AM91" i="42" s="1"/>
  <c r="AQ89" i="56"/>
  <c r="AQ90" i="42" s="1"/>
  <c r="BL73" i="56"/>
  <c r="X73" i="56"/>
  <c r="BE73" i="56"/>
  <c r="BD85" i="42" s="1"/>
  <c r="K73" i="56"/>
  <c r="BJ73" i="56"/>
  <c r="BG83" i="56"/>
  <c r="BG89" i="42" s="1"/>
  <c r="O83" i="56"/>
  <c r="O89" i="42" s="1"/>
  <c r="X83" i="56"/>
  <c r="X89" i="42" s="1"/>
  <c r="Z83" i="56"/>
  <c r="BC98" i="56"/>
  <c r="X98" i="56"/>
  <c r="U73" i="56"/>
  <c r="Q98" i="56"/>
  <c r="BM98" i="56"/>
  <c r="AY98" i="56"/>
  <c r="AY91" i="42" s="1"/>
  <c r="BH98" i="56"/>
  <c r="BH91" i="42" s="1"/>
  <c r="N98" i="56"/>
  <c r="N91" i="42" s="1"/>
  <c r="I64" i="56"/>
  <c r="AR83" i="56"/>
  <c r="AR89" i="42" s="1"/>
  <c r="AK89" i="56"/>
  <c r="AT89" i="56"/>
  <c r="BC64" i="56"/>
  <c r="BJ64" i="56"/>
  <c r="BI84" i="42" s="1"/>
  <c r="V64" i="56"/>
  <c r="U84" i="42" s="1"/>
  <c r="AP64" i="56"/>
  <c r="AI64" i="56"/>
  <c r="T64" i="56"/>
  <c r="S84" i="42" s="1"/>
  <c r="BI64" i="56"/>
  <c r="AM89" i="42"/>
  <c r="T89" i="42"/>
  <c r="AY89" i="42"/>
  <c r="Q89" i="42"/>
  <c r="AK90" i="42"/>
  <c r="Z90" i="42"/>
  <c r="BN90" i="42"/>
  <c r="BD90" i="42"/>
  <c r="N89" i="42"/>
  <c r="Y89" i="42"/>
  <c r="AH89" i="42"/>
  <c r="AK89" i="42"/>
  <c r="AF89" i="42"/>
  <c r="AO89" i="42"/>
  <c r="BB89" i="42"/>
  <c r="W89" i="42"/>
  <c r="AN89" i="42"/>
  <c r="AD89" i="42"/>
  <c r="V89" i="42"/>
  <c r="BK89" i="42"/>
  <c r="AZ89" i="42"/>
  <c r="H89" i="42"/>
  <c r="J89" i="42"/>
  <c r="BM89" i="42"/>
  <c r="AS89" i="42"/>
  <c r="BK90" i="42"/>
  <c r="AB90" i="42"/>
  <c r="BN89" i="42"/>
  <c r="AT89" i="42"/>
  <c r="L89" i="42"/>
  <c r="Z89" i="42"/>
  <c r="AG90" i="42"/>
  <c r="AR90" i="42"/>
  <c r="BJ90" i="42"/>
  <c r="AN90" i="42"/>
  <c r="Q90" i="42"/>
  <c r="S90" i="42"/>
  <c r="AL89" i="42"/>
  <c r="BC89" i="42"/>
  <c r="AU89" i="42"/>
  <c r="I89" i="42"/>
  <c r="R89" i="42"/>
  <c r="M89" i="42"/>
  <c r="AH90" i="42"/>
  <c r="N90" i="42"/>
  <c r="BB90" i="42"/>
  <c r="AS90" i="42"/>
  <c r="AA90" i="42"/>
  <c r="AJ90" i="42"/>
  <c r="K89" i="42"/>
  <c r="P89" i="42"/>
  <c r="AV90" i="42"/>
  <c r="AU90" i="42"/>
  <c r="AM90" i="42"/>
  <c r="P90" i="42"/>
  <c r="U90" i="42"/>
  <c r="AO90" i="42"/>
  <c r="AZ90" i="42"/>
  <c r="M90" i="42"/>
  <c r="BA90" i="42"/>
  <c r="AD90" i="42"/>
  <c r="AW90" i="42"/>
  <c r="AY90" i="42"/>
  <c r="BH90" i="42"/>
  <c r="V90" i="42"/>
  <c r="BI90" i="42"/>
  <c r="BL90" i="42"/>
  <c r="AP90" i="42"/>
  <c r="AT90" i="42"/>
  <c r="BE90" i="42"/>
  <c r="BG90" i="42"/>
  <c r="H90" i="42"/>
  <c r="AW89" i="42"/>
  <c r="AI89" i="42"/>
  <c r="W90" i="42"/>
  <c r="AL90" i="42"/>
  <c r="O90" i="42"/>
  <c r="BC90" i="42"/>
  <c r="BF90" i="42"/>
  <c r="BM90" i="42"/>
  <c r="L90" i="42"/>
  <c r="AC89" i="42"/>
  <c r="AQ89" i="42"/>
  <c r="J90" i="42"/>
  <c r="X90" i="42"/>
  <c r="AX90" i="42"/>
  <c r="K90" i="42"/>
  <c r="T90" i="42"/>
  <c r="AA89" i="42"/>
  <c r="AF66" i="42"/>
  <c r="P66" i="42"/>
  <c r="V66" i="42"/>
  <c r="AN66" i="42"/>
  <c r="AM66" i="42"/>
  <c r="AD66" i="42"/>
  <c r="AV66" i="42"/>
  <c r="BK66" i="42"/>
  <c r="BC66" i="42"/>
  <c r="AE66" i="42"/>
  <c r="W66" i="42"/>
  <c r="BG66" i="42"/>
  <c r="AI66" i="42"/>
  <c r="I66" i="42"/>
  <c r="BI66" i="42"/>
  <c r="BL66" i="42"/>
  <c r="O66" i="42"/>
  <c r="BH66" i="42"/>
  <c r="AA66" i="42"/>
  <c r="BM66" i="42"/>
  <c r="R66" i="42"/>
  <c r="AH66" i="42"/>
  <c r="T66" i="42"/>
  <c r="N66" i="42"/>
  <c r="BA66" i="42"/>
  <c r="BD66" i="42"/>
  <c r="BN66" i="42"/>
  <c r="AZ66" i="42"/>
  <c r="S66" i="42"/>
  <c r="BE66" i="42"/>
  <c r="AS66" i="42"/>
  <c r="K66" i="42"/>
  <c r="AW66" i="42"/>
  <c r="AK66" i="42"/>
  <c r="AX66" i="42"/>
  <c r="AJ66" i="42"/>
  <c r="AO66" i="42"/>
  <c r="BJ66" i="42"/>
  <c r="BF66" i="42"/>
  <c r="AR66" i="42"/>
  <c r="BB66" i="42"/>
  <c r="AC66" i="42"/>
  <c r="AT66" i="42"/>
  <c r="AP66" i="42"/>
  <c r="AB66" i="42"/>
  <c r="AG66" i="42"/>
  <c r="U66" i="42"/>
  <c r="AL66" i="42"/>
  <c r="Y66" i="42"/>
  <c r="M66" i="42"/>
  <c r="J66" i="42"/>
  <c r="Z66" i="42"/>
  <c r="L66" i="42"/>
  <c r="AY66" i="42"/>
  <c r="Q66" i="42"/>
  <c r="AQ66" i="42"/>
  <c r="P85" i="42"/>
  <c r="J85" i="42"/>
  <c r="BE84" i="42"/>
  <c r="AD85" i="42"/>
  <c r="BF84" i="42"/>
  <c r="R85" i="42"/>
  <c r="H91" i="42"/>
  <c r="AV84" i="42"/>
  <c r="AU91" i="42"/>
  <c r="AH85" i="42"/>
  <c r="AR85" i="42"/>
  <c r="AF84" i="42"/>
  <c r="AO91" i="42"/>
  <c r="P84" i="42"/>
  <c r="Y84" i="42"/>
  <c r="Z84" i="42"/>
  <c r="AK84" i="42"/>
  <c r="J84" i="42"/>
  <c r="AV91" i="42"/>
  <c r="BN91" i="42"/>
  <c r="BD91" i="42"/>
  <c r="L91" i="42"/>
  <c r="W85" i="42"/>
  <c r="K84" i="42"/>
  <c r="AA85" i="42"/>
  <c r="AS84" i="42"/>
  <c r="BB84" i="42"/>
  <c r="AX85" i="42"/>
  <c r="BL84" i="42"/>
  <c r="BJ91" i="42"/>
  <c r="P91" i="42"/>
  <c r="AE85" i="42"/>
  <c r="AS85" i="42"/>
  <c r="AO84" i="42"/>
  <c r="BG84" i="42"/>
  <c r="AC84" i="42"/>
  <c r="BF85" i="42"/>
  <c r="BI91" i="42"/>
  <c r="V91" i="42"/>
  <c r="AQ84" i="42"/>
  <c r="AD91" i="42"/>
  <c r="AM85" i="42"/>
  <c r="AN84" i="42"/>
  <c r="BI85" i="42"/>
  <c r="AK85" i="42"/>
  <c r="AN85" i="42"/>
  <c r="AQ85" i="42"/>
  <c r="V84" i="42"/>
  <c r="BC91" i="42"/>
  <c r="BF91" i="42"/>
  <c r="AU84" i="42"/>
  <c r="V85" i="42"/>
  <c r="BA91" i="42"/>
  <c r="AH91" i="42"/>
  <c r="AP85" i="42"/>
  <c r="X91" i="42"/>
  <c r="AA91" i="42"/>
  <c r="AJ91" i="42"/>
  <c r="AU85" i="42"/>
  <c r="BK84" i="42"/>
  <c r="H85" i="42"/>
  <c r="BB85" i="42"/>
  <c r="AV85" i="42"/>
  <c r="AY85" i="42"/>
  <c r="BM91" i="42"/>
  <c r="AJ85" i="42"/>
  <c r="Y85" i="42"/>
  <c r="AL84" i="42"/>
  <c r="BH85" i="42"/>
  <c r="Z85" i="42"/>
  <c r="AL91" i="42"/>
  <c r="AR91" i="42"/>
  <c r="BC85" i="42"/>
  <c r="H84" i="42"/>
  <c r="M85" i="42"/>
  <c r="BE85" i="42"/>
  <c r="BG85" i="42"/>
  <c r="I91" i="42"/>
  <c r="T85" i="42"/>
  <c r="AB84" i="42"/>
  <c r="AG85" i="42"/>
  <c r="N84" i="42"/>
  <c r="AC91" i="42"/>
  <c r="R91" i="42"/>
  <c r="AZ91" i="42"/>
  <c r="BK85" i="42"/>
  <c r="AX84" i="42"/>
  <c r="BH84" i="42"/>
  <c r="O84" i="42"/>
  <c r="BL85" i="42"/>
  <c r="BM85" i="42"/>
  <c r="O91" i="42"/>
  <c r="Q91" i="42"/>
  <c r="N85" i="42"/>
  <c r="K91" i="42"/>
  <c r="M91" i="42"/>
  <c r="AB85" i="42"/>
  <c r="AH84" i="42"/>
  <c r="AT85" i="42"/>
  <c r="AL85" i="42"/>
  <c r="I85" i="42"/>
  <c r="K85" i="42"/>
  <c r="AW84" i="42"/>
  <c r="W91" i="42"/>
  <c r="Y91" i="42"/>
  <c r="BJ84" i="42"/>
  <c r="AF85" i="42"/>
  <c r="L85" i="42"/>
  <c r="AZ85" i="42"/>
  <c r="L84" i="42"/>
  <c r="AE84" i="42"/>
  <c r="BJ85" i="42"/>
  <c r="AG84" i="42"/>
  <c r="AY84" i="42"/>
  <c r="AE91" i="42"/>
  <c r="AG91" i="42"/>
  <c r="AX95" i="42" l="1"/>
  <c r="AX100" i="42" s="1"/>
  <c r="AX102" i="42" s="1"/>
  <c r="AK12" i="21" s="1"/>
  <c r="AO95" i="42"/>
  <c r="AO100" i="42" s="1"/>
  <c r="AO102" i="42" s="1"/>
  <c r="AB12" i="21" s="1"/>
  <c r="W95" i="42"/>
  <c r="W100" i="42" s="1"/>
  <c r="W102" i="42" s="1"/>
  <c r="J12" i="21" s="1"/>
  <c r="AT95" i="42"/>
  <c r="AT100" i="42" s="1"/>
  <c r="BA95" i="42"/>
  <c r="BA100" i="42" s="1"/>
  <c r="BA102" i="42" s="1"/>
  <c r="AN12" i="21" s="1"/>
  <c r="AE95" i="42"/>
  <c r="AE100" i="42" s="1"/>
  <c r="AE102" i="42" s="1"/>
  <c r="R12" i="21" s="1"/>
  <c r="BC95" i="42"/>
  <c r="BC100" i="42" s="1"/>
  <c r="BC102" i="42" s="1"/>
  <c r="AP12" i="21" s="1"/>
  <c r="BN95" i="42"/>
  <c r="BN100" i="42" s="1"/>
  <c r="BN102" i="42" s="1"/>
  <c r="AI95" i="42"/>
  <c r="AI100" i="42" s="1"/>
  <c r="AI102" i="42" s="1"/>
  <c r="V12" i="21" s="1"/>
  <c r="AY95" i="42"/>
  <c r="AY100" i="42" s="1"/>
  <c r="AY102" i="42" s="1"/>
  <c r="AL12" i="21" s="1"/>
  <c r="R95" i="42"/>
  <c r="R100" i="42" s="1"/>
  <c r="R102" i="42" s="1"/>
  <c r="E12" i="21" s="1"/>
  <c r="AF95" i="42"/>
  <c r="AF100" i="42" s="1"/>
  <c r="AW95" i="42"/>
  <c r="AW100" i="42" s="1"/>
  <c r="AW102" i="42" s="1"/>
  <c r="AJ12" i="21" s="1"/>
  <c r="AB95" i="42"/>
  <c r="AB100" i="42" s="1"/>
  <c r="AB102" i="42" s="1"/>
  <c r="O12" i="21" s="1"/>
  <c r="AU95" i="42"/>
  <c r="AU100" i="42" s="1"/>
  <c r="AU102" i="42" s="1"/>
  <c r="AH12" i="21" s="1"/>
  <c r="BJ95" i="42"/>
  <c r="BJ100" i="42" s="1"/>
  <c r="BJ102" i="42" s="1"/>
  <c r="AW12" i="21" s="1"/>
  <c r="BH95" i="42"/>
  <c r="BH100" i="42" s="1"/>
  <c r="BH102" i="42" s="1"/>
  <c r="AU12" i="21" s="1"/>
  <c r="AN95" i="42"/>
  <c r="AN100" i="42" s="1"/>
  <c r="AN102" i="42" s="1"/>
  <c r="AA12" i="21" s="1"/>
  <c r="AP95" i="42"/>
  <c r="AP100" i="42" s="1"/>
  <c r="AP102" i="42" s="1"/>
  <c r="AC12" i="21" s="1"/>
  <c r="U95" i="42"/>
  <c r="U100" i="42" s="1"/>
  <c r="U102" i="42" s="1"/>
  <c r="H12" i="21" s="1"/>
  <c r="N95" i="42"/>
  <c r="N100" i="42" s="1"/>
  <c r="N102" i="42" s="1"/>
  <c r="BK95" i="42"/>
  <c r="BK100" i="42" s="1"/>
  <c r="BK102" i="42" s="1"/>
  <c r="AX12" i="21" s="1"/>
  <c r="AG95" i="42"/>
  <c r="AG100" i="42" s="1"/>
  <c r="AG102" i="42" s="1"/>
  <c r="T12" i="21" s="1"/>
  <c r="S95" i="42"/>
  <c r="S100" i="42" s="1"/>
  <c r="S102" i="42" s="1"/>
  <c r="F12" i="21" s="1"/>
  <c r="O95" i="42"/>
  <c r="O100" i="42" s="1"/>
  <c r="O102" i="42" s="1"/>
  <c r="BI95" i="42"/>
  <c r="BI100" i="42" s="1"/>
  <c r="BL95" i="42"/>
  <c r="BL100" i="42" s="1"/>
  <c r="BL102" i="42" s="1"/>
  <c r="AY12" i="21" s="1"/>
  <c r="AM95" i="42"/>
  <c r="AM100" i="42" s="1"/>
  <c r="AM102" i="42" s="1"/>
  <c r="Z12" i="21" s="1"/>
  <c r="BF95" i="42"/>
  <c r="BF100" i="42" s="1"/>
  <c r="BF102" i="42" s="1"/>
  <c r="AS12" i="21" s="1"/>
  <c r="AA95" i="42"/>
  <c r="AA100" i="42" s="1"/>
  <c r="AA102" i="42" s="1"/>
  <c r="N12" i="21" s="1"/>
  <c r="T95" i="42"/>
  <c r="T100" i="42" s="1"/>
  <c r="T102" i="42" s="1"/>
  <c r="G12" i="21" s="1"/>
  <c r="J95" i="42"/>
  <c r="J100" i="42" s="1"/>
  <c r="J102" i="42" s="1"/>
  <c r="AH95" i="42"/>
  <c r="AH100" i="42" s="1"/>
  <c r="AH102" i="42" s="1"/>
  <c r="U12" i="21" s="1"/>
  <c r="K95" i="42"/>
  <c r="K100" i="42" s="1"/>
  <c r="K102" i="42" s="1"/>
  <c r="AK95" i="42"/>
  <c r="AK100" i="42" s="1"/>
  <c r="AK102" i="42" s="1"/>
  <c r="X12" i="21" s="1"/>
  <c r="BE95" i="42"/>
  <c r="BE100" i="42" s="1"/>
  <c r="BE102" i="42" s="1"/>
  <c r="AR12" i="21" s="1"/>
  <c r="AR95" i="42"/>
  <c r="AR100" i="42" s="1"/>
  <c r="AR102" i="42" s="1"/>
  <c r="AE12" i="21" s="1"/>
  <c r="AD95" i="42"/>
  <c r="AD100" i="42" s="1"/>
  <c r="AD102" i="42" s="1"/>
  <c r="Q12" i="21" s="1"/>
  <c r="M95" i="42"/>
  <c r="M100" i="42" s="1"/>
  <c r="M102" i="42" s="1"/>
  <c r="Z95" i="42"/>
  <c r="Z100" i="42" s="1"/>
  <c r="Z102" i="42" s="1"/>
  <c r="M12" i="21" s="1"/>
  <c r="AZ95" i="42"/>
  <c r="AZ100" i="42" s="1"/>
  <c r="AZ102" i="42" s="1"/>
  <c r="AM12" i="21" s="1"/>
  <c r="X95" i="42"/>
  <c r="X100" i="42" s="1"/>
  <c r="X102" i="42" s="1"/>
  <c r="K12" i="21" s="1"/>
  <c r="BM95" i="42"/>
  <c r="BM100" i="42" s="1"/>
  <c r="BM102" i="42" s="1"/>
  <c r="AZ12" i="21" s="1"/>
  <c r="I95" i="42"/>
  <c r="I100" i="42" s="1"/>
  <c r="I102" i="42" s="1"/>
  <c r="BD95" i="42"/>
  <c r="BD100" i="42" s="1"/>
  <c r="BB95" i="42"/>
  <c r="BB100" i="42" s="1"/>
  <c r="BB102" i="42" s="1"/>
  <c r="AO12" i="21" s="1"/>
  <c r="Y95" i="42"/>
  <c r="Y100" i="42" s="1"/>
  <c r="Y102" i="42" s="1"/>
  <c r="L12" i="21" s="1"/>
  <c r="AV95" i="42"/>
  <c r="AV100" i="42" s="1"/>
  <c r="AV102" i="42" s="1"/>
  <c r="AI12" i="21" s="1"/>
  <c r="AJ95" i="42"/>
  <c r="AJ100" i="42" s="1"/>
  <c r="AJ102" i="42" s="1"/>
  <c r="W12" i="21" s="1"/>
  <c r="AQ95" i="42"/>
  <c r="AQ100" i="42" s="1"/>
  <c r="AQ102" i="42" s="1"/>
  <c r="AD12" i="21" s="1"/>
  <c r="AC95" i="42"/>
  <c r="AC100" i="42" s="1"/>
  <c r="AC102" i="42" s="1"/>
  <c r="P12" i="21" s="1"/>
  <c r="Q95" i="42"/>
  <c r="Q100" i="42" s="1"/>
  <c r="Q102" i="42" s="1"/>
  <c r="P95" i="42"/>
  <c r="P100" i="42" s="1"/>
  <c r="P102" i="42" s="1"/>
  <c r="L95" i="42"/>
  <c r="L100" i="42" s="1"/>
  <c r="L102" i="42" s="1"/>
  <c r="AL95" i="42"/>
  <c r="AL100" i="42" s="1"/>
  <c r="AL102" i="42" s="1"/>
  <c r="Y12" i="21" s="1"/>
  <c r="V95" i="42"/>
  <c r="V100" i="42" s="1"/>
  <c r="V102" i="42" s="1"/>
  <c r="I12" i="21" s="1"/>
  <c r="BG95" i="42"/>
  <c r="BG100" i="42" s="1"/>
  <c r="BG102" i="42" s="1"/>
  <c r="AT12" i="21" s="1"/>
  <c r="AS95" i="42"/>
  <c r="AS100" i="42" s="1"/>
  <c r="AS102" i="42" s="1"/>
  <c r="AF12" i="21" s="1"/>
  <c r="BI102" i="42"/>
  <c r="AV12" i="21" s="1"/>
  <c r="BD102" i="42"/>
  <c r="AQ12" i="21" s="1"/>
  <c r="AT102" i="42"/>
  <c r="AG12" i="21" s="1"/>
  <c r="AF102" i="42"/>
  <c r="S12" i="21" s="1"/>
  <c r="M66" i="49"/>
  <c r="M68" i="49" s="1"/>
  <c r="F66" i="49"/>
  <c r="F68" i="49" s="1"/>
  <c r="AM66" i="49"/>
  <c r="AM68" i="49" s="1"/>
  <c r="AB10" i="21" s="1"/>
  <c r="AE66" i="49"/>
  <c r="AE68" i="49" s="1"/>
  <c r="T10" i="21" s="1"/>
  <c r="Q66" i="49"/>
  <c r="Q68" i="49" s="1"/>
  <c r="F10" i="21" s="1"/>
  <c r="AD66" i="49"/>
  <c r="AD68" i="49" s="1"/>
  <c r="S10" i="21" s="1"/>
  <c r="BC66" i="49"/>
  <c r="BC68" i="49" s="1"/>
  <c r="AR10" i="21" s="1"/>
  <c r="AU66" i="49"/>
  <c r="AU68" i="49" s="1"/>
  <c r="AJ10" i="21" s="1"/>
  <c r="R66" i="49"/>
  <c r="R68" i="49" s="1"/>
  <c r="G10" i="21" s="1"/>
  <c r="K66" i="49"/>
  <c r="K68" i="49" s="1"/>
  <c r="H66" i="49"/>
  <c r="H68" i="49" s="1"/>
  <c r="BA66" i="49"/>
  <c r="BA68" i="49" s="1"/>
  <c r="AP10" i="21" s="1"/>
  <c r="AN66" i="49"/>
  <c r="AN68" i="49" s="1"/>
  <c r="AC10" i="21" s="1"/>
  <c r="N66" i="49"/>
  <c r="N68" i="49" s="1"/>
  <c r="BE66" i="49"/>
  <c r="BE68" i="49" s="1"/>
  <c r="AT10" i="21" s="1"/>
  <c r="Z66" i="49"/>
  <c r="Z68" i="49" s="1"/>
  <c r="O10" i="21" s="1"/>
  <c r="BB66" i="49"/>
  <c r="BB68" i="49" s="1"/>
  <c r="AQ10" i="21" s="1"/>
  <c r="AY66" i="49"/>
  <c r="AY68" i="49" s="1"/>
  <c r="AN10" i="21" s="1"/>
  <c r="AI66" i="49"/>
  <c r="AI68" i="49" s="1"/>
  <c r="X10" i="21" s="1"/>
  <c r="G66" i="49"/>
  <c r="G68" i="49" s="1"/>
  <c r="AH66" i="49"/>
  <c r="AH68" i="49" s="1"/>
  <c r="W10" i="21" s="1"/>
  <c r="BL66" i="49"/>
  <c r="BL68" i="49" s="1"/>
  <c r="S66" i="49"/>
  <c r="S68" i="49" s="1"/>
  <c r="H10" i="21" s="1"/>
  <c r="AR66" i="49"/>
  <c r="AR68" i="49" s="1"/>
  <c r="AG10" i="21" s="1"/>
  <c r="BG66" i="49"/>
  <c r="BG68" i="49" s="1"/>
  <c r="AV10" i="21" s="1"/>
  <c r="BK66" i="49"/>
  <c r="BK68" i="49" s="1"/>
  <c r="AZ10" i="21" s="1"/>
  <c r="AB66" i="49"/>
  <c r="AB68" i="49" s="1"/>
  <c r="Q10" i="21" s="1"/>
  <c r="AC66" i="49"/>
  <c r="AC68" i="49" s="1"/>
  <c r="R10" i="21" s="1"/>
  <c r="BJ66" i="49"/>
  <c r="BJ68" i="49" s="1"/>
  <c r="AY10" i="21" s="1"/>
  <c r="AT66" i="49"/>
  <c r="AT68" i="49" s="1"/>
  <c r="AI10" i="21" s="1"/>
  <c r="P66" i="49"/>
  <c r="P68" i="49" s="1"/>
  <c r="E10" i="21" s="1"/>
  <c r="AP66" i="49"/>
  <c r="AP68" i="49" s="1"/>
  <c r="AE10" i="21" s="1"/>
  <c r="BH66" i="49"/>
  <c r="BH68" i="49" s="1"/>
  <c r="AW10" i="21" s="1"/>
  <c r="AF66" i="49"/>
  <c r="AF68" i="49" s="1"/>
  <c r="U10" i="21" s="1"/>
  <c r="AW66" i="49"/>
  <c r="AW68" i="49" s="1"/>
  <c r="AL10" i="21" s="1"/>
  <c r="V66" i="49"/>
  <c r="V68" i="49" s="1"/>
  <c r="K10" i="21" s="1"/>
  <c r="L66" i="49"/>
  <c r="L68" i="49" s="1"/>
  <c r="BD66" i="49"/>
  <c r="BD68" i="49" s="1"/>
  <c r="AS10" i="21" s="1"/>
  <c r="AA66" i="49"/>
  <c r="AA68" i="49" s="1"/>
  <c r="P10" i="21" s="1"/>
  <c r="AX66" i="49"/>
  <c r="AX68" i="49" s="1"/>
  <c r="AM10" i="21" s="1"/>
  <c r="J66" i="49"/>
  <c r="J68" i="49" s="1"/>
  <c r="AQ66" i="49"/>
  <c r="AQ68" i="49" s="1"/>
  <c r="AF10" i="21" s="1"/>
  <c r="X66" i="49"/>
  <c r="X68" i="49" s="1"/>
  <c r="M10" i="21" s="1"/>
  <c r="W66" i="49"/>
  <c r="W68" i="49" s="1"/>
  <c r="L10" i="21" s="1"/>
  <c r="O66" i="49"/>
  <c r="O68" i="49" s="1"/>
  <c r="AL66" i="49"/>
  <c r="AL68" i="49" s="1"/>
  <c r="AA10" i="21" s="1"/>
  <c r="BF66" i="49"/>
  <c r="BF68" i="49" s="1"/>
  <c r="AU10" i="21" s="1"/>
  <c r="AO66" i="49"/>
  <c r="AO68" i="49" s="1"/>
  <c r="AD10" i="21" s="1"/>
  <c r="T66" i="49"/>
  <c r="T68" i="49" s="1"/>
  <c r="I10" i="21" s="1"/>
  <c r="AJ66" i="49"/>
  <c r="AJ68" i="49" s="1"/>
  <c r="Y10" i="21" s="1"/>
  <c r="AK66" i="49"/>
  <c r="AK68" i="49" s="1"/>
  <c r="Z10" i="21" s="1"/>
  <c r="AZ66" i="49"/>
  <c r="AZ68" i="49" s="1"/>
  <c r="AO10" i="21" s="1"/>
  <c r="AS66" i="49"/>
  <c r="AS68" i="49" s="1"/>
  <c r="AH10" i="21" s="1"/>
  <c r="BI66" i="49"/>
  <c r="BI68" i="49" s="1"/>
  <c r="AX10" i="21" s="1"/>
  <c r="U66" i="49"/>
  <c r="U68" i="49" s="1"/>
  <c r="J10" i="21" s="1"/>
  <c r="I66" i="49"/>
  <c r="I68" i="49" s="1"/>
  <c r="AG66" i="49"/>
  <c r="AG68" i="49" s="1"/>
  <c r="V10" i="21" s="1"/>
  <c r="Y66" i="49"/>
  <c r="Y68" i="49" s="1"/>
  <c r="N10" i="21" s="1"/>
  <c r="AV66" i="49"/>
  <c r="AV68" i="49" s="1"/>
  <c r="AK10" i="21" s="1"/>
  <c r="AR78" i="49" l="1"/>
  <c r="AR75" i="49"/>
  <c r="BL78" i="49"/>
  <c r="BL75" i="49"/>
  <c r="AP75" i="49"/>
  <c r="AP78" i="49"/>
  <c r="S78" i="49"/>
  <c r="S75" i="49"/>
  <c r="BI78" i="49"/>
  <c r="BI75" i="49"/>
  <c r="BD78" i="49"/>
  <c r="BD75" i="49"/>
  <c r="N78" i="49"/>
  <c r="N75" i="49"/>
  <c r="O78" i="49"/>
  <c r="O75" i="49"/>
  <c r="AN78" i="49"/>
  <c r="AN75" i="49"/>
  <c r="AE78" i="49"/>
  <c r="AE75" i="49"/>
  <c r="AV78" i="49"/>
  <c r="AV75" i="49"/>
  <c r="AK78" i="49"/>
  <c r="AK75" i="49"/>
  <c r="X78" i="49"/>
  <c r="X75" i="49"/>
  <c r="AW78" i="49"/>
  <c r="AW75" i="49"/>
  <c r="AB78" i="49"/>
  <c r="AB75" i="49"/>
  <c r="AI78" i="49"/>
  <c r="AI75" i="49"/>
  <c r="H75" i="49"/>
  <c r="H78" i="49"/>
  <c r="AM78" i="49"/>
  <c r="AM75" i="49"/>
  <c r="I78" i="49"/>
  <c r="I75" i="49"/>
  <c r="AX78" i="49"/>
  <c r="AX75" i="49"/>
  <c r="AU78" i="49"/>
  <c r="AU75" i="49"/>
  <c r="BF78" i="49"/>
  <c r="BF75" i="49"/>
  <c r="P75" i="49"/>
  <c r="BE78" i="49"/>
  <c r="BE75" i="49"/>
  <c r="AD78" i="49"/>
  <c r="AD75" i="49"/>
  <c r="L78" i="49"/>
  <c r="L75" i="49"/>
  <c r="Q78" i="49"/>
  <c r="Q75" i="49"/>
  <c r="W78" i="49"/>
  <c r="W75" i="49"/>
  <c r="AC78" i="49"/>
  <c r="AC75" i="49"/>
  <c r="BA75" i="49"/>
  <c r="BA78" i="49"/>
  <c r="Y78" i="49"/>
  <c r="Y75" i="49"/>
  <c r="AJ75" i="49"/>
  <c r="AJ78" i="49"/>
  <c r="AQ75" i="49"/>
  <c r="AQ78" i="49"/>
  <c r="AF75" i="49"/>
  <c r="AF78" i="49"/>
  <c r="BK78" i="49"/>
  <c r="BK75" i="49"/>
  <c r="AY78" i="49"/>
  <c r="AY75" i="49"/>
  <c r="K78" i="49"/>
  <c r="K75" i="49"/>
  <c r="F78" i="49"/>
  <c r="F75" i="49"/>
  <c r="AO78" i="49"/>
  <c r="AO75" i="49"/>
  <c r="Z78" i="49"/>
  <c r="Z75" i="49"/>
  <c r="U78" i="49"/>
  <c r="U75" i="49"/>
  <c r="AA75" i="49"/>
  <c r="AA78" i="49"/>
  <c r="BC78" i="49"/>
  <c r="BC75" i="49"/>
  <c r="AT75" i="49"/>
  <c r="AT78" i="49"/>
  <c r="AS78" i="49"/>
  <c r="AS75" i="49"/>
  <c r="BJ75" i="49"/>
  <c r="BJ78" i="49"/>
  <c r="AH78" i="49"/>
  <c r="AH75" i="49"/>
  <c r="AZ78" i="49"/>
  <c r="AZ75" i="49"/>
  <c r="V78" i="49"/>
  <c r="V75" i="49"/>
  <c r="G78" i="49"/>
  <c r="G75" i="49"/>
  <c r="AG78" i="49"/>
  <c r="AG75" i="49"/>
  <c r="T78" i="49"/>
  <c r="T75" i="49"/>
  <c r="J78" i="49"/>
  <c r="J75" i="49"/>
  <c r="BH78" i="49"/>
  <c r="BH75" i="49"/>
  <c r="BG75" i="49"/>
  <c r="BG78" i="49"/>
  <c r="BB75" i="49"/>
  <c r="BB78" i="49"/>
  <c r="R78" i="49"/>
  <c r="R75" i="49"/>
  <c r="M78" i="49"/>
  <c r="M75" i="49"/>
  <c r="AL78" i="49"/>
  <c r="AL75" i="49"/>
  <c r="H81" i="49" l="1"/>
  <c r="H83" i="49" s="1"/>
  <c r="H86" i="49" s="1"/>
  <c r="V81" i="49"/>
  <c r="V83" i="49" s="1"/>
  <c r="V86" i="49" s="1"/>
  <c r="M81" i="49"/>
  <c r="M83" i="49" s="1"/>
  <c r="M86" i="49" s="1"/>
  <c r="G81" i="49"/>
  <c r="G83" i="49" s="1"/>
  <c r="G86" i="49" s="1"/>
  <c r="AM81" i="49"/>
  <c r="AM83" i="49" s="1"/>
  <c r="AM86" i="49" s="1"/>
  <c r="BI81" i="49"/>
  <c r="BI83" i="49" s="1"/>
  <c r="BI86" i="49" s="1"/>
  <c r="AN81" i="49"/>
  <c r="AN83" i="49" s="1"/>
  <c r="AN86" i="49" s="1"/>
  <c r="T81" i="49"/>
  <c r="T83" i="49" s="1"/>
  <c r="T86" i="49" s="1"/>
  <c r="AY81" i="49"/>
  <c r="AY83" i="49" s="1"/>
  <c r="AY86" i="49" s="1"/>
  <c r="Y81" i="49"/>
  <c r="Y83" i="49" s="1"/>
  <c r="Y86" i="49" s="1"/>
  <c r="AB81" i="49"/>
  <c r="AB83" i="49" s="1"/>
  <c r="AB86" i="49" s="1"/>
  <c r="AR81" i="49"/>
  <c r="AR83" i="49" s="1"/>
  <c r="AR86" i="49" s="1"/>
  <c r="AV81" i="49"/>
  <c r="AV83" i="49" s="1"/>
  <c r="AV86" i="49" s="1"/>
  <c r="AP81" i="49"/>
  <c r="AP83" i="49" s="1"/>
  <c r="AP86" i="49" s="1"/>
  <c r="BK81" i="49"/>
  <c r="BK83" i="49" s="1"/>
  <c r="BK86" i="49" s="1"/>
  <c r="Q81" i="49"/>
  <c r="Q83" i="49" s="1"/>
  <c r="Q86" i="49" s="1"/>
  <c r="BH81" i="49"/>
  <c r="BH83" i="49" s="1"/>
  <c r="BH86" i="49" s="1"/>
  <c r="BJ81" i="49"/>
  <c r="BJ83" i="49" s="1"/>
  <c r="BJ86" i="49" s="1"/>
  <c r="X81" i="49"/>
  <c r="X83" i="49" s="1"/>
  <c r="X86" i="49" s="1"/>
  <c r="AE81" i="49"/>
  <c r="AE83" i="49" s="1"/>
  <c r="AE86" i="49" s="1"/>
  <c r="BB81" i="49"/>
  <c r="BB83" i="49" s="1"/>
  <c r="BB86" i="49" s="1"/>
  <c r="AZ81" i="49"/>
  <c r="AZ83" i="49" s="1"/>
  <c r="AZ86" i="49" s="1"/>
  <c r="J81" i="49"/>
  <c r="J83" i="49" s="1"/>
  <c r="J86" i="49" s="1"/>
  <c r="AS81" i="49"/>
  <c r="AS83" i="49" s="1"/>
  <c r="AS86" i="49" s="1"/>
  <c r="K81" i="49"/>
  <c r="K83" i="49" s="1"/>
  <c r="K86" i="49" s="1"/>
  <c r="AC81" i="49"/>
  <c r="AC83" i="49" s="1"/>
  <c r="AC86" i="49" s="1"/>
  <c r="AU81" i="49"/>
  <c r="AU83" i="49" s="1"/>
  <c r="AU86" i="49" s="1"/>
  <c r="AH81" i="49"/>
  <c r="AH83" i="49" s="1"/>
  <c r="AH86" i="49" s="1"/>
  <c r="AA81" i="49"/>
  <c r="AA83" i="49" s="1"/>
  <c r="AA86" i="49" s="1"/>
  <c r="I81" i="49"/>
  <c r="I83" i="49" s="1"/>
  <c r="I86" i="49" s="1"/>
  <c r="N81" i="49"/>
  <c r="N83" i="49" s="1"/>
  <c r="N86" i="49" s="1"/>
  <c r="AT81" i="49"/>
  <c r="AT83" i="49" s="1"/>
  <c r="AT86" i="49" s="1"/>
  <c r="BA81" i="49"/>
  <c r="BA83" i="49" s="1"/>
  <c r="BA86" i="49" s="1"/>
  <c r="U81" i="49"/>
  <c r="U83" i="49" s="1"/>
  <c r="U86" i="49" s="1"/>
  <c r="L81" i="49"/>
  <c r="L83" i="49" s="1"/>
  <c r="L86" i="49" s="1"/>
  <c r="AG81" i="49"/>
  <c r="AG83" i="49" s="1"/>
  <c r="AG86" i="49" s="1"/>
  <c r="BC81" i="49"/>
  <c r="BC83" i="49" s="1"/>
  <c r="BC86" i="49" s="1"/>
  <c r="W81" i="49"/>
  <c r="W83" i="49" s="1"/>
  <c r="W86" i="49" s="1"/>
  <c r="P83" i="49"/>
  <c r="P86" i="49" s="1"/>
  <c r="AI81" i="49"/>
  <c r="AI83" i="49" s="1"/>
  <c r="AI86" i="49" s="1"/>
  <c r="BE81" i="49"/>
  <c r="BE83" i="49" s="1"/>
  <c r="BE86" i="49" s="1"/>
  <c r="BD81" i="49"/>
  <c r="BD83" i="49" s="1"/>
  <c r="BD86" i="49" s="1"/>
  <c r="BD90" i="49" s="1"/>
  <c r="AO81" i="49"/>
  <c r="AO83" i="49" s="1"/>
  <c r="AO86" i="49" s="1"/>
  <c r="AJ81" i="49"/>
  <c r="AJ83" i="49" s="1"/>
  <c r="AJ86" i="49" s="1"/>
  <c r="AK81" i="49"/>
  <c r="AK83" i="49" s="1"/>
  <c r="AK86" i="49" s="1"/>
  <c r="AQ81" i="49"/>
  <c r="AQ83" i="49" s="1"/>
  <c r="AQ86" i="49" s="1"/>
  <c r="BG81" i="49"/>
  <c r="BG83" i="49" s="1"/>
  <c r="BG86" i="49" s="1"/>
  <c r="AF81" i="49"/>
  <c r="AF83" i="49" s="1"/>
  <c r="AF86" i="49" s="1"/>
  <c r="AX81" i="49"/>
  <c r="AX83" i="49" s="1"/>
  <c r="AX86" i="49" s="1"/>
  <c r="R81" i="49"/>
  <c r="R83" i="49" s="1"/>
  <c r="R86" i="49" s="1"/>
  <c r="Z81" i="49"/>
  <c r="Z83" i="49" s="1"/>
  <c r="Z86" i="49" s="1"/>
  <c r="O81" i="49"/>
  <c r="O83" i="49" s="1"/>
  <c r="O86" i="49" s="1"/>
  <c r="S81" i="49"/>
  <c r="S83" i="49" s="1"/>
  <c r="S86" i="49" s="1"/>
  <c r="BL81" i="49"/>
  <c r="BL83" i="49" s="1"/>
  <c r="BL86" i="49" s="1"/>
  <c r="BL90" i="49" s="1"/>
  <c r="BF81" i="49"/>
  <c r="BF83" i="49" s="1"/>
  <c r="BF86" i="49" s="1"/>
  <c r="F81" i="49"/>
  <c r="F83" i="49" s="1"/>
  <c r="F86" i="49" s="1"/>
  <c r="AD81" i="49"/>
  <c r="AD83" i="49" s="1"/>
  <c r="AD86" i="49" s="1"/>
  <c r="AW81" i="49"/>
  <c r="AW83" i="49" s="1"/>
  <c r="AW86" i="49" s="1"/>
  <c r="AL81" i="49"/>
  <c r="AL83" i="49" s="1"/>
  <c r="AL86" i="49" s="1"/>
  <c r="BE90" i="49" l="1"/>
  <c r="BJ90" i="49"/>
  <c r="BF90" i="49"/>
  <c r="BH90" i="49"/>
  <c r="BK90" i="49"/>
  <c r="BG90" i="49"/>
  <c r="BI90" i="49"/>
  <c r="AX10" i="29" l="1"/>
  <c r="BF45" i="43"/>
  <c r="BF51" i="43" s="1"/>
  <c r="BE45" i="43"/>
  <c r="BE51" i="43" s="1"/>
  <c r="BD45" i="43"/>
  <c r="BD51" i="43" s="1"/>
  <c r="BC45" i="43"/>
  <c r="BC51" i="43" s="1"/>
  <c r="BB45" i="43"/>
  <c r="BB51" i="43" s="1"/>
  <c r="BA45" i="43"/>
  <c r="BA51" i="43" s="1"/>
  <c r="AZ45" i="43"/>
  <c r="AZ51" i="43" s="1"/>
  <c r="AY45" i="43"/>
  <c r="AY51" i="43" s="1"/>
  <c r="AX45" i="43"/>
  <c r="AX51" i="43" s="1"/>
  <c r="AW45" i="43"/>
  <c r="AW51" i="43" s="1"/>
  <c r="AV45" i="43"/>
  <c r="AV51" i="43" s="1"/>
  <c r="AU45" i="43"/>
  <c r="AU51" i="43" s="1"/>
  <c r="AT45" i="43"/>
  <c r="AT51" i="43" s="1"/>
  <c r="AS45" i="43"/>
  <c r="AS51" i="43" s="1"/>
  <c r="AR45" i="43"/>
  <c r="AR51" i="43" s="1"/>
  <c r="AQ45" i="43"/>
  <c r="AQ51" i="43" s="1"/>
  <c r="AP45" i="43"/>
  <c r="AP51" i="43" s="1"/>
  <c r="AO45" i="43"/>
  <c r="AO51" i="43" s="1"/>
  <c r="AN45" i="43"/>
  <c r="AN51" i="43" s="1"/>
  <c r="AM45" i="43"/>
  <c r="AM51" i="43" s="1"/>
  <c r="AL45" i="43"/>
  <c r="AL51" i="43" s="1"/>
  <c r="AK45" i="43"/>
  <c r="AK51" i="43" s="1"/>
  <c r="AJ45" i="43"/>
  <c r="AJ51" i="43" s="1"/>
  <c r="AI45" i="43"/>
  <c r="AI51" i="43" s="1"/>
  <c r="AH45" i="43"/>
  <c r="AH51" i="43" s="1"/>
  <c r="AG45" i="43"/>
  <c r="AG51" i="43" s="1"/>
  <c r="AF45" i="43"/>
  <c r="AF51" i="43" s="1"/>
  <c r="AE45" i="43"/>
  <c r="AE51" i="43" s="1"/>
  <c r="AD45" i="43"/>
  <c r="AD51" i="43" s="1"/>
  <c r="AC45" i="43"/>
  <c r="AC51" i="43" s="1"/>
  <c r="AB45" i="43"/>
  <c r="AB51" i="43" s="1"/>
  <c r="AA45" i="43"/>
  <c r="AA51" i="43" s="1"/>
  <c r="Z45" i="43"/>
  <c r="Z51" i="43" s="1"/>
  <c r="Y45" i="43"/>
  <c r="Y51" i="43" s="1"/>
  <c r="X45" i="43"/>
  <c r="X51" i="43" s="1"/>
  <c r="W45" i="43"/>
  <c r="W51" i="43" s="1"/>
  <c r="V45" i="43"/>
  <c r="V51" i="43" s="1"/>
  <c r="U45" i="43"/>
  <c r="U51" i="43" s="1"/>
  <c r="T45" i="43"/>
  <c r="T51" i="43" s="1"/>
  <c r="S45" i="43"/>
  <c r="S51" i="43" s="1"/>
  <c r="R45" i="43"/>
  <c r="R51" i="43" s="1"/>
  <c r="Q45" i="43"/>
  <c r="Q51" i="43" s="1"/>
  <c r="P45" i="43"/>
  <c r="P51" i="43" s="1"/>
  <c r="O45" i="43"/>
  <c r="O51" i="43" s="1"/>
  <c r="N45" i="43"/>
  <c r="N51" i="43" s="1"/>
  <c r="M45" i="43"/>
  <c r="M51" i="43" s="1"/>
  <c r="L45" i="43"/>
  <c r="L51" i="43" s="1"/>
  <c r="K45" i="43"/>
  <c r="K51" i="43" s="1"/>
  <c r="J45" i="43"/>
  <c r="J51" i="43" s="1"/>
  <c r="AT29" i="21"/>
  <c r="W22" i="21"/>
  <c r="V22" i="21"/>
  <c r="U22" i="21"/>
  <c r="T22" i="21"/>
  <c r="S22" i="21"/>
  <c r="R22" i="21"/>
  <c r="Q22" i="21"/>
  <c r="P22" i="21"/>
  <c r="O22" i="21"/>
  <c r="N22" i="21"/>
  <c r="M22" i="21"/>
  <c r="L22" i="21"/>
  <c r="K22" i="21"/>
  <c r="J22" i="21"/>
  <c r="I22" i="21"/>
  <c r="H22" i="21"/>
  <c r="G22" i="21"/>
  <c r="F22" i="21"/>
  <c r="E22" i="21"/>
  <c r="AZ20" i="21"/>
  <c r="AY20" i="21"/>
  <c r="AX20" i="21"/>
  <c r="AW20" i="21"/>
  <c r="AV20" i="21"/>
  <c r="AU20" i="21"/>
  <c r="AT20" i="21"/>
  <c r="AS20" i="21"/>
  <c r="AZ41" i="45"/>
  <c r="AZ46" i="45" s="1"/>
  <c r="AY41" i="45"/>
  <c r="AY46" i="45" s="1"/>
  <c r="AX41" i="45"/>
  <c r="AX46" i="45" s="1"/>
  <c r="AW41" i="45"/>
  <c r="AW46" i="45" s="1"/>
  <c r="AV41" i="45"/>
  <c r="AV46" i="45" s="1"/>
  <c r="AU41" i="45"/>
  <c r="AU46" i="45" s="1"/>
  <c r="AT41" i="45"/>
  <c r="AT46" i="45" s="1"/>
  <c r="AS41" i="45"/>
  <c r="AS46" i="45" s="1"/>
  <c r="AR41" i="45"/>
  <c r="AR46" i="45" s="1"/>
  <c r="AQ41" i="45"/>
  <c r="AQ46" i="45" s="1"/>
  <c r="AP41" i="45"/>
  <c r="AP46" i="45" s="1"/>
  <c r="AO41" i="45"/>
  <c r="AO46" i="45" s="1"/>
  <c r="AN41" i="45"/>
  <c r="AN46" i="45" s="1"/>
  <c r="AM41" i="45"/>
  <c r="AM46" i="45" s="1"/>
  <c r="AL41" i="45"/>
  <c r="AL46" i="45" s="1"/>
  <c r="AK41" i="45"/>
  <c r="AK46" i="45" s="1"/>
  <c r="AJ41" i="45"/>
  <c r="AJ46" i="45" s="1"/>
  <c r="AI41" i="45"/>
  <c r="AI46" i="45" s="1"/>
  <c r="AH41" i="45"/>
  <c r="AH46" i="45" s="1"/>
  <c r="AG41" i="45"/>
  <c r="AG46" i="45" s="1"/>
  <c r="AF41" i="45"/>
  <c r="AF46" i="45" s="1"/>
  <c r="AE41" i="45"/>
  <c r="AE46" i="45" s="1"/>
  <c r="AD41" i="45"/>
  <c r="AD46" i="45" s="1"/>
  <c r="AC41" i="45"/>
  <c r="AC46" i="45" s="1"/>
  <c r="AB41" i="45"/>
  <c r="AB46" i="45" s="1"/>
  <c r="AA41" i="45"/>
  <c r="AA46" i="45" s="1"/>
  <c r="Z41" i="45"/>
  <c r="Z46" i="45" s="1"/>
  <c r="Y41" i="45"/>
  <c r="Y46" i="45" s="1"/>
  <c r="AZ40" i="45"/>
  <c r="AZ45" i="45" s="1"/>
  <c r="AY40" i="45"/>
  <c r="AY45" i="45" s="1"/>
  <c r="AX40" i="45"/>
  <c r="AX45" i="45" s="1"/>
  <c r="AW40" i="45"/>
  <c r="AW45" i="45" s="1"/>
  <c r="AV40" i="45"/>
  <c r="AV45" i="45" s="1"/>
  <c r="AU40" i="45"/>
  <c r="AU45" i="45" s="1"/>
  <c r="AT40" i="45"/>
  <c r="AT45" i="45" s="1"/>
  <c r="AS40" i="45"/>
  <c r="AS45" i="45" s="1"/>
  <c r="AR40" i="45"/>
  <c r="AR45" i="45" s="1"/>
  <c r="AQ40" i="45"/>
  <c r="AQ45" i="45" s="1"/>
  <c r="AP40" i="45"/>
  <c r="AP45" i="45" s="1"/>
  <c r="AO40" i="45"/>
  <c r="AO45" i="45" s="1"/>
  <c r="AN40" i="45"/>
  <c r="AN45" i="45" s="1"/>
  <c r="AM40" i="45"/>
  <c r="AM45" i="45" s="1"/>
  <c r="AL40" i="45"/>
  <c r="AL45" i="45" s="1"/>
  <c r="AK40" i="45"/>
  <c r="AK45" i="45" s="1"/>
  <c r="AJ40" i="45"/>
  <c r="AJ45" i="45" s="1"/>
  <c r="AI40" i="45"/>
  <c r="AI45" i="45" s="1"/>
  <c r="AH40" i="45"/>
  <c r="AH45" i="45" s="1"/>
  <c r="AG40" i="45"/>
  <c r="AG45" i="45" s="1"/>
  <c r="AF40" i="45"/>
  <c r="AF45" i="45" s="1"/>
  <c r="AE40" i="45"/>
  <c r="AE45" i="45" s="1"/>
  <c r="AD40" i="45"/>
  <c r="AD45" i="45" s="1"/>
  <c r="AC40" i="45"/>
  <c r="AC45" i="45" s="1"/>
  <c r="AB40" i="45"/>
  <c r="AB45" i="45" s="1"/>
  <c r="AA40" i="45"/>
  <c r="AA45" i="45" s="1"/>
  <c r="Z40" i="45"/>
  <c r="Z45" i="45" s="1"/>
  <c r="Y40" i="45"/>
  <c r="Y45" i="45" s="1"/>
  <c r="AZ39" i="45"/>
  <c r="AZ44" i="45" s="1"/>
  <c r="AY39" i="45"/>
  <c r="AY44" i="45" s="1"/>
  <c r="AX39" i="45"/>
  <c r="AX44" i="45" s="1"/>
  <c r="AX48" i="45" s="1"/>
  <c r="AX49" i="45" s="1"/>
  <c r="AX51" i="45" s="1"/>
  <c r="AX22" i="21" s="1"/>
  <c r="AW39" i="45"/>
  <c r="AW44" i="45" s="1"/>
  <c r="AW48" i="45" s="1"/>
  <c r="AW49" i="45" s="1"/>
  <c r="AW51" i="45" s="1"/>
  <c r="AW22" i="21" s="1"/>
  <c r="AV39" i="45"/>
  <c r="AV44" i="45" s="1"/>
  <c r="AV48" i="45" s="1"/>
  <c r="AV49" i="45" s="1"/>
  <c r="AV51" i="45" s="1"/>
  <c r="AV22" i="21" s="1"/>
  <c r="AU39" i="45"/>
  <c r="AU44" i="45" s="1"/>
  <c r="AU48" i="45" s="1"/>
  <c r="AU49" i="45" s="1"/>
  <c r="AU51" i="45" s="1"/>
  <c r="AU22" i="21" s="1"/>
  <c r="AT39" i="45"/>
  <c r="AT44" i="45" s="1"/>
  <c r="AS39" i="45"/>
  <c r="AS44" i="45" s="1"/>
  <c r="AR39" i="45"/>
  <c r="AR44" i="45" s="1"/>
  <c r="AQ39" i="45"/>
  <c r="AQ44" i="45" s="1"/>
  <c r="AP39" i="45"/>
  <c r="AP44" i="45" s="1"/>
  <c r="AP48" i="45" s="1"/>
  <c r="AP49" i="45" s="1"/>
  <c r="AP51" i="45" s="1"/>
  <c r="AP22" i="21" s="1"/>
  <c r="AO39" i="45"/>
  <c r="AO44" i="45" s="1"/>
  <c r="AN39" i="45"/>
  <c r="AN44" i="45" s="1"/>
  <c r="AN48" i="45" s="1"/>
  <c r="AN49" i="45" s="1"/>
  <c r="AN51" i="45" s="1"/>
  <c r="AN22" i="21" s="1"/>
  <c r="AM39" i="45"/>
  <c r="AM44" i="45" s="1"/>
  <c r="AM48" i="45" s="1"/>
  <c r="AM49" i="45" s="1"/>
  <c r="AM51" i="45" s="1"/>
  <c r="AM22" i="21" s="1"/>
  <c r="AL39" i="45"/>
  <c r="AL44" i="45" s="1"/>
  <c r="AK39" i="45"/>
  <c r="AK44" i="45" s="1"/>
  <c r="AJ39" i="45"/>
  <c r="AJ44" i="45" s="1"/>
  <c r="AI39" i="45"/>
  <c r="AI44" i="45" s="1"/>
  <c r="AH39" i="45"/>
  <c r="AH44" i="45" s="1"/>
  <c r="AH48" i="45" s="1"/>
  <c r="AH49" i="45" s="1"/>
  <c r="AH51" i="45" s="1"/>
  <c r="AH22" i="21" s="1"/>
  <c r="AG39" i="45"/>
  <c r="AG44" i="45" s="1"/>
  <c r="AF39" i="45"/>
  <c r="AF44" i="45" s="1"/>
  <c r="AF48" i="45" s="1"/>
  <c r="AF49" i="45" s="1"/>
  <c r="AF51" i="45" s="1"/>
  <c r="AF22" i="21" s="1"/>
  <c r="AE39" i="45"/>
  <c r="AE44" i="45" s="1"/>
  <c r="AE48" i="45" s="1"/>
  <c r="AE49" i="45" s="1"/>
  <c r="AE51" i="45" s="1"/>
  <c r="AE22" i="21" s="1"/>
  <c r="AD39" i="45"/>
  <c r="AD44" i="45" s="1"/>
  <c r="AC39" i="45"/>
  <c r="AC44" i="45" s="1"/>
  <c r="AB39" i="45"/>
  <c r="AB44" i="45" s="1"/>
  <c r="AA39" i="45"/>
  <c r="AA44" i="45" s="1"/>
  <c r="Z39" i="45"/>
  <c r="Z44" i="45" s="1"/>
  <c r="Z48" i="45" s="1"/>
  <c r="Z49" i="45" s="1"/>
  <c r="Z51" i="45" s="1"/>
  <c r="Z22" i="21" s="1"/>
  <c r="Y39" i="45"/>
  <c r="Y44" i="45" s="1"/>
  <c r="Y48" i="45" s="1"/>
  <c r="Y49" i="45" s="1"/>
  <c r="Y51" i="45" s="1"/>
  <c r="Y22" i="21" s="1"/>
  <c r="V20" i="21"/>
  <c r="U20" i="21"/>
  <c r="T20" i="21"/>
  <c r="S20" i="21"/>
  <c r="R20" i="21"/>
  <c r="Q20" i="21"/>
  <c r="P20" i="21"/>
  <c r="O20" i="21"/>
  <c r="N20" i="21"/>
  <c r="M20" i="21"/>
  <c r="L20" i="21"/>
  <c r="K20" i="21"/>
  <c r="J20" i="21"/>
  <c r="I20" i="21"/>
  <c r="H20" i="21"/>
  <c r="G20" i="21"/>
  <c r="F20" i="21"/>
  <c r="E20" i="21"/>
  <c r="Y20" i="21"/>
  <c r="X20" i="21"/>
  <c r="W20" i="21"/>
  <c r="AW385" i="53"/>
  <c r="AV385" i="53"/>
  <c r="AU385" i="53"/>
  <c r="AT385" i="53"/>
  <c r="AS385" i="53"/>
  <c r="AR385" i="53"/>
  <c r="AQ385" i="53"/>
  <c r="AP385" i="53"/>
  <c r="AO385" i="53"/>
  <c r="AO386" i="53" s="1"/>
  <c r="AN385" i="53"/>
  <c r="AN386" i="53" s="1"/>
  <c r="AM385" i="53"/>
  <c r="AM386" i="53" s="1"/>
  <c r="AL385" i="53"/>
  <c r="AL386" i="53" s="1"/>
  <c r="AK385" i="53"/>
  <c r="AK386" i="53" s="1"/>
  <c r="AJ385" i="53"/>
  <c r="AJ386" i="53" s="1"/>
  <c r="AI385" i="53"/>
  <c r="AI386" i="53" s="1"/>
  <c r="AH385" i="53"/>
  <c r="AH386" i="53" s="1"/>
  <c r="AG385" i="53"/>
  <c r="AG386" i="53" s="1"/>
  <c r="AF385" i="53"/>
  <c r="AF386" i="53" s="1"/>
  <c r="AE385" i="53"/>
  <c r="AE386" i="53" s="1"/>
  <c r="AD385" i="53"/>
  <c r="AD386" i="53" s="1"/>
  <c r="AC385" i="53"/>
  <c r="AC386" i="53" s="1"/>
  <c r="AB385" i="53"/>
  <c r="AB386" i="53" s="1"/>
  <c r="AA385" i="53"/>
  <c r="AA386" i="53" s="1"/>
  <c r="Z385" i="53"/>
  <c r="Z386" i="53" s="1"/>
  <c r="Y385" i="53"/>
  <c r="Y386" i="53" s="1"/>
  <c r="X385" i="53"/>
  <c r="X386" i="53" s="1"/>
  <c r="W385" i="53"/>
  <c r="W386" i="53" s="1"/>
  <c r="V385" i="53"/>
  <c r="V386" i="53" s="1"/>
  <c r="U385" i="53"/>
  <c r="U386" i="53" s="1"/>
  <c r="T385" i="53"/>
  <c r="T386" i="53" s="1"/>
  <c r="S385" i="53"/>
  <c r="S386" i="53" s="1"/>
  <c r="R385" i="53"/>
  <c r="R386" i="53" s="1"/>
  <c r="Q385" i="53"/>
  <c r="Q386" i="53" s="1"/>
  <c r="P385" i="53"/>
  <c r="P386" i="53" s="1"/>
  <c r="O385" i="53"/>
  <c r="O386" i="53" s="1"/>
  <c r="N385" i="53"/>
  <c r="N386" i="53" s="1"/>
  <c r="M385" i="53"/>
  <c r="M386" i="53" s="1"/>
  <c r="L385" i="53"/>
  <c r="L386" i="53" s="1"/>
  <c r="K385" i="53"/>
  <c r="K386" i="53" s="1"/>
  <c r="J385" i="53"/>
  <c r="J386" i="53" s="1"/>
  <c r="I385" i="53"/>
  <c r="I386" i="53" s="1"/>
  <c r="H385" i="53"/>
  <c r="H386" i="53" s="1"/>
  <c r="G385" i="53"/>
  <c r="G386" i="53" s="1"/>
  <c r="F385" i="53"/>
  <c r="F386" i="53" s="1"/>
  <c r="E385" i="53"/>
  <c r="E386" i="53" s="1"/>
  <c r="D385" i="53"/>
  <c r="D386" i="53" s="1"/>
  <c r="C385" i="53"/>
  <c r="C386" i="53" s="1"/>
  <c r="AZ29" i="21"/>
  <c r="AY29" i="21"/>
  <c r="AX29" i="21"/>
  <c r="AW29" i="21"/>
  <c r="AV29" i="21"/>
  <c r="AU29" i="21"/>
  <c r="AS29" i="21"/>
  <c r="AO384" i="53"/>
  <c r="AS10" i="46" s="1"/>
  <c r="AN384" i="53"/>
  <c r="AR10" i="46" s="1"/>
  <c r="AM384" i="53"/>
  <c r="AQ10" i="46" s="1"/>
  <c r="AL384" i="53"/>
  <c r="AP10" i="46" s="1"/>
  <c r="AK384" i="53"/>
  <c r="AO10" i="46" s="1"/>
  <c r="AJ384" i="53"/>
  <c r="AN10" i="46" s="1"/>
  <c r="AI384" i="53"/>
  <c r="AM10" i="46" s="1"/>
  <c r="AH384" i="53"/>
  <c r="AL10" i="46" s="1"/>
  <c r="AG384" i="53"/>
  <c r="AK10" i="46" s="1"/>
  <c r="AF384" i="53"/>
  <c r="AJ10" i="46" s="1"/>
  <c r="AE384" i="53"/>
  <c r="AI10" i="46" s="1"/>
  <c r="AD384" i="53"/>
  <c r="AH10" i="46" s="1"/>
  <c r="AC384" i="53"/>
  <c r="AG10" i="46" s="1"/>
  <c r="AB384" i="53"/>
  <c r="AF10" i="46" s="1"/>
  <c r="AA384" i="53"/>
  <c r="AE10" i="46" s="1"/>
  <c r="Z384" i="53"/>
  <c r="AD10" i="46" s="1"/>
  <c r="Y384" i="53"/>
  <c r="AC10" i="46" s="1"/>
  <c r="X384" i="53"/>
  <c r="AB10" i="46" s="1"/>
  <c r="W384" i="53"/>
  <c r="AA10" i="46" s="1"/>
  <c r="V384" i="53"/>
  <c r="Z10" i="46" s="1"/>
  <c r="U384" i="53"/>
  <c r="Y10" i="46" s="1"/>
  <c r="T384" i="53"/>
  <c r="X10" i="46" s="1"/>
  <c r="S384" i="53"/>
  <c r="W10" i="46" s="1"/>
  <c r="R384" i="53"/>
  <c r="V10" i="46" s="1"/>
  <c r="Q384" i="53"/>
  <c r="U10" i="46" s="1"/>
  <c r="P384" i="53"/>
  <c r="T10" i="46" s="1"/>
  <c r="O384" i="53"/>
  <c r="S10" i="46" s="1"/>
  <c r="N384" i="53"/>
  <c r="R10" i="46" s="1"/>
  <c r="M384" i="53"/>
  <c r="Q10" i="46" s="1"/>
  <c r="L384" i="53"/>
  <c r="P10" i="46" s="1"/>
  <c r="K384" i="53"/>
  <c r="O10" i="46" s="1"/>
  <c r="J384" i="53"/>
  <c r="N10" i="46" s="1"/>
  <c r="I384" i="53"/>
  <c r="M10" i="46" s="1"/>
  <c r="H384" i="53"/>
  <c r="L10" i="46" s="1"/>
  <c r="G384" i="53"/>
  <c r="K10" i="46" s="1"/>
  <c r="F384" i="53"/>
  <c r="J10" i="46" s="1"/>
  <c r="E384" i="53"/>
  <c r="I10" i="46" s="1"/>
  <c r="D384" i="53"/>
  <c r="H10" i="46" s="1"/>
  <c r="C384" i="53"/>
  <c r="G10" i="46" s="1"/>
  <c r="BA9" i="46"/>
  <c r="AZ9" i="46"/>
  <c r="AY9" i="46"/>
  <c r="AX9" i="46"/>
  <c r="AW9" i="46"/>
  <c r="AV9" i="46"/>
  <c r="AU9" i="46"/>
  <c r="AT9" i="46"/>
  <c r="AS9" i="46"/>
  <c r="AR9" i="46"/>
  <c r="AQ9" i="46"/>
  <c r="AP9" i="46"/>
  <c r="AO9" i="46"/>
  <c r="AN9" i="46"/>
  <c r="AM9" i="46"/>
  <c r="AL9" i="46"/>
  <c r="AK9" i="46"/>
  <c r="AJ9" i="46"/>
  <c r="AI9" i="46"/>
  <c r="AH9" i="46"/>
  <c r="AG9" i="46"/>
  <c r="AF9" i="46"/>
  <c r="AE9" i="46"/>
  <c r="AD9" i="46"/>
  <c r="AC9" i="46"/>
  <c r="AB9" i="46"/>
  <c r="AA9" i="46"/>
  <c r="X40" i="45"/>
  <c r="X45" i="45" s="1"/>
  <c r="X41" i="45"/>
  <c r="X46" i="45" s="1"/>
  <c r="X39" i="45"/>
  <c r="X44" i="45" s="1"/>
  <c r="I51" i="43"/>
  <c r="AW38" i="43"/>
  <c r="AX38" i="43" s="1"/>
  <c r="AY38" i="43" s="1"/>
  <c r="AZ38" i="43" s="1"/>
  <c r="BA38" i="43" s="1"/>
  <c r="BB38" i="43" s="1"/>
  <c r="BC38" i="43" s="1"/>
  <c r="BD38" i="43" s="1"/>
  <c r="J38" i="43"/>
  <c r="K38" i="43" s="1"/>
  <c r="L38" i="43" s="1"/>
  <c r="M38" i="43" s="1"/>
  <c r="N38" i="43" s="1"/>
  <c r="O38" i="43" s="1"/>
  <c r="P38" i="43" s="1"/>
  <c r="Q38" i="43" s="1"/>
  <c r="R38" i="43" s="1"/>
  <c r="S38" i="43" s="1"/>
  <c r="T38" i="43" s="1"/>
  <c r="U38" i="43" s="1"/>
  <c r="V38" i="43" s="1"/>
  <c r="W38" i="43" s="1"/>
  <c r="X38" i="43" s="1"/>
  <c r="Y38" i="43" s="1"/>
  <c r="Z38" i="43" s="1"/>
  <c r="AA38" i="43" s="1"/>
  <c r="AB38" i="43" s="1"/>
  <c r="B20" i="29"/>
  <c r="B21" i="29" s="1"/>
  <c r="B19" i="29"/>
  <c r="B18" i="29"/>
  <c r="B385" i="53"/>
  <c r="B386" i="53" s="1"/>
  <c r="B384" i="53"/>
  <c r="F10" i="46" s="1"/>
  <c r="AO381" i="53"/>
  <c r="AN381" i="53"/>
  <c r="AM381" i="53"/>
  <c r="AL381" i="53"/>
  <c r="AK381" i="53"/>
  <c r="AJ381" i="53"/>
  <c r="AI381" i="53"/>
  <c r="AH381" i="53"/>
  <c r="AG381" i="53"/>
  <c r="AF381" i="53"/>
  <c r="AE381" i="53"/>
  <c r="AD381" i="53"/>
  <c r="AC381" i="53"/>
  <c r="AB381" i="53"/>
  <c r="AA381" i="53"/>
  <c r="Z381" i="53"/>
  <c r="Y381" i="53"/>
  <c r="X381" i="53"/>
  <c r="W381" i="53"/>
  <c r="V381" i="53"/>
  <c r="U381" i="53"/>
  <c r="T381" i="53"/>
  <c r="S381" i="53"/>
  <c r="R381" i="53"/>
  <c r="Q381" i="53"/>
  <c r="P381" i="53"/>
  <c r="O381" i="53"/>
  <c r="N381" i="53"/>
  <c r="M381" i="53"/>
  <c r="L381" i="53"/>
  <c r="K381" i="53"/>
  <c r="J381" i="53"/>
  <c r="I381" i="53"/>
  <c r="H381" i="53"/>
  <c r="G381" i="53"/>
  <c r="F381" i="53"/>
  <c r="E381" i="53"/>
  <c r="D381" i="53"/>
  <c r="C381" i="53"/>
  <c r="B381" i="53"/>
  <c r="AP15" i="53"/>
  <c r="AQ15" i="53" s="1"/>
  <c r="AR15" i="53" s="1"/>
  <c r="AS15" i="53" s="1"/>
  <c r="AT15" i="53" s="1"/>
  <c r="AU15" i="53" s="1"/>
  <c r="AV15" i="53" s="1"/>
  <c r="AW15" i="53" s="1"/>
  <c r="C15" i="53"/>
  <c r="D15" i="53" s="1"/>
  <c r="E15" i="53" s="1"/>
  <c r="F15" i="53" s="1"/>
  <c r="G15" i="53" s="1"/>
  <c r="H15" i="53" s="1"/>
  <c r="I15" i="53" s="1"/>
  <c r="J15" i="53" s="1"/>
  <c r="K15" i="53" s="1"/>
  <c r="L15" i="53" s="1"/>
  <c r="M15" i="53" s="1"/>
  <c r="N15" i="53" s="1"/>
  <c r="O15" i="53" s="1"/>
  <c r="P15" i="53" s="1"/>
  <c r="Q15" i="53" s="1"/>
  <c r="R15" i="53" s="1"/>
  <c r="S15" i="53" s="1"/>
  <c r="T15" i="53" s="1"/>
  <c r="U15" i="53" s="1"/>
  <c r="B387" i="53" l="1"/>
  <c r="AA11" i="46"/>
  <c r="AA19" i="46" s="1"/>
  <c r="Z20" i="21" s="1"/>
  <c r="AC11" i="46"/>
  <c r="AC19" i="46" s="1"/>
  <c r="AB20" i="21" s="1"/>
  <c r="AI11" i="46"/>
  <c r="AI19" i="46" s="1"/>
  <c r="AH20" i="21" s="1"/>
  <c r="AK11" i="46"/>
  <c r="AK19" i="46" s="1"/>
  <c r="AJ20" i="21" s="1"/>
  <c r="AQ11" i="46"/>
  <c r="AQ19" i="46" s="1"/>
  <c r="AP20" i="21" s="1"/>
  <c r="C387" i="53"/>
  <c r="D387" i="53"/>
  <c r="E387" i="53"/>
  <c r="F387" i="53"/>
  <c r="H387" i="53"/>
  <c r="I387" i="53"/>
  <c r="J387" i="53"/>
  <c r="K387" i="53"/>
  <c r="L387" i="53"/>
  <c r="M387" i="53"/>
  <c r="N387" i="53"/>
  <c r="P387" i="53"/>
  <c r="Q387" i="53"/>
  <c r="R387" i="53"/>
  <c r="S387" i="53"/>
  <c r="T387" i="53"/>
  <c r="U387" i="53"/>
  <c r="V387" i="53"/>
  <c r="X387" i="53"/>
  <c r="Y387" i="53"/>
  <c r="Z387" i="53"/>
  <c r="AA387" i="53"/>
  <c r="AB387" i="53"/>
  <c r="AC387" i="53"/>
  <c r="AD387" i="53"/>
  <c r="AF387" i="53"/>
  <c r="AG387" i="53"/>
  <c r="AH387" i="53"/>
  <c r="AI387" i="53"/>
  <c r="AJ387" i="53"/>
  <c r="AK387" i="53"/>
  <c r="AL387" i="53"/>
  <c r="AN387" i="53"/>
  <c r="AO387" i="53"/>
  <c r="AS11" i="46"/>
  <c r="AS19" i="46" s="1"/>
  <c r="AR20" i="21" s="1"/>
  <c r="AB11" i="46"/>
  <c r="AB19" i="46" s="1"/>
  <c r="AA20" i="21" s="1"/>
  <c r="AJ11" i="46"/>
  <c r="AJ19" i="46" s="1"/>
  <c r="AI20" i="21" s="1"/>
  <c r="AR11" i="46"/>
  <c r="AR19" i="46" s="1"/>
  <c r="AQ20" i="21" s="1"/>
  <c r="AF11" i="46"/>
  <c r="AF19" i="46" s="1"/>
  <c r="AE20" i="21" s="1"/>
  <c r="AN11" i="46"/>
  <c r="AN19" i="46" s="1"/>
  <c r="AM20" i="21" s="1"/>
  <c r="AG11" i="46"/>
  <c r="AG19" i="46" s="1"/>
  <c r="AF20" i="21" s="1"/>
  <c r="AO11" i="46"/>
  <c r="AO19" i="46" s="1"/>
  <c r="AN20" i="21" s="1"/>
  <c r="AH11" i="46"/>
  <c r="AH19" i="46" s="1"/>
  <c r="AG20" i="21" s="1"/>
  <c r="AP11" i="46"/>
  <c r="AP19" i="46" s="1"/>
  <c r="AO20" i="21" s="1"/>
  <c r="AE11" i="46"/>
  <c r="AE19" i="46" s="1"/>
  <c r="AD20" i="21" s="1"/>
  <c r="AM11" i="46"/>
  <c r="AM19" i="46" s="1"/>
  <c r="AL20" i="21" s="1"/>
  <c r="G387" i="53"/>
  <c r="O387" i="53"/>
  <c r="W387" i="53"/>
  <c r="AE387" i="53"/>
  <c r="AM387" i="53"/>
  <c r="AD11" i="46"/>
  <c r="AD19" i="46" s="1"/>
  <c r="AC20" i="21" s="1"/>
  <c r="AL11" i="46"/>
  <c r="AL19" i="46" s="1"/>
  <c r="AK20" i="21" s="1"/>
  <c r="AD48" i="45"/>
  <c r="AD49" i="45" s="1"/>
  <c r="AD51" i="45" s="1"/>
  <c r="AD22" i="21" s="1"/>
  <c r="AL48" i="45"/>
  <c r="AL49" i="45" s="1"/>
  <c r="AL51" i="45" s="1"/>
  <c r="AL22" i="21" s="1"/>
  <c r="AT48" i="45"/>
  <c r="AT49" i="45" s="1"/>
  <c r="AT51" i="45" s="1"/>
  <c r="AT22" i="21" s="1"/>
  <c r="AS48" i="45"/>
  <c r="AS49" i="45" s="1"/>
  <c r="AS51" i="45" s="1"/>
  <c r="AS22" i="21" s="1"/>
  <c r="AG48" i="45"/>
  <c r="AG49" i="45" s="1"/>
  <c r="AG51" i="45" s="1"/>
  <c r="AG22" i="21" s="1"/>
  <c r="AO48" i="45"/>
  <c r="AO49" i="45" s="1"/>
  <c r="AO51" i="45" s="1"/>
  <c r="AO22" i="21" s="1"/>
  <c r="AA48" i="45"/>
  <c r="AA49" i="45" s="1"/>
  <c r="AA51" i="45" s="1"/>
  <c r="AA22" i="21" s="1"/>
  <c r="AI48" i="45"/>
  <c r="AI49" i="45" s="1"/>
  <c r="AI51" i="45" s="1"/>
  <c r="AI22" i="21" s="1"/>
  <c r="AQ48" i="45"/>
  <c r="AQ49" i="45" s="1"/>
  <c r="AQ51" i="45" s="1"/>
  <c r="AQ22" i="21" s="1"/>
  <c r="AY48" i="45"/>
  <c r="AY49" i="45" s="1"/>
  <c r="AY51" i="45" s="1"/>
  <c r="AY22" i="21" s="1"/>
  <c r="AB48" i="45"/>
  <c r="AB49" i="45" s="1"/>
  <c r="AB51" i="45" s="1"/>
  <c r="AB22" i="21" s="1"/>
  <c r="AJ48" i="45"/>
  <c r="AJ49" i="45" s="1"/>
  <c r="AJ51" i="45" s="1"/>
  <c r="AJ22" i="21" s="1"/>
  <c r="AR48" i="45"/>
  <c r="AR49" i="45" s="1"/>
  <c r="AR51" i="45" s="1"/>
  <c r="AR22" i="21" s="1"/>
  <c r="AZ48" i="45"/>
  <c r="AZ49" i="45" s="1"/>
  <c r="AZ51" i="45" s="1"/>
  <c r="AZ22" i="21" s="1"/>
  <c r="AC48" i="45"/>
  <c r="AC49" i="45" s="1"/>
  <c r="AC51" i="45" s="1"/>
  <c r="AC22" i="21" s="1"/>
  <c r="AK48" i="45"/>
  <c r="AK49" i="45" s="1"/>
  <c r="AK51" i="45" s="1"/>
  <c r="AK22" i="21" s="1"/>
  <c r="X48" i="45"/>
  <c r="AT7" i="46"/>
  <c r="AU7" i="46" s="1"/>
  <c r="AV7" i="46" s="1"/>
  <c r="AW7" i="46" s="1"/>
  <c r="AX7" i="46" s="1"/>
  <c r="AY7" i="46" s="1"/>
  <c r="AZ7" i="46" s="1"/>
  <c r="BA7" i="46" s="1"/>
  <c r="G7" i="46"/>
  <c r="H7" i="46" s="1"/>
  <c r="I7" i="46" s="1"/>
  <c r="J7" i="46" s="1"/>
  <c r="K7" i="46" s="1"/>
  <c r="L7" i="46" s="1"/>
  <c r="M7" i="46" s="1"/>
  <c r="N7" i="46" s="1"/>
  <c r="O7" i="46" s="1"/>
  <c r="P7" i="46" s="1"/>
  <c r="Q7" i="46" s="1"/>
  <c r="R7" i="46" s="1"/>
  <c r="S7" i="46" s="1"/>
  <c r="T7" i="46" s="1"/>
  <c r="U7" i="46" s="1"/>
  <c r="V7" i="46" s="1"/>
  <c r="W7" i="46" s="1"/>
  <c r="X7" i="46" s="1"/>
  <c r="Y7" i="46" s="1"/>
  <c r="AS38" i="45"/>
  <c r="AT38" i="45" s="1"/>
  <c r="AU38" i="45" s="1"/>
  <c r="AV38" i="45" s="1"/>
  <c r="AW38" i="45" s="1"/>
  <c r="AX38" i="45" s="1"/>
  <c r="AY38" i="45" s="1"/>
  <c r="AZ38" i="45" s="1"/>
  <c r="F38" i="45"/>
  <c r="G38" i="45" s="1"/>
  <c r="H38" i="45" s="1"/>
  <c r="I38" i="45" s="1"/>
  <c r="J38" i="45" s="1"/>
  <c r="K38" i="45" s="1"/>
  <c r="L38" i="45" s="1"/>
  <c r="M38" i="45" s="1"/>
  <c r="N38" i="45" s="1"/>
  <c r="O38" i="45" s="1"/>
  <c r="P38" i="45" s="1"/>
  <c r="Q38" i="45" s="1"/>
  <c r="R38" i="45" s="1"/>
  <c r="S38" i="45" s="1"/>
  <c r="T38" i="45" s="1"/>
  <c r="U38" i="45" s="1"/>
  <c r="V38" i="45" s="1"/>
  <c r="W38" i="45" s="1"/>
  <c r="X38" i="45" s="1"/>
  <c r="AC30" i="45"/>
  <c r="AB30" i="45"/>
  <c r="AA30" i="45"/>
  <c r="Z30" i="45"/>
  <c r="Y30" i="45"/>
  <c r="X30" i="45"/>
  <c r="W30" i="45"/>
  <c r="V30" i="45"/>
  <c r="U30" i="45"/>
  <c r="T30" i="45"/>
  <c r="S30" i="45"/>
  <c r="R30" i="45"/>
  <c r="Q30" i="45"/>
  <c r="P30" i="45"/>
  <c r="O30" i="45"/>
  <c r="N30" i="45"/>
  <c r="M30" i="45"/>
  <c r="L30" i="45"/>
  <c r="K30" i="45"/>
  <c r="J30" i="45"/>
  <c r="AC29" i="45"/>
  <c r="AB29" i="45"/>
  <c r="AA29" i="45"/>
  <c r="Z29" i="45"/>
  <c r="Y29" i="45"/>
  <c r="X29" i="45"/>
  <c r="W29" i="45"/>
  <c r="V29" i="45"/>
  <c r="U29" i="45"/>
  <c r="T29" i="45"/>
  <c r="S29" i="45"/>
  <c r="R29" i="45"/>
  <c r="Q29" i="45"/>
  <c r="P29" i="45"/>
  <c r="O29" i="45"/>
  <c r="N29" i="45"/>
  <c r="M29" i="45"/>
  <c r="L29" i="45"/>
  <c r="K29" i="45"/>
  <c r="J29" i="45"/>
  <c r="AC28" i="45"/>
  <c r="AB28" i="45"/>
  <c r="AA28" i="45"/>
  <c r="Z28" i="45"/>
  <c r="Y28" i="45"/>
  <c r="X28" i="45"/>
  <c r="W28" i="45"/>
  <c r="V28" i="45"/>
  <c r="U28" i="45"/>
  <c r="T28" i="45"/>
  <c r="S28" i="45"/>
  <c r="R28" i="45"/>
  <c r="Q28" i="45"/>
  <c r="P28" i="45"/>
  <c r="O28" i="45"/>
  <c r="N28" i="45"/>
  <c r="M28" i="45"/>
  <c r="L28" i="45"/>
  <c r="K28" i="45"/>
  <c r="J28" i="45"/>
  <c r="AC27" i="45"/>
  <c r="AB27" i="45"/>
  <c r="AA27" i="45"/>
  <c r="Z27" i="45"/>
  <c r="Y27" i="45"/>
  <c r="X27" i="45"/>
  <c r="W27" i="45"/>
  <c r="V27" i="45"/>
  <c r="U27" i="45"/>
  <c r="T27" i="45"/>
  <c r="S27" i="45"/>
  <c r="R27" i="45"/>
  <c r="Q27" i="45"/>
  <c r="P27" i="45"/>
  <c r="O27" i="45"/>
  <c r="N27" i="45"/>
  <c r="M27" i="45"/>
  <c r="L27" i="45"/>
  <c r="K27" i="45"/>
  <c r="J27" i="45"/>
  <c r="AC26" i="45"/>
  <c r="AB26" i="45"/>
  <c r="AA26" i="45"/>
  <c r="Z26" i="45"/>
  <c r="Y26" i="45"/>
  <c r="X26" i="45"/>
  <c r="W26" i="45"/>
  <c r="V26" i="45"/>
  <c r="U26" i="45"/>
  <c r="T26" i="45"/>
  <c r="S26" i="45"/>
  <c r="R26" i="45"/>
  <c r="Q26" i="45"/>
  <c r="P26" i="45"/>
  <c r="O26" i="45"/>
  <c r="N26" i="45"/>
  <c r="M26" i="45"/>
  <c r="L26" i="45"/>
  <c r="K26" i="45"/>
  <c r="J26" i="45"/>
  <c r="AC25" i="45"/>
  <c r="AB25" i="45"/>
  <c r="AA25" i="45"/>
  <c r="Z25" i="45"/>
  <c r="Y25" i="45"/>
  <c r="X25" i="45"/>
  <c r="W25" i="45"/>
  <c r="V25" i="45"/>
  <c r="U25" i="45"/>
  <c r="T25" i="45"/>
  <c r="S25" i="45"/>
  <c r="R25" i="45"/>
  <c r="Q25" i="45"/>
  <c r="P25" i="45"/>
  <c r="O25" i="45"/>
  <c r="N25" i="45"/>
  <c r="M25" i="45"/>
  <c r="L25" i="45"/>
  <c r="K25" i="45"/>
  <c r="J25" i="45"/>
  <c r="AC24" i="45"/>
  <c r="AB24" i="45"/>
  <c r="AA24" i="45"/>
  <c r="Z24" i="45"/>
  <c r="Y24" i="45"/>
  <c r="X24" i="45"/>
  <c r="W24" i="45"/>
  <c r="V24" i="45"/>
  <c r="U24" i="45"/>
  <c r="T24" i="45"/>
  <c r="S24" i="45"/>
  <c r="R24" i="45"/>
  <c r="Q24" i="45"/>
  <c r="P24" i="45"/>
  <c r="O24" i="45"/>
  <c r="N24" i="45"/>
  <c r="M24" i="45"/>
  <c r="L24" i="45"/>
  <c r="K24" i="45"/>
  <c r="J24" i="45"/>
  <c r="AC23" i="45"/>
  <c r="AB23" i="45"/>
  <c r="AA23" i="45"/>
  <c r="Z23" i="45"/>
  <c r="Y23" i="45"/>
  <c r="X23" i="45"/>
  <c r="W23" i="45"/>
  <c r="V23" i="45"/>
  <c r="U23" i="45"/>
  <c r="T23" i="45"/>
  <c r="S23" i="45"/>
  <c r="R23" i="45"/>
  <c r="Q23" i="45"/>
  <c r="P23" i="45"/>
  <c r="O23" i="45"/>
  <c r="N23" i="45"/>
  <c r="M23" i="45"/>
  <c r="L23" i="45"/>
  <c r="K23" i="45"/>
  <c r="J23" i="45"/>
  <c r="AC22" i="45"/>
  <c r="AB22" i="45"/>
  <c r="AA22" i="45"/>
  <c r="Z22" i="45"/>
  <c r="Y22" i="45"/>
  <c r="X22" i="45"/>
  <c r="W22" i="45"/>
  <c r="V22" i="45"/>
  <c r="U22" i="45"/>
  <c r="T22" i="45"/>
  <c r="S22" i="45"/>
  <c r="R22" i="45"/>
  <c r="Q22" i="45"/>
  <c r="P22" i="45"/>
  <c r="O22" i="45"/>
  <c r="N22" i="45"/>
  <c r="M22" i="45"/>
  <c r="L22" i="45"/>
  <c r="K22" i="45"/>
  <c r="J22" i="45"/>
  <c r="AC21" i="45"/>
  <c r="AB21" i="45"/>
  <c r="AA21" i="45"/>
  <c r="Z21" i="45"/>
  <c r="Y21" i="45"/>
  <c r="X21" i="45"/>
  <c r="W21" i="45"/>
  <c r="V21" i="45"/>
  <c r="U21" i="45"/>
  <c r="T21" i="45"/>
  <c r="S21" i="45"/>
  <c r="R21" i="45"/>
  <c r="Q21" i="45"/>
  <c r="P21" i="45"/>
  <c r="O21" i="45"/>
  <c r="N21" i="45"/>
  <c r="M21" i="45"/>
  <c r="L21" i="45"/>
  <c r="K21" i="45"/>
  <c r="J21" i="45"/>
  <c r="AS3" i="21"/>
  <c r="AT3" i="21" s="1"/>
  <c r="AU3" i="21" s="1"/>
  <c r="AV3" i="21" s="1"/>
  <c r="AW3" i="21" s="1"/>
  <c r="AX3" i="21" s="1"/>
  <c r="AY3" i="21" s="1"/>
  <c r="AZ3" i="21" s="1"/>
  <c r="F3" i="21"/>
  <c r="G3" i="21" s="1"/>
  <c r="H3" i="21" s="1"/>
  <c r="I3" i="21" s="1"/>
  <c r="J3" i="21" s="1"/>
  <c r="K3" i="21" s="1"/>
  <c r="L3" i="21" s="1"/>
  <c r="M3" i="21" s="1"/>
  <c r="N3" i="21" s="1"/>
  <c r="O3" i="21" s="1"/>
  <c r="P3" i="21" s="1"/>
  <c r="Q3" i="21" s="1"/>
  <c r="R3" i="21" s="1"/>
  <c r="S3" i="21" s="1"/>
  <c r="T3" i="21" s="1"/>
  <c r="U3" i="21" s="1"/>
  <c r="V3" i="21" s="1"/>
  <c r="W3" i="21" s="1"/>
  <c r="X3" i="21" s="1"/>
  <c r="AM388" i="53" l="1"/>
  <c r="AP29" i="21" s="1"/>
  <c r="AE388" i="53"/>
  <c r="AH29" i="21" s="1"/>
  <c r="W388" i="53"/>
  <c r="Z29" i="21" s="1"/>
  <c r="O388" i="53"/>
  <c r="R29" i="21" s="1"/>
  <c r="G388" i="53"/>
  <c r="J29" i="21" s="1"/>
  <c r="AO388" i="53"/>
  <c r="AR29" i="21" s="1"/>
  <c r="AN388" i="53"/>
  <c r="AQ29" i="21" s="1"/>
  <c r="AL388" i="53"/>
  <c r="AO29" i="21" s="1"/>
  <c r="AK388" i="53"/>
  <c r="AN29" i="21" s="1"/>
  <c r="AJ388" i="53"/>
  <c r="AM29" i="21" s="1"/>
  <c r="AI388" i="53"/>
  <c r="AL29" i="21" s="1"/>
  <c r="AH388" i="53"/>
  <c r="AK29" i="21" s="1"/>
  <c r="AG388" i="53"/>
  <c r="AJ29" i="21" s="1"/>
  <c r="AF388" i="53"/>
  <c r="AI29" i="21" s="1"/>
  <c r="AD388" i="53"/>
  <c r="AG29" i="21" s="1"/>
  <c r="AC388" i="53"/>
  <c r="AF29" i="21" s="1"/>
  <c r="AB388" i="53"/>
  <c r="AE29" i="21" s="1"/>
  <c r="AA388" i="53"/>
  <c r="AD29" i="21" s="1"/>
  <c r="Z388" i="53"/>
  <c r="AC29" i="21" s="1"/>
  <c r="Y388" i="53"/>
  <c r="AB29" i="21" s="1"/>
  <c r="X388" i="53"/>
  <c r="AA29" i="21" s="1"/>
  <c r="V388" i="53"/>
  <c r="Y29" i="21" s="1"/>
  <c r="U388" i="53"/>
  <c r="X29" i="21" s="1"/>
  <c r="T388" i="53"/>
  <c r="W29" i="21" s="1"/>
  <c r="S388" i="53"/>
  <c r="V29" i="21" s="1"/>
  <c r="R388" i="53"/>
  <c r="U29" i="21" s="1"/>
  <c r="Q388" i="53"/>
  <c r="T29" i="21" s="1"/>
  <c r="P388" i="53"/>
  <c r="S29" i="21" s="1"/>
  <c r="N388" i="53"/>
  <c r="Q29" i="21" s="1"/>
  <c r="M388" i="53"/>
  <c r="P29" i="21" s="1"/>
  <c r="L388" i="53"/>
  <c r="O29" i="21" s="1"/>
  <c r="K388" i="53"/>
  <c r="N29" i="21" s="1"/>
  <c r="J388" i="53"/>
  <c r="M29" i="21" s="1"/>
  <c r="I388" i="53"/>
  <c r="L29" i="21" s="1"/>
  <c r="H388" i="53"/>
  <c r="K29" i="21" s="1"/>
  <c r="F388" i="53"/>
  <c r="I29" i="21" s="1"/>
  <c r="E388" i="53"/>
  <c r="H29" i="21" s="1"/>
  <c r="D388" i="53"/>
  <c r="G29" i="21" s="1"/>
  <c r="C388" i="53"/>
  <c r="F29" i="21" s="1"/>
  <c r="B388" i="53"/>
  <c r="E29" i="21" s="1"/>
  <c r="X49" i="45"/>
  <c r="X51" i="45" s="1"/>
  <c r="X22" i="21" s="1"/>
  <c r="P33" i="45"/>
  <c r="X33" i="45"/>
  <c r="Q33" i="45"/>
  <c r="Y33" i="45"/>
  <c r="Z33" i="45"/>
  <c r="R33" i="45"/>
  <c r="K33" i="45"/>
  <c r="S33" i="45"/>
  <c r="AA33" i="45"/>
  <c r="J33" i="45"/>
  <c r="L33" i="45"/>
  <c r="T33" i="45"/>
  <c r="AB33" i="45"/>
  <c r="AC33" i="45"/>
  <c r="V33" i="45"/>
  <c r="M33" i="45"/>
  <c r="U33" i="45"/>
  <c r="N33" i="45"/>
  <c r="O33" i="45"/>
  <c r="W33" i="45"/>
  <c r="BC5" i="49"/>
  <c r="BC6" i="49" s="1"/>
  <c r="BC7" i="49" s="1"/>
  <c r="BC88" i="49" s="1"/>
  <c r="BC90" i="49" s="1"/>
  <c r="BB5" i="49"/>
  <c r="BB6" i="49" s="1"/>
  <c r="BB7" i="49" s="1"/>
  <c r="BB88" i="49" s="1"/>
  <c r="BB90" i="49" s="1"/>
  <c r="BA5" i="49"/>
  <c r="BA6" i="49" s="1"/>
  <c r="BA7" i="49" s="1"/>
  <c r="BA88" i="49" s="1"/>
  <c r="BA90" i="49" s="1"/>
  <c r="AZ5" i="49"/>
  <c r="AZ6" i="49" s="1"/>
  <c r="AZ7" i="49" s="1"/>
  <c r="AZ88" i="49" s="1"/>
  <c r="AZ90" i="49" s="1"/>
  <c r="AY5" i="49"/>
  <c r="AY6" i="49" s="1"/>
  <c r="AY7" i="49" s="1"/>
  <c r="AY88" i="49" s="1"/>
  <c r="AY90" i="49" s="1"/>
  <c r="AX5" i="49"/>
  <c r="AX6" i="49" s="1"/>
  <c r="AX7" i="49" s="1"/>
  <c r="AX88" i="49" s="1"/>
  <c r="AX90" i="49" s="1"/>
  <c r="AV5" i="49"/>
  <c r="AV6" i="49" s="1"/>
  <c r="AV7" i="49" s="1"/>
  <c r="AV88" i="49" s="1"/>
  <c r="AV90" i="49" s="1"/>
  <c r="AU5" i="49"/>
  <c r="AU6" i="49" s="1"/>
  <c r="AU7" i="49" s="1"/>
  <c r="AU88" i="49" s="1"/>
  <c r="AU90" i="49" s="1"/>
  <c r="AT5" i="49"/>
  <c r="AT6" i="49" s="1"/>
  <c r="AT7" i="49" s="1"/>
  <c r="AT88" i="49" s="1"/>
  <c r="AT90" i="49" s="1"/>
  <c r="AS5" i="49"/>
  <c r="AS6" i="49" s="1"/>
  <c r="AS7" i="49" s="1"/>
  <c r="AS88" i="49" s="1"/>
  <c r="AS90" i="49" s="1"/>
  <c r="AR5" i="49"/>
  <c r="AR6" i="49" s="1"/>
  <c r="AR7" i="49" s="1"/>
  <c r="AR88" i="49" s="1"/>
  <c r="AR90" i="49" s="1"/>
  <c r="AQ5" i="49"/>
  <c r="AQ6" i="49" s="1"/>
  <c r="AQ7" i="49" s="1"/>
  <c r="AQ88" i="49" s="1"/>
  <c r="AQ90" i="49" s="1"/>
  <c r="AP5" i="49"/>
  <c r="AP6" i="49" s="1"/>
  <c r="AP7" i="49" s="1"/>
  <c r="AP88" i="49" s="1"/>
  <c r="AP90" i="49" s="1"/>
  <c r="AN5" i="49"/>
  <c r="AN6" i="49" s="1"/>
  <c r="AN7" i="49" s="1"/>
  <c r="AN88" i="49" s="1"/>
  <c r="AN90" i="49" s="1"/>
  <c r="AM5" i="49"/>
  <c r="AM6" i="49" s="1"/>
  <c r="AM7" i="49" s="1"/>
  <c r="AM88" i="49" s="1"/>
  <c r="AM90" i="49" s="1"/>
  <c r="AL5" i="49"/>
  <c r="AL6" i="49" s="1"/>
  <c r="AL7" i="49" s="1"/>
  <c r="AL88" i="49" s="1"/>
  <c r="AL90" i="49" s="1"/>
  <c r="AK5" i="49"/>
  <c r="AK6" i="49" s="1"/>
  <c r="AK7" i="49" s="1"/>
  <c r="AK88" i="49" s="1"/>
  <c r="AK90" i="49" s="1"/>
  <c r="AJ5" i="49"/>
  <c r="AJ6" i="49" s="1"/>
  <c r="AJ7" i="49" s="1"/>
  <c r="AJ88" i="49" s="1"/>
  <c r="AJ90" i="49" s="1"/>
  <c r="AI5" i="49"/>
  <c r="AI6" i="49" s="1"/>
  <c r="AI7" i="49" s="1"/>
  <c r="AI88" i="49" s="1"/>
  <c r="AI90" i="49" s="1"/>
  <c r="AH5" i="49"/>
  <c r="AH6" i="49" s="1"/>
  <c r="AH7" i="49" s="1"/>
  <c r="AH88" i="49" s="1"/>
  <c r="AH90" i="49" s="1"/>
  <c r="AG5" i="49"/>
  <c r="AG6" i="49" s="1"/>
  <c r="AG7" i="49" s="1"/>
  <c r="AG88" i="49" s="1"/>
  <c r="AG90" i="49" s="1"/>
  <c r="AF5" i="49"/>
  <c r="AF6" i="49" s="1"/>
  <c r="AF7" i="49" s="1"/>
  <c r="AF88" i="49" s="1"/>
  <c r="AF90" i="49" s="1"/>
  <c r="AE5" i="49"/>
  <c r="AE6" i="49" s="1"/>
  <c r="AE7" i="49" s="1"/>
  <c r="AE88" i="49" s="1"/>
  <c r="AE90" i="49" s="1"/>
  <c r="AD5" i="49"/>
  <c r="AD6" i="49" s="1"/>
  <c r="AD7" i="49" s="1"/>
  <c r="AD88" i="49" s="1"/>
  <c r="AD90" i="49" s="1"/>
  <c r="AC5" i="49"/>
  <c r="AC6" i="49" s="1"/>
  <c r="AC7" i="49" s="1"/>
  <c r="AC88" i="49" s="1"/>
  <c r="AC90" i="49" s="1"/>
  <c r="AB5" i="49"/>
  <c r="AB6" i="49" s="1"/>
  <c r="AB7" i="49" s="1"/>
  <c r="AB88" i="49" s="1"/>
  <c r="AB90" i="49" s="1"/>
  <c r="AA5" i="49"/>
  <c r="AA6" i="49" s="1"/>
  <c r="AA7" i="49" s="1"/>
  <c r="AA88" i="49" s="1"/>
  <c r="AA90" i="49" s="1"/>
  <c r="Z5" i="49"/>
  <c r="Z6" i="49" s="1"/>
  <c r="Z7" i="49" s="1"/>
  <c r="Z88" i="49" s="1"/>
  <c r="Z90" i="49" s="1"/>
  <c r="Y5" i="49"/>
  <c r="Y6" i="49" s="1"/>
  <c r="Y7" i="49" s="1"/>
  <c r="Y88" i="49" s="1"/>
  <c r="Y90" i="49" s="1"/>
  <c r="X5" i="49"/>
  <c r="X6" i="49" s="1"/>
  <c r="X7" i="49" s="1"/>
  <c r="X88" i="49" s="1"/>
  <c r="X90" i="49" s="1"/>
  <c r="W5" i="49"/>
  <c r="W6" i="49" s="1"/>
  <c r="W7" i="49" s="1"/>
  <c r="W88" i="49" s="1"/>
  <c r="W90" i="49" s="1"/>
  <c r="V5" i="49"/>
  <c r="V6" i="49" s="1"/>
  <c r="V7" i="49" s="1"/>
  <c r="V88" i="49" s="1"/>
  <c r="V90" i="49" s="1"/>
  <c r="U5" i="49"/>
  <c r="U6" i="49" s="1"/>
  <c r="U7" i="49" s="1"/>
  <c r="U88" i="49" s="1"/>
  <c r="U90" i="49" s="1"/>
  <c r="T5" i="49"/>
  <c r="T6" i="49" s="1"/>
  <c r="T7" i="49" s="1"/>
  <c r="T88" i="49" s="1"/>
  <c r="T90" i="49" s="1"/>
  <c r="S5" i="49"/>
  <c r="S6" i="49" s="1"/>
  <c r="S7" i="49" s="1"/>
  <c r="S88" i="49" s="1"/>
  <c r="S90" i="49" s="1"/>
  <c r="R5" i="49"/>
  <c r="R6" i="49" s="1"/>
  <c r="R7" i="49" s="1"/>
  <c r="R88" i="49" s="1"/>
  <c r="R90" i="49" s="1"/>
  <c r="Q5" i="49"/>
  <c r="Q6" i="49" s="1"/>
  <c r="Q7" i="49" s="1"/>
  <c r="Q88" i="49" s="1"/>
  <c r="Q90" i="49" s="1"/>
  <c r="P5" i="49"/>
  <c r="P6" i="49" s="1"/>
  <c r="AA30" i="21" l="1"/>
  <c r="H29" i="64"/>
  <c r="AB30" i="21"/>
  <c r="I29" i="64"/>
  <c r="AC30" i="21"/>
  <c r="J29" i="64"/>
  <c r="AD30" i="21"/>
  <c r="K29" i="64"/>
  <c r="AE30" i="21"/>
  <c r="L29" i="64"/>
  <c r="AF30" i="21"/>
  <c r="M29" i="64"/>
  <c r="AG30" i="21"/>
  <c r="N29" i="64"/>
  <c r="AI30" i="21"/>
  <c r="P29" i="64"/>
  <c r="AJ30" i="21"/>
  <c r="Q29" i="64"/>
  <c r="AK30" i="21"/>
  <c r="R29" i="64"/>
  <c r="AL30" i="21"/>
  <c r="S29" i="64"/>
  <c r="AM30" i="21"/>
  <c r="T29" i="64"/>
  <c r="AN30" i="21"/>
  <c r="U29" i="64"/>
  <c r="AO30" i="21"/>
  <c r="V29" i="64"/>
  <c r="AQ30" i="21"/>
  <c r="X29" i="64"/>
  <c r="AR30" i="21"/>
  <c r="Y29" i="64"/>
  <c r="Z30" i="21"/>
  <c r="G29" i="64"/>
  <c r="AH30" i="21"/>
  <c r="O29" i="64"/>
  <c r="AP30" i="21"/>
  <c r="W29" i="64"/>
  <c r="P7" i="49"/>
  <c r="P88" i="49" s="1"/>
  <c r="P90" i="49" s="1"/>
  <c r="AA12" i="29"/>
  <c r="AA14" i="29" s="1"/>
  <c r="AD18" i="21" s="1"/>
  <c r="AO5" i="49"/>
  <c r="AO6" i="49" s="1"/>
  <c r="AO7" i="49" s="1"/>
  <c r="AO88" i="49" s="1"/>
  <c r="AO90" i="49" s="1"/>
  <c r="AI12" i="29"/>
  <c r="AI14" i="29" s="1"/>
  <c r="AL18" i="21" s="1"/>
  <c r="AW5" i="49"/>
  <c r="AW6" i="49" s="1"/>
  <c r="AW7" i="49" s="1"/>
  <c r="AW88" i="49" s="1"/>
  <c r="AW90" i="49" s="1"/>
  <c r="I12" i="29"/>
  <c r="I14" i="29" s="1"/>
  <c r="L18" i="21" s="1"/>
  <c r="Q12" i="29"/>
  <c r="Q14" i="29" s="1"/>
  <c r="T18" i="21" s="1"/>
  <c r="Y12" i="29"/>
  <c r="Y14" i="29" s="1"/>
  <c r="AB18" i="21" s="1"/>
  <c r="AG12" i="29"/>
  <c r="AG14" i="29" s="1"/>
  <c r="AJ18" i="21" s="1"/>
  <c r="AO12" i="29"/>
  <c r="AO14" i="29" s="1"/>
  <c r="AR18" i="21" s="1"/>
  <c r="AD12" i="29"/>
  <c r="AD14" i="29" s="1"/>
  <c r="AG18" i="21" s="1"/>
  <c r="N12" i="29"/>
  <c r="N14" i="29" s="1"/>
  <c r="Q18" i="21" s="1"/>
  <c r="V12" i="29"/>
  <c r="V14" i="29" s="1"/>
  <c r="Y18" i="21" s="1"/>
  <c r="G12" i="29"/>
  <c r="G14" i="29" s="1"/>
  <c r="J18" i="21" s="1"/>
  <c r="O12" i="29"/>
  <c r="O14" i="29" s="1"/>
  <c r="R18" i="21" s="1"/>
  <c r="AE12" i="29"/>
  <c r="AE14" i="29" s="1"/>
  <c r="AH18" i="21" s="1"/>
  <c r="AM12" i="29"/>
  <c r="AM14" i="29" s="1"/>
  <c r="AP18" i="21" s="1"/>
  <c r="F12" i="29"/>
  <c r="F14" i="29" s="1"/>
  <c r="I18" i="21" s="1"/>
  <c r="AL12" i="29"/>
  <c r="AL14" i="29" s="1"/>
  <c r="AO18" i="21" s="1"/>
  <c r="D12" i="29"/>
  <c r="D14" i="29" s="1"/>
  <c r="G18" i="21" s="1"/>
  <c r="AB12" i="29"/>
  <c r="AB14" i="29" s="1"/>
  <c r="AE18" i="21" s="1"/>
  <c r="AJ12" i="29"/>
  <c r="AJ14" i="29" s="1"/>
  <c r="AM18" i="21" s="1"/>
  <c r="H12" i="29"/>
  <c r="H14" i="29" s="1"/>
  <c r="K18" i="21" s="1"/>
  <c r="AC12" i="29"/>
  <c r="AC14" i="29" s="1"/>
  <c r="AF18" i="21" s="1"/>
  <c r="AK12" i="29"/>
  <c r="AK14" i="29" s="1"/>
  <c r="AN18" i="21" s="1"/>
  <c r="AN12" i="29"/>
  <c r="AN14" i="29" s="1"/>
  <c r="AQ18" i="21" s="1"/>
  <c r="P12" i="29"/>
  <c r="P14" i="29" s="1"/>
  <c r="S18" i="21" s="1"/>
  <c r="X12" i="29"/>
  <c r="X14" i="29" s="1"/>
  <c r="AA18" i="21" s="1"/>
  <c r="AF12" i="29"/>
  <c r="AF14" i="29" s="1"/>
  <c r="AI18" i="21" s="1"/>
  <c r="B12" i="29"/>
  <c r="B14" i="29" s="1"/>
  <c r="E18" i="21" s="1"/>
  <c r="AH12" i="29"/>
  <c r="AH14" i="29" s="1"/>
  <c r="AK18" i="21" s="1"/>
  <c r="L12" i="29"/>
  <c r="L14" i="29" s="1"/>
  <c r="O18" i="21" s="1"/>
  <c r="T12" i="29"/>
  <c r="T14" i="29" s="1"/>
  <c r="W18" i="21" s="1"/>
  <c r="J12" i="29"/>
  <c r="J14" i="29" s="1"/>
  <c r="M18" i="21" s="1"/>
  <c r="C12" i="29"/>
  <c r="K12" i="29"/>
  <c r="K14" i="29" s="1"/>
  <c r="N18" i="21" s="1"/>
  <c r="S12" i="29"/>
  <c r="S14" i="29" s="1"/>
  <c r="V18" i="21" s="1"/>
  <c r="Z12" i="29"/>
  <c r="Z14" i="29" s="1"/>
  <c r="AC18" i="21" s="1"/>
  <c r="E12" i="29"/>
  <c r="E14" i="29" s="1"/>
  <c r="H18" i="21" s="1"/>
  <c r="M12" i="29"/>
  <c r="M14" i="29" s="1"/>
  <c r="P18" i="21" s="1"/>
  <c r="U12" i="29"/>
  <c r="U14" i="29" s="1"/>
  <c r="X18" i="21" s="1"/>
  <c r="R12" i="29"/>
  <c r="R14" i="29" s="1"/>
  <c r="U18" i="21" s="1"/>
  <c r="W12" i="29"/>
  <c r="W14" i="29" s="1"/>
  <c r="Z18" i="21" s="1"/>
  <c r="Z24" i="21" s="1"/>
  <c r="W30" i="64" l="1"/>
  <c r="W31" i="64"/>
  <c r="O30" i="64"/>
  <c r="O31" i="64"/>
  <c r="G31" i="64"/>
  <c r="G30" i="64"/>
  <c r="Y30" i="64"/>
  <c r="Y31" i="64"/>
  <c r="X30" i="64"/>
  <c r="X31" i="64"/>
  <c r="V30" i="64"/>
  <c r="V31" i="64"/>
  <c r="U31" i="64"/>
  <c r="U30" i="64"/>
  <c r="T30" i="64"/>
  <c r="T31" i="64"/>
  <c r="S30" i="64"/>
  <c r="S31" i="64"/>
  <c r="R30" i="64"/>
  <c r="R31" i="64"/>
  <c r="Q30" i="64"/>
  <c r="Q31" i="64"/>
  <c r="P30" i="64"/>
  <c r="P31" i="64"/>
  <c r="N30" i="64"/>
  <c r="N31" i="64"/>
  <c r="M31" i="64"/>
  <c r="M30" i="64"/>
  <c r="L30" i="64"/>
  <c r="L31" i="64"/>
  <c r="K30" i="64"/>
  <c r="K31" i="64"/>
  <c r="J30" i="64"/>
  <c r="J31" i="64"/>
  <c r="I30" i="64"/>
  <c r="I31" i="64"/>
  <c r="H30" i="64"/>
  <c r="H31" i="64"/>
  <c r="AH24" i="21"/>
  <c r="AM24" i="21"/>
  <c r="AF24" i="21"/>
  <c r="AB24" i="21"/>
  <c r="AK24" i="21"/>
  <c r="AC24" i="21"/>
  <c r="AI24" i="21"/>
  <c r="AE24" i="21"/>
  <c r="AA24" i="21"/>
  <c r="AL24" i="21"/>
  <c r="AG24" i="21"/>
  <c r="AQ24" i="21"/>
  <c r="AR24" i="21"/>
  <c r="AD24" i="21"/>
  <c r="AO24" i="21"/>
  <c r="AN24" i="21"/>
  <c r="AP24" i="21"/>
  <c r="AJ24" i="21"/>
  <c r="C14" i="29"/>
  <c r="F18" i="21" s="1"/>
  <c r="AZ18" i="21"/>
  <c r="AY18" i="21"/>
  <c r="AX18" i="21"/>
  <c r="AW18" i="21"/>
  <c r="AV18" i="21"/>
  <c r="AU18" i="21"/>
  <c r="AT18" i="21"/>
  <c r="AS18" i="21"/>
  <c r="AP1" i="29"/>
  <c r="AQ1" i="29" s="1"/>
  <c r="AR1" i="29" s="1"/>
  <c r="AS1" i="29" s="1"/>
  <c r="AT1" i="29" s="1"/>
  <c r="AU1" i="29" s="1"/>
  <c r="AV1" i="29" s="1"/>
  <c r="AW1" i="29" s="1"/>
  <c r="C1" i="29"/>
  <c r="D1" i="29" s="1"/>
  <c r="E1" i="29" s="1"/>
  <c r="F1" i="29" s="1"/>
  <c r="G1" i="29" s="1"/>
  <c r="H1" i="29" s="1"/>
  <c r="I1" i="29" s="1"/>
  <c r="J1" i="29" s="1"/>
  <c r="K1" i="29" s="1"/>
  <c r="L1" i="29" s="1"/>
  <c r="M1" i="29" s="1"/>
  <c r="N1" i="29" s="1"/>
  <c r="O1" i="29" s="1"/>
  <c r="P1" i="29" s="1"/>
  <c r="Q1" i="29" s="1"/>
  <c r="R1" i="29" s="1"/>
  <c r="S1" i="29" s="1"/>
  <c r="T1" i="29" s="1"/>
  <c r="U1" i="29" s="1"/>
  <c r="AB30" i="43" l="1"/>
  <c r="AA30" i="43"/>
  <c r="Z30" i="43"/>
  <c r="Y30" i="43"/>
  <c r="X30" i="43"/>
  <c r="W30" i="43"/>
  <c r="V30" i="43"/>
  <c r="U30" i="43"/>
  <c r="T30" i="43"/>
  <c r="S30" i="43"/>
  <c r="R30" i="43"/>
  <c r="Q30" i="43"/>
  <c r="P30" i="43"/>
  <c r="O30" i="43"/>
  <c r="N30" i="43"/>
  <c r="M30" i="43"/>
  <c r="L30" i="43"/>
  <c r="K30" i="43"/>
  <c r="J30" i="43"/>
  <c r="I30" i="43"/>
  <c r="AB29" i="43"/>
  <c r="AA29" i="43"/>
  <c r="Z29" i="43"/>
  <c r="Y29" i="43"/>
  <c r="X29" i="43"/>
  <c r="W29" i="43"/>
  <c r="V29" i="43"/>
  <c r="U29" i="43"/>
  <c r="T29" i="43"/>
  <c r="S29" i="43"/>
  <c r="R29" i="43"/>
  <c r="Q29" i="43"/>
  <c r="P29" i="43"/>
  <c r="O29" i="43"/>
  <c r="N29" i="43"/>
  <c r="M29" i="43"/>
  <c r="L29" i="43"/>
  <c r="K29" i="43"/>
  <c r="J29" i="43"/>
  <c r="I29" i="43"/>
  <c r="AB28" i="43"/>
  <c r="AA28" i="43"/>
  <c r="Z28" i="43"/>
  <c r="Y28" i="43"/>
  <c r="X28" i="43"/>
  <c r="W28" i="43"/>
  <c r="V28" i="43"/>
  <c r="U28" i="43"/>
  <c r="T28" i="43"/>
  <c r="S28" i="43"/>
  <c r="R28" i="43"/>
  <c r="Q28" i="43"/>
  <c r="P28" i="43"/>
  <c r="O28" i="43"/>
  <c r="N28" i="43"/>
  <c r="M28" i="43"/>
  <c r="L28" i="43"/>
  <c r="K28" i="43"/>
  <c r="J28" i="43"/>
  <c r="I28" i="43"/>
  <c r="AB27" i="43"/>
  <c r="AA27" i="43"/>
  <c r="Z27" i="43"/>
  <c r="Y27" i="43"/>
  <c r="X27" i="43"/>
  <c r="W27" i="43"/>
  <c r="V27" i="43"/>
  <c r="U27" i="43"/>
  <c r="T27" i="43"/>
  <c r="S27" i="43"/>
  <c r="R27" i="43"/>
  <c r="Q27" i="43"/>
  <c r="P27" i="43"/>
  <c r="O27" i="43"/>
  <c r="N27" i="43"/>
  <c r="M27" i="43"/>
  <c r="L27" i="43"/>
  <c r="K27" i="43"/>
  <c r="J27" i="43"/>
  <c r="I27" i="43"/>
  <c r="AB26" i="43"/>
  <c r="AA26" i="43"/>
  <c r="Z26" i="43"/>
  <c r="Y26" i="43"/>
  <c r="X26" i="43"/>
  <c r="W26" i="43"/>
  <c r="V26" i="43"/>
  <c r="U26" i="43"/>
  <c r="T26" i="43"/>
  <c r="S26" i="43"/>
  <c r="R26" i="43"/>
  <c r="Q26" i="43"/>
  <c r="P26" i="43"/>
  <c r="O26" i="43"/>
  <c r="N26" i="43"/>
  <c r="M26" i="43"/>
  <c r="L26" i="43"/>
  <c r="K26" i="43"/>
  <c r="J26" i="43"/>
  <c r="I26" i="43"/>
  <c r="AB25" i="43"/>
  <c r="AA25" i="43"/>
  <c r="Z25" i="43"/>
  <c r="Y25" i="43"/>
  <c r="X25" i="43"/>
  <c r="W25" i="43"/>
  <c r="V25" i="43"/>
  <c r="U25" i="43"/>
  <c r="T25" i="43"/>
  <c r="S25" i="43"/>
  <c r="R25" i="43"/>
  <c r="Q25" i="43"/>
  <c r="P25" i="43"/>
  <c r="O25" i="43"/>
  <c r="N25" i="43"/>
  <c r="M25" i="43"/>
  <c r="L25" i="43"/>
  <c r="K25" i="43"/>
  <c r="J25" i="43"/>
  <c r="I25" i="43"/>
  <c r="AB24" i="43"/>
  <c r="AA24" i="43"/>
  <c r="Z24" i="43"/>
  <c r="Y24" i="43"/>
  <c r="X24" i="43"/>
  <c r="W24" i="43"/>
  <c r="V24" i="43"/>
  <c r="U24" i="43"/>
  <c r="T24" i="43"/>
  <c r="S24" i="43"/>
  <c r="R24" i="43"/>
  <c r="Q24" i="43"/>
  <c r="P24" i="43"/>
  <c r="O24" i="43"/>
  <c r="N24" i="43"/>
  <c r="M24" i="43"/>
  <c r="L24" i="43"/>
  <c r="K24" i="43"/>
  <c r="J24" i="43"/>
  <c r="I24" i="43"/>
  <c r="AB23" i="43"/>
  <c r="AA23" i="43"/>
  <c r="Z23" i="43"/>
  <c r="Y23" i="43"/>
  <c r="X23" i="43"/>
  <c r="W23" i="43"/>
  <c r="V23" i="43"/>
  <c r="U23" i="43"/>
  <c r="T23" i="43"/>
  <c r="S23" i="43"/>
  <c r="R23" i="43"/>
  <c r="Q23" i="43"/>
  <c r="P23" i="43"/>
  <c r="O23" i="43"/>
  <c r="N23" i="43"/>
  <c r="M23" i="43"/>
  <c r="L23" i="43"/>
  <c r="K23" i="43"/>
  <c r="J23" i="43"/>
  <c r="I23" i="43"/>
  <c r="AB22" i="43"/>
  <c r="AA22" i="43"/>
  <c r="Z22" i="43"/>
  <c r="Y22" i="43"/>
  <c r="X22" i="43"/>
  <c r="W22" i="43"/>
  <c r="V22" i="43"/>
  <c r="U22" i="43"/>
  <c r="T22" i="43"/>
  <c r="S22" i="43"/>
  <c r="R22" i="43"/>
  <c r="Q22" i="43"/>
  <c r="P22" i="43"/>
  <c r="O22" i="43"/>
  <c r="N22" i="43"/>
  <c r="M22" i="43"/>
  <c r="L22" i="43"/>
  <c r="K22" i="43"/>
  <c r="J22" i="43"/>
  <c r="I22" i="43"/>
  <c r="AB21" i="43"/>
  <c r="AA21" i="43"/>
  <c r="Z21" i="43"/>
  <c r="Y21" i="43"/>
  <c r="X21" i="43"/>
  <c r="W21" i="43"/>
  <c r="V21" i="43"/>
  <c r="U21" i="43"/>
  <c r="T21" i="43"/>
  <c r="S21" i="43"/>
  <c r="R21" i="43"/>
  <c r="Q21" i="43"/>
  <c r="P21" i="43"/>
  <c r="O21" i="43"/>
  <c r="N21" i="43"/>
  <c r="M21" i="43"/>
  <c r="L21" i="43"/>
  <c r="K21" i="43"/>
  <c r="J21" i="43"/>
  <c r="I21" i="43"/>
  <c r="AB30" i="42"/>
  <c r="AA30" i="42"/>
  <c r="Z30" i="42"/>
  <c r="Y30" i="42"/>
  <c r="X30" i="42"/>
  <c r="W30" i="42"/>
  <c r="V30" i="42"/>
  <c r="U30" i="42"/>
  <c r="T30" i="42"/>
  <c r="S30" i="42"/>
  <c r="R30" i="42"/>
  <c r="Q30" i="42"/>
  <c r="P30" i="42"/>
  <c r="O30" i="42"/>
  <c r="N30" i="42"/>
  <c r="M30" i="42"/>
  <c r="L30" i="42"/>
  <c r="K30" i="42"/>
  <c r="J30" i="42"/>
  <c r="I30" i="42"/>
  <c r="AB29" i="42"/>
  <c r="AA29" i="42"/>
  <c r="Z29" i="42"/>
  <c r="Y29" i="42"/>
  <c r="X29" i="42"/>
  <c r="W29" i="42"/>
  <c r="V29" i="42"/>
  <c r="U29" i="42"/>
  <c r="T29" i="42"/>
  <c r="S29" i="42"/>
  <c r="R29" i="42"/>
  <c r="Q29" i="42"/>
  <c r="P29" i="42"/>
  <c r="O29" i="42"/>
  <c r="N29" i="42"/>
  <c r="M29" i="42"/>
  <c r="L29" i="42"/>
  <c r="K29" i="42"/>
  <c r="J29" i="42"/>
  <c r="I29" i="42"/>
  <c r="AB28" i="42"/>
  <c r="AA28" i="42"/>
  <c r="Z28" i="42"/>
  <c r="Y28" i="42"/>
  <c r="X28" i="42"/>
  <c r="W28" i="42"/>
  <c r="V28" i="42"/>
  <c r="U28" i="42"/>
  <c r="T28" i="42"/>
  <c r="S28" i="42"/>
  <c r="R28" i="42"/>
  <c r="Q28" i="42"/>
  <c r="P28" i="42"/>
  <c r="O28" i="42"/>
  <c r="N28" i="42"/>
  <c r="M28" i="42"/>
  <c r="L28" i="42"/>
  <c r="K28" i="42"/>
  <c r="J28" i="42"/>
  <c r="I28" i="42"/>
  <c r="AB27" i="42"/>
  <c r="AA27" i="42"/>
  <c r="Z27" i="42"/>
  <c r="Y27" i="42"/>
  <c r="X27" i="42"/>
  <c r="W27" i="42"/>
  <c r="V27" i="42"/>
  <c r="U27" i="42"/>
  <c r="T27" i="42"/>
  <c r="S27" i="42"/>
  <c r="R27" i="42"/>
  <c r="Q27" i="42"/>
  <c r="P27" i="42"/>
  <c r="O27" i="42"/>
  <c r="N27" i="42"/>
  <c r="M27" i="42"/>
  <c r="L27" i="42"/>
  <c r="K27" i="42"/>
  <c r="J27" i="42"/>
  <c r="I27" i="42"/>
  <c r="AB26" i="42"/>
  <c r="AA26" i="42"/>
  <c r="Z26" i="42"/>
  <c r="Y26" i="42"/>
  <c r="X26" i="42"/>
  <c r="W26" i="42"/>
  <c r="V26" i="42"/>
  <c r="U26" i="42"/>
  <c r="T26" i="42"/>
  <c r="S26" i="42"/>
  <c r="R26" i="42"/>
  <c r="Q26" i="42"/>
  <c r="P26" i="42"/>
  <c r="O26" i="42"/>
  <c r="N26" i="42"/>
  <c r="M26" i="42"/>
  <c r="L26" i="42"/>
  <c r="K26" i="42"/>
  <c r="J26" i="42"/>
  <c r="I26" i="42"/>
  <c r="AB25" i="42"/>
  <c r="AA25" i="42"/>
  <c r="Z25" i="42"/>
  <c r="Y25" i="42"/>
  <c r="X25" i="42"/>
  <c r="W25" i="42"/>
  <c r="V25" i="42"/>
  <c r="U25" i="42"/>
  <c r="T25" i="42"/>
  <c r="S25" i="42"/>
  <c r="R25" i="42"/>
  <c r="Q25" i="42"/>
  <c r="P25" i="42"/>
  <c r="O25" i="42"/>
  <c r="N25" i="42"/>
  <c r="M25" i="42"/>
  <c r="L25" i="42"/>
  <c r="K25" i="42"/>
  <c r="J25" i="42"/>
  <c r="I25" i="42"/>
  <c r="AB24" i="42"/>
  <c r="AA24" i="42"/>
  <c r="Z24" i="42"/>
  <c r="Y24" i="42"/>
  <c r="X24" i="42"/>
  <c r="W24" i="42"/>
  <c r="V24" i="42"/>
  <c r="U24" i="42"/>
  <c r="T24" i="42"/>
  <c r="S24" i="42"/>
  <c r="R24" i="42"/>
  <c r="Q24" i="42"/>
  <c r="P24" i="42"/>
  <c r="O24" i="42"/>
  <c r="N24" i="42"/>
  <c r="M24" i="42"/>
  <c r="L24" i="42"/>
  <c r="K24" i="42"/>
  <c r="J24" i="42"/>
  <c r="I24" i="42"/>
  <c r="AB23" i="42"/>
  <c r="AA23" i="42"/>
  <c r="Z23" i="42"/>
  <c r="Y23" i="42"/>
  <c r="X23" i="42"/>
  <c r="W23" i="42"/>
  <c r="V23" i="42"/>
  <c r="U23" i="42"/>
  <c r="T23" i="42"/>
  <c r="S23" i="42"/>
  <c r="R23" i="42"/>
  <c r="Q23" i="42"/>
  <c r="P23" i="42"/>
  <c r="O23" i="42"/>
  <c r="N23" i="42"/>
  <c r="M23" i="42"/>
  <c r="L23" i="42"/>
  <c r="K23" i="42"/>
  <c r="J23" i="42"/>
  <c r="I23" i="42"/>
  <c r="AB22" i="42"/>
  <c r="AA22" i="42"/>
  <c r="Z22" i="42"/>
  <c r="Y22" i="42"/>
  <c r="X22" i="42"/>
  <c r="W22" i="42"/>
  <c r="V22" i="42"/>
  <c r="U22" i="42"/>
  <c r="T22" i="42"/>
  <c r="S22" i="42"/>
  <c r="R22" i="42"/>
  <c r="Q22" i="42"/>
  <c r="P22" i="42"/>
  <c r="O22" i="42"/>
  <c r="N22" i="42"/>
  <c r="M22" i="42"/>
  <c r="L22" i="42"/>
  <c r="K22" i="42"/>
  <c r="J22" i="42"/>
  <c r="I22" i="42"/>
  <c r="AB21" i="42"/>
  <c r="AA21" i="42"/>
  <c r="Z21" i="42"/>
  <c r="Y21" i="42"/>
  <c r="X21" i="42"/>
  <c r="W21" i="42"/>
  <c r="V21" i="42"/>
  <c r="U21" i="42"/>
  <c r="T21" i="42"/>
  <c r="S21" i="42"/>
  <c r="R21" i="42"/>
  <c r="Q21" i="42"/>
  <c r="P21" i="42"/>
  <c r="O21" i="42"/>
  <c r="N21" i="42"/>
  <c r="M21" i="42"/>
  <c r="L21" i="42"/>
  <c r="K21" i="42"/>
  <c r="J21" i="42"/>
  <c r="I21" i="42"/>
  <c r="E50" i="43"/>
  <c r="BB50" i="43" l="1"/>
  <c r="BB53" i="43" s="1"/>
  <c r="AX6" i="21" s="1"/>
  <c r="AX14" i="21" s="1"/>
  <c r="AT50" i="43"/>
  <c r="AT53" i="43" s="1"/>
  <c r="AP6" i="21" s="1"/>
  <c r="AP14" i="21" s="1"/>
  <c r="AP26" i="21" s="1"/>
  <c r="AL50" i="43"/>
  <c r="AL53" i="43" s="1"/>
  <c r="AH6" i="21" s="1"/>
  <c r="AH14" i="21" s="1"/>
  <c r="AH26" i="21" s="1"/>
  <c r="AD50" i="43"/>
  <c r="AD53" i="43" s="1"/>
  <c r="Z6" i="21" s="1"/>
  <c r="V50" i="43"/>
  <c r="V53" i="43" s="1"/>
  <c r="R6" i="21" s="1"/>
  <c r="R14" i="21" s="1"/>
  <c r="N50" i="43"/>
  <c r="N53" i="43" s="1"/>
  <c r="J6" i="21" s="1"/>
  <c r="J14" i="21" s="1"/>
  <c r="BC50" i="43"/>
  <c r="BC53" i="43" s="1"/>
  <c r="AY6" i="21" s="1"/>
  <c r="AY14" i="21" s="1"/>
  <c r="O50" i="43"/>
  <c r="O53" i="43" s="1"/>
  <c r="K6" i="21" s="1"/>
  <c r="K14" i="21" s="1"/>
  <c r="BA50" i="43"/>
  <c r="BA53" i="43" s="1"/>
  <c r="AW6" i="21" s="1"/>
  <c r="AW14" i="21" s="1"/>
  <c r="AS50" i="43"/>
  <c r="AS53" i="43" s="1"/>
  <c r="AO6" i="21" s="1"/>
  <c r="AO14" i="21" s="1"/>
  <c r="AO26" i="21" s="1"/>
  <c r="AK50" i="43"/>
  <c r="AK53" i="43" s="1"/>
  <c r="AG6" i="21" s="1"/>
  <c r="AG14" i="21" s="1"/>
  <c r="AG26" i="21" s="1"/>
  <c r="AC50" i="43"/>
  <c r="AC53" i="43" s="1"/>
  <c r="Y6" i="21" s="1"/>
  <c r="Y14" i="21" s="1"/>
  <c r="U50" i="43"/>
  <c r="U53" i="43" s="1"/>
  <c r="Q6" i="21" s="1"/>
  <c r="Q14" i="21" s="1"/>
  <c r="M50" i="43"/>
  <c r="M53" i="43" s="1"/>
  <c r="I6" i="21" s="1"/>
  <c r="I14" i="21" s="1"/>
  <c r="AU50" i="43"/>
  <c r="AU53" i="43" s="1"/>
  <c r="AQ6" i="21" s="1"/>
  <c r="AQ14" i="21" s="1"/>
  <c r="AQ26" i="21" s="1"/>
  <c r="AE50" i="43"/>
  <c r="AE53" i="43" s="1"/>
  <c r="AA6" i="21" s="1"/>
  <c r="AA14" i="21" s="1"/>
  <c r="AA26" i="21" s="1"/>
  <c r="AZ50" i="43"/>
  <c r="AZ53" i="43" s="1"/>
  <c r="AV6" i="21" s="1"/>
  <c r="AV14" i="21" s="1"/>
  <c r="AR50" i="43"/>
  <c r="AR53" i="43" s="1"/>
  <c r="AN6" i="21" s="1"/>
  <c r="AN14" i="21" s="1"/>
  <c r="AN26" i="21" s="1"/>
  <c r="AJ50" i="43"/>
  <c r="AJ53" i="43" s="1"/>
  <c r="AF6" i="21" s="1"/>
  <c r="AF14" i="21" s="1"/>
  <c r="AF26" i="21" s="1"/>
  <c r="AB50" i="43"/>
  <c r="AB53" i="43" s="1"/>
  <c r="X6" i="21" s="1"/>
  <c r="X14" i="21" s="1"/>
  <c r="T50" i="43"/>
  <c r="T53" i="43" s="1"/>
  <c r="P6" i="21" s="1"/>
  <c r="P14" i="21" s="1"/>
  <c r="L50" i="43"/>
  <c r="L53" i="43" s="1"/>
  <c r="H6" i="21" s="1"/>
  <c r="H14" i="21" s="1"/>
  <c r="I50" i="43"/>
  <c r="I53" i="43" s="1"/>
  <c r="AY50" i="43"/>
  <c r="AY53" i="43" s="1"/>
  <c r="AU6" i="21" s="1"/>
  <c r="AU14" i="21" s="1"/>
  <c r="AQ50" i="43"/>
  <c r="AQ53" i="43" s="1"/>
  <c r="AM6" i="21" s="1"/>
  <c r="AM14" i="21" s="1"/>
  <c r="AM26" i="21" s="1"/>
  <c r="AI50" i="43"/>
  <c r="AI53" i="43" s="1"/>
  <c r="AE6" i="21" s="1"/>
  <c r="AE14" i="21" s="1"/>
  <c r="AE26" i="21" s="1"/>
  <c r="AA50" i="43"/>
  <c r="AA53" i="43" s="1"/>
  <c r="W6" i="21" s="1"/>
  <c r="W14" i="21" s="1"/>
  <c r="S50" i="43"/>
  <c r="S53" i="43" s="1"/>
  <c r="O6" i="21" s="1"/>
  <c r="O14" i="21" s="1"/>
  <c r="K50" i="43"/>
  <c r="K53" i="43" s="1"/>
  <c r="G6" i="21" s="1"/>
  <c r="G14" i="21" s="1"/>
  <c r="BF50" i="43"/>
  <c r="BF53" i="43" s="1"/>
  <c r="AX50" i="43"/>
  <c r="AX53" i="43" s="1"/>
  <c r="AT6" i="21" s="1"/>
  <c r="AT14" i="21" s="1"/>
  <c r="AP50" i="43"/>
  <c r="AP53" i="43" s="1"/>
  <c r="AL6" i="21" s="1"/>
  <c r="AL14" i="21" s="1"/>
  <c r="AL26" i="21" s="1"/>
  <c r="AH50" i="43"/>
  <c r="AH53" i="43" s="1"/>
  <c r="AD6" i="21" s="1"/>
  <c r="AD14" i="21" s="1"/>
  <c r="AD26" i="21" s="1"/>
  <c r="Z50" i="43"/>
  <c r="Z53" i="43" s="1"/>
  <c r="V6" i="21" s="1"/>
  <c r="V14" i="21" s="1"/>
  <c r="R50" i="43"/>
  <c r="R53" i="43" s="1"/>
  <c r="N6" i="21" s="1"/>
  <c r="N14" i="21" s="1"/>
  <c r="J50" i="43"/>
  <c r="J53" i="43" s="1"/>
  <c r="F6" i="21" s="1"/>
  <c r="F14" i="21" s="1"/>
  <c r="BE50" i="43"/>
  <c r="BE53" i="43" s="1"/>
  <c r="AW50" i="43"/>
  <c r="AW53" i="43" s="1"/>
  <c r="AS6" i="21" s="1"/>
  <c r="AS14" i="21" s="1"/>
  <c r="AO50" i="43"/>
  <c r="AO53" i="43" s="1"/>
  <c r="AK6" i="21" s="1"/>
  <c r="AK14" i="21" s="1"/>
  <c r="AK26" i="21" s="1"/>
  <c r="AG50" i="43"/>
  <c r="AG53" i="43" s="1"/>
  <c r="AC6" i="21" s="1"/>
  <c r="AC14" i="21" s="1"/>
  <c r="AC26" i="21" s="1"/>
  <c r="Y50" i="43"/>
  <c r="Y53" i="43" s="1"/>
  <c r="U6" i="21" s="1"/>
  <c r="U14" i="21" s="1"/>
  <c r="Q50" i="43"/>
  <c r="Q53" i="43" s="1"/>
  <c r="M6" i="21" s="1"/>
  <c r="M14" i="21" s="1"/>
  <c r="AM50" i="43"/>
  <c r="AM53" i="43" s="1"/>
  <c r="AI6" i="21" s="1"/>
  <c r="AI14" i="21" s="1"/>
  <c r="AI26" i="21" s="1"/>
  <c r="W50" i="43"/>
  <c r="W53" i="43" s="1"/>
  <c r="S6" i="21" s="1"/>
  <c r="S14" i="21" s="1"/>
  <c r="BD50" i="43"/>
  <c r="BD53" i="43" s="1"/>
  <c r="AZ6" i="21" s="1"/>
  <c r="AZ14" i="21" s="1"/>
  <c r="AV50" i="43"/>
  <c r="AV53" i="43" s="1"/>
  <c r="AR6" i="21" s="1"/>
  <c r="AR14" i="21" s="1"/>
  <c r="AR26" i="21" s="1"/>
  <c r="AN50" i="43"/>
  <c r="AN53" i="43" s="1"/>
  <c r="AJ6" i="21" s="1"/>
  <c r="AJ14" i="21" s="1"/>
  <c r="AJ26" i="21" s="1"/>
  <c r="AF50" i="43"/>
  <c r="AF53" i="43" s="1"/>
  <c r="AB6" i="21" s="1"/>
  <c r="AB14" i="21" s="1"/>
  <c r="AB26" i="21" s="1"/>
  <c r="X50" i="43"/>
  <c r="X53" i="43" s="1"/>
  <c r="T6" i="21" s="1"/>
  <c r="T14" i="21" s="1"/>
  <c r="P50" i="43"/>
  <c r="P53" i="43" s="1"/>
  <c r="L6" i="21" s="1"/>
  <c r="L14" i="21" s="1"/>
  <c r="T33" i="43"/>
  <c r="H48" i="42"/>
  <c r="H66" i="42" s="1"/>
  <c r="I33" i="42"/>
  <c r="Y33" i="42"/>
  <c r="AA33" i="42"/>
  <c r="J33" i="42"/>
  <c r="R33" i="42"/>
  <c r="L33" i="42"/>
  <c r="T33" i="42"/>
  <c r="AB33" i="42"/>
  <c r="S33" i="42"/>
  <c r="Z33" i="42"/>
  <c r="K33" i="42"/>
  <c r="W33" i="42"/>
  <c r="Q33" i="42"/>
  <c r="M33" i="42"/>
  <c r="U33" i="42"/>
  <c r="N33" i="42"/>
  <c r="V33" i="42"/>
  <c r="O33" i="42"/>
  <c r="P33" i="42"/>
  <c r="X33" i="42"/>
  <c r="AB33" i="43"/>
  <c r="M33" i="43"/>
  <c r="U33" i="43"/>
  <c r="N33" i="43"/>
  <c r="V33" i="43"/>
  <c r="O33" i="43"/>
  <c r="W33" i="43"/>
  <c r="L33" i="43"/>
  <c r="I33" i="43"/>
  <c r="X33" i="43"/>
  <c r="Q33" i="43"/>
  <c r="J33" i="43"/>
  <c r="R33" i="43"/>
  <c r="Z33" i="43"/>
  <c r="P33" i="43"/>
  <c r="Y33" i="43"/>
  <c r="K33" i="43"/>
  <c r="S33" i="43"/>
  <c r="AA33" i="43"/>
  <c r="H95" i="42"/>
  <c r="H100" i="42" s="1"/>
  <c r="Z14" i="21" l="1"/>
  <c r="AI32" i="21"/>
  <c r="P33" i="64" s="1"/>
  <c r="AI27" i="21"/>
  <c r="P25" i="64"/>
  <c r="AF32" i="21"/>
  <c r="M33" i="64" s="1"/>
  <c r="M25" i="64"/>
  <c r="AF27" i="21"/>
  <c r="AH32" i="21"/>
  <c r="O33" i="64" s="1"/>
  <c r="O25" i="64"/>
  <c r="AH27" i="21"/>
  <c r="AE32" i="21"/>
  <c r="L33" i="64" s="1"/>
  <c r="AE27" i="21"/>
  <c r="L25" i="64"/>
  <c r="AN32" i="21"/>
  <c r="U33" i="64" s="1"/>
  <c r="U25" i="64"/>
  <c r="AN27" i="21"/>
  <c r="AO32" i="21"/>
  <c r="V33" i="64" s="1"/>
  <c r="AO27" i="21"/>
  <c r="V25" i="64"/>
  <c r="AP32" i="21"/>
  <c r="W33" i="64" s="1"/>
  <c r="W25" i="64"/>
  <c r="AP27" i="21"/>
  <c r="AD32" i="21"/>
  <c r="K33" i="64" s="1"/>
  <c r="AD27" i="21"/>
  <c r="K25" i="64"/>
  <c r="AM32" i="21"/>
  <c r="T33" i="64" s="1"/>
  <c r="AM27" i="21"/>
  <c r="T25" i="64"/>
  <c r="AB32" i="21"/>
  <c r="I33" i="64" s="1"/>
  <c r="AB27" i="21"/>
  <c r="I25" i="64"/>
  <c r="AC32" i="21"/>
  <c r="J33" i="64" s="1"/>
  <c r="AC27" i="21"/>
  <c r="J25" i="64"/>
  <c r="AL32" i="21"/>
  <c r="S33" i="64" s="1"/>
  <c r="AL27" i="21"/>
  <c r="S25" i="64"/>
  <c r="AA32" i="21"/>
  <c r="H33" i="64" s="1"/>
  <c r="AA27" i="21"/>
  <c r="H25" i="64"/>
  <c r="AJ32" i="21"/>
  <c r="Q33" i="64" s="1"/>
  <c r="AJ27" i="21"/>
  <c r="Q25" i="64"/>
  <c r="AK32" i="21"/>
  <c r="R33" i="64" s="1"/>
  <c r="AK27" i="21"/>
  <c r="R25" i="64"/>
  <c r="AQ32" i="21"/>
  <c r="X33" i="64" s="1"/>
  <c r="AQ27" i="21"/>
  <c r="X25" i="64"/>
  <c r="AR32" i="21"/>
  <c r="Y33" i="64" s="1"/>
  <c r="AR27" i="21"/>
  <c r="Y25" i="64"/>
  <c r="AG32" i="21"/>
  <c r="N33" i="64" s="1"/>
  <c r="N25" i="64"/>
  <c r="AG27" i="21"/>
  <c r="H102" i="42"/>
  <c r="E6" i="21"/>
  <c r="E14" i="21" s="1"/>
  <c r="Z26" i="21" l="1"/>
  <c r="J23" i="64"/>
  <c r="J26" i="64"/>
  <c r="J7" i="64"/>
  <c r="J13" i="64"/>
  <c r="J17" i="64"/>
  <c r="J27" i="64"/>
  <c r="J11" i="64"/>
  <c r="J9" i="64"/>
  <c r="J21" i="64"/>
  <c r="J5" i="64"/>
  <c r="J19" i="64"/>
  <c r="X27" i="64"/>
  <c r="X7" i="64"/>
  <c r="X5" i="64"/>
  <c r="X26" i="64"/>
  <c r="X11" i="64"/>
  <c r="X13" i="64"/>
  <c r="X17" i="64"/>
  <c r="X21" i="64"/>
  <c r="X9" i="64"/>
  <c r="X19" i="64"/>
  <c r="X23" i="64"/>
  <c r="K23" i="64"/>
  <c r="K7" i="64"/>
  <c r="K26" i="64"/>
  <c r="K11" i="64"/>
  <c r="K21" i="64"/>
  <c r="K27" i="64"/>
  <c r="K17" i="64"/>
  <c r="K5" i="64"/>
  <c r="K13" i="64"/>
  <c r="K9" i="64"/>
  <c r="K19" i="64"/>
  <c r="O21" i="64"/>
  <c r="O7" i="64"/>
  <c r="O26" i="64"/>
  <c r="O17" i="64"/>
  <c r="O13" i="64"/>
  <c r="O27" i="64"/>
  <c r="O11" i="64"/>
  <c r="O5" i="64"/>
  <c r="O9" i="64"/>
  <c r="O19" i="64"/>
  <c r="O23" i="64"/>
  <c r="H27" i="64"/>
  <c r="H7" i="64"/>
  <c r="H26" i="64"/>
  <c r="H11" i="64"/>
  <c r="H9" i="64"/>
  <c r="H5" i="64"/>
  <c r="H17" i="64"/>
  <c r="H21" i="64"/>
  <c r="H13" i="64"/>
  <c r="H19" i="64"/>
  <c r="H23" i="64"/>
  <c r="I19" i="64"/>
  <c r="I7" i="64"/>
  <c r="I11" i="64"/>
  <c r="I26" i="64"/>
  <c r="I21" i="64"/>
  <c r="I9" i="64"/>
  <c r="I13" i="64"/>
  <c r="I17" i="64"/>
  <c r="I27" i="64"/>
  <c r="I5" i="64"/>
  <c r="I23" i="64"/>
  <c r="U21" i="64"/>
  <c r="U26" i="64"/>
  <c r="U9" i="64"/>
  <c r="U11" i="64"/>
  <c r="U13" i="64"/>
  <c r="U7" i="64"/>
  <c r="U5" i="64"/>
  <c r="U17" i="64"/>
  <c r="U27" i="64"/>
  <c r="U19" i="64"/>
  <c r="U23" i="64"/>
  <c r="N26" i="64"/>
  <c r="N21" i="64"/>
  <c r="N7" i="64"/>
  <c r="N13" i="64"/>
  <c r="N5" i="64"/>
  <c r="N11" i="64"/>
  <c r="N17" i="64"/>
  <c r="N9" i="64"/>
  <c r="N27" i="64"/>
  <c r="N19" i="64"/>
  <c r="N23" i="64"/>
  <c r="R23" i="64"/>
  <c r="R7" i="64"/>
  <c r="R26" i="64"/>
  <c r="R9" i="64"/>
  <c r="R13" i="64"/>
  <c r="R17" i="64"/>
  <c r="R21" i="64"/>
  <c r="R27" i="64"/>
  <c r="R11" i="64"/>
  <c r="R5" i="64"/>
  <c r="R19" i="64"/>
  <c r="M21" i="64"/>
  <c r="M17" i="64"/>
  <c r="M26" i="64"/>
  <c r="M13" i="64"/>
  <c r="M5" i="64"/>
  <c r="M7" i="64"/>
  <c r="M11" i="64"/>
  <c r="M9" i="64"/>
  <c r="M27" i="64"/>
  <c r="M19" i="64"/>
  <c r="M23" i="64"/>
  <c r="S23" i="64"/>
  <c r="S7" i="64"/>
  <c r="S26" i="64"/>
  <c r="S11" i="64"/>
  <c r="S21" i="64"/>
  <c r="S9" i="64"/>
  <c r="S27" i="64"/>
  <c r="S17" i="64"/>
  <c r="S13" i="64"/>
  <c r="S5" i="64"/>
  <c r="S19" i="64"/>
  <c r="W5" i="64"/>
  <c r="W26" i="64"/>
  <c r="W7" i="64"/>
  <c r="W9" i="64"/>
  <c r="W11" i="64"/>
  <c r="W13" i="64"/>
  <c r="W17" i="64"/>
  <c r="W27" i="64"/>
  <c r="W21" i="64"/>
  <c r="W19" i="64"/>
  <c r="W23" i="64"/>
  <c r="L21" i="64"/>
  <c r="L13" i="64"/>
  <c r="L5" i="64"/>
  <c r="L17" i="64"/>
  <c r="L9" i="64"/>
  <c r="L26" i="64"/>
  <c r="L11" i="64"/>
  <c r="L7" i="64"/>
  <c r="L27" i="64"/>
  <c r="L19" i="64"/>
  <c r="L23" i="64"/>
  <c r="Y23" i="64"/>
  <c r="Y7" i="64"/>
  <c r="Y26" i="64"/>
  <c r="Y5" i="64"/>
  <c r="Y17" i="64"/>
  <c r="Y9" i="64"/>
  <c r="Y21" i="64"/>
  <c r="Y11" i="64"/>
  <c r="Y27" i="64"/>
  <c r="Y13" i="64"/>
  <c r="Y19" i="64"/>
  <c r="T21" i="64"/>
  <c r="T17" i="64"/>
  <c r="T26" i="64"/>
  <c r="T9" i="64"/>
  <c r="T11" i="64"/>
  <c r="T13" i="64"/>
  <c r="T7" i="64"/>
  <c r="T5" i="64"/>
  <c r="T27" i="64"/>
  <c r="T19" i="64"/>
  <c r="T23" i="64"/>
  <c r="P21" i="64"/>
  <c r="P7" i="64"/>
  <c r="P26" i="64"/>
  <c r="P9" i="64"/>
  <c r="P13" i="64"/>
  <c r="P11" i="64"/>
  <c r="P5" i="64"/>
  <c r="P27" i="64"/>
  <c r="P17" i="64"/>
  <c r="P19" i="64"/>
  <c r="P23" i="64"/>
  <c r="Q23" i="64"/>
  <c r="Q7" i="64"/>
  <c r="Q9" i="64"/>
  <c r="Q26" i="64"/>
  <c r="Q17" i="64"/>
  <c r="Q11" i="64"/>
  <c r="Q5" i="64"/>
  <c r="Q13" i="64"/>
  <c r="Q27" i="64"/>
  <c r="Q21" i="64"/>
  <c r="Q19" i="64"/>
  <c r="V26" i="64"/>
  <c r="V21" i="64"/>
  <c r="V9" i="64"/>
  <c r="V11" i="64"/>
  <c r="V13" i="64"/>
  <c r="V7" i="64"/>
  <c r="V5" i="64"/>
  <c r="V17" i="64"/>
  <c r="V27" i="64"/>
  <c r="V19" i="64"/>
  <c r="V23" i="64"/>
  <c r="Z32" i="21" l="1"/>
  <c r="G33" i="64" s="1"/>
  <c r="Z27" i="21"/>
  <c r="G25" i="64"/>
  <c r="G26" i="64" l="1"/>
  <c r="G11" i="64"/>
  <c r="G21" i="64"/>
  <c r="G17" i="64"/>
  <c r="G9" i="64"/>
  <c r="G7" i="64"/>
  <c r="G27" i="64"/>
  <c r="G19" i="64"/>
  <c r="G23" i="64"/>
  <c r="G5" i="64"/>
  <c r="G13" i="64"/>
</calcChain>
</file>

<file path=xl/sharedStrings.xml><?xml version="1.0" encoding="utf-8"?>
<sst xmlns="http://schemas.openxmlformats.org/spreadsheetml/2006/main" count="2832" uniqueCount="553">
  <si>
    <t>Human Appropriation of Net Primary Productivity (HANPP)</t>
  </si>
  <si>
    <t>A</t>
  </si>
  <si>
    <t>Harvested NPPo (MT C)</t>
  </si>
  <si>
    <t>NPPh Wood</t>
  </si>
  <si>
    <t>Forest Converted to Pasture</t>
  </si>
  <si>
    <t>NPPh Permanent Crops</t>
  </si>
  <si>
    <t>NPP grazed</t>
  </si>
  <si>
    <t>Total NPPh</t>
  </si>
  <si>
    <t>B</t>
  </si>
  <si>
    <t>NPPo displaced by land use conversion (MT C)</t>
  </si>
  <si>
    <t>Arable Land</t>
  </si>
  <si>
    <t>Infrastructure &amp; Settlement</t>
  </si>
  <si>
    <t>Anthropogenic Fires</t>
  </si>
  <si>
    <t>Total NPPluc</t>
  </si>
  <si>
    <t>NA</t>
  </si>
  <si>
    <t>C</t>
  </si>
  <si>
    <t>HANPP (MT C)</t>
  </si>
  <si>
    <t>D</t>
  </si>
  <si>
    <t>NPP-potential (MT C)</t>
  </si>
  <si>
    <t>3-year average</t>
  </si>
  <si>
    <t>E</t>
  </si>
  <si>
    <t>HANPP Intensity (%)</t>
  </si>
  <si>
    <t>INPUTS</t>
  </si>
  <si>
    <t>Land</t>
  </si>
  <si>
    <t>Arable</t>
  </si>
  <si>
    <t>Cropland</t>
  </si>
  <si>
    <t>Agricultural</t>
  </si>
  <si>
    <t>Total Irrigated Ag Land</t>
  </si>
  <si>
    <t>Artiifical N Fertilizer per Hectare</t>
  </si>
  <si>
    <t>Bolivia (Plurinational State of)</t>
  </si>
  <si>
    <t>Pesticides (total)</t>
  </si>
  <si>
    <t>kg/ha</t>
  </si>
  <si>
    <t>Total Population - Both sexes</t>
  </si>
  <si>
    <t>1000 persons</t>
  </si>
  <si>
    <t>Worksheet: Human-Appropriated Net Primary Production (HANPP)</t>
  </si>
  <si>
    <t>Country:</t>
  </si>
  <si>
    <t>Botswana</t>
  </si>
  <si>
    <t>Conditions:</t>
  </si>
  <si>
    <t>Landlocked; low management intensity (low level fertilizer input, pest management; little or no irrigation)</t>
  </si>
  <si>
    <t>HANPP Key Parameters (units are Pg C)</t>
  </si>
  <si>
    <t>Name</t>
  </si>
  <si>
    <t>Potential Net Primary Production (NPPo)</t>
  </si>
  <si>
    <t>Definition</t>
  </si>
  <si>
    <t>Expected net primary production per yer in landscape without human intervention.</t>
  </si>
  <si>
    <t>Source or Calculation</t>
  </si>
  <si>
    <t>Dynamic Global Vegetation Model output  (LPJmL4) 'Potential Natural Vegetation' (PNV) output.</t>
  </si>
  <si>
    <t>Actual NPP (NPPact)</t>
  </si>
  <si>
    <t>Total net primary production per year in landscape inhabited by humans, including cropland weed growth and herbivory.</t>
  </si>
  <si>
    <t>NPPact = NPPo - HANPPluc</t>
  </si>
  <si>
    <t>NPP-harvest (NPPh)</t>
  </si>
  <si>
    <t xml:space="preserve">All living biomass killed by humans in harvesting of organic material for consumption or other use, including above- and belowground residue killed colaterally but not subsequently used. </t>
  </si>
  <si>
    <t>Σ NPP [(crops), (felled trees), (grazed pasture), (associated organic material discarded and roots left in ground)]</t>
  </si>
  <si>
    <t>NPP-land use change (NPPluc)</t>
  </si>
  <si>
    <t>Difference between NPPo of an ecosystem or territorial unit and the NPP of the same territory after human use, including anthropogenic fires, excluding the effects of harvest and livestock feeding.</t>
  </si>
  <si>
    <t>Σ NPP [(surface converted for settlement and infrastructure), (surface used for agricultural crop cultivation), (surface converted by anthropogenic fires), (forest surface converted to pasture)]</t>
  </si>
  <si>
    <t>Human-Appropriated Net Primary Productivity (HANPP)</t>
  </si>
  <si>
    <t>Difference between NPPo and NPP of human-occupied territory after harvest removals and livestock grazing.</t>
  </si>
  <si>
    <t>HANPP = NPPluc + NPPh</t>
  </si>
  <si>
    <t>HANPP per Capita</t>
  </si>
  <si>
    <t>NPPo per Capita</t>
  </si>
  <si>
    <t>Population - Est. &amp; Proj.</t>
  </si>
  <si>
    <t>Population</t>
  </si>
  <si>
    <t>Extracted Net Primary Productivity (NPPh)</t>
  </si>
  <si>
    <t>CROPS</t>
  </si>
  <si>
    <t>Production (MT OM)</t>
  </si>
  <si>
    <t>Area</t>
  </si>
  <si>
    <t>Item Code</t>
  </si>
  <si>
    <t>Item</t>
  </si>
  <si>
    <t>Element Code</t>
  </si>
  <si>
    <t>Element</t>
  </si>
  <si>
    <t>Unit</t>
  </si>
  <si>
    <t>Y1991</t>
  </si>
  <si>
    <t>Y1992</t>
  </si>
  <si>
    <t>Y1993</t>
  </si>
  <si>
    <t>Y1994</t>
  </si>
  <si>
    <t>Y1995</t>
  </si>
  <si>
    <t>Y1996</t>
  </si>
  <si>
    <t>Y1997</t>
  </si>
  <si>
    <t>Y1998</t>
  </si>
  <si>
    <t>Y1999</t>
  </si>
  <si>
    <t>Y2000</t>
  </si>
  <si>
    <t>Y2001</t>
  </si>
  <si>
    <t>Y2002</t>
  </si>
  <si>
    <t>Y2003</t>
  </si>
  <si>
    <t>Y2004</t>
  </si>
  <si>
    <t>Y2005</t>
  </si>
  <si>
    <t>Y2006</t>
  </si>
  <si>
    <t>Y2007</t>
  </si>
  <si>
    <t>Y2008</t>
  </si>
  <si>
    <t>Y2009</t>
  </si>
  <si>
    <t>Y2010</t>
  </si>
  <si>
    <t>Total Crop Plant Carbon (MT C)</t>
  </si>
  <si>
    <t>Production * (1+[residue factor] + [belowground factor]) * (1 - water fraction) * (carbon fraction)</t>
  </si>
  <si>
    <t>Type</t>
  </si>
  <si>
    <t>Residue</t>
  </si>
  <si>
    <t>Roots</t>
  </si>
  <si>
    <t>Water</t>
  </si>
  <si>
    <t>Carbon</t>
  </si>
  <si>
    <t>Total Annual Crop Carbon (MT C)</t>
  </si>
  <si>
    <t>WOOD</t>
  </si>
  <si>
    <t>Production (m^3 OM)</t>
  </si>
  <si>
    <t>Industrial Roundwood, coniferous</t>
  </si>
  <si>
    <t>m^3</t>
  </si>
  <si>
    <t>Wood fuel, coniferous</t>
  </si>
  <si>
    <t>Total Coniferous</t>
  </si>
  <si>
    <t>Industrial Roundwood, non-coniferous</t>
  </si>
  <si>
    <t>Wood fuel, non-coniferous</t>
  </si>
  <si>
    <t>Total Non-coniferous</t>
  </si>
  <si>
    <t>Total Wood Harvest Carbon (MT C)</t>
  </si>
  <si>
    <r>
      <t xml:space="preserve">Felling [=Production/(Recovery Rate)] * (1+[bark factor]+[belowground biomass factor]) * (density </t>
    </r>
    <r>
      <rPr>
        <sz val="8"/>
        <color theme="1"/>
        <rFont val="Arial"/>
        <family val="2"/>
      </rPr>
      <t>MT*m^-3</t>
    </r>
    <r>
      <rPr>
        <sz val="11"/>
        <color theme="1"/>
        <rFont val="Calibri"/>
        <family val="2"/>
        <scheme val="minor"/>
      </rPr>
      <t>) * (carbon fraction)</t>
    </r>
  </si>
  <si>
    <t>Recovery Rate</t>
  </si>
  <si>
    <t>Bark</t>
  </si>
  <si>
    <t>Belowground</t>
  </si>
  <si>
    <t>Density (DM * m^-3)</t>
  </si>
  <si>
    <t>Coniferous Wood Harvest</t>
  </si>
  <si>
    <t>Non-coniferous Wood Harvest</t>
  </si>
  <si>
    <t>Total Annual Wood Harvest Carbon (MT C)</t>
  </si>
  <si>
    <t>Forest Land Converted to Pasture</t>
  </si>
  <si>
    <t>Area Code</t>
  </si>
  <si>
    <t>Y1961</t>
  </si>
  <si>
    <t>Y1962</t>
  </si>
  <si>
    <t>Y1963</t>
  </si>
  <si>
    <t>Y1964</t>
  </si>
  <si>
    <t>Y1965</t>
  </si>
  <si>
    <t>Y1966</t>
  </si>
  <si>
    <t>Y1967</t>
  </si>
  <si>
    <t>Y1968</t>
  </si>
  <si>
    <t>Y1969</t>
  </si>
  <si>
    <t>Y1970</t>
  </si>
  <si>
    <t>Y1971</t>
  </si>
  <si>
    <t>Y1972</t>
  </si>
  <si>
    <t>Y1973</t>
  </si>
  <si>
    <t>Y1974</t>
  </si>
  <si>
    <t>Y1975</t>
  </si>
  <si>
    <t>Y1976</t>
  </si>
  <si>
    <t>Y1977</t>
  </si>
  <si>
    <t>Y1978</t>
  </si>
  <si>
    <t>Y1979</t>
  </si>
  <si>
    <t>Y1980</t>
  </si>
  <si>
    <t>Y1981</t>
  </si>
  <si>
    <t>Y1982</t>
  </si>
  <si>
    <t>Y1983</t>
  </si>
  <si>
    <t>Y1984</t>
  </si>
  <si>
    <t>Y1985</t>
  </si>
  <si>
    <t>Y1986</t>
  </si>
  <si>
    <t>Y1987</t>
  </si>
  <si>
    <t>Y1988</t>
  </si>
  <si>
    <t>Y1989</t>
  </si>
  <si>
    <t>Y1990</t>
  </si>
  <si>
    <t>Y2011</t>
  </si>
  <si>
    <t>Y2012</t>
  </si>
  <si>
    <t>Y2013</t>
  </si>
  <si>
    <t>Y2014</t>
  </si>
  <si>
    <t>Y2015</t>
  </si>
  <si>
    <t>Y2016</t>
  </si>
  <si>
    <t>Y2017</t>
  </si>
  <si>
    <t>Y2018</t>
  </si>
  <si>
    <t>Y2019</t>
  </si>
  <si>
    <t>Y2020</t>
  </si>
  <si>
    <t>Industrial roundwood, coniferous</t>
  </si>
  <si>
    <t>Production</t>
  </si>
  <si>
    <t>m3</t>
  </si>
  <si>
    <t>Industrial roundwood, non-coniferous</t>
  </si>
  <si>
    <t>Roundwood</t>
  </si>
  <si>
    <t>Roundwood, coniferous</t>
  </si>
  <si>
    <t>Roundwood, non-coniferous</t>
  </si>
  <si>
    <t>Wood fuel</t>
  </si>
  <si>
    <t>Industrial roundwood</t>
  </si>
  <si>
    <t>Sawlogs and veneer logs</t>
  </si>
  <si>
    <t>Sawlogs and veneer logs, coniferous</t>
  </si>
  <si>
    <t>Sawlogs and veneer logs, non-coniferous</t>
  </si>
  <si>
    <t>Pulpwood, round and split, all species (production)</t>
  </si>
  <si>
    <t>Pulpwood, round and split, non-coniferous (production)</t>
  </si>
  <si>
    <t>Pulpwood and particles (1961-1997)</t>
  </si>
  <si>
    <t>Pulpwood and particles, non-coniferous (production, 1961-1997)</t>
  </si>
  <si>
    <t>Other industrial roundwood</t>
  </si>
  <si>
    <t>Other industrial roundwood, non-coniferous (production)</t>
  </si>
  <si>
    <t>Wood charcoal</t>
  </si>
  <si>
    <t>tonnes</t>
  </si>
  <si>
    <t>Wood chips, particles and residues</t>
  </si>
  <si>
    <t>Wood residues</t>
  </si>
  <si>
    <t>Wood pellets and other agglomerates</t>
  </si>
  <si>
    <t>Wood pellets</t>
  </si>
  <si>
    <t>Sawnwood</t>
  </si>
  <si>
    <t>Sawnwood, coniferous</t>
  </si>
  <si>
    <t>Sawnwood, non-coniferous all</t>
  </si>
  <si>
    <t>Veneer sheets</t>
  </si>
  <si>
    <t>Wood-based panels</t>
  </si>
  <si>
    <t>Plywood</t>
  </si>
  <si>
    <t>Fibreboard</t>
  </si>
  <si>
    <t>Hardboard</t>
  </si>
  <si>
    <t>Other fibreboard</t>
  </si>
  <si>
    <t>Total fibre furnish</t>
  </si>
  <si>
    <t>GRAZING</t>
  </si>
  <si>
    <t>Feed Demand Estimation (MT C): sum of annual food consumption per production unit (poultry, pigs, eggs) or head of stock (other animals)</t>
  </si>
  <si>
    <t>Demand Source</t>
  </si>
  <si>
    <t>Carbon Demand - Computation for Production Units (Pigs, Poultry, Eggs), MT C</t>
  </si>
  <si>
    <t>Production * demand (MT DM)/(MT OM)) carbon fraction (MT C)</t>
  </si>
  <si>
    <t>Efficiency Factor (1)</t>
  </si>
  <si>
    <t xml:space="preserve">C/DM Ratio </t>
  </si>
  <si>
    <t>Pigs</t>
  </si>
  <si>
    <t>Poultry</t>
  </si>
  <si>
    <t>Eggs</t>
  </si>
  <si>
    <t>Subtotal Demand from Live Stock and Stock-Production Correlated Animal</t>
  </si>
  <si>
    <t>(1) Efficiency Factor: (Annual Input)/(Kg Fresh Weight Product)</t>
  </si>
  <si>
    <t>Carbon Demand - Live Stock and Stock-Production Correlated Animal Feed Demand Computation, MT C</t>
  </si>
  <si>
    <t>Production * (demand Kg DM/head/day) * (unit conversion MT/Kg DM) * (days/year) * (carbon fraction MT C)</t>
  </si>
  <si>
    <t>Daily Demand</t>
  </si>
  <si>
    <t>Unit Factor</t>
  </si>
  <si>
    <t>Days</t>
  </si>
  <si>
    <t>Kg DM/head/day</t>
  </si>
  <si>
    <t>1/1000 MT/Kg</t>
  </si>
  <si>
    <t>GC</t>
  </si>
  <si>
    <t>Cattle &amp; Buffaloes</t>
  </si>
  <si>
    <t>10^-3</t>
  </si>
  <si>
    <t>Sheep &amp; Goats</t>
  </si>
  <si>
    <t xml:space="preserve">Horses </t>
  </si>
  <si>
    <t>Asses</t>
  </si>
  <si>
    <t>Mules</t>
  </si>
  <si>
    <t>Camels</t>
  </si>
  <si>
    <t>Rabbits</t>
  </si>
  <si>
    <t>Other Rodents</t>
  </si>
  <si>
    <t xml:space="preserve">Other Camelids </t>
  </si>
  <si>
    <t>Other Live Animals</t>
  </si>
  <si>
    <t>TOTAL Livestock Feed Demand (MT C)</t>
  </si>
  <si>
    <t>Feed Supply Estimation (MT C): Sum of (domestic fodder crop production), (fodder fraction of recovered residue from non-fodder crops), (net imported feed)</t>
  </si>
  <si>
    <t>Supply Source</t>
  </si>
  <si>
    <t>Market Feed (FAOSTAT Commoditity Balances)</t>
  </si>
  <si>
    <t>Redundant with residue supply.</t>
  </si>
  <si>
    <t>Non-Market Fodder Crops (MT C)</t>
  </si>
  <si>
    <t>DM * (Carbon Fraction)</t>
  </si>
  <si>
    <t>Green Maize</t>
  </si>
  <si>
    <t>Fodder Fraction of Recovered Residue from Non-fodder Crops (MT C)</t>
  </si>
  <si>
    <t>Production * (residue factor) * (recovery factor) * (feed factor) * (DM conversion) * (carbon conversion)</t>
  </si>
  <si>
    <t>Crop</t>
  </si>
  <si>
    <t>Recovery Ratio (DM)</t>
  </si>
  <si>
    <t>Feed Fraction (DM)</t>
  </si>
  <si>
    <t>Carbon Fraction (DM to C)</t>
  </si>
  <si>
    <t>Total Conversion Factor (1)</t>
  </si>
  <si>
    <t>(1) Tot. Convers. Fact. = (Residue Rat.)*(Recovery Rat.)*(Feed Fract.)*(Carbon Fract.)</t>
  </si>
  <si>
    <t>Wheat and Other Cereals</t>
  </si>
  <si>
    <t>Roots and Tubers, Total</t>
  </si>
  <si>
    <t>Sugar Cane</t>
  </si>
  <si>
    <t>Sugar Beet</t>
  </si>
  <si>
    <t>Sugar Crops nes</t>
  </si>
  <si>
    <t>Beans, Dry</t>
  </si>
  <si>
    <t>Other Pulses, Total</t>
  </si>
  <si>
    <t>Other oil crops</t>
  </si>
  <si>
    <t>Oil Palm Fruit</t>
  </si>
  <si>
    <t>Sunflower Seed</t>
  </si>
  <si>
    <t>Rapseed</t>
  </si>
  <si>
    <t>Subtotal Feed from Crop Residue</t>
  </si>
  <si>
    <t>Net Imported Feed (MT C)</t>
  </si>
  <si>
    <t>Net Import Quantity * (DM factor) * (carbon conversion)</t>
  </si>
  <si>
    <t>None</t>
  </si>
  <si>
    <t>Total Feed Supply</t>
  </si>
  <si>
    <t>Sum of Subtotals: (Fodder Crops), (Fodder from Residues), (Net Imported Fodder)</t>
  </si>
  <si>
    <t>Total Annual Grazing (MT C)</t>
  </si>
  <si>
    <t>(Feed Demand) - (Feed Supply)</t>
  </si>
  <si>
    <t>Water Content</t>
  </si>
  <si>
    <t>Dry Mass Ratio</t>
  </si>
  <si>
    <t>FAO PRODUCTION DATA PROCESSED FOR CROP RESIDUE FODDER ESTIMATION</t>
  </si>
  <si>
    <t>Cereals, Total</t>
  </si>
  <si>
    <t>Maize</t>
  </si>
  <si>
    <t>Barley</t>
  </si>
  <si>
    <t>Rice, paddy</t>
  </si>
  <si>
    <t>Oats</t>
  </si>
  <si>
    <t>Quinoa</t>
  </si>
  <si>
    <t>Rye</t>
  </si>
  <si>
    <t>Sorghum</t>
  </si>
  <si>
    <t>Wheat</t>
  </si>
  <si>
    <t>Cereals nes</t>
  </si>
  <si>
    <t>Cassava</t>
  </si>
  <si>
    <t>Potatoes</t>
  </si>
  <si>
    <t>Pumpkins, squash and gourds</t>
  </si>
  <si>
    <t>Roots and tubers nes</t>
  </si>
  <si>
    <t>Sweet potatoes</t>
  </si>
  <si>
    <t>Sugar Crops Primary</t>
  </si>
  <si>
    <t>Pulses, Total</t>
  </si>
  <si>
    <t>Beans, dry</t>
  </si>
  <si>
    <t>Beans, green</t>
  </si>
  <si>
    <t>Broad beans, horse beans, dry</t>
  </si>
  <si>
    <t>Chick peas</t>
  </si>
  <si>
    <t>Peas, dry</t>
  </si>
  <si>
    <t>Oilcrops</t>
  </si>
  <si>
    <t>Linseed</t>
  </si>
  <si>
    <t>Seed cotton</t>
  </si>
  <si>
    <t>Sesame seed</t>
  </si>
  <si>
    <t>Soybeans</t>
  </si>
  <si>
    <t>Groundnuts, with shell</t>
  </si>
  <si>
    <t>Sunflower seed</t>
  </si>
  <si>
    <t>assign, apply inverse recovery rates</t>
  </si>
  <si>
    <t>convert to carbon mass</t>
  </si>
  <si>
    <t>assign, apply fodder residue fraction</t>
  </si>
  <si>
    <t>add to fodder supply calculation</t>
  </si>
  <si>
    <t>COMPUTATION OF DRY MASS ESTIMATES (= [production mass] * [dry mass ratio]</t>
  </si>
  <si>
    <t>Maize#</t>
  </si>
  <si>
    <t>Barley#</t>
  </si>
  <si>
    <t>Rice, paddy# (with conversion to paddy)</t>
  </si>
  <si>
    <t>Oats#</t>
  </si>
  <si>
    <t>Quinoa#</t>
  </si>
  <si>
    <t>Rye#</t>
  </si>
  <si>
    <t>Sorghum#</t>
  </si>
  <si>
    <t>Wheat#</t>
  </si>
  <si>
    <t>Cereals nes (estimated from other cereals)</t>
  </si>
  <si>
    <t>Subtotal Dry Mass, Cereals</t>
  </si>
  <si>
    <t>Cassava#</t>
  </si>
  <si>
    <t>Potatoes#</t>
  </si>
  <si>
    <t>Pumpkins, squash and gourds#</t>
  </si>
  <si>
    <t>Roots and tubers nes (estimated)</t>
  </si>
  <si>
    <t>Sweet potatoes#</t>
  </si>
  <si>
    <t>Subtotal Dry Mass, Roots and Tubers</t>
  </si>
  <si>
    <t>Subtotal Dry Mass, Sugar Crops*</t>
  </si>
  <si>
    <t>Dry Beans</t>
  </si>
  <si>
    <t>Subtotal Dry Mass, Dry Beans</t>
  </si>
  <si>
    <t>Other Pulses</t>
  </si>
  <si>
    <t>Subtotal Dry Mass, Other Pulses</t>
  </si>
  <si>
    <t>Groundnuts, with shell (assumes shell (g) = 1/2 nut (g)).</t>
  </si>
  <si>
    <t>Subtotal Dry Mass, Oilcrops</t>
  </si>
  <si>
    <t>Sunflower seed (peanut content assuming shell (g) = 2 * seed (g)).</t>
  </si>
  <si>
    <t>Subtotal Dry Mass, Sunflower Seeds</t>
  </si>
  <si>
    <t>#</t>
  </si>
  <si>
    <t>FoodData Central (usda.gov)</t>
  </si>
  <si>
    <t>*</t>
  </si>
  <si>
    <t>Sugarcane | Land &amp; Water | Food and Agriculture Organization of the United Nations | Land &amp; Water | Food and Agriculture Organization of the United Nations (fao.org)</t>
  </si>
  <si>
    <t>Value</t>
  </si>
  <si>
    <t>Market Fodder Crop Production</t>
  </si>
  <si>
    <t>Feed</t>
  </si>
  <si>
    <t>Brans</t>
  </si>
  <si>
    <t>Cottonseed Cake</t>
  </si>
  <si>
    <t>Groundnut Cake</t>
  </si>
  <si>
    <t>Palmkernel Cake</t>
  </si>
  <si>
    <t>Soyabean Cake</t>
  </si>
  <si>
    <t>Sunflowerseed Cake</t>
  </si>
  <si>
    <t>Conversion to Dry Weight</t>
  </si>
  <si>
    <t>Redundant with Residue Calculation</t>
  </si>
  <si>
    <t>Trivial</t>
  </si>
  <si>
    <t>Non-Market Fodder Crops</t>
  </si>
  <si>
    <t>Maize, green</t>
  </si>
  <si>
    <t>Water %</t>
  </si>
  <si>
    <t>Dry %</t>
  </si>
  <si>
    <t>Dry Mass (MT)</t>
  </si>
  <si>
    <t>Meat, pig</t>
  </si>
  <si>
    <t>Meat, Poultry</t>
  </si>
  <si>
    <t>Eggs Primary</t>
  </si>
  <si>
    <t>Laying</t>
  </si>
  <si>
    <t>1000 Head</t>
  </si>
  <si>
    <t>Cattle and Buffaloes</t>
  </si>
  <si>
    <t>Stocks</t>
  </si>
  <si>
    <t>Head</t>
  </si>
  <si>
    <t>Sheep and Goats</t>
  </si>
  <si>
    <t>Horses</t>
  </si>
  <si>
    <t>Camelids, other</t>
  </si>
  <si>
    <t>Rabbits and hares</t>
  </si>
  <si>
    <t>Rodents, other</t>
  </si>
  <si>
    <t>Beehives</t>
  </si>
  <si>
    <t>No</t>
  </si>
  <si>
    <t>Percent Water</t>
  </si>
  <si>
    <t>Source</t>
  </si>
  <si>
    <t>Dry Mass Fraction</t>
  </si>
  <si>
    <t>Estimation of NPPo of Permanent Cropland</t>
  </si>
  <si>
    <t>Permanent Cropland (FAOSTAT)</t>
  </si>
  <si>
    <t>1000 Ha</t>
  </si>
  <si>
    <t>Conversion of Permanent Cropland Area to m^2 (10^7 m^2*Ha^-1)</t>
  </si>
  <si>
    <t>m^2</t>
  </si>
  <si>
    <t>Mean 4th Percentile Simulated NPPo (LPJmL)</t>
  </si>
  <si>
    <t>GC*m^-2</t>
  </si>
  <si>
    <t>ND</t>
  </si>
  <si>
    <t>Estimated NPPo of BOL Permanent Cropland ([Permanent Cropland Area] * [Mean 4th Percentile NPPo])</t>
  </si>
  <si>
    <t xml:space="preserve">GC </t>
  </si>
  <si>
    <t>Conversion to Metric Tons ([Permanent Cropland NPPo]/10^6])</t>
  </si>
  <si>
    <t>Tons Carbon</t>
  </si>
  <si>
    <t>trial with higher NPPo</t>
  </si>
  <si>
    <t>trial with max pixel NPP</t>
  </si>
  <si>
    <t>Estimation of NPPact for Permanent Cropland</t>
  </si>
  <si>
    <t>Harvested Dry Mass</t>
  </si>
  <si>
    <r>
      <t xml:space="preserve">Conversion to Dry Mass </t>
    </r>
    <r>
      <rPr>
        <sz val="11"/>
        <color rgb="FFFF0000"/>
        <rFont val="Calibri"/>
        <family val="2"/>
        <scheme val="minor"/>
      </rPr>
      <t>(Production Mass * Dry Mass Fraction)</t>
    </r>
  </si>
  <si>
    <t>Fruits</t>
  </si>
  <si>
    <t>Apples</t>
  </si>
  <si>
    <t>tons</t>
  </si>
  <si>
    <t>Bananas</t>
  </si>
  <si>
    <t>USDA FoodData Center</t>
  </si>
  <si>
    <t>Cherries</t>
  </si>
  <si>
    <t>Cherries, sour</t>
  </si>
  <si>
    <t>Figs</t>
  </si>
  <si>
    <t>Mangoes, mangosteens, guavas</t>
  </si>
  <si>
    <t>Papayas</t>
  </si>
  <si>
    <t>Peaches and nectarines</t>
  </si>
  <si>
    <t>Pears</t>
  </si>
  <si>
    <t>Plantains and others</t>
  </si>
  <si>
    <t>Plums and sloes</t>
  </si>
  <si>
    <t>Grapes</t>
  </si>
  <si>
    <t>Avocados</t>
  </si>
  <si>
    <t>Quinces</t>
  </si>
  <si>
    <t>Pineapples</t>
  </si>
  <si>
    <t>Fruit, fresh nes</t>
  </si>
  <si>
    <t>Assumed</t>
  </si>
  <si>
    <t>Citrus Fruits</t>
  </si>
  <si>
    <t>Grapefruit (inc. pomelos)</t>
  </si>
  <si>
    <t>Oranges</t>
  </si>
  <si>
    <t>Tangerines, mandarins, clementines, satsumas</t>
  </si>
  <si>
    <t>Lemons and limes</t>
  </si>
  <si>
    <t>USDA FoodData Center (limes)</t>
  </si>
  <si>
    <t>Citrus Fruit, Total</t>
  </si>
  <si>
    <t>Fruit Primary</t>
  </si>
  <si>
    <t>Nuts and shrub beans</t>
  </si>
  <si>
    <t>Brazil nuts, with shell (assume 1-to-1 shell-to-meat ratio</t>
  </si>
  <si>
    <t>Chestnut</t>
  </si>
  <si>
    <t>Cocoa, beans</t>
  </si>
  <si>
    <t>Cooperative Extension Service, College of Tropical Agriculture and Human Resources, University of Hawaii: Engineers Handbook 2008</t>
  </si>
  <si>
    <t>Coffee, green</t>
  </si>
  <si>
    <t>echo cocoa</t>
  </si>
  <si>
    <t>Tea - assume like lettuce</t>
  </si>
  <si>
    <t>Honey, natural</t>
  </si>
  <si>
    <t>Oil Crops</t>
  </si>
  <si>
    <t>wiki - A Textbook of Fibre Science and Technology</t>
  </si>
  <si>
    <t>Groundnuts, with shell - assumes nut-shell equal mass</t>
  </si>
  <si>
    <t>Non-food</t>
  </si>
  <si>
    <t>Rubber, natural</t>
  </si>
  <si>
    <t>FAOSTAT Definitions</t>
  </si>
  <si>
    <t>Non-tree fruits</t>
  </si>
  <si>
    <t>Strawberries</t>
  </si>
  <si>
    <t>Watermelons</t>
  </si>
  <si>
    <t>Total Harvested Dry Mass, MT C</t>
  </si>
  <si>
    <t>tons DM</t>
  </si>
  <si>
    <t>Total Harvested Permanent Crop Carbon, MT C</t>
  </si>
  <si>
    <t>C*DM^-1</t>
  </si>
  <si>
    <t>Production-related Dry Mass</t>
  </si>
  <si>
    <t>Estimation of Unharvested (permanent) Dry Mass</t>
  </si>
  <si>
    <t>Harvested Dry Mass * 2.5</t>
  </si>
  <si>
    <t>Estimation of Lost NPP Dry Mass</t>
  </si>
  <si>
    <t>Harvested Dry Mass * 1.36</t>
  </si>
  <si>
    <t xml:space="preserve">Estimation of Underground Dry Mass </t>
  </si>
  <si>
    <t xml:space="preserve">(Harvested NPP + Unharvested NPP  + Lost NPP) Dry Mass * 0.15 </t>
  </si>
  <si>
    <t>Total Permanent Crop Dry Mass NPPact</t>
  </si>
  <si>
    <t xml:space="preserve">NPPact Conversion to Carbon Mass </t>
  </si>
  <si>
    <t>Total Permanent Crop NPPact Carbon Mass * 0.5</t>
  </si>
  <si>
    <t>tons carbon</t>
  </si>
  <si>
    <t>Estimated NPPo for Permanent Cropland (calculation at top of page)</t>
  </si>
  <si>
    <t>Total Permanent Crop HANPP (NPPo - NPPact)</t>
  </si>
  <si>
    <t>Harvested Organic Matter</t>
  </si>
  <si>
    <t>Tree Products</t>
  </si>
  <si>
    <t>Temporary, Permanent, Redundant?</t>
  </si>
  <si>
    <t>4th Quartile Boundary</t>
  </si>
  <si>
    <t>4th Interquartile Range Total (G m^-2)</t>
  </si>
  <si>
    <t>4th Interquartile Range Mean (G m^-2)</t>
  </si>
  <si>
    <t>Arable Land (FAO), (1000 Ha)</t>
  </si>
  <si>
    <t>Arable Land, m^2</t>
  </si>
  <si>
    <t>Approximate Arable Land Displacement of NPPo (cropland x mean 4th IQ), G C</t>
  </si>
  <si>
    <t>Gross Total Arable Land Displacement of NPPo, MT C (= G C * 10^-6)</t>
  </si>
  <si>
    <t>Proportion of arable land to total land area (FAO)</t>
  </si>
  <si>
    <t>Cropland (FA0)</t>
  </si>
  <si>
    <t>Land under Permanent Meadows and Pastures (FAO)</t>
  </si>
  <si>
    <t>Agricultural Land (FAO)</t>
  </si>
  <si>
    <t>Proportion of agricultural land to total land area</t>
  </si>
  <si>
    <t>Trial - mean 4th quartile of 4th overall quartile</t>
  </si>
  <si>
    <t>4th Quartile of 4th Quartile Lower Boundary</t>
  </si>
  <si>
    <t>Mean of 4th Quartile of 4th Quartile Simulated NPPo</t>
  </si>
  <si>
    <t>Crop Harvest NPP</t>
  </si>
  <si>
    <t>Pre-harvest NPP</t>
  </si>
  <si>
    <t>Subtotal Actual Cropland NPP (Ng C)</t>
  </si>
  <si>
    <t>Cropland  NPPluc (= Ag Displaced NPPo - NPPcropland - NPPpreh)</t>
  </si>
  <si>
    <t>Country area</t>
  </si>
  <si>
    <t>1000 ha</t>
  </si>
  <si>
    <t>Land area</t>
  </si>
  <si>
    <t>Agriculture</t>
  </si>
  <si>
    <t>Agricultural land</t>
  </si>
  <si>
    <t>Arable land</t>
  </si>
  <si>
    <t>Land under temporary crops</t>
  </si>
  <si>
    <t>Land with temporary fallow</t>
  </si>
  <si>
    <t>Land under permanent crops</t>
  </si>
  <si>
    <t>Land under perm. meadows and pastures</t>
  </si>
  <si>
    <t>Forest land</t>
  </si>
  <si>
    <t>Naturally regenerating forest</t>
  </si>
  <si>
    <t>Planted Forest</t>
  </si>
  <si>
    <t>Other land</t>
  </si>
  <si>
    <t>Inland waters</t>
  </si>
  <si>
    <t>Land area equipped for irrigation</t>
  </si>
  <si>
    <t>Land area actually irrigated</t>
  </si>
  <si>
    <t>Agriculture area actually irrigated</t>
  </si>
  <si>
    <t>Agriculture area under organic agric.</t>
  </si>
  <si>
    <t>Agriculture area certified organic</t>
  </si>
  <si>
    <t>Cropland area under organic agric.</t>
  </si>
  <si>
    <t>Cropland area certified organic</t>
  </si>
  <si>
    <t>Primary Forest</t>
  </si>
  <si>
    <t>LPJmL4: (PNV NPP) - (Standard NPP) Global Scenarios Masked with Bolivia Shapefile</t>
  </si>
  <si>
    <t>Extent: -69.5000000000000000,-22.5000000000000000 : -57.5000000000000000,-10.0000000000000000</t>
  </si>
  <si>
    <t>Projection: EPSG:4326 - WGS 84</t>
  </si>
  <si>
    <t>Width in pixels: 24 (units per pixel 0.5)</t>
  </si>
  <si>
    <t>Height in pixels: 25 (units per pixel 0.5)</t>
  </si>
  <si>
    <t>Total pixel count: 600</t>
  </si>
  <si>
    <t>NODATA pixel count: 237</t>
  </si>
  <si>
    <t>gC/m^2*/year</t>
  </si>
  <si>
    <t>Total, G C/m^2</t>
  </si>
  <si>
    <t>NPPo Calculation</t>
  </si>
  <si>
    <t>Mean, GC/m^2</t>
  </si>
  <si>
    <t>Total Land Area, hectares (=10^5 m^2)</t>
  </si>
  <si>
    <t>Total Land Area, m^2 [(hectares)*(10,000 m^2hectare^-1)]</t>
  </si>
  <si>
    <t>NPPo, G C [(mean NPPo gm^-2) * (territory m^2)]</t>
  </si>
  <si>
    <t>NPPo, MT C (=GC *10^-6)</t>
  </si>
  <si>
    <t>Net Primary Productivity Displaced by Land Use Conversion (NPPluc)</t>
  </si>
  <si>
    <t>NPP Displaced by Infrastructure and Human Settlement</t>
  </si>
  <si>
    <t>NPP Displacement</t>
  </si>
  <si>
    <t>Artificial Surfaces</t>
  </si>
  <si>
    <t>Average NPPo</t>
  </si>
  <si>
    <t>Estimated NPPo Displacement</t>
  </si>
  <si>
    <t>Settlement</t>
  </si>
  <si>
    <t>Fraction Displaced</t>
  </si>
  <si>
    <t>Total NPP Displaced (MT C)</t>
  </si>
  <si>
    <t>Artificial surfaces (including urban and associated areas)</t>
  </si>
  <si>
    <t>Area from MODIS</t>
  </si>
  <si>
    <t>Area from CCI_LC</t>
  </si>
  <si>
    <t>Herbaceous crops</t>
  </si>
  <si>
    <t>Woody crops</t>
  </si>
  <si>
    <t>Multiple or layered crops</t>
  </si>
  <si>
    <t>Grassland</t>
  </si>
  <si>
    <t>Tree-covered areas</t>
  </si>
  <si>
    <t>Mangroves</t>
  </si>
  <si>
    <t>Shrub-covered areas</t>
  </si>
  <si>
    <t>Shrubs and/or herbaceous vegetation, aquatic or regularly flooded</t>
  </si>
  <si>
    <t>Sparsely natural vegetated areas</t>
  </si>
  <si>
    <t>Terrestrial barren land</t>
  </si>
  <si>
    <t>Permanent snow and glaciers</t>
  </si>
  <si>
    <t>Inland water bodies</t>
  </si>
  <si>
    <t>Coastal water bodies and intertidal areas</t>
  </si>
  <si>
    <t>Forest</t>
  </si>
  <si>
    <t>Woody Savanna</t>
  </si>
  <si>
    <t>Savanna</t>
  </si>
  <si>
    <t>Anthropogenic Fraction</t>
  </si>
  <si>
    <t>Total  (MT Dry Biomass)</t>
  </si>
  <si>
    <t>Carbon Fraction</t>
  </si>
  <si>
    <t>Total  (MT C)</t>
  </si>
  <si>
    <t>Source Code</t>
  </si>
  <si>
    <t>Y2030</t>
  </si>
  <si>
    <t>Y2050</t>
  </si>
  <si>
    <t>Forest fires</t>
  </si>
  <si>
    <t>Biomass burned (dry matter)</t>
  </si>
  <si>
    <t>FAO TIER 1</t>
  </si>
  <si>
    <t>Savanna fires</t>
  </si>
  <si>
    <t>Humid tropical forest</t>
  </si>
  <si>
    <t>Other forest</t>
  </si>
  <si>
    <t>Closed and open shrubland</t>
  </si>
  <si>
    <t>Closed shrubland</t>
  </si>
  <si>
    <t>Open shrubland</t>
  </si>
  <si>
    <t>Savanna and woody savanna</t>
  </si>
  <si>
    <t>Woody savanna</t>
  </si>
  <si>
    <t>Fires in organic soils</t>
  </si>
  <si>
    <t>Burned Area</t>
  </si>
  <si>
    <t>ha</t>
  </si>
  <si>
    <t>Emissions (CH4)</t>
  </si>
  <si>
    <t>kilotonnes</t>
  </si>
  <si>
    <t>Emissions (CO2)</t>
  </si>
  <si>
    <t>Emissions (N2O)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</si>
</sst>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"/>
    <numFmt numFmtId="165" formatCode="#,##0.000"/>
    <numFmt numFmtId="166" formatCode="0.0000%"/>
  </numFmts>
  <fonts count="6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sz val="11"/>
      <name val="Calibri"/>
      <family val="2"/>
      <scheme val="minor"/>
    </font>
    <font>
      <sz val="11"/>
      <color theme="1"/>
      <name val="Arial Narrow"/>
      <family val="2"/>
    </font>
    <font>
      <sz val="11"/>
      <color theme="1"/>
      <name val="Arial"/>
      <family val="2"/>
    </font>
    <font>
      <b/>
      <sz val="14"/>
      <color theme="1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b/>
      <sz val="11"/>
      <color theme="1"/>
      <name val="Arial"/>
      <family val="2"/>
    </font>
    <font>
      <b/>
      <u/>
      <sz val="14"/>
      <color theme="1"/>
      <name val="Arial"/>
      <family val="2"/>
    </font>
    <font>
      <sz val="14"/>
      <color rgb="FF000000"/>
      <name val="Times New Roman"/>
      <family val="1"/>
    </font>
    <font>
      <sz val="11"/>
      <color theme="1"/>
      <name val="Times New Roman"/>
      <family val="1"/>
    </font>
    <font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4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u/>
      <sz val="18"/>
      <color theme="1"/>
      <name val="Arial"/>
      <family val="2"/>
    </font>
    <font>
      <b/>
      <u/>
      <sz val="16"/>
      <color theme="1"/>
      <name val="Arial"/>
      <family val="2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color rgb="FFFF0000"/>
      <name val="Arial"/>
      <family val="2"/>
    </font>
    <font>
      <i/>
      <sz val="1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i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2"/>
      <color indexed="0"/>
      <name val="Arial"/>
      <family val="2"/>
    </font>
    <font>
      <b/>
      <sz val="12"/>
      <name val="Arial"/>
      <family val="2"/>
    </font>
    <font>
      <b/>
      <i/>
      <sz val="11"/>
      <name val="Arial"/>
      <family val="2"/>
    </font>
    <font>
      <b/>
      <u/>
      <sz val="12"/>
      <color theme="1"/>
      <name val="Calibri"/>
      <family val="2"/>
      <scheme val="minor"/>
    </font>
    <font>
      <sz val="11"/>
      <color rgb="FF00B050"/>
      <name val="Calibri"/>
      <family val="2"/>
      <scheme val="minor"/>
    </font>
  </fonts>
  <fills count="4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0" tint="-4.9989318521683403E-2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double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indexed="64"/>
      </bottom>
      <diagonal/>
    </border>
  </borders>
  <cellStyleXfs count="44">
    <xf numFmtId="0" fontId="0" fillId="0" borderId="0"/>
    <xf numFmtId="0" fontId="18" fillId="0" borderId="0" applyNumberFormat="0" applyFill="0" applyBorder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1" fillId="0" borderId="4" applyNumberFormat="0" applyFill="0" applyAlignment="0" applyProtection="0"/>
    <xf numFmtId="0" fontId="21" fillId="0" borderId="0" applyNumberForma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4" fillId="5" borderId="0" applyNumberFormat="0" applyBorder="0" applyAlignment="0" applyProtection="0"/>
    <xf numFmtId="0" fontId="25" fillId="6" borderId="5" applyNumberFormat="0" applyAlignment="0" applyProtection="0"/>
    <xf numFmtId="0" fontId="26" fillId="7" borderId="6" applyNumberFormat="0" applyAlignment="0" applyProtection="0"/>
    <xf numFmtId="0" fontId="27" fillId="7" borderId="5" applyNumberFormat="0" applyAlignment="0" applyProtection="0"/>
    <xf numFmtId="0" fontId="28" fillId="0" borderId="7" applyNumberFormat="0" applyFill="0" applyAlignment="0" applyProtection="0"/>
    <xf numFmtId="0" fontId="29" fillId="8" borderId="8" applyNumberFormat="0" applyAlignment="0" applyProtection="0"/>
    <xf numFmtId="0" fontId="2" fillId="0" borderId="0" applyNumberFormat="0" applyFill="0" applyBorder="0" applyAlignment="0" applyProtection="0"/>
    <xf numFmtId="0" fontId="17" fillId="9" borderId="9" applyNumberFormat="0" applyFont="0" applyAlignment="0" applyProtection="0"/>
    <xf numFmtId="0" fontId="30" fillId="0" borderId="0" applyNumberFormat="0" applyFill="0" applyBorder="0" applyAlignment="0" applyProtection="0"/>
    <xf numFmtId="0" fontId="1" fillId="0" borderId="10" applyNumberFormat="0" applyFill="0" applyAlignment="0" applyProtection="0"/>
    <xf numFmtId="0" fontId="31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1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1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1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1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1" fillId="30" borderId="0" applyNumberFormat="0" applyBorder="0" applyAlignment="0" applyProtection="0"/>
    <xf numFmtId="0" fontId="17" fillId="31" borderId="0" applyNumberFormat="0" applyBorder="0" applyAlignment="0" applyProtection="0"/>
    <xf numFmtId="0" fontId="17" fillId="32" borderId="0" applyNumberFormat="0" applyBorder="0" applyAlignment="0" applyProtection="0"/>
    <xf numFmtId="0" fontId="17" fillId="33" borderId="0" applyNumberFormat="0" applyBorder="0" applyAlignment="0" applyProtection="0"/>
    <xf numFmtId="0" fontId="49" fillId="0" borderId="0" applyNumberFormat="0" applyFill="0" applyBorder="0" applyAlignment="0" applyProtection="0"/>
    <xf numFmtId="0" fontId="56" fillId="0" borderId="0">
      <alignment vertical="top"/>
      <protection locked="0"/>
    </xf>
  </cellStyleXfs>
  <cellXfs count="212">
    <xf numFmtId="0" fontId="0" fillId="0" borderId="0" xfId="0"/>
    <xf numFmtId="0" fontId="0" fillId="0" borderId="0" xfId="0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12" fillId="0" borderId="0" xfId="0" applyFont="1" applyAlignment="1">
      <alignment horizontal="left"/>
    </xf>
    <xf numFmtId="0" fontId="0" fillId="0" borderId="1" xfId="0" applyBorder="1" applyAlignment="1">
      <alignment horizontal="left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right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right"/>
    </xf>
    <xf numFmtId="0" fontId="14" fillId="0" borderId="0" xfId="0" applyFont="1" applyAlignment="1">
      <alignment vertical="center" wrapText="1"/>
    </xf>
    <xf numFmtId="2" fontId="0" fillId="0" borderId="0" xfId="0" applyNumberFormat="1"/>
    <xf numFmtId="2" fontId="14" fillId="0" borderId="0" xfId="0" applyNumberFormat="1" applyFont="1" applyAlignment="1">
      <alignment vertical="center" wrapText="1"/>
    </xf>
    <xf numFmtId="0" fontId="0" fillId="0" borderId="1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0" xfId="0" applyAlignment="1">
      <alignment horizontal="right"/>
    </xf>
    <xf numFmtId="0" fontId="0" fillId="0" borderId="1" xfId="0" applyBorder="1" applyAlignment="1">
      <alignment horizontal="right"/>
    </xf>
    <xf numFmtId="0" fontId="6" fillId="0" borderId="0" xfId="0" applyFont="1" applyAlignment="1">
      <alignment horizontal="center" wrapText="1"/>
    </xf>
    <xf numFmtId="0" fontId="1" fillId="0" borderId="0" xfId="0" applyFont="1"/>
    <xf numFmtId="3" fontId="0" fillId="0" borderId="0" xfId="0" applyNumberFormat="1"/>
    <xf numFmtId="0" fontId="33" fillId="0" borderId="0" xfId="0" applyFont="1"/>
    <xf numFmtId="0" fontId="0" fillId="2" borderId="0" xfId="0" applyFill="1"/>
    <xf numFmtId="0" fontId="0" fillId="2" borderId="0" xfId="0" applyFill="1" applyAlignment="1">
      <alignment horizontal="center"/>
    </xf>
    <xf numFmtId="0" fontId="1" fillId="0" borderId="0" xfId="0" applyFont="1" applyAlignment="1">
      <alignment horizontal="center"/>
    </xf>
    <xf numFmtId="0" fontId="0" fillId="36" borderId="0" xfId="0" applyFill="1"/>
    <xf numFmtId="0" fontId="34" fillId="0" borderId="0" xfId="0" applyFont="1"/>
    <xf numFmtId="0" fontId="1" fillId="2" borderId="0" xfId="0" applyFont="1" applyFill="1"/>
    <xf numFmtId="0" fontId="11" fillId="0" borderId="0" xfId="0" applyFont="1"/>
    <xf numFmtId="4" fontId="0" fillId="36" borderId="0" xfId="0" applyNumberFormat="1" applyFill="1" applyAlignment="1">
      <alignment horizontal="center" wrapText="1"/>
    </xf>
    <xf numFmtId="4" fontId="4" fillId="36" borderId="0" xfId="0" applyNumberFormat="1" applyFont="1" applyFill="1" applyAlignment="1">
      <alignment horizontal="center" wrapText="1"/>
    </xf>
    <xf numFmtId="1" fontId="0" fillId="0" borderId="0" xfId="0" applyNumberFormat="1"/>
    <xf numFmtId="0" fontId="37" fillId="0" borderId="1" xfId="0" applyFont="1" applyBorder="1"/>
    <xf numFmtId="0" fontId="7" fillId="0" borderId="1" xfId="0" applyFont="1" applyBorder="1"/>
    <xf numFmtId="3" fontId="37" fillId="0" borderId="1" xfId="0" applyNumberFormat="1" applyFont="1" applyBorder="1"/>
    <xf numFmtId="0" fontId="37" fillId="0" borderId="0" xfId="0" applyFont="1"/>
    <xf numFmtId="0" fontId="36" fillId="0" borderId="1" xfId="0" applyFont="1" applyBorder="1"/>
    <xf numFmtId="0" fontId="35" fillId="0" borderId="1" xfId="0" applyFont="1" applyBorder="1"/>
    <xf numFmtId="3" fontId="36" fillId="0" borderId="1" xfId="0" applyNumberFormat="1" applyFont="1" applyBorder="1"/>
    <xf numFmtId="0" fontId="36" fillId="0" borderId="0" xfId="0" applyFont="1"/>
    <xf numFmtId="0" fontId="0" fillId="36" borderId="0" xfId="0" applyFill="1" applyAlignment="1">
      <alignment horizontal="center"/>
    </xf>
    <xf numFmtId="0" fontId="0" fillId="35" borderId="0" xfId="0" applyFill="1"/>
    <xf numFmtId="3" fontId="15" fillId="0" borderId="0" xfId="0" applyNumberFormat="1" applyFont="1"/>
    <xf numFmtId="9" fontId="0" fillId="36" borderId="0" xfId="0" applyNumberFormat="1" applyFill="1" applyAlignment="1">
      <alignment horizontal="center" wrapText="1"/>
    </xf>
    <xf numFmtId="0" fontId="15" fillId="0" borderId="0" xfId="0" applyFont="1"/>
    <xf numFmtId="0" fontId="38" fillId="0" borderId="0" xfId="0" applyFont="1"/>
    <xf numFmtId="2" fontId="0" fillId="0" borderId="0" xfId="0" applyNumberFormat="1" applyAlignment="1">
      <alignment horizontal="center"/>
    </xf>
    <xf numFmtId="3" fontId="1" fillId="0" borderId="0" xfId="0" applyNumberFormat="1" applyFont="1"/>
    <xf numFmtId="0" fontId="39" fillId="0" borderId="0" xfId="0" applyFont="1"/>
    <xf numFmtId="3" fontId="11" fillId="0" borderId="0" xfId="0" applyNumberFormat="1" applyFont="1"/>
    <xf numFmtId="0" fontId="2" fillId="0" borderId="0" xfId="0" applyFont="1"/>
    <xf numFmtId="4" fontId="10" fillId="0" borderId="0" xfId="0" applyNumberFormat="1" applyFont="1" applyAlignment="1">
      <alignment horizontal="right" wrapText="1"/>
    </xf>
    <xf numFmtId="3" fontId="0" fillId="36" borderId="0" xfId="0" applyNumberFormat="1" applyFill="1"/>
    <xf numFmtId="9" fontId="0" fillId="0" borderId="0" xfId="0" applyNumberFormat="1" applyAlignment="1">
      <alignment horizontal="center" wrapText="1"/>
    </xf>
    <xf numFmtId="4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0" fontId="36" fillId="0" borderId="0" xfId="0" applyFont="1" applyAlignment="1">
      <alignment horizontal="center"/>
    </xf>
    <xf numFmtId="2" fontId="13" fillId="0" borderId="0" xfId="0" applyNumberFormat="1" applyFont="1" applyAlignment="1">
      <alignment vertical="center" wrapText="1"/>
    </xf>
    <xf numFmtId="11" fontId="14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/>
    </xf>
    <xf numFmtId="0" fontId="40" fillId="0" borderId="0" xfId="0" applyFont="1"/>
    <xf numFmtId="0" fontId="41" fillId="0" borderId="0" xfId="0" applyFont="1"/>
    <xf numFmtId="0" fontId="42" fillId="0" borderId="0" xfId="0" applyFont="1"/>
    <xf numFmtId="0" fontId="14" fillId="0" borderId="0" xfId="0" applyFont="1" applyAlignment="1">
      <alignment horizontal="center" vertical="center" wrapText="1"/>
    </xf>
    <xf numFmtId="3" fontId="14" fillId="0" borderId="0" xfId="0" applyNumberFormat="1" applyFont="1" applyAlignment="1">
      <alignment vertical="center" wrapText="1"/>
    </xf>
    <xf numFmtId="0" fontId="0" fillId="0" borderId="0" xfId="0" applyAlignment="1">
      <alignment wrapText="1"/>
    </xf>
    <xf numFmtId="165" fontId="14" fillId="0" borderId="0" xfId="0" applyNumberFormat="1" applyFont="1" applyAlignment="1">
      <alignment vertical="center" wrapText="1"/>
    </xf>
    <xf numFmtId="3" fontId="4" fillId="0" borderId="0" xfId="0" applyNumberFormat="1" applyFont="1"/>
    <xf numFmtId="0" fontId="43" fillId="0" borderId="0" xfId="0" applyFont="1" applyAlignment="1">
      <alignment horizontal="left"/>
    </xf>
    <xf numFmtId="3" fontId="36" fillId="0" borderId="0" xfId="0" applyNumberFormat="1" applyFont="1"/>
    <xf numFmtId="3" fontId="35" fillId="0" borderId="1" xfId="0" applyNumberFormat="1" applyFont="1" applyBorder="1"/>
    <xf numFmtId="3" fontId="35" fillId="0" borderId="0" xfId="0" applyNumberFormat="1" applyFont="1"/>
    <xf numFmtId="3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0" fontId="0" fillId="0" borderId="0" xfId="0" applyAlignment="1">
      <alignment horizontal="center" wrapText="1"/>
    </xf>
    <xf numFmtId="0" fontId="0" fillId="37" borderId="0" xfId="0" applyFill="1"/>
    <xf numFmtId="3" fontId="0" fillId="0" borderId="0" xfId="0" applyNumberFormat="1" applyAlignment="1">
      <alignment horizontal="right"/>
    </xf>
    <xf numFmtId="3" fontId="1" fillId="0" borderId="0" xfId="0" applyNumberFormat="1" applyFont="1" applyAlignment="1">
      <alignment horizontal="right"/>
    </xf>
    <xf numFmtId="0" fontId="0" fillId="0" borderId="11" xfId="0" applyBorder="1"/>
    <xf numFmtId="10" fontId="0" fillId="0" borderId="11" xfId="0" applyNumberFormat="1" applyBorder="1" applyAlignment="1">
      <alignment wrapText="1"/>
    </xf>
    <xf numFmtId="0" fontId="0" fillId="38" borderId="0" xfId="0" applyFill="1"/>
    <xf numFmtId="3" fontId="0" fillId="38" borderId="0" xfId="0" applyNumberFormat="1" applyFill="1"/>
    <xf numFmtId="3" fontId="0" fillId="38" borderId="0" xfId="0" applyNumberFormat="1" applyFill="1" applyAlignment="1">
      <alignment horizontal="center"/>
    </xf>
    <xf numFmtId="0" fontId="0" fillId="38" borderId="0" xfId="0" applyFill="1" applyAlignment="1">
      <alignment horizontal="center"/>
    </xf>
    <xf numFmtId="3" fontId="0" fillId="38" borderId="0" xfId="0" applyNumberFormat="1" applyFill="1" applyAlignment="1">
      <alignment wrapText="1"/>
    </xf>
    <xf numFmtId="3" fontId="36" fillId="0" borderId="1" xfId="0" applyNumberFormat="1" applyFont="1" applyBorder="1" applyAlignment="1">
      <alignment horizontal="center"/>
    </xf>
    <xf numFmtId="3" fontId="0" fillId="39" borderId="0" xfId="0" applyNumberFormat="1" applyFill="1"/>
    <xf numFmtId="3" fontId="14" fillId="39" borderId="0" xfId="0" applyNumberFormat="1" applyFont="1" applyFill="1" applyAlignment="1">
      <alignment vertical="center" wrapText="1"/>
    </xf>
    <xf numFmtId="3" fontId="14" fillId="39" borderId="0" xfId="0" applyNumberFormat="1" applyFont="1" applyFill="1" applyAlignment="1">
      <alignment horizontal="center" vertical="center" wrapText="1"/>
    </xf>
    <xf numFmtId="3" fontId="6" fillId="0" borderId="1" xfId="0" applyNumberFormat="1" applyFont="1" applyBorder="1" applyAlignment="1">
      <alignment horizontal="right"/>
    </xf>
    <xf numFmtId="10" fontId="0" fillId="0" borderId="0" xfId="0" applyNumberFormat="1" applyAlignment="1">
      <alignment horizontal="center"/>
    </xf>
    <xf numFmtId="10" fontId="1" fillId="0" borderId="0" xfId="0" applyNumberFormat="1" applyFont="1"/>
    <xf numFmtId="3" fontId="14" fillId="0" borderId="0" xfId="0" applyNumberFormat="1" applyFont="1" applyAlignment="1">
      <alignment horizontal="center" vertical="center" wrapText="1"/>
    </xf>
    <xf numFmtId="4" fontId="0" fillId="0" borderId="0" xfId="0" applyNumberFormat="1" applyAlignment="1">
      <alignment horizontal="center" wrapText="1"/>
    </xf>
    <xf numFmtId="4" fontId="4" fillId="0" borderId="0" xfId="0" applyNumberFormat="1" applyFont="1" applyAlignment="1">
      <alignment horizontal="center" vertical="top" wrapText="1"/>
    </xf>
    <xf numFmtId="2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9" fontId="1" fillId="0" borderId="0" xfId="0" applyNumberFormat="1" applyFont="1" applyAlignment="1">
      <alignment horizontal="center" wrapText="1"/>
    </xf>
    <xf numFmtId="3" fontId="16" fillId="0" borderId="0" xfId="0" applyNumberFormat="1" applyFont="1"/>
    <xf numFmtId="3" fontId="32" fillId="0" borderId="0" xfId="0" applyNumberFormat="1" applyFont="1"/>
    <xf numFmtId="10" fontId="0" fillId="36" borderId="0" xfId="0" applyNumberFormat="1" applyFill="1" applyAlignment="1">
      <alignment horizontal="center"/>
    </xf>
    <xf numFmtId="2" fontId="0" fillId="36" borderId="0" xfId="0" applyNumberFormat="1" applyFill="1" applyAlignment="1">
      <alignment horizontal="center"/>
    </xf>
    <xf numFmtId="3" fontId="16" fillId="0" borderId="0" xfId="0" applyNumberFormat="1" applyFont="1" applyAlignment="1">
      <alignment horizontal="center"/>
    </xf>
    <xf numFmtId="0" fontId="35" fillId="0" borderId="0" xfId="0" applyFont="1"/>
    <xf numFmtId="1" fontId="0" fillId="0" borderId="0" xfId="0" applyNumberFormat="1" applyAlignment="1">
      <alignment horizontal="center"/>
    </xf>
    <xf numFmtId="0" fontId="6" fillId="0" borderId="0" xfId="0" applyFont="1"/>
    <xf numFmtId="0" fontId="11" fillId="2" borderId="0" xfId="0" applyFont="1" applyFill="1"/>
    <xf numFmtId="0" fontId="6" fillId="2" borderId="0" xfId="0" applyFont="1" applyFill="1"/>
    <xf numFmtId="0" fontId="44" fillId="0" borderId="0" xfId="0" applyFont="1"/>
    <xf numFmtId="3" fontId="6" fillId="0" borderId="0" xfId="0" applyNumberFormat="1" applyFont="1"/>
    <xf numFmtId="1" fontId="6" fillId="0" borderId="0" xfId="0" applyNumberFormat="1" applyFont="1"/>
    <xf numFmtId="0" fontId="6" fillId="0" borderId="0" xfId="0" applyFont="1" applyAlignment="1">
      <alignment vertical="top"/>
    </xf>
    <xf numFmtId="0" fontId="45" fillId="0" borderId="0" xfId="0" applyFont="1"/>
    <xf numFmtId="4" fontId="6" fillId="0" borderId="0" xfId="0" applyNumberFormat="1" applyFont="1" applyAlignment="1">
      <alignment horizontal="center" wrapText="1"/>
    </xf>
    <xf numFmtId="0" fontId="11" fillId="0" borderId="0" xfId="0" applyFont="1" applyAlignment="1">
      <alignment horizontal="left"/>
    </xf>
    <xf numFmtId="0" fontId="0" fillId="40" borderId="0" xfId="0" applyFill="1"/>
    <xf numFmtId="3" fontId="0" fillId="0" borderId="0" xfId="0" applyNumberFormat="1" applyAlignment="1">
      <alignment horizontal="center" wrapText="1"/>
    </xf>
    <xf numFmtId="0" fontId="46" fillId="0" borderId="0" xfId="0" applyFont="1"/>
    <xf numFmtId="0" fontId="47" fillId="0" borderId="0" xfId="0" applyFont="1"/>
    <xf numFmtId="164" fontId="0" fillId="34" borderId="0" xfId="0" applyNumberFormat="1" applyFill="1" applyAlignment="1">
      <alignment horizontal="center" wrapText="1"/>
    </xf>
    <xf numFmtId="164" fontId="0" fillId="34" borderId="0" xfId="0" applyNumberFormat="1" applyFill="1" applyAlignment="1">
      <alignment horizontal="center" vertical="top" wrapText="1"/>
    </xf>
    <xf numFmtId="3" fontId="0" fillId="34" borderId="0" xfId="0" applyNumberFormat="1" applyFill="1" applyAlignment="1">
      <alignment horizontal="center" wrapText="1"/>
    </xf>
    <xf numFmtId="0" fontId="9" fillId="0" borderId="0" xfId="0" applyFont="1" applyAlignment="1">
      <alignment horizontal="center"/>
    </xf>
    <xf numFmtId="3" fontId="48" fillId="0" borderId="0" xfId="0" applyNumberFormat="1" applyFont="1"/>
    <xf numFmtId="1" fontId="48" fillId="0" borderId="0" xfId="0" applyNumberFormat="1" applyFont="1"/>
    <xf numFmtId="3" fontId="38" fillId="0" borderId="0" xfId="0" applyNumberFormat="1" applyFont="1"/>
    <xf numFmtId="3" fontId="38" fillId="0" borderId="0" xfId="0" applyNumberFormat="1" applyFont="1" applyAlignment="1">
      <alignment horizontal="center"/>
    </xf>
    <xf numFmtId="1" fontId="38" fillId="0" borderId="0" xfId="0" applyNumberFormat="1" applyFont="1"/>
    <xf numFmtId="0" fontId="48" fillId="0" borderId="0" xfId="0" applyFont="1"/>
    <xf numFmtId="3" fontId="1" fillId="0" borderId="0" xfId="0" applyNumberFormat="1" applyFont="1" applyAlignment="1">
      <alignment horizontal="center"/>
    </xf>
    <xf numFmtId="0" fontId="49" fillId="0" borderId="0" xfId="42"/>
    <xf numFmtId="0" fontId="50" fillId="0" borderId="0" xfId="0" applyFont="1"/>
    <xf numFmtId="0" fontId="51" fillId="0" borderId="0" xfId="0" applyFont="1"/>
    <xf numFmtId="0" fontId="1" fillId="38" borderId="0" xfId="0" applyFont="1" applyFill="1"/>
    <xf numFmtId="0" fontId="1" fillId="0" borderId="0" xfId="0" applyFont="1" applyAlignment="1">
      <alignment wrapText="1"/>
    </xf>
    <xf numFmtId="0" fontId="0" fillId="38" borderId="0" xfId="0" applyFill="1" applyAlignment="1">
      <alignment wrapText="1"/>
    </xf>
    <xf numFmtId="0" fontId="4" fillId="38" borderId="0" xfId="0" applyFont="1" applyFill="1" applyAlignment="1">
      <alignment wrapText="1"/>
    </xf>
    <xf numFmtId="0" fontId="1" fillId="35" borderId="0" xfId="0" applyFont="1" applyFill="1" applyAlignment="1">
      <alignment wrapText="1"/>
    </xf>
    <xf numFmtId="0" fontId="0" fillId="35" borderId="0" xfId="0" applyFill="1" applyAlignment="1">
      <alignment wrapText="1"/>
    </xf>
    <xf numFmtId="0" fontId="51" fillId="35" borderId="0" xfId="0" applyFont="1" applyFill="1" applyAlignment="1">
      <alignment wrapText="1"/>
    </xf>
    <xf numFmtId="0" fontId="53" fillId="0" borderId="0" xfId="0" applyFont="1"/>
    <xf numFmtId="0" fontId="15" fillId="0" borderId="0" xfId="0" applyFont="1" applyAlignment="1">
      <alignment wrapText="1"/>
    </xf>
    <xf numFmtId="0" fontId="38" fillId="0" borderId="0" xfId="0" applyFont="1" applyAlignment="1">
      <alignment wrapText="1"/>
    </xf>
    <xf numFmtId="0" fontId="54" fillId="0" borderId="0" xfId="0" applyFont="1"/>
    <xf numFmtId="0" fontId="55" fillId="0" borderId="0" xfId="0" applyFont="1"/>
    <xf numFmtId="3" fontId="51" fillId="0" borderId="0" xfId="0" applyNumberFormat="1" applyFont="1"/>
    <xf numFmtId="3" fontId="1" fillId="38" borderId="0" xfId="0" applyNumberFormat="1" applyFont="1" applyFill="1"/>
    <xf numFmtId="4" fontId="4" fillId="0" borderId="0" xfId="0" applyNumberFormat="1" applyFont="1" applyAlignment="1">
      <alignment horizontal="center" wrapText="1"/>
    </xf>
    <xf numFmtId="3" fontId="56" fillId="0" borderId="0" xfId="43" applyNumberFormat="1" applyAlignment="1" applyProtection="1"/>
    <xf numFmtId="3" fontId="56" fillId="0" borderId="0" xfId="43" applyNumberFormat="1">
      <alignment vertical="top"/>
      <protection locked="0"/>
    </xf>
    <xf numFmtId="3" fontId="57" fillId="0" borderId="0" xfId="43" applyNumberFormat="1" applyFont="1" applyAlignment="1" applyProtection="1"/>
    <xf numFmtId="0" fontId="36" fillId="0" borderId="0" xfId="0" applyFont="1" applyAlignment="1">
      <alignment horizontal="center" wrapText="1"/>
    </xf>
    <xf numFmtId="10" fontId="36" fillId="0" borderId="0" xfId="0" applyNumberFormat="1" applyFont="1" applyAlignment="1">
      <alignment horizontal="center"/>
    </xf>
    <xf numFmtId="0" fontId="36" fillId="37" borderId="0" xfId="0" applyFont="1" applyFill="1" applyAlignment="1">
      <alignment horizontal="center"/>
    </xf>
    <xf numFmtId="0" fontId="58" fillId="0" borderId="0" xfId="0" applyFont="1"/>
    <xf numFmtId="4" fontId="11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 wrapText="1"/>
    </xf>
    <xf numFmtId="4" fontId="51" fillId="0" borderId="0" xfId="0" applyNumberFormat="1" applyFont="1" applyAlignment="1">
      <alignment horizontal="center" vertical="top" wrapText="1"/>
    </xf>
    <xf numFmtId="3" fontId="1" fillId="2" borderId="0" xfId="0" applyNumberFormat="1" applyFont="1" applyFill="1"/>
    <xf numFmtId="3" fontId="52" fillId="2" borderId="0" xfId="0" applyNumberFormat="1" applyFont="1" applyFill="1"/>
    <xf numFmtId="0" fontId="52" fillId="0" borderId="0" xfId="0" applyFont="1"/>
    <xf numFmtId="3" fontId="0" fillId="0" borderId="0" xfId="0" applyNumberFormat="1" applyAlignment="1">
      <alignment horizontal="left" wrapText="1"/>
    </xf>
    <xf numFmtId="0" fontId="6" fillId="0" borderId="0" xfId="0" applyFont="1" applyAlignment="1">
      <alignment wrapText="1"/>
    </xf>
    <xf numFmtId="4" fontId="6" fillId="0" borderId="0" xfId="0" applyNumberFormat="1" applyFont="1" applyAlignment="1">
      <alignment horizontal="left"/>
    </xf>
    <xf numFmtId="4" fontId="4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165" fontId="14" fillId="0" borderId="0" xfId="0" applyNumberFormat="1" applyFont="1" applyAlignment="1">
      <alignment horizontal="center" vertical="center" wrapText="1"/>
    </xf>
    <xf numFmtId="0" fontId="2" fillId="38" borderId="0" xfId="0" applyFont="1" applyFill="1"/>
    <xf numFmtId="165" fontId="14" fillId="38" borderId="0" xfId="0" applyNumberFormat="1" applyFont="1" applyFill="1" applyAlignment="1">
      <alignment vertical="center" wrapText="1"/>
    </xf>
    <xf numFmtId="4" fontId="0" fillId="38" borderId="0" xfId="0" applyNumberFormat="1" applyFill="1" applyAlignment="1">
      <alignment wrapText="1"/>
    </xf>
    <xf numFmtId="0" fontId="50" fillId="41" borderId="0" xfId="0" applyFont="1" applyFill="1"/>
    <xf numFmtId="10" fontId="0" fillId="41" borderId="0" xfId="0" applyNumberFormat="1" applyFill="1" applyAlignment="1">
      <alignment horizontal="center"/>
    </xf>
    <xf numFmtId="9" fontId="0" fillId="41" borderId="0" xfId="0" applyNumberFormat="1" applyFill="1" applyAlignment="1">
      <alignment horizontal="center" wrapText="1"/>
    </xf>
    <xf numFmtId="2" fontId="0" fillId="41" borderId="0" xfId="0" applyNumberFormat="1" applyFill="1" applyAlignment="1">
      <alignment horizontal="center"/>
    </xf>
    <xf numFmtId="0" fontId="0" fillId="41" borderId="0" xfId="0" applyFill="1"/>
    <xf numFmtId="3" fontId="0" fillId="41" borderId="0" xfId="0" applyNumberFormat="1" applyFill="1"/>
    <xf numFmtId="3" fontId="0" fillId="41" borderId="0" xfId="0" applyNumberFormat="1" applyFill="1" applyAlignment="1">
      <alignment horizontal="center"/>
    </xf>
    <xf numFmtId="0" fontId="0" fillId="41" borderId="0" xfId="0" applyFill="1" applyAlignment="1">
      <alignment horizontal="center"/>
    </xf>
    <xf numFmtId="0" fontId="1" fillId="41" borderId="0" xfId="0" applyFont="1" applyFill="1"/>
    <xf numFmtId="10" fontId="1" fillId="41" borderId="0" xfId="0" applyNumberFormat="1" applyFont="1" applyFill="1" applyAlignment="1">
      <alignment horizontal="center"/>
    </xf>
    <xf numFmtId="9" fontId="1" fillId="41" borderId="0" xfId="0" applyNumberFormat="1" applyFont="1" applyFill="1" applyAlignment="1">
      <alignment horizontal="center" wrapText="1"/>
    </xf>
    <xf numFmtId="2" fontId="1" fillId="41" borderId="0" xfId="0" applyNumberFormat="1" applyFont="1" applyFill="1" applyAlignment="1">
      <alignment horizontal="center"/>
    </xf>
    <xf numFmtId="3" fontId="32" fillId="41" borderId="0" xfId="0" applyNumberFormat="1" applyFont="1" applyFill="1" applyAlignment="1">
      <alignment horizontal="center"/>
    </xf>
    <xf numFmtId="3" fontId="32" fillId="41" borderId="0" xfId="0" applyNumberFormat="1" applyFont="1" applyFill="1"/>
    <xf numFmtId="0" fontId="2" fillId="41" borderId="0" xfId="0" applyFont="1" applyFill="1"/>
    <xf numFmtId="3" fontId="16" fillId="41" borderId="0" xfId="0" applyNumberFormat="1" applyFont="1" applyFill="1" applyAlignment="1">
      <alignment horizontal="center"/>
    </xf>
    <xf numFmtId="3" fontId="16" fillId="41" borderId="0" xfId="0" applyNumberFormat="1" applyFont="1" applyFill="1"/>
    <xf numFmtId="0" fontId="15" fillId="41" borderId="0" xfId="0" applyFont="1" applyFill="1"/>
    <xf numFmtId="3" fontId="1" fillId="41" borderId="0" xfId="0" applyNumberFormat="1" applyFont="1" applyFill="1"/>
    <xf numFmtId="10" fontId="15" fillId="41" borderId="0" xfId="0" applyNumberFormat="1" applyFont="1" applyFill="1" applyAlignment="1">
      <alignment horizontal="center"/>
    </xf>
    <xf numFmtId="9" fontId="15" fillId="41" borderId="0" xfId="0" applyNumberFormat="1" applyFont="1" applyFill="1" applyAlignment="1">
      <alignment horizontal="center" wrapText="1"/>
    </xf>
    <xf numFmtId="2" fontId="15" fillId="41" borderId="0" xfId="0" applyNumberFormat="1" applyFont="1" applyFill="1" applyAlignment="1">
      <alignment horizontal="center"/>
    </xf>
    <xf numFmtId="3" fontId="15" fillId="41" borderId="0" xfId="0" applyNumberFormat="1" applyFont="1" applyFill="1"/>
    <xf numFmtId="3" fontId="0" fillId="41" borderId="12" xfId="0" applyNumberFormat="1" applyFill="1" applyBorder="1" applyAlignment="1">
      <alignment horizontal="center"/>
    </xf>
    <xf numFmtId="3" fontId="0" fillId="41" borderId="12" xfId="0" applyNumberFormat="1" applyFill="1" applyBorder="1" applyAlignment="1">
      <alignment horizontal="right"/>
    </xf>
    <xf numFmtId="166" fontId="0" fillId="41" borderId="0" xfId="0" applyNumberFormat="1" applyFill="1" applyAlignment="1">
      <alignment horizontal="center"/>
    </xf>
    <xf numFmtId="10" fontId="52" fillId="0" borderId="0" xfId="0" applyNumberFormat="1" applyFont="1" applyAlignment="1">
      <alignment horizontal="center"/>
    </xf>
    <xf numFmtId="9" fontId="52" fillId="0" borderId="0" xfId="0" applyNumberFormat="1" applyFont="1" applyAlignment="1">
      <alignment horizontal="center" wrapText="1"/>
    </xf>
    <xf numFmtId="2" fontId="52" fillId="0" borderId="0" xfId="0" applyNumberFormat="1" applyFont="1" applyAlignment="1">
      <alignment horizontal="center"/>
    </xf>
    <xf numFmtId="3" fontId="59" fillId="0" borderId="0" xfId="0" applyNumberFormat="1" applyFont="1"/>
    <xf numFmtId="0" fontId="60" fillId="0" borderId="0" xfId="0" applyFont="1"/>
    <xf numFmtId="0" fontId="60" fillId="37" borderId="0" xfId="0" applyFont="1" applyFill="1"/>
    <xf numFmtId="10" fontId="0" fillId="0" borderId="0" xfId="0" applyNumberFormat="1"/>
    <xf numFmtId="3" fontId="56" fillId="42" borderId="0" xfId="43" applyNumberFormat="1" applyFont="1" applyFill="1">
      <alignment vertical="top"/>
      <protection locked="0"/>
    </xf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C03A13FB-5873-4227-B89C-E800C226FDC4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Bolivia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HANPP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Summary'!$Z$26:$AR$26</c:f>
              <c:numCache>
                <c:formatCode>#,##0</c:formatCode>
                <c:ptCount val="19"/>
                <c:pt idx="0">
                  <c:v>65659797.727501601</c:v>
                </c:pt>
                <c:pt idx="1">
                  <c:v>63633058.672192261</c:v>
                </c:pt>
                <c:pt idx="2">
                  <c:v>65853088.350076295</c:v>
                </c:pt>
                <c:pt idx="3">
                  <c:v>65416330.043723449</c:v>
                </c:pt>
                <c:pt idx="4">
                  <c:v>63033665.448924415</c:v>
                </c:pt>
                <c:pt idx="5">
                  <c:v>65792146.782136962</c:v>
                </c:pt>
                <c:pt idx="6">
                  <c:v>69091963.925584093</c:v>
                </c:pt>
                <c:pt idx="7">
                  <c:v>81894726.610782072</c:v>
                </c:pt>
                <c:pt idx="8">
                  <c:v>61752439.079730242</c:v>
                </c:pt>
                <c:pt idx="9">
                  <c:v>63611304.775485784</c:v>
                </c:pt>
                <c:pt idx="10">
                  <c:v>83361888.412879571</c:v>
                </c:pt>
                <c:pt idx="11">
                  <c:v>68565810.377691299</c:v>
                </c:pt>
                <c:pt idx="12">
                  <c:v>112281862.14744893</c:v>
                </c:pt>
                <c:pt idx="13">
                  <c:v>91229834.164503068</c:v>
                </c:pt>
                <c:pt idx="14">
                  <c:v>132098115.81450607</c:v>
                </c:pt>
                <c:pt idx="15">
                  <c:v>109816812.52253053</c:v>
                </c:pt>
                <c:pt idx="16">
                  <c:v>86026794.671078369</c:v>
                </c:pt>
                <c:pt idx="17">
                  <c:v>77348199.605686575</c:v>
                </c:pt>
                <c:pt idx="18">
                  <c:v>153144574.00613153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B39-44B5-BFEE-D43F60C7EDF3}"/>
            </c:ext>
          </c:extLst>
        </c:ser>
        <c:ser>
          <c:idx val="2"/>
          <c:order val="2"/>
          <c:tx>
            <c:v>Potential NPP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Summary'!$Z$29:$AR$29</c:f>
              <c:numCache>
                <c:formatCode>#,##0</c:formatCode>
                <c:ptCount val="19"/>
                <c:pt idx="0">
                  <c:v>829602661.48084509</c:v>
                </c:pt>
                <c:pt idx="1">
                  <c:v>662556737.64872992</c:v>
                </c:pt>
                <c:pt idx="2">
                  <c:v>720483928.45054924</c:v>
                </c:pt>
                <c:pt idx="3">
                  <c:v>634544780.94611096</c:v>
                </c:pt>
                <c:pt idx="4">
                  <c:v>731724445.80754554</c:v>
                </c:pt>
                <c:pt idx="5">
                  <c:v>728566896.87800252</c:v>
                </c:pt>
                <c:pt idx="6">
                  <c:v>726372457.02938914</c:v>
                </c:pt>
                <c:pt idx="7">
                  <c:v>683686765.86745787</c:v>
                </c:pt>
                <c:pt idx="8">
                  <c:v>736315790.48372281</c:v>
                </c:pt>
                <c:pt idx="9">
                  <c:v>742359631.33048141</c:v>
                </c:pt>
                <c:pt idx="10">
                  <c:v>728219089.61681807</c:v>
                </c:pt>
                <c:pt idx="11">
                  <c:v>665203181.33254123</c:v>
                </c:pt>
                <c:pt idx="12">
                  <c:v>733678735.57096338</c:v>
                </c:pt>
                <c:pt idx="13">
                  <c:v>714563636.85012472</c:v>
                </c:pt>
                <c:pt idx="14">
                  <c:v>1454330534.3371987</c:v>
                </c:pt>
                <c:pt idx="15">
                  <c:v>747083122.75602269</c:v>
                </c:pt>
                <c:pt idx="16">
                  <c:v>718792710.3198911</c:v>
                </c:pt>
                <c:pt idx="17">
                  <c:v>685909152.13394248</c:v>
                </c:pt>
                <c:pt idx="18">
                  <c:v>798517861.87722647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B39-44B5-BFEE-D43F60C7E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v>HANPP Intensity (% Potential NPP)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Summary'!$Z$32:$AR$32</c:f>
              <c:numCache>
                <c:formatCode>0.00%</c:formatCode>
                <c:ptCount val="19"/>
                <c:pt idx="0">
                  <c:v>7.9146078931688235E-2</c:v>
                </c:pt>
                <c:pt idx="1">
                  <c:v>9.6041674707002714E-2</c:v>
                </c:pt>
                <c:pt idx="2">
                  <c:v>9.1401189880387673E-2</c:v>
                </c:pt>
                <c:pt idx="3">
                  <c:v>0.10309174704137858</c:v>
                </c:pt>
                <c:pt idx="4">
                  <c:v>8.6143992878848288E-2</c:v>
                </c:pt>
                <c:pt idx="5">
                  <c:v>9.0303508248953238E-2</c:v>
                </c:pt>
                <c:pt idx="6">
                  <c:v>9.5119195747242688E-2</c:v>
                </c:pt>
                <c:pt idx="7">
                  <c:v>0.11978398690645198</c:v>
                </c:pt>
                <c:pt idx="8">
                  <c:v>8.3866786340629704E-2</c:v>
                </c:pt>
                <c:pt idx="9">
                  <c:v>8.5687990147685578E-2</c:v>
                </c:pt>
                <c:pt idx="10">
                  <c:v>0.11447363794973268</c:v>
                </c:pt>
                <c:pt idx="11">
                  <c:v>0.10307498866788284</c:v>
                </c:pt>
                <c:pt idx="12">
                  <c:v>0.15303954810693668</c:v>
                </c:pt>
                <c:pt idx="13">
                  <c:v>0.12767209169312649</c:v>
                </c:pt>
                <c:pt idx="14">
                  <c:v>9.0830875578576012E-2</c:v>
                </c:pt>
                <c:pt idx="15">
                  <c:v>0.14699410169702595</c:v>
                </c:pt>
                <c:pt idx="16">
                  <c:v>0.11968234156519625</c:v>
                </c:pt>
                <c:pt idx="17">
                  <c:v>0.11276741149326759</c:v>
                </c:pt>
                <c:pt idx="18">
                  <c:v>0.19178603424863372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B39-44B5-BFEE-D43F60C7ED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NPP Metric Tons Carbon)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  <c:max val="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Bolivia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HANPP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Summary'!$Z$26:$AR$26</c:f>
              <c:numCache>
                <c:formatCode>#,##0</c:formatCode>
                <c:ptCount val="19"/>
                <c:pt idx="0">
                  <c:v>65659797.727501601</c:v>
                </c:pt>
                <c:pt idx="1">
                  <c:v>63633058.672192261</c:v>
                </c:pt>
                <c:pt idx="2">
                  <c:v>65853088.350076295</c:v>
                </c:pt>
                <c:pt idx="3">
                  <c:v>65416330.043723449</c:v>
                </c:pt>
                <c:pt idx="4">
                  <c:v>63033665.448924415</c:v>
                </c:pt>
                <c:pt idx="5">
                  <c:v>65792146.782136962</c:v>
                </c:pt>
                <c:pt idx="6">
                  <c:v>69091963.925584093</c:v>
                </c:pt>
                <c:pt idx="7">
                  <c:v>81894726.610782072</c:v>
                </c:pt>
                <c:pt idx="8">
                  <c:v>61752439.079730242</c:v>
                </c:pt>
                <c:pt idx="9">
                  <c:v>63611304.775485784</c:v>
                </c:pt>
                <c:pt idx="10">
                  <c:v>83361888.412879571</c:v>
                </c:pt>
                <c:pt idx="11">
                  <c:v>68565810.377691299</c:v>
                </c:pt>
                <c:pt idx="12">
                  <c:v>112281862.14744893</c:v>
                </c:pt>
                <c:pt idx="13">
                  <c:v>91229834.164503068</c:v>
                </c:pt>
                <c:pt idx="14">
                  <c:v>132098115.81450607</c:v>
                </c:pt>
                <c:pt idx="15">
                  <c:v>109816812.52253053</c:v>
                </c:pt>
                <c:pt idx="16">
                  <c:v>86026794.671078369</c:v>
                </c:pt>
                <c:pt idx="17">
                  <c:v>77348199.605686575</c:v>
                </c:pt>
                <c:pt idx="18">
                  <c:v>153144574.00613153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09E-43B0-A885-1ECE0E74EBB6}"/>
            </c:ext>
          </c:extLst>
        </c:ser>
        <c:ser>
          <c:idx val="2"/>
          <c:order val="2"/>
          <c:tx>
            <c:v>Potential NPP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Summary'!$Z$29:$AR$29</c:f>
              <c:numCache>
                <c:formatCode>#,##0</c:formatCode>
                <c:ptCount val="19"/>
                <c:pt idx="0">
                  <c:v>829602661.48084509</c:v>
                </c:pt>
                <c:pt idx="1">
                  <c:v>662556737.64872992</c:v>
                </c:pt>
                <c:pt idx="2">
                  <c:v>720483928.45054924</c:v>
                </c:pt>
                <c:pt idx="3">
                  <c:v>634544780.94611096</c:v>
                </c:pt>
                <c:pt idx="4">
                  <c:v>731724445.80754554</c:v>
                </c:pt>
                <c:pt idx="5">
                  <c:v>728566896.87800252</c:v>
                </c:pt>
                <c:pt idx="6">
                  <c:v>726372457.02938914</c:v>
                </c:pt>
                <c:pt idx="7">
                  <c:v>683686765.86745787</c:v>
                </c:pt>
                <c:pt idx="8">
                  <c:v>736315790.48372281</c:v>
                </c:pt>
                <c:pt idx="9">
                  <c:v>742359631.33048141</c:v>
                </c:pt>
                <c:pt idx="10">
                  <c:v>728219089.61681807</c:v>
                </c:pt>
                <c:pt idx="11">
                  <c:v>665203181.33254123</c:v>
                </c:pt>
                <c:pt idx="12">
                  <c:v>733678735.57096338</c:v>
                </c:pt>
                <c:pt idx="13">
                  <c:v>714563636.85012472</c:v>
                </c:pt>
                <c:pt idx="14">
                  <c:v>1454330534.3371987</c:v>
                </c:pt>
                <c:pt idx="15">
                  <c:v>747083122.75602269</c:v>
                </c:pt>
                <c:pt idx="16">
                  <c:v>718792710.3198911</c:v>
                </c:pt>
                <c:pt idx="17">
                  <c:v>685909152.13394248</c:v>
                </c:pt>
                <c:pt idx="18">
                  <c:v>798517861.87722647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09E-43B0-A885-1ECE0E74E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v>HANPP Intensity (% Potential NPP)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Summary'!$Z$32:$AR$32</c:f>
              <c:numCache>
                <c:formatCode>0.00%</c:formatCode>
                <c:ptCount val="19"/>
                <c:pt idx="0">
                  <c:v>7.9146078931688235E-2</c:v>
                </c:pt>
                <c:pt idx="1">
                  <c:v>9.6041674707002714E-2</c:v>
                </c:pt>
                <c:pt idx="2">
                  <c:v>9.1401189880387673E-2</c:v>
                </c:pt>
                <c:pt idx="3">
                  <c:v>0.10309174704137858</c:v>
                </c:pt>
                <c:pt idx="4">
                  <c:v>8.6143992878848288E-2</c:v>
                </c:pt>
                <c:pt idx="5">
                  <c:v>9.0303508248953238E-2</c:v>
                </c:pt>
                <c:pt idx="6">
                  <c:v>9.5119195747242688E-2</c:v>
                </c:pt>
                <c:pt idx="7">
                  <c:v>0.11978398690645198</c:v>
                </c:pt>
                <c:pt idx="8">
                  <c:v>8.3866786340629704E-2</c:v>
                </c:pt>
                <c:pt idx="9">
                  <c:v>8.5687990147685578E-2</c:v>
                </c:pt>
                <c:pt idx="10">
                  <c:v>0.11447363794973268</c:v>
                </c:pt>
                <c:pt idx="11">
                  <c:v>0.10307498866788284</c:v>
                </c:pt>
                <c:pt idx="12">
                  <c:v>0.15303954810693668</c:v>
                </c:pt>
                <c:pt idx="13">
                  <c:v>0.12767209169312649</c:v>
                </c:pt>
                <c:pt idx="14">
                  <c:v>9.0830875578576012E-2</c:v>
                </c:pt>
                <c:pt idx="15">
                  <c:v>0.14699410169702595</c:v>
                </c:pt>
                <c:pt idx="16">
                  <c:v>0.11968234156519625</c:v>
                </c:pt>
                <c:pt idx="17">
                  <c:v>0.11276741149326759</c:v>
                </c:pt>
                <c:pt idx="18">
                  <c:v>0.19178603424863372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09E-43B0-A885-1ECE0E74E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NPP Metric Tons Carbon)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  <c:max val="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Human</a:t>
            </a:r>
            <a:r>
              <a:rPr lang="en-US" baseline="0"/>
              <a:t>-Appropriated Net Primary Productivity (HANPP)</a:t>
            </a:r>
          </a:p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Bolivia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HANPP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Summary'!$Z$27:$AR$27</c:f>
              <c:numCache>
                <c:formatCode>#,##0</c:formatCode>
                <c:ptCount val="19"/>
                <c:pt idx="0">
                  <c:v>65.659797727501598</c:v>
                </c:pt>
                <c:pt idx="1">
                  <c:v>63.633058672192263</c:v>
                </c:pt>
                <c:pt idx="2">
                  <c:v>65.853088350076291</c:v>
                </c:pt>
                <c:pt idx="3">
                  <c:v>65.416330043723448</c:v>
                </c:pt>
                <c:pt idx="4">
                  <c:v>63.033665448924417</c:v>
                </c:pt>
                <c:pt idx="5">
                  <c:v>65.792146782136967</c:v>
                </c:pt>
                <c:pt idx="6">
                  <c:v>69.091963925584096</c:v>
                </c:pt>
                <c:pt idx="7">
                  <c:v>81.894726610782072</c:v>
                </c:pt>
                <c:pt idx="8">
                  <c:v>61.752439079730244</c:v>
                </c:pt>
                <c:pt idx="9">
                  <c:v>63.611304775485785</c:v>
                </c:pt>
                <c:pt idx="10">
                  <c:v>83.361888412879566</c:v>
                </c:pt>
                <c:pt idx="11">
                  <c:v>68.565810377691292</c:v>
                </c:pt>
                <c:pt idx="12">
                  <c:v>112.28186214744893</c:v>
                </c:pt>
                <c:pt idx="13">
                  <c:v>91.229834164503075</c:v>
                </c:pt>
                <c:pt idx="14">
                  <c:v>132.09811581450606</c:v>
                </c:pt>
                <c:pt idx="15">
                  <c:v>109.81681252253053</c:v>
                </c:pt>
                <c:pt idx="16">
                  <c:v>86.026794671078363</c:v>
                </c:pt>
                <c:pt idx="17">
                  <c:v>77.348199605686574</c:v>
                </c:pt>
                <c:pt idx="18">
                  <c:v>153.14457400613153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9A-4B67-B9EA-8F12FE67ECC9}"/>
            </c:ext>
          </c:extLst>
        </c:ser>
        <c:ser>
          <c:idx val="2"/>
          <c:order val="2"/>
          <c:tx>
            <c:v>Potential NPP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Summary'!$Z$30:$AR$30</c:f>
              <c:numCache>
                <c:formatCode>#,##0</c:formatCode>
                <c:ptCount val="19"/>
                <c:pt idx="0">
                  <c:v>829.60266148084509</c:v>
                </c:pt>
                <c:pt idx="1">
                  <c:v>662.55673764872995</c:v>
                </c:pt>
                <c:pt idx="2">
                  <c:v>720.48392845054923</c:v>
                </c:pt>
                <c:pt idx="3">
                  <c:v>634.54478094611102</c:v>
                </c:pt>
                <c:pt idx="4">
                  <c:v>731.72444580754552</c:v>
                </c:pt>
                <c:pt idx="5">
                  <c:v>728.56689687800258</c:v>
                </c:pt>
                <c:pt idx="6">
                  <c:v>726.37245702938912</c:v>
                </c:pt>
                <c:pt idx="7">
                  <c:v>683.68676586745789</c:v>
                </c:pt>
                <c:pt idx="8">
                  <c:v>736.31579048372282</c:v>
                </c:pt>
                <c:pt idx="9">
                  <c:v>742.35963133048142</c:v>
                </c:pt>
                <c:pt idx="10">
                  <c:v>728.21908961681811</c:v>
                </c:pt>
                <c:pt idx="11">
                  <c:v>665.20318133254125</c:v>
                </c:pt>
                <c:pt idx="12">
                  <c:v>733.67873557096334</c:v>
                </c:pt>
                <c:pt idx="13">
                  <c:v>714.56363685012468</c:v>
                </c:pt>
                <c:pt idx="14">
                  <c:v>1454.3305343371987</c:v>
                </c:pt>
                <c:pt idx="15">
                  <c:v>747.0831227560227</c:v>
                </c:pt>
                <c:pt idx="16">
                  <c:v>718.79271031989106</c:v>
                </c:pt>
                <c:pt idx="17">
                  <c:v>685.90915213394248</c:v>
                </c:pt>
                <c:pt idx="18">
                  <c:v>798.51786187722644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D9A-4B67-B9EA-8F12FE67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1"/>
          <c:order val="1"/>
          <c:tx>
            <c:v>HANPP Intensity (% Potential NPP)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Summary'!$Z$32:$AR$32</c:f>
              <c:numCache>
                <c:formatCode>0.00%</c:formatCode>
                <c:ptCount val="19"/>
                <c:pt idx="0">
                  <c:v>7.9146078931688235E-2</c:v>
                </c:pt>
                <c:pt idx="1">
                  <c:v>9.6041674707002714E-2</c:v>
                </c:pt>
                <c:pt idx="2">
                  <c:v>9.1401189880387673E-2</c:v>
                </c:pt>
                <c:pt idx="3">
                  <c:v>0.10309174704137858</c:v>
                </c:pt>
                <c:pt idx="4">
                  <c:v>8.6143992878848288E-2</c:v>
                </c:pt>
                <c:pt idx="5">
                  <c:v>9.0303508248953238E-2</c:v>
                </c:pt>
                <c:pt idx="6">
                  <c:v>9.5119195747242688E-2</c:v>
                </c:pt>
                <c:pt idx="7">
                  <c:v>0.11978398690645198</c:v>
                </c:pt>
                <c:pt idx="8">
                  <c:v>8.3866786340629704E-2</c:v>
                </c:pt>
                <c:pt idx="9">
                  <c:v>8.5687990147685578E-2</c:v>
                </c:pt>
                <c:pt idx="10">
                  <c:v>0.11447363794973268</c:v>
                </c:pt>
                <c:pt idx="11">
                  <c:v>0.10307498866788284</c:v>
                </c:pt>
                <c:pt idx="12">
                  <c:v>0.15303954810693668</c:v>
                </c:pt>
                <c:pt idx="13">
                  <c:v>0.12767209169312649</c:v>
                </c:pt>
                <c:pt idx="14">
                  <c:v>9.0830875578576012E-2</c:v>
                </c:pt>
                <c:pt idx="15">
                  <c:v>0.14699410169702595</c:v>
                </c:pt>
                <c:pt idx="16">
                  <c:v>0.11968234156519625</c:v>
                </c:pt>
                <c:pt idx="17">
                  <c:v>0.11276741149326759</c:v>
                </c:pt>
                <c:pt idx="18">
                  <c:v>0.19178603424863372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D9A-4B67-B9EA-8F12FE67E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2292640"/>
        <c:axId val="672292224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Carbon (Metric Tons)</a:t>
                </a:r>
              </a:p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672292224"/>
        <c:scaling>
          <c:orientation val="minMax"/>
          <c:max val="0.60000000000000009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2292640"/>
        <c:crosses val="max"/>
        <c:crossBetween val="midCat"/>
      </c:valAx>
      <c:valAx>
        <c:axId val="67229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7229222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baseline="0"/>
              <a:t>Bolivia: NNPo and HANPP per Capita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1"/>
          <c:tx>
            <c:strRef>
              <c:f>'Bol Graphs'!$B$27</c:f>
              <c:strCache>
                <c:ptCount val="1"/>
                <c:pt idx="0">
                  <c:v>HANPP per Capita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46482539458352462"/>
                  <c:y val="-0.5697981183987390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Graphs'!$G$27:$Y$27</c:f>
              <c:numCache>
                <c:formatCode>0.00</c:formatCode>
                <c:ptCount val="19"/>
                <c:pt idx="0">
                  <c:v>9.1691846477130881</c:v>
                </c:pt>
                <c:pt idx="1">
                  <c:v>8.7015402575182392</c:v>
                </c:pt>
                <c:pt idx="2">
                  <c:v>8.8194608247578703</c:v>
                </c:pt>
                <c:pt idx="3">
                  <c:v>8.582186993508218</c:v>
                </c:pt>
                <c:pt idx="4">
                  <c:v>8.1027769645809062</c:v>
                </c:pt>
                <c:pt idx="5">
                  <c:v>8.2888182566933857</c:v>
                </c:pt>
                <c:pt idx="6">
                  <c:v>8.5332843498263191</c:v>
                </c:pt>
                <c:pt idx="7">
                  <c:v>9.9181387929782883</c:v>
                </c:pt>
                <c:pt idx="8">
                  <c:v>7.3355313019085937</c:v>
                </c:pt>
                <c:pt idx="9">
                  <c:v>7.4137019295492239</c:v>
                </c:pt>
                <c:pt idx="10">
                  <c:v>9.5349035691345563</c:v>
                </c:pt>
                <c:pt idx="11">
                  <c:v>7.6989864246899247</c:v>
                </c:pt>
                <c:pt idx="12">
                  <c:v>12.380789425147354</c:v>
                </c:pt>
                <c:pt idx="13">
                  <c:v>9.8815869149596072</c:v>
                </c:pt>
                <c:pt idx="14">
                  <c:v>14.059802569724319</c:v>
                </c:pt>
                <c:pt idx="15">
                  <c:v>11.488990254845014</c:v>
                </c:pt>
                <c:pt idx="16">
                  <c:v>8.8491695451193166</c:v>
                </c:pt>
                <c:pt idx="17">
                  <c:v>7.8249785812843582</c:v>
                </c:pt>
                <c:pt idx="18">
                  <c:v>15.240404276234928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D35-4086-8E24-7F78F555F41F}"/>
            </c:ext>
          </c:extLst>
        </c:ser>
        <c:ser>
          <c:idx val="2"/>
          <c:order val="2"/>
          <c:tx>
            <c:strRef>
              <c:f>'Bol Graphs'!$B$31</c:f>
              <c:strCache>
                <c:ptCount val="1"/>
                <c:pt idx="0">
                  <c:v>NPPo per Capita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3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1822449772253805"/>
                  <c:y val="-0.33908875331602317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Graphs'!$G$31:$Y$31</c:f>
              <c:numCache>
                <c:formatCode>0.00</c:formatCode>
                <c:ptCount val="19"/>
                <c:pt idx="0">
                  <c:v>115.8514075678607</c:v>
                </c:pt>
                <c:pt idx="1">
                  <c:v>90.601713100737726</c:v>
                </c:pt>
                <c:pt idx="2">
                  <c:v>96.491750668667152</c:v>
                </c:pt>
                <c:pt idx="3">
                  <c:v>83.248050787843695</c:v>
                </c:pt>
                <c:pt idx="4">
                  <c:v>94.060847353297618</c:v>
                </c:pt>
                <c:pt idx="5">
                  <c:v>91.788441195909641</c:v>
                </c:pt>
                <c:pt idx="6">
                  <c:v>89.711485497643949</c:v>
                </c:pt>
                <c:pt idx="7">
                  <c:v>82.800206013547395</c:v>
                </c:pt>
                <c:pt idx="8">
                  <c:v>87.466464639707524</c:v>
                </c:pt>
                <c:pt idx="9">
                  <c:v>86.519731840734124</c:v>
                </c:pt>
                <c:pt idx="10">
                  <c:v>83.293444149311426</c:v>
                </c:pt>
                <c:pt idx="11">
                  <c:v>74.693061082905103</c:v>
                </c:pt>
                <c:pt idx="12">
                  <c:v>80.899281122394925</c:v>
                </c:pt>
                <c:pt idx="13">
                  <c:v>77.39817515257019</c:v>
                </c:pt>
                <c:pt idx="14">
                  <c:v>154.79100559326281</c:v>
                </c:pt>
                <c:pt idx="15">
                  <c:v>78.159532404404388</c:v>
                </c:pt>
                <c:pt idx="16">
                  <c:v>73.938806923315283</c:v>
                </c:pt>
                <c:pt idx="17">
                  <c:v>69.390424748301712</c:v>
                </c:pt>
                <c:pt idx="18">
                  <c:v>79.465662533472511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35-4086-8E24-7F78F555F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45244512"/>
        <c:axId val="645235776"/>
      </c:scatterChart>
      <c:scatterChart>
        <c:scatterStyle val="lineMarker"/>
        <c:varyColors val="0"/>
        <c:ser>
          <c:idx val="0"/>
          <c:order val="0"/>
          <c:tx>
            <c:strRef>
              <c:f>'Bol Graphs'!$B$37</c:f>
              <c:strCache>
                <c:ptCount val="1"/>
                <c:pt idx="0">
                  <c:v>Population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6.5198262773207161E-3"/>
                  <c:y val="-0.12491496203725204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'BOL Summary'!$Z$3:$AR$3</c:f>
              <c:numCache>
                <c:formatCode>General</c:formatCod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numCache>
            </c:numRef>
          </c:xVal>
          <c:yVal>
            <c:numRef>
              <c:f>'Bol Graphs'!$G$37:$Y$37</c:f>
              <c:numCache>
                <c:formatCode>#,##0</c:formatCode>
                <c:ptCount val="19"/>
                <c:pt idx="0">
                  <c:v>7160920</c:v>
                </c:pt>
                <c:pt idx="1">
                  <c:v>7312850</c:v>
                </c:pt>
                <c:pt idx="2">
                  <c:v>7466793</c:v>
                </c:pt>
                <c:pt idx="3">
                  <c:v>7622338</c:v>
                </c:pt>
                <c:pt idx="4">
                  <c:v>7779267</c:v>
                </c:pt>
                <c:pt idx="5">
                  <c:v>7937458</c:v>
                </c:pt>
                <c:pt idx="6">
                  <c:v>8096761</c:v>
                </c:pt>
                <c:pt idx="7">
                  <c:v>8257066.0000000009</c:v>
                </c:pt>
                <c:pt idx="8">
                  <c:v>8418264</c:v>
                </c:pt>
                <c:pt idx="9">
                  <c:v>8580235</c:v>
                </c:pt>
                <c:pt idx="10">
                  <c:v>8742814</c:v>
                </c:pt>
                <c:pt idx="11">
                  <c:v>8905823</c:v>
                </c:pt>
                <c:pt idx="12">
                  <c:v>9069039</c:v>
                </c:pt>
                <c:pt idx="13">
                  <c:v>9232306</c:v>
                </c:pt>
                <c:pt idx="14">
                  <c:v>9395446</c:v>
                </c:pt>
                <c:pt idx="15">
                  <c:v>9558439</c:v>
                </c:pt>
                <c:pt idx="16">
                  <c:v>9721454</c:v>
                </c:pt>
                <c:pt idx="17">
                  <c:v>9884781</c:v>
                </c:pt>
                <c:pt idx="18">
                  <c:v>10048590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35-4086-8E24-7F78F555F4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95400016"/>
        <c:axId val="1895402096"/>
      </c:scatterChart>
      <c:valAx>
        <c:axId val="6452445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Calendar</a:t>
                </a:r>
                <a:r>
                  <a:rPr lang="en-US" baseline="0"/>
                  <a:t> Year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35776"/>
        <c:crosses val="autoZero"/>
        <c:crossBetween val="midCat"/>
      </c:valAx>
      <c:valAx>
        <c:axId val="645235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baseline="0"/>
                  <a:t>Carbon (Metric Tons) per Capita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5244512"/>
        <c:crosses val="autoZero"/>
        <c:crossBetween val="midCat"/>
      </c:valAx>
      <c:valAx>
        <c:axId val="1895402096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Persons</a:t>
                </a:r>
              </a:p>
            </c:rich>
          </c:tx>
          <c:layout>
            <c:manualLayout>
              <c:xMode val="edge"/>
              <c:yMode val="edge"/>
              <c:x val="0.94940800112990342"/>
              <c:y val="0.486205202901916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895400016"/>
        <c:crosses val="max"/>
        <c:crossBetween val="midCat"/>
      </c:valAx>
      <c:valAx>
        <c:axId val="1895400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895402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8.8833162670809651E-2"/>
          <c:y val="0.16150134048257372"/>
          <c:w val="0.81874623071219232"/>
          <c:h val="6.032213801693019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Bolivia: HANPP</a:t>
            </a:r>
            <a:r>
              <a:rPr lang="en-US" baseline="0"/>
              <a:t> Component Streams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'Bol Graphs'!$C$5</c:f>
              <c:strCache>
                <c:ptCount val="1"/>
                <c:pt idx="0">
                  <c:v>Wood Harvest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strRef>
              <c:f>'[2]LAO Graphs'!$Z$1:$AR$1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Summary'!$Z$6:$AZ$6</c:f>
              <c:numCache>
                <c:formatCode>#,##0</c:formatCode>
                <c:ptCount val="27"/>
                <c:pt idx="0">
                  <c:v>1409300.1490178569</c:v>
                </c:pt>
                <c:pt idx="1">
                  <c:v>1426386.6675</c:v>
                </c:pt>
                <c:pt idx="2">
                  <c:v>1437587.5186607142</c:v>
                </c:pt>
                <c:pt idx="3">
                  <c:v>1455571.7413392856</c:v>
                </c:pt>
                <c:pt idx="4">
                  <c:v>1571379.8882142855</c:v>
                </c:pt>
                <c:pt idx="5">
                  <c:v>1718699.5333928568</c:v>
                </c:pt>
                <c:pt idx="6">
                  <c:v>1551280.2123214286</c:v>
                </c:pt>
                <c:pt idx="7">
                  <c:v>1552998.8386607142</c:v>
                </c:pt>
                <c:pt idx="8">
                  <c:v>1645345.4038392855</c:v>
                </c:pt>
                <c:pt idx="9">
                  <c:v>1720080.1751785711</c:v>
                </c:pt>
                <c:pt idx="10">
                  <c:v>1835007.1224107142</c:v>
                </c:pt>
                <c:pt idx="11">
                  <c:v>1958964.2132142854</c:v>
                </c:pt>
                <c:pt idx="12">
                  <c:v>2065566.4071428569</c:v>
                </c:pt>
                <c:pt idx="13">
                  <c:v>2060619.3466071428</c:v>
                </c:pt>
                <c:pt idx="14">
                  <c:v>2108044.8224999998</c:v>
                </c:pt>
                <c:pt idx="15">
                  <c:v>2122944.1288392856</c:v>
                </c:pt>
                <c:pt idx="16">
                  <c:v>2085648.1433035713</c:v>
                </c:pt>
                <c:pt idx="17">
                  <c:v>1878684.6294642854</c:v>
                </c:pt>
                <c:pt idx="18">
                  <c:v>1890202.989702381</c:v>
                </c:pt>
                <c:pt idx="19">
                  <c:v>1970290.2595238097</c:v>
                </c:pt>
                <c:pt idx="20">
                  <c:v>1974762.9935416668</c:v>
                </c:pt>
                <c:pt idx="21">
                  <c:v>2066523.2882738095</c:v>
                </c:pt>
                <c:pt idx="22">
                  <c:v>2145878.9677579361</c:v>
                </c:pt>
                <c:pt idx="23">
                  <c:v>2219924.8533829362</c:v>
                </c:pt>
                <c:pt idx="24">
                  <c:v>2304975.6882936503</c:v>
                </c:pt>
                <c:pt idx="25">
                  <c:v>2318566.8293650788</c:v>
                </c:pt>
                <c:pt idx="26">
                  <c:v>2332918.6150793647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3E4-4B13-A901-3741BCA3A16A}"/>
            </c:ext>
          </c:extLst>
        </c:ser>
        <c:ser>
          <c:idx val="1"/>
          <c:order val="1"/>
          <c:tx>
            <c:strRef>
              <c:f>'Bol Graphs'!$C$9</c:f>
              <c:strCache>
                <c:ptCount val="1"/>
                <c:pt idx="0">
                  <c:v>Permanent Crops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strRef>
              <c:f>'[2]LAO Graphs'!$Z$1:$AR$1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Summary'!$Z$10:$AR$10</c:f>
              <c:numCache>
                <c:formatCode>#,##0</c:formatCode>
                <c:ptCount val="19"/>
                <c:pt idx="0">
                  <c:v>657551.87310000032</c:v>
                </c:pt>
                <c:pt idx="1">
                  <c:v>662047.15225000004</c:v>
                </c:pt>
                <c:pt idx="2">
                  <c:v>666290.86504999979</c:v>
                </c:pt>
                <c:pt idx="3">
                  <c:v>718619.57439999981</c:v>
                </c:pt>
                <c:pt idx="4">
                  <c:v>751347.12950000004</c:v>
                </c:pt>
                <c:pt idx="5">
                  <c:v>788028.16520000005</c:v>
                </c:pt>
                <c:pt idx="6">
                  <c:v>776772.55499999982</c:v>
                </c:pt>
                <c:pt idx="7">
                  <c:v>815035.91769999999</c:v>
                </c:pt>
                <c:pt idx="8">
                  <c:v>832601.22130000009</c:v>
                </c:pt>
                <c:pt idx="9">
                  <c:v>860702.31810000003</c:v>
                </c:pt>
                <c:pt idx="10">
                  <c:v>866368.57010000001</c:v>
                </c:pt>
                <c:pt idx="11">
                  <c:v>808904.34294999985</c:v>
                </c:pt>
                <c:pt idx="12">
                  <c:v>731540.10534999997</c:v>
                </c:pt>
                <c:pt idx="13">
                  <c:v>746677.91034999979</c:v>
                </c:pt>
                <c:pt idx="14">
                  <c:v>748847.4841</c:v>
                </c:pt>
                <c:pt idx="15">
                  <c:v>754201.54765000008</c:v>
                </c:pt>
                <c:pt idx="16">
                  <c:v>754914.36049999995</c:v>
                </c:pt>
                <c:pt idx="17">
                  <c:v>895851.50970000005</c:v>
                </c:pt>
                <c:pt idx="18">
                  <c:v>909008.94235000003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93E4-4B13-A901-3741BCA3A16A}"/>
            </c:ext>
          </c:extLst>
        </c:ser>
        <c:ser>
          <c:idx val="2"/>
          <c:order val="2"/>
          <c:tx>
            <c:strRef>
              <c:f>'Bol Graphs'!$C$11</c:f>
              <c:strCache>
                <c:ptCount val="1"/>
                <c:pt idx="0">
                  <c:v>Grazed NPP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xVal>
            <c:strRef>
              <c:f>'[2]LAO Graphs'!$Z$1:$AR$1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Summary'!$Z$12:$AR$12</c:f>
              <c:numCache>
                <c:formatCode>#,##0</c:formatCode>
                <c:ptCount val="19"/>
                <c:pt idx="0">
                  <c:v>15696551.382786999</c:v>
                </c:pt>
                <c:pt idx="1">
                  <c:v>16012090.475414</c:v>
                </c:pt>
                <c:pt idx="2">
                  <c:v>16322404.669381</c:v>
                </c:pt>
                <c:pt idx="3">
                  <c:v>16688358.358570002</c:v>
                </c:pt>
                <c:pt idx="4">
                  <c:v>17148319.590877999</c:v>
                </c:pt>
                <c:pt idx="5">
                  <c:v>17493636.658419002</c:v>
                </c:pt>
                <c:pt idx="6">
                  <c:v>17850550.838036999</c:v>
                </c:pt>
                <c:pt idx="7">
                  <c:v>18462582.300313994</c:v>
                </c:pt>
                <c:pt idx="8">
                  <c:v>19476702.196279999</c:v>
                </c:pt>
                <c:pt idx="9">
                  <c:v>18947387.833988</c:v>
                </c:pt>
                <c:pt idx="10">
                  <c:v>19531929.477208998</c:v>
                </c:pt>
                <c:pt idx="11">
                  <c:v>20021116.309504997</c:v>
                </c:pt>
                <c:pt idx="12">
                  <c:v>20478102.261226002</c:v>
                </c:pt>
                <c:pt idx="13">
                  <c:v>20933030.9122</c:v>
                </c:pt>
                <c:pt idx="14">
                  <c:v>21568102.830298506</c:v>
                </c:pt>
                <c:pt idx="15">
                  <c:v>22013036.020876501</c:v>
                </c:pt>
                <c:pt idx="16">
                  <c:v>22380218.892049499</c:v>
                </c:pt>
                <c:pt idx="17">
                  <c:v>23330288.655407503</c:v>
                </c:pt>
                <c:pt idx="18">
                  <c:v>23566787.179516502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93E4-4B13-A901-3741BCA3A16A}"/>
            </c:ext>
          </c:extLst>
        </c:ser>
        <c:ser>
          <c:idx val="3"/>
          <c:order val="3"/>
          <c:tx>
            <c:strRef>
              <c:f>'[2]LAO Graphs'!$C$22</c:f>
              <c:strCache>
                <c:ptCount val="1"/>
                <c:pt idx="0">
                  <c:v>Arable Land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xVal>
            <c:strRef>
              <c:f>'[2]LAO Graphs'!$Z$1:$AR$1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Summary'!$Z$18:$AR$18</c:f>
              <c:numCache>
                <c:formatCode>#,##0</c:formatCode>
                <c:ptCount val="19"/>
                <c:pt idx="0">
                  <c:v>24007185.108695656</c:v>
                </c:pt>
                <c:pt idx="1">
                  <c:v>21715700.695652179</c:v>
                </c:pt>
                <c:pt idx="2">
                  <c:v>23574548.130434781</c:v>
                </c:pt>
                <c:pt idx="3">
                  <c:v>22738716.282608695</c:v>
                </c:pt>
                <c:pt idx="4">
                  <c:v>26125456.311956529</c:v>
                </c:pt>
                <c:pt idx="5">
                  <c:v>27192868.942608692</c:v>
                </c:pt>
                <c:pt idx="6">
                  <c:v>29329445.441956509</c:v>
                </c:pt>
                <c:pt idx="7">
                  <c:v>30092971.569565218</c:v>
                </c:pt>
                <c:pt idx="8">
                  <c:v>30212160.010434791</c:v>
                </c:pt>
                <c:pt idx="9">
                  <c:v>30317786.510869566</c:v>
                </c:pt>
                <c:pt idx="10">
                  <c:v>33374557.891304344</c:v>
                </c:pt>
                <c:pt idx="11">
                  <c:v>32788433.873695657</c:v>
                </c:pt>
                <c:pt idx="12">
                  <c:v>35820136.753186814</c:v>
                </c:pt>
                <c:pt idx="13">
                  <c:v>36601971.870869577</c:v>
                </c:pt>
                <c:pt idx="14">
                  <c:v>74986136.02173911</c:v>
                </c:pt>
                <c:pt idx="15">
                  <c:v>40208645.829782605</c:v>
                </c:pt>
                <c:pt idx="16">
                  <c:v>40121795.38108696</c:v>
                </c:pt>
                <c:pt idx="17">
                  <c:v>40965613.682173915</c:v>
                </c:pt>
                <c:pt idx="18">
                  <c:v>45559888.307065226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93E4-4B13-A901-3741BCA3A16A}"/>
            </c:ext>
          </c:extLst>
        </c:ser>
        <c:ser>
          <c:idx val="5"/>
          <c:order val="4"/>
          <c:tx>
            <c:strRef>
              <c:f>'[2]LAO Graphs'!$C$25</c:f>
              <c:strCache>
                <c:ptCount val="1"/>
                <c:pt idx="0">
                  <c:v>Infrastructure &amp; Settlement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xVal>
            <c:strRef>
              <c:f>'[2]LAO Graphs'!$Z$1:$AR$1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Summary'!$Z$20:$AR$20</c:f>
              <c:numCache>
                <c:formatCode>#,##0</c:formatCode>
                <c:ptCount val="19"/>
                <c:pt idx="0">
                  <c:v>397742.2871360858</c:v>
                </c:pt>
                <c:pt idx="1">
                  <c:v>325366.75461107795</c:v>
                </c:pt>
                <c:pt idx="2">
                  <c:v>360790.23978480115</c:v>
                </c:pt>
                <c:pt idx="3">
                  <c:v>323597.16004046064</c:v>
                </c:pt>
                <c:pt idx="4">
                  <c:v>380511.63165060151</c:v>
                </c:pt>
                <c:pt idx="5">
                  <c:v>384614.19066140841</c:v>
                </c:pt>
                <c:pt idx="6">
                  <c:v>390642.89316415333</c:v>
                </c:pt>
                <c:pt idx="7">
                  <c:v>374378.52869715524</c:v>
                </c:pt>
                <c:pt idx="8">
                  <c:v>413483.09261616436</c:v>
                </c:pt>
                <c:pt idx="9">
                  <c:v>431999.54318464629</c:v>
                </c:pt>
                <c:pt idx="10">
                  <c:v>432478.93540551467</c:v>
                </c:pt>
                <c:pt idx="11">
                  <c:v>400018.06630136544</c:v>
                </c:pt>
                <c:pt idx="12">
                  <c:v>447678.39866824605</c:v>
                </c:pt>
                <c:pt idx="13">
                  <c:v>447848.84698135738</c:v>
                </c:pt>
                <c:pt idx="14">
                  <c:v>936657.01475845056</c:v>
                </c:pt>
                <c:pt idx="15">
                  <c:v>493845.48727715114</c:v>
                </c:pt>
                <c:pt idx="16">
                  <c:v>486136.09368833172</c:v>
                </c:pt>
                <c:pt idx="17">
                  <c:v>480264.40024586476</c:v>
                </c:pt>
                <c:pt idx="18">
                  <c:v>571617.92621739232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93E4-4B13-A901-3741BCA3A16A}"/>
            </c:ext>
          </c:extLst>
        </c:ser>
        <c:ser>
          <c:idx val="6"/>
          <c:order val="5"/>
          <c:tx>
            <c:strRef>
              <c:f>'Bol Graphs'!$C$21</c:f>
              <c:strCache>
                <c:ptCount val="1"/>
                <c:pt idx="0">
                  <c:v>Anthropogenic Fires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xVal>
            <c:strRef>
              <c:f>'[2]LAO Graphs'!$Z$1:$AR$1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Summary'!$Z$22:$AR$22</c:f>
              <c:numCache>
                <c:formatCode>#,##0</c:formatCode>
                <c:ptCount val="19"/>
                <c:pt idx="0">
                  <c:v>23491466.926765002</c:v>
                </c:pt>
                <c:pt idx="1">
                  <c:v>23491466.926765002</c:v>
                </c:pt>
                <c:pt idx="2">
                  <c:v>23491466.926765002</c:v>
                </c:pt>
                <c:pt idx="3">
                  <c:v>23491466.926765002</c:v>
                </c:pt>
                <c:pt idx="4">
                  <c:v>17056650.896724999</c:v>
                </c:pt>
                <c:pt idx="5">
                  <c:v>18214299.291855</c:v>
                </c:pt>
                <c:pt idx="6">
                  <c:v>19193271.985105</c:v>
                </c:pt>
                <c:pt idx="7">
                  <c:v>30596759.455844998</c:v>
                </c:pt>
                <c:pt idx="8">
                  <c:v>9172147.1552600004</c:v>
                </c:pt>
                <c:pt idx="9">
                  <c:v>11333348.394165</c:v>
                </c:pt>
                <c:pt idx="10">
                  <c:v>27321546.416450001</c:v>
                </c:pt>
                <c:pt idx="11">
                  <c:v>12588373.572025001</c:v>
                </c:pt>
                <c:pt idx="12">
                  <c:v>52738838.221875004</c:v>
                </c:pt>
                <c:pt idx="13">
                  <c:v>30439685.277494997</c:v>
                </c:pt>
                <c:pt idx="14">
                  <c:v>31750327.641109999</c:v>
                </c:pt>
                <c:pt idx="15">
                  <c:v>44224139.508104995</c:v>
                </c:pt>
                <c:pt idx="16">
                  <c:v>20198081.800450001</c:v>
                </c:pt>
                <c:pt idx="17">
                  <c:v>9797496.7286949996</c:v>
                </c:pt>
                <c:pt idx="18">
                  <c:v>80647068.661280006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93E4-4B13-A901-3741BCA3A16A}"/>
            </c:ext>
          </c:extLst>
        </c:ser>
        <c:ser>
          <c:idx val="4"/>
          <c:order val="8"/>
          <c:tx>
            <c:strRef>
              <c:f>'[2]LAO Summary'!$B$26</c:f>
              <c:strCache>
                <c:ptCount val="1"/>
                <c:pt idx="0">
                  <c:v>HANPP (MT C)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5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33996958051482984"/>
                  <c:y val="4.628155086067172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strRef>
              <c:f>'[2]LAO Summary'!$Z$3:$AR$3</c:f>
              <c:strCache>
                <c:ptCount val="19"/>
                <c:pt idx="0">
                  <c:v>1992</c:v>
                </c:pt>
                <c:pt idx="1">
                  <c:v>1993</c:v>
                </c:pt>
                <c:pt idx="2">
                  <c:v>1994</c:v>
                </c:pt>
                <c:pt idx="3">
                  <c:v>1995</c:v>
                </c:pt>
                <c:pt idx="4">
                  <c:v>1996</c:v>
                </c:pt>
                <c:pt idx="5">
                  <c:v>1997</c:v>
                </c:pt>
                <c:pt idx="6">
                  <c:v>1998</c:v>
                </c:pt>
                <c:pt idx="7">
                  <c:v>1999</c:v>
                </c:pt>
                <c:pt idx="8">
                  <c:v>2000</c:v>
                </c:pt>
                <c:pt idx="9">
                  <c:v>2001</c:v>
                </c:pt>
                <c:pt idx="10">
                  <c:v>2002</c:v>
                </c:pt>
                <c:pt idx="11">
                  <c:v>2003</c:v>
                </c:pt>
                <c:pt idx="12">
                  <c:v>2004</c:v>
                </c:pt>
                <c:pt idx="13">
                  <c:v>2005</c:v>
                </c:pt>
                <c:pt idx="14">
                  <c:v>2006</c:v>
                </c:pt>
                <c:pt idx="15">
                  <c:v>2007</c:v>
                </c:pt>
                <c:pt idx="16">
                  <c:v>2008</c:v>
                </c:pt>
                <c:pt idx="17">
                  <c:v>2009</c:v>
                </c:pt>
                <c:pt idx="18">
                  <c:v>2010</c:v>
                </c:pt>
              </c:strCache>
            </c:strRef>
          </c:xVal>
          <c:yVal>
            <c:numRef>
              <c:f>'BOL Summary'!$Z$26:$AR$26</c:f>
              <c:numCache>
                <c:formatCode>#,##0</c:formatCode>
                <c:ptCount val="19"/>
                <c:pt idx="0">
                  <c:v>65659797.727501601</c:v>
                </c:pt>
                <c:pt idx="1">
                  <c:v>63633058.672192261</c:v>
                </c:pt>
                <c:pt idx="2">
                  <c:v>65853088.350076295</c:v>
                </c:pt>
                <c:pt idx="3">
                  <c:v>65416330.043723449</c:v>
                </c:pt>
                <c:pt idx="4">
                  <c:v>63033665.448924415</c:v>
                </c:pt>
                <c:pt idx="5">
                  <c:v>65792146.782136962</c:v>
                </c:pt>
                <c:pt idx="6">
                  <c:v>69091963.925584093</c:v>
                </c:pt>
                <c:pt idx="7">
                  <c:v>81894726.610782072</c:v>
                </c:pt>
                <c:pt idx="8">
                  <c:v>61752439.079730242</c:v>
                </c:pt>
                <c:pt idx="9">
                  <c:v>63611304.775485784</c:v>
                </c:pt>
                <c:pt idx="10">
                  <c:v>83361888.412879571</c:v>
                </c:pt>
                <c:pt idx="11">
                  <c:v>68565810.377691299</c:v>
                </c:pt>
                <c:pt idx="12">
                  <c:v>112281862.14744893</c:v>
                </c:pt>
                <c:pt idx="13">
                  <c:v>91229834.164503068</c:v>
                </c:pt>
                <c:pt idx="14">
                  <c:v>132098115.81450607</c:v>
                </c:pt>
                <c:pt idx="15">
                  <c:v>109816812.52253053</c:v>
                </c:pt>
                <c:pt idx="16">
                  <c:v>86026794.671078369</c:v>
                </c:pt>
                <c:pt idx="17">
                  <c:v>77348199.605686575</c:v>
                </c:pt>
                <c:pt idx="18">
                  <c:v>153144574.00613153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93E4-4B13-A901-3741BCA3A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2267648"/>
        <c:axId val="512268064"/>
        <c:extLst>
          <c:ext xmlns:c15="http://schemas.microsoft.com/office/drawing/2012/chart" uri="{02D57815-91ED-43cb-92C2-25804820EDAC}">
            <c15:filteredScatterSeries>
              <c15:ser>
                <c:idx val="7"/>
                <c:order val="6"/>
                <c:tx>
                  <c:strRef>
                    <c:extLst>
                      <c:ext uri="{02D57815-91ED-43cb-92C2-25804820EDAC}">
                        <c15:formulaRef>
                          <c15:sqref>'[2]LAO Graphs'!$B$13</c15:sqref>
                        </c15:formulaRef>
                      </c:ext>
                    </c:extLst>
                    <c:strCache>
                      <c:ptCount val="1"/>
                      <c:pt idx="0">
                        <c:v>Total NPPh</c:v>
                      </c:pt>
                    </c:strCache>
                  </c:strRef>
                </c:tx>
                <c:spPr>
                  <a:ln w="19050" cap="rnd">
                    <a:solidFill>
                      <a:schemeClr val="accent2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2">
                        <a:lumMod val="60000"/>
                      </a:schemeClr>
                    </a:solidFill>
                    <a:ln w="9525">
                      <a:solidFill>
                        <a:schemeClr val="accent2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>
                      <c:ext uri="{02D57815-91ED-43cb-92C2-25804820EDAC}">
                        <c15:formulaRef>
                          <c15:sqref>'[2]LAO Graphs'!$Z$1:$AR$1</c15:sqref>
                        </c15:formulaRef>
                      </c:ext>
                    </c:extLst>
                    <c:strCach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strCache>
                  </c:strRef>
                </c:xVal>
                <c:yVal>
                  <c:numRef>
                    <c:extLst>
                      <c:ext uri="{02D57815-91ED-43cb-92C2-25804820EDAC}">
                        <c15:formulaRef>
                          <c15:sqref>'BOL Summary'!$Z$14:$AR$14</c15:sqref>
                        </c15:formulaRef>
                      </c:ext>
                    </c:extLst>
                    <c:numCache>
                      <c:formatCode>#,##0</c:formatCode>
                      <c:ptCount val="19"/>
                      <c:pt idx="0">
                        <c:v>17763403.404904857</c:v>
                      </c:pt>
                      <c:pt idx="1">
                        <c:v>18100524.295164</c:v>
                      </c:pt>
                      <c:pt idx="2">
                        <c:v>18426283.053091712</c:v>
                      </c:pt>
                      <c:pt idx="3">
                        <c:v>18862549.674309287</c:v>
                      </c:pt>
                      <c:pt idx="4">
                        <c:v>19471046.608592287</c:v>
                      </c:pt>
                      <c:pt idx="5">
                        <c:v>20000364.357011858</c:v>
                      </c:pt>
                      <c:pt idx="6">
                        <c:v>20178603.605358429</c:v>
                      </c:pt>
                      <c:pt idx="7">
                        <c:v>20830617.056674708</c:v>
                      </c:pt>
                      <c:pt idx="8">
                        <c:v>21954648.821419284</c:v>
                      </c:pt>
                      <c:pt idx="9">
                        <c:v>21528170.327266574</c:v>
                      </c:pt>
                      <c:pt idx="10">
                        <c:v>22233305.169719711</c:v>
                      </c:pt>
                      <c:pt idx="11">
                        <c:v>22788984.865669284</c:v>
                      </c:pt>
                      <c:pt idx="12">
                        <c:v>23275208.773718856</c:v>
                      </c:pt>
                      <c:pt idx="13">
                        <c:v>23740328.16915714</c:v>
                      </c:pt>
                      <c:pt idx="14">
                        <c:v>24424995.136898503</c:v>
                      </c:pt>
                      <c:pt idx="15">
                        <c:v>24890181.697365783</c:v>
                      </c:pt>
                      <c:pt idx="16">
                        <c:v>25220781.395853072</c:v>
                      </c:pt>
                      <c:pt idx="17">
                        <c:v>26104824.794571787</c:v>
                      </c:pt>
                      <c:pt idx="18">
                        <c:v>26365999.111568883</c:v>
                      </c:pt>
                    </c:numCache>
                  </c:numRef>
                </c:yVal>
                <c:smooth val="1"/>
                <c:extLst>
                  <c:ext xmlns:c16="http://schemas.microsoft.com/office/drawing/2014/chart" uri="{C3380CC4-5D6E-409C-BE32-E72D297353CC}">
                    <c16:uniqueId val="{00000006-93E4-4B13-A901-3741BCA3A16A}"/>
                  </c:ext>
                </c:extLst>
              </c15:ser>
            </c15:filteredScatterSeries>
            <c15:filteredScatterSeries>
              <c15:ser>
                <c:idx val="8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'[2]LAO Graphs'!$B$29</c15:sqref>
                        </c15:formulaRef>
                      </c:ext>
                    </c:extLst>
                    <c:strCache>
                      <c:ptCount val="1"/>
                      <c:pt idx="0">
                        <c:v>Total NPPluc</c:v>
                      </c:pt>
                    </c:strCache>
                  </c:strRef>
                </c:tx>
                <c:spPr>
                  <a:ln w="19050" cap="rnd">
                    <a:solidFill>
                      <a:schemeClr val="accent3">
                        <a:lumMod val="60000"/>
                      </a:scheme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accent3">
                        <a:lumMod val="60000"/>
                      </a:schemeClr>
                    </a:solidFill>
                    <a:ln w="9525">
                      <a:solidFill>
                        <a:schemeClr val="accent3">
                          <a:lumMod val="60000"/>
                        </a:schemeClr>
                      </a:solidFill>
                    </a:ln>
                    <a:effectLst/>
                  </c:spPr>
                </c:marker>
                <c:xVal>
                  <c:strRef>
                    <c:extLst>
                      <c:ext xmlns:c15="http://schemas.microsoft.com/office/drawing/2012/chart" uri="{02D57815-91ED-43cb-92C2-25804820EDAC}">
                        <c15:formulaRef>
                          <c15:sqref>'[2]LAO Graphs'!$Z$1:$AR$1</c15:sqref>
                        </c15:formulaRef>
                      </c:ext>
                    </c:extLst>
                    <c:strCache>
                      <c:ptCount val="19"/>
                      <c:pt idx="0">
                        <c:v>1992</c:v>
                      </c:pt>
                      <c:pt idx="1">
                        <c:v>1993</c:v>
                      </c:pt>
                      <c:pt idx="2">
                        <c:v>1994</c:v>
                      </c:pt>
                      <c:pt idx="3">
                        <c:v>1995</c:v>
                      </c:pt>
                      <c:pt idx="4">
                        <c:v>1996</c:v>
                      </c:pt>
                      <c:pt idx="5">
                        <c:v>1997</c:v>
                      </c:pt>
                      <c:pt idx="6">
                        <c:v>1998</c:v>
                      </c:pt>
                      <c:pt idx="7">
                        <c:v>1999</c:v>
                      </c:pt>
                      <c:pt idx="8">
                        <c:v>2000</c:v>
                      </c:pt>
                      <c:pt idx="9">
                        <c:v>2001</c:v>
                      </c:pt>
                      <c:pt idx="10">
                        <c:v>2002</c:v>
                      </c:pt>
                      <c:pt idx="11">
                        <c:v>2003</c:v>
                      </c:pt>
                      <c:pt idx="12">
                        <c:v>2004</c:v>
                      </c:pt>
                      <c:pt idx="13">
                        <c:v>2005</c:v>
                      </c:pt>
                      <c:pt idx="14">
                        <c:v>2006</c:v>
                      </c:pt>
                      <c:pt idx="15">
                        <c:v>2007</c:v>
                      </c:pt>
                      <c:pt idx="16">
                        <c:v>2008</c:v>
                      </c:pt>
                      <c:pt idx="17">
                        <c:v>2009</c:v>
                      </c:pt>
                      <c:pt idx="18">
                        <c:v>2010</c:v>
                      </c:pt>
                    </c:strCache>
                  </c:strRef>
                </c:xVal>
                <c:y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'BOL Summary'!$Z$24:$AR$24</c15:sqref>
                        </c15:formulaRef>
                      </c:ext>
                    </c:extLst>
                    <c:numCache>
                      <c:formatCode>#,##0</c:formatCode>
                      <c:ptCount val="19"/>
                      <c:pt idx="0">
                        <c:v>47896394.322596744</c:v>
                      </c:pt>
                      <c:pt idx="1">
                        <c:v>45532534.377028257</c:v>
                      </c:pt>
                      <c:pt idx="2">
                        <c:v>47426805.296984583</c:v>
                      </c:pt>
                      <c:pt idx="3">
                        <c:v>46553780.369414158</c:v>
                      </c:pt>
                      <c:pt idx="4">
                        <c:v>43562618.840332128</c:v>
                      </c:pt>
                      <c:pt idx="5">
                        <c:v>45791782.4251251</c:v>
                      </c:pt>
                      <c:pt idx="6">
                        <c:v>48913360.320225663</c:v>
                      </c:pt>
                      <c:pt idx="7">
                        <c:v>61064109.554107368</c:v>
                      </c:pt>
                      <c:pt idx="8">
                        <c:v>39797790.258310959</c:v>
                      </c:pt>
                      <c:pt idx="9">
                        <c:v>42083134.44821921</c:v>
                      </c:pt>
                      <c:pt idx="10">
                        <c:v>61128583.24315986</c:v>
                      </c:pt>
                      <c:pt idx="11">
                        <c:v>45776825.512022018</c:v>
                      </c:pt>
                      <c:pt idx="12">
                        <c:v>89006653.373730063</c:v>
                      </c:pt>
                      <c:pt idx="13">
                        <c:v>67489505.99534592</c:v>
                      </c:pt>
                      <c:pt idx="14">
                        <c:v>107673120.67760757</c:v>
                      </c:pt>
                      <c:pt idx="15">
                        <c:v>84926630.82516475</c:v>
                      </c:pt>
                      <c:pt idx="16">
                        <c:v>60806013.275225297</c:v>
                      </c:pt>
                      <c:pt idx="17">
                        <c:v>51243374.811114781</c:v>
                      </c:pt>
                      <c:pt idx="18">
                        <c:v>126778574.89456263</c:v>
                      </c:pt>
                    </c:numCache>
                  </c:numRef>
                </c:y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93E4-4B13-A901-3741BCA3A16A}"/>
                  </c:ext>
                </c:extLst>
              </c15:ser>
            </c15:filteredScatterSeries>
          </c:ext>
        </c:extLst>
      </c:scatterChart>
      <c:valAx>
        <c:axId val="512267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8064"/>
        <c:crosses val="autoZero"/>
        <c:crossBetween val="midCat"/>
      </c:valAx>
      <c:valAx>
        <c:axId val="512268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Carbon</a:t>
                </a:r>
                <a:r>
                  <a:rPr lang="en-US" baseline="0"/>
                  <a:t> (MT)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226764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0</xdr:colOff>
      <xdr:row>56</xdr:row>
      <xdr:rowOff>0</xdr:rowOff>
    </xdr:from>
    <xdr:to>
      <xdr:col>32</xdr:col>
      <xdr:colOff>946150</xdr:colOff>
      <xdr:row>75</xdr:row>
      <xdr:rowOff>53975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3EAADA6-227B-44A8-8D27-9430F428B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34</xdr:col>
      <xdr:colOff>0</xdr:colOff>
      <xdr:row>56</xdr:row>
      <xdr:rowOff>0</xdr:rowOff>
    </xdr:from>
    <xdr:to>
      <xdr:col>40</xdr:col>
      <xdr:colOff>844550</xdr:colOff>
      <xdr:row>75</xdr:row>
      <xdr:rowOff>53975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83F006E-23FB-4C46-A8B4-54F0070374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260350</xdr:colOff>
      <xdr:row>44</xdr:row>
      <xdr:rowOff>82550</xdr:rowOff>
    </xdr:from>
    <xdr:to>
      <xdr:col>15</xdr:col>
      <xdr:colOff>539750</xdr:colOff>
      <xdr:row>63</xdr:row>
      <xdr:rowOff>136525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974B02-E821-4DD1-B721-9B5A8DB288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0</xdr:colOff>
      <xdr:row>68</xdr:row>
      <xdr:rowOff>0</xdr:rowOff>
    </xdr:from>
    <xdr:to>
      <xdr:col>15</xdr:col>
      <xdr:colOff>279400</xdr:colOff>
      <xdr:row>87</xdr:row>
      <xdr:rowOff>53975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C0770775-2FE7-4B84-A357-4F9381262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17</xdr:col>
      <xdr:colOff>0</xdr:colOff>
      <xdr:row>45</xdr:row>
      <xdr:rowOff>0</xdr:rowOff>
    </xdr:from>
    <xdr:to>
      <xdr:col>27</xdr:col>
      <xdr:colOff>400424</xdr:colOff>
      <xdr:row>75</xdr:row>
      <xdr:rowOff>130734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7C83898F-A027-458C-9988-63DFE6B5F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HANPP%20Calculation\Asia\Laos\LAO%20Computation%2011%2010%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fitz\OneDrive%20-%20University%20of%20Virginia\Desktop\Degree%20Work\HANPP%20Calculation\Asia\Laos\LAO%20Computation%2012%2029%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Mass Leakage"/>
      <sheetName val="LAO Graphs"/>
      <sheetName val="LAO Events Timeline"/>
      <sheetName val="LAO Summary"/>
      <sheetName val="LAO NPP Wood"/>
      <sheetName val="lao mon forest"/>
      <sheetName val="LAO NPP Net Grazing Demand"/>
      <sheetName val="lao graze crops"/>
      <sheetName val="lao graze residue feed"/>
      <sheetName val="fao lao ag"/>
      <sheetName val="lao graze demand"/>
      <sheetName val="fao lao livestock"/>
      <sheetName val="LAO NPPh Perm "/>
      <sheetName val="fao lao perm crops"/>
      <sheetName val="LAO NPPluc Arable"/>
      <sheetName val="lao NPPo LPJmL"/>
      <sheetName val="fao lao land use"/>
      <sheetName val="LAO Infr &amp; Settle"/>
      <sheetName val="fao lao land cover"/>
      <sheetName val="LAO fire - anthro"/>
      <sheetName val="fao lao fires"/>
      <sheetName val="crop water content"/>
      <sheetName val="residue feed template"/>
      <sheetName val="lao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/>
      <sheetData sheetId="1"/>
      <sheetData sheetId="2">
        <row r="1">
          <cell r="Z1">
            <v>1992</v>
          </cell>
        </row>
      </sheetData>
      <sheetData sheetId="3"/>
      <sheetData sheetId="4">
        <row r="3">
          <cell r="Z3">
            <v>1992</v>
          </cell>
        </row>
        <row r="4">
          <cell r="A4" t="str">
            <v>A</v>
          </cell>
          <cell r="B4" t="str">
            <v>Harvested NPPo (MT C)</v>
          </cell>
        </row>
        <row r="6">
          <cell r="C6" t="str">
            <v>Wood Harvest</v>
          </cell>
        </row>
        <row r="8">
          <cell r="C8" t="str">
            <v>Forest Converted to Pasture</v>
          </cell>
        </row>
        <row r="10">
          <cell r="C10" t="str">
            <v>Permanent Crops</v>
          </cell>
        </row>
        <row r="12">
          <cell r="C12" t="str">
            <v>Grazed NPP</v>
          </cell>
        </row>
        <row r="14">
          <cell r="B14" t="str">
            <v>Total NPPh</v>
          </cell>
        </row>
        <row r="16">
          <cell r="A16" t="str">
            <v>B</v>
          </cell>
          <cell r="B16" t="str">
            <v>NPPo displaced by land use conversion (MT C)</v>
          </cell>
        </row>
        <row r="18">
          <cell r="C18" t="str">
            <v>Arable Land</v>
          </cell>
        </row>
        <row r="20">
          <cell r="C20" t="str">
            <v>Infrastructure &amp; Settlement</v>
          </cell>
        </row>
        <row r="22">
          <cell r="C22" t="str">
            <v>Anthropogenic Fires</v>
          </cell>
        </row>
        <row r="24">
          <cell r="B24" t="str">
            <v>Total NPPluc</v>
          </cell>
        </row>
        <row r="26">
          <cell r="B26" t="str">
            <v>HANPP (MT C)</v>
          </cell>
        </row>
        <row r="29">
          <cell r="B29" t="str">
            <v>NPP-potential (MT C)</v>
          </cell>
        </row>
        <row r="33">
          <cell r="B33" t="str">
            <v>HANPP Intensity (%)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nitions"/>
      <sheetName val="LAO Graphs"/>
      <sheetName val="lao fd sec annual"/>
      <sheetName val="lao fd sec biannual"/>
      <sheetName val="LAO Summary"/>
      <sheetName val="LAO NPP Wood"/>
      <sheetName val="lao mon forest"/>
      <sheetName val="LAO NPP Net Grazing Demand"/>
      <sheetName val="lao graze crops"/>
      <sheetName val="lao graze residue feed"/>
      <sheetName val="fao lao ag"/>
      <sheetName val="lao graze demand"/>
      <sheetName val="fao lao livestock"/>
      <sheetName val="LAO NPPh Perm "/>
      <sheetName val="fao lao perm crops"/>
      <sheetName val="LAO NPPluc Arable"/>
      <sheetName val="lao NPPo LPJmL"/>
      <sheetName val="fao lao land use"/>
      <sheetName val="LAO Infr &amp; Settle"/>
      <sheetName val="fao lao land cover"/>
      <sheetName val="LAO fire - anthro"/>
      <sheetName val="fao lao fires"/>
      <sheetName val="crop water content"/>
      <sheetName val="residue feed template"/>
      <sheetName val="lao raw lpjml output"/>
      <sheetName val="archive Legacy Template"/>
      <sheetName val="archive crops unculled"/>
      <sheetName val="archive fao crops sorted "/>
      <sheetName val="archive - Model luc"/>
      <sheetName val="archive - fao data"/>
      <sheetName val="archive Grazed Prototype "/>
    </sheetNames>
    <sheetDataSet>
      <sheetData sheetId="0" refreshError="1"/>
      <sheetData sheetId="1">
        <row r="1">
          <cell r="X1">
            <v>1990</v>
          </cell>
          <cell r="Z1">
            <v>1992</v>
          </cell>
          <cell r="AA1">
            <v>1993</v>
          </cell>
          <cell r="AB1">
            <v>1994</v>
          </cell>
          <cell r="AC1">
            <v>1995</v>
          </cell>
          <cell r="AD1">
            <v>1996</v>
          </cell>
          <cell r="AE1">
            <v>1997</v>
          </cell>
          <cell r="AF1">
            <v>1998</v>
          </cell>
          <cell r="AG1">
            <v>1999</v>
          </cell>
          <cell r="AH1">
            <v>2000</v>
          </cell>
          <cell r="AI1">
            <v>2001</v>
          </cell>
          <cell r="AJ1">
            <v>2002</v>
          </cell>
          <cell r="AK1">
            <v>2003</v>
          </cell>
          <cell r="AL1">
            <v>2004</v>
          </cell>
          <cell r="AM1">
            <v>2005</v>
          </cell>
          <cell r="AN1">
            <v>2006</v>
          </cell>
          <cell r="AO1">
            <v>2007</v>
          </cell>
          <cell r="AP1">
            <v>2008</v>
          </cell>
          <cell r="AQ1">
            <v>2009</v>
          </cell>
          <cell r="AR1">
            <v>2010</v>
          </cell>
        </row>
        <row r="13">
          <cell r="B13" t="str">
            <v>Total NPPh</v>
          </cell>
        </row>
        <row r="22">
          <cell r="C22" t="str">
            <v>Arable Land</v>
          </cell>
        </row>
        <row r="25">
          <cell r="C25" t="str">
            <v>Infrastructure &amp; Settlement</v>
          </cell>
        </row>
        <row r="29">
          <cell r="B29" t="str">
            <v>Total NPPluc</v>
          </cell>
        </row>
      </sheetData>
      <sheetData sheetId="2" refreshError="1"/>
      <sheetData sheetId="3" refreshError="1"/>
      <sheetData sheetId="4">
        <row r="3">
          <cell r="Z3">
            <v>1992</v>
          </cell>
          <cell r="AA3">
            <v>1993</v>
          </cell>
          <cell r="AB3">
            <v>1994</v>
          </cell>
          <cell r="AC3">
            <v>1995</v>
          </cell>
          <cell r="AD3">
            <v>1996</v>
          </cell>
          <cell r="AE3">
            <v>1997</v>
          </cell>
          <cell r="AF3">
            <v>1998</v>
          </cell>
          <cell r="AG3">
            <v>1999</v>
          </cell>
          <cell r="AH3">
            <v>2000</v>
          </cell>
          <cell r="AI3">
            <v>2001</v>
          </cell>
          <cell r="AJ3">
            <v>2002</v>
          </cell>
          <cell r="AK3">
            <v>2003</v>
          </cell>
          <cell r="AL3">
            <v>2004</v>
          </cell>
          <cell r="AM3">
            <v>2005</v>
          </cell>
          <cell r="AN3">
            <v>2006</v>
          </cell>
          <cell r="AO3">
            <v>2007</v>
          </cell>
          <cell r="AP3">
            <v>2008</v>
          </cell>
          <cell r="AQ3">
            <v>2009</v>
          </cell>
          <cell r="AR3">
            <v>2010</v>
          </cell>
        </row>
        <row r="26">
          <cell r="B26" t="str">
            <v>HANPP (MT C)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>
        <row r="6">
          <cell r="AM6">
            <v>7.2097053726169841E-2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fdc.nal.usda.gov/index.html" TargetMode="External"/><Relationship Id="rId1" Type="http://schemas.openxmlformats.org/officeDocument/2006/relationships/hyperlink" Target="http://www.fao.org/land-water/databases-and-software/crop-information/sugarcane/en/" TargetMode="Externa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C5F779-D1C8-4BCF-A126-59CBE0343C02}">
  <sheetPr>
    <tabColor rgb="FFC00000"/>
  </sheetPr>
  <dimension ref="A1:EF57"/>
  <sheetViews>
    <sheetView tabSelected="1" workbookViewId="0">
      <pane xSplit="3" ySplit="3" topLeftCell="D4" activePane="bottomRight" state="frozen"/>
      <selection pane="bottomRight" activeCell="Z30" sqref="Z30:AR30"/>
      <selection pane="bottomLeft" activeCell="A4" sqref="A4"/>
      <selection pane="topRight" activeCell="D1" sqref="D1"/>
    </sheetView>
  </sheetViews>
  <sheetFormatPr defaultRowHeight="14.45"/>
  <cols>
    <col min="1" max="1" width="8.7109375" style="3"/>
    <col min="3" max="3" width="23.85546875" bestFit="1" customWidth="1"/>
    <col min="4" max="4" width="23.85546875" customWidth="1"/>
    <col min="5" max="39" width="14.5703125" customWidth="1"/>
    <col min="40" max="40" width="16.140625" bestFit="1" customWidth="1"/>
    <col min="41" max="52" width="14.5703125" customWidth="1"/>
  </cols>
  <sheetData>
    <row r="1" spans="1:52" s="69" customFormat="1" ht="21">
      <c r="A1" s="67" t="s">
        <v>0</v>
      </c>
      <c r="B1" s="68"/>
    </row>
    <row r="3" spans="1:52">
      <c r="E3" s="29">
        <v>1971</v>
      </c>
      <c r="F3" s="29">
        <f t="shared" ref="F3:X3" si="0">E3+1</f>
        <v>1972</v>
      </c>
      <c r="G3" s="29">
        <f t="shared" si="0"/>
        <v>1973</v>
      </c>
      <c r="H3" s="29">
        <f t="shared" si="0"/>
        <v>1974</v>
      </c>
      <c r="I3" s="29">
        <f t="shared" si="0"/>
        <v>1975</v>
      </c>
      <c r="J3" s="29">
        <f t="shared" si="0"/>
        <v>1976</v>
      </c>
      <c r="K3" s="29">
        <f t="shared" si="0"/>
        <v>1977</v>
      </c>
      <c r="L3" s="29">
        <f t="shared" si="0"/>
        <v>1978</v>
      </c>
      <c r="M3" s="29">
        <f t="shared" si="0"/>
        <v>1979</v>
      </c>
      <c r="N3" s="29">
        <f t="shared" si="0"/>
        <v>1980</v>
      </c>
      <c r="O3" s="29">
        <f t="shared" si="0"/>
        <v>1981</v>
      </c>
      <c r="P3" s="29">
        <f t="shared" si="0"/>
        <v>1982</v>
      </c>
      <c r="Q3" s="29">
        <f t="shared" si="0"/>
        <v>1983</v>
      </c>
      <c r="R3" s="29">
        <f t="shared" si="0"/>
        <v>1984</v>
      </c>
      <c r="S3" s="29">
        <f t="shared" si="0"/>
        <v>1985</v>
      </c>
      <c r="T3" s="29">
        <f t="shared" si="0"/>
        <v>1986</v>
      </c>
      <c r="U3" s="29">
        <f t="shared" si="0"/>
        <v>1987</v>
      </c>
      <c r="V3" s="29">
        <f t="shared" si="0"/>
        <v>1988</v>
      </c>
      <c r="W3" s="29">
        <f t="shared" si="0"/>
        <v>1989</v>
      </c>
      <c r="X3" s="29">
        <f t="shared" si="0"/>
        <v>1990</v>
      </c>
      <c r="Y3" s="29">
        <v>1991</v>
      </c>
      <c r="Z3" s="29">
        <v>1992</v>
      </c>
      <c r="AA3" s="29">
        <v>1993</v>
      </c>
      <c r="AB3" s="29">
        <v>1994</v>
      </c>
      <c r="AC3" s="29">
        <v>1995</v>
      </c>
      <c r="AD3" s="29">
        <v>1996</v>
      </c>
      <c r="AE3" s="29">
        <v>1997</v>
      </c>
      <c r="AF3" s="29">
        <v>1998</v>
      </c>
      <c r="AG3" s="29">
        <v>1999</v>
      </c>
      <c r="AH3" s="29">
        <v>2000</v>
      </c>
      <c r="AI3" s="29">
        <v>2001</v>
      </c>
      <c r="AJ3" s="29">
        <v>2002</v>
      </c>
      <c r="AK3" s="29">
        <v>2003</v>
      </c>
      <c r="AL3" s="29">
        <v>2004</v>
      </c>
      <c r="AM3" s="29">
        <v>2005</v>
      </c>
      <c r="AN3" s="29">
        <v>2006</v>
      </c>
      <c r="AO3" s="29">
        <v>2007</v>
      </c>
      <c r="AP3" s="29">
        <v>2008</v>
      </c>
      <c r="AQ3" s="29">
        <v>2009</v>
      </c>
      <c r="AR3" s="29">
        <v>2010</v>
      </c>
      <c r="AS3" s="29">
        <f t="shared" ref="AS3:AZ3" si="1">AR3+1</f>
        <v>2011</v>
      </c>
      <c r="AT3" s="29">
        <f t="shared" si="1"/>
        <v>2012</v>
      </c>
      <c r="AU3" s="29">
        <f t="shared" si="1"/>
        <v>2013</v>
      </c>
      <c r="AV3" s="29">
        <f t="shared" si="1"/>
        <v>2014</v>
      </c>
      <c r="AW3" s="29">
        <f t="shared" si="1"/>
        <v>2015</v>
      </c>
      <c r="AX3" s="29">
        <f t="shared" si="1"/>
        <v>2016</v>
      </c>
      <c r="AY3" s="29">
        <f t="shared" si="1"/>
        <v>2017</v>
      </c>
      <c r="AZ3" s="29">
        <f t="shared" si="1"/>
        <v>2018</v>
      </c>
    </row>
    <row r="4" spans="1:52">
      <c r="A4" s="3" t="s">
        <v>1</v>
      </c>
      <c r="B4" s="25" t="s">
        <v>2</v>
      </c>
    </row>
    <row r="6" spans="1:52">
      <c r="C6" s="208" t="s">
        <v>3</v>
      </c>
      <c r="E6" s="26">
        <f>'BOL - HANPP, Wood'!I53</f>
        <v>1036485.9642857142</v>
      </c>
      <c r="F6" s="26">
        <f>'BOL - HANPP, Wood'!J53</f>
        <v>1051045.1333035715</v>
      </c>
      <c r="G6" s="26">
        <f>'BOL - HANPP, Wood'!K53</f>
        <v>1059986.2958035714</v>
      </c>
      <c r="H6" s="26">
        <f>'BOL - HANPP, Wood'!L53</f>
        <v>1074793.0331249998</v>
      </c>
      <c r="I6" s="26">
        <f>'BOL - HANPP, Wood'!M53</f>
        <v>1098336.4199999997</v>
      </c>
      <c r="J6" s="26">
        <f>'BOL - HANPP, Wood'!N53</f>
        <v>1131335.4808928571</v>
      </c>
      <c r="K6" s="26">
        <f>'BOL - HANPP, Wood'!O53</f>
        <v>1157287.8149999997</v>
      </c>
      <c r="L6" s="26">
        <f>'BOL - HANPP, Wood'!P53</f>
        <v>1211356.0149107142</v>
      </c>
      <c r="M6" s="26">
        <f>'BOL - HANPP, Wood'!Q53</f>
        <v>1235416.7836607143</v>
      </c>
      <c r="N6" s="26">
        <f>'BOL - HANPP, Wood'!R53</f>
        <v>1247411.2885714285</v>
      </c>
      <c r="O6" s="26">
        <f>'BOL - HANPP, Wood'!S53</f>
        <v>1263375.4974107142</v>
      </c>
      <c r="P6" s="26">
        <f>'BOL - HANPP, Wood'!T53</f>
        <v>1267311.474642857</v>
      </c>
      <c r="Q6" s="26">
        <f>'BOL - HANPP, Wood'!U53</f>
        <v>1310467.2942857142</v>
      </c>
      <c r="R6" s="26">
        <f>'BOL - HANPP, Wood'!V53</f>
        <v>1395075.3766071429</v>
      </c>
      <c r="S6" s="26">
        <f>'BOL - HANPP, Wood'!W53</f>
        <v>1357736.3357142855</v>
      </c>
      <c r="T6" s="26">
        <f>'BOL - HANPP, Wood'!X53</f>
        <v>1363564.5958928568</v>
      </c>
      <c r="U6" s="26">
        <f>'BOL - HANPP, Wood'!Y53</f>
        <v>1322672.7704464286</v>
      </c>
      <c r="V6" s="26">
        <f>'BOL - HANPP, Wood'!Z53</f>
        <v>1424833.0866964285</v>
      </c>
      <c r="W6" s="26">
        <f>'BOL - HANPP, Wood'!AA53</f>
        <v>1539252.6983035712</v>
      </c>
      <c r="X6" s="26">
        <f>'BOL - HANPP, Wood'!AB53</f>
        <v>1519966.0510714285</v>
      </c>
      <c r="Y6" s="26">
        <f>'BOL - HANPP, Wood'!AC53</f>
        <v>1452972.6329464286</v>
      </c>
      <c r="Z6" s="26">
        <f>'BOL - HANPP, Wood'!AD53</f>
        <v>1409300.1490178569</v>
      </c>
      <c r="AA6" s="26">
        <f>'BOL - HANPP, Wood'!AE53</f>
        <v>1426386.6675</v>
      </c>
      <c r="AB6" s="26">
        <f>'BOL - HANPP, Wood'!AF53</f>
        <v>1437587.5186607142</v>
      </c>
      <c r="AC6" s="26">
        <f>'BOL - HANPP, Wood'!AG53</f>
        <v>1455571.7413392856</v>
      </c>
      <c r="AD6" s="26">
        <f>'BOL - HANPP, Wood'!AH53</f>
        <v>1571379.8882142855</v>
      </c>
      <c r="AE6" s="26">
        <f>'BOL - HANPP, Wood'!AI53</f>
        <v>1718699.5333928568</v>
      </c>
      <c r="AF6" s="26">
        <f>'BOL - HANPP, Wood'!AJ53</f>
        <v>1551280.2123214286</v>
      </c>
      <c r="AG6" s="26">
        <f>'BOL - HANPP, Wood'!AK53</f>
        <v>1552998.8386607142</v>
      </c>
      <c r="AH6" s="26">
        <f>'BOL - HANPP, Wood'!AL53</f>
        <v>1645345.4038392855</v>
      </c>
      <c r="AI6" s="26">
        <f>'BOL - HANPP, Wood'!AM53</f>
        <v>1720080.1751785711</v>
      </c>
      <c r="AJ6" s="26">
        <f>'BOL - HANPP, Wood'!AN53</f>
        <v>1835007.1224107142</v>
      </c>
      <c r="AK6" s="26">
        <f>'BOL - HANPP, Wood'!AO53</f>
        <v>1958964.2132142854</v>
      </c>
      <c r="AL6" s="26">
        <f>'BOL - HANPP, Wood'!AP53</f>
        <v>2065566.4071428569</v>
      </c>
      <c r="AM6" s="26">
        <f>'BOL - HANPP, Wood'!AQ53</f>
        <v>2060619.3466071428</v>
      </c>
      <c r="AN6" s="26">
        <f>'BOL - HANPP, Wood'!AR53</f>
        <v>2108044.8224999998</v>
      </c>
      <c r="AO6" s="26">
        <f>'BOL - HANPP, Wood'!AS53</f>
        <v>2122944.1288392856</v>
      </c>
      <c r="AP6" s="26">
        <f>'BOL - HANPP, Wood'!AT53</f>
        <v>2085648.1433035713</v>
      </c>
      <c r="AQ6" s="26">
        <f>'BOL - HANPP, Wood'!AU53</f>
        <v>1878684.6294642854</v>
      </c>
      <c r="AR6" s="26">
        <f>'BOL - HANPP, Wood'!AV53</f>
        <v>1890202.989702381</v>
      </c>
      <c r="AS6" s="26">
        <f>'BOL - HANPP, Wood'!AW53</f>
        <v>1970290.2595238097</v>
      </c>
      <c r="AT6" s="26">
        <f>'BOL - HANPP, Wood'!AX53</f>
        <v>1974762.9935416668</v>
      </c>
      <c r="AU6" s="26">
        <f>'BOL - HANPP, Wood'!AY53</f>
        <v>2066523.2882738095</v>
      </c>
      <c r="AV6" s="26">
        <f>'BOL - HANPP, Wood'!AZ53</f>
        <v>2145878.9677579361</v>
      </c>
      <c r="AW6" s="26">
        <f>'BOL - HANPP, Wood'!BA53</f>
        <v>2219924.8533829362</v>
      </c>
      <c r="AX6" s="26">
        <f>'BOL - HANPP, Wood'!BB53</f>
        <v>2304975.6882936503</v>
      </c>
      <c r="AY6" s="26">
        <f>'BOL - HANPP, Wood'!BC53</f>
        <v>2318566.8293650788</v>
      </c>
      <c r="AZ6" s="26">
        <f>'BOL - HANPP, Wood'!BD53</f>
        <v>2332918.6150793647</v>
      </c>
    </row>
    <row r="7" spans="1:52">
      <c r="C7" s="208"/>
    </row>
    <row r="8" spans="1:52">
      <c r="C8" s="209" t="s">
        <v>4</v>
      </c>
      <c r="D8" s="82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</row>
    <row r="9" spans="1:52">
      <c r="C9" s="208"/>
    </row>
    <row r="10" spans="1:52">
      <c r="C10" s="208" t="s">
        <v>5</v>
      </c>
      <c r="E10" s="26">
        <f>'BOL - HANPP, Perm Crops'!P68</f>
        <v>387164.78899999999</v>
      </c>
      <c r="F10" s="26">
        <f>'BOL - HANPP, Perm Crops'!Q68</f>
        <v>412861.66500000004</v>
      </c>
      <c r="G10" s="26">
        <f>'BOL - HANPP, Perm Crops'!R68</f>
        <v>457375.0625</v>
      </c>
      <c r="H10" s="26">
        <f>'BOL - HANPP, Perm Crops'!S68</f>
        <v>471536.63250000001</v>
      </c>
      <c r="I10" s="26">
        <f>'BOL - HANPP, Perm Crops'!T68</f>
        <v>480237.66050000006</v>
      </c>
      <c r="J10" s="26">
        <f>'BOL - HANPP, Perm Crops'!U68</f>
        <v>446071.7277499999</v>
      </c>
      <c r="K10" s="26">
        <f>'BOL - HANPP, Perm Crops'!V68</f>
        <v>449125.94399999996</v>
      </c>
      <c r="L10" s="26">
        <f>'BOL - HANPP, Perm Crops'!W68</f>
        <v>418501.38299999997</v>
      </c>
      <c r="M10" s="26">
        <f>'BOL - HANPP, Perm Crops'!X68</f>
        <v>436715.13400000002</v>
      </c>
      <c r="N10" s="26">
        <f>'BOL - HANPP, Perm Crops'!Y68</f>
        <v>464903.33274999994</v>
      </c>
      <c r="O10" s="26">
        <f>'BOL - HANPP, Perm Crops'!Z68</f>
        <v>474143.97485</v>
      </c>
      <c r="P10" s="26">
        <f>'BOL - HANPP, Perm Crops'!AA68</f>
        <v>468549.51169999997</v>
      </c>
      <c r="Q10" s="26">
        <f>'BOL - HANPP, Perm Crops'!AB68</f>
        <v>445886.66094999993</v>
      </c>
      <c r="R10" s="26">
        <f>'BOL - HANPP, Perm Crops'!AC68</f>
        <v>433875.61855000001</v>
      </c>
      <c r="S10" s="26">
        <f>'BOL - HANPP, Perm Crops'!AD68</f>
        <v>496109.95755000005</v>
      </c>
      <c r="T10" s="26">
        <f>'BOL - HANPP, Perm Crops'!AE68</f>
        <v>532921.79129999992</v>
      </c>
      <c r="U10" s="26">
        <f>'BOL - HANPP, Perm Crops'!AF68</f>
        <v>603136.32835000008</v>
      </c>
      <c r="V10" s="26">
        <f>'BOL - HANPP, Perm Crops'!AG68</f>
        <v>627945.50884999987</v>
      </c>
      <c r="W10" s="26">
        <f>'BOL - HANPP, Perm Crops'!AH68</f>
        <v>637809.80229999998</v>
      </c>
      <c r="X10" s="26">
        <f>'BOL - HANPP, Perm Crops'!AI68</f>
        <v>635973.33514999994</v>
      </c>
      <c r="Y10" s="26">
        <f>'BOL - HANPP, Perm Crops'!AJ68</f>
        <v>658703.28584999999</v>
      </c>
      <c r="Z10" s="26">
        <f>'BOL - HANPP, Perm Crops'!AK68</f>
        <v>657551.87310000032</v>
      </c>
      <c r="AA10" s="26">
        <f>'BOL - HANPP, Perm Crops'!AL68</f>
        <v>662047.15225000004</v>
      </c>
      <c r="AB10" s="26">
        <f>'BOL - HANPP, Perm Crops'!AM68</f>
        <v>666290.86504999979</v>
      </c>
      <c r="AC10" s="26">
        <f>'BOL - HANPP, Perm Crops'!AN68</f>
        <v>718619.57439999981</v>
      </c>
      <c r="AD10" s="26">
        <f>'BOL - HANPP, Perm Crops'!AO68</f>
        <v>751347.12950000004</v>
      </c>
      <c r="AE10" s="26">
        <f>'BOL - HANPP, Perm Crops'!AP68</f>
        <v>788028.16520000005</v>
      </c>
      <c r="AF10" s="26">
        <f>'BOL - HANPP, Perm Crops'!AQ68</f>
        <v>776772.55499999982</v>
      </c>
      <c r="AG10" s="26">
        <f>'BOL - HANPP, Perm Crops'!AR68</f>
        <v>815035.91769999999</v>
      </c>
      <c r="AH10" s="26">
        <f>'BOL - HANPP, Perm Crops'!AS68</f>
        <v>832601.22130000009</v>
      </c>
      <c r="AI10" s="26">
        <f>'BOL - HANPP, Perm Crops'!AT68</f>
        <v>860702.31810000003</v>
      </c>
      <c r="AJ10" s="26">
        <f>'BOL - HANPP, Perm Crops'!AU68</f>
        <v>866368.57010000001</v>
      </c>
      <c r="AK10" s="26">
        <f>'BOL - HANPP, Perm Crops'!AV68</f>
        <v>808904.34294999985</v>
      </c>
      <c r="AL10" s="26">
        <f>'BOL - HANPP, Perm Crops'!AW68</f>
        <v>731540.10534999997</v>
      </c>
      <c r="AM10" s="26">
        <f>'BOL - HANPP, Perm Crops'!AX68</f>
        <v>746677.91034999979</v>
      </c>
      <c r="AN10" s="26">
        <f>'BOL - HANPP, Perm Crops'!AY68</f>
        <v>748847.4841</v>
      </c>
      <c r="AO10" s="26">
        <f>'BOL - HANPP, Perm Crops'!AZ68</f>
        <v>754201.54765000008</v>
      </c>
      <c r="AP10" s="26">
        <f>'BOL - HANPP, Perm Crops'!BA68</f>
        <v>754914.36049999995</v>
      </c>
      <c r="AQ10" s="26">
        <f>'BOL - HANPP, Perm Crops'!BB68</f>
        <v>895851.50970000005</v>
      </c>
      <c r="AR10" s="26">
        <f>'BOL - HANPP, Perm Crops'!BC68</f>
        <v>909008.94235000003</v>
      </c>
      <c r="AS10" s="26">
        <f>'BOL - HANPP, Perm Crops'!BD68</f>
        <v>929007.31784999999</v>
      </c>
      <c r="AT10" s="26">
        <f>'BOL - HANPP, Perm Crops'!BE68</f>
        <v>952188.37490000005</v>
      </c>
      <c r="AU10" s="26">
        <f>'BOL - HANPP, Perm Crops'!BF68</f>
        <v>937686.71289999993</v>
      </c>
      <c r="AV10" s="26">
        <f>'BOL - HANPP, Perm Crops'!BG68</f>
        <v>1244811.4071499999</v>
      </c>
      <c r="AW10" s="26">
        <f>'BOL - HANPP, Perm Crops'!BH68</f>
        <v>1285983.9282000004</v>
      </c>
      <c r="AX10" s="26">
        <f>'BOL - HANPP, Perm Crops'!BI68</f>
        <v>1311281.1682</v>
      </c>
      <c r="AY10" s="26">
        <f>'BOL - HANPP, Perm Crops'!BJ68</f>
        <v>1316089.2779999995</v>
      </c>
      <c r="AZ10" s="26">
        <f>'BOL - HANPP, Perm Crops'!BK68</f>
        <v>1379614.9050000003</v>
      </c>
    </row>
    <row r="11" spans="1:52">
      <c r="C11" s="208"/>
    </row>
    <row r="12" spans="1:52">
      <c r="C12" s="208" t="s">
        <v>6</v>
      </c>
      <c r="E12" s="26">
        <f>'BOL - HANPP, Total Grazing'!R102</f>
        <v>11872762.251724999</v>
      </c>
      <c r="F12" s="26">
        <f>'BOL - HANPP, Total Grazing'!S102</f>
        <v>12269466.114275001</v>
      </c>
      <c r="G12" s="26">
        <f>'BOL - HANPP, Total Grazing'!T102</f>
        <v>12582858.708450003</v>
      </c>
      <c r="H12" s="26">
        <f>'BOL - HANPP, Total Grazing'!U102</f>
        <v>13531301.11878</v>
      </c>
      <c r="I12" s="26">
        <f>'BOL - HANPP, Total Grazing'!V102</f>
        <v>14013023.301295001</v>
      </c>
      <c r="J12" s="26">
        <f>'BOL - HANPP, Total Grazing'!W102</f>
        <v>14561562.755410001</v>
      </c>
      <c r="K12" s="26">
        <f>'BOL - HANPP, Total Grazing'!X102</f>
        <v>15102721.829554999</v>
      </c>
      <c r="L12" s="26">
        <f>'BOL - HANPP, Total Grazing'!Y102</f>
        <v>16327414.203494998</v>
      </c>
      <c r="M12" s="26">
        <f>'BOL - HANPP, Total Grazing'!Z102</f>
        <v>16634113.871204998</v>
      </c>
      <c r="N12" s="26">
        <f>'BOL - HANPP, Total Grazing'!AA102</f>
        <v>16613663.939019999</v>
      </c>
      <c r="O12" s="26">
        <f>'BOL - HANPP, Total Grazing'!AB102</f>
        <v>16289311.241779998</v>
      </c>
      <c r="P12" s="26">
        <f>'BOL - HANPP, Total Grazing'!AC102</f>
        <v>16356473.305984998</v>
      </c>
      <c r="Q12" s="26">
        <f>'BOL - HANPP, Total Grazing'!AD102</f>
        <v>17417485.660004999</v>
      </c>
      <c r="R12" s="26">
        <f>'BOL - HANPP, Total Grazing'!AE102</f>
        <v>15084685.154017001</v>
      </c>
      <c r="S12" s="26">
        <f>'BOL - HANPP, Total Grazing'!AF102</f>
        <v>16173206.23691</v>
      </c>
      <c r="T12" s="26">
        <f>'BOL - HANPP, Total Grazing'!AG102</f>
        <v>14940646.746289998</v>
      </c>
      <c r="U12" s="26">
        <f>'BOL - HANPP, Total Grazing'!AH102</f>
        <v>15646866.898110002</v>
      </c>
      <c r="V12" s="26">
        <f>'BOL - HANPP, Total Grazing'!AI102</f>
        <v>15997652.325355999</v>
      </c>
      <c r="W12" s="26">
        <f>'BOL - HANPP, Total Grazing'!AJ102</f>
        <v>16202580.954014001</v>
      </c>
      <c r="X12" s="26">
        <f>'BOL - HANPP, Total Grazing'!AK102</f>
        <v>15263296.7951125</v>
      </c>
      <c r="Y12" s="26">
        <f>'BOL - HANPP, Total Grazing'!AL102</f>
        <v>15432631.721486</v>
      </c>
      <c r="Z12" s="26">
        <f>'BOL - HANPP, Total Grazing'!AM102</f>
        <v>15696551.382786999</v>
      </c>
      <c r="AA12" s="26">
        <f>'BOL - HANPP, Total Grazing'!AN102</f>
        <v>16012090.475414</v>
      </c>
      <c r="AB12" s="26">
        <f>'BOL - HANPP, Total Grazing'!AO102</f>
        <v>16322404.669381</v>
      </c>
      <c r="AC12" s="26">
        <f>'BOL - HANPP, Total Grazing'!AP102</f>
        <v>16688358.358570002</v>
      </c>
      <c r="AD12" s="26">
        <f>'BOL - HANPP, Total Grazing'!AQ102</f>
        <v>17148319.590877999</v>
      </c>
      <c r="AE12" s="26">
        <f>'BOL - HANPP, Total Grazing'!AR102</f>
        <v>17493636.658419002</v>
      </c>
      <c r="AF12" s="26">
        <f>'BOL - HANPP, Total Grazing'!AS102</f>
        <v>17850550.838036999</v>
      </c>
      <c r="AG12" s="26">
        <f>'BOL - HANPP, Total Grazing'!AT102</f>
        <v>18462582.300313994</v>
      </c>
      <c r="AH12" s="26">
        <f>'BOL - HANPP, Total Grazing'!AU102</f>
        <v>19476702.196279999</v>
      </c>
      <c r="AI12" s="26">
        <f>'BOL - HANPP, Total Grazing'!AV102</f>
        <v>18947387.833988</v>
      </c>
      <c r="AJ12" s="26">
        <f>'BOL - HANPP, Total Grazing'!AW102</f>
        <v>19531929.477208998</v>
      </c>
      <c r="AK12" s="26">
        <f>'BOL - HANPP, Total Grazing'!AX102</f>
        <v>20021116.309504997</v>
      </c>
      <c r="AL12" s="26">
        <f>'BOL - HANPP, Total Grazing'!AY102</f>
        <v>20478102.261226002</v>
      </c>
      <c r="AM12" s="26">
        <f>'BOL - HANPP, Total Grazing'!AZ102</f>
        <v>20933030.9122</v>
      </c>
      <c r="AN12" s="26">
        <f>'BOL - HANPP, Total Grazing'!BA102</f>
        <v>21568102.830298506</v>
      </c>
      <c r="AO12" s="26">
        <f>'BOL - HANPP, Total Grazing'!BB102</f>
        <v>22013036.020876501</v>
      </c>
      <c r="AP12" s="26">
        <f>'BOL - HANPP, Total Grazing'!BC102</f>
        <v>22380218.892049499</v>
      </c>
      <c r="AQ12" s="26">
        <f>'BOL - HANPP, Total Grazing'!BD102</f>
        <v>23330288.655407503</v>
      </c>
      <c r="AR12" s="26">
        <f>'BOL - HANPP, Total Grazing'!BE102</f>
        <v>23566787.179516502</v>
      </c>
      <c r="AS12" s="26">
        <f>'BOL - HANPP, Total Grazing'!BF102</f>
        <v>24728365.649925999</v>
      </c>
      <c r="AT12" s="26">
        <f>'BOL - HANPP, Total Grazing'!BG102</f>
        <v>24961640.339729004</v>
      </c>
      <c r="AU12" s="26">
        <f>'BOL - HANPP, Total Grazing'!BH102</f>
        <v>25681576.665987503</v>
      </c>
      <c r="AV12" s="26">
        <f>'BOL - HANPP, Total Grazing'!BI102</f>
        <v>25024917.397892002</v>
      </c>
      <c r="AW12" s="26">
        <f>'BOL - HANPP, Total Grazing'!BJ102</f>
        <v>25423870.313832998</v>
      </c>
      <c r="AX12" s="26">
        <f>'BOL - HANPP, Total Grazing'!BK102</f>
        <v>25747364.748335503</v>
      </c>
      <c r="AY12" s="26">
        <f>'BOL - HANPP, Total Grazing'!BL102</f>
        <v>25669009.1483915</v>
      </c>
      <c r="AZ12" s="26">
        <f>'BOL - HANPP, Total Grazing'!BM102</f>
        <v>26115441.767614499</v>
      </c>
    </row>
    <row r="13" spans="1:52">
      <c r="C13" s="208"/>
    </row>
    <row r="14" spans="1:52">
      <c r="B14" s="25" t="s">
        <v>7</v>
      </c>
      <c r="C14" s="208"/>
      <c r="E14" s="26">
        <f>E6+E8+E12+E10</f>
        <v>13296413.005010715</v>
      </c>
      <c r="F14" s="26">
        <f t="shared" ref="F14:AZ14" si="2">F6+F8+F12+F10</f>
        <v>13733372.912578572</v>
      </c>
      <c r="G14" s="26">
        <f t="shared" si="2"/>
        <v>14100220.066753574</v>
      </c>
      <c r="H14" s="26">
        <f t="shared" si="2"/>
        <v>15077630.784405001</v>
      </c>
      <c r="I14" s="26">
        <f t="shared" si="2"/>
        <v>15591597.381795</v>
      </c>
      <c r="J14" s="26">
        <f t="shared" si="2"/>
        <v>16138969.964052858</v>
      </c>
      <c r="K14" s="26">
        <f t="shared" si="2"/>
        <v>16709135.588554999</v>
      </c>
      <c r="L14" s="26">
        <f t="shared" si="2"/>
        <v>17957271.601405714</v>
      </c>
      <c r="M14" s="26">
        <f t="shared" si="2"/>
        <v>18306245.788865712</v>
      </c>
      <c r="N14" s="26">
        <f t="shared" si="2"/>
        <v>18325978.560341425</v>
      </c>
      <c r="O14" s="26">
        <f t="shared" si="2"/>
        <v>18026830.714040712</v>
      </c>
      <c r="P14" s="26">
        <f t="shared" si="2"/>
        <v>18092334.292327855</v>
      </c>
      <c r="Q14" s="26">
        <f t="shared" si="2"/>
        <v>19173839.615240715</v>
      </c>
      <c r="R14" s="26">
        <f t="shared" si="2"/>
        <v>16913636.149174143</v>
      </c>
      <c r="S14" s="26">
        <f t="shared" si="2"/>
        <v>18027052.530174285</v>
      </c>
      <c r="T14" s="26">
        <f t="shared" si="2"/>
        <v>16837133.133482855</v>
      </c>
      <c r="U14" s="26">
        <f t="shared" si="2"/>
        <v>17572675.99690643</v>
      </c>
      <c r="V14" s="26">
        <f t="shared" si="2"/>
        <v>18050430.920902427</v>
      </c>
      <c r="W14" s="26">
        <f t="shared" si="2"/>
        <v>18379643.454617571</v>
      </c>
      <c r="X14" s="26">
        <f t="shared" si="2"/>
        <v>17419236.181333929</v>
      </c>
      <c r="Y14" s="26">
        <f t="shared" si="2"/>
        <v>17544307.64028243</v>
      </c>
      <c r="Z14" s="26">
        <f t="shared" si="2"/>
        <v>17763403.404904857</v>
      </c>
      <c r="AA14" s="26">
        <f t="shared" si="2"/>
        <v>18100524.295164</v>
      </c>
      <c r="AB14" s="26">
        <f t="shared" si="2"/>
        <v>18426283.053091712</v>
      </c>
      <c r="AC14" s="26">
        <f t="shared" si="2"/>
        <v>18862549.674309287</v>
      </c>
      <c r="AD14" s="26">
        <f t="shared" si="2"/>
        <v>19471046.608592287</v>
      </c>
      <c r="AE14" s="26">
        <f t="shared" si="2"/>
        <v>20000364.357011858</v>
      </c>
      <c r="AF14" s="26">
        <f t="shared" si="2"/>
        <v>20178603.605358429</v>
      </c>
      <c r="AG14" s="26">
        <f t="shared" si="2"/>
        <v>20830617.056674708</v>
      </c>
      <c r="AH14" s="26">
        <f t="shared" si="2"/>
        <v>21954648.821419284</v>
      </c>
      <c r="AI14" s="26">
        <f t="shared" si="2"/>
        <v>21528170.327266574</v>
      </c>
      <c r="AJ14" s="26">
        <f t="shared" si="2"/>
        <v>22233305.169719711</v>
      </c>
      <c r="AK14" s="26">
        <f t="shared" si="2"/>
        <v>22788984.865669284</v>
      </c>
      <c r="AL14" s="26">
        <f t="shared" si="2"/>
        <v>23275208.773718856</v>
      </c>
      <c r="AM14" s="26">
        <f t="shared" si="2"/>
        <v>23740328.16915714</v>
      </c>
      <c r="AN14" s="26">
        <f t="shared" si="2"/>
        <v>24424995.136898503</v>
      </c>
      <c r="AO14" s="26">
        <f t="shared" si="2"/>
        <v>24890181.697365783</v>
      </c>
      <c r="AP14" s="26">
        <f t="shared" si="2"/>
        <v>25220781.395853072</v>
      </c>
      <c r="AQ14" s="26">
        <f t="shared" si="2"/>
        <v>26104824.794571787</v>
      </c>
      <c r="AR14" s="26">
        <f t="shared" si="2"/>
        <v>26365999.111568883</v>
      </c>
      <c r="AS14" s="26">
        <f t="shared" si="2"/>
        <v>27627663.227299809</v>
      </c>
      <c r="AT14" s="26">
        <f t="shared" si="2"/>
        <v>27888591.708170667</v>
      </c>
      <c r="AU14" s="26">
        <f t="shared" si="2"/>
        <v>28685786.667161312</v>
      </c>
      <c r="AV14" s="26">
        <f t="shared" si="2"/>
        <v>28415607.772799939</v>
      </c>
      <c r="AW14" s="26">
        <f t="shared" si="2"/>
        <v>28929779.095415935</v>
      </c>
      <c r="AX14" s="26">
        <f t="shared" si="2"/>
        <v>29363621.604829155</v>
      </c>
      <c r="AY14" s="26">
        <f t="shared" si="2"/>
        <v>29303665.255756579</v>
      </c>
      <c r="AZ14" s="26">
        <f t="shared" si="2"/>
        <v>29827975.287693866</v>
      </c>
    </row>
    <row r="15" spans="1:52">
      <c r="C15" s="208"/>
    </row>
    <row r="16" spans="1:52">
      <c r="A16" s="3" t="s">
        <v>8</v>
      </c>
      <c r="B16" s="25" t="s">
        <v>9</v>
      </c>
      <c r="C16" s="208"/>
    </row>
    <row r="17" spans="1:52">
      <c r="C17" s="208"/>
    </row>
    <row r="18" spans="1:52">
      <c r="C18" s="208" t="s">
        <v>10</v>
      </c>
      <c r="E18" s="26">
        <f>'BOL - HANPP, Harvest Ann Crops'!B14</f>
        <v>15014803.44369565</v>
      </c>
      <c r="F18" s="26">
        <f>'BOL - HANPP, Harvest Ann Crops'!C14</f>
        <v>16192980.85</v>
      </c>
      <c r="G18" s="26">
        <f>'BOL - HANPP, Harvest Ann Crops'!D14</f>
        <v>16193928.405434789</v>
      </c>
      <c r="H18" s="26">
        <f>'BOL - HANPP, Harvest Ann Crops'!E14</f>
        <v>16781056.34445652</v>
      </c>
      <c r="I18" s="26">
        <f>'BOL - HANPP, Harvest Ann Crops'!F14</f>
        <v>17597325.472173918</v>
      </c>
      <c r="J18" s="26">
        <f>'BOL - HANPP, Harvest Ann Crops'!G14</f>
        <v>16367089.288804341</v>
      </c>
      <c r="K18" s="26">
        <f>'BOL - HANPP, Harvest Ann Crops'!H14</f>
        <v>19132353.396195654</v>
      </c>
      <c r="L18" s="26">
        <f>'BOL - HANPP, Harvest Ann Crops'!I14</f>
        <v>17674927.392717391</v>
      </c>
      <c r="M18" s="26">
        <f>'BOL - HANPP, Harvest Ann Crops'!J14</f>
        <v>16947159.070652168</v>
      </c>
      <c r="N18" s="26">
        <f>'BOL - HANPP, Harvest Ann Crops'!K14</f>
        <v>19331311.017282609</v>
      </c>
      <c r="O18" s="26">
        <f>'BOL - HANPP, Harvest Ann Crops'!L14</f>
        <v>20718585.058695652</v>
      </c>
      <c r="P18" s="26">
        <f>'BOL - HANPP, Harvest Ann Crops'!M14</f>
        <v>22157324.139130425</v>
      </c>
      <c r="Q18" s="26">
        <f>'BOL - HANPP, Harvest Ann Crops'!N14</f>
        <v>20342506.4226087</v>
      </c>
      <c r="R18" s="26">
        <f>'BOL - HANPP, Harvest Ann Crops'!O14</f>
        <v>19845239.504999999</v>
      </c>
      <c r="S18" s="26">
        <f>'BOL - HANPP, Harvest Ann Crops'!P14</f>
        <v>20340354.021739129</v>
      </c>
      <c r="T18" s="26">
        <f>'BOL - HANPP, Harvest Ann Crops'!Q14</f>
        <v>21475464.621739134</v>
      </c>
      <c r="U18" s="26">
        <f>'BOL - HANPP, Harvest Ann Crops'!R14</f>
        <v>20595317.850000005</v>
      </c>
      <c r="V18" s="26">
        <f>'BOL - HANPP, Harvest Ann Crops'!S14</f>
        <v>17205656.904347822</v>
      </c>
      <c r="W18" s="26">
        <f>'BOL - HANPP, Harvest Ann Crops'!T14</f>
        <v>20647810.604347821</v>
      </c>
      <c r="X18" s="26">
        <f>'BOL - HANPP, Harvest Ann Crops'!U14</f>
        <v>22982554.076086961</v>
      </c>
      <c r="Y18" s="26">
        <f>'BOL - HANPP, Harvest Ann Crops'!V14</f>
        <v>20268482.714130439</v>
      </c>
      <c r="Z18" s="26">
        <f>'BOL - HANPP, Harvest Ann Crops'!W14</f>
        <v>24007185.108695656</v>
      </c>
      <c r="AA18" s="26">
        <f>'BOL - HANPP, Harvest Ann Crops'!X14</f>
        <v>21715700.695652179</v>
      </c>
      <c r="AB18" s="26">
        <f>'BOL - HANPP, Harvest Ann Crops'!Y14</f>
        <v>23574548.130434781</v>
      </c>
      <c r="AC18" s="26">
        <f>'BOL - HANPP, Harvest Ann Crops'!Z14</f>
        <v>22738716.282608695</v>
      </c>
      <c r="AD18" s="26">
        <f>'BOL - HANPP, Harvest Ann Crops'!AA14</f>
        <v>26125456.311956529</v>
      </c>
      <c r="AE18" s="26">
        <f>'BOL - HANPP, Harvest Ann Crops'!AB14</f>
        <v>27192868.942608692</v>
      </c>
      <c r="AF18" s="26">
        <f>'BOL - HANPP, Harvest Ann Crops'!AC14</f>
        <v>29329445.441956509</v>
      </c>
      <c r="AG18" s="26">
        <f>'BOL - HANPP, Harvest Ann Crops'!AD14</f>
        <v>30092971.569565218</v>
      </c>
      <c r="AH18" s="26">
        <f>'BOL - HANPP, Harvest Ann Crops'!AE14</f>
        <v>30212160.010434791</v>
      </c>
      <c r="AI18" s="26">
        <f>'BOL - HANPP, Harvest Ann Crops'!AF14</f>
        <v>30317786.510869566</v>
      </c>
      <c r="AJ18" s="26">
        <f>'BOL - HANPP, Harvest Ann Crops'!AG14</f>
        <v>33374557.891304344</v>
      </c>
      <c r="AK18" s="26">
        <f>'BOL - HANPP, Harvest Ann Crops'!AH14</f>
        <v>32788433.873695657</v>
      </c>
      <c r="AL18" s="26">
        <f>'BOL - HANPP, Harvest Ann Crops'!AI14</f>
        <v>35820136.753186814</v>
      </c>
      <c r="AM18" s="26">
        <f>'BOL - HANPP, Harvest Ann Crops'!AJ14</f>
        <v>36601971.870869577</v>
      </c>
      <c r="AN18" s="26">
        <f>'BOL - HANPP, Harvest Ann Crops'!AK14</f>
        <v>74986136.02173911</v>
      </c>
      <c r="AO18" s="26">
        <f>'BOL - HANPP, Harvest Ann Crops'!AL14</f>
        <v>40208645.829782605</v>
      </c>
      <c r="AP18" s="26">
        <f>'BOL - HANPP, Harvest Ann Crops'!AM14</f>
        <v>40121795.38108696</v>
      </c>
      <c r="AQ18" s="26">
        <f>'BOL - HANPP, Harvest Ann Crops'!AN14</f>
        <v>40965613.682173915</v>
      </c>
      <c r="AR18" s="26">
        <f>'BOL - HANPP, Harvest Ann Crops'!AO14</f>
        <v>45559888.307065226</v>
      </c>
      <c r="AS18" s="26" t="str">
        <f>'BOL - HANPP, Harvest Ann Crops'!AP14</f>
        <v>NA</v>
      </c>
      <c r="AT18" s="26" t="str">
        <f>'BOL - HANPP, Harvest Ann Crops'!AQ14</f>
        <v>NA</v>
      </c>
      <c r="AU18" s="26" t="str">
        <f>'BOL - HANPP, Harvest Ann Crops'!AR14</f>
        <v>NA</v>
      </c>
      <c r="AV18" s="26" t="str">
        <f>'BOL - HANPP, Harvest Ann Crops'!AS14</f>
        <v>NA</v>
      </c>
      <c r="AW18" s="26" t="str">
        <f>'BOL - HANPP, Harvest Ann Crops'!AT14</f>
        <v>NA</v>
      </c>
      <c r="AX18" s="26" t="str">
        <f>'BOL - HANPP, Harvest Ann Crops'!AU14</f>
        <v>NA</v>
      </c>
      <c r="AY18" s="26" t="str">
        <f>'BOL - HANPP, Harvest Ann Crops'!AV14</f>
        <v>NA</v>
      </c>
      <c r="AZ18" s="26" t="str">
        <f>'BOL - HANPP, Harvest Ann Crops'!AW14</f>
        <v>NA</v>
      </c>
    </row>
    <row r="19" spans="1:52">
      <c r="C19" s="208"/>
    </row>
    <row r="20" spans="1:52">
      <c r="C20" s="208" t="s">
        <v>11</v>
      </c>
      <c r="E20" s="62" t="str">
        <f>'BOL - HANPP, Infrastructure'!F19</f>
        <v>NA</v>
      </c>
      <c r="F20" s="62" t="str">
        <f>'BOL - HANPP, Infrastructure'!G19</f>
        <v>NA</v>
      </c>
      <c r="G20" s="62" t="str">
        <f>'BOL - HANPP, Infrastructure'!H19</f>
        <v>NA</v>
      </c>
      <c r="H20" s="62" t="str">
        <f>'BOL - HANPP, Infrastructure'!I19</f>
        <v>NA</v>
      </c>
      <c r="I20" s="62" t="str">
        <f>'BOL - HANPP, Infrastructure'!J19</f>
        <v>NA</v>
      </c>
      <c r="J20" s="62" t="str">
        <f>'BOL - HANPP, Infrastructure'!K19</f>
        <v>NA</v>
      </c>
      <c r="K20" s="62" t="str">
        <f>'BOL - HANPP, Infrastructure'!L19</f>
        <v>NA</v>
      </c>
      <c r="L20" s="62" t="str">
        <f>'BOL - HANPP, Infrastructure'!M19</f>
        <v>NA</v>
      </c>
      <c r="M20" s="62" t="str">
        <f>'BOL - HANPP, Infrastructure'!N19</f>
        <v>NA</v>
      </c>
      <c r="N20" s="62" t="str">
        <f>'BOL - HANPP, Infrastructure'!O19</f>
        <v>NA</v>
      </c>
      <c r="O20" s="62" t="str">
        <f>'BOL - HANPP, Infrastructure'!P19</f>
        <v>NA</v>
      </c>
      <c r="P20" s="62" t="str">
        <f>'BOL - HANPP, Infrastructure'!Q19</f>
        <v>NA</v>
      </c>
      <c r="Q20" s="62" t="str">
        <f>'BOL - HANPP, Infrastructure'!R19</f>
        <v>NA</v>
      </c>
      <c r="R20" s="62" t="str">
        <f>'BOL - HANPP, Infrastructure'!S19</f>
        <v>NA</v>
      </c>
      <c r="S20" s="62" t="str">
        <f>'BOL - HANPP, Infrastructure'!T19</f>
        <v>NA</v>
      </c>
      <c r="T20" s="62" t="str">
        <f>'BOL - HANPP, Infrastructure'!U19</f>
        <v>NA</v>
      </c>
      <c r="U20" s="62" t="str">
        <f>'BOL - HANPP, Infrastructure'!V19</f>
        <v>NA</v>
      </c>
      <c r="V20" s="62" t="str">
        <f>'BOL - HANPP, Infrastructure'!W19</f>
        <v>NA</v>
      </c>
      <c r="W20" s="62" t="str">
        <f>'BOL - HANPP, Infrastructure'!X19</f>
        <v>NA</v>
      </c>
      <c r="X20" s="62" t="str">
        <f>'BOL - HANPP, Infrastructure'!Y19</f>
        <v>NA</v>
      </c>
      <c r="Y20" s="62" t="str">
        <f>'BOL - HANPP, Infrastructure'!Z19</f>
        <v>NA</v>
      </c>
      <c r="Z20" s="26">
        <f>'BOL - HANPP, Infrastructure'!AA19</f>
        <v>397742.2871360858</v>
      </c>
      <c r="AA20" s="26">
        <f>'BOL - HANPP, Infrastructure'!AB19</f>
        <v>325366.75461107795</v>
      </c>
      <c r="AB20" s="26">
        <f>'BOL - HANPP, Infrastructure'!AC19</f>
        <v>360790.23978480115</v>
      </c>
      <c r="AC20" s="26">
        <f>'BOL - HANPP, Infrastructure'!AD19</f>
        <v>323597.16004046064</v>
      </c>
      <c r="AD20" s="26">
        <f>'BOL - HANPP, Infrastructure'!AE19</f>
        <v>380511.63165060151</v>
      </c>
      <c r="AE20" s="26">
        <f>'BOL - HANPP, Infrastructure'!AF19</f>
        <v>384614.19066140841</v>
      </c>
      <c r="AF20" s="26">
        <f>'BOL - HANPP, Infrastructure'!AG19</f>
        <v>390642.89316415333</v>
      </c>
      <c r="AG20" s="26">
        <f>'BOL - HANPP, Infrastructure'!AH19</f>
        <v>374378.52869715524</v>
      </c>
      <c r="AH20" s="26">
        <f>'BOL - HANPP, Infrastructure'!AI19</f>
        <v>413483.09261616436</v>
      </c>
      <c r="AI20" s="26">
        <f>'BOL - HANPP, Infrastructure'!AJ19</f>
        <v>431999.54318464629</v>
      </c>
      <c r="AJ20" s="26">
        <f>'BOL - HANPP, Infrastructure'!AK19</f>
        <v>432478.93540551467</v>
      </c>
      <c r="AK20" s="26">
        <f>'BOL - HANPP, Infrastructure'!AL19</f>
        <v>400018.06630136544</v>
      </c>
      <c r="AL20" s="26">
        <f>'BOL - HANPP, Infrastructure'!AM19</f>
        <v>447678.39866824605</v>
      </c>
      <c r="AM20" s="26">
        <f>'BOL - HANPP, Infrastructure'!AN19</f>
        <v>447848.84698135738</v>
      </c>
      <c r="AN20" s="26">
        <f>'BOL - HANPP, Infrastructure'!AO19</f>
        <v>936657.01475845056</v>
      </c>
      <c r="AO20" s="26">
        <f>'BOL - HANPP, Infrastructure'!AP19</f>
        <v>493845.48727715114</v>
      </c>
      <c r="AP20" s="26">
        <f>'BOL - HANPP, Infrastructure'!AQ19</f>
        <v>486136.09368833172</v>
      </c>
      <c r="AQ20" s="26">
        <f>'BOL - HANPP, Infrastructure'!AR19</f>
        <v>480264.40024586476</v>
      </c>
      <c r="AR20" s="26">
        <f>'BOL - HANPP, Infrastructure'!AS19</f>
        <v>571617.92621739232</v>
      </c>
      <c r="AS20" s="62" t="str">
        <f>'BOL - HANPP, Infrastructure'!AT19</f>
        <v>NA</v>
      </c>
      <c r="AT20" s="62" t="str">
        <f>'BOL - HANPP, Infrastructure'!AU19</f>
        <v>NA</v>
      </c>
      <c r="AU20" s="62" t="str">
        <f>'BOL - HANPP, Infrastructure'!AV19</f>
        <v>NA</v>
      </c>
      <c r="AV20" s="62" t="str">
        <f>'BOL - HANPP, Infrastructure'!AW19</f>
        <v>NA</v>
      </c>
      <c r="AW20" s="62" t="str">
        <f>'BOL - HANPP, Infrastructure'!AX19</f>
        <v>NA</v>
      </c>
      <c r="AX20" s="62" t="str">
        <f>'BOL - HANPP, Infrastructure'!AY19</f>
        <v>NA</v>
      </c>
      <c r="AY20" s="62" t="str">
        <f>'BOL - HANPP, Infrastructure'!AZ19</f>
        <v>NA</v>
      </c>
      <c r="AZ20" s="62" t="str">
        <f>'BOL - HANPP, Infrastructure'!BA19</f>
        <v>NA</v>
      </c>
    </row>
    <row r="21" spans="1:52">
      <c r="C21" s="208"/>
    </row>
    <row r="22" spans="1:52">
      <c r="C22" s="208" t="s">
        <v>12</v>
      </c>
      <c r="E22" s="62" t="str">
        <f>'BOL - HANPP, Burning'!E51</f>
        <v>NA</v>
      </c>
      <c r="F22" s="62" t="str">
        <f>'BOL - HANPP, Burning'!F51</f>
        <v>NA</v>
      </c>
      <c r="G22" s="62" t="str">
        <f>'BOL - HANPP, Burning'!G51</f>
        <v>NA</v>
      </c>
      <c r="H22" s="62" t="str">
        <f>'BOL - HANPP, Burning'!H51</f>
        <v>NA</v>
      </c>
      <c r="I22" s="62" t="str">
        <f>'BOL - HANPP, Burning'!I51</f>
        <v>NA</v>
      </c>
      <c r="J22" s="62" t="str">
        <f>'BOL - HANPP, Burning'!J51</f>
        <v>NA</v>
      </c>
      <c r="K22" s="62" t="str">
        <f>'BOL - HANPP, Burning'!K51</f>
        <v>NA</v>
      </c>
      <c r="L22" s="62" t="str">
        <f>'BOL - HANPP, Burning'!L51</f>
        <v>NA</v>
      </c>
      <c r="M22" s="62" t="str">
        <f>'BOL - HANPP, Burning'!M51</f>
        <v>NA</v>
      </c>
      <c r="N22" s="62" t="str">
        <f>'BOL - HANPP, Burning'!N51</f>
        <v>NA</v>
      </c>
      <c r="O22" s="62" t="str">
        <f>'BOL - HANPP, Burning'!O51</f>
        <v>NA</v>
      </c>
      <c r="P22" s="62" t="str">
        <f>'BOL - HANPP, Burning'!P51</f>
        <v>NA</v>
      </c>
      <c r="Q22" s="62" t="str">
        <f>'BOL - HANPP, Burning'!Q51</f>
        <v>NA</v>
      </c>
      <c r="R22" s="62" t="str">
        <f>'BOL - HANPP, Burning'!R51</f>
        <v>NA</v>
      </c>
      <c r="S22" s="62" t="str">
        <f>'BOL - HANPP, Burning'!S51</f>
        <v>NA</v>
      </c>
      <c r="T22" s="62" t="str">
        <f>'BOL - HANPP, Burning'!T51</f>
        <v>NA</v>
      </c>
      <c r="U22" s="62" t="str">
        <f>'BOL - HANPP, Burning'!U51</f>
        <v>NA</v>
      </c>
      <c r="V22" s="62" t="str">
        <f>'BOL - HANPP, Burning'!V51</f>
        <v>NA</v>
      </c>
      <c r="W22" s="62" t="str">
        <f>'BOL - HANPP, Burning'!W51</f>
        <v>NA</v>
      </c>
      <c r="X22" s="26">
        <f>'BOL - HANPP, Burning'!X51</f>
        <v>23491466.926765002</v>
      </c>
      <c r="Y22" s="26">
        <f>'BOL - HANPP, Burning'!Y51</f>
        <v>23491466.926765002</v>
      </c>
      <c r="Z22" s="26">
        <f>'BOL - HANPP, Burning'!Z51</f>
        <v>23491466.926765002</v>
      </c>
      <c r="AA22" s="26">
        <f>'BOL - HANPP, Burning'!AA51</f>
        <v>23491466.926765002</v>
      </c>
      <c r="AB22" s="26">
        <f>'BOL - HANPP, Burning'!AB51</f>
        <v>23491466.926765002</v>
      </c>
      <c r="AC22" s="26">
        <f>'BOL - HANPP, Burning'!AC51</f>
        <v>23491466.926765002</v>
      </c>
      <c r="AD22" s="26">
        <f>'BOL - HANPP, Burning'!AD51</f>
        <v>17056650.896724999</v>
      </c>
      <c r="AE22" s="26">
        <f>'BOL - HANPP, Burning'!AE51</f>
        <v>18214299.291855</v>
      </c>
      <c r="AF22" s="26">
        <f>'BOL - HANPP, Burning'!AF51</f>
        <v>19193271.985105</v>
      </c>
      <c r="AG22" s="26">
        <f>'BOL - HANPP, Burning'!AG51</f>
        <v>30596759.455844998</v>
      </c>
      <c r="AH22" s="26">
        <f>'BOL - HANPP, Burning'!AH51</f>
        <v>9172147.1552600004</v>
      </c>
      <c r="AI22" s="26">
        <f>'BOL - HANPP, Burning'!AI51</f>
        <v>11333348.394165</v>
      </c>
      <c r="AJ22" s="26">
        <f>'BOL - HANPP, Burning'!AJ51</f>
        <v>27321546.416450001</v>
      </c>
      <c r="AK22" s="26">
        <f>'BOL - HANPP, Burning'!AK51</f>
        <v>12588373.572025001</v>
      </c>
      <c r="AL22" s="26">
        <f>'BOL - HANPP, Burning'!AL51</f>
        <v>52738838.221875004</v>
      </c>
      <c r="AM22" s="26">
        <f>'BOL - HANPP, Burning'!AM51</f>
        <v>30439685.277494997</v>
      </c>
      <c r="AN22" s="26">
        <f>'BOL - HANPP, Burning'!AN51</f>
        <v>31750327.641109999</v>
      </c>
      <c r="AO22" s="26">
        <f>'BOL - HANPP, Burning'!AO51</f>
        <v>44224139.508104995</v>
      </c>
      <c r="AP22" s="26">
        <f>'BOL - HANPP, Burning'!AP51</f>
        <v>20198081.800450001</v>
      </c>
      <c r="AQ22" s="26">
        <f>'BOL - HANPP, Burning'!AQ51</f>
        <v>9797496.7286949996</v>
      </c>
      <c r="AR22" s="26">
        <f>'BOL - HANPP, Burning'!AR51</f>
        <v>80647068.661280006</v>
      </c>
      <c r="AS22" s="26">
        <f>'BOL - HANPP, Burning'!AS51</f>
        <v>20065766.837559998</v>
      </c>
      <c r="AT22" s="26">
        <f>'BOL - HANPP, Burning'!AT51</f>
        <v>15644268.072955001</v>
      </c>
      <c r="AU22" s="26">
        <f>'BOL - HANPP, Burning'!AU51</f>
        <v>7752856.3229799997</v>
      </c>
      <c r="AV22" s="26">
        <f>'BOL - HANPP, Burning'!AV51</f>
        <v>4731798.3882550001</v>
      </c>
      <c r="AW22" s="26">
        <f>'BOL - HANPP, Burning'!AW51</f>
        <v>12855305.087615</v>
      </c>
      <c r="AX22" s="26">
        <f>'BOL - HANPP, Burning'!AX51</f>
        <v>18418950.377785001</v>
      </c>
      <c r="AY22" s="26">
        <f>'BOL - HANPP, Burning'!AY51</f>
        <v>11024677.16707</v>
      </c>
      <c r="AZ22" s="26">
        <f>'BOL - HANPP, Burning'!AZ51</f>
        <v>10510305.931975</v>
      </c>
    </row>
    <row r="24" spans="1:52">
      <c r="B24" s="25" t="s">
        <v>13</v>
      </c>
      <c r="E24" s="62" t="s">
        <v>14</v>
      </c>
      <c r="F24" s="62" t="s">
        <v>14</v>
      </c>
      <c r="G24" s="62" t="s">
        <v>14</v>
      </c>
      <c r="H24" s="62" t="s">
        <v>14</v>
      </c>
      <c r="I24" s="62" t="s">
        <v>14</v>
      </c>
      <c r="J24" s="62" t="s">
        <v>14</v>
      </c>
      <c r="K24" s="62" t="s">
        <v>14</v>
      </c>
      <c r="L24" s="62" t="s">
        <v>14</v>
      </c>
      <c r="M24" s="62" t="s">
        <v>14</v>
      </c>
      <c r="N24" s="62" t="s">
        <v>14</v>
      </c>
      <c r="O24" s="62" t="s">
        <v>14</v>
      </c>
      <c r="P24" s="62" t="s">
        <v>14</v>
      </c>
      <c r="Q24" s="62" t="s">
        <v>14</v>
      </c>
      <c r="R24" s="62" t="s">
        <v>14</v>
      </c>
      <c r="S24" s="62" t="s">
        <v>14</v>
      </c>
      <c r="T24" s="62" t="s">
        <v>14</v>
      </c>
      <c r="U24" s="62" t="s">
        <v>14</v>
      </c>
      <c r="V24" s="62" t="s">
        <v>14</v>
      </c>
      <c r="W24" s="62" t="s">
        <v>14</v>
      </c>
      <c r="X24" s="62" t="s">
        <v>14</v>
      </c>
      <c r="Y24" s="62" t="s">
        <v>14</v>
      </c>
      <c r="Z24" s="26">
        <f>Z18+Z20+Z22</f>
        <v>47896394.322596744</v>
      </c>
      <c r="AA24" s="26">
        <f>AA18+AA20+AA22</f>
        <v>45532534.377028257</v>
      </c>
      <c r="AB24" s="26">
        <f t="shared" ref="AB24:AR24" si="3">AB18+AB20+AB22</f>
        <v>47426805.296984583</v>
      </c>
      <c r="AC24" s="26">
        <f t="shared" si="3"/>
        <v>46553780.369414158</v>
      </c>
      <c r="AD24" s="26">
        <f t="shared" si="3"/>
        <v>43562618.840332128</v>
      </c>
      <c r="AE24" s="26">
        <f t="shared" si="3"/>
        <v>45791782.4251251</v>
      </c>
      <c r="AF24" s="26">
        <f t="shared" si="3"/>
        <v>48913360.320225663</v>
      </c>
      <c r="AG24" s="26">
        <f t="shared" si="3"/>
        <v>61064109.554107368</v>
      </c>
      <c r="AH24" s="26">
        <f t="shared" si="3"/>
        <v>39797790.258310959</v>
      </c>
      <c r="AI24" s="26">
        <f t="shared" si="3"/>
        <v>42083134.44821921</v>
      </c>
      <c r="AJ24" s="26">
        <f t="shared" si="3"/>
        <v>61128583.24315986</v>
      </c>
      <c r="AK24" s="26">
        <f t="shared" si="3"/>
        <v>45776825.512022018</v>
      </c>
      <c r="AL24" s="26">
        <f t="shared" si="3"/>
        <v>89006653.373730063</v>
      </c>
      <c r="AM24" s="26">
        <f t="shared" si="3"/>
        <v>67489505.99534592</v>
      </c>
      <c r="AN24" s="26">
        <f t="shared" si="3"/>
        <v>107673120.67760757</v>
      </c>
      <c r="AO24" s="26">
        <f t="shared" si="3"/>
        <v>84926630.82516475</v>
      </c>
      <c r="AP24" s="26">
        <f t="shared" si="3"/>
        <v>60806013.275225297</v>
      </c>
      <c r="AQ24" s="26">
        <f t="shared" si="3"/>
        <v>51243374.811114781</v>
      </c>
      <c r="AR24" s="26">
        <f t="shared" si="3"/>
        <v>126778574.89456263</v>
      </c>
      <c r="AS24" s="62" t="s">
        <v>14</v>
      </c>
      <c r="AT24" s="62" t="s">
        <v>14</v>
      </c>
      <c r="AU24" s="62" t="s">
        <v>14</v>
      </c>
      <c r="AV24" s="62" t="s">
        <v>14</v>
      </c>
      <c r="AW24" s="62" t="s">
        <v>14</v>
      </c>
      <c r="AX24" s="62" t="s">
        <v>14</v>
      </c>
      <c r="AY24" s="62" t="s">
        <v>14</v>
      </c>
      <c r="AZ24" s="62" t="s">
        <v>14</v>
      </c>
    </row>
    <row r="26" spans="1:52" s="110" customFormat="1" ht="15.6">
      <c r="A26" s="172" t="s">
        <v>15</v>
      </c>
      <c r="B26" s="110" t="s">
        <v>16</v>
      </c>
      <c r="E26" s="173" t="s">
        <v>14</v>
      </c>
      <c r="F26" s="173" t="s">
        <v>14</v>
      </c>
      <c r="G26" s="173" t="s">
        <v>14</v>
      </c>
      <c r="H26" s="173" t="s">
        <v>14</v>
      </c>
      <c r="I26" s="173" t="s">
        <v>14</v>
      </c>
      <c r="J26" s="173" t="s">
        <v>14</v>
      </c>
      <c r="K26" s="173" t="s">
        <v>14</v>
      </c>
      <c r="L26" s="173" t="s">
        <v>14</v>
      </c>
      <c r="M26" s="173" t="s">
        <v>14</v>
      </c>
      <c r="N26" s="173" t="s">
        <v>14</v>
      </c>
      <c r="O26" s="173" t="s">
        <v>14</v>
      </c>
      <c r="P26" s="173" t="s">
        <v>14</v>
      </c>
      <c r="Q26" s="173" t="s">
        <v>14</v>
      </c>
      <c r="R26" s="173" t="s">
        <v>14</v>
      </c>
      <c r="S26" s="173" t="s">
        <v>14</v>
      </c>
      <c r="T26" s="173" t="s">
        <v>14</v>
      </c>
      <c r="U26" s="173" t="s">
        <v>14</v>
      </c>
      <c r="V26" s="173" t="s">
        <v>14</v>
      </c>
      <c r="W26" s="173" t="s">
        <v>14</v>
      </c>
      <c r="X26" s="173" t="s">
        <v>14</v>
      </c>
      <c r="Y26" s="173" t="s">
        <v>14</v>
      </c>
      <c r="Z26" s="78">
        <f t="shared" ref="Z26" si="4">Z14+Z24</f>
        <v>65659797.727501601</v>
      </c>
      <c r="AA26" s="78">
        <f t="shared" ref="AA26:AQ26" si="5">AA14+AA24</f>
        <v>63633058.672192261</v>
      </c>
      <c r="AB26" s="78">
        <f t="shared" si="5"/>
        <v>65853088.350076295</v>
      </c>
      <c r="AC26" s="78">
        <f t="shared" si="5"/>
        <v>65416330.043723449</v>
      </c>
      <c r="AD26" s="78">
        <f t="shared" si="5"/>
        <v>63033665.448924415</v>
      </c>
      <c r="AE26" s="78">
        <f t="shared" si="5"/>
        <v>65792146.782136962</v>
      </c>
      <c r="AF26" s="78">
        <f t="shared" si="5"/>
        <v>69091963.925584093</v>
      </c>
      <c r="AG26" s="78">
        <f t="shared" si="5"/>
        <v>81894726.610782072</v>
      </c>
      <c r="AH26" s="78">
        <f t="shared" si="5"/>
        <v>61752439.079730242</v>
      </c>
      <c r="AI26" s="78">
        <f t="shared" si="5"/>
        <v>63611304.775485784</v>
      </c>
      <c r="AJ26" s="78">
        <f t="shared" si="5"/>
        <v>83361888.412879571</v>
      </c>
      <c r="AK26" s="78">
        <f t="shared" si="5"/>
        <v>68565810.377691299</v>
      </c>
      <c r="AL26" s="78">
        <f t="shared" si="5"/>
        <v>112281862.14744893</v>
      </c>
      <c r="AM26" s="78">
        <f t="shared" si="5"/>
        <v>91229834.164503068</v>
      </c>
      <c r="AN26" s="78">
        <f t="shared" si="5"/>
        <v>132098115.81450607</v>
      </c>
      <c r="AO26" s="78">
        <f t="shared" si="5"/>
        <v>109816812.52253053</v>
      </c>
      <c r="AP26" s="78">
        <f t="shared" si="5"/>
        <v>86026794.671078369</v>
      </c>
      <c r="AQ26" s="78">
        <f t="shared" si="5"/>
        <v>77348199.605686575</v>
      </c>
      <c r="AR26" s="78">
        <f>AR14+AR24</f>
        <v>153144574.00613153</v>
      </c>
      <c r="AS26" s="173" t="s">
        <v>14</v>
      </c>
      <c r="AT26" s="173" t="s">
        <v>14</v>
      </c>
      <c r="AU26" s="173" t="s">
        <v>14</v>
      </c>
      <c r="AV26" s="173" t="s">
        <v>14</v>
      </c>
      <c r="AW26" s="173" t="s">
        <v>14</v>
      </c>
      <c r="AX26" s="173" t="s">
        <v>14</v>
      </c>
      <c r="AY26" s="173" t="s">
        <v>14</v>
      </c>
      <c r="AZ26" s="173" t="s">
        <v>14</v>
      </c>
    </row>
    <row r="27" spans="1:52">
      <c r="X27" t="e">
        <f>X26/1000000</f>
        <v>#VALUE!</v>
      </c>
      <c r="Y27" s="26" t="e">
        <f t="shared" ref="Y27:AR27" si="6">Y26/1000000</f>
        <v>#VALUE!</v>
      </c>
      <c r="Z27" s="26">
        <f t="shared" si="6"/>
        <v>65.659797727501598</v>
      </c>
      <c r="AA27" s="26">
        <f t="shared" si="6"/>
        <v>63.633058672192263</v>
      </c>
      <c r="AB27" s="26">
        <f t="shared" si="6"/>
        <v>65.853088350076291</v>
      </c>
      <c r="AC27" s="26">
        <f t="shared" si="6"/>
        <v>65.416330043723448</v>
      </c>
      <c r="AD27" s="26">
        <f t="shared" si="6"/>
        <v>63.033665448924417</v>
      </c>
      <c r="AE27" s="26">
        <f t="shared" si="6"/>
        <v>65.792146782136967</v>
      </c>
      <c r="AF27" s="26">
        <f t="shared" si="6"/>
        <v>69.091963925584096</v>
      </c>
      <c r="AG27" s="26">
        <f t="shared" si="6"/>
        <v>81.894726610782072</v>
      </c>
      <c r="AH27" s="26">
        <f t="shared" si="6"/>
        <v>61.752439079730244</v>
      </c>
      <c r="AI27" s="26">
        <f t="shared" si="6"/>
        <v>63.611304775485785</v>
      </c>
      <c r="AJ27" s="26">
        <f t="shared" si="6"/>
        <v>83.361888412879566</v>
      </c>
      <c r="AK27" s="26">
        <f t="shared" si="6"/>
        <v>68.565810377691292</v>
      </c>
      <c r="AL27" s="26">
        <f t="shared" si="6"/>
        <v>112.28186214744893</v>
      </c>
      <c r="AM27" s="26">
        <f t="shared" si="6"/>
        <v>91.229834164503075</v>
      </c>
      <c r="AN27" s="26">
        <f t="shared" si="6"/>
        <v>132.09811581450606</v>
      </c>
      <c r="AO27" s="26">
        <f t="shared" si="6"/>
        <v>109.81681252253053</v>
      </c>
      <c r="AP27" s="26">
        <f t="shared" si="6"/>
        <v>86.026794671078363</v>
      </c>
      <c r="AQ27" s="26">
        <f t="shared" si="6"/>
        <v>77.348199605686574</v>
      </c>
      <c r="AR27" s="26">
        <f t="shared" si="6"/>
        <v>153.14457400613153</v>
      </c>
    </row>
    <row r="29" spans="1:52" s="25" customFormat="1">
      <c r="A29" s="30" t="s">
        <v>17</v>
      </c>
      <c r="B29" s="25" t="s">
        <v>18</v>
      </c>
      <c r="E29" s="53">
        <f>'BOL - Output, LPJmL NPPo'!B388</f>
        <v>666273289.25597453</v>
      </c>
      <c r="F29" s="53">
        <f>'BOL - Output, LPJmL NPPo'!C388</f>
        <v>699362388.08203936</v>
      </c>
      <c r="G29" s="53">
        <f>'BOL - Output, LPJmL NPPo'!D388</f>
        <v>690795140.8481127</v>
      </c>
      <c r="H29" s="53">
        <f>'BOL - Output, LPJmL NPPo'!E388</f>
        <v>745803789.35592639</v>
      </c>
      <c r="I29" s="53">
        <f>'BOL - Output, LPJmL NPPo'!F388</f>
        <v>749238375.99464571</v>
      </c>
      <c r="J29" s="53">
        <f>'BOL - Output, LPJmL NPPo'!G388</f>
        <v>666561696.34967065</v>
      </c>
      <c r="K29" s="53">
        <f>'BOL - Output, LPJmL NPPo'!H388</f>
        <v>786050835.26557946</v>
      </c>
      <c r="L29" s="53">
        <f>'BOL - Output, LPJmL NPPo'!I388</f>
        <v>711970411.45572042</v>
      </c>
      <c r="M29" s="53">
        <f>'BOL - Output, LPJmL NPPo'!J388</f>
        <v>712344056.44841754</v>
      </c>
      <c r="N29" s="53">
        <f>'BOL - Output, LPJmL NPPo'!K388</f>
        <v>733364070.77053261</v>
      </c>
      <c r="O29" s="53">
        <f>'BOL - Output, LPJmL NPPo'!L388</f>
        <v>787412665.44024658</v>
      </c>
      <c r="P29" s="53">
        <f>'BOL - Output, LPJmL NPPo'!M388</f>
        <v>841368865.97952127</v>
      </c>
      <c r="Q29" s="53">
        <f>'BOL - Output, LPJmL NPPo'!N388</f>
        <v>711240065.52741981</v>
      </c>
      <c r="R29" s="53">
        <f>'BOL - Output, LPJmL NPPo'!O388</f>
        <v>750866059.57758284</v>
      </c>
      <c r="S29" s="53">
        <f>'BOL - Output, LPJmL NPPo'!P388</f>
        <v>761129163.41415715</v>
      </c>
      <c r="T29" s="53">
        <f>'BOL - Output, LPJmL NPPo'!Q388</f>
        <v>748270362.97637522</v>
      </c>
      <c r="U29" s="53">
        <f>'BOL - Output, LPJmL NPPo'!R388</f>
        <v>737860313.02198279</v>
      </c>
      <c r="V29" s="53">
        <f>'BOL - Output, LPJmL NPPo'!S388</f>
        <v>630518743.65624762</v>
      </c>
      <c r="W29" s="53">
        <f>'BOL - Output, LPJmL NPPo'!T388</f>
        <v>743723059.43857419</v>
      </c>
      <c r="X29" s="53">
        <f>'BOL - Output, LPJmL NPPo'!U388</f>
        <v>779405230.88161123</v>
      </c>
      <c r="Y29" s="53">
        <f>'BOL - Output, LPJmL NPPo'!V388</f>
        <v>707987653.93530142</v>
      </c>
      <c r="Z29" s="53">
        <f>'BOL - Output, LPJmL NPPo'!W388</f>
        <v>829602661.48084509</v>
      </c>
      <c r="AA29" s="53">
        <f>'BOL - Output, LPJmL NPPo'!X388</f>
        <v>662556737.64872992</v>
      </c>
      <c r="AB29" s="53">
        <f>'BOL - Output, LPJmL NPPo'!Y388</f>
        <v>720483928.45054924</v>
      </c>
      <c r="AC29" s="53">
        <f>'BOL - Output, LPJmL NPPo'!Z388</f>
        <v>634544780.94611096</v>
      </c>
      <c r="AD29" s="53">
        <f>'BOL - Output, LPJmL NPPo'!AA388</f>
        <v>731724445.80754554</v>
      </c>
      <c r="AE29" s="53">
        <f>'BOL - Output, LPJmL NPPo'!AB388</f>
        <v>728566896.87800252</v>
      </c>
      <c r="AF29" s="53">
        <f>'BOL - Output, LPJmL NPPo'!AC388</f>
        <v>726372457.02938914</v>
      </c>
      <c r="AG29" s="53">
        <f>'BOL - Output, LPJmL NPPo'!AD388</f>
        <v>683686765.86745787</v>
      </c>
      <c r="AH29" s="53">
        <f>'BOL - Output, LPJmL NPPo'!AE388</f>
        <v>736315790.48372281</v>
      </c>
      <c r="AI29" s="53">
        <f>'BOL - Output, LPJmL NPPo'!AF388</f>
        <v>742359631.33048141</v>
      </c>
      <c r="AJ29" s="53">
        <f>'BOL - Output, LPJmL NPPo'!AG388</f>
        <v>728219089.61681807</v>
      </c>
      <c r="AK29" s="53">
        <f>'BOL - Output, LPJmL NPPo'!AH388</f>
        <v>665203181.33254123</v>
      </c>
      <c r="AL29" s="53">
        <f>'BOL - Output, LPJmL NPPo'!AI388</f>
        <v>733678735.57096338</v>
      </c>
      <c r="AM29" s="53">
        <f>'BOL - Output, LPJmL NPPo'!AJ388</f>
        <v>714563636.85012472</v>
      </c>
      <c r="AN29" s="53">
        <f>'BOL - Output, LPJmL NPPo'!AK388</f>
        <v>1454330534.3371987</v>
      </c>
      <c r="AO29" s="53">
        <f>'BOL - Output, LPJmL NPPo'!AL388</f>
        <v>747083122.75602269</v>
      </c>
      <c r="AP29" s="53">
        <f>'BOL - Output, LPJmL NPPo'!AM388</f>
        <v>718792710.3198911</v>
      </c>
      <c r="AQ29" s="53">
        <f>'BOL - Output, LPJmL NPPo'!AN388</f>
        <v>685909152.13394248</v>
      </c>
      <c r="AR29" s="53">
        <f>'BOL - Output, LPJmL NPPo'!AO388</f>
        <v>798517861.87722647</v>
      </c>
      <c r="AS29" s="136" t="str">
        <f>'BOL - Output, LPJmL NPPo'!AP388</f>
        <v>NA</v>
      </c>
      <c r="AT29" s="136" t="str">
        <f>'BOL - Output, LPJmL NPPo'!AQ388</f>
        <v>NA</v>
      </c>
      <c r="AU29" s="136" t="str">
        <f>'BOL - Output, LPJmL NPPo'!AR388</f>
        <v>NA</v>
      </c>
      <c r="AV29" s="136" t="str">
        <f>'BOL - Output, LPJmL NPPo'!AS388</f>
        <v>NA</v>
      </c>
      <c r="AW29" s="136" t="str">
        <f>'BOL - Output, LPJmL NPPo'!AT388</f>
        <v>NA</v>
      </c>
      <c r="AX29" s="136" t="str">
        <f>'BOL - Output, LPJmL NPPo'!AU388</f>
        <v>NA</v>
      </c>
      <c r="AY29" s="136" t="str">
        <f>'BOL - Output, LPJmL NPPo'!AV388</f>
        <v>NA</v>
      </c>
      <c r="AZ29" s="136" t="str">
        <f>'BOL - Output, LPJmL NPPo'!AW388</f>
        <v>NA</v>
      </c>
    </row>
    <row r="30" spans="1:52">
      <c r="B30" t="s">
        <v>19</v>
      </c>
      <c r="Z30" s="26">
        <f t="shared" ref="Z30" si="7">Z29/1000000</f>
        <v>829.60266148084509</v>
      </c>
      <c r="AA30" s="26">
        <f t="shared" ref="AA30" si="8">AA29/1000000</f>
        <v>662.55673764872995</v>
      </c>
      <c r="AB30" s="26">
        <f t="shared" ref="AB30" si="9">AB29/1000000</f>
        <v>720.48392845054923</v>
      </c>
      <c r="AC30" s="26">
        <f t="shared" ref="AC30" si="10">AC29/1000000</f>
        <v>634.54478094611102</v>
      </c>
      <c r="AD30" s="26">
        <f t="shared" ref="AD30" si="11">AD29/1000000</f>
        <v>731.72444580754552</v>
      </c>
      <c r="AE30" s="26">
        <f t="shared" ref="AE30" si="12">AE29/1000000</f>
        <v>728.56689687800258</v>
      </c>
      <c r="AF30" s="26">
        <f t="shared" ref="AF30" si="13">AF29/1000000</f>
        <v>726.37245702938912</v>
      </c>
      <c r="AG30" s="26">
        <f t="shared" ref="AG30" si="14">AG29/1000000</f>
        <v>683.68676586745789</v>
      </c>
      <c r="AH30" s="26">
        <f t="shared" ref="AH30" si="15">AH29/1000000</f>
        <v>736.31579048372282</v>
      </c>
      <c r="AI30" s="26">
        <f t="shared" ref="AI30" si="16">AI29/1000000</f>
        <v>742.35963133048142</v>
      </c>
      <c r="AJ30" s="26">
        <f t="shared" ref="AJ30" si="17">AJ29/1000000</f>
        <v>728.21908961681811</v>
      </c>
      <c r="AK30" s="26">
        <f t="shared" ref="AK30" si="18">AK29/1000000</f>
        <v>665.20318133254125</v>
      </c>
      <c r="AL30" s="26">
        <f t="shared" ref="AL30" si="19">AL29/1000000</f>
        <v>733.67873557096334</v>
      </c>
      <c r="AM30" s="26">
        <f t="shared" ref="AM30" si="20">AM29/1000000</f>
        <v>714.56363685012468</v>
      </c>
      <c r="AN30" s="26">
        <f t="shared" ref="AN30" si="21">AN29/1000000</f>
        <v>1454.3305343371987</v>
      </c>
      <c r="AO30" s="26">
        <f t="shared" ref="AO30" si="22">AO29/1000000</f>
        <v>747.0831227560227</v>
      </c>
      <c r="AP30" s="26">
        <f t="shared" ref="AP30" si="23">AP29/1000000</f>
        <v>718.79271031989106</v>
      </c>
      <c r="AQ30" s="26">
        <f t="shared" ref="AQ30" si="24">AQ29/1000000</f>
        <v>685.90915213394248</v>
      </c>
      <c r="AR30" s="26">
        <f t="shared" ref="AR30" si="25">AR29/1000000</f>
        <v>798.51786187722644</v>
      </c>
    </row>
    <row r="32" spans="1:52" s="98" customFormat="1">
      <c r="A32" s="103" t="s">
        <v>20</v>
      </c>
      <c r="B32" s="98" t="s">
        <v>21</v>
      </c>
      <c r="E32" s="103" t="s">
        <v>14</v>
      </c>
      <c r="F32" s="103" t="s">
        <v>14</v>
      </c>
      <c r="G32" s="103" t="s">
        <v>14</v>
      </c>
      <c r="H32" s="103" t="s">
        <v>14</v>
      </c>
      <c r="I32" s="103" t="s">
        <v>14</v>
      </c>
      <c r="J32" s="103" t="s">
        <v>14</v>
      </c>
      <c r="K32" s="103" t="s">
        <v>14</v>
      </c>
      <c r="L32" s="103" t="s">
        <v>14</v>
      </c>
      <c r="M32" s="103" t="s">
        <v>14</v>
      </c>
      <c r="N32" s="103" t="s">
        <v>14</v>
      </c>
      <c r="O32" s="103" t="s">
        <v>14</v>
      </c>
      <c r="P32" s="103" t="s">
        <v>14</v>
      </c>
      <c r="Q32" s="103" t="s">
        <v>14</v>
      </c>
      <c r="R32" s="103" t="s">
        <v>14</v>
      </c>
      <c r="S32" s="103" t="s">
        <v>14</v>
      </c>
      <c r="T32" s="103" t="s">
        <v>14</v>
      </c>
      <c r="U32" s="103" t="s">
        <v>14</v>
      </c>
      <c r="V32" s="103" t="s">
        <v>14</v>
      </c>
      <c r="W32" s="103" t="s">
        <v>14</v>
      </c>
      <c r="X32" s="103" t="s">
        <v>14</v>
      </c>
      <c r="Y32" s="103" t="s">
        <v>14</v>
      </c>
      <c r="Z32" s="98">
        <f t="shared" ref="Z32:AR32" si="26">Z26/Z29</f>
        <v>7.9146078931688235E-2</v>
      </c>
      <c r="AA32" s="98">
        <f t="shared" si="26"/>
        <v>9.6041674707002714E-2</v>
      </c>
      <c r="AB32" s="98">
        <f t="shared" si="26"/>
        <v>9.1401189880387673E-2</v>
      </c>
      <c r="AC32" s="98">
        <f t="shared" si="26"/>
        <v>0.10309174704137858</v>
      </c>
      <c r="AD32" s="98">
        <f t="shared" si="26"/>
        <v>8.6143992878848288E-2</v>
      </c>
      <c r="AE32" s="98">
        <f t="shared" si="26"/>
        <v>9.0303508248953238E-2</v>
      </c>
      <c r="AF32" s="98">
        <f t="shared" si="26"/>
        <v>9.5119195747242688E-2</v>
      </c>
      <c r="AG32" s="98">
        <f t="shared" si="26"/>
        <v>0.11978398690645198</v>
      </c>
      <c r="AH32" s="98">
        <f t="shared" si="26"/>
        <v>8.3866786340629704E-2</v>
      </c>
      <c r="AI32" s="98">
        <f t="shared" si="26"/>
        <v>8.5687990147685578E-2</v>
      </c>
      <c r="AJ32" s="98">
        <f t="shared" si="26"/>
        <v>0.11447363794973268</v>
      </c>
      <c r="AK32" s="98">
        <f t="shared" si="26"/>
        <v>0.10307498866788284</v>
      </c>
      <c r="AL32" s="98">
        <f t="shared" si="26"/>
        <v>0.15303954810693668</v>
      </c>
      <c r="AM32" s="98">
        <f t="shared" si="26"/>
        <v>0.12767209169312649</v>
      </c>
      <c r="AN32" s="98">
        <f t="shared" si="26"/>
        <v>9.0830875578576012E-2</v>
      </c>
      <c r="AO32" s="98">
        <f t="shared" si="26"/>
        <v>0.14699410169702595</v>
      </c>
      <c r="AP32" s="98">
        <f t="shared" si="26"/>
        <v>0.11968234156519625</v>
      </c>
      <c r="AQ32" s="98">
        <f t="shared" si="26"/>
        <v>0.11276741149326759</v>
      </c>
      <c r="AR32" s="98">
        <f t="shared" si="26"/>
        <v>0.19178603424863372</v>
      </c>
      <c r="AS32" s="103" t="s">
        <v>14</v>
      </c>
      <c r="AT32" s="103" t="s">
        <v>14</v>
      </c>
      <c r="AU32" s="103" t="s">
        <v>14</v>
      </c>
      <c r="AV32" s="103" t="s">
        <v>14</v>
      </c>
      <c r="AW32" s="103" t="s">
        <v>14</v>
      </c>
      <c r="AX32" s="103" t="s">
        <v>14</v>
      </c>
      <c r="AY32" s="103" t="s">
        <v>14</v>
      </c>
      <c r="AZ32" s="103" t="s">
        <v>14</v>
      </c>
    </row>
    <row r="33" spans="1:136">
      <c r="B33" t="s">
        <v>19</v>
      </c>
    </row>
    <row r="36" spans="1:136">
      <c r="B36" s="25" t="s">
        <v>22</v>
      </c>
    </row>
    <row r="37" spans="1:136">
      <c r="B37" s="25" t="s">
        <v>23</v>
      </c>
    </row>
    <row r="38" spans="1:136">
      <c r="C38" t="s">
        <v>24</v>
      </c>
      <c r="E38" s="26">
        <f>'BOL FAO - Data, Land Use '!R7</f>
        <v>1591</v>
      </c>
      <c r="F38" s="26">
        <f>'BOL FAO - Data, Land Use '!S7</f>
        <v>1634</v>
      </c>
      <c r="G38" s="26">
        <f>'BOL FAO - Data, Land Use '!T7</f>
        <v>1678</v>
      </c>
      <c r="H38" s="26">
        <f>'BOL FAO - Data, Land Use '!U7</f>
        <v>1711</v>
      </c>
      <c r="I38" s="26">
        <f>'BOL FAO - Data, Land Use '!V7</f>
        <v>1752</v>
      </c>
      <c r="J38" s="26">
        <f>'BOL FAO - Data, Land Use '!W7</f>
        <v>1807</v>
      </c>
      <c r="K38" s="26">
        <f>'BOL FAO - Data, Land Use '!X7</f>
        <v>1845</v>
      </c>
      <c r="L38" s="26">
        <f>'BOL FAO - Data, Land Use '!Y7</f>
        <v>1877</v>
      </c>
      <c r="M38" s="26">
        <f>'BOL FAO - Data, Land Use '!Z7</f>
        <v>1910</v>
      </c>
      <c r="N38" s="26">
        <f>'BOL FAO - Data, Land Use '!AA7</f>
        <v>1943</v>
      </c>
      <c r="O38" s="26">
        <f>'BOL FAO - Data, Land Use '!AB7</f>
        <v>1980</v>
      </c>
      <c r="P38" s="26">
        <f>'BOL FAO - Data, Land Use '!AC7</f>
        <v>2018</v>
      </c>
      <c r="Q38" s="26">
        <f>'BOL FAO - Data, Land Use '!AD7</f>
        <v>2051</v>
      </c>
      <c r="R38" s="26">
        <f>'BOL FAO - Data, Land Use '!AE7</f>
        <v>2093</v>
      </c>
      <c r="S38" s="26">
        <f>'BOL FAO - Data, Land Use '!AF7</f>
        <v>2050</v>
      </c>
      <c r="T38" s="26">
        <f>'BOL FAO - Data, Land Use '!AG7</f>
        <v>2060</v>
      </c>
      <c r="U38" s="26">
        <f>'BOL FAO - Data, Land Use '!AH7</f>
        <v>2070</v>
      </c>
      <c r="V38" s="26">
        <f>'BOL FAO - Data, Land Use '!AI7</f>
        <v>2080</v>
      </c>
      <c r="W38" s="26">
        <f>'BOL FAO - Data, Land Use '!AJ7</f>
        <v>2090</v>
      </c>
      <c r="X38" s="26">
        <f>'BOL FAO - Data, Land Use '!AK7</f>
        <v>2100</v>
      </c>
      <c r="Y38" s="26">
        <f>'BOL FAO - Data, Land Use '!AL7</f>
        <v>2110</v>
      </c>
      <c r="Z38" s="26">
        <f>'BOL FAO - Data, Land Use '!AM7</f>
        <v>2150</v>
      </c>
      <c r="AA38" s="26">
        <f>'BOL FAO - Data, Land Use '!AN7</f>
        <v>2200</v>
      </c>
      <c r="AB38" s="26">
        <f>'BOL FAO - Data, Land Use '!AO7</f>
        <v>2350</v>
      </c>
      <c r="AC38" s="26">
        <f>'BOL FAO - Data, Land Use '!AP7</f>
        <v>2600</v>
      </c>
      <c r="AD38" s="26">
        <f>'BOL FAO - Data, Land Use '!AQ7</f>
        <v>2690</v>
      </c>
      <c r="AE38" s="26">
        <f>'BOL FAO - Data, Land Use '!AR7</f>
        <v>2872</v>
      </c>
      <c r="AF38" s="26">
        <f>'BOL FAO - Data, Land Use '!AS7</f>
        <v>2974</v>
      </c>
      <c r="AG38" s="26">
        <f>'BOL FAO - Data, Land Use '!AT7</f>
        <v>3070</v>
      </c>
      <c r="AH38" s="26">
        <f>'BOL FAO - Data, Land Use '!AU7</f>
        <v>3144</v>
      </c>
      <c r="AI38" s="26">
        <f>'BOL FAO - Data, Land Use '!AV7</f>
        <v>3150</v>
      </c>
      <c r="AJ38" s="26">
        <f>'BOL FAO - Data, Land Use '!AW7</f>
        <v>3300</v>
      </c>
      <c r="AK38" s="26">
        <f>'BOL FAO - Data, Land Use '!AX7</f>
        <v>3514</v>
      </c>
      <c r="AL38" s="26">
        <f>'BOL FAO - Data, Land Use '!AY7</f>
        <v>3579</v>
      </c>
      <c r="AM38" s="26">
        <f>'BOL FAO - Data, Land Use '!AZ7</f>
        <v>3806</v>
      </c>
      <c r="AN38" s="26">
        <f>'BOL FAO - Data, Land Use '!BA7</f>
        <v>3905</v>
      </c>
      <c r="AO38" s="26">
        <f>'BOL FAO - Data, Land Use '!BB7</f>
        <v>4171</v>
      </c>
      <c r="AP38" s="26">
        <f>'BOL FAO - Data, Land Use '!BC7</f>
        <v>4266</v>
      </c>
      <c r="AQ38" s="26">
        <f>'BOL FAO - Data, Land Use '!BD7</f>
        <v>4454</v>
      </c>
      <c r="AR38" s="26">
        <f>'BOL FAO - Data, Land Use '!BE7</f>
        <v>4297</v>
      </c>
      <c r="AS38" s="26">
        <f>'BOL FAO - Data, Land Use '!BF7</f>
        <v>4338</v>
      </c>
      <c r="AT38" s="26">
        <f>'BOL FAO - Data, Land Use '!BG7</f>
        <v>4422</v>
      </c>
      <c r="AU38" s="26">
        <f>'BOL FAO - Data, Land Use '!BH7</f>
        <v>4506</v>
      </c>
      <c r="AV38" s="26">
        <f>'BOL FAO - Data, Land Use '!BI7</f>
        <v>4469</v>
      </c>
      <c r="AW38" s="26">
        <f>'BOL FAO - Data, Land Use '!BJ7</f>
        <v>4416</v>
      </c>
      <c r="AX38" s="26">
        <f>'BOL FAO - Data, Land Use '!BK7</f>
        <v>4438</v>
      </c>
      <c r="AY38" s="26">
        <f>'BOL FAO - Data, Land Use '!BL7</f>
        <v>4241</v>
      </c>
      <c r="AZ38" s="26">
        <f>'BOL FAO - Data, Land Use '!BM7</f>
        <v>4480</v>
      </c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26"/>
      <c r="DH38" s="26"/>
      <c r="DI38" s="26"/>
      <c r="DJ38" s="26"/>
      <c r="DK38" s="26"/>
      <c r="DL38" s="26"/>
      <c r="DM38" s="26"/>
      <c r="DN38" s="26"/>
      <c r="DO38" s="26"/>
      <c r="DP38" s="26"/>
      <c r="DQ38" s="26"/>
      <c r="DR38" s="26"/>
      <c r="DS38" s="26"/>
      <c r="DT38" s="26"/>
      <c r="DU38" s="26"/>
      <c r="DV38" s="26"/>
      <c r="DW38" s="26"/>
      <c r="DX38" s="26"/>
      <c r="DY38" s="26"/>
      <c r="DZ38" s="26"/>
      <c r="EA38" s="26"/>
      <c r="EB38" s="26"/>
      <c r="EC38" s="26"/>
      <c r="ED38" s="26"/>
      <c r="EE38" s="26"/>
      <c r="EF38" s="26"/>
    </row>
    <row r="39" spans="1:136"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26"/>
      <c r="DH39" s="26"/>
      <c r="DI39" s="26"/>
      <c r="DJ39" s="26"/>
      <c r="DK39" s="26"/>
      <c r="DL39" s="26"/>
      <c r="DM39" s="26"/>
      <c r="DN39" s="26"/>
      <c r="DO39" s="26"/>
      <c r="DP39" s="26"/>
      <c r="DQ39" s="26"/>
      <c r="DR39" s="26"/>
      <c r="DS39" s="26"/>
      <c r="DT39" s="26"/>
      <c r="DU39" s="26"/>
      <c r="DV39" s="26"/>
      <c r="DW39" s="26"/>
      <c r="DX39" s="26"/>
      <c r="DY39" s="26"/>
      <c r="DZ39" s="26"/>
      <c r="EA39" s="26"/>
      <c r="EB39" s="26"/>
      <c r="EC39" s="26"/>
      <c r="ED39" s="26"/>
      <c r="EE39" s="26"/>
      <c r="EF39" s="26"/>
    </row>
    <row r="40" spans="1:136">
      <c r="C40" t="s">
        <v>25</v>
      </c>
      <c r="E40" s="26">
        <f>'BOL FAO - Data, Land Use '!R6</f>
        <v>1734</v>
      </c>
      <c r="F40" s="26">
        <f>'BOL FAO - Data, Land Use '!S6</f>
        <v>1770</v>
      </c>
      <c r="G40" s="26">
        <f>'BOL FAO - Data, Land Use '!T6</f>
        <v>1808</v>
      </c>
      <c r="H40" s="26">
        <f>'BOL FAO - Data, Land Use '!U6</f>
        <v>1843</v>
      </c>
      <c r="I40" s="26">
        <f>'BOL FAO - Data, Land Use '!V6</f>
        <v>1880</v>
      </c>
      <c r="J40" s="26">
        <f>'BOL FAO - Data, Land Use '!W6</f>
        <v>1916</v>
      </c>
      <c r="K40" s="26">
        <f>'BOL FAO - Data, Land Use '!X6</f>
        <v>1953</v>
      </c>
      <c r="L40" s="26">
        <f>'BOL FAO - Data, Land Use '!Y6</f>
        <v>1989</v>
      </c>
      <c r="M40" s="26">
        <f>'BOL FAO - Data, Land Use '!Z6</f>
        <v>2025</v>
      </c>
      <c r="N40" s="26">
        <f>'BOL FAO - Data, Land Use '!AA6</f>
        <v>2062</v>
      </c>
      <c r="O40" s="26">
        <f>'BOL FAO - Data, Land Use '!AB6</f>
        <v>2099</v>
      </c>
      <c r="P40" s="26">
        <f>'BOL FAO - Data, Land Use '!AC6</f>
        <v>2136</v>
      </c>
      <c r="Q40" s="26">
        <f>'BOL FAO - Data, Land Use '!AD6</f>
        <v>2173</v>
      </c>
      <c r="R40" s="26">
        <f>'BOL FAO - Data, Land Use '!AE6</f>
        <v>2217</v>
      </c>
      <c r="S40" s="26">
        <f>'BOL FAO - Data, Land Use '!AF6</f>
        <v>2187</v>
      </c>
      <c r="T40" s="26">
        <f>'BOL FAO - Data, Land Use '!AG6</f>
        <v>2203</v>
      </c>
      <c r="U40" s="26">
        <f>'BOL FAO - Data, Land Use '!AH6</f>
        <v>2227</v>
      </c>
      <c r="V40" s="26">
        <f>'BOL FAO - Data, Land Use '!AI6</f>
        <v>2250</v>
      </c>
      <c r="W40" s="26">
        <f>'BOL FAO - Data, Land Use '!AJ6</f>
        <v>2270</v>
      </c>
      <c r="X40" s="26">
        <f>'BOL FAO - Data, Land Use '!AK6</f>
        <v>2255</v>
      </c>
      <c r="Y40" s="26">
        <f>'BOL FAO - Data, Land Use '!AL6</f>
        <v>2296</v>
      </c>
      <c r="Z40" s="26">
        <f>'BOL FAO - Data, Land Use '!AM6</f>
        <v>2331</v>
      </c>
      <c r="AA40" s="26">
        <f>'BOL FAO - Data, Land Use '!AN6</f>
        <v>2378</v>
      </c>
      <c r="AB40" s="26">
        <f>'BOL FAO - Data, Land Use '!AO6</f>
        <v>2516</v>
      </c>
      <c r="AC40" s="26">
        <f>'BOL FAO - Data, Land Use '!AP6</f>
        <v>2765</v>
      </c>
      <c r="AD40" s="26">
        <f>'BOL FAO - Data, Land Use '!AQ6</f>
        <v>2853</v>
      </c>
      <c r="AE40" s="26">
        <f>'BOL FAO - Data, Land Use '!AR6</f>
        <v>3043</v>
      </c>
      <c r="AF40" s="26">
        <f>'BOL FAO - Data, Land Use '!AS6</f>
        <v>3151</v>
      </c>
      <c r="AG40" s="26">
        <f>'BOL FAO - Data, Land Use '!AT6</f>
        <v>3238</v>
      </c>
      <c r="AH40" s="26">
        <f>'BOL FAO - Data, Land Use '!AU6</f>
        <v>3312</v>
      </c>
      <c r="AI40" s="26">
        <f>'BOL FAO - Data, Land Use '!AV6</f>
        <v>3325</v>
      </c>
      <c r="AJ40" s="26">
        <f>'BOL FAO - Data, Land Use '!AW6</f>
        <v>3480</v>
      </c>
      <c r="AK40" s="26">
        <f>'BOL FAO - Data, Land Use '!AX6</f>
        <v>3707</v>
      </c>
      <c r="AL40" s="26">
        <f>'BOL FAO - Data, Land Use '!AY6</f>
        <v>3776</v>
      </c>
      <c r="AM40" s="26">
        <f>'BOL FAO - Data, Land Use '!AZ6</f>
        <v>4005</v>
      </c>
      <c r="AN40" s="26">
        <f>'BOL FAO - Data, Land Use '!BA6</f>
        <v>4112</v>
      </c>
      <c r="AO40" s="26">
        <f>'BOL FAO - Data, Land Use '!BB6</f>
        <v>4390</v>
      </c>
      <c r="AP40" s="26">
        <f>'BOL FAO - Data, Land Use '!BC6</f>
        <v>4485</v>
      </c>
      <c r="AQ40" s="26">
        <f>'BOL FAO - Data, Land Use '!BD6</f>
        <v>4673</v>
      </c>
      <c r="AR40" s="26">
        <f>'BOL FAO - Data, Land Use '!BE6</f>
        <v>4516</v>
      </c>
      <c r="AS40" s="26">
        <f>'BOL FAO - Data, Land Use '!BF6</f>
        <v>4557</v>
      </c>
      <c r="AT40" s="26">
        <f>'BOL FAO - Data, Land Use '!BG6</f>
        <v>4651</v>
      </c>
      <c r="AU40" s="26">
        <f>'BOL FAO - Data, Land Use '!BH6</f>
        <v>4738</v>
      </c>
      <c r="AV40" s="26">
        <f>'BOL FAO - Data, Land Use '!BI6</f>
        <v>4702</v>
      </c>
      <c r="AW40" s="26">
        <f>'BOL FAO - Data, Land Use '!BJ6</f>
        <v>4661</v>
      </c>
      <c r="AX40" s="26">
        <f>'BOL FAO - Data, Land Use '!BK6</f>
        <v>4685</v>
      </c>
      <c r="AY40" s="26">
        <f>'BOL FAO - Data, Land Use '!BL6</f>
        <v>4488</v>
      </c>
      <c r="AZ40" s="26">
        <f>'BOL FAO - Data, Land Use '!BM6</f>
        <v>4727</v>
      </c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26"/>
      <c r="DH40" s="26"/>
      <c r="DI40" s="26"/>
      <c r="DJ40" s="26"/>
      <c r="DK40" s="26"/>
      <c r="DL40" s="26"/>
      <c r="DM40" s="26"/>
      <c r="DN40" s="26"/>
      <c r="DO40" s="26"/>
      <c r="DP40" s="26"/>
      <c r="DQ40" s="26"/>
      <c r="DR40" s="26"/>
      <c r="DS40" s="26"/>
      <c r="DT40" s="26"/>
      <c r="DU40" s="26"/>
      <c r="DV40" s="26"/>
      <c r="DW40" s="26"/>
      <c r="DX40" s="26"/>
      <c r="DY40" s="26"/>
      <c r="DZ40" s="26"/>
      <c r="EA40" s="26"/>
      <c r="EB40" s="26"/>
      <c r="EC40" s="26"/>
      <c r="ED40" s="26"/>
      <c r="EE40" s="26"/>
      <c r="EF40" s="26"/>
    </row>
    <row r="41" spans="1:136"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26"/>
      <c r="DH41" s="26"/>
      <c r="DI41" s="26"/>
      <c r="DJ41" s="26"/>
      <c r="DK41" s="26"/>
      <c r="DL41" s="26"/>
      <c r="DM41" s="26"/>
      <c r="DN41" s="26"/>
      <c r="DO41" s="26"/>
      <c r="DP41" s="26"/>
      <c r="DQ41" s="26"/>
      <c r="DR41" s="26"/>
      <c r="DS41" s="26"/>
      <c r="DT41" s="26"/>
      <c r="DU41" s="26"/>
      <c r="DV41" s="26"/>
      <c r="DW41" s="26"/>
      <c r="DX41" s="26"/>
      <c r="DY41" s="26"/>
      <c r="DZ41" s="26"/>
      <c r="EA41" s="26"/>
      <c r="EB41" s="26"/>
      <c r="EC41" s="26"/>
      <c r="ED41" s="26"/>
      <c r="EE41" s="26"/>
      <c r="EF41" s="26"/>
    </row>
    <row r="42" spans="1:136">
      <c r="C42" t="s">
        <v>26</v>
      </c>
      <c r="E42" s="26">
        <f>'BOL FAO - Data, Land Use '!R5</f>
        <v>30734</v>
      </c>
      <c r="F42" s="26">
        <f>'BOL FAO - Data, Land Use '!S5</f>
        <v>31270</v>
      </c>
      <c r="G42" s="26">
        <f>'BOL FAO - Data, Land Use '!T5</f>
        <v>31308</v>
      </c>
      <c r="H42" s="26">
        <f>'BOL FAO - Data, Land Use '!U5</f>
        <v>31843</v>
      </c>
      <c r="I42" s="26">
        <f>'BOL FAO - Data, Land Use '!V5</f>
        <v>32380</v>
      </c>
      <c r="J42" s="26">
        <f>'BOL FAO - Data, Land Use '!W5</f>
        <v>32416</v>
      </c>
      <c r="K42" s="26">
        <f>'BOL FAO - Data, Land Use '!X5</f>
        <v>32953</v>
      </c>
      <c r="L42" s="26">
        <f>'BOL FAO - Data, Land Use '!Y5</f>
        <v>32989</v>
      </c>
      <c r="M42" s="26">
        <f>'BOL FAO - Data, Land Use '!Z5</f>
        <v>33525</v>
      </c>
      <c r="N42" s="26">
        <f>'BOL FAO - Data, Land Use '!AA5</f>
        <v>33562</v>
      </c>
      <c r="O42" s="26">
        <f>'BOL FAO - Data, Land Use '!AB5</f>
        <v>34099</v>
      </c>
      <c r="P42" s="26">
        <f>'BOL FAO - Data, Land Use '!AC5</f>
        <v>34136</v>
      </c>
      <c r="Q42" s="26">
        <f>'BOL FAO - Data, Land Use '!AD5</f>
        <v>34173</v>
      </c>
      <c r="R42" s="26">
        <f>'BOL FAO - Data, Land Use '!AE5</f>
        <v>34717</v>
      </c>
      <c r="S42" s="26">
        <f>'BOL FAO - Data, Land Use '!AF5</f>
        <v>34687</v>
      </c>
      <c r="T42" s="26">
        <f>'BOL FAO - Data, Land Use '!AG5</f>
        <v>35203</v>
      </c>
      <c r="U42" s="26">
        <f>'BOL FAO - Data, Land Use '!AH5</f>
        <v>35227</v>
      </c>
      <c r="V42" s="26">
        <f>'BOL FAO - Data, Land Use '!AI5</f>
        <v>35250</v>
      </c>
      <c r="W42" s="26">
        <f>'BOL FAO - Data, Land Use '!AJ5</f>
        <v>35470</v>
      </c>
      <c r="X42" s="26">
        <f>'BOL FAO - Data, Land Use '!AK5</f>
        <v>35455</v>
      </c>
      <c r="Y42" s="26">
        <f>'BOL FAO - Data, Land Use '!AL5</f>
        <v>35796</v>
      </c>
      <c r="Z42" s="26">
        <f>'BOL FAO - Data, Land Use '!AM5</f>
        <v>35831</v>
      </c>
      <c r="AA42" s="26">
        <f>'BOL FAO - Data, Land Use '!AN5</f>
        <v>36213</v>
      </c>
      <c r="AB42" s="26">
        <f>'BOL FAO - Data, Land Use '!AO5</f>
        <v>36351</v>
      </c>
      <c r="AC42" s="26">
        <f>'BOL FAO - Data, Land Use '!AP5</f>
        <v>36600</v>
      </c>
      <c r="AD42" s="26">
        <f>'BOL FAO - Data, Land Use '!AQ5</f>
        <v>36684</v>
      </c>
      <c r="AE42" s="26">
        <f>'BOL FAO - Data, Land Use '!AR5</f>
        <v>36874</v>
      </c>
      <c r="AF42" s="26">
        <f>'BOL FAO - Data, Land Use '!AS5</f>
        <v>36982</v>
      </c>
      <c r="AG42" s="26">
        <f>'BOL FAO - Data, Land Use '!AT5</f>
        <v>37069</v>
      </c>
      <c r="AH42" s="26">
        <f>'BOL FAO - Data, Land Use '!AU5</f>
        <v>37143</v>
      </c>
      <c r="AI42" s="26">
        <f>'BOL FAO - Data, Land Use '!AV5</f>
        <v>37156</v>
      </c>
      <c r="AJ42" s="26">
        <f>'BOL FAO - Data, Land Use '!AW5</f>
        <v>37311</v>
      </c>
      <c r="AK42" s="26">
        <f>'BOL FAO - Data, Land Use '!AX5</f>
        <v>36647</v>
      </c>
      <c r="AL42" s="26">
        <f>'BOL FAO - Data, Land Use '!AY5</f>
        <v>36617</v>
      </c>
      <c r="AM42" s="26">
        <f>'BOL FAO - Data, Land Use '!AZ5</f>
        <v>36962</v>
      </c>
      <c r="AN42" s="26">
        <f>'BOL FAO - Data, Land Use '!BA5</f>
        <v>37112</v>
      </c>
      <c r="AO42" s="26">
        <f>'BOL FAO - Data, Land Use '!BB5</f>
        <v>37390</v>
      </c>
      <c r="AP42" s="26">
        <f>'BOL FAO - Data, Land Use '!BC5</f>
        <v>37485</v>
      </c>
      <c r="AQ42" s="26">
        <f>'BOL FAO - Data, Land Use '!BD5</f>
        <v>37673</v>
      </c>
      <c r="AR42" s="26">
        <f>'BOL FAO - Data, Land Use '!BE5</f>
        <v>37516</v>
      </c>
      <c r="AS42" s="26">
        <f>'BOL FAO - Data, Land Use '!BF5</f>
        <v>37557</v>
      </c>
      <c r="AT42" s="26">
        <f>'BOL FAO - Data, Land Use '!BG5</f>
        <v>37651</v>
      </c>
      <c r="AU42" s="26">
        <f>'BOL FAO - Data, Land Use '!BH5</f>
        <v>37738</v>
      </c>
      <c r="AV42" s="26">
        <f>'BOL FAO - Data, Land Use '!BI5</f>
        <v>37702</v>
      </c>
      <c r="AW42" s="26">
        <f>'BOL FAO - Data, Land Use '!BJ5</f>
        <v>37661</v>
      </c>
      <c r="AX42" s="26">
        <f>'BOL FAO - Data, Land Use '!BK5</f>
        <v>37685</v>
      </c>
      <c r="AY42" s="26">
        <f>'BOL FAO - Data, Land Use '!BL5</f>
        <v>37488</v>
      </c>
      <c r="AZ42" s="26">
        <f>'BOL FAO - Data, Land Use '!BM5</f>
        <v>37727</v>
      </c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  <c r="BO42" s="26"/>
      <c r="BP42" s="26"/>
      <c r="BQ42" s="26"/>
      <c r="BR42" s="26"/>
      <c r="BS42" s="26"/>
      <c r="BT42" s="26"/>
      <c r="BU42" s="26"/>
      <c r="BV42" s="26"/>
      <c r="BW42" s="26"/>
      <c r="BX42" s="26"/>
      <c r="BY42" s="26"/>
      <c r="BZ42" s="26"/>
      <c r="CA42" s="26"/>
      <c r="CB42" s="26"/>
      <c r="CC42" s="26"/>
      <c r="CD42" s="26"/>
      <c r="CE42" s="26"/>
      <c r="CF42" s="26"/>
      <c r="CG42" s="26"/>
      <c r="CH42" s="26"/>
      <c r="CI42" s="26"/>
      <c r="CJ42" s="26"/>
      <c r="CK42" s="26"/>
      <c r="CL42" s="26"/>
      <c r="CM42" s="26"/>
      <c r="CN42" s="26"/>
      <c r="CO42" s="26"/>
      <c r="CP42" s="26"/>
      <c r="CQ42" s="26"/>
      <c r="CR42" s="26"/>
      <c r="CS42" s="26"/>
      <c r="CT42" s="26"/>
      <c r="CU42" s="26"/>
      <c r="CV42" s="26"/>
      <c r="CW42" s="26"/>
      <c r="CX42" s="26"/>
      <c r="CY42" s="26"/>
      <c r="CZ42" s="26"/>
      <c r="DA42" s="26"/>
      <c r="DB42" s="26"/>
      <c r="DC42" s="26"/>
      <c r="DD42" s="26"/>
      <c r="DE42" s="26"/>
      <c r="DF42" s="26"/>
      <c r="DG42" s="26"/>
      <c r="DH42" s="26"/>
      <c r="DI42" s="26"/>
      <c r="DJ42" s="26"/>
      <c r="DK42" s="26"/>
      <c r="DL42" s="26"/>
      <c r="DM42" s="26"/>
      <c r="DN42" s="26"/>
      <c r="DO42" s="26"/>
      <c r="DP42" s="26"/>
      <c r="DQ42" s="26"/>
      <c r="DR42" s="26"/>
      <c r="DS42" s="26"/>
      <c r="DT42" s="26"/>
      <c r="DU42" s="26"/>
      <c r="DV42" s="26"/>
      <c r="DW42" s="26"/>
      <c r="DX42" s="26"/>
      <c r="DY42" s="26"/>
      <c r="DZ42" s="26"/>
      <c r="EA42" s="26"/>
      <c r="EB42" s="26"/>
      <c r="EC42" s="26"/>
      <c r="ED42" s="26"/>
      <c r="EE42" s="26"/>
      <c r="EF42" s="26"/>
    </row>
    <row r="43" spans="1:136"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  <c r="BO43" s="26"/>
      <c r="BP43" s="26"/>
      <c r="BQ43" s="26"/>
      <c r="BR43" s="26"/>
      <c r="BS43" s="26"/>
      <c r="BT43" s="26"/>
      <c r="BU43" s="26"/>
      <c r="BV43" s="26"/>
      <c r="BW43" s="26"/>
      <c r="BX43" s="26"/>
      <c r="BY43" s="26"/>
      <c r="BZ43" s="26"/>
      <c r="CA43" s="26"/>
      <c r="CB43" s="26"/>
      <c r="CC43" s="26"/>
      <c r="CD43" s="26"/>
      <c r="CE43" s="26"/>
      <c r="CF43" s="26"/>
      <c r="CG43" s="26"/>
      <c r="CH43" s="26"/>
      <c r="CI43" s="26"/>
      <c r="CJ43" s="26"/>
      <c r="CK43" s="26"/>
      <c r="CL43" s="26"/>
      <c r="CM43" s="26"/>
      <c r="CN43" s="26"/>
      <c r="CO43" s="26"/>
      <c r="CP43" s="26"/>
      <c r="CQ43" s="26"/>
      <c r="CR43" s="26"/>
      <c r="CS43" s="26"/>
      <c r="CT43" s="26"/>
      <c r="CU43" s="26"/>
      <c r="CV43" s="26"/>
      <c r="CW43" s="26"/>
      <c r="CX43" s="26"/>
      <c r="CY43" s="26"/>
      <c r="CZ43" s="26"/>
      <c r="DA43" s="26"/>
      <c r="DB43" s="26"/>
      <c r="DC43" s="26"/>
      <c r="DD43" s="26"/>
      <c r="DE43" s="26"/>
      <c r="DF43" s="26"/>
      <c r="DG43" s="26"/>
      <c r="DH43" s="26"/>
      <c r="DI43" s="26"/>
      <c r="DJ43" s="26"/>
      <c r="DK43" s="26"/>
      <c r="DL43" s="26"/>
      <c r="DM43" s="26"/>
      <c r="DN43" s="26"/>
      <c r="DO43" s="26"/>
      <c r="DP43" s="26"/>
      <c r="DQ43" s="26"/>
      <c r="DR43" s="26"/>
      <c r="DS43" s="26"/>
      <c r="DT43" s="26"/>
      <c r="DU43" s="26"/>
      <c r="DV43" s="26"/>
      <c r="DW43" s="26"/>
      <c r="DX43" s="26"/>
      <c r="DY43" s="26"/>
      <c r="DZ43" s="26"/>
      <c r="EA43" s="26"/>
      <c r="EB43" s="26"/>
      <c r="EC43" s="26"/>
      <c r="ED43" s="26"/>
      <c r="EE43" s="26"/>
      <c r="EF43" s="26"/>
    </row>
    <row r="44" spans="1:136">
      <c r="B44" t="s">
        <v>27</v>
      </c>
      <c r="E44" s="26">
        <f>'BOL FAO - Data, Land Use '!R18</f>
        <v>0</v>
      </c>
      <c r="F44" s="26">
        <f>'BOL FAO - Data, Land Use '!S18</f>
        <v>0</v>
      </c>
      <c r="G44" s="26">
        <f>'BOL FAO - Data, Land Use '!T18</f>
        <v>0</v>
      </c>
      <c r="H44" s="26">
        <f>'BOL FAO - Data, Land Use '!U18</f>
        <v>0</v>
      </c>
      <c r="I44" s="26">
        <f>'BOL FAO - Data, Land Use '!V18</f>
        <v>0</v>
      </c>
      <c r="J44" s="26">
        <f>'BOL FAO - Data, Land Use '!W18</f>
        <v>0</v>
      </c>
      <c r="K44" s="26">
        <f>'BOL FAO - Data, Land Use '!X18</f>
        <v>0</v>
      </c>
      <c r="L44" s="26">
        <f>'BOL FAO - Data, Land Use '!Y18</f>
        <v>0</v>
      </c>
      <c r="M44" s="26">
        <f>'BOL FAO - Data, Land Use '!Z18</f>
        <v>0</v>
      </c>
      <c r="N44" s="26">
        <f>'BOL FAO - Data, Land Use '!AA18</f>
        <v>0</v>
      </c>
      <c r="O44" s="26">
        <f>'BOL FAO - Data, Land Use '!AB18</f>
        <v>0</v>
      </c>
      <c r="P44" s="26">
        <f>'BOL FAO - Data, Land Use '!AC18</f>
        <v>0</v>
      </c>
      <c r="Q44" s="26">
        <f>'BOL FAO - Data, Land Use '!AD18</f>
        <v>0</v>
      </c>
      <c r="R44" s="26">
        <f>'BOL FAO - Data, Land Use '!AE18</f>
        <v>0</v>
      </c>
      <c r="S44" s="26">
        <f>'BOL FAO - Data, Land Use '!AF18</f>
        <v>0</v>
      </c>
      <c r="T44" s="26">
        <f>'BOL FAO - Data, Land Use '!AG18</f>
        <v>0</v>
      </c>
      <c r="U44" s="26">
        <f>'BOL FAO - Data, Land Use '!AH18</f>
        <v>0</v>
      </c>
      <c r="V44" s="26">
        <f>'BOL FAO - Data, Land Use '!AI18</f>
        <v>0</v>
      </c>
      <c r="W44" s="26">
        <f>'BOL FAO - Data, Land Use '!AJ18</f>
        <v>0</v>
      </c>
      <c r="X44" s="26">
        <f>'BOL FAO - Data, Land Use '!AK18</f>
        <v>0</v>
      </c>
      <c r="Y44" s="26">
        <f>'BOL FAO - Data, Land Use '!AL18</f>
        <v>0</v>
      </c>
      <c r="Z44" s="26">
        <f>'BOL FAO - Data, Land Use '!AM18</f>
        <v>0</v>
      </c>
      <c r="AA44" s="26">
        <f>'BOL FAO - Data, Land Use '!AN18</f>
        <v>0</v>
      </c>
      <c r="AB44" s="26">
        <f>'BOL FAO - Data, Land Use '!AO18</f>
        <v>0</v>
      </c>
      <c r="AC44" s="26">
        <f>'BOL FAO - Data, Land Use '!AP18</f>
        <v>0</v>
      </c>
      <c r="AD44" s="26">
        <f>'BOL FAO - Data, Land Use '!AQ18</f>
        <v>0</v>
      </c>
      <c r="AE44" s="26">
        <f>'BOL FAO - Data, Land Use '!AR18</f>
        <v>0</v>
      </c>
      <c r="AF44" s="26">
        <f>'BOL FAO - Data, Land Use '!AS18</f>
        <v>0</v>
      </c>
      <c r="AG44" s="26">
        <f>'BOL FAO - Data, Land Use '!AT18</f>
        <v>0</v>
      </c>
      <c r="AH44" s="26">
        <f>'BOL FAO - Data, Land Use '!AU18</f>
        <v>0</v>
      </c>
      <c r="AI44" s="26">
        <f>'BOL FAO - Data, Land Use '!AV18</f>
        <v>0</v>
      </c>
      <c r="AJ44" s="26">
        <f>'BOL FAO - Data, Land Use '!AW18</f>
        <v>0</v>
      </c>
      <c r="AK44" s="26">
        <f>'BOL FAO - Data, Land Use '!AX18</f>
        <v>0</v>
      </c>
      <c r="AL44" s="26">
        <f>'BOL FAO - Data, Land Use '!AY18</f>
        <v>0</v>
      </c>
      <c r="AM44" s="26">
        <f>'BOL FAO - Data, Land Use '!AZ18</f>
        <v>0</v>
      </c>
      <c r="AN44" s="26">
        <f>'BOL FAO - Data, Land Use '!BA18</f>
        <v>0</v>
      </c>
      <c r="AO44" s="26">
        <f>'BOL FAO - Data, Land Use '!BB18</f>
        <v>0</v>
      </c>
      <c r="AP44" s="26">
        <f>'BOL FAO - Data, Land Use '!BC18</f>
        <v>0</v>
      </c>
      <c r="AQ44" s="26">
        <f>'BOL FAO - Data, Land Use '!BD18</f>
        <v>0</v>
      </c>
      <c r="AR44" s="26">
        <f>'BOL FAO - Data, Land Use '!BE18</f>
        <v>0</v>
      </c>
      <c r="AS44" s="26">
        <f>'BOL FAO - Data, Land Use '!BF18</f>
        <v>0</v>
      </c>
      <c r="AT44" s="26">
        <f>'BOL FAO - Data, Land Use '!BG18</f>
        <v>0</v>
      </c>
      <c r="AU44" s="26">
        <f>'BOL FAO - Data, Land Use '!BH18</f>
        <v>268</v>
      </c>
      <c r="AV44" s="26">
        <f>'BOL FAO - Data, Land Use '!BI18</f>
        <v>273</v>
      </c>
      <c r="AW44" s="26">
        <f>'BOL FAO - Data, Land Use '!BJ18</f>
        <v>278</v>
      </c>
      <c r="AX44" s="26">
        <f>'BOL FAO - Data, Land Use '!BK18</f>
        <v>0</v>
      </c>
      <c r="AY44" s="26">
        <f>'BOL FAO - Data, Land Use '!BL18</f>
        <v>0</v>
      </c>
      <c r="AZ44" s="26">
        <f>'BOL FAO - Data, Land Use '!BM18</f>
        <v>0</v>
      </c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  <c r="BO44" s="26"/>
      <c r="BP44" s="26"/>
      <c r="BQ44" s="26"/>
      <c r="BR44" s="26"/>
      <c r="BS44" s="26"/>
      <c r="BT44" s="26"/>
      <c r="BU44" s="26"/>
      <c r="BV44" s="26"/>
      <c r="BW44" s="26"/>
      <c r="BX44" s="26"/>
      <c r="BY44" s="26"/>
      <c r="BZ44" s="26"/>
      <c r="CA44" s="26"/>
      <c r="CB44" s="26"/>
      <c r="CC44" s="26"/>
      <c r="CD44" s="26"/>
      <c r="CE44" s="26"/>
      <c r="CF44" s="26"/>
      <c r="CG44" s="26"/>
      <c r="CH44" s="26"/>
      <c r="CI44" s="26"/>
      <c r="CJ44" s="26"/>
      <c r="CK44" s="26"/>
      <c r="CL44" s="26"/>
      <c r="CM44" s="26"/>
      <c r="CN44" s="26"/>
      <c r="CO44" s="26"/>
      <c r="CP44" s="26"/>
      <c r="CQ44" s="26"/>
      <c r="CR44" s="26"/>
      <c r="CS44" s="26"/>
      <c r="CT44" s="26"/>
      <c r="CU44" s="26"/>
      <c r="CV44" s="26"/>
      <c r="CW44" s="26"/>
      <c r="CX44" s="26"/>
      <c r="CY44" s="26"/>
      <c r="CZ44" s="26"/>
      <c r="DA44" s="26"/>
      <c r="DB44" s="26"/>
      <c r="DC44" s="26"/>
      <c r="DD44" s="26"/>
      <c r="DE44" s="26"/>
      <c r="DF44" s="26"/>
      <c r="DG44" s="26"/>
      <c r="DH44" s="26"/>
      <c r="DI44" s="26"/>
      <c r="DJ44" s="26"/>
      <c r="DK44" s="26"/>
      <c r="DL44" s="26"/>
      <c r="DM44" s="26"/>
      <c r="DN44" s="26"/>
      <c r="DO44" s="26"/>
      <c r="DP44" s="26"/>
      <c r="DQ44" s="26"/>
      <c r="DR44" s="26"/>
      <c r="DS44" s="26"/>
      <c r="DT44" s="26"/>
      <c r="DU44" s="26"/>
      <c r="DV44" s="26"/>
      <c r="DW44" s="26"/>
      <c r="DX44" s="26"/>
      <c r="DY44" s="26"/>
      <c r="DZ44" s="26"/>
      <c r="EA44" s="26"/>
      <c r="EB44" s="26"/>
      <c r="EC44" s="26"/>
      <c r="ED44" s="26"/>
      <c r="EE44" s="26"/>
      <c r="EF44" s="26"/>
    </row>
    <row r="45" spans="1:136"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  <c r="BO45" s="26"/>
      <c r="BP45" s="26"/>
      <c r="BQ45" s="26"/>
      <c r="BR45" s="26"/>
      <c r="BS45" s="26"/>
      <c r="BT45" s="26"/>
      <c r="BU45" s="26"/>
      <c r="BV45" s="26"/>
      <c r="BW45" s="26"/>
      <c r="BX45" s="26"/>
      <c r="BY45" s="26"/>
      <c r="BZ45" s="26"/>
      <c r="CA45" s="26"/>
      <c r="CB45" s="26"/>
      <c r="CC45" s="26"/>
      <c r="CD45" s="26"/>
      <c r="CE45" s="26"/>
      <c r="CF45" s="26"/>
      <c r="CG45" s="26"/>
      <c r="CH45" s="26"/>
      <c r="CI45" s="26"/>
      <c r="CJ45" s="26"/>
      <c r="CK45" s="26"/>
      <c r="CL45" s="26"/>
      <c r="CM45" s="26"/>
      <c r="CN45" s="26"/>
      <c r="CO45" s="26"/>
      <c r="CP45" s="26"/>
      <c r="CQ45" s="26"/>
      <c r="CR45" s="26"/>
      <c r="CS45" s="26"/>
      <c r="CT45" s="26"/>
      <c r="CU45" s="26"/>
      <c r="CV45" s="26"/>
      <c r="CW45" s="26"/>
      <c r="CX45" s="26"/>
      <c r="CY45" s="26"/>
      <c r="CZ45" s="26"/>
      <c r="DA45" s="26"/>
      <c r="DB45" s="26"/>
      <c r="DC45" s="26"/>
      <c r="DD45" s="26"/>
      <c r="DE45" s="26"/>
      <c r="DF45" s="26"/>
      <c r="DG45" s="26"/>
      <c r="DH45" s="26"/>
      <c r="DI45" s="26"/>
      <c r="DJ45" s="26"/>
      <c r="DK45" s="26"/>
      <c r="DL45" s="26"/>
      <c r="DM45" s="26"/>
      <c r="DN45" s="26"/>
      <c r="DO45" s="26"/>
      <c r="DP45" s="26"/>
      <c r="DQ45" s="26"/>
      <c r="DR45" s="26"/>
      <c r="DS45" s="26"/>
      <c r="DT45" s="26"/>
      <c r="DU45" s="26"/>
      <c r="DV45" s="26"/>
      <c r="DW45" s="26"/>
      <c r="DX45" s="26"/>
      <c r="DY45" s="26"/>
      <c r="DZ45" s="26"/>
      <c r="EA45" s="26"/>
      <c r="EB45" s="26"/>
      <c r="EC45" s="26"/>
      <c r="ED45" s="26"/>
      <c r="EE45" s="26"/>
      <c r="EF45" s="26"/>
    </row>
    <row r="46" spans="1:136">
      <c r="A46"/>
      <c r="B46" t="s">
        <v>28</v>
      </c>
      <c r="E46">
        <v>1.61</v>
      </c>
      <c r="F46">
        <v>2.0699999999999998</v>
      </c>
      <c r="G46">
        <v>1.53</v>
      </c>
      <c r="H46">
        <v>2.06</v>
      </c>
      <c r="I46">
        <v>0.85</v>
      </c>
      <c r="J46">
        <v>0.68</v>
      </c>
      <c r="K46">
        <v>0.97</v>
      </c>
      <c r="L46">
        <v>0.77</v>
      </c>
      <c r="M46">
        <v>0.8</v>
      </c>
      <c r="N46">
        <v>0.7</v>
      </c>
      <c r="O46">
        <v>1.29</v>
      </c>
      <c r="P46">
        <v>0.61</v>
      </c>
      <c r="Q46">
        <v>1.44</v>
      </c>
      <c r="R46">
        <v>1.1399999999999999</v>
      </c>
      <c r="S46">
        <v>1.23</v>
      </c>
      <c r="T46">
        <v>1.27</v>
      </c>
      <c r="U46">
        <v>2.11</v>
      </c>
      <c r="V46">
        <v>1.36</v>
      </c>
      <c r="W46">
        <v>2.0499999999999998</v>
      </c>
      <c r="X46">
        <v>1.03</v>
      </c>
      <c r="Y46">
        <v>1.55</v>
      </c>
      <c r="Z46">
        <v>2.36</v>
      </c>
      <c r="AA46">
        <v>1.07</v>
      </c>
      <c r="AB46">
        <v>1.71</v>
      </c>
      <c r="AC46">
        <v>1.02</v>
      </c>
      <c r="AD46">
        <v>1.41</v>
      </c>
      <c r="AE46">
        <v>1.6</v>
      </c>
      <c r="AF46">
        <v>0.42</v>
      </c>
      <c r="AG46">
        <v>0.28000000000000003</v>
      </c>
      <c r="AH46">
        <v>0.97</v>
      </c>
      <c r="AI46">
        <v>1.61</v>
      </c>
      <c r="AJ46">
        <v>1.74</v>
      </c>
      <c r="AK46">
        <v>1.67</v>
      </c>
      <c r="AL46">
        <v>1.66</v>
      </c>
      <c r="AM46">
        <v>3.04</v>
      </c>
      <c r="AN46">
        <v>2.12</v>
      </c>
      <c r="AO46">
        <v>2.71</v>
      </c>
      <c r="AP46">
        <v>3</v>
      </c>
      <c r="AQ46">
        <v>2.96</v>
      </c>
      <c r="AR46">
        <v>3.98</v>
      </c>
      <c r="AS46">
        <v>4.4800000000000004</v>
      </c>
      <c r="AT46">
        <v>4.1399999999999997</v>
      </c>
      <c r="AU46">
        <v>5.07</v>
      </c>
      <c r="AV46">
        <v>5.07</v>
      </c>
      <c r="AW46">
        <v>4.96</v>
      </c>
      <c r="AX46">
        <v>4.25</v>
      </c>
      <c r="AY46">
        <v>4.55</v>
      </c>
      <c r="AZ46">
        <v>3.9</v>
      </c>
      <c r="BA46">
        <v>3.05</v>
      </c>
    </row>
    <row r="47" spans="1:136"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  <c r="BO47" s="26"/>
      <c r="BP47" s="26"/>
      <c r="BQ47" s="26"/>
      <c r="BR47" s="26"/>
      <c r="BS47" s="26"/>
      <c r="BT47" s="26"/>
      <c r="BU47" s="26"/>
      <c r="BV47" s="26"/>
      <c r="BW47" s="26"/>
      <c r="BX47" s="26"/>
      <c r="BY47" s="26"/>
      <c r="BZ47" s="26"/>
      <c r="CA47" s="26"/>
      <c r="CB47" s="26"/>
      <c r="CC47" s="26"/>
      <c r="CD47" s="26"/>
      <c r="CE47" s="26"/>
      <c r="CF47" s="26"/>
      <c r="CG47" s="26"/>
      <c r="CH47" s="26"/>
      <c r="CI47" s="26"/>
      <c r="CJ47" s="26"/>
      <c r="CK47" s="26"/>
      <c r="CL47" s="26"/>
      <c r="CM47" s="26"/>
      <c r="CN47" s="26"/>
      <c r="CO47" s="26"/>
      <c r="CP47" s="26"/>
      <c r="CQ47" s="26"/>
      <c r="CR47" s="26"/>
      <c r="CS47" s="26"/>
      <c r="CT47" s="26"/>
      <c r="CU47" s="26"/>
      <c r="CV47" s="26"/>
      <c r="CW47" s="26"/>
      <c r="CX47" s="26"/>
      <c r="CY47" s="26"/>
      <c r="CZ47" s="26"/>
      <c r="DA47" s="26"/>
      <c r="DB47" s="26"/>
      <c r="DC47" s="26"/>
      <c r="DD47" s="26"/>
      <c r="DE47" s="26"/>
      <c r="DF47" s="26"/>
      <c r="DG47" s="26"/>
      <c r="DH47" s="26"/>
      <c r="DI47" s="26"/>
      <c r="DJ47" s="26"/>
      <c r="DK47" s="26"/>
      <c r="DL47" s="26"/>
      <c r="DM47" s="26"/>
      <c r="DN47" s="26"/>
      <c r="DO47" s="26"/>
      <c r="DP47" s="26"/>
      <c r="DQ47" s="26"/>
      <c r="DR47" s="26"/>
      <c r="DS47" s="26"/>
      <c r="DT47" s="26"/>
      <c r="DU47" s="26"/>
      <c r="DV47" s="26"/>
      <c r="DW47" s="26"/>
      <c r="DX47" s="26"/>
      <c r="DY47" s="26"/>
      <c r="DZ47" s="26"/>
      <c r="EA47" s="26"/>
      <c r="EB47" s="26"/>
      <c r="EC47" s="26"/>
      <c r="ED47" s="26"/>
      <c r="EE47" s="26"/>
      <c r="EF47" s="26"/>
    </row>
    <row r="48" spans="1:136"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  <c r="BO48" s="26"/>
      <c r="BP48" s="26"/>
      <c r="BQ48" s="26"/>
      <c r="BR48" s="26"/>
      <c r="BS48" s="26"/>
      <c r="BT48" s="26"/>
      <c r="BU48" s="26"/>
      <c r="BV48" s="26"/>
      <c r="BW48" s="26"/>
      <c r="BX48" s="26"/>
      <c r="BY48" s="26"/>
      <c r="BZ48" s="26"/>
      <c r="CA48" s="26"/>
      <c r="CB48" s="26"/>
      <c r="CC48" s="26"/>
      <c r="CD48" s="26"/>
      <c r="CE48" s="26"/>
      <c r="CF48" s="26"/>
      <c r="CG48" s="26"/>
      <c r="CH48" s="26"/>
      <c r="CI48" s="26"/>
      <c r="CJ48" s="26"/>
      <c r="CK48" s="26"/>
      <c r="CL48" s="26"/>
      <c r="CM48" s="26"/>
      <c r="CN48" s="26"/>
      <c r="CO48" s="26"/>
      <c r="CP48" s="26"/>
      <c r="CQ48" s="26"/>
      <c r="CR48" s="26"/>
      <c r="CS48" s="26"/>
      <c r="CT48" s="26"/>
      <c r="CU48" s="26"/>
      <c r="CV48" s="26"/>
      <c r="CW48" s="26"/>
      <c r="CX48" s="26"/>
      <c r="CY48" s="26"/>
      <c r="CZ48" s="26"/>
      <c r="DA48" s="26"/>
      <c r="DB48" s="26"/>
      <c r="DC48" s="26"/>
      <c r="DD48" s="26"/>
      <c r="DE48" s="26"/>
      <c r="DF48" s="26"/>
      <c r="DG48" s="26"/>
      <c r="DH48" s="26"/>
      <c r="DI48" s="26"/>
      <c r="DJ48" s="26"/>
      <c r="DK48" s="26"/>
      <c r="DL48" s="26"/>
      <c r="DM48" s="26"/>
      <c r="DN48" s="26"/>
      <c r="DO48" s="26"/>
      <c r="DP48" s="26"/>
      <c r="DQ48" s="26"/>
      <c r="DR48" s="26"/>
      <c r="DS48" s="26"/>
      <c r="DT48" s="26"/>
      <c r="DU48" s="26"/>
      <c r="DV48" s="26"/>
      <c r="DW48" s="26"/>
      <c r="DX48" s="26"/>
      <c r="DY48" s="26"/>
      <c r="DZ48" s="26"/>
      <c r="EA48" s="26"/>
      <c r="EB48" s="26"/>
      <c r="EC48" s="26"/>
      <c r="ED48" s="26"/>
      <c r="EE48" s="26"/>
      <c r="EF48" s="26"/>
    </row>
    <row r="49" spans="1:136">
      <c r="A49">
        <v>19</v>
      </c>
      <c r="B49" t="s">
        <v>29</v>
      </c>
      <c r="C49" t="s">
        <v>30</v>
      </c>
      <c r="D49" t="s">
        <v>31</v>
      </c>
      <c r="E49" s="97" t="s">
        <v>14</v>
      </c>
      <c r="F49" s="97" t="s">
        <v>14</v>
      </c>
      <c r="G49" s="97" t="s">
        <v>14</v>
      </c>
      <c r="H49" s="97" t="s">
        <v>14</v>
      </c>
      <c r="I49" s="97" t="s">
        <v>14</v>
      </c>
      <c r="J49" s="97" t="s">
        <v>14</v>
      </c>
      <c r="K49" s="97" t="s">
        <v>14</v>
      </c>
      <c r="L49" s="97" t="s">
        <v>14</v>
      </c>
      <c r="M49" s="97" t="s">
        <v>14</v>
      </c>
      <c r="N49" s="97" t="s">
        <v>14</v>
      </c>
      <c r="O49" s="97" t="s">
        <v>14</v>
      </c>
      <c r="P49" s="97" t="s">
        <v>14</v>
      </c>
      <c r="Q49" s="97" t="s">
        <v>14</v>
      </c>
      <c r="R49" s="97" t="s">
        <v>14</v>
      </c>
      <c r="S49" s="97" t="s">
        <v>14</v>
      </c>
      <c r="T49" s="97" t="s">
        <v>14</v>
      </c>
      <c r="U49" s="97" t="s">
        <v>14</v>
      </c>
      <c r="V49" s="97" t="s">
        <v>14</v>
      </c>
      <c r="W49" s="97" t="s">
        <v>14</v>
      </c>
      <c r="X49">
        <v>1.0900000000000001</v>
      </c>
      <c r="Y49">
        <v>0.74</v>
      </c>
      <c r="Z49">
        <v>0.4</v>
      </c>
      <c r="AA49">
        <v>0.55000000000000004</v>
      </c>
      <c r="AB49">
        <v>0.66</v>
      </c>
      <c r="AC49">
        <v>0.73</v>
      </c>
      <c r="AD49">
        <v>0.83</v>
      </c>
      <c r="AE49">
        <v>0.89</v>
      </c>
      <c r="AF49">
        <v>0.97</v>
      </c>
      <c r="AG49">
        <v>1.06</v>
      </c>
      <c r="AH49">
        <v>1.1399999999999999</v>
      </c>
      <c r="AI49">
        <v>1.24</v>
      </c>
      <c r="AJ49">
        <v>1.29</v>
      </c>
      <c r="AK49">
        <v>1.3</v>
      </c>
      <c r="AL49">
        <v>1.71</v>
      </c>
      <c r="AM49">
        <v>1.78</v>
      </c>
      <c r="AN49">
        <v>1.89</v>
      </c>
      <c r="AO49">
        <v>1.92</v>
      </c>
      <c r="AP49">
        <v>1.98</v>
      </c>
      <c r="AQ49">
        <v>2.2000000000000002</v>
      </c>
      <c r="AR49">
        <v>2.87</v>
      </c>
      <c r="AS49">
        <v>3.04</v>
      </c>
      <c r="AT49">
        <v>3.1</v>
      </c>
      <c r="AU49">
        <v>3.6</v>
      </c>
      <c r="AV49">
        <v>3.5</v>
      </c>
      <c r="AW49">
        <v>3.42</v>
      </c>
      <c r="AX49">
        <v>3.5</v>
      </c>
      <c r="AY49">
        <v>4.6900000000000004</v>
      </c>
      <c r="AZ49">
        <v>4.3499999999999996</v>
      </c>
      <c r="BA49">
        <v>3.65</v>
      </c>
    </row>
    <row r="50" spans="1:136">
      <c r="A50"/>
    </row>
    <row r="51" spans="1:136">
      <c r="A51"/>
      <c r="B51" t="s">
        <v>32</v>
      </c>
      <c r="C51" t="s">
        <v>33</v>
      </c>
      <c r="E51" s="26">
        <v>4581.74</v>
      </c>
      <c r="F51" s="26">
        <v>4682.3900000000003</v>
      </c>
      <c r="G51" s="26">
        <v>4785.9229999999998</v>
      </c>
      <c r="H51" s="26">
        <v>4892.2929999999997</v>
      </c>
      <c r="I51" s="26">
        <v>5001.4189999999999</v>
      </c>
      <c r="J51" s="26">
        <v>5113.4560000000001</v>
      </c>
      <c r="K51" s="26">
        <v>5228.2520000000004</v>
      </c>
      <c r="L51" s="26">
        <v>5344.9390000000003</v>
      </c>
      <c r="M51" s="26">
        <v>5462.4189999999999</v>
      </c>
      <c r="N51" s="26">
        <v>5579.9350000000004</v>
      </c>
      <c r="O51" s="26">
        <v>5697.0959999999995</v>
      </c>
      <c r="P51" s="26">
        <v>5814.3450000000003</v>
      </c>
      <c r="Q51" s="26">
        <v>5932.81</v>
      </c>
      <c r="R51" s="26">
        <v>6054.1229999999996</v>
      </c>
      <c r="S51" s="26">
        <v>6179.46</v>
      </c>
      <c r="T51" s="26">
        <v>6309.13</v>
      </c>
      <c r="U51" s="26">
        <v>6442.8310000000001</v>
      </c>
      <c r="V51" s="26">
        <v>6580.3119999999999</v>
      </c>
      <c r="W51" s="26">
        <v>6721.1149999999998</v>
      </c>
      <c r="X51" s="26">
        <v>6864.8419999999996</v>
      </c>
      <c r="Y51" s="26">
        <v>7011.4530000000004</v>
      </c>
      <c r="Z51" s="26">
        <v>7160.92</v>
      </c>
      <c r="AA51" s="26">
        <v>7312.85</v>
      </c>
      <c r="AB51" s="26">
        <v>7466.7929999999997</v>
      </c>
      <c r="AC51" s="26">
        <v>7622.3379999999997</v>
      </c>
      <c r="AD51" s="26">
        <v>7779.2669999999998</v>
      </c>
      <c r="AE51" s="26">
        <v>7937.4579999999996</v>
      </c>
      <c r="AF51" s="26">
        <v>8096.7610000000004</v>
      </c>
      <c r="AG51" s="26">
        <v>8257.0660000000007</v>
      </c>
      <c r="AH51" s="26">
        <v>8418.2639999999992</v>
      </c>
      <c r="AI51" s="26">
        <v>8580.2350000000006</v>
      </c>
      <c r="AJ51" s="26">
        <v>8742.8140000000003</v>
      </c>
      <c r="AK51" s="26">
        <v>8905.8230000000003</v>
      </c>
      <c r="AL51" s="26">
        <v>9069.0390000000007</v>
      </c>
      <c r="AM51" s="26">
        <v>9232.3060000000005</v>
      </c>
      <c r="AN51" s="26">
        <v>9395.4459999999999</v>
      </c>
      <c r="AO51" s="26">
        <v>9558.4390000000003</v>
      </c>
      <c r="AP51" s="26">
        <v>9721.4539999999997</v>
      </c>
      <c r="AQ51" s="26">
        <v>9884.7810000000009</v>
      </c>
      <c r="AR51" s="26">
        <v>10048.59</v>
      </c>
      <c r="AS51" s="26">
        <v>10212.954</v>
      </c>
      <c r="AT51" s="26">
        <v>10377.675999999999</v>
      </c>
      <c r="AU51" s="26">
        <v>10542.377</v>
      </c>
      <c r="AV51" s="26">
        <v>10706.517</v>
      </c>
      <c r="AW51" s="26">
        <v>10869.73</v>
      </c>
      <c r="AX51" s="26">
        <v>11031.814</v>
      </c>
      <c r="AY51" s="26">
        <v>11192.855</v>
      </c>
      <c r="AZ51" s="26">
        <v>11353.142</v>
      </c>
      <c r="BA51" s="26">
        <v>11513.1</v>
      </c>
      <c r="BB51" s="26">
        <v>11673.021000000001</v>
      </c>
      <c r="BC51" s="26">
        <v>11832.94</v>
      </c>
      <c r="BD51" s="26">
        <v>11992.656000000001</v>
      </c>
      <c r="BE51" s="26">
        <v>12151.989</v>
      </c>
      <c r="BF51" s="26">
        <v>12310.67</v>
      </c>
      <c r="BG51" s="26">
        <v>12468.486999999999</v>
      </c>
      <c r="BH51" s="26">
        <v>12625.331</v>
      </c>
      <c r="BI51" s="26">
        <v>12781.161</v>
      </c>
      <c r="BJ51" s="26">
        <v>12935.762000000001</v>
      </c>
      <c r="BK51" s="26">
        <v>13088.903</v>
      </c>
      <c r="BL51" s="26">
        <v>13240.382</v>
      </c>
      <c r="BM51" s="26">
        <v>13390.06</v>
      </c>
      <c r="BN51" s="26">
        <v>13537.887000000001</v>
      </c>
      <c r="BO51" s="26">
        <v>13683.879000000001</v>
      </c>
      <c r="BP51" s="26">
        <v>13828.073</v>
      </c>
      <c r="BQ51" s="26">
        <v>13970.504999999999</v>
      </c>
      <c r="BR51" s="26">
        <v>14111.138000000001</v>
      </c>
      <c r="BS51" s="26">
        <v>14249.86</v>
      </c>
      <c r="BT51" s="26">
        <v>14386.54</v>
      </c>
      <c r="BU51" s="26">
        <v>14520.994000000001</v>
      </c>
      <c r="BV51" s="26">
        <v>14653.111000000001</v>
      </c>
      <c r="BW51" s="26">
        <v>14782.786</v>
      </c>
      <c r="BX51" s="26">
        <v>14910.005999999999</v>
      </c>
      <c r="BY51" s="26">
        <v>15034.781999999999</v>
      </c>
      <c r="BZ51" s="26">
        <v>15157.165999999999</v>
      </c>
      <c r="CA51" s="26">
        <v>15277.191999999999</v>
      </c>
      <c r="CB51" s="26">
        <v>15394.837</v>
      </c>
      <c r="CC51" s="26">
        <v>15510.026</v>
      </c>
      <c r="CD51" s="26">
        <v>15622.642</v>
      </c>
      <c r="CE51" s="26">
        <v>15732.519</v>
      </c>
      <c r="CF51" s="26">
        <v>15839.563</v>
      </c>
      <c r="CG51" s="26">
        <v>15943.665000000001</v>
      </c>
      <c r="CH51" s="26">
        <v>16044.857</v>
      </c>
      <c r="CI51" s="26">
        <v>16143.209000000001</v>
      </c>
      <c r="CJ51" s="26">
        <v>16238.859</v>
      </c>
      <c r="CK51" s="26">
        <v>16331.892</v>
      </c>
      <c r="CL51" s="26">
        <v>16422.322</v>
      </c>
      <c r="CM51" s="26">
        <v>16510.05</v>
      </c>
      <c r="CN51" s="26">
        <v>16594.962</v>
      </c>
      <c r="CO51" s="26">
        <v>16676.864000000001</v>
      </c>
      <c r="CP51" s="26">
        <v>16755.637999999999</v>
      </c>
      <c r="CQ51" s="26">
        <v>16831.219000000001</v>
      </c>
      <c r="CR51" s="26">
        <v>16903.601999999999</v>
      </c>
      <c r="CS51" s="26">
        <v>16972.75</v>
      </c>
      <c r="CT51" s="26">
        <v>17038.61</v>
      </c>
      <c r="CU51" s="26">
        <v>17101.166000000001</v>
      </c>
      <c r="CV51" s="26">
        <v>17160.383999999998</v>
      </c>
      <c r="CW51" s="26">
        <v>17216.252</v>
      </c>
      <c r="CX51" s="26">
        <v>17268.768</v>
      </c>
      <c r="CY51" s="26">
        <v>17317.951000000001</v>
      </c>
      <c r="CZ51" s="26">
        <v>17363.804</v>
      </c>
      <c r="DA51" s="26">
        <v>17406.356</v>
      </c>
      <c r="DB51" s="26">
        <v>17445.62</v>
      </c>
      <c r="DC51" s="26">
        <v>17481.598000000002</v>
      </c>
      <c r="DD51" s="26">
        <v>17514.294999999998</v>
      </c>
      <c r="DE51" s="26">
        <v>17543.731</v>
      </c>
      <c r="DF51" s="26">
        <v>17569.924999999999</v>
      </c>
      <c r="DG51" s="26">
        <v>17592.938999999998</v>
      </c>
      <c r="DH51" s="26">
        <v>17612.859</v>
      </c>
      <c r="DI51" s="26">
        <v>17629.828000000001</v>
      </c>
      <c r="DJ51" s="26">
        <v>17643.955999999998</v>
      </c>
      <c r="DK51" s="26">
        <v>17655.306</v>
      </c>
      <c r="DL51" s="26">
        <v>17663.913</v>
      </c>
      <c r="DM51" s="26">
        <v>17669.776000000002</v>
      </c>
      <c r="DN51" s="26">
        <v>17672.882000000001</v>
      </c>
      <c r="DO51" s="26">
        <v>17673.228999999999</v>
      </c>
      <c r="DP51" s="26">
        <v>17670.862000000001</v>
      </c>
      <c r="DQ51" s="26">
        <v>17665.850999999999</v>
      </c>
      <c r="DR51" s="26">
        <v>17658.261999999999</v>
      </c>
      <c r="DS51" s="26">
        <v>17648.190999999999</v>
      </c>
      <c r="DT51" s="26">
        <v>17635.737000000001</v>
      </c>
      <c r="DU51" s="26">
        <v>17620.952000000001</v>
      </c>
      <c r="DV51" s="26">
        <v>17603.875</v>
      </c>
      <c r="DW51" s="26">
        <v>17584.556</v>
      </c>
      <c r="DX51" s="26">
        <v>17563.042000000001</v>
      </c>
      <c r="DY51" s="26">
        <v>17539.367999999999</v>
      </c>
      <c r="DZ51" s="26">
        <v>17513.593000000001</v>
      </c>
      <c r="EA51" s="26">
        <v>17485.791000000001</v>
      </c>
      <c r="EB51" s="26">
        <v>17456.021000000001</v>
      </c>
      <c r="EC51" s="26">
        <v>17424.381000000001</v>
      </c>
      <c r="ED51" s="26">
        <v>17390.964</v>
      </c>
      <c r="EE51" s="26"/>
      <c r="EF51" s="26"/>
    </row>
    <row r="52" spans="1:136"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  <c r="BO52" s="26"/>
      <c r="BP52" s="26"/>
      <c r="BQ52" s="26"/>
      <c r="BR52" s="26"/>
      <c r="BS52" s="26"/>
      <c r="BT52" s="26"/>
      <c r="BU52" s="26"/>
      <c r="BV52" s="26"/>
      <c r="BW52" s="26"/>
      <c r="BX52" s="26"/>
      <c r="BY52" s="26"/>
      <c r="BZ52" s="26"/>
      <c r="CA52" s="26"/>
      <c r="CB52" s="26"/>
      <c r="CC52" s="26"/>
      <c r="CD52" s="26"/>
      <c r="CE52" s="26"/>
      <c r="CF52" s="26"/>
      <c r="CG52" s="26"/>
      <c r="CH52" s="26"/>
      <c r="CI52" s="26"/>
      <c r="CJ52" s="26"/>
      <c r="CK52" s="26"/>
      <c r="CL52" s="26"/>
      <c r="CM52" s="26"/>
      <c r="CN52" s="26"/>
      <c r="CO52" s="26"/>
      <c r="CP52" s="26"/>
      <c r="CQ52" s="26"/>
      <c r="CR52" s="26"/>
      <c r="CS52" s="26"/>
      <c r="CT52" s="26"/>
      <c r="CU52" s="26"/>
      <c r="CV52" s="26"/>
      <c r="CW52" s="26"/>
      <c r="CX52" s="26"/>
      <c r="CY52" s="26"/>
      <c r="CZ52" s="26"/>
      <c r="DA52" s="26"/>
      <c r="DB52" s="26"/>
      <c r="DC52" s="26"/>
      <c r="DD52" s="26"/>
      <c r="DE52" s="26"/>
      <c r="DF52" s="26"/>
      <c r="DG52" s="26"/>
      <c r="DH52" s="26"/>
      <c r="DI52" s="26"/>
      <c r="DJ52" s="26"/>
      <c r="DK52" s="26"/>
      <c r="DL52" s="26"/>
      <c r="DM52" s="26"/>
      <c r="DN52" s="26"/>
      <c r="DO52" s="26"/>
      <c r="DP52" s="26"/>
      <c r="DQ52" s="26"/>
      <c r="DR52" s="26"/>
      <c r="DS52" s="26"/>
      <c r="DT52" s="26"/>
      <c r="DU52" s="26"/>
      <c r="DV52" s="26"/>
      <c r="DW52" s="26"/>
      <c r="DX52" s="26"/>
      <c r="DY52" s="26"/>
      <c r="DZ52" s="26"/>
      <c r="EA52" s="26"/>
      <c r="EB52" s="26"/>
      <c r="EC52" s="26"/>
      <c r="ED52" s="26"/>
      <c r="EE52" s="26"/>
      <c r="EF52" s="26"/>
    </row>
    <row r="53" spans="1:136"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6"/>
      <c r="AV53" s="26"/>
      <c r="AW53" s="26"/>
      <c r="AX53" s="26"/>
      <c r="AY53" s="26"/>
      <c r="AZ53" s="26"/>
      <c r="BA53" s="26"/>
      <c r="BB53" s="26"/>
      <c r="BC53" s="26"/>
      <c r="BD53" s="26"/>
      <c r="BE53" s="26"/>
      <c r="BF53" s="26"/>
      <c r="BG53" s="26"/>
      <c r="BH53" s="26"/>
      <c r="BI53" s="26"/>
      <c r="BJ53" s="26"/>
      <c r="BK53" s="26"/>
      <c r="BL53" s="26"/>
      <c r="BM53" s="26"/>
      <c r="BN53" s="26"/>
      <c r="BO53" s="26"/>
      <c r="BP53" s="26"/>
      <c r="BQ53" s="26"/>
      <c r="BR53" s="26"/>
      <c r="BS53" s="26"/>
      <c r="BT53" s="26"/>
      <c r="BU53" s="26"/>
      <c r="BV53" s="26"/>
      <c r="BW53" s="26"/>
      <c r="BX53" s="26"/>
      <c r="BY53" s="26"/>
      <c r="BZ53" s="26"/>
      <c r="CA53" s="26"/>
      <c r="CB53" s="26"/>
      <c r="CC53" s="26"/>
      <c r="CD53" s="26"/>
      <c r="CE53" s="26"/>
      <c r="CF53" s="26"/>
      <c r="CG53" s="26"/>
      <c r="CH53" s="26"/>
      <c r="CI53" s="26"/>
      <c r="CJ53" s="26"/>
      <c r="CK53" s="26"/>
      <c r="CL53" s="26"/>
      <c r="CM53" s="26"/>
      <c r="CN53" s="26"/>
      <c r="CO53" s="26"/>
      <c r="CP53" s="26"/>
      <c r="CQ53" s="26"/>
      <c r="CR53" s="26"/>
      <c r="CS53" s="26"/>
      <c r="CT53" s="26"/>
      <c r="CU53" s="26"/>
      <c r="CV53" s="26"/>
      <c r="CW53" s="26"/>
      <c r="CX53" s="26"/>
      <c r="CY53" s="26"/>
      <c r="CZ53" s="26"/>
      <c r="DA53" s="26"/>
      <c r="DB53" s="26"/>
      <c r="DC53" s="26"/>
      <c r="DD53" s="26"/>
      <c r="DE53" s="26"/>
      <c r="DF53" s="26"/>
      <c r="DG53" s="26"/>
      <c r="DH53" s="26"/>
      <c r="DI53" s="26"/>
      <c r="DJ53" s="26"/>
      <c r="DK53" s="26"/>
      <c r="DL53" s="26"/>
      <c r="DM53" s="26"/>
      <c r="DN53" s="26"/>
      <c r="DO53" s="26"/>
      <c r="DP53" s="26"/>
      <c r="DQ53" s="26"/>
      <c r="DR53" s="26"/>
      <c r="DS53" s="26"/>
      <c r="DT53" s="26"/>
      <c r="DU53" s="26"/>
      <c r="DV53" s="26"/>
      <c r="DW53" s="26"/>
      <c r="DX53" s="26"/>
      <c r="DY53" s="26"/>
      <c r="DZ53" s="26"/>
      <c r="EA53" s="26"/>
      <c r="EB53" s="26"/>
      <c r="EC53" s="26"/>
      <c r="ED53" s="26"/>
      <c r="EE53" s="26"/>
      <c r="EF53" s="26"/>
    </row>
    <row r="54" spans="1:136"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  <c r="BO54" s="26"/>
      <c r="BP54" s="26"/>
      <c r="BQ54" s="26"/>
      <c r="BR54" s="26"/>
      <c r="BS54" s="26"/>
      <c r="BT54" s="26"/>
      <c r="BU54" s="26"/>
      <c r="BV54" s="26"/>
      <c r="BW54" s="26"/>
      <c r="BX54" s="26"/>
      <c r="BY54" s="26"/>
      <c r="BZ54" s="26"/>
      <c r="CA54" s="26"/>
      <c r="CB54" s="26"/>
      <c r="CC54" s="26"/>
      <c r="CD54" s="26"/>
      <c r="CE54" s="26"/>
      <c r="CF54" s="26"/>
      <c r="CG54" s="26"/>
      <c r="CH54" s="26"/>
      <c r="CI54" s="26"/>
      <c r="CJ54" s="26"/>
      <c r="CK54" s="26"/>
      <c r="CL54" s="26"/>
      <c r="CM54" s="26"/>
      <c r="CN54" s="26"/>
      <c r="CO54" s="26"/>
      <c r="CP54" s="26"/>
      <c r="CQ54" s="26"/>
      <c r="CR54" s="26"/>
      <c r="CS54" s="26"/>
      <c r="CT54" s="26"/>
      <c r="CU54" s="26"/>
      <c r="CV54" s="26"/>
      <c r="CW54" s="26"/>
      <c r="CX54" s="26"/>
      <c r="CY54" s="26"/>
      <c r="CZ54" s="26"/>
      <c r="DA54" s="26"/>
      <c r="DB54" s="26"/>
      <c r="DC54" s="26"/>
      <c r="DD54" s="26"/>
      <c r="DE54" s="26"/>
      <c r="DF54" s="26"/>
      <c r="DG54" s="26"/>
      <c r="DH54" s="26"/>
      <c r="DI54" s="26"/>
      <c r="DJ54" s="26"/>
      <c r="DK54" s="26"/>
      <c r="DL54" s="26"/>
      <c r="DM54" s="26"/>
      <c r="DN54" s="26"/>
      <c r="DO54" s="26"/>
      <c r="DP54" s="26"/>
      <c r="DQ54" s="26"/>
      <c r="DR54" s="26"/>
      <c r="DS54" s="26"/>
      <c r="DT54" s="26"/>
      <c r="DU54" s="26"/>
      <c r="DV54" s="26"/>
      <c r="DW54" s="26"/>
      <c r="DX54" s="26"/>
      <c r="DY54" s="26"/>
      <c r="DZ54" s="26"/>
      <c r="EA54" s="26"/>
      <c r="EB54" s="26"/>
      <c r="EC54" s="26"/>
      <c r="ED54" s="26"/>
      <c r="EE54" s="26"/>
      <c r="EF54" s="26"/>
    </row>
    <row r="55" spans="1:136"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6"/>
      <c r="AV55" s="26"/>
      <c r="AW55" s="26"/>
      <c r="AX55" s="26"/>
      <c r="AY55" s="26"/>
      <c r="AZ55" s="26"/>
      <c r="BA55" s="26"/>
      <c r="BB55" s="26"/>
      <c r="BC55" s="26"/>
      <c r="BD55" s="26"/>
      <c r="BE55" s="26"/>
      <c r="BF55" s="26"/>
      <c r="BG55" s="26"/>
      <c r="BH55" s="26"/>
      <c r="BI55" s="26"/>
      <c r="BJ55" s="26"/>
      <c r="BK55" s="26"/>
      <c r="BL55" s="26"/>
      <c r="BM55" s="26"/>
      <c r="BN55" s="26"/>
      <c r="BO55" s="26"/>
      <c r="BP55" s="26"/>
      <c r="BQ55" s="26"/>
      <c r="BR55" s="26"/>
      <c r="BS55" s="26"/>
      <c r="BT55" s="26"/>
      <c r="BU55" s="26"/>
      <c r="BV55" s="26"/>
      <c r="BW55" s="26"/>
      <c r="BX55" s="26"/>
      <c r="BY55" s="26"/>
      <c r="BZ55" s="26"/>
      <c r="CA55" s="26"/>
      <c r="CB55" s="26"/>
      <c r="CC55" s="26"/>
      <c r="CD55" s="26"/>
      <c r="CE55" s="26"/>
      <c r="CF55" s="26"/>
      <c r="CG55" s="26"/>
      <c r="CH55" s="26"/>
      <c r="CI55" s="26"/>
      <c r="CJ55" s="26"/>
      <c r="CK55" s="26"/>
      <c r="CL55" s="26"/>
      <c r="CM55" s="26"/>
      <c r="CN55" s="26"/>
      <c r="CO55" s="26"/>
      <c r="CP55" s="26"/>
      <c r="CQ55" s="26"/>
      <c r="CR55" s="26"/>
      <c r="CS55" s="26"/>
      <c r="CT55" s="26"/>
      <c r="CU55" s="26"/>
      <c r="CV55" s="26"/>
      <c r="CW55" s="26"/>
      <c r="CX55" s="26"/>
      <c r="CY55" s="26"/>
      <c r="CZ55" s="26"/>
      <c r="DA55" s="26"/>
      <c r="DB55" s="26"/>
      <c r="DC55" s="26"/>
      <c r="DD55" s="26"/>
      <c r="DE55" s="26"/>
      <c r="DF55" s="26"/>
      <c r="DG55" s="26"/>
      <c r="DH55" s="26"/>
      <c r="DI55" s="26"/>
      <c r="DJ55" s="26"/>
      <c r="DK55" s="26"/>
      <c r="DL55" s="26"/>
      <c r="DM55" s="26"/>
      <c r="DN55" s="26"/>
      <c r="DO55" s="26"/>
      <c r="DP55" s="26"/>
      <c r="DQ55" s="26"/>
      <c r="DR55" s="26"/>
      <c r="DS55" s="26"/>
      <c r="DT55" s="26"/>
      <c r="DU55" s="26"/>
      <c r="DV55" s="26"/>
      <c r="DW55" s="26"/>
      <c r="DX55" s="26"/>
      <c r="DY55" s="26"/>
      <c r="DZ55" s="26"/>
      <c r="EA55" s="26"/>
      <c r="EB55" s="26"/>
      <c r="EC55" s="26"/>
      <c r="ED55" s="26"/>
      <c r="EE55" s="26"/>
      <c r="EF55" s="26"/>
    </row>
    <row r="56" spans="1:136"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6"/>
      <c r="AV56" s="26"/>
      <c r="AW56" s="26"/>
      <c r="AX56" s="26"/>
      <c r="AY56" s="26"/>
      <c r="AZ56" s="26"/>
      <c r="BA56" s="26"/>
      <c r="BB56" s="26"/>
      <c r="BC56" s="26"/>
      <c r="BD56" s="26"/>
      <c r="BE56" s="26"/>
      <c r="BF56" s="26"/>
      <c r="BG56" s="26"/>
      <c r="BH56" s="26"/>
      <c r="BI56" s="26"/>
      <c r="BJ56" s="26"/>
      <c r="BK56" s="26"/>
      <c r="BL56" s="26"/>
      <c r="BM56" s="26"/>
      <c r="BN56" s="26"/>
      <c r="BO56" s="26"/>
      <c r="BP56" s="26"/>
      <c r="BQ56" s="26"/>
      <c r="BR56" s="26"/>
      <c r="BS56" s="26"/>
      <c r="BT56" s="26"/>
      <c r="BU56" s="26"/>
      <c r="BV56" s="26"/>
      <c r="BW56" s="26"/>
      <c r="BX56" s="26"/>
      <c r="BY56" s="26"/>
      <c r="BZ56" s="26"/>
      <c r="CA56" s="26"/>
      <c r="CB56" s="26"/>
      <c r="CC56" s="26"/>
      <c r="CD56" s="26"/>
      <c r="CE56" s="26"/>
      <c r="CF56" s="26"/>
      <c r="CG56" s="26"/>
      <c r="CH56" s="26"/>
      <c r="CI56" s="26"/>
      <c r="CJ56" s="26"/>
      <c r="CK56" s="26"/>
      <c r="CL56" s="26"/>
      <c r="CM56" s="26"/>
      <c r="CN56" s="26"/>
      <c r="CO56" s="26"/>
      <c r="CP56" s="26"/>
      <c r="CQ56" s="26"/>
      <c r="CR56" s="26"/>
      <c r="CS56" s="26"/>
      <c r="CT56" s="26"/>
      <c r="CU56" s="26"/>
      <c r="CV56" s="26"/>
      <c r="CW56" s="26"/>
      <c r="CX56" s="26"/>
      <c r="CY56" s="26"/>
      <c r="CZ56" s="26"/>
      <c r="DA56" s="26"/>
      <c r="DB56" s="26"/>
      <c r="DC56" s="26"/>
      <c r="DD56" s="26"/>
      <c r="DE56" s="26"/>
      <c r="DF56" s="26"/>
      <c r="DG56" s="26"/>
      <c r="DH56" s="26"/>
      <c r="DI56" s="26"/>
      <c r="DJ56" s="26"/>
      <c r="DK56" s="26"/>
      <c r="DL56" s="26"/>
      <c r="DM56" s="26"/>
      <c r="DN56" s="26"/>
      <c r="DO56" s="26"/>
      <c r="DP56" s="26"/>
      <c r="DQ56" s="26"/>
      <c r="DR56" s="26"/>
      <c r="DS56" s="26"/>
      <c r="DT56" s="26"/>
      <c r="DU56" s="26"/>
      <c r="DV56" s="26"/>
      <c r="DW56" s="26"/>
      <c r="DX56" s="26"/>
      <c r="DY56" s="26"/>
      <c r="DZ56" s="26"/>
      <c r="EA56" s="26"/>
      <c r="EB56" s="26"/>
      <c r="EC56" s="26"/>
      <c r="ED56" s="26"/>
      <c r="EE56" s="26"/>
      <c r="EF56" s="26"/>
    </row>
    <row r="57" spans="1:136"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26"/>
      <c r="AV57" s="26"/>
      <c r="AW57" s="26"/>
      <c r="AX57" s="26"/>
      <c r="AY57" s="26"/>
      <c r="AZ57" s="26"/>
      <c r="BA57" s="26"/>
      <c r="BB57" s="26"/>
      <c r="BC57" s="26"/>
      <c r="BD57" s="26"/>
      <c r="BE57" s="26"/>
      <c r="BF57" s="26"/>
      <c r="BG57" s="26"/>
      <c r="BH57" s="26"/>
      <c r="BI57" s="26"/>
      <c r="BJ57" s="26"/>
      <c r="BK57" s="26"/>
      <c r="BL57" s="26"/>
      <c r="BM57" s="26"/>
      <c r="BN57" s="26"/>
      <c r="BO57" s="26"/>
      <c r="BP57" s="26"/>
      <c r="BQ57" s="26"/>
      <c r="BR57" s="26"/>
      <c r="BS57" s="26"/>
      <c r="BT57" s="26"/>
      <c r="BU57" s="26"/>
      <c r="BV57" s="26"/>
      <c r="BW57" s="26"/>
      <c r="BX57" s="26"/>
      <c r="BY57" s="26"/>
      <c r="BZ57" s="26"/>
      <c r="CA57" s="26"/>
      <c r="CB57" s="26"/>
      <c r="CC57" s="26"/>
      <c r="CD57" s="26"/>
      <c r="CE57" s="26"/>
      <c r="CF57" s="26"/>
      <c r="CG57" s="26"/>
      <c r="CH57" s="26"/>
      <c r="CI57" s="26"/>
      <c r="CJ57" s="26"/>
      <c r="CK57" s="26"/>
      <c r="CL57" s="26"/>
      <c r="CM57" s="26"/>
      <c r="CN57" s="26"/>
      <c r="CO57" s="26"/>
      <c r="CP57" s="26"/>
      <c r="CQ57" s="26"/>
      <c r="CR57" s="26"/>
      <c r="CS57" s="26"/>
      <c r="CT57" s="26"/>
      <c r="CU57" s="26"/>
      <c r="CV57" s="26"/>
      <c r="CW57" s="26"/>
      <c r="CX57" s="26"/>
      <c r="CY57" s="26"/>
      <c r="CZ57" s="26"/>
      <c r="DA57" s="26"/>
      <c r="DB57" s="26"/>
      <c r="DC57" s="26"/>
      <c r="DD57" s="26"/>
      <c r="DE57" s="26"/>
      <c r="DF57" s="26"/>
      <c r="DG57" s="26"/>
      <c r="DH57" s="26"/>
      <c r="DI57" s="26"/>
      <c r="DJ57" s="26"/>
      <c r="DK57" s="26"/>
      <c r="DL57" s="26"/>
      <c r="DM57" s="26"/>
      <c r="DN57" s="26"/>
      <c r="DO57" s="26"/>
      <c r="DP57" s="26"/>
      <c r="DQ57" s="26"/>
      <c r="DR57" s="26"/>
      <c r="DS57" s="26"/>
      <c r="DT57" s="26"/>
      <c r="DU57" s="26"/>
      <c r="DV57" s="26"/>
      <c r="DW57" s="26"/>
      <c r="DX57" s="26"/>
      <c r="DY57" s="26"/>
      <c r="DZ57" s="26"/>
      <c r="EA57" s="26"/>
      <c r="EB57" s="26"/>
      <c r="EC57" s="26"/>
      <c r="ED57" s="26"/>
      <c r="EE57" s="26"/>
      <c r="EF57" s="26"/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763E74-4573-495F-81F0-A8B0A1FE6AF3}">
  <sheetPr>
    <tabColor theme="5"/>
  </sheetPr>
  <dimension ref="A1:BL92"/>
  <sheetViews>
    <sheetView workbookViewId="0">
      <pane xSplit="5" ySplit="1" topLeftCell="F53" activePane="bottomRight" state="frozen"/>
      <selection pane="bottomRight" activeCell="B71" sqref="B71"/>
      <selection pane="bottomLeft" activeCell="A2" sqref="A2"/>
      <selection pane="topRight" activeCell="I1" sqref="I1"/>
    </sheetView>
  </sheetViews>
  <sheetFormatPr defaultColWidth="8.7109375" defaultRowHeight="14.45"/>
  <cols>
    <col min="1" max="1" width="40" bestFit="1" customWidth="1"/>
    <col min="2" max="2" width="12.42578125" style="97" customWidth="1"/>
    <col min="3" max="3" width="20.140625" style="59" bestFit="1" customWidth="1"/>
    <col min="4" max="4" width="15.85546875" style="52" bestFit="1" customWidth="1"/>
    <col min="5" max="5" width="10.7109375" bestFit="1" customWidth="1"/>
    <col min="6" max="6" width="12.5703125" style="26" customWidth="1"/>
    <col min="7" max="15" width="12.5703125" customWidth="1"/>
    <col min="16" max="50" width="15.5703125" customWidth="1"/>
    <col min="51" max="51" width="16.42578125" bestFit="1" customWidth="1"/>
    <col min="52" max="64" width="15.5703125" customWidth="1"/>
  </cols>
  <sheetData>
    <row r="1" spans="1:64">
      <c r="A1" t="s">
        <v>67</v>
      </c>
      <c r="B1" s="97" t="s">
        <v>357</v>
      </c>
      <c r="C1" s="59" t="s">
        <v>358</v>
      </c>
      <c r="D1" s="52" t="s">
        <v>359</v>
      </c>
      <c r="E1" t="s">
        <v>70</v>
      </c>
      <c r="F1" s="26" t="s">
        <v>119</v>
      </c>
      <c r="G1" t="s">
        <v>120</v>
      </c>
      <c r="H1" t="s">
        <v>121</v>
      </c>
      <c r="I1" t="s">
        <v>122</v>
      </c>
      <c r="J1" t="s">
        <v>123</v>
      </c>
      <c r="K1" t="s">
        <v>124</v>
      </c>
      <c r="L1" t="s">
        <v>125</v>
      </c>
      <c r="M1" t="s">
        <v>126</v>
      </c>
      <c r="N1" t="s">
        <v>127</v>
      </c>
      <c r="O1" t="s">
        <v>128</v>
      </c>
      <c r="P1" t="s">
        <v>129</v>
      </c>
      <c r="Q1" t="s">
        <v>130</v>
      </c>
      <c r="R1" t="s">
        <v>131</v>
      </c>
      <c r="S1" t="s">
        <v>132</v>
      </c>
      <c r="T1" t="s">
        <v>133</v>
      </c>
      <c r="U1" t="s">
        <v>134</v>
      </c>
      <c r="V1" t="s">
        <v>135</v>
      </c>
      <c r="W1" t="s">
        <v>136</v>
      </c>
      <c r="X1" t="s">
        <v>137</v>
      </c>
      <c r="Y1" t="s">
        <v>138</v>
      </c>
      <c r="Z1" t="s">
        <v>139</v>
      </c>
      <c r="AA1" t="s">
        <v>140</v>
      </c>
      <c r="AB1" t="s">
        <v>141</v>
      </c>
      <c r="AC1" t="s">
        <v>142</v>
      </c>
      <c r="AD1" t="s">
        <v>143</v>
      </c>
      <c r="AE1" t="s">
        <v>144</v>
      </c>
      <c r="AF1" t="s">
        <v>145</v>
      </c>
      <c r="AG1" t="s">
        <v>146</v>
      </c>
      <c r="AH1" t="s">
        <v>147</v>
      </c>
      <c r="AI1" t="s">
        <v>148</v>
      </c>
      <c r="AJ1" t="s">
        <v>71</v>
      </c>
      <c r="AK1" t="s">
        <v>72</v>
      </c>
      <c r="AL1" t="s">
        <v>73</v>
      </c>
      <c r="AM1" t="s">
        <v>74</v>
      </c>
      <c r="AN1" t="s">
        <v>75</v>
      </c>
      <c r="AO1" t="s">
        <v>76</v>
      </c>
      <c r="AP1" t="s">
        <v>77</v>
      </c>
      <c r="AQ1" t="s">
        <v>78</v>
      </c>
      <c r="AR1" t="s">
        <v>79</v>
      </c>
      <c r="AS1" t="s">
        <v>80</v>
      </c>
      <c r="AT1" t="s">
        <v>81</v>
      </c>
      <c r="AU1" t="s">
        <v>82</v>
      </c>
      <c r="AV1" t="s">
        <v>83</v>
      </c>
      <c r="AW1" t="s">
        <v>84</v>
      </c>
      <c r="AX1" t="s">
        <v>85</v>
      </c>
      <c r="AY1" t="s">
        <v>86</v>
      </c>
      <c r="AZ1" t="s">
        <v>87</v>
      </c>
      <c r="BA1" t="s">
        <v>88</v>
      </c>
      <c r="BB1" t="s">
        <v>89</v>
      </c>
      <c r="BC1" t="s">
        <v>90</v>
      </c>
      <c r="BD1" t="s">
        <v>149</v>
      </c>
      <c r="BE1" t="s">
        <v>150</v>
      </c>
      <c r="BF1" t="s">
        <v>151</v>
      </c>
      <c r="BG1" t="s">
        <v>152</v>
      </c>
      <c r="BH1" t="s">
        <v>153</v>
      </c>
      <c r="BI1" t="s">
        <v>154</v>
      </c>
      <c r="BJ1" t="s">
        <v>155</v>
      </c>
      <c r="BK1" t="s">
        <v>156</v>
      </c>
      <c r="BL1" t="s">
        <v>157</v>
      </c>
    </row>
    <row r="2" spans="1:64" s="182" customFormat="1">
      <c r="A2" s="178" t="s">
        <v>360</v>
      </c>
      <c r="B2" s="179"/>
      <c r="C2" s="180"/>
      <c r="D2" s="181"/>
      <c r="F2" s="183"/>
    </row>
    <row r="3" spans="1:64" s="182" customFormat="1">
      <c r="A3" s="182" t="s">
        <v>361</v>
      </c>
      <c r="B3" s="179"/>
      <c r="C3" s="180"/>
      <c r="D3" s="181"/>
      <c r="E3" s="182" t="s">
        <v>362</v>
      </c>
      <c r="F3" s="183">
        <f>'BOL FAO - Data, Land Use '!H10</f>
        <v>148</v>
      </c>
      <c r="G3" s="183">
        <f>'BOL FAO - Data, Land Use '!I10</f>
        <v>146</v>
      </c>
      <c r="H3" s="183">
        <f>'BOL FAO - Data, Land Use '!J10</f>
        <v>138</v>
      </c>
      <c r="I3" s="183">
        <f>'BOL FAO - Data, Land Use '!K10</f>
        <v>137</v>
      </c>
      <c r="J3" s="183">
        <f>'BOL FAO - Data, Land Use '!L10</f>
        <v>140</v>
      </c>
      <c r="K3" s="183">
        <f>'BOL FAO - Data, Land Use '!M10</f>
        <v>137</v>
      </c>
      <c r="L3" s="183">
        <f>'BOL FAO - Data, Land Use '!N10</f>
        <v>140</v>
      </c>
      <c r="M3" s="183">
        <f>'BOL FAO - Data, Land Use '!O10</f>
        <v>136</v>
      </c>
      <c r="N3" s="183">
        <f>'BOL FAO - Data, Land Use '!P10</f>
        <v>134</v>
      </c>
      <c r="O3" s="183">
        <f>'BOL FAO - Data, Land Use '!Q10</f>
        <v>133</v>
      </c>
      <c r="P3" s="183">
        <f>'BOL FAO - Data, Land Use '!R10</f>
        <v>143</v>
      </c>
      <c r="Q3" s="183">
        <f>'BOL FAO - Data, Land Use '!S10</f>
        <v>136</v>
      </c>
      <c r="R3" s="183">
        <f>'BOL FAO - Data, Land Use '!T10</f>
        <v>130</v>
      </c>
      <c r="S3" s="183">
        <f>'BOL FAO - Data, Land Use '!U10</f>
        <v>132</v>
      </c>
      <c r="T3" s="183">
        <f>'BOL FAO - Data, Land Use '!V10</f>
        <v>128</v>
      </c>
      <c r="U3" s="183">
        <f>'BOL FAO - Data, Land Use '!W10</f>
        <v>109</v>
      </c>
      <c r="V3" s="183">
        <f>'BOL FAO - Data, Land Use '!X10</f>
        <v>108</v>
      </c>
      <c r="W3" s="183">
        <f>'BOL FAO - Data, Land Use '!Y10</f>
        <v>112</v>
      </c>
      <c r="X3" s="183">
        <f>'BOL FAO - Data, Land Use '!Z10</f>
        <v>115</v>
      </c>
      <c r="Y3" s="183">
        <f>'BOL FAO - Data, Land Use '!AA10</f>
        <v>119</v>
      </c>
      <c r="Z3" s="183">
        <f>'BOL FAO - Data, Land Use '!AB10</f>
        <v>119</v>
      </c>
      <c r="AA3" s="183">
        <f>'BOL FAO - Data, Land Use '!AC10</f>
        <v>118</v>
      </c>
      <c r="AB3" s="183">
        <f>'BOL FAO - Data, Land Use '!AD10</f>
        <v>122</v>
      </c>
      <c r="AC3" s="183">
        <f>'BOL FAO - Data, Land Use '!AE10</f>
        <v>124</v>
      </c>
      <c r="AD3" s="183">
        <f>'BOL FAO - Data, Land Use '!AF10</f>
        <v>137</v>
      </c>
      <c r="AE3" s="183">
        <f>'BOL FAO - Data, Land Use '!AG10</f>
        <v>143</v>
      </c>
      <c r="AF3" s="183">
        <f>'BOL FAO - Data, Land Use '!AH10</f>
        <v>157</v>
      </c>
      <c r="AG3" s="183">
        <f>'BOL FAO - Data, Land Use '!AI10</f>
        <v>170</v>
      </c>
      <c r="AH3" s="183">
        <f>'BOL FAO - Data, Land Use '!AJ10</f>
        <v>180</v>
      </c>
      <c r="AI3" s="183">
        <f>'BOL FAO - Data, Land Use '!AK10</f>
        <v>155</v>
      </c>
      <c r="AJ3" s="183">
        <f>'BOL FAO - Data, Land Use '!AL10</f>
        <v>186</v>
      </c>
      <c r="AK3" s="183">
        <f>'BOL FAO - Data, Land Use '!AM10</f>
        <v>181</v>
      </c>
      <c r="AL3" s="183">
        <f>'BOL FAO - Data, Land Use '!AN10</f>
        <v>178</v>
      </c>
      <c r="AM3" s="183">
        <f>'BOL FAO - Data, Land Use '!AO10</f>
        <v>166</v>
      </c>
      <c r="AN3" s="183">
        <f>'BOL FAO - Data, Land Use '!AP10</f>
        <v>165</v>
      </c>
      <c r="AO3" s="183">
        <f>'BOL FAO - Data, Land Use '!AQ10</f>
        <v>163</v>
      </c>
      <c r="AP3" s="183">
        <f>'BOL FAO - Data, Land Use '!AR10</f>
        <v>171</v>
      </c>
      <c r="AQ3" s="183">
        <f>'BOL FAO - Data, Land Use '!AS10</f>
        <v>177</v>
      </c>
      <c r="AR3" s="183">
        <f>'BOL FAO - Data, Land Use '!AT10</f>
        <v>168</v>
      </c>
      <c r="AS3" s="183">
        <f>'BOL FAO - Data, Land Use '!AU10</f>
        <v>168</v>
      </c>
      <c r="AT3" s="183">
        <f>'BOL FAO - Data, Land Use '!AV10</f>
        <v>175</v>
      </c>
      <c r="AU3" s="183">
        <f>'BOL FAO - Data, Land Use '!AW10</f>
        <v>180</v>
      </c>
      <c r="AV3" s="183">
        <f>'BOL FAO - Data, Land Use '!AX10</f>
        <v>193</v>
      </c>
      <c r="AW3" s="183">
        <f>'BOL FAO - Data, Land Use '!AY10</f>
        <v>197</v>
      </c>
      <c r="AX3" s="183">
        <f>'BOL FAO - Data, Land Use '!AZ10</f>
        <v>199</v>
      </c>
      <c r="AY3" s="183">
        <f>'BOL FAO - Data, Land Use '!BA10</f>
        <v>207</v>
      </c>
      <c r="AZ3" s="183">
        <f>'BOL FAO - Data, Land Use '!BB10</f>
        <v>219</v>
      </c>
      <c r="BA3" s="183">
        <f>'BOL FAO - Data, Land Use '!BC10</f>
        <v>219</v>
      </c>
      <c r="BB3" s="183">
        <f>'BOL FAO - Data, Land Use '!BD10</f>
        <v>219</v>
      </c>
      <c r="BC3" s="183">
        <f>'BOL FAO - Data, Land Use '!BE10</f>
        <v>219</v>
      </c>
      <c r="BD3" s="183">
        <f>'BOL FAO - Data, Land Use '!BF10</f>
        <v>219</v>
      </c>
      <c r="BE3" s="183">
        <f>'BOL FAO - Data, Land Use '!BG10</f>
        <v>229</v>
      </c>
      <c r="BF3" s="183">
        <f>'BOL FAO - Data, Land Use '!BH10</f>
        <v>232</v>
      </c>
      <c r="BG3" s="183">
        <f>'BOL FAO - Data, Land Use '!BI10</f>
        <v>233</v>
      </c>
      <c r="BH3" s="183">
        <f>'BOL FAO - Data, Land Use '!BJ10</f>
        <v>245</v>
      </c>
      <c r="BI3" s="183">
        <f>'BOL FAO - Data, Land Use '!BK10</f>
        <v>247</v>
      </c>
      <c r="BJ3" s="183">
        <f>'BOL FAO - Data, Land Use '!BL10</f>
        <v>247</v>
      </c>
      <c r="BK3" s="183">
        <f>'BOL FAO - Data, Land Use '!BM10</f>
        <v>247</v>
      </c>
      <c r="BL3" s="183">
        <f>'BOL FAO - Data, Land Use '!BN10</f>
        <v>247</v>
      </c>
    </row>
    <row r="4" spans="1:64" s="182" customFormat="1">
      <c r="A4" s="182" t="s">
        <v>363</v>
      </c>
      <c r="B4" s="179"/>
      <c r="C4" s="180"/>
      <c r="D4" s="181"/>
      <c r="E4" s="182" t="s">
        <v>364</v>
      </c>
      <c r="F4" s="183">
        <f t="shared" ref="F4:AK4" si="0">F3*10^7</f>
        <v>1480000000</v>
      </c>
      <c r="G4" s="183">
        <f t="shared" si="0"/>
        <v>1460000000</v>
      </c>
      <c r="H4" s="183">
        <f t="shared" si="0"/>
        <v>1380000000</v>
      </c>
      <c r="I4" s="183">
        <f t="shared" si="0"/>
        <v>1370000000</v>
      </c>
      <c r="J4" s="183">
        <f t="shared" si="0"/>
        <v>1400000000</v>
      </c>
      <c r="K4" s="183">
        <f t="shared" si="0"/>
        <v>1370000000</v>
      </c>
      <c r="L4" s="183">
        <f t="shared" si="0"/>
        <v>1400000000</v>
      </c>
      <c r="M4" s="183">
        <f t="shared" si="0"/>
        <v>1360000000</v>
      </c>
      <c r="N4" s="183">
        <f t="shared" si="0"/>
        <v>1340000000</v>
      </c>
      <c r="O4" s="183">
        <f t="shared" si="0"/>
        <v>1330000000</v>
      </c>
      <c r="P4" s="183">
        <f t="shared" si="0"/>
        <v>1430000000</v>
      </c>
      <c r="Q4" s="183">
        <f t="shared" si="0"/>
        <v>1360000000</v>
      </c>
      <c r="R4" s="183">
        <f t="shared" si="0"/>
        <v>1300000000</v>
      </c>
      <c r="S4" s="183">
        <f t="shared" si="0"/>
        <v>1320000000</v>
      </c>
      <c r="T4" s="183">
        <f t="shared" si="0"/>
        <v>1280000000</v>
      </c>
      <c r="U4" s="183">
        <f t="shared" si="0"/>
        <v>1090000000</v>
      </c>
      <c r="V4" s="183">
        <f t="shared" si="0"/>
        <v>1080000000</v>
      </c>
      <c r="W4" s="183">
        <f t="shared" si="0"/>
        <v>1120000000</v>
      </c>
      <c r="X4" s="183">
        <f t="shared" si="0"/>
        <v>1150000000</v>
      </c>
      <c r="Y4" s="183">
        <f t="shared" si="0"/>
        <v>1190000000</v>
      </c>
      <c r="Z4" s="183">
        <f t="shared" si="0"/>
        <v>1190000000</v>
      </c>
      <c r="AA4" s="183">
        <f t="shared" si="0"/>
        <v>1180000000</v>
      </c>
      <c r="AB4" s="183">
        <f t="shared" si="0"/>
        <v>1220000000</v>
      </c>
      <c r="AC4" s="183">
        <f t="shared" si="0"/>
        <v>1240000000</v>
      </c>
      <c r="AD4" s="183">
        <f t="shared" si="0"/>
        <v>1370000000</v>
      </c>
      <c r="AE4" s="183">
        <f t="shared" si="0"/>
        <v>1430000000</v>
      </c>
      <c r="AF4" s="183">
        <f t="shared" si="0"/>
        <v>1570000000</v>
      </c>
      <c r="AG4" s="183">
        <f t="shared" si="0"/>
        <v>1700000000</v>
      </c>
      <c r="AH4" s="183">
        <f t="shared" si="0"/>
        <v>1800000000</v>
      </c>
      <c r="AI4" s="183">
        <f t="shared" si="0"/>
        <v>1550000000</v>
      </c>
      <c r="AJ4" s="183">
        <f t="shared" si="0"/>
        <v>1860000000</v>
      </c>
      <c r="AK4" s="183">
        <f t="shared" si="0"/>
        <v>1810000000</v>
      </c>
      <c r="AL4" s="183">
        <f t="shared" ref="AL4:BL4" si="1">AL3*10^7</f>
        <v>1780000000</v>
      </c>
      <c r="AM4" s="183">
        <f t="shared" si="1"/>
        <v>1660000000</v>
      </c>
      <c r="AN4" s="183">
        <f t="shared" si="1"/>
        <v>1650000000</v>
      </c>
      <c r="AO4" s="183">
        <f t="shared" si="1"/>
        <v>1630000000</v>
      </c>
      <c r="AP4" s="183">
        <f t="shared" si="1"/>
        <v>1710000000</v>
      </c>
      <c r="AQ4" s="183">
        <f t="shared" si="1"/>
        <v>1770000000</v>
      </c>
      <c r="AR4" s="183">
        <f t="shared" si="1"/>
        <v>1680000000</v>
      </c>
      <c r="AS4" s="183">
        <f t="shared" si="1"/>
        <v>1680000000</v>
      </c>
      <c r="AT4" s="183">
        <f t="shared" si="1"/>
        <v>1750000000</v>
      </c>
      <c r="AU4" s="183">
        <f t="shared" si="1"/>
        <v>1800000000</v>
      </c>
      <c r="AV4" s="183">
        <f t="shared" si="1"/>
        <v>1930000000</v>
      </c>
      <c r="AW4" s="183">
        <f t="shared" si="1"/>
        <v>1970000000</v>
      </c>
      <c r="AX4" s="183">
        <f t="shared" si="1"/>
        <v>1990000000</v>
      </c>
      <c r="AY4" s="183">
        <f t="shared" si="1"/>
        <v>2070000000</v>
      </c>
      <c r="AZ4" s="183">
        <f t="shared" si="1"/>
        <v>2190000000</v>
      </c>
      <c r="BA4" s="183">
        <f t="shared" si="1"/>
        <v>2190000000</v>
      </c>
      <c r="BB4" s="183">
        <f t="shared" si="1"/>
        <v>2190000000</v>
      </c>
      <c r="BC4" s="183">
        <f t="shared" si="1"/>
        <v>2190000000</v>
      </c>
      <c r="BD4" s="183">
        <f t="shared" si="1"/>
        <v>2190000000</v>
      </c>
      <c r="BE4" s="183">
        <f t="shared" si="1"/>
        <v>2290000000</v>
      </c>
      <c r="BF4" s="183">
        <f t="shared" si="1"/>
        <v>2320000000</v>
      </c>
      <c r="BG4" s="183">
        <f t="shared" si="1"/>
        <v>2330000000</v>
      </c>
      <c r="BH4" s="183">
        <f t="shared" si="1"/>
        <v>2450000000</v>
      </c>
      <c r="BI4" s="183">
        <f t="shared" si="1"/>
        <v>2470000000</v>
      </c>
      <c r="BJ4" s="183">
        <f t="shared" si="1"/>
        <v>2470000000</v>
      </c>
      <c r="BK4" s="183">
        <f t="shared" si="1"/>
        <v>2470000000</v>
      </c>
      <c r="BL4" s="183">
        <f t="shared" si="1"/>
        <v>2470000000</v>
      </c>
    </row>
    <row r="5" spans="1:64" s="182" customFormat="1">
      <c r="A5" s="182" t="s">
        <v>365</v>
      </c>
      <c r="B5" s="179"/>
      <c r="C5" s="180"/>
      <c r="D5" s="181"/>
      <c r="E5" s="182" t="s">
        <v>366</v>
      </c>
      <c r="F5" s="184" t="s">
        <v>367</v>
      </c>
      <c r="G5" s="184" t="s">
        <v>367</v>
      </c>
      <c r="H5" s="184" t="s">
        <v>367</v>
      </c>
      <c r="I5" s="184" t="s">
        <v>367</v>
      </c>
      <c r="J5" s="184" t="s">
        <v>367</v>
      </c>
      <c r="K5" s="184" t="s">
        <v>367</v>
      </c>
      <c r="L5" s="184" t="s">
        <v>367</v>
      </c>
      <c r="M5" s="184" t="s">
        <v>367</v>
      </c>
      <c r="N5" s="184" t="s">
        <v>367</v>
      </c>
      <c r="O5" s="184" t="s">
        <v>367</v>
      </c>
      <c r="P5" s="183">
        <f>'BOL - HANPP, Harvest Ann Crops'!B7</f>
        <v>943.73371739130425</v>
      </c>
      <c r="Q5" s="183">
        <f>'BOL - HANPP, Harvest Ann Crops'!C7</f>
        <v>991.00249999999994</v>
      </c>
      <c r="R5" s="183">
        <f>'BOL - HANPP, Harvest Ann Crops'!D7</f>
        <v>965.07320652173951</v>
      </c>
      <c r="S5" s="183">
        <f>'BOL - HANPP, Harvest Ann Crops'!E7</f>
        <v>980.77477173913041</v>
      </c>
      <c r="T5" s="183">
        <f>'BOL - HANPP, Harvest Ann Crops'!F7</f>
        <v>1004.4135543478264</v>
      </c>
      <c r="U5" s="183">
        <f>'BOL - HANPP, Harvest Ann Crops'!G7</f>
        <v>905.76033695652143</v>
      </c>
      <c r="V5" s="183">
        <f>'BOL - HANPP, Harvest Ann Crops'!H7</f>
        <v>1036.9839239130436</v>
      </c>
      <c r="W5" s="183">
        <f>'BOL - HANPP, Harvest Ann Crops'!I7</f>
        <v>941.65835869565217</v>
      </c>
      <c r="X5" s="183">
        <f>'BOL - HANPP, Harvest Ann Crops'!J7</f>
        <v>887.28581521739102</v>
      </c>
      <c r="Y5" s="183">
        <f>'BOL - HANPP, Harvest Ann Crops'!K7</f>
        <v>994.92079347826086</v>
      </c>
      <c r="Z5" s="183">
        <f>'BOL - HANPP, Harvest Ann Crops'!L7</f>
        <v>1046.3931847826086</v>
      </c>
      <c r="AA5" s="183">
        <f>'BOL - HANPP, Harvest Ann Crops'!M7</f>
        <v>1097.9843478260866</v>
      </c>
      <c r="AB5" s="183">
        <f>'BOL - HANPP, Harvest Ann Crops'!N7</f>
        <v>991.83356521739142</v>
      </c>
      <c r="AC5" s="183">
        <f>'BOL - HANPP, Harvest Ann Crops'!O7</f>
        <v>948.17197826086954</v>
      </c>
      <c r="AD5" s="183">
        <f>'BOL - HANPP, Harvest Ann Crops'!P7</f>
        <v>992.21239130434776</v>
      </c>
      <c r="AE5" s="183">
        <f>'BOL - HANPP, Harvest Ann Crops'!Q7</f>
        <v>1042.4982826086957</v>
      </c>
      <c r="AF5" s="183">
        <f>'BOL - HANPP, Harvest Ann Crops'!R7</f>
        <v>994.942891304348</v>
      </c>
      <c r="AG5" s="183">
        <f>'BOL - HANPP, Harvest Ann Crops'!S7</f>
        <v>827.19504347826057</v>
      </c>
      <c r="AH5" s="183">
        <f>'BOL - HANPP, Harvest Ann Crops'!T7</f>
        <v>987.93352173913013</v>
      </c>
      <c r="AI5" s="183">
        <f>'BOL - HANPP, Harvest Ann Crops'!U7</f>
        <v>1094.4073369565219</v>
      </c>
      <c r="AJ5" s="183">
        <f>'BOL - HANPP, Harvest Ann Crops'!V7</f>
        <v>960.59159782608708</v>
      </c>
      <c r="AK5" s="183">
        <f>'BOL - HANPP, Harvest Ann Crops'!W7</f>
        <v>1116.6132608695655</v>
      </c>
      <c r="AL5" s="183">
        <f>'BOL - HANPP, Harvest Ann Crops'!X7</f>
        <v>987.07730434782638</v>
      </c>
      <c r="AM5" s="183">
        <f>'BOL - HANPP, Harvest Ann Crops'!Y7</f>
        <v>1003.1722608695652</v>
      </c>
      <c r="AN5" s="183">
        <f>'BOL - HANPP, Harvest Ann Crops'!Z7</f>
        <v>874.56601086956528</v>
      </c>
      <c r="AO5" s="183">
        <f>'BOL - HANPP, Harvest Ann Crops'!AA7</f>
        <v>971.20655434782634</v>
      </c>
      <c r="AP5" s="183">
        <f>'BOL - HANPP, Harvest Ann Crops'!AB7</f>
        <v>946.82691304347816</v>
      </c>
      <c r="AQ5" s="183">
        <f>'BOL - HANPP, Harvest Ann Crops'!AC7</f>
        <v>986.19520652173867</v>
      </c>
      <c r="AR5" s="183">
        <f>'BOL - HANPP, Harvest Ann Crops'!AD7</f>
        <v>980.22708695652182</v>
      </c>
      <c r="AS5" s="183">
        <f>'BOL - HANPP, Harvest Ann Crops'!AE7</f>
        <v>960.94656521739159</v>
      </c>
      <c r="AT5" s="183">
        <f>'BOL - HANPP, Harvest Ann Crops'!AF7</f>
        <v>962.46941304347831</v>
      </c>
      <c r="AU5" s="183">
        <f>'BOL - HANPP, Harvest Ann Crops'!AG7</f>
        <v>1011.3502391304347</v>
      </c>
      <c r="AV5" s="183">
        <f>'BOL - HANPP, Harvest Ann Crops'!AH7</f>
        <v>933.08007608695664</v>
      </c>
      <c r="AW5" s="183">
        <f>'BOL - HANPP, Harvest Ann Crops'!AI7</f>
        <v>1000.842043956044</v>
      </c>
      <c r="AX5" s="183">
        <f>'BOL - HANPP, Harvest Ann Crops'!AJ7</f>
        <v>961.69132608695679</v>
      </c>
      <c r="AY5" s="183">
        <f>'BOL - HANPP, Harvest Ann Crops'!AK7</f>
        <v>1920.2595652173907</v>
      </c>
      <c r="AZ5" s="183">
        <f>'BOL - HANPP, Harvest Ann Crops'!AL7</f>
        <v>964.00493478260853</v>
      </c>
      <c r="BA5" s="183">
        <f>'BOL - HANPP, Harvest Ann Crops'!AM7</f>
        <v>940.5015326086957</v>
      </c>
      <c r="BB5" s="183">
        <f>'BOL - HANPP, Harvest Ann Crops'!AN7</f>
        <v>919.74884782608694</v>
      </c>
      <c r="BC5" s="183">
        <f>'BOL - HANPP, Harvest Ann Crops'!AO7</f>
        <v>1060.2720108695655</v>
      </c>
      <c r="BD5" s="184" t="s">
        <v>367</v>
      </c>
      <c r="BE5" s="184" t="s">
        <v>367</v>
      </c>
      <c r="BF5" s="184" t="s">
        <v>367</v>
      </c>
      <c r="BG5" s="184" t="s">
        <v>367</v>
      </c>
      <c r="BH5" s="184" t="s">
        <v>367</v>
      </c>
      <c r="BI5" s="184" t="s">
        <v>367</v>
      </c>
      <c r="BJ5" s="184" t="s">
        <v>367</v>
      </c>
      <c r="BK5" s="184" t="s">
        <v>367</v>
      </c>
      <c r="BL5" s="184" t="s">
        <v>367</v>
      </c>
    </row>
    <row r="6" spans="1:64" s="182" customFormat="1">
      <c r="A6" s="182" t="s">
        <v>368</v>
      </c>
      <c r="B6" s="179"/>
      <c r="C6" s="180"/>
      <c r="D6" s="181"/>
      <c r="E6" s="182" t="s">
        <v>369</v>
      </c>
      <c r="F6" s="184" t="s">
        <v>14</v>
      </c>
      <c r="G6" s="184" t="s">
        <v>14</v>
      </c>
      <c r="H6" s="184" t="s">
        <v>14</v>
      </c>
      <c r="I6" s="184" t="s">
        <v>14</v>
      </c>
      <c r="J6" s="184" t="s">
        <v>14</v>
      </c>
      <c r="K6" s="184" t="s">
        <v>14</v>
      </c>
      <c r="L6" s="184" t="s">
        <v>14</v>
      </c>
      <c r="M6" s="184" t="s">
        <v>14</v>
      </c>
      <c r="N6" s="184" t="s">
        <v>14</v>
      </c>
      <c r="O6" s="184" t="s">
        <v>14</v>
      </c>
      <c r="P6" s="182">
        <f t="shared" ref="P6:BC6" si="2">P4*P5</f>
        <v>1349539215869.5652</v>
      </c>
      <c r="Q6" s="182">
        <f t="shared" si="2"/>
        <v>1347763400000</v>
      </c>
      <c r="R6" s="182">
        <f t="shared" si="2"/>
        <v>1254595168478.2615</v>
      </c>
      <c r="S6" s="182">
        <f t="shared" si="2"/>
        <v>1294622698695.6521</v>
      </c>
      <c r="T6" s="182">
        <f t="shared" si="2"/>
        <v>1285649349565.2178</v>
      </c>
      <c r="U6" s="182">
        <f t="shared" si="2"/>
        <v>987278767282.6084</v>
      </c>
      <c r="V6" s="182">
        <f t="shared" si="2"/>
        <v>1119942637826.0872</v>
      </c>
      <c r="W6" s="182">
        <f t="shared" si="2"/>
        <v>1054657361739.1304</v>
      </c>
      <c r="X6" s="182">
        <f t="shared" si="2"/>
        <v>1020378687499.9996</v>
      </c>
      <c r="Y6" s="182">
        <f t="shared" si="2"/>
        <v>1183955744239.1304</v>
      </c>
      <c r="Z6" s="182">
        <f t="shared" si="2"/>
        <v>1245207889891.3042</v>
      </c>
      <c r="AA6" s="182">
        <f t="shared" si="2"/>
        <v>1295621530434.7822</v>
      </c>
      <c r="AB6" s="182">
        <f t="shared" si="2"/>
        <v>1210036949565.2175</v>
      </c>
      <c r="AC6" s="182">
        <f t="shared" si="2"/>
        <v>1175733253043.4783</v>
      </c>
      <c r="AD6" s="182">
        <f t="shared" si="2"/>
        <v>1359330976086.9565</v>
      </c>
      <c r="AE6" s="182">
        <f t="shared" si="2"/>
        <v>1490772544130.4348</v>
      </c>
      <c r="AF6" s="182">
        <f t="shared" si="2"/>
        <v>1562060339347.8264</v>
      </c>
      <c r="AG6" s="182">
        <f t="shared" si="2"/>
        <v>1406231573913.043</v>
      </c>
      <c r="AH6" s="182">
        <f t="shared" si="2"/>
        <v>1778280339130.4343</v>
      </c>
      <c r="AI6" s="182">
        <f t="shared" si="2"/>
        <v>1696331372282.6089</v>
      </c>
      <c r="AJ6" s="182">
        <f t="shared" si="2"/>
        <v>1786700371956.522</v>
      </c>
      <c r="AK6" s="182">
        <f t="shared" si="2"/>
        <v>2021070002173.9136</v>
      </c>
      <c r="AL6" s="182">
        <f t="shared" si="2"/>
        <v>1756997601739.1309</v>
      </c>
      <c r="AM6" s="182">
        <f t="shared" si="2"/>
        <v>1665265953043.4783</v>
      </c>
      <c r="AN6" s="182">
        <f t="shared" si="2"/>
        <v>1443033917934.7827</v>
      </c>
      <c r="AO6" s="182">
        <f t="shared" si="2"/>
        <v>1583066683586.957</v>
      </c>
      <c r="AP6" s="182">
        <f t="shared" si="2"/>
        <v>1619074021304.3477</v>
      </c>
      <c r="AQ6" s="182">
        <f t="shared" si="2"/>
        <v>1745565515543.4775</v>
      </c>
      <c r="AR6" s="182">
        <f t="shared" si="2"/>
        <v>1646781506086.9565</v>
      </c>
      <c r="AS6" s="182">
        <f t="shared" si="2"/>
        <v>1614390229565.2178</v>
      </c>
      <c r="AT6" s="182">
        <f t="shared" si="2"/>
        <v>1684321472826.0872</v>
      </c>
      <c r="AU6" s="182">
        <f t="shared" si="2"/>
        <v>1820430430434.7825</v>
      </c>
      <c r="AV6" s="182">
        <f t="shared" si="2"/>
        <v>1800844546847.8264</v>
      </c>
      <c r="AW6" s="182">
        <f t="shared" si="2"/>
        <v>1971658826593.4067</v>
      </c>
      <c r="AX6" s="182">
        <f t="shared" si="2"/>
        <v>1913765738913.0439</v>
      </c>
      <c r="AY6" s="182">
        <f t="shared" si="2"/>
        <v>3974937299999.9985</v>
      </c>
      <c r="AZ6" s="182">
        <f t="shared" si="2"/>
        <v>2111170807173.9126</v>
      </c>
      <c r="BA6" s="182">
        <f t="shared" si="2"/>
        <v>2059698356413.0435</v>
      </c>
      <c r="BB6" s="182">
        <f t="shared" si="2"/>
        <v>2014249976739.1304</v>
      </c>
      <c r="BC6" s="182">
        <f t="shared" si="2"/>
        <v>2321995703804.3486</v>
      </c>
      <c r="BD6" s="185" t="s">
        <v>14</v>
      </c>
      <c r="BE6" s="185" t="s">
        <v>14</v>
      </c>
      <c r="BF6" s="185" t="s">
        <v>14</v>
      </c>
      <c r="BG6" s="185" t="s">
        <v>14</v>
      </c>
      <c r="BH6" s="185" t="s">
        <v>14</v>
      </c>
      <c r="BI6" s="185" t="s">
        <v>14</v>
      </c>
      <c r="BJ6" s="185" t="s">
        <v>14</v>
      </c>
      <c r="BK6" s="185" t="s">
        <v>14</v>
      </c>
      <c r="BL6" s="185" t="s">
        <v>14</v>
      </c>
    </row>
    <row r="7" spans="1:64" s="186" customFormat="1">
      <c r="A7" s="186" t="s">
        <v>370</v>
      </c>
      <c r="B7" s="187"/>
      <c r="C7" s="188"/>
      <c r="D7" s="189"/>
      <c r="E7" s="186" t="s">
        <v>371</v>
      </c>
      <c r="F7" s="190" t="s">
        <v>14</v>
      </c>
      <c r="G7" s="190" t="s">
        <v>14</v>
      </c>
      <c r="H7" s="190" t="s">
        <v>14</v>
      </c>
      <c r="I7" s="190" t="s">
        <v>14</v>
      </c>
      <c r="J7" s="190" t="s">
        <v>14</v>
      </c>
      <c r="K7" s="190" t="s">
        <v>14</v>
      </c>
      <c r="L7" s="190" t="s">
        <v>14</v>
      </c>
      <c r="M7" s="190" t="s">
        <v>14</v>
      </c>
      <c r="N7" s="190" t="s">
        <v>14</v>
      </c>
      <c r="O7" s="190" t="s">
        <v>14</v>
      </c>
      <c r="P7" s="191">
        <f t="shared" ref="P7:BC7" si="3">P6/10^6</f>
        <v>1349539.2158695653</v>
      </c>
      <c r="Q7" s="191">
        <f t="shared" si="3"/>
        <v>1347763.4</v>
      </c>
      <c r="R7" s="191">
        <f t="shared" si="3"/>
        <v>1254595.1684782614</v>
      </c>
      <c r="S7" s="191">
        <f t="shared" si="3"/>
        <v>1294622.6986956522</v>
      </c>
      <c r="T7" s="191">
        <f t="shared" si="3"/>
        <v>1285649.3495652177</v>
      </c>
      <c r="U7" s="191">
        <f t="shared" si="3"/>
        <v>987278.76728260843</v>
      </c>
      <c r="V7" s="191">
        <f t="shared" si="3"/>
        <v>1119942.6378260872</v>
      </c>
      <c r="W7" s="191">
        <f t="shared" si="3"/>
        <v>1054657.3617391305</v>
      </c>
      <c r="X7" s="191">
        <f t="shared" si="3"/>
        <v>1020378.6874999997</v>
      </c>
      <c r="Y7" s="191">
        <f t="shared" si="3"/>
        <v>1183955.7442391303</v>
      </c>
      <c r="Z7" s="191">
        <f t="shared" si="3"/>
        <v>1245207.8898913043</v>
      </c>
      <c r="AA7" s="191">
        <f t="shared" si="3"/>
        <v>1295621.5304347822</v>
      </c>
      <c r="AB7" s="191">
        <f t="shared" si="3"/>
        <v>1210036.9495652176</v>
      </c>
      <c r="AC7" s="191">
        <f t="shared" si="3"/>
        <v>1175733.2530434784</v>
      </c>
      <c r="AD7" s="191">
        <f t="shared" si="3"/>
        <v>1359330.9760869564</v>
      </c>
      <c r="AE7" s="191">
        <f t="shared" si="3"/>
        <v>1490772.5441304347</v>
      </c>
      <c r="AF7" s="191">
        <f t="shared" si="3"/>
        <v>1562060.3393478263</v>
      </c>
      <c r="AG7" s="191">
        <f t="shared" si="3"/>
        <v>1406231.5739130429</v>
      </c>
      <c r="AH7" s="191">
        <f t="shared" si="3"/>
        <v>1778280.3391304344</v>
      </c>
      <c r="AI7" s="191">
        <f t="shared" si="3"/>
        <v>1696331.3722826089</v>
      </c>
      <c r="AJ7" s="191">
        <f t="shared" si="3"/>
        <v>1786700.3719565219</v>
      </c>
      <c r="AK7" s="191">
        <f t="shared" si="3"/>
        <v>2021070.0021739136</v>
      </c>
      <c r="AL7" s="191">
        <f t="shared" si="3"/>
        <v>1756997.6017391309</v>
      </c>
      <c r="AM7" s="191">
        <f t="shared" si="3"/>
        <v>1665265.9530434783</v>
      </c>
      <c r="AN7" s="191">
        <f t="shared" si="3"/>
        <v>1443033.9179347828</v>
      </c>
      <c r="AO7" s="191">
        <f t="shared" si="3"/>
        <v>1583066.6835869569</v>
      </c>
      <c r="AP7" s="191">
        <f t="shared" si="3"/>
        <v>1619074.0213043476</v>
      </c>
      <c r="AQ7" s="191">
        <f t="shared" si="3"/>
        <v>1745565.5155434776</v>
      </c>
      <c r="AR7" s="191">
        <f t="shared" si="3"/>
        <v>1646781.5060869565</v>
      </c>
      <c r="AS7" s="191">
        <f t="shared" si="3"/>
        <v>1614390.2295652179</v>
      </c>
      <c r="AT7" s="191">
        <f t="shared" si="3"/>
        <v>1684321.4728260871</v>
      </c>
      <c r="AU7" s="191">
        <f t="shared" si="3"/>
        <v>1820430.4304347825</v>
      </c>
      <c r="AV7" s="191">
        <f t="shared" si="3"/>
        <v>1800844.5468478263</v>
      </c>
      <c r="AW7" s="191">
        <f t="shared" si="3"/>
        <v>1971658.8265934067</v>
      </c>
      <c r="AX7" s="191">
        <f t="shared" si="3"/>
        <v>1913765.7389130439</v>
      </c>
      <c r="AY7" s="191">
        <f t="shared" si="3"/>
        <v>3974937.2999999984</v>
      </c>
      <c r="AZ7" s="191">
        <f t="shared" si="3"/>
        <v>2111170.8071739124</v>
      </c>
      <c r="BA7" s="191">
        <f t="shared" si="3"/>
        <v>2059698.3564130436</v>
      </c>
      <c r="BB7" s="191">
        <f t="shared" si="3"/>
        <v>2014249.9767391304</v>
      </c>
      <c r="BC7" s="191">
        <f t="shared" si="3"/>
        <v>2321995.7038043486</v>
      </c>
      <c r="BD7" s="190" t="s">
        <v>14</v>
      </c>
      <c r="BE7" s="190" t="s">
        <v>14</v>
      </c>
      <c r="BF7" s="190" t="s">
        <v>14</v>
      </c>
      <c r="BG7" s="190" t="s">
        <v>14</v>
      </c>
      <c r="BH7" s="190" t="s">
        <v>14</v>
      </c>
      <c r="BI7" s="190" t="s">
        <v>14</v>
      </c>
      <c r="BJ7" s="190" t="s">
        <v>14</v>
      </c>
      <c r="BK7" s="190" t="s">
        <v>14</v>
      </c>
      <c r="BL7" s="190" t="s">
        <v>14</v>
      </c>
    </row>
    <row r="8" spans="1:64" s="186" customFormat="1">
      <c r="B8" s="187"/>
      <c r="C8" s="188"/>
      <c r="D8" s="189"/>
      <c r="F8" s="190"/>
      <c r="G8" s="190"/>
      <c r="H8" s="190"/>
      <c r="I8" s="190"/>
      <c r="J8" s="190"/>
      <c r="K8" s="190"/>
      <c r="L8" s="190"/>
      <c r="M8" s="190"/>
      <c r="N8" s="190"/>
      <c r="O8" s="190"/>
      <c r="P8" s="191"/>
      <c r="Q8" s="191"/>
      <c r="R8" s="191"/>
      <c r="S8" s="191"/>
      <c r="T8" s="191"/>
      <c r="U8" s="191"/>
      <c r="V8" s="191"/>
      <c r="W8" s="191"/>
      <c r="X8" s="191"/>
      <c r="Y8" s="191"/>
      <c r="Z8" s="191"/>
      <c r="AA8" s="191"/>
      <c r="AB8" s="191"/>
      <c r="AC8" s="191"/>
      <c r="AD8" s="191"/>
      <c r="AE8" s="191"/>
      <c r="AF8" s="191"/>
      <c r="AG8" s="191"/>
      <c r="AH8" s="191"/>
      <c r="AI8" s="191"/>
      <c r="AJ8" s="191"/>
      <c r="AK8" s="191"/>
      <c r="AL8" s="191"/>
      <c r="AM8" s="191"/>
      <c r="AN8" s="191"/>
      <c r="AO8" s="191"/>
      <c r="AP8" s="191"/>
      <c r="AQ8" s="191"/>
      <c r="AR8" s="191"/>
      <c r="AS8" s="191"/>
      <c r="AT8" s="191"/>
      <c r="AU8" s="191"/>
      <c r="AV8" s="191"/>
      <c r="AW8" s="191"/>
      <c r="AX8" s="191"/>
      <c r="AY8" s="191"/>
      <c r="AZ8" s="191"/>
      <c r="BA8" s="191"/>
      <c r="BB8" s="191"/>
      <c r="BC8" s="191"/>
      <c r="BD8" s="190"/>
      <c r="BE8" s="190"/>
      <c r="BF8" s="190"/>
      <c r="BG8" s="190"/>
      <c r="BH8" s="190"/>
      <c r="BI8" s="190"/>
      <c r="BJ8" s="190"/>
      <c r="BK8" s="190"/>
      <c r="BL8" s="190"/>
    </row>
    <row r="9" spans="1:64" s="182" customFormat="1">
      <c r="A9" s="192" t="s">
        <v>372</v>
      </c>
      <c r="B9" s="179"/>
      <c r="C9" s="180"/>
      <c r="D9" s="181"/>
      <c r="F9" s="193"/>
      <c r="G9" s="193"/>
      <c r="H9" s="193"/>
      <c r="I9" s="193"/>
      <c r="J9" s="193"/>
      <c r="K9" s="193"/>
      <c r="L9" s="193"/>
      <c r="M9" s="193"/>
      <c r="N9" s="193"/>
      <c r="O9" s="193"/>
      <c r="P9" s="194">
        <f>'BOL - HANPP, Harvest Ann Crops'!B27</f>
        <v>944.78379120879117</v>
      </c>
      <c r="Q9" s="194"/>
      <c r="R9" s="194"/>
      <c r="S9" s="194"/>
      <c r="T9" s="194"/>
      <c r="U9" s="194"/>
      <c r="V9" s="194"/>
      <c r="W9" s="194"/>
      <c r="X9" s="194"/>
      <c r="Y9" s="194"/>
      <c r="Z9" s="194"/>
      <c r="AA9" s="194"/>
      <c r="AB9" s="194"/>
      <c r="AC9" s="194"/>
      <c r="AD9" s="194"/>
      <c r="AE9" s="194"/>
      <c r="AF9" s="194"/>
      <c r="AG9" s="194"/>
      <c r="AH9" s="194"/>
      <c r="AI9" s="194"/>
      <c r="AJ9" s="194"/>
      <c r="AK9" s="194"/>
      <c r="AL9" s="194"/>
      <c r="AM9" s="194"/>
      <c r="AN9" s="194"/>
      <c r="AO9" s="194"/>
      <c r="AP9" s="194"/>
      <c r="AQ9" s="194"/>
      <c r="AR9" s="194"/>
      <c r="AS9" s="194"/>
      <c r="AT9" s="194"/>
      <c r="AU9" s="194"/>
      <c r="AV9" s="194"/>
      <c r="AW9" s="194"/>
      <c r="AX9" s="194"/>
      <c r="AY9" s="194"/>
      <c r="AZ9" s="194"/>
      <c r="BA9" s="194"/>
      <c r="BB9" s="194"/>
      <c r="BC9" s="194"/>
      <c r="BD9" s="193"/>
      <c r="BE9" s="193"/>
      <c r="BF9" s="193"/>
      <c r="BG9" s="193"/>
      <c r="BH9" s="193"/>
      <c r="BI9" s="193"/>
      <c r="BJ9" s="193"/>
      <c r="BK9" s="193"/>
      <c r="BL9" s="193"/>
    </row>
    <row r="10" spans="1:64" s="182" customFormat="1">
      <c r="A10" s="192"/>
      <c r="B10" s="179"/>
      <c r="C10" s="180"/>
      <c r="D10" s="181"/>
      <c r="F10" s="193"/>
      <c r="G10" s="193"/>
      <c r="H10" s="193"/>
      <c r="I10" s="193"/>
      <c r="J10" s="193"/>
      <c r="K10" s="193"/>
      <c r="L10" s="193"/>
      <c r="M10" s="193"/>
      <c r="N10" s="193"/>
      <c r="O10" s="193"/>
      <c r="P10" s="194">
        <f>P4*P9</f>
        <v>1351040821428.5713</v>
      </c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  <c r="AV10" s="194"/>
      <c r="AW10" s="194"/>
      <c r="AX10" s="194"/>
      <c r="AY10" s="194"/>
      <c r="AZ10" s="194"/>
      <c r="BA10" s="194"/>
      <c r="BB10" s="194"/>
      <c r="BC10" s="194"/>
      <c r="BD10" s="193"/>
      <c r="BE10" s="193"/>
      <c r="BF10" s="193"/>
      <c r="BG10" s="193"/>
      <c r="BH10" s="193"/>
      <c r="BI10" s="193"/>
      <c r="BJ10" s="193"/>
      <c r="BK10" s="193"/>
      <c r="BL10" s="193"/>
    </row>
    <row r="11" spans="1:64" s="182" customFormat="1">
      <c r="B11" s="179"/>
      <c r="C11" s="180"/>
      <c r="D11" s="181"/>
      <c r="F11" s="193"/>
      <c r="G11" s="193"/>
      <c r="H11" s="193"/>
      <c r="I11" s="193"/>
      <c r="J11" s="193"/>
      <c r="K11" s="193"/>
      <c r="L11" s="193"/>
      <c r="M11" s="193"/>
      <c r="N11" s="193"/>
      <c r="O11" s="193"/>
      <c r="P11" s="194">
        <f>P10/10^6</f>
        <v>1351040.8214285714</v>
      </c>
      <c r="Q11" s="194"/>
      <c r="R11" s="194"/>
      <c r="S11" s="194"/>
      <c r="T11" s="194"/>
      <c r="U11" s="194"/>
      <c r="V11" s="194"/>
      <c r="W11" s="194"/>
      <c r="X11" s="194"/>
      <c r="Y11" s="194"/>
      <c r="Z11" s="194"/>
      <c r="AA11" s="194"/>
      <c r="AB11" s="194"/>
      <c r="AC11" s="194"/>
      <c r="AD11" s="194"/>
      <c r="AE11" s="194"/>
      <c r="AF11" s="194"/>
      <c r="AG11" s="194"/>
      <c r="AH11" s="194"/>
      <c r="AI11" s="194"/>
      <c r="AJ11" s="194"/>
      <c r="AK11" s="194"/>
      <c r="AL11" s="194"/>
      <c r="AM11" s="194"/>
      <c r="AN11" s="194"/>
      <c r="AO11" s="194"/>
      <c r="AP11" s="194"/>
      <c r="AQ11" s="194"/>
      <c r="AR11" s="194"/>
      <c r="AS11" s="194"/>
      <c r="AT11" s="194"/>
      <c r="AU11" s="194"/>
      <c r="AV11" s="194"/>
      <c r="AW11" s="194"/>
      <c r="AX11" s="194"/>
      <c r="AY11" s="194"/>
      <c r="AZ11" s="194"/>
      <c r="BA11" s="194"/>
      <c r="BB11" s="194"/>
      <c r="BC11" s="194"/>
      <c r="BD11" s="193"/>
      <c r="BE11" s="193"/>
      <c r="BF11" s="193"/>
      <c r="BG11" s="193"/>
      <c r="BH11" s="193"/>
      <c r="BI11" s="193"/>
      <c r="BJ11" s="193"/>
      <c r="BK11" s="193"/>
      <c r="BL11" s="193"/>
    </row>
    <row r="12" spans="1:64" s="182" customFormat="1">
      <c r="A12" s="192"/>
      <c r="B12" s="179"/>
      <c r="C12" s="180"/>
      <c r="D12" s="181"/>
      <c r="F12" s="193"/>
      <c r="G12" s="193"/>
      <c r="H12" s="193"/>
      <c r="I12" s="193"/>
      <c r="J12" s="193"/>
      <c r="K12" s="193"/>
      <c r="L12" s="193"/>
      <c r="M12" s="193"/>
      <c r="N12" s="193"/>
      <c r="O12" s="193"/>
      <c r="P12" s="194"/>
      <c r="Q12" s="194"/>
      <c r="R12" s="194"/>
      <c r="S12" s="194"/>
      <c r="T12" s="194"/>
      <c r="U12" s="194"/>
      <c r="V12" s="194"/>
      <c r="W12" s="194"/>
      <c r="X12" s="194"/>
      <c r="Y12" s="194"/>
      <c r="Z12" s="194"/>
      <c r="AA12" s="194"/>
      <c r="AB12" s="194"/>
      <c r="AC12" s="194"/>
      <c r="AD12" s="194"/>
      <c r="AE12" s="194"/>
      <c r="AF12" s="194"/>
      <c r="AG12" s="194"/>
      <c r="AH12" s="194"/>
      <c r="AI12" s="194"/>
      <c r="AJ12" s="194"/>
      <c r="AK12" s="194"/>
      <c r="AL12" s="194"/>
      <c r="AM12" s="194"/>
      <c r="AN12" s="194"/>
      <c r="AO12" s="194"/>
      <c r="AP12" s="194"/>
      <c r="AQ12" s="194"/>
      <c r="AR12" s="194"/>
      <c r="AS12" s="194"/>
      <c r="AT12" s="194"/>
      <c r="AU12" s="194"/>
      <c r="AV12" s="194"/>
      <c r="AW12" s="194"/>
      <c r="AX12" s="194"/>
      <c r="AY12" s="194"/>
      <c r="AZ12" s="194"/>
      <c r="BA12" s="194"/>
      <c r="BB12" s="194"/>
      <c r="BC12" s="194"/>
      <c r="BD12" s="193"/>
      <c r="BE12" s="193"/>
      <c r="BF12" s="193"/>
      <c r="BG12" s="193"/>
      <c r="BH12" s="193"/>
      <c r="BI12" s="193"/>
      <c r="BJ12" s="193"/>
      <c r="BK12" s="193"/>
      <c r="BL12" s="193"/>
    </row>
    <row r="13" spans="1:64" s="182" customFormat="1">
      <c r="A13" s="192" t="s">
        <v>373</v>
      </c>
      <c r="B13" s="179"/>
      <c r="C13" s="180"/>
      <c r="D13" s="181"/>
      <c r="F13" s="193"/>
      <c r="G13" s="193"/>
      <c r="H13" s="193"/>
      <c r="I13" s="193"/>
      <c r="J13" s="193"/>
      <c r="K13" s="193"/>
      <c r="L13" s="193"/>
      <c r="M13" s="193"/>
      <c r="N13" s="193"/>
      <c r="O13" s="193"/>
      <c r="P13" s="194" t="e">
        <f>P3*'BOL - HANPP, Harvest Ann Crops'!#REF!*10</f>
        <v>#REF!</v>
      </c>
      <c r="Q13" s="194"/>
      <c r="R13" s="194"/>
      <c r="S13" s="194"/>
      <c r="T13" s="194"/>
      <c r="U13" s="194"/>
      <c r="V13" s="194"/>
      <c r="W13" s="194"/>
      <c r="X13" s="194"/>
      <c r="Y13" s="194"/>
      <c r="Z13" s="194"/>
      <c r="AA13" s="194"/>
      <c r="AB13" s="194"/>
      <c r="AC13" s="194"/>
      <c r="AD13" s="194"/>
      <c r="AE13" s="194"/>
      <c r="AF13" s="194"/>
      <c r="AG13" s="194"/>
      <c r="AH13" s="194"/>
      <c r="AI13" s="194"/>
      <c r="AJ13" s="194"/>
      <c r="AK13" s="194"/>
      <c r="AL13" s="194"/>
      <c r="AM13" s="194"/>
      <c r="AN13" s="194"/>
      <c r="AO13" s="194"/>
      <c r="AP13" s="194"/>
      <c r="AQ13" s="194"/>
      <c r="AR13" s="194"/>
      <c r="AS13" s="194"/>
      <c r="AT13" s="194"/>
      <c r="AU13" s="194"/>
      <c r="AV13" s="194"/>
      <c r="AW13" s="194"/>
      <c r="AX13" s="194"/>
      <c r="AY13" s="194"/>
      <c r="AZ13" s="194"/>
      <c r="BA13" s="194"/>
      <c r="BB13" s="194"/>
      <c r="BC13" s="194"/>
      <c r="BD13" s="193"/>
      <c r="BE13" s="193"/>
      <c r="BF13" s="193"/>
      <c r="BG13" s="193"/>
      <c r="BH13" s="193"/>
      <c r="BI13" s="193"/>
      <c r="BJ13" s="193"/>
      <c r="BK13" s="193"/>
      <c r="BL13" s="193"/>
    </row>
    <row r="14" spans="1:64">
      <c r="A14" s="56"/>
      <c r="F14" s="109"/>
      <c r="G14" s="109"/>
      <c r="H14" s="109"/>
      <c r="I14" s="109"/>
      <c r="J14" s="109"/>
      <c r="K14" s="109"/>
      <c r="L14" s="109"/>
      <c r="M14" s="109"/>
      <c r="N14" s="109"/>
      <c r="O14" s="109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9"/>
      <c r="BE14" s="109"/>
      <c r="BF14" s="109"/>
      <c r="BG14" s="109"/>
      <c r="BH14" s="109"/>
      <c r="BI14" s="109"/>
      <c r="BJ14" s="109"/>
      <c r="BK14" s="109"/>
      <c r="BL14" s="109"/>
    </row>
    <row r="15" spans="1:64">
      <c r="A15" s="138" t="s">
        <v>374</v>
      </c>
      <c r="P15" s="26"/>
    </row>
    <row r="16" spans="1:64">
      <c r="A16" s="50" t="s">
        <v>375</v>
      </c>
      <c r="P16" s="26"/>
    </row>
    <row r="17" spans="1:64"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</row>
    <row r="18" spans="1:64">
      <c r="A18" s="151" t="s">
        <v>376</v>
      </c>
      <c r="B18" s="107"/>
      <c r="C18" s="49"/>
      <c r="D18" s="108"/>
    </row>
    <row r="19" spans="1:64">
      <c r="B19" s="107"/>
      <c r="C19" s="49"/>
      <c r="D19" s="108"/>
    </row>
    <row r="20" spans="1:64">
      <c r="A20" s="25" t="s">
        <v>377</v>
      </c>
      <c r="B20" s="107"/>
      <c r="C20" s="49"/>
      <c r="D20" s="108"/>
      <c r="F20"/>
    </row>
    <row r="21" spans="1:64">
      <c r="A21" t="s">
        <v>378</v>
      </c>
      <c r="B21" s="97">
        <v>0.86</v>
      </c>
      <c r="D21" s="52">
        <f t="shared" ref="D21:D41" si="4">1-B21</f>
        <v>0.14000000000000001</v>
      </c>
      <c r="E21" t="s">
        <v>379</v>
      </c>
      <c r="F21" s="26">
        <f>'BOL FAO - Data, Perm Crops'!G5*$D21</f>
        <v>2240</v>
      </c>
      <c r="G21" s="26">
        <f>'BOL FAO - Data, Perm Crops'!I5*$D21</f>
        <v>2240</v>
      </c>
      <c r="H21" s="26">
        <f>'BOL FAO - Data, Perm Crops'!J5*$D21</f>
        <v>2240</v>
      </c>
      <c r="I21" s="26">
        <f>'BOL FAO - Data, Perm Crops'!K5*$D21</f>
        <v>2240</v>
      </c>
      <c r="J21" s="26">
        <f>'BOL FAO - Data, Perm Crops'!L5*$D21</f>
        <v>2380</v>
      </c>
      <c r="K21" s="26">
        <f>'BOL FAO - Data, Perm Crops'!M5*$D21</f>
        <v>2408.0000000000005</v>
      </c>
      <c r="L21" s="26">
        <f>'BOL FAO - Data, Perm Crops'!N5*$D21</f>
        <v>2408.0000000000005</v>
      </c>
      <c r="M21" s="26">
        <f>'BOL FAO - Data, Perm Crops'!O5*$D21</f>
        <v>2408.0000000000005</v>
      </c>
      <c r="N21" s="26">
        <f>'BOL FAO - Data, Perm Crops'!P5*$D21</f>
        <v>2436.0000000000005</v>
      </c>
      <c r="O21" s="26">
        <f>'BOL FAO - Data, Perm Crops'!Q5*$D21</f>
        <v>2450.0000000000005</v>
      </c>
      <c r="P21" s="26">
        <f>'BOL FAO - Data, Perm Crops'!R5*$D21</f>
        <v>2450.0000000000005</v>
      </c>
      <c r="Q21" s="26">
        <f>'BOL FAO - Data, Perm Crops'!S5*$D21</f>
        <v>2450.0000000000005</v>
      </c>
      <c r="R21" s="26">
        <f>'BOL FAO - Data, Perm Crops'!T5*$D21</f>
        <v>2450.0000000000005</v>
      </c>
      <c r="S21" s="26">
        <f>'BOL FAO - Data, Perm Crops'!U5*$D21</f>
        <v>2452.8000000000002</v>
      </c>
      <c r="T21" s="26">
        <f>'BOL FAO - Data, Perm Crops'!V5*$D21</f>
        <v>2590.0000000000005</v>
      </c>
      <c r="U21" s="26">
        <f>'BOL FAO - Data, Perm Crops'!W5*$D21</f>
        <v>1473.5000000000002</v>
      </c>
      <c r="V21" s="26">
        <f>'BOL FAO - Data, Perm Crops'!X5*$D21</f>
        <v>1461.6000000000001</v>
      </c>
      <c r="W21" s="26">
        <f>'BOL FAO - Data, Perm Crops'!Y5*$D21</f>
        <v>1505.7</v>
      </c>
      <c r="X21" s="26">
        <f>'BOL FAO - Data, Perm Crops'!Z5*$D21</f>
        <v>1596.0000000000002</v>
      </c>
      <c r="Y21" s="26">
        <f>'BOL FAO - Data, Perm Crops'!AA5*$D21</f>
        <v>1483.3000000000002</v>
      </c>
      <c r="Z21" s="26">
        <f>'BOL FAO - Data, Perm Crops'!AB5*$D21</f>
        <v>1444.8000000000002</v>
      </c>
      <c r="AA21" s="26">
        <f>'BOL FAO - Data, Perm Crops'!AC5*$D21</f>
        <v>1562.96</v>
      </c>
      <c r="AB21" s="26">
        <f>'BOL FAO - Data, Perm Crops'!AD5*$D21</f>
        <v>1211.7</v>
      </c>
      <c r="AC21" s="26">
        <f>'BOL FAO - Data, Perm Crops'!AE5*$D21</f>
        <v>314.02000000000004</v>
      </c>
      <c r="AD21" s="26">
        <f>'BOL FAO - Data, Perm Crops'!AF5*$D21</f>
        <v>279.02000000000004</v>
      </c>
      <c r="AE21" s="26">
        <f>'BOL FAO - Data, Perm Crops'!AG5*$D21</f>
        <v>870.5200000000001</v>
      </c>
      <c r="AF21" s="26">
        <f>'BOL FAO - Data, Perm Crops'!AH5*$D21</f>
        <v>1008.0000000000001</v>
      </c>
      <c r="AG21" s="26">
        <f>'BOL FAO - Data, Perm Crops'!AI5*$D21</f>
        <v>1065.4000000000001</v>
      </c>
      <c r="AH21" s="26">
        <f>'BOL FAO - Data, Perm Crops'!AJ5*$D21</f>
        <v>1086.4000000000001</v>
      </c>
      <c r="AI21" s="26">
        <f>'BOL FAO - Data, Perm Crops'!AK5*$D21</f>
        <v>1115.8000000000002</v>
      </c>
      <c r="AJ21" s="26">
        <f>'BOL FAO - Data, Perm Crops'!AL5*$D21</f>
        <v>1160.6000000000001</v>
      </c>
      <c r="AK21" s="26">
        <f>'BOL FAO - Data, Perm Crops'!AM5*$D21</f>
        <v>1137.5</v>
      </c>
      <c r="AL21" s="26">
        <f>'BOL FAO - Data, Perm Crops'!AN5*$D21</f>
        <v>1183.7</v>
      </c>
      <c r="AM21" s="26">
        <f>'BOL FAO - Data, Perm Crops'!AO5*$D21</f>
        <v>1211.0000000000002</v>
      </c>
      <c r="AN21" s="26">
        <f>'BOL FAO - Data, Perm Crops'!AP5*$D21</f>
        <v>1240.4000000000001</v>
      </c>
      <c r="AO21" s="26">
        <f>'BOL FAO - Data, Perm Crops'!AQ5*$D21</f>
        <v>1267.0000000000002</v>
      </c>
      <c r="AP21" s="26">
        <f>'BOL FAO - Data, Perm Crops'!AR5*$D21</f>
        <v>1290.8000000000002</v>
      </c>
      <c r="AQ21" s="26">
        <f>'BOL FAO - Data, Perm Crops'!AS5*$D21</f>
        <v>1290.8000000000002</v>
      </c>
      <c r="AR21" s="26">
        <f>'BOL FAO - Data, Perm Crops'!AT5*$D21</f>
        <v>1365.0000000000002</v>
      </c>
      <c r="AS21" s="26">
        <f>'BOL FAO - Data, Perm Crops'!AU5*$D21</f>
        <v>1372.0000000000002</v>
      </c>
      <c r="AT21" s="26">
        <f>'BOL FAO - Data, Perm Crops'!AV5*$D21</f>
        <v>1372.7</v>
      </c>
      <c r="AU21" s="26">
        <f>'BOL FAO - Data, Perm Crops'!AW5*$D21</f>
        <v>1373.4</v>
      </c>
      <c r="AV21" s="26">
        <f>'BOL FAO - Data, Perm Crops'!AX5*$D21</f>
        <v>1372.0000000000002</v>
      </c>
      <c r="AW21" s="26">
        <f>'BOL FAO - Data, Perm Crops'!AY5*$D21</f>
        <v>840.00000000000011</v>
      </c>
      <c r="AX21" s="26">
        <f>'BOL FAO - Data, Perm Crops'!AZ5*$D21</f>
        <v>560</v>
      </c>
      <c r="AY21" s="26">
        <f>'BOL FAO - Data, Perm Crops'!BA5*$D21</f>
        <v>280</v>
      </c>
      <c r="AZ21" s="26">
        <f>'BOL FAO - Data, Perm Crops'!BB5*$D21</f>
        <v>274.54000000000002</v>
      </c>
      <c r="BA21" s="26">
        <f>'BOL FAO - Data, Perm Crops'!BC5*$D21</f>
        <v>283.5</v>
      </c>
      <c r="BB21" s="26">
        <f>'BOL FAO - Data, Perm Crops'!BD5*$D21</f>
        <v>272.02000000000004</v>
      </c>
      <c r="BC21" s="26">
        <f>'BOL FAO - Data, Perm Crops'!BE5*$D21</f>
        <v>278.46000000000004</v>
      </c>
      <c r="BD21" s="26">
        <f>'BOL FAO - Data, Perm Crops'!BF5*$D21</f>
        <v>281.96000000000004</v>
      </c>
      <c r="BE21" s="26">
        <f>'BOL FAO - Data, Perm Crops'!BG5*$D21</f>
        <v>283.5</v>
      </c>
      <c r="BF21" s="26">
        <f>'BOL FAO - Data, Perm Crops'!BH5*$D21</f>
        <v>287.98</v>
      </c>
      <c r="BG21" s="26">
        <f>'BOL FAO - Data, Perm Crops'!BI5*$D21</f>
        <v>338.66</v>
      </c>
      <c r="BH21" s="26">
        <f>'BOL FAO - Data, Perm Crops'!BJ5*$D21</f>
        <v>353.08000000000004</v>
      </c>
      <c r="BI21" s="26">
        <f>'BOL FAO - Data, Perm Crops'!BK5*$D21</f>
        <v>360.92</v>
      </c>
      <c r="BJ21" s="26">
        <f>'BOL FAO - Data, Perm Crops'!BL5*$D21</f>
        <v>385.14000000000004</v>
      </c>
      <c r="BK21" s="26">
        <f>'BOL FAO - Data, Perm Crops'!BM5*$D21</f>
        <v>392.70000000000005</v>
      </c>
      <c r="BL21" s="26">
        <f>'BOL FAO - Data, Perm Crops'!BN5*$D21</f>
        <v>410.34000000000003</v>
      </c>
    </row>
    <row r="22" spans="1:64">
      <c r="A22" t="s">
        <v>380</v>
      </c>
      <c r="B22" s="97">
        <v>0.75</v>
      </c>
      <c r="C22" s="59" t="s">
        <v>381</v>
      </c>
      <c r="D22" s="52">
        <f t="shared" si="4"/>
        <v>0.25</v>
      </c>
      <c r="E22" t="s">
        <v>379</v>
      </c>
      <c r="F22" s="26">
        <f>'BOL FAO - Data, Perm Crops'!G6*$D22</f>
        <v>26250</v>
      </c>
      <c r="G22" s="26">
        <f>'BOL FAO - Data, Perm Crops'!I6*$D22</f>
        <v>30650</v>
      </c>
      <c r="H22" s="26">
        <f>'BOL FAO - Data, Perm Crops'!J6*$D22</f>
        <v>35000</v>
      </c>
      <c r="I22" s="26">
        <f>'BOL FAO - Data, Perm Crops'!K6*$D22</f>
        <v>39400</v>
      </c>
      <c r="J22" s="26">
        <f>'BOL FAO - Data, Perm Crops'!L6*$D22</f>
        <v>41375</v>
      </c>
      <c r="K22" s="26">
        <f>'BOL FAO - Data, Perm Crops'!M6*$D22</f>
        <v>43450</v>
      </c>
      <c r="L22" s="26">
        <f>'BOL FAO - Data, Perm Crops'!N6*$D22</f>
        <v>45625</v>
      </c>
      <c r="M22" s="26">
        <f>'BOL FAO - Data, Perm Crops'!O6*$D22</f>
        <v>48000</v>
      </c>
      <c r="N22" s="26">
        <f>'BOL FAO - Data, Perm Crops'!P6*$D22</f>
        <v>50400</v>
      </c>
      <c r="O22" s="26">
        <f>'BOL FAO - Data, Perm Crops'!Q6*$D22</f>
        <v>52925</v>
      </c>
      <c r="P22" s="26">
        <f>'BOL FAO - Data, Perm Crops'!R6*$D22</f>
        <v>57050</v>
      </c>
      <c r="Q22" s="26">
        <f>'BOL FAO - Data, Perm Crops'!S6*$D22</f>
        <v>57500</v>
      </c>
      <c r="R22" s="26">
        <f>'BOL FAO - Data, Perm Crops'!T6*$D22</f>
        <v>59925</v>
      </c>
      <c r="S22" s="26">
        <f>'BOL FAO - Data, Perm Crops'!U6*$D22</f>
        <v>63335</v>
      </c>
      <c r="T22" s="26">
        <f>'BOL FAO - Data, Perm Crops'!V6*$D22</f>
        <v>62910</v>
      </c>
      <c r="U22" s="26">
        <f>'BOL FAO - Data, Perm Crops'!W6*$D22</f>
        <v>50595</v>
      </c>
      <c r="V22" s="26">
        <f>'BOL FAO - Data, Perm Crops'!X6*$D22</f>
        <v>45925</v>
      </c>
      <c r="W22" s="26">
        <f>'BOL FAO - Data, Perm Crops'!Y6*$D22</f>
        <v>37945</v>
      </c>
      <c r="X22" s="26">
        <f>'BOL FAO - Data, Perm Crops'!Z6*$D22</f>
        <v>38630</v>
      </c>
      <c r="Y22" s="26">
        <f>'BOL FAO - Data, Perm Crops'!AA6*$D22</f>
        <v>39465</v>
      </c>
      <c r="Z22" s="26">
        <f>'BOL FAO - Data, Perm Crops'!AB6*$D22</f>
        <v>40925</v>
      </c>
      <c r="AA22" s="26">
        <f>'BOL FAO - Data, Perm Crops'!AC6*$D22</f>
        <v>38012.5</v>
      </c>
      <c r="AB22" s="26">
        <f>'BOL FAO - Data, Perm Crops'!AD6*$D22</f>
        <v>38405</v>
      </c>
      <c r="AC22" s="26">
        <f>'BOL FAO - Data, Perm Crops'!AE6*$D22</f>
        <v>40000</v>
      </c>
      <c r="AD22" s="26">
        <f>'BOL FAO - Data, Perm Crops'!AF6*$D22</f>
        <v>52500</v>
      </c>
      <c r="AE22" s="26">
        <f>'BOL FAO - Data, Perm Crops'!AG6*$D22</f>
        <v>72500</v>
      </c>
      <c r="AF22" s="26">
        <f>'BOL FAO - Data, Perm Crops'!AH6*$D22</f>
        <v>87500</v>
      </c>
      <c r="AG22" s="26">
        <f>'BOL FAO - Data, Perm Crops'!AI6*$D22</f>
        <v>77165.75</v>
      </c>
      <c r="AH22" s="26">
        <f>'BOL FAO - Data, Perm Crops'!AJ6*$D22</f>
        <v>79152.25</v>
      </c>
      <c r="AI22" s="26">
        <f>'BOL FAO - Data, Perm Crops'!AK6*$D22</f>
        <v>34500</v>
      </c>
      <c r="AJ22" s="26">
        <f>'BOL FAO - Data, Perm Crops'!AL6*$D22</f>
        <v>34726.5</v>
      </c>
      <c r="AK22" s="26">
        <f>'BOL FAO - Data, Perm Crops'!AM6*$D22</f>
        <v>35742.75</v>
      </c>
      <c r="AL22" s="26">
        <f>'BOL FAO - Data, Perm Crops'!AN6*$D22</f>
        <v>36299</v>
      </c>
      <c r="AM22" s="26">
        <f>'BOL FAO - Data, Perm Crops'!AO6*$D22</f>
        <v>25175</v>
      </c>
      <c r="AN22" s="26">
        <f>'BOL FAO - Data, Perm Crops'!AP6*$D22</f>
        <v>37732</v>
      </c>
      <c r="AO22" s="26">
        <f>'BOL FAO - Data, Perm Crops'!AQ6*$D22</f>
        <v>36922.25</v>
      </c>
      <c r="AP22" s="26">
        <f>'BOL FAO - Data, Perm Crops'!AR6*$D22</f>
        <v>36551</v>
      </c>
      <c r="AQ22" s="26">
        <f>'BOL FAO - Data, Perm Crops'!AS6*$D22</f>
        <v>37653.25</v>
      </c>
      <c r="AR22" s="26">
        <f>'BOL FAO - Data, Perm Crops'!AT6*$D22</f>
        <v>39513</v>
      </c>
      <c r="AS22" s="26">
        <f>'BOL FAO - Data, Perm Crops'!AU6*$D22</f>
        <v>40481.5</v>
      </c>
      <c r="AT22" s="26">
        <f>'BOL FAO - Data, Perm Crops'!AV6*$D22</f>
        <v>40847</v>
      </c>
      <c r="AU22" s="26">
        <f>'BOL FAO - Data, Perm Crops'!AW6*$D22</f>
        <v>42527.5</v>
      </c>
      <c r="AV22" s="26">
        <f>'BOL FAO - Data, Perm Crops'!AX6*$D22</f>
        <v>43237.5</v>
      </c>
      <c r="AW22" s="26">
        <f>'BOL FAO - Data, Perm Crops'!AY6*$D22</f>
        <v>44241.25</v>
      </c>
      <c r="AX22" s="26">
        <f>'BOL FAO - Data, Perm Crops'!AZ6*$D22</f>
        <v>45224</v>
      </c>
      <c r="AY22" s="26">
        <f>'BOL FAO - Data, Perm Crops'!BA6*$D22</f>
        <v>45433</v>
      </c>
      <c r="AZ22" s="26">
        <f>'BOL FAO - Data, Perm Crops'!BB6*$D22</f>
        <v>45622.5</v>
      </c>
      <c r="BA22" s="26">
        <f>'BOL FAO - Data, Perm Crops'!BC6*$D22</f>
        <v>45826.25</v>
      </c>
      <c r="BB22" s="26">
        <f>'BOL FAO - Data, Perm Crops'!BD6*$D22</f>
        <v>38556.75</v>
      </c>
      <c r="BC22" s="26">
        <f>'BOL FAO - Data, Perm Crops'!BE6*$D22</f>
        <v>39920.25</v>
      </c>
      <c r="BD22" s="26">
        <f>'BOL FAO - Data, Perm Crops'!BF6*$D22</f>
        <v>41164.25</v>
      </c>
      <c r="BE22" s="26">
        <f>'BOL FAO - Data, Perm Crops'!BG6*$D22</f>
        <v>42403.75</v>
      </c>
      <c r="BF22" s="26">
        <f>'BOL FAO - Data, Perm Crops'!BH6*$D22</f>
        <v>41064</v>
      </c>
      <c r="BG22" s="26">
        <f>'BOL FAO - Data, Perm Crops'!BI6*$D22</f>
        <v>70827.5</v>
      </c>
      <c r="BH22" s="26">
        <f>'BOL FAO - Data, Perm Crops'!BJ6*$D22</f>
        <v>73055.25</v>
      </c>
      <c r="BI22" s="26">
        <f>'BOL FAO - Data, Perm Crops'!BK6*$D22</f>
        <v>74895</v>
      </c>
      <c r="BJ22" s="26">
        <f>'BOL FAO - Data, Perm Crops'!BL6*$D22</f>
        <v>72418.5</v>
      </c>
      <c r="BK22" s="26">
        <f>'BOL FAO - Data, Perm Crops'!BM6*$D22</f>
        <v>76487.5</v>
      </c>
      <c r="BL22" s="26">
        <f>'BOL FAO - Data, Perm Crops'!BN6*$D22</f>
        <v>75313.75</v>
      </c>
    </row>
    <row r="23" spans="1:64">
      <c r="A23" t="s">
        <v>382</v>
      </c>
      <c r="B23" s="97">
        <v>0.86</v>
      </c>
      <c r="D23" s="52">
        <f t="shared" si="4"/>
        <v>0.14000000000000001</v>
      </c>
      <c r="E23" t="s">
        <v>379</v>
      </c>
      <c r="F23" s="26">
        <f>'BOL FAO - Data, Perm Crops'!G7*$D23</f>
        <v>30.800000000000004</v>
      </c>
      <c r="G23" s="26">
        <f>'BOL FAO - Data, Perm Crops'!I7*$D23</f>
        <v>32.200000000000003</v>
      </c>
      <c r="H23" s="26">
        <f>'BOL FAO - Data, Perm Crops'!J7*$D23</f>
        <v>35</v>
      </c>
      <c r="I23" s="26">
        <f>'BOL FAO - Data, Perm Crops'!K7*$D23</f>
        <v>37.800000000000004</v>
      </c>
      <c r="J23" s="26">
        <f>'BOL FAO - Data, Perm Crops'!L7*$D23</f>
        <v>40.6</v>
      </c>
      <c r="K23" s="26">
        <f>'BOL FAO - Data, Perm Crops'!M7*$D23</f>
        <v>42.000000000000007</v>
      </c>
      <c r="L23" s="26">
        <f>'BOL FAO - Data, Perm Crops'!N7*$D23</f>
        <v>42.000000000000007</v>
      </c>
      <c r="M23" s="26">
        <f>'BOL FAO - Data, Perm Crops'!O7*$D23</f>
        <v>42.000000000000007</v>
      </c>
      <c r="N23" s="26">
        <f>'BOL FAO - Data, Perm Crops'!P7*$D23</f>
        <v>42.000000000000007</v>
      </c>
      <c r="O23" s="26">
        <f>'BOL FAO - Data, Perm Crops'!Q7*$D23</f>
        <v>42.000000000000007</v>
      </c>
      <c r="P23" s="26">
        <f>'BOL FAO - Data, Perm Crops'!R7*$D23</f>
        <v>42.000000000000007</v>
      </c>
      <c r="Q23" s="26">
        <f>'BOL FAO - Data, Perm Crops'!S7*$D23</f>
        <v>42.000000000000007</v>
      </c>
      <c r="R23" s="26">
        <f>'BOL FAO - Data, Perm Crops'!T7*$D23</f>
        <v>42.000000000000007</v>
      </c>
      <c r="S23" s="26">
        <f>'BOL FAO - Data, Perm Crops'!U7*$D23</f>
        <v>42.000000000000007</v>
      </c>
      <c r="T23" s="26">
        <f>'BOL FAO - Data, Perm Crops'!V7*$D23</f>
        <v>36.400000000000006</v>
      </c>
      <c r="U23" s="26">
        <f>'BOL FAO - Data, Perm Crops'!W7*$D23</f>
        <v>36.400000000000006</v>
      </c>
      <c r="V23" s="26">
        <f>'BOL FAO - Data, Perm Crops'!X7*$D23</f>
        <v>36.400000000000006</v>
      </c>
      <c r="W23" s="26">
        <f>'BOL FAO - Data, Perm Crops'!Y7*$D23</f>
        <v>35</v>
      </c>
      <c r="X23" s="26">
        <f>'BOL FAO - Data, Perm Crops'!Z7*$D23</f>
        <v>38.500000000000007</v>
      </c>
      <c r="Y23" s="26">
        <f>'BOL FAO - Data, Perm Crops'!AA7*$D23</f>
        <v>39.200000000000003</v>
      </c>
      <c r="Z23" s="26">
        <f>'BOL FAO - Data, Perm Crops'!AB7*$D23</f>
        <v>52.500000000000007</v>
      </c>
      <c r="AA23" s="26">
        <f>'BOL FAO - Data, Perm Crops'!AC7*$D23</f>
        <v>71.820000000000007</v>
      </c>
      <c r="AB23" s="26">
        <f>'BOL FAO - Data, Perm Crops'!AD7*$D23</f>
        <v>52.780000000000008</v>
      </c>
      <c r="AC23" s="26">
        <f>'BOL FAO - Data, Perm Crops'!AE7*$D23</f>
        <v>42.14</v>
      </c>
      <c r="AD23" s="26">
        <f>'BOL FAO - Data, Perm Crops'!AF7*$D23</f>
        <v>43.540000000000006</v>
      </c>
      <c r="AE23" s="26">
        <f>'BOL FAO - Data, Perm Crops'!AG7*$D23</f>
        <v>50.120000000000005</v>
      </c>
      <c r="AF23" s="26">
        <f>'BOL FAO - Data, Perm Crops'!AH7*$D23</f>
        <v>56.000000000000007</v>
      </c>
      <c r="AG23" s="26">
        <f>'BOL FAO - Data, Perm Crops'!AI7*$D23</f>
        <v>63.000000000000007</v>
      </c>
      <c r="AH23" s="26">
        <f>'BOL FAO - Data, Perm Crops'!AJ7*$D23</f>
        <v>62.300000000000004</v>
      </c>
      <c r="AI23" s="26">
        <f>'BOL FAO - Data, Perm Crops'!AK7*$D23</f>
        <v>63.000000000000007</v>
      </c>
      <c r="AJ23" s="26">
        <f>'BOL FAO - Data, Perm Crops'!AL7*$D23</f>
        <v>66.78</v>
      </c>
      <c r="AK23" s="26">
        <f>'BOL FAO - Data, Perm Crops'!AM7*$D23</f>
        <v>60.900000000000006</v>
      </c>
      <c r="AL23" s="26">
        <f>'BOL FAO - Data, Perm Crops'!AN7*$D23</f>
        <v>72.100000000000009</v>
      </c>
      <c r="AM23" s="26">
        <f>'BOL FAO - Data, Perm Crops'!AO7*$D23</f>
        <v>77.000000000000014</v>
      </c>
      <c r="AN23" s="26">
        <f>'BOL FAO - Data, Perm Crops'!AP7*$D23</f>
        <v>85.4</v>
      </c>
      <c r="AO23" s="26">
        <f>'BOL FAO - Data, Perm Crops'!AQ7*$D23</f>
        <v>88.2</v>
      </c>
      <c r="AP23" s="26">
        <f>'BOL FAO - Data, Perm Crops'!AR7*$D23</f>
        <v>91.000000000000014</v>
      </c>
      <c r="AQ23" s="26">
        <f>'BOL FAO - Data, Perm Crops'!AS7*$D23</f>
        <v>91.000000000000014</v>
      </c>
      <c r="AR23" s="26">
        <f>'BOL FAO - Data, Perm Crops'!AT7*$D23</f>
        <v>93.800000000000011</v>
      </c>
      <c r="AS23" s="26">
        <f>'BOL FAO - Data, Perm Crops'!AU7*$D23</f>
        <v>98.000000000000014</v>
      </c>
      <c r="AT23" s="26">
        <f>'BOL FAO - Data, Perm Crops'!AV7*$D23</f>
        <v>98.7</v>
      </c>
      <c r="AU23" s="26">
        <f>'BOL FAO - Data, Perm Crops'!AW7*$D23</f>
        <v>99.12</v>
      </c>
      <c r="AV23" s="26">
        <f>'BOL FAO - Data, Perm Crops'!AX7*$D23</f>
        <v>98.7</v>
      </c>
      <c r="AW23" s="26">
        <f>'BOL FAO - Data, Perm Crops'!AY7*$D23</f>
        <v>99.4</v>
      </c>
      <c r="AX23" s="26">
        <f>'BOL FAO - Data, Perm Crops'!AZ7*$D23</f>
        <v>101.22000000000001</v>
      </c>
      <c r="AY23" s="26">
        <f>'BOL FAO - Data, Perm Crops'!BA7*$D23</f>
        <v>102.2</v>
      </c>
      <c r="AZ23" s="26">
        <f>'BOL FAO - Data, Perm Crops'!BB7*$D23</f>
        <v>103.88000000000001</v>
      </c>
      <c r="BA23" s="26">
        <f>'BOL FAO - Data, Perm Crops'!BC7*$D23</f>
        <v>108.22000000000001</v>
      </c>
      <c r="BB23" s="26">
        <f>'BOL FAO - Data, Perm Crops'!BD7*$D23</f>
        <v>109.06000000000002</v>
      </c>
      <c r="BC23" s="26">
        <f>'BOL FAO - Data, Perm Crops'!BE7*$D23</f>
        <v>110.60000000000001</v>
      </c>
      <c r="BD23" s="26">
        <f>'BOL FAO - Data, Perm Crops'!BF7*$D23</f>
        <v>112.28000000000002</v>
      </c>
      <c r="BE23" s="26">
        <f>'BOL FAO - Data, Perm Crops'!BG7*$D23</f>
        <v>113.82000000000001</v>
      </c>
      <c r="BF23" s="26">
        <f>'BOL FAO - Data, Perm Crops'!BH7*$D23</f>
        <v>115.36000000000001</v>
      </c>
      <c r="BG23" s="26">
        <f>'BOL FAO - Data, Perm Crops'!BI7*$D23</f>
        <v>117.32000000000001</v>
      </c>
      <c r="BH23" s="26">
        <f>'BOL FAO - Data, Perm Crops'!BJ7*$D23</f>
        <v>121.52000000000001</v>
      </c>
      <c r="BI23" s="26">
        <f>'BOL FAO - Data, Perm Crops'!BK7*$D23</f>
        <v>123.48000000000002</v>
      </c>
      <c r="BJ23" s="26">
        <f>'BOL FAO - Data, Perm Crops'!BL7*$D23</f>
        <v>125.72000000000001</v>
      </c>
      <c r="BK23" s="26">
        <f>'BOL FAO - Data, Perm Crops'!BM7*$D23</f>
        <v>127.96000000000001</v>
      </c>
      <c r="BL23" s="26">
        <f>'BOL FAO - Data, Perm Crops'!BN7*$D23</f>
        <v>130.06</v>
      </c>
    </row>
    <row r="24" spans="1:64">
      <c r="A24" t="s">
        <v>383</v>
      </c>
      <c r="B24" s="97">
        <v>0.86</v>
      </c>
      <c r="D24" s="52">
        <f t="shared" si="4"/>
        <v>0.14000000000000001</v>
      </c>
      <c r="E24" t="s">
        <v>379</v>
      </c>
      <c r="F24" s="26">
        <f>'BOL FAO - Data, Perm Crops'!G8*$D24</f>
        <v>0</v>
      </c>
      <c r="G24" s="26">
        <f>'BOL FAO - Data, Perm Crops'!I8*$D24</f>
        <v>0</v>
      </c>
      <c r="H24" s="26">
        <f>'BOL FAO - Data, Perm Crops'!J8*$D24</f>
        <v>0</v>
      </c>
      <c r="I24" s="26">
        <f>'BOL FAO - Data, Perm Crops'!K8*$D24</f>
        <v>0</v>
      </c>
      <c r="J24" s="26">
        <f>'BOL FAO - Data, Perm Crops'!L8*$D24</f>
        <v>0</v>
      </c>
      <c r="K24" s="26">
        <f>'BOL FAO - Data, Perm Crops'!M8*$D24</f>
        <v>0</v>
      </c>
      <c r="L24" s="26">
        <f>'BOL FAO - Data, Perm Crops'!N8*$D24</f>
        <v>0</v>
      </c>
      <c r="M24" s="26">
        <f>'BOL FAO - Data, Perm Crops'!O8*$D24</f>
        <v>0</v>
      </c>
      <c r="N24" s="26">
        <f>'BOL FAO - Data, Perm Crops'!P8*$D24</f>
        <v>0</v>
      </c>
      <c r="O24" s="26">
        <f>'BOL FAO - Data, Perm Crops'!Q8*$D24</f>
        <v>0</v>
      </c>
      <c r="P24" s="26">
        <f>'BOL FAO - Data, Perm Crops'!R8*$D24</f>
        <v>0</v>
      </c>
      <c r="Q24" s="26">
        <f>'BOL FAO - Data, Perm Crops'!S8*$D24</f>
        <v>0</v>
      </c>
      <c r="R24" s="26">
        <f>'BOL FAO - Data, Perm Crops'!T8*$D24</f>
        <v>0</v>
      </c>
      <c r="S24" s="26">
        <f>'BOL FAO - Data, Perm Crops'!U8*$D24</f>
        <v>0</v>
      </c>
      <c r="T24" s="26">
        <f>'BOL FAO - Data, Perm Crops'!V8*$D24</f>
        <v>0</v>
      </c>
      <c r="U24" s="26">
        <f>'BOL FAO - Data, Perm Crops'!W8*$D24</f>
        <v>0</v>
      </c>
      <c r="V24" s="26">
        <f>'BOL FAO - Data, Perm Crops'!X8*$D24</f>
        <v>0</v>
      </c>
      <c r="W24" s="26">
        <f>'BOL FAO - Data, Perm Crops'!Y8*$D24</f>
        <v>0</v>
      </c>
      <c r="X24" s="26">
        <f>'BOL FAO - Data, Perm Crops'!Z8*$D24</f>
        <v>0</v>
      </c>
      <c r="Y24" s="26">
        <f>'BOL FAO - Data, Perm Crops'!AA8*$D24</f>
        <v>0</v>
      </c>
      <c r="Z24" s="26">
        <f>'BOL FAO - Data, Perm Crops'!AB8*$D24</f>
        <v>0</v>
      </c>
      <c r="AA24" s="26">
        <f>'BOL FAO - Data, Perm Crops'!AC8*$D24</f>
        <v>0</v>
      </c>
      <c r="AB24" s="26">
        <f>'BOL FAO - Data, Perm Crops'!AD8*$D24</f>
        <v>0</v>
      </c>
      <c r="AC24" s="26">
        <f>'BOL FAO - Data, Perm Crops'!AE8*$D24</f>
        <v>0</v>
      </c>
      <c r="AD24" s="26">
        <f>'BOL FAO - Data, Perm Crops'!AF8*$D24</f>
        <v>0</v>
      </c>
      <c r="AE24" s="26">
        <f>'BOL FAO - Data, Perm Crops'!AG8*$D24</f>
        <v>0</v>
      </c>
      <c r="AF24" s="26">
        <f>'BOL FAO - Data, Perm Crops'!AH8*$D24</f>
        <v>0</v>
      </c>
      <c r="AG24" s="26">
        <f>'BOL FAO - Data, Perm Crops'!AI8*$D24</f>
        <v>0</v>
      </c>
      <c r="AH24" s="26">
        <f>'BOL FAO - Data, Perm Crops'!AJ8*$D24</f>
        <v>0</v>
      </c>
      <c r="AI24" s="26">
        <f>'BOL FAO - Data, Perm Crops'!AK8*$D24</f>
        <v>74.900000000000006</v>
      </c>
      <c r="AJ24" s="26">
        <f>'BOL FAO - Data, Perm Crops'!AL8*$D24</f>
        <v>75.600000000000009</v>
      </c>
      <c r="AK24" s="26">
        <f>'BOL FAO - Data, Perm Crops'!AM8*$D24</f>
        <v>76.300000000000011</v>
      </c>
      <c r="AL24" s="26">
        <f>'BOL FAO - Data, Perm Crops'!AN8*$D24</f>
        <v>77.000000000000014</v>
      </c>
      <c r="AM24" s="26">
        <f>'BOL FAO - Data, Perm Crops'!AO8*$D24</f>
        <v>76.300000000000011</v>
      </c>
      <c r="AN24" s="26">
        <f>'BOL FAO - Data, Perm Crops'!AP8*$D24</f>
        <v>75.600000000000009</v>
      </c>
      <c r="AO24" s="26">
        <f>'BOL FAO - Data, Perm Crops'!AQ8*$D24</f>
        <v>74.900000000000006</v>
      </c>
      <c r="AP24" s="26">
        <f>'BOL FAO - Data, Perm Crops'!AR8*$D24</f>
        <v>74.2</v>
      </c>
      <c r="AQ24" s="26">
        <f>'BOL FAO - Data, Perm Crops'!AS8*$D24</f>
        <v>74.900000000000006</v>
      </c>
      <c r="AR24" s="26">
        <f>'BOL FAO - Data, Perm Crops'!AT8*$D24</f>
        <v>75.600000000000009</v>
      </c>
      <c r="AS24" s="26">
        <f>'BOL FAO - Data, Perm Crops'!AU8*$D24</f>
        <v>76.300000000000011</v>
      </c>
      <c r="AT24" s="26">
        <f>'BOL FAO - Data, Perm Crops'!AV8*$D24</f>
        <v>75.600000000000009</v>
      </c>
      <c r="AU24" s="26">
        <f>'BOL FAO - Data, Perm Crops'!AW8*$D24</f>
        <v>74.900000000000006</v>
      </c>
      <c r="AV24" s="26">
        <f>'BOL FAO - Data, Perm Crops'!AX8*$D24</f>
        <v>74.48</v>
      </c>
      <c r="AW24" s="26">
        <f>'BOL FAO - Data, Perm Crops'!AY8*$D24</f>
        <v>76.02000000000001</v>
      </c>
      <c r="AX24" s="26">
        <f>'BOL FAO - Data, Perm Crops'!AZ8*$D24</f>
        <v>77.7</v>
      </c>
      <c r="AY24" s="26">
        <f>'BOL FAO - Data, Perm Crops'!BA8*$D24</f>
        <v>79.38000000000001</v>
      </c>
      <c r="AZ24" s="26">
        <f>'BOL FAO - Data, Perm Crops'!BB8*$D24</f>
        <v>79.940000000000012</v>
      </c>
      <c r="BA24" s="26">
        <f>'BOL FAO - Data, Perm Crops'!BC8*$D24</f>
        <v>80.220000000000013</v>
      </c>
      <c r="BB24" s="26">
        <f>'BOL FAO - Data, Perm Crops'!BD8*$D24</f>
        <v>32.620000000000005</v>
      </c>
      <c r="BC24" s="26">
        <f>'BOL FAO - Data, Perm Crops'!BE8*$D24</f>
        <v>30.94</v>
      </c>
      <c r="BD24" s="26">
        <f>'BOL FAO - Data, Perm Crops'!BF8*$D24</f>
        <v>30.800000000000004</v>
      </c>
      <c r="BE24" s="26">
        <f>'BOL FAO - Data, Perm Crops'!BG8*$D24</f>
        <v>34.160000000000004</v>
      </c>
      <c r="BF24" s="26">
        <f>'BOL FAO - Data, Perm Crops'!BH8*$D24</f>
        <v>29.820000000000004</v>
      </c>
      <c r="BG24" s="26">
        <f>'BOL FAO - Data, Perm Crops'!BI8*$D24</f>
        <v>8.5400000000000009</v>
      </c>
      <c r="BH24" s="26">
        <f>'BOL FAO - Data, Perm Crops'!BJ8*$D24</f>
        <v>8.9600000000000009</v>
      </c>
      <c r="BI24" s="26">
        <f>'BOL FAO - Data, Perm Crops'!BK8*$D24</f>
        <v>9.5200000000000014</v>
      </c>
      <c r="BJ24" s="26">
        <f>'BOL FAO - Data, Perm Crops'!BL8*$D24</f>
        <v>10.360000000000001</v>
      </c>
      <c r="BK24" s="26">
        <f>'BOL FAO - Data, Perm Crops'!BM8*$D24</f>
        <v>9.9400000000000013</v>
      </c>
      <c r="BL24" s="26">
        <f>'BOL FAO - Data, Perm Crops'!BN8*$D24</f>
        <v>10.220000000000001</v>
      </c>
    </row>
    <row r="25" spans="1:64">
      <c r="A25" t="s">
        <v>384</v>
      </c>
      <c r="B25" s="97">
        <v>0.79</v>
      </c>
      <c r="D25" s="52">
        <f t="shared" si="4"/>
        <v>0.20999999999999996</v>
      </c>
      <c r="E25" t="s">
        <v>379</v>
      </c>
      <c r="F25" s="26">
        <f>'BOL FAO - Data, Perm Crops'!G9*$D25</f>
        <v>104.99999999999999</v>
      </c>
      <c r="G25" s="26">
        <f>'BOL FAO - Data, Perm Crops'!I9*$D25</f>
        <v>104.99999999999999</v>
      </c>
      <c r="H25" s="26">
        <f>'BOL FAO - Data, Perm Crops'!J9*$D25</f>
        <v>104.99999999999999</v>
      </c>
      <c r="I25" s="26">
        <f>'BOL FAO - Data, Perm Crops'!K9*$D25</f>
        <v>104.99999999999999</v>
      </c>
      <c r="J25" s="26">
        <f>'BOL FAO - Data, Perm Crops'!L9*$D25</f>
        <v>104.99999999999999</v>
      </c>
      <c r="K25" s="26">
        <f>'BOL FAO - Data, Perm Crops'!M9*$D25</f>
        <v>104.99999999999999</v>
      </c>
      <c r="L25" s="26">
        <f>'BOL FAO - Data, Perm Crops'!N9*$D25</f>
        <v>104.99999999999999</v>
      </c>
      <c r="M25" s="26">
        <f>'BOL FAO - Data, Perm Crops'!O9*$D25</f>
        <v>104.99999999999999</v>
      </c>
      <c r="N25" s="26">
        <f>'BOL FAO - Data, Perm Crops'!P9*$D25</f>
        <v>94.499999999999986</v>
      </c>
      <c r="O25" s="26">
        <f>'BOL FAO - Data, Perm Crops'!Q9*$D25</f>
        <v>94.499999999999986</v>
      </c>
      <c r="P25" s="26">
        <f>'BOL FAO - Data, Perm Crops'!R9*$D25</f>
        <v>107.09999999999998</v>
      </c>
      <c r="Q25" s="26">
        <f>'BOL FAO - Data, Perm Crops'!S9*$D25</f>
        <v>113.39999999999998</v>
      </c>
      <c r="R25" s="26">
        <f>'BOL FAO - Data, Perm Crops'!T9*$D25</f>
        <v>125.99999999999997</v>
      </c>
      <c r="S25" s="26">
        <f>'BOL FAO - Data, Perm Crops'!U9*$D25</f>
        <v>125.99999999999997</v>
      </c>
      <c r="T25" s="26">
        <f>'BOL FAO - Data, Perm Crops'!V9*$D25</f>
        <v>136.49999999999997</v>
      </c>
      <c r="U25" s="26">
        <f>'BOL FAO - Data, Perm Crops'!W9*$D25</f>
        <v>136.49999999999997</v>
      </c>
      <c r="V25" s="26">
        <f>'BOL FAO - Data, Perm Crops'!X9*$D25</f>
        <v>136.49999999999997</v>
      </c>
      <c r="W25" s="26">
        <f>'BOL FAO - Data, Perm Crops'!Y9*$D25</f>
        <v>724.49999999999989</v>
      </c>
      <c r="X25" s="26">
        <f>'BOL FAO - Data, Perm Crops'!Z9*$D25</f>
        <v>667.79999999999984</v>
      </c>
      <c r="Y25" s="26">
        <f>'BOL FAO - Data, Perm Crops'!AA9*$D25</f>
        <v>668.84999999999991</v>
      </c>
      <c r="Z25" s="26">
        <f>'BOL FAO - Data, Perm Crops'!AB9*$D25</f>
        <v>648.89999999999986</v>
      </c>
      <c r="AA25" s="26">
        <f>'BOL FAO - Data, Perm Crops'!AC9*$D25</f>
        <v>664.8599999999999</v>
      </c>
      <c r="AB25" s="26">
        <f>'BOL FAO - Data, Perm Crops'!AD9*$D25</f>
        <v>636.08999999999992</v>
      </c>
      <c r="AC25" s="26">
        <f>'BOL FAO - Data, Perm Crops'!AE9*$D25</f>
        <v>653.51999999999987</v>
      </c>
      <c r="AD25" s="26">
        <f>'BOL FAO - Data, Perm Crops'!AF9*$D25</f>
        <v>603.11999999999989</v>
      </c>
      <c r="AE25" s="26">
        <f>'BOL FAO - Data, Perm Crops'!AG9*$D25</f>
        <v>615.08999999999992</v>
      </c>
      <c r="AF25" s="26">
        <f>'BOL FAO - Data, Perm Crops'!AH9*$D25</f>
        <v>627.4799999999999</v>
      </c>
      <c r="AG25" s="26">
        <f>'BOL FAO - Data, Perm Crops'!AI9*$D25</f>
        <v>661.49999999999989</v>
      </c>
      <c r="AH25" s="26">
        <f>'BOL FAO - Data, Perm Crops'!AJ9*$D25</f>
        <v>634.19999999999993</v>
      </c>
      <c r="AI25" s="26">
        <f>'BOL FAO - Data, Perm Crops'!AK9*$D25</f>
        <v>632.09999999999991</v>
      </c>
      <c r="AJ25" s="26">
        <f>'BOL FAO - Data, Perm Crops'!AL9*$D25</f>
        <v>653.09999999999991</v>
      </c>
      <c r="AK25" s="26">
        <f>'BOL FAO - Data, Perm Crops'!AM9*$D25</f>
        <v>617.39999999999986</v>
      </c>
      <c r="AL25" s="26">
        <f>'BOL FAO - Data, Perm Crops'!AN9*$D25</f>
        <v>654.14999999999986</v>
      </c>
      <c r="AM25" s="26">
        <f>'BOL FAO - Data, Perm Crops'!AO9*$D25</f>
        <v>661.49999999999989</v>
      </c>
      <c r="AN25" s="26">
        <f>'BOL FAO - Data, Perm Crops'!AP9*$D25</f>
        <v>682.49999999999989</v>
      </c>
      <c r="AO25" s="26">
        <f>'BOL FAO - Data, Perm Crops'!AQ9*$D25</f>
        <v>692.99999999999989</v>
      </c>
      <c r="AP25" s="26">
        <f>'BOL FAO - Data, Perm Crops'!AR9*$D25</f>
        <v>707.69999999999993</v>
      </c>
      <c r="AQ25" s="26">
        <f>'BOL FAO - Data, Perm Crops'!AS9*$D25</f>
        <v>707.69999999999993</v>
      </c>
      <c r="AR25" s="26">
        <f>'BOL FAO - Data, Perm Crops'!AT9*$D25</f>
        <v>734.99999999999989</v>
      </c>
      <c r="AS25" s="26">
        <f>'BOL FAO - Data, Perm Crops'!AU9*$D25</f>
        <v>755.99999999999989</v>
      </c>
      <c r="AT25" s="26">
        <f>'BOL FAO - Data, Perm Crops'!AV9*$D25</f>
        <v>757.04999999999984</v>
      </c>
      <c r="AU25" s="26">
        <f>'BOL FAO - Data, Perm Crops'!AW9*$D25</f>
        <v>757.67999999999984</v>
      </c>
      <c r="AV25" s="26">
        <f>'BOL FAO - Data, Perm Crops'!AX9*$D25</f>
        <v>328.22999999999996</v>
      </c>
      <c r="AW25" s="26">
        <f>'BOL FAO - Data, Perm Crops'!AY9*$D25</f>
        <v>341.66999999999996</v>
      </c>
      <c r="AX25" s="26">
        <f>'BOL FAO - Data, Perm Crops'!AZ9*$D25</f>
        <v>354.05999999999995</v>
      </c>
      <c r="AY25" s="26">
        <f>'BOL FAO - Data, Perm Crops'!BA9*$D25</f>
        <v>367.49999999999994</v>
      </c>
      <c r="AZ25" s="26">
        <f>'BOL FAO - Data, Perm Crops'!BB9*$D25</f>
        <v>374.42999999999995</v>
      </c>
      <c r="BA25" s="26">
        <f>'BOL FAO - Data, Perm Crops'!BC9*$D25</f>
        <v>382.61999999999995</v>
      </c>
      <c r="BB25" s="26">
        <f>'BOL FAO - Data, Perm Crops'!BD9*$D25</f>
        <v>327.80999999999995</v>
      </c>
      <c r="BC25" s="26">
        <f>'BOL FAO - Data, Perm Crops'!BE9*$D25</f>
        <v>320.03999999999996</v>
      </c>
      <c r="BD25" s="26">
        <f>'BOL FAO - Data, Perm Crops'!BF9*$D25</f>
        <v>321.92999999999995</v>
      </c>
      <c r="BE25" s="26">
        <f>'BOL FAO - Data, Perm Crops'!BG9*$D25</f>
        <v>322.13999999999993</v>
      </c>
      <c r="BF25" s="26">
        <f>'BOL FAO - Data, Perm Crops'!BH9*$D25</f>
        <v>330.95999999999992</v>
      </c>
      <c r="BG25" s="26">
        <f>'BOL FAO - Data, Perm Crops'!BI9*$D25</f>
        <v>145.31999999999996</v>
      </c>
      <c r="BH25" s="26">
        <f>'BOL FAO - Data, Perm Crops'!BJ9*$D25</f>
        <v>126.41999999999997</v>
      </c>
      <c r="BI25" s="26">
        <f>'BOL FAO - Data, Perm Crops'!BK9*$D25</f>
        <v>129.56999999999996</v>
      </c>
      <c r="BJ25" s="26">
        <f>'BOL FAO - Data, Perm Crops'!BL9*$D25</f>
        <v>137.96999999999997</v>
      </c>
      <c r="BK25" s="26">
        <f>'BOL FAO - Data, Perm Crops'!BM9*$D25</f>
        <v>140.06999999999996</v>
      </c>
      <c r="BL25" s="26">
        <f>'BOL FAO - Data, Perm Crops'!BN9*$D25</f>
        <v>144.05999999999997</v>
      </c>
    </row>
    <row r="26" spans="1:64">
      <c r="A26" t="s">
        <v>385</v>
      </c>
      <c r="B26" s="97">
        <v>0.83499999999999996</v>
      </c>
      <c r="C26" s="59" t="s">
        <v>381</v>
      </c>
      <c r="D26" s="52">
        <f t="shared" si="4"/>
        <v>0.16500000000000004</v>
      </c>
      <c r="E26" t="s">
        <v>379</v>
      </c>
      <c r="F26" s="26">
        <f>'BOL FAO - Data, Perm Crops'!G10*$D26</f>
        <v>297.00000000000006</v>
      </c>
      <c r="G26" s="26">
        <f>'BOL FAO - Data, Perm Crops'!I10*$D26</f>
        <v>313.50000000000006</v>
      </c>
      <c r="H26" s="26">
        <f>'BOL FAO - Data, Perm Crops'!J10*$D26</f>
        <v>330.00000000000006</v>
      </c>
      <c r="I26" s="26">
        <f>'BOL FAO - Data, Perm Crops'!K10*$D26</f>
        <v>346.50000000000006</v>
      </c>
      <c r="J26" s="26">
        <f>'BOL FAO - Data, Perm Crops'!L10*$D26</f>
        <v>346.50000000000006</v>
      </c>
      <c r="K26" s="26">
        <f>'BOL FAO - Data, Perm Crops'!M10*$D26</f>
        <v>363.00000000000006</v>
      </c>
      <c r="L26" s="26">
        <f>'BOL FAO - Data, Perm Crops'!N10*$D26</f>
        <v>379.50000000000006</v>
      </c>
      <c r="M26" s="26">
        <f>'BOL FAO - Data, Perm Crops'!O10*$D26</f>
        <v>379.50000000000006</v>
      </c>
      <c r="N26" s="26">
        <f>'BOL FAO - Data, Perm Crops'!P10*$D26</f>
        <v>412.50000000000011</v>
      </c>
      <c r="O26" s="26">
        <f>'BOL FAO - Data, Perm Crops'!Q10*$D26</f>
        <v>412.50000000000011</v>
      </c>
      <c r="P26" s="26">
        <f>'BOL FAO - Data, Perm Crops'!R10*$D26</f>
        <v>415.80000000000007</v>
      </c>
      <c r="Q26" s="26">
        <f>'BOL FAO - Data, Perm Crops'!S10*$D26</f>
        <v>433.9500000000001</v>
      </c>
      <c r="R26" s="26">
        <f>'BOL FAO - Data, Perm Crops'!T10*$D26</f>
        <v>462.00000000000011</v>
      </c>
      <c r="S26" s="26">
        <f>'BOL FAO - Data, Perm Crops'!U10*$D26</f>
        <v>503.25000000000011</v>
      </c>
      <c r="T26" s="26">
        <f>'BOL FAO - Data, Perm Crops'!V10*$D26</f>
        <v>519.75000000000011</v>
      </c>
      <c r="U26" s="26">
        <f>'BOL FAO - Data, Perm Crops'!W10*$D26</f>
        <v>514.80000000000007</v>
      </c>
      <c r="V26" s="26">
        <f>'BOL FAO - Data, Perm Crops'!X10*$D26</f>
        <v>517.27500000000009</v>
      </c>
      <c r="W26" s="26">
        <f>'BOL FAO - Data, Perm Crops'!Y10*$D26</f>
        <v>485.10000000000008</v>
      </c>
      <c r="X26" s="26">
        <f>'BOL FAO - Data, Perm Crops'!Z10*$D26</f>
        <v>485.92500000000013</v>
      </c>
      <c r="Y26" s="26">
        <f>'BOL FAO - Data, Perm Crops'!AA10*$D26</f>
        <v>560.17500000000007</v>
      </c>
      <c r="Z26" s="26">
        <f>'BOL FAO - Data, Perm Crops'!AB10*$D26</f>
        <v>561.00000000000011</v>
      </c>
      <c r="AA26" s="26">
        <f>'BOL FAO - Data, Perm Crops'!AC10*$D26</f>
        <v>653.40000000000009</v>
      </c>
      <c r="AB26" s="26">
        <f>'BOL FAO - Data, Perm Crops'!AD10*$D26</f>
        <v>617.10000000000014</v>
      </c>
      <c r="AC26" s="26">
        <f>'BOL FAO - Data, Perm Crops'!AE10*$D26</f>
        <v>724.84500000000014</v>
      </c>
      <c r="AD26" s="26">
        <f>'BOL FAO - Data, Perm Crops'!AF10*$D26</f>
        <v>758.17500000000018</v>
      </c>
      <c r="AE26" s="26">
        <f>'BOL FAO - Data, Perm Crops'!AG10*$D26</f>
        <v>841.50000000000023</v>
      </c>
      <c r="AF26" s="26">
        <f>'BOL FAO - Data, Perm Crops'!AH10*$D26</f>
        <v>891.00000000000023</v>
      </c>
      <c r="AG26" s="26">
        <f>'BOL FAO - Data, Perm Crops'!AI10*$D26</f>
        <v>940.50000000000023</v>
      </c>
      <c r="AH26" s="26">
        <f>'BOL FAO - Data, Perm Crops'!AJ10*$D26</f>
        <v>963.60000000000025</v>
      </c>
      <c r="AI26" s="26">
        <f>'BOL FAO - Data, Perm Crops'!AK10*$D26</f>
        <v>1009.8000000000002</v>
      </c>
      <c r="AJ26" s="26">
        <f>'BOL FAO - Data, Perm Crops'!AL10*$D26</f>
        <v>1093.9500000000003</v>
      </c>
      <c r="AK26" s="26">
        <f>'BOL FAO - Data, Perm Crops'!AM10*$D26</f>
        <v>1004.0250000000002</v>
      </c>
      <c r="AL26" s="26">
        <f>'BOL FAO - Data, Perm Crops'!AN10*$D26</f>
        <v>1071.6750000000002</v>
      </c>
      <c r="AM26" s="26">
        <f>'BOL FAO - Data, Perm Crops'!AO10*$D26</f>
        <v>1093.9500000000003</v>
      </c>
      <c r="AN26" s="26">
        <f>'BOL FAO - Data, Perm Crops'!AP10*$D26</f>
        <v>1105.5000000000002</v>
      </c>
      <c r="AO26" s="26">
        <f>'BOL FAO - Data, Perm Crops'!AQ10*$D26</f>
        <v>1132.5600000000002</v>
      </c>
      <c r="AP26" s="26">
        <f>'BOL FAO - Data, Perm Crops'!AR10*$D26</f>
        <v>1153.3500000000001</v>
      </c>
      <c r="AQ26" s="26">
        <f>'BOL FAO - Data, Perm Crops'!AS10*$D26</f>
        <v>1153.3500000000001</v>
      </c>
      <c r="AR26" s="26">
        <f>'BOL FAO - Data, Perm Crops'!AT10*$D26</f>
        <v>1237.5000000000002</v>
      </c>
      <c r="AS26" s="26">
        <f>'BOL FAO - Data, Perm Crops'!AU10*$D26</f>
        <v>1270.5000000000002</v>
      </c>
      <c r="AT26" s="26">
        <f>'BOL FAO - Data, Perm Crops'!AV10*$D26</f>
        <v>1272.1500000000003</v>
      </c>
      <c r="AU26" s="26">
        <f>'BOL FAO - Data, Perm Crops'!AW10*$D26</f>
        <v>1272.9750000000004</v>
      </c>
      <c r="AV26" s="26">
        <f>'BOL FAO - Data, Perm Crops'!AX10*$D26</f>
        <v>828.13500000000022</v>
      </c>
      <c r="AW26" s="26">
        <f>'BOL FAO - Data, Perm Crops'!AY10*$D26</f>
        <v>849.75000000000023</v>
      </c>
      <c r="AX26" s="26">
        <f>'BOL FAO - Data, Perm Crops'!AZ10*$D26</f>
        <v>872.52000000000021</v>
      </c>
      <c r="AY26" s="26">
        <f>'BOL FAO - Data, Perm Crops'!BA10*$D26</f>
        <v>895.12500000000023</v>
      </c>
      <c r="AZ26" s="26">
        <f>'BOL FAO - Data, Perm Crops'!BB10*$D26</f>
        <v>918.55500000000018</v>
      </c>
      <c r="BA26" s="26">
        <f>'BOL FAO - Data, Perm Crops'!BC10*$D26</f>
        <v>939.67500000000018</v>
      </c>
      <c r="BB26" s="26">
        <f>'BOL FAO - Data, Perm Crops'!BD10*$D26</f>
        <v>1774.2450000000003</v>
      </c>
      <c r="BC26" s="26">
        <f>'BOL FAO - Data, Perm Crops'!BE10*$D26</f>
        <v>1769.4600000000005</v>
      </c>
      <c r="BD26" s="26">
        <f>'BOL FAO - Data, Perm Crops'!BF10*$D26</f>
        <v>1794.0450000000003</v>
      </c>
      <c r="BE26" s="26">
        <f>'BOL FAO - Data, Perm Crops'!BG10*$D26</f>
        <v>1816.3200000000004</v>
      </c>
      <c r="BF26" s="26">
        <f>'BOL FAO - Data, Perm Crops'!BH10*$D26</f>
        <v>1807.5750000000005</v>
      </c>
      <c r="BG26" s="26">
        <f>'BOL FAO - Data, Perm Crops'!BI10*$D26</f>
        <v>2862.5850000000005</v>
      </c>
      <c r="BH26" s="26">
        <f>'BOL FAO - Data, Perm Crops'!BJ10*$D26</f>
        <v>2769.0300000000007</v>
      </c>
      <c r="BI26" s="26">
        <f>'BOL FAO - Data, Perm Crops'!BK10*$D26</f>
        <v>2837.6700000000005</v>
      </c>
      <c r="BJ26" s="26">
        <f>'BOL FAO - Data, Perm Crops'!BL10*$D26</f>
        <v>2974.6200000000008</v>
      </c>
      <c r="BK26" s="26">
        <f>'BOL FAO - Data, Perm Crops'!BM10*$D26</f>
        <v>2906.1450000000004</v>
      </c>
      <c r="BL26" s="26">
        <f>'BOL FAO - Data, Perm Crops'!BN10*$D26</f>
        <v>2975.2800000000007</v>
      </c>
    </row>
    <row r="27" spans="1:64">
      <c r="A27" t="s">
        <v>386</v>
      </c>
      <c r="B27" s="97">
        <v>0.88</v>
      </c>
      <c r="C27" s="59" t="s">
        <v>381</v>
      </c>
      <c r="D27" s="52">
        <f t="shared" si="4"/>
        <v>0.12</v>
      </c>
      <c r="E27" t="s">
        <v>379</v>
      </c>
      <c r="F27" s="26">
        <f>'BOL FAO - Data, Perm Crops'!G11*$D27</f>
        <v>396</v>
      </c>
      <c r="G27" s="26">
        <f>'BOL FAO - Data, Perm Crops'!I11*$D27</f>
        <v>408</v>
      </c>
      <c r="H27" s="26">
        <f>'BOL FAO - Data, Perm Crops'!J11*$D27</f>
        <v>420</v>
      </c>
      <c r="I27" s="26">
        <f>'BOL FAO - Data, Perm Crops'!K11*$D27</f>
        <v>432</v>
      </c>
      <c r="J27" s="26">
        <f>'BOL FAO - Data, Perm Crops'!L11*$D27</f>
        <v>444</v>
      </c>
      <c r="K27" s="26">
        <f>'BOL FAO - Data, Perm Crops'!M11*$D27</f>
        <v>456</v>
      </c>
      <c r="L27" s="26">
        <f>'BOL FAO - Data, Perm Crops'!N11*$D27</f>
        <v>480</v>
      </c>
      <c r="M27" s="26">
        <f>'BOL FAO - Data, Perm Crops'!O11*$D27</f>
        <v>480</v>
      </c>
      <c r="N27" s="26">
        <f>'BOL FAO - Data, Perm Crops'!P11*$D27</f>
        <v>504</v>
      </c>
      <c r="O27" s="26">
        <f>'BOL FAO - Data, Perm Crops'!Q11*$D27</f>
        <v>504</v>
      </c>
      <c r="P27" s="26">
        <f>'BOL FAO - Data, Perm Crops'!R11*$D27</f>
        <v>792</v>
      </c>
      <c r="Q27" s="26">
        <f>'BOL FAO - Data, Perm Crops'!S11*$D27</f>
        <v>846</v>
      </c>
      <c r="R27" s="26">
        <f>'BOL FAO - Data, Perm Crops'!T11*$D27</f>
        <v>600</v>
      </c>
      <c r="S27" s="26">
        <f>'BOL FAO - Data, Perm Crops'!U11*$D27</f>
        <v>780</v>
      </c>
      <c r="T27" s="26">
        <f>'BOL FAO - Data, Perm Crops'!V11*$D27</f>
        <v>810</v>
      </c>
      <c r="U27" s="26">
        <f>'BOL FAO - Data, Perm Crops'!W11*$D27</f>
        <v>825</v>
      </c>
      <c r="V27" s="26">
        <f>'BOL FAO - Data, Perm Crops'!X11*$D27</f>
        <v>825</v>
      </c>
      <c r="W27" s="26">
        <f>'BOL FAO - Data, Perm Crops'!Y11*$D27</f>
        <v>442.8</v>
      </c>
      <c r="X27" s="26">
        <f>'BOL FAO - Data, Perm Crops'!Z11*$D27</f>
        <v>575.4</v>
      </c>
      <c r="Y27" s="26">
        <f>'BOL FAO - Data, Perm Crops'!AA11*$D27</f>
        <v>793.8</v>
      </c>
      <c r="Z27" s="26">
        <f>'BOL FAO - Data, Perm Crops'!AB11*$D27</f>
        <v>823.19999999999993</v>
      </c>
      <c r="AA27" s="26">
        <f>'BOL FAO - Data, Perm Crops'!AC11*$D27</f>
        <v>1084.8</v>
      </c>
      <c r="AB27" s="26">
        <f>'BOL FAO - Data, Perm Crops'!AD11*$D27</f>
        <v>1127.3999999999999</v>
      </c>
      <c r="AC27" s="26">
        <f>'BOL FAO - Data, Perm Crops'!AE11*$D27</f>
        <v>1749.6</v>
      </c>
      <c r="AD27" s="26">
        <f>'BOL FAO - Data, Perm Crops'!AF11*$D27</f>
        <v>1608.72</v>
      </c>
      <c r="AE27" s="26">
        <f>'BOL FAO - Data, Perm Crops'!AG11*$D27</f>
        <v>1736.3999999999999</v>
      </c>
      <c r="AF27" s="26">
        <f>'BOL FAO - Data, Perm Crops'!AH11*$D27</f>
        <v>1857.96</v>
      </c>
      <c r="AG27" s="26">
        <f>'BOL FAO - Data, Perm Crops'!AI11*$D27</f>
        <v>1932</v>
      </c>
      <c r="AH27" s="26">
        <f>'BOL FAO - Data, Perm Crops'!AJ11*$D27</f>
        <v>2046</v>
      </c>
      <c r="AI27" s="26">
        <f>'BOL FAO - Data, Perm Crops'!AK11*$D27</f>
        <v>2148</v>
      </c>
      <c r="AJ27" s="26">
        <f>'BOL FAO - Data, Perm Crops'!AL11*$D27</f>
        <v>2280</v>
      </c>
      <c r="AK27" s="26">
        <f>'BOL FAO - Data, Perm Crops'!AM11*$D27</f>
        <v>2296.7999999999997</v>
      </c>
      <c r="AL27" s="26">
        <f>'BOL FAO - Data, Perm Crops'!AN11*$D27</f>
        <v>2388</v>
      </c>
      <c r="AM27" s="26">
        <f>'BOL FAO - Data, Perm Crops'!AO11*$D27</f>
        <v>2436</v>
      </c>
      <c r="AN27" s="26">
        <f>'BOL FAO - Data, Perm Crops'!AP11*$D27</f>
        <v>2472</v>
      </c>
      <c r="AO27" s="26">
        <f>'BOL FAO - Data, Perm Crops'!AQ11*$D27</f>
        <v>2580</v>
      </c>
      <c r="AP27" s="26">
        <f>'BOL FAO - Data, Perm Crops'!AR11*$D27</f>
        <v>2631.6</v>
      </c>
      <c r="AQ27" s="26">
        <f>'BOL FAO - Data, Perm Crops'!AS11*$D27</f>
        <v>2637.6</v>
      </c>
      <c r="AR27" s="26">
        <f>'BOL FAO - Data, Perm Crops'!AT11*$D27</f>
        <v>2700</v>
      </c>
      <c r="AS27" s="26">
        <f>'BOL FAO - Data, Perm Crops'!AU11*$D27</f>
        <v>2724</v>
      </c>
      <c r="AT27" s="26">
        <f>'BOL FAO - Data, Perm Crops'!AV11*$D27</f>
        <v>2724</v>
      </c>
      <c r="AU27" s="26">
        <f>'BOL FAO - Data, Perm Crops'!AW11*$D27</f>
        <v>2727.6</v>
      </c>
      <c r="AV27" s="26">
        <f>'BOL FAO - Data, Perm Crops'!AX11*$D27</f>
        <v>2727.8399999999997</v>
      </c>
      <c r="AW27" s="26">
        <f>'BOL FAO - Data, Perm Crops'!AY11*$D27</f>
        <v>2160</v>
      </c>
      <c r="AX27" s="26">
        <f>'BOL FAO - Data, Perm Crops'!AZ11*$D27</f>
        <v>1440</v>
      </c>
      <c r="AY27" s="26">
        <f>'BOL FAO - Data, Perm Crops'!BA11*$D27</f>
        <v>1080</v>
      </c>
      <c r="AZ27" s="26">
        <f>'BOL FAO - Data, Perm Crops'!BB11*$D27</f>
        <v>900.24</v>
      </c>
      <c r="BA27" s="26">
        <f>'BOL FAO - Data, Perm Crops'!BC11*$D27</f>
        <v>917.16</v>
      </c>
      <c r="BB27" s="26">
        <f>'BOL FAO - Data, Perm Crops'!BD11*$D27</f>
        <v>902.52</v>
      </c>
      <c r="BC27" s="26">
        <f>'BOL FAO - Data, Perm Crops'!BE11*$D27</f>
        <v>932.52</v>
      </c>
      <c r="BD27" s="26">
        <f>'BOL FAO - Data, Perm Crops'!BF11*$D27</f>
        <v>960</v>
      </c>
      <c r="BE27" s="26">
        <f>'BOL FAO - Data, Perm Crops'!BG11*$D27</f>
        <v>981.36</v>
      </c>
      <c r="BF27" s="26">
        <f>'BOL FAO - Data, Perm Crops'!BH11*$D27</f>
        <v>981.83999999999992</v>
      </c>
      <c r="BG27" s="26">
        <f>'BOL FAO - Data, Perm Crops'!BI11*$D27</f>
        <v>2154.7199999999998</v>
      </c>
      <c r="BH27" s="26">
        <f>'BOL FAO - Data, Perm Crops'!BJ11*$D27</f>
        <v>2182.3199999999997</v>
      </c>
      <c r="BI27" s="26">
        <f>'BOL FAO - Data, Perm Crops'!BK11*$D27</f>
        <v>2185.92</v>
      </c>
      <c r="BJ27" s="26">
        <f>'BOL FAO - Data, Perm Crops'!BL11*$D27</f>
        <v>2080.6799999999998</v>
      </c>
      <c r="BK27" s="26">
        <f>'BOL FAO - Data, Perm Crops'!BM11*$D27</f>
        <v>2164.7999999999997</v>
      </c>
      <c r="BL27" s="26">
        <f>'BOL FAO - Data, Perm Crops'!BN11*$D27</f>
        <v>2194.92</v>
      </c>
    </row>
    <row r="28" spans="1:64">
      <c r="A28" t="s">
        <v>387</v>
      </c>
      <c r="B28" s="97">
        <v>0.89</v>
      </c>
      <c r="C28" s="59" t="s">
        <v>381</v>
      </c>
      <c r="D28" s="52">
        <f t="shared" si="4"/>
        <v>0.10999999999999999</v>
      </c>
      <c r="E28" t="s">
        <v>379</v>
      </c>
      <c r="F28" s="26">
        <f>'BOL FAO - Data, Perm Crops'!G12*$D28</f>
        <v>2375.9999999999995</v>
      </c>
      <c r="G28" s="26">
        <f>'BOL FAO - Data, Perm Crops'!I12*$D28</f>
        <v>2397.9999999999995</v>
      </c>
      <c r="H28" s="26">
        <f>'BOL FAO - Data, Perm Crops'!J12*$D28</f>
        <v>2419.9999999999995</v>
      </c>
      <c r="I28" s="26">
        <f>'BOL FAO - Data, Perm Crops'!K12*$D28</f>
        <v>2419.9999999999995</v>
      </c>
      <c r="J28" s="26">
        <f>'BOL FAO - Data, Perm Crops'!L12*$D28</f>
        <v>2430.9999999999995</v>
      </c>
      <c r="K28" s="26">
        <f>'BOL FAO - Data, Perm Crops'!M12*$D28</f>
        <v>2441.9999999999995</v>
      </c>
      <c r="L28" s="26">
        <f>'BOL FAO - Data, Perm Crops'!N12*$D28</f>
        <v>2452.9999999999995</v>
      </c>
      <c r="M28" s="26">
        <f>'BOL FAO - Data, Perm Crops'!O12*$D28</f>
        <v>2463.9999999999995</v>
      </c>
      <c r="N28" s="26">
        <f>'BOL FAO - Data, Perm Crops'!P12*$D28</f>
        <v>2419.9999999999995</v>
      </c>
      <c r="O28" s="26">
        <f>'BOL FAO - Data, Perm Crops'!Q12*$D28</f>
        <v>2474.9999999999995</v>
      </c>
      <c r="P28" s="26">
        <f>'BOL FAO - Data, Perm Crops'!R12*$D28</f>
        <v>2474.9999999999995</v>
      </c>
      <c r="Q28" s="26">
        <f>'BOL FAO - Data, Perm Crops'!S12*$D28</f>
        <v>2474.9999999999995</v>
      </c>
      <c r="R28" s="26">
        <f>'BOL FAO - Data, Perm Crops'!T12*$D28</f>
        <v>2507.9999999999995</v>
      </c>
      <c r="S28" s="26">
        <f>'BOL FAO - Data, Perm Crops'!U12*$D28</f>
        <v>2653.2</v>
      </c>
      <c r="T28" s="26">
        <f>'BOL FAO - Data, Perm Crops'!V12*$D28</f>
        <v>2738.9999999999995</v>
      </c>
      <c r="U28" s="26">
        <f>'BOL FAO - Data, Perm Crops'!W12*$D28</f>
        <v>2818.2</v>
      </c>
      <c r="V28" s="26">
        <f>'BOL FAO - Data, Perm Crops'!X12*$D28</f>
        <v>2898.4999999999995</v>
      </c>
      <c r="W28" s="26">
        <f>'BOL FAO - Data, Perm Crops'!Y12*$D28</f>
        <v>3029.95</v>
      </c>
      <c r="X28" s="26">
        <f>'BOL FAO - Data, Perm Crops'!Z12*$D28</f>
        <v>3493.0499999999997</v>
      </c>
      <c r="Y28" s="26">
        <f>'BOL FAO - Data, Perm Crops'!AA12*$D28</f>
        <v>3402.8499999999995</v>
      </c>
      <c r="Z28" s="26">
        <f>'BOL FAO - Data, Perm Crops'!AB12*$D28</f>
        <v>3397.3499999999995</v>
      </c>
      <c r="AA28" s="26">
        <f>'BOL FAO - Data, Perm Crops'!AC12*$D28</f>
        <v>3351.7</v>
      </c>
      <c r="AB28" s="26">
        <f>'BOL FAO - Data, Perm Crops'!AD12*$D28</f>
        <v>2633.3999999999996</v>
      </c>
      <c r="AC28" s="26">
        <f>'BOL FAO - Data, Perm Crops'!AE12*$D28</f>
        <v>2646.3799999999997</v>
      </c>
      <c r="AD28" s="26">
        <f>'BOL FAO - Data, Perm Crops'!AF12*$D28</f>
        <v>2282.1699999999996</v>
      </c>
      <c r="AE28" s="26">
        <f>'BOL FAO - Data, Perm Crops'!AG12*$D28</f>
        <v>2863.9599999999996</v>
      </c>
      <c r="AF28" s="26">
        <f>'BOL FAO - Data, Perm Crops'!AH12*$D28</f>
        <v>3009.5999999999995</v>
      </c>
      <c r="AG28" s="26">
        <f>'BOL FAO - Data, Perm Crops'!AI12*$D28</f>
        <v>3257.0999999999995</v>
      </c>
      <c r="AH28" s="26">
        <f>'BOL FAO - Data, Perm Crops'!AJ12*$D28</f>
        <v>3295.5999999999995</v>
      </c>
      <c r="AI28" s="26">
        <f>'BOL FAO - Data, Perm Crops'!AK12*$D28</f>
        <v>3336.6299999999997</v>
      </c>
      <c r="AJ28" s="26">
        <f>'BOL FAO - Data, Perm Crops'!AL12*$D28</f>
        <v>3650.6799999999994</v>
      </c>
      <c r="AK28" s="26">
        <f>'BOL FAO - Data, Perm Crops'!AM12*$D28</f>
        <v>3346.2</v>
      </c>
      <c r="AL28" s="26">
        <f>'BOL FAO - Data, Perm Crops'!AN12*$D28</f>
        <v>3689.3999999999996</v>
      </c>
      <c r="AM28" s="26">
        <f>'BOL FAO - Data, Perm Crops'!AO12*$D28</f>
        <v>3921.0599999999995</v>
      </c>
      <c r="AN28" s="26">
        <f>'BOL FAO - Data, Perm Crops'!AP12*$D28</f>
        <v>3893.9999999999995</v>
      </c>
      <c r="AO28" s="26">
        <f>'BOL FAO - Data, Perm Crops'!AQ12*$D28</f>
        <v>3914.8999999999996</v>
      </c>
      <c r="AP28" s="26">
        <f>'BOL FAO - Data, Perm Crops'!AR12*$D28</f>
        <v>3914.8999999999996</v>
      </c>
      <c r="AQ28" s="26">
        <f>'BOL FAO - Data, Perm Crops'!AS12*$D28</f>
        <v>3914.8999999999996</v>
      </c>
      <c r="AR28" s="26">
        <f>'BOL FAO - Data, Perm Crops'!AT12*$D28</f>
        <v>3959.9999999999995</v>
      </c>
      <c r="AS28" s="26">
        <f>'BOL FAO - Data, Perm Crops'!AU12*$D28</f>
        <v>4014.9999999999995</v>
      </c>
      <c r="AT28" s="26">
        <f>'BOL FAO - Data, Perm Crops'!AV12*$D28</f>
        <v>3982.9899999999993</v>
      </c>
      <c r="AU28" s="26">
        <f>'BOL FAO - Data, Perm Crops'!AW12*$D28</f>
        <v>3739.9999999999995</v>
      </c>
      <c r="AV28" s="26">
        <f>'BOL FAO - Data, Perm Crops'!AX12*$D28</f>
        <v>2199.9999999999995</v>
      </c>
      <c r="AW28" s="26">
        <f>'BOL FAO - Data, Perm Crops'!AY12*$D28</f>
        <v>1739.5399999999997</v>
      </c>
      <c r="AX28" s="26">
        <f>'BOL FAO - Data, Perm Crops'!AZ12*$D28</f>
        <v>1825.6699999999998</v>
      </c>
      <c r="AY28" s="26">
        <f>'BOL FAO - Data, Perm Crops'!BA12*$D28</f>
        <v>1869.9999999999998</v>
      </c>
      <c r="AZ28" s="26">
        <f>'BOL FAO - Data, Perm Crops'!BB12*$D28</f>
        <v>2444.9699999999998</v>
      </c>
      <c r="BA28" s="26">
        <f>'BOL FAO - Data, Perm Crops'!BC12*$D28</f>
        <v>3038.5299999999997</v>
      </c>
      <c r="BB28" s="26">
        <f>'BOL FAO - Data, Perm Crops'!BD12*$D28</f>
        <v>3609.2099999999996</v>
      </c>
      <c r="BC28" s="26">
        <f>'BOL FAO - Data, Perm Crops'!BE12*$D28</f>
        <v>3660.5799999999995</v>
      </c>
      <c r="BD28" s="26">
        <f>'BOL FAO - Data, Perm Crops'!BF12*$D28</f>
        <v>3764.0899999999997</v>
      </c>
      <c r="BE28" s="26">
        <f>'BOL FAO - Data, Perm Crops'!BG12*$D28</f>
        <v>3842.1899999999996</v>
      </c>
      <c r="BF28" s="26">
        <f>'BOL FAO - Data, Perm Crops'!BH12*$D28</f>
        <v>4219.5999999999995</v>
      </c>
      <c r="BG28" s="26">
        <f>'BOL FAO - Data, Perm Crops'!BI12*$D28</f>
        <v>5756.7399999999989</v>
      </c>
      <c r="BH28" s="26">
        <f>'BOL FAO - Data, Perm Crops'!BJ12*$D28</f>
        <v>5977.1799999999994</v>
      </c>
      <c r="BI28" s="26">
        <f>'BOL FAO - Data, Perm Crops'!BK12*$D28</f>
        <v>6097.7399999999989</v>
      </c>
      <c r="BJ28" s="26">
        <f>'BOL FAO - Data, Perm Crops'!BL12*$D28</f>
        <v>6205.869999999999</v>
      </c>
      <c r="BK28" s="26">
        <f>'BOL FAO - Data, Perm Crops'!BM12*$D28</f>
        <v>6560.619999999999</v>
      </c>
      <c r="BL28" s="26">
        <f>'BOL FAO - Data, Perm Crops'!BN12*$D28</f>
        <v>6788.98</v>
      </c>
    </row>
    <row r="29" spans="1:64">
      <c r="A29" t="s">
        <v>388</v>
      </c>
      <c r="B29" s="97">
        <v>0.84</v>
      </c>
      <c r="C29" s="59" t="s">
        <v>381</v>
      </c>
      <c r="D29" s="52">
        <f t="shared" si="4"/>
        <v>0.16000000000000003</v>
      </c>
      <c r="E29" t="s">
        <v>379</v>
      </c>
      <c r="F29" s="26">
        <f>'BOL FAO - Data, Perm Crops'!G13*$D29</f>
        <v>800.00000000000011</v>
      </c>
      <c r="G29" s="26">
        <f>'BOL FAO - Data, Perm Crops'!I13*$D29</f>
        <v>800.00000000000011</v>
      </c>
      <c r="H29" s="26">
        <f>'BOL FAO - Data, Perm Crops'!J13*$D29</f>
        <v>800.00000000000011</v>
      </c>
      <c r="I29" s="26">
        <f>'BOL FAO - Data, Perm Crops'!K13*$D29</f>
        <v>800.00000000000011</v>
      </c>
      <c r="J29" s="26">
        <f>'BOL FAO - Data, Perm Crops'!L13*$D29</f>
        <v>800.00000000000011</v>
      </c>
      <c r="K29" s="26">
        <f>'BOL FAO - Data, Perm Crops'!M13*$D29</f>
        <v>784.00000000000011</v>
      </c>
      <c r="L29" s="26">
        <f>'BOL FAO - Data, Perm Crops'!N13*$D29</f>
        <v>784.00000000000011</v>
      </c>
      <c r="M29" s="26">
        <f>'BOL FAO - Data, Perm Crops'!O13*$D29</f>
        <v>784.00000000000011</v>
      </c>
      <c r="N29" s="26">
        <f>'BOL FAO - Data, Perm Crops'!P13*$D29</f>
        <v>800.00000000000011</v>
      </c>
      <c r="O29" s="26">
        <f>'BOL FAO - Data, Perm Crops'!Q13*$D29</f>
        <v>800.00000000000011</v>
      </c>
      <c r="P29" s="26">
        <f>'BOL FAO - Data, Perm Crops'!R13*$D29</f>
        <v>800.00000000000011</v>
      </c>
      <c r="Q29" s="26">
        <f>'BOL FAO - Data, Perm Crops'!S13*$D29</f>
        <v>800.00000000000011</v>
      </c>
      <c r="R29" s="26">
        <f>'BOL FAO - Data, Perm Crops'!T13*$D29</f>
        <v>800.00000000000011</v>
      </c>
      <c r="S29" s="26">
        <f>'BOL FAO - Data, Perm Crops'!U13*$D29</f>
        <v>800.00000000000011</v>
      </c>
      <c r="T29" s="26">
        <f>'BOL FAO - Data, Perm Crops'!V13*$D29</f>
        <v>832.00000000000011</v>
      </c>
      <c r="U29" s="26">
        <f>'BOL FAO - Data, Perm Crops'!W13*$D29</f>
        <v>828.00000000000011</v>
      </c>
      <c r="V29" s="26">
        <f>'BOL FAO - Data, Perm Crops'!X13*$D29</f>
        <v>828.00000000000011</v>
      </c>
      <c r="W29" s="26">
        <f>'BOL FAO - Data, Perm Crops'!Y13*$D29</f>
        <v>494.40000000000009</v>
      </c>
      <c r="X29" s="26">
        <f>'BOL FAO - Data, Perm Crops'!Z13*$D29</f>
        <v>504.80000000000013</v>
      </c>
      <c r="Y29" s="26">
        <f>'BOL FAO - Data, Perm Crops'!AA13*$D29</f>
        <v>505.60000000000008</v>
      </c>
      <c r="Z29" s="26">
        <f>'BOL FAO - Data, Perm Crops'!AB13*$D29</f>
        <v>508.00000000000011</v>
      </c>
      <c r="AA29" s="26">
        <f>'BOL FAO - Data, Perm Crops'!AC13*$D29</f>
        <v>551.20000000000016</v>
      </c>
      <c r="AB29" s="26">
        <f>'BOL FAO - Data, Perm Crops'!AD13*$D29</f>
        <v>388.80000000000007</v>
      </c>
      <c r="AC29" s="26">
        <f>'BOL FAO - Data, Perm Crops'!AE13*$D29</f>
        <v>400.00000000000006</v>
      </c>
      <c r="AD29" s="26">
        <f>'BOL FAO - Data, Perm Crops'!AF13*$D29</f>
        <v>423.04000000000008</v>
      </c>
      <c r="AE29" s="26">
        <f>'BOL FAO - Data, Perm Crops'!AG13*$D29</f>
        <v>560.00000000000011</v>
      </c>
      <c r="AF29" s="26">
        <f>'BOL FAO - Data, Perm Crops'!AH13*$D29</f>
        <v>576.00000000000011</v>
      </c>
      <c r="AG29" s="26">
        <f>'BOL FAO - Data, Perm Crops'!AI13*$D29</f>
        <v>592.00000000000011</v>
      </c>
      <c r="AH29" s="26">
        <f>'BOL FAO - Data, Perm Crops'!AJ13*$D29</f>
        <v>590.40000000000009</v>
      </c>
      <c r="AI29" s="26">
        <f>'BOL FAO - Data, Perm Crops'!AK13*$D29</f>
        <v>585.60000000000014</v>
      </c>
      <c r="AJ29" s="26">
        <f>'BOL FAO - Data, Perm Crops'!AL13*$D29</f>
        <v>596.80000000000007</v>
      </c>
      <c r="AK29" s="26">
        <f>'BOL FAO - Data, Perm Crops'!AM13*$D29</f>
        <v>610.40000000000009</v>
      </c>
      <c r="AL29" s="26">
        <f>'BOL FAO - Data, Perm Crops'!AN13*$D29</f>
        <v>623.36000000000013</v>
      </c>
      <c r="AM29" s="26">
        <f>'BOL FAO - Data, Perm Crops'!AO13*$D29</f>
        <v>643.20000000000016</v>
      </c>
      <c r="AN29" s="26">
        <f>'BOL FAO - Data, Perm Crops'!AP13*$D29</f>
        <v>667.20000000000016</v>
      </c>
      <c r="AO29" s="26">
        <f>'BOL FAO - Data, Perm Crops'!AQ13*$D29</f>
        <v>675.20000000000016</v>
      </c>
      <c r="AP29" s="26">
        <f>'BOL FAO - Data, Perm Crops'!AR13*$D29</f>
        <v>687.20000000000016</v>
      </c>
      <c r="AQ29" s="26">
        <f>'BOL FAO - Data, Perm Crops'!AS13*$D29</f>
        <v>687.20000000000016</v>
      </c>
      <c r="AR29" s="26">
        <f>'BOL FAO - Data, Perm Crops'!AT13*$D29</f>
        <v>720.00000000000011</v>
      </c>
      <c r="AS29" s="26">
        <f>'BOL FAO - Data, Perm Crops'!AU13*$D29</f>
        <v>728.00000000000011</v>
      </c>
      <c r="AT29" s="26">
        <f>'BOL FAO - Data, Perm Crops'!AV13*$D29</f>
        <v>728.48000000000013</v>
      </c>
      <c r="AU29" s="26">
        <f>'BOL FAO - Data, Perm Crops'!AW13*$D29</f>
        <v>730.40000000000009</v>
      </c>
      <c r="AV29" s="26">
        <f>'BOL FAO - Data, Perm Crops'!AX13*$D29</f>
        <v>272.00000000000006</v>
      </c>
      <c r="AW29" s="26">
        <f>'BOL FAO - Data, Perm Crops'!AY13*$D29</f>
        <v>274.88000000000005</v>
      </c>
      <c r="AX29" s="26">
        <f>'BOL FAO - Data, Perm Crops'!AZ13*$D29</f>
        <v>278.08000000000004</v>
      </c>
      <c r="AY29" s="26">
        <f>'BOL FAO - Data, Perm Crops'!BA13*$D29</f>
        <v>281.12000000000006</v>
      </c>
      <c r="AZ29" s="26">
        <f>'BOL FAO - Data, Perm Crops'!BB13*$D29</f>
        <v>284.00000000000006</v>
      </c>
      <c r="BA29" s="26">
        <f>'BOL FAO - Data, Perm Crops'!BC13*$D29</f>
        <v>286.56000000000006</v>
      </c>
      <c r="BB29" s="26">
        <f>'BOL FAO - Data, Perm Crops'!BD13*$D29</f>
        <v>300.48000000000008</v>
      </c>
      <c r="BC29" s="26">
        <f>'BOL FAO - Data, Perm Crops'!BE13*$D29</f>
        <v>303.04000000000008</v>
      </c>
      <c r="BD29" s="26">
        <f>'BOL FAO - Data, Perm Crops'!BF13*$D29</f>
        <v>306.88000000000005</v>
      </c>
      <c r="BE29" s="26">
        <f>'BOL FAO - Data, Perm Crops'!BG13*$D29</f>
        <v>314.40000000000003</v>
      </c>
      <c r="BF29" s="26">
        <f>'BOL FAO - Data, Perm Crops'!BH13*$D29</f>
        <v>317.92000000000007</v>
      </c>
      <c r="BG29" s="26">
        <f>'BOL FAO - Data, Perm Crops'!BI13*$D29</f>
        <v>273.92000000000007</v>
      </c>
      <c r="BH29" s="26">
        <f>'BOL FAO - Data, Perm Crops'!BJ13*$D29</f>
        <v>280.16000000000008</v>
      </c>
      <c r="BI29" s="26">
        <f>'BOL FAO - Data, Perm Crops'!BK13*$D29</f>
        <v>286.24000000000007</v>
      </c>
      <c r="BJ29" s="26">
        <f>'BOL FAO - Data, Perm Crops'!BL13*$D29</f>
        <v>305.12000000000006</v>
      </c>
      <c r="BK29" s="26">
        <f>'BOL FAO - Data, Perm Crops'!BM13*$D29</f>
        <v>314.72000000000008</v>
      </c>
      <c r="BL29" s="26">
        <f>'BOL FAO - Data, Perm Crops'!BN13*$D29</f>
        <v>324.96000000000004</v>
      </c>
    </row>
    <row r="30" spans="1:64">
      <c r="A30" t="s">
        <v>389</v>
      </c>
      <c r="B30" s="97">
        <v>0.75</v>
      </c>
      <c r="C30" s="59" t="s">
        <v>381</v>
      </c>
      <c r="D30" s="52">
        <f t="shared" si="4"/>
        <v>0.25</v>
      </c>
      <c r="E30" t="s">
        <v>379</v>
      </c>
      <c r="F30" s="26">
        <f>'BOL FAO - Data, Perm Crops'!G14*$D30</f>
        <v>8250</v>
      </c>
      <c r="G30" s="26">
        <f>'BOL FAO - Data, Perm Crops'!I14*$D30</f>
        <v>10500</v>
      </c>
      <c r="H30" s="26">
        <f>'BOL FAO - Data, Perm Crops'!J14*$D30</f>
        <v>12500</v>
      </c>
      <c r="I30" s="26">
        <f>'BOL FAO - Data, Perm Crops'!K14*$D30</f>
        <v>14750</v>
      </c>
      <c r="J30" s="26">
        <f>'BOL FAO - Data, Perm Crops'!L14*$D30</f>
        <v>16500</v>
      </c>
      <c r="K30" s="26">
        <f>'BOL FAO - Data, Perm Crops'!M14*$D30</f>
        <v>19000</v>
      </c>
      <c r="L30" s="26">
        <f>'BOL FAO - Data, Perm Crops'!N14*$D30</f>
        <v>21850</v>
      </c>
      <c r="M30" s="26">
        <f>'BOL FAO - Data, Perm Crops'!O14*$D30</f>
        <v>23250</v>
      </c>
      <c r="N30" s="26">
        <f>'BOL FAO - Data, Perm Crops'!P14*$D30</f>
        <v>24250</v>
      </c>
      <c r="O30" s="26">
        <f>'BOL FAO - Data, Perm Crops'!Q14*$D30</f>
        <v>24625</v>
      </c>
      <c r="P30" s="26">
        <f>'BOL FAO - Data, Perm Crops'!R14*$D30</f>
        <v>26000</v>
      </c>
      <c r="Q30" s="26">
        <f>'BOL FAO - Data, Perm Crops'!S14*$D30</f>
        <v>27250</v>
      </c>
      <c r="R30" s="26">
        <f>'BOL FAO - Data, Perm Crops'!T14*$D30</f>
        <v>29200</v>
      </c>
      <c r="S30" s="26">
        <f>'BOL FAO - Data, Perm Crops'!U14*$D30</f>
        <v>31137.5</v>
      </c>
      <c r="T30" s="26">
        <f>'BOL FAO - Data, Perm Crops'!V14*$D30</f>
        <v>35125</v>
      </c>
      <c r="U30" s="26">
        <f>'BOL FAO - Data, Perm Crops'!W14*$D30</f>
        <v>36750</v>
      </c>
      <c r="V30" s="26">
        <f>'BOL FAO - Data, Perm Crops'!X14*$D30</f>
        <v>38250</v>
      </c>
      <c r="W30" s="26">
        <f>'BOL FAO - Data, Perm Crops'!Y14*$D30</f>
        <v>26902.5</v>
      </c>
      <c r="X30" s="26">
        <f>'BOL FAO - Data, Perm Crops'!Z14*$D30</f>
        <v>28066.25</v>
      </c>
      <c r="Y30" s="26">
        <f>'BOL FAO - Data, Perm Crops'!AA14*$D30</f>
        <v>29427.5</v>
      </c>
      <c r="Z30" s="26">
        <f>'BOL FAO - Data, Perm Crops'!AB14*$D30</f>
        <v>29925</v>
      </c>
      <c r="AA30" s="26">
        <f>'BOL FAO - Data, Perm Crops'!AC14*$D30</f>
        <v>25105</v>
      </c>
      <c r="AB30" s="26">
        <f>'BOL FAO - Data, Perm Crops'!AD14*$D30</f>
        <v>25612.5</v>
      </c>
      <c r="AC30" s="26">
        <f>'BOL FAO - Data, Perm Crops'!AE14*$D30</f>
        <v>27481</v>
      </c>
      <c r="AD30" s="26">
        <f>'BOL FAO - Data, Perm Crops'!AF14*$D30</f>
        <v>39128.5</v>
      </c>
      <c r="AE30" s="26">
        <f>'BOL FAO - Data, Perm Crops'!AG14*$D30</f>
        <v>26425</v>
      </c>
      <c r="AF30" s="26">
        <f>'BOL FAO - Data, Perm Crops'!AH14*$D30</f>
        <v>25000</v>
      </c>
      <c r="AG30" s="26">
        <f>'BOL FAO - Data, Perm Crops'!AI14*$D30</f>
        <v>41166.25</v>
      </c>
      <c r="AH30" s="26">
        <f>'BOL FAO - Data, Perm Crops'!AJ14*$D30</f>
        <v>39069.5</v>
      </c>
      <c r="AI30" s="26">
        <f>'BOL FAO - Data, Perm Crops'!AK14*$D30</f>
        <v>81250</v>
      </c>
      <c r="AJ30" s="26">
        <f>'BOL FAO - Data, Perm Crops'!AL14*$D30</f>
        <v>81470.5</v>
      </c>
      <c r="AK30" s="26">
        <f>'BOL FAO - Data, Perm Crops'!AM14*$D30</f>
        <v>81456.25</v>
      </c>
      <c r="AL30" s="26">
        <f>'BOL FAO - Data, Perm Crops'!AN14*$D30</f>
        <v>77013</v>
      </c>
      <c r="AM30" s="26">
        <f>'BOL FAO - Data, Perm Crops'!AO14*$D30</f>
        <v>82128.75</v>
      </c>
      <c r="AN30" s="26">
        <f>'BOL FAO - Data, Perm Crops'!AP14*$D30</f>
        <v>84797.75</v>
      </c>
      <c r="AO30" s="26">
        <f>'BOL FAO - Data, Perm Crops'!AQ14*$D30</f>
        <v>86551.5</v>
      </c>
      <c r="AP30" s="26">
        <f>'BOL FAO - Data, Perm Crops'!AR14*$D30</f>
        <v>91651.75</v>
      </c>
      <c r="AQ30" s="26">
        <f>'BOL FAO - Data, Perm Crops'!AS14*$D30</f>
        <v>89266.25</v>
      </c>
      <c r="AR30" s="26">
        <f>'BOL FAO - Data, Perm Crops'!AT14*$D30</f>
        <v>91473</v>
      </c>
      <c r="AS30" s="26">
        <f>'BOL FAO - Data, Perm Crops'!AU14*$D30</f>
        <v>94792.5</v>
      </c>
      <c r="AT30" s="26">
        <f>'BOL FAO - Data, Perm Crops'!AV14*$D30</f>
        <v>99222.5</v>
      </c>
      <c r="AU30" s="26">
        <f>'BOL FAO - Data, Perm Crops'!AW14*$D30</f>
        <v>103293.75</v>
      </c>
      <c r="AV30" s="26">
        <f>'BOL FAO - Data, Perm Crops'!AX14*$D30</f>
        <v>105903</v>
      </c>
      <c r="AW30" s="26">
        <f>'BOL FAO - Data, Perm Crops'!AY14*$D30</f>
        <v>108204.5</v>
      </c>
      <c r="AX30" s="26">
        <f>'BOL FAO - Data, Perm Crops'!AZ14*$D30</f>
        <v>110842.25</v>
      </c>
      <c r="AY30" s="26">
        <f>'BOL FAO - Data, Perm Crops'!BA14*$D30</f>
        <v>110954.75</v>
      </c>
      <c r="AZ30" s="26">
        <f>'BOL FAO - Data, Perm Crops'!BB14*$D30</f>
        <v>111474.5</v>
      </c>
      <c r="BA30" s="26">
        <f>'BOL FAO - Data, Perm Crops'!BC14*$D30</f>
        <v>112801</v>
      </c>
      <c r="BB30" s="26">
        <f>'BOL FAO - Data, Perm Crops'!BD14*$D30</f>
        <v>82123.75</v>
      </c>
      <c r="BC30" s="26">
        <f>'BOL FAO - Data, Perm Crops'!BE14*$D30</f>
        <v>86228.5</v>
      </c>
      <c r="BD30" s="26">
        <f>'BOL FAO - Data, Perm Crops'!BF14*$D30</f>
        <v>88465</v>
      </c>
      <c r="BE30" s="26">
        <f>'BOL FAO - Data, Perm Crops'!BG14*$D30</f>
        <v>91780.25</v>
      </c>
      <c r="BF30" s="26">
        <f>'BOL FAO - Data, Perm Crops'!BH14*$D30</f>
        <v>87920</v>
      </c>
      <c r="BG30" s="26">
        <f>'BOL FAO - Data, Perm Crops'!BI14*$D30</f>
        <v>106856.5</v>
      </c>
      <c r="BH30" s="26">
        <f>'BOL FAO - Data, Perm Crops'!BJ14*$D30</f>
        <v>111500</v>
      </c>
      <c r="BI30" s="26">
        <f>'BOL FAO - Data, Perm Crops'!BK14*$D30</f>
        <v>114211.75</v>
      </c>
      <c r="BJ30" s="26">
        <f>'BOL FAO - Data, Perm Crops'!BL14*$D30</f>
        <v>120460</v>
      </c>
      <c r="BK30" s="26">
        <f>'BOL FAO - Data, Perm Crops'!BM14*$D30</f>
        <v>123381</v>
      </c>
      <c r="BL30" s="26">
        <f>'BOL FAO - Data, Perm Crops'!BN14*$D30</f>
        <v>122905</v>
      </c>
    </row>
    <row r="31" spans="1:64">
      <c r="A31" t="s">
        <v>390</v>
      </c>
      <c r="B31" s="97">
        <v>0.87</v>
      </c>
      <c r="C31" s="59" t="s">
        <v>381</v>
      </c>
      <c r="D31" s="52">
        <f t="shared" si="4"/>
        <v>0.13</v>
      </c>
      <c r="E31" t="s">
        <v>379</v>
      </c>
      <c r="F31" s="26">
        <f>'BOL FAO - Data, Perm Crops'!G15*$D31</f>
        <v>65</v>
      </c>
      <c r="G31" s="26">
        <f>'BOL FAO - Data, Perm Crops'!I15*$D31</f>
        <v>65</v>
      </c>
      <c r="H31" s="26">
        <f>'BOL FAO - Data, Perm Crops'!J15*$D31</f>
        <v>65</v>
      </c>
      <c r="I31" s="26">
        <f>'BOL FAO - Data, Perm Crops'!K15*$D31</f>
        <v>65</v>
      </c>
      <c r="J31" s="26">
        <f>'BOL FAO - Data, Perm Crops'!L15*$D31</f>
        <v>65</v>
      </c>
      <c r="K31" s="26">
        <f>'BOL FAO - Data, Perm Crops'!M15*$D31</f>
        <v>65</v>
      </c>
      <c r="L31" s="26">
        <f>'BOL FAO - Data, Perm Crops'!N15*$D31</f>
        <v>65</v>
      </c>
      <c r="M31" s="26">
        <f>'BOL FAO - Data, Perm Crops'!O15*$D31</f>
        <v>65</v>
      </c>
      <c r="N31" s="26">
        <f>'BOL FAO - Data, Perm Crops'!P15*$D31</f>
        <v>65</v>
      </c>
      <c r="O31" s="26">
        <f>'BOL FAO - Data, Perm Crops'!Q15*$D31</f>
        <v>78</v>
      </c>
      <c r="P31" s="26">
        <f>'BOL FAO - Data, Perm Crops'!R15*$D31</f>
        <v>117</v>
      </c>
      <c r="Q31" s="26">
        <f>'BOL FAO - Data, Perm Crops'!S15*$D31</f>
        <v>117</v>
      </c>
      <c r="R31" s="26">
        <f>'BOL FAO - Data, Perm Crops'!T15*$D31</f>
        <v>78</v>
      </c>
      <c r="S31" s="26">
        <f>'BOL FAO - Data, Perm Crops'!U15*$D31</f>
        <v>213.20000000000002</v>
      </c>
      <c r="T31" s="26">
        <f>'BOL FAO - Data, Perm Crops'!V15*$D31</f>
        <v>117</v>
      </c>
      <c r="U31" s="26">
        <f>'BOL FAO - Data, Perm Crops'!W15*$D31</f>
        <v>116.35000000000001</v>
      </c>
      <c r="V31" s="26">
        <f>'BOL FAO - Data, Perm Crops'!X15*$D31</f>
        <v>116.35000000000001</v>
      </c>
      <c r="W31" s="26">
        <f>'BOL FAO - Data, Perm Crops'!Y15*$D31</f>
        <v>540.15</v>
      </c>
      <c r="X31" s="26">
        <f>'BOL FAO - Data, Perm Crops'!Z15*$D31</f>
        <v>538.20000000000005</v>
      </c>
      <c r="Y31" s="26">
        <f>'BOL FAO - Data, Perm Crops'!AA15*$D31</f>
        <v>307.45</v>
      </c>
      <c r="Z31" s="26">
        <f>'BOL FAO - Data, Perm Crops'!AB15*$D31</f>
        <v>300.3</v>
      </c>
      <c r="AA31" s="26">
        <f>'BOL FAO - Data, Perm Crops'!AC15*$D31</f>
        <v>323.7</v>
      </c>
      <c r="AB31" s="26">
        <f>'BOL FAO - Data, Perm Crops'!AD15*$D31</f>
        <v>334.1</v>
      </c>
      <c r="AC31" s="26">
        <f>'BOL FAO - Data, Perm Crops'!AE15*$D31</f>
        <v>364.26</v>
      </c>
      <c r="AD31" s="26">
        <f>'BOL FAO - Data, Perm Crops'!AF15*$D31</f>
        <v>377.91</v>
      </c>
      <c r="AE31" s="26">
        <f>'BOL FAO - Data, Perm Crops'!AG15*$D31</f>
        <v>389.22</v>
      </c>
      <c r="AF31" s="26">
        <f>'BOL FAO - Data, Perm Crops'!AH15*$D31</f>
        <v>400.92</v>
      </c>
      <c r="AG31" s="26">
        <f>'BOL FAO - Data, Perm Crops'!AI15*$D31</f>
        <v>429</v>
      </c>
      <c r="AH31" s="26">
        <f>'BOL FAO - Data, Perm Crops'!AJ15*$D31</f>
        <v>423.8</v>
      </c>
      <c r="AI31" s="26">
        <f>'BOL FAO - Data, Perm Crops'!AK15*$D31</f>
        <v>432.25</v>
      </c>
      <c r="AJ31" s="26">
        <f>'BOL FAO - Data, Perm Crops'!AL15*$D31</f>
        <v>449.15000000000003</v>
      </c>
      <c r="AK31" s="26">
        <f>'BOL FAO - Data, Perm Crops'!AM15*$D31</f>
        <v>420.55</v>
      </c>
      <c r="AL31" s="26">
        <f>'BOL FAO - Data, Perm Crops'!AN15*$D31</f>
        <v>455</v>
      </c>
      <c r="AM31" s="26">
        <f>'BOL FAO - Data, Perm Crops'!AO15*$D31</f>
        <v>474.5</v>
      </c>
      <c r="AN31" s="26">
        <f>'BOL FAO - Data, Perm Crops'!AP15*$D31</f>
        <v>507</v>
      </c>
      <c r="AO31" s="26">
        <f>'BOL FAO - Data, Perm Crops'!AQ15*$D31</f>
        <v>936</v>
      </c>
      <c r="AP31" s="26">
        <f>'BOL FAO - Data, Perm Crops'!AR15*$D31</f>
        <v>559</v>
      </c>
      <c r="AQ31" s="26">
        <f>'BOL FAO - Data, Perm Crops'!AS15*$D31</f>
        <v>559</v>
      </c>
      <c r="AR31" s="26">
        <f>'BOL FAO - Data, Perm Crops'!AT15*$D31</f>
        <v>221</v>
      </c>
      <c r="AS31" s="26">
        <f>'BOL FAO - Data, Perm Crops'!AU15*$D31</f>
        <v>581.49</v>
      </c>
      <c r="AT31" s="26">
        <f>'BOL FAO - Data, Perm Crops'!AV15*$D31</f>
        <v>582.4</v>
      </c>
      <c r="AU31" s="26">
        <f>'BOL FAO - Data, Perm Crops'!AW15*$D31</f>
        <v>583.05000000000007</v>
      </c>
      <c r="AV31" s="26">
        <f>'BOL FAO - Data, Perm Crops'!AX15*$D31</f>
        <v>582.4</v>
      </c>
      <c r="AW31" s="26">
        <f>'BOL FAO - Data, Perm Crops'!AY15*$D31</f>
        <v>141.70000000000002</v>
      </c>
      <c r="AX31" s="26">
        <f>'BOL FAO - Data, Perm Crops'!AZ15*$D31</f>
        <v>143.52000000000001</v>
      </c>
      <c r="AY31" s="26">
        <f>'BOL FAO - Data, Perm Crops'!BA15*$D31</f>
        <v>144.95000000000002</v>
      </c>
      <c r="AZ31" s="26">
        <f>'BOL FAO - Data, Perm Crops'!BB15*$D31</f>
        <v>146.12</v>
      </c>
      <c r="BA31" s="26">
        <f>'BOL FAO - Data, Perm Crops'!BC15*$D31</f>
        <v>147.29</v>
      </c>
      <c r="BB31" s="26">
        <f>'BOL FAO - Data, Perm Crops'!BD15*$D31</f>
        <v>118.82000000000001</v>
      </c>
      <c r="BC31" s="26">
        <f>'BOL FAO - Data, Perm Crops'!BE15*$D31</f>
        <v>117.52000000000001</v>
      </c>
      <c r="BD31" s="26">
        <f>'BOL FAO - Data, Perm Crops'!BF15*$D31</f>
        <v>117.13000000000001</v>
      </c>
      <c r="BE31" s="26">
        <f>'BOL FAO - Data, Perm Crops'!BG15*$D31</f>
        <v>118.69</v>
      </c>
      <c r="BF31" s="26">
        <f>'BOL FAO - Data, Perm Crops'!BH15*$D31</f>
        <v>119.99000000000001</v>
      </c>
      <c r="BG31" s="26">
        <f>'BOL FAO - Data, Perm Crops'!BI15*$D31</f>
        <v>502.06</v>
      </c>
      <c r="BH31" s="26">
        <f>'BOL FAO - Data, Perm Crops'!BJ15*$D31</f>
        <v>536.12</v>
      </c>
      <c r="BI31" s="26">
        <f>'BOL FAO - Data, Perm Crops'!BK15*$D31</f>
        <v>388.57</v>
      </c>
      <c r="BJ31" s="26">
        <f>'BOL FAO - Data, Perm Crops'!BL15*$D31</f>
        <v>547.04</v>
      </c>
      <c r="BK31" s="26">
        <f>'BOL FAO - Data, Perm Crops'!BM15*$D31</f>
        <v>544.57000000000005</v>
      </c>
      <c r="BL31" s="26">
        <f>'BOL FAO - Data, Perm Crops'!BN15*$D31</f>
        <v>588.9</v>
      </c>
    </row>
    <row r="32" spans="1:64">
      <c r="A32" t="s">
        <v>391</v>
      </c>
      <c r="B32" s="97">
        <v>0.81</v>
      </c>
      <c r="C32" s="59" t="s">
        <v>381</v>
      </c>
      <c r="D32" s="52">
        <f t="shared" si="4"/>
        <v>0.18999999999999995</v>
      </c>
      <c r="E32" t="s">
        <v>379</v>
      </c>
      <c r="F32" s="26">
        <f>'BOL FAO - Data, Perm Crops'!G16*$D32</f>
        <v>1709.9999999999995</v>
      </c>
      <c r="G32" s="26">
        <f>'BOL FAO - Data, Perm Crops'!I16*$D32</f>
        <v>1709.9999999999995</v>
      </c>
      <c r="H32" s="26">
        <f>'BOL FAO - Data, Perm Crops'!J16*$D32</f>
        <v>1899.9999999999995</v>
      </c>
      <c r="I32" s="26">
        <f>'BOL FAO - Data, Perm Crops'!K16*$D32</f>
        <v>1899.9999999999995</v>
      </c>
      <c r="J32" s="26">
        <f>'BOL FAO - Data, Perm Crops'!L16*$D32</f>
        <v>1899.9999999999995</v>
      </c>
      <c r="K32" s="26">
        <f>'BOL FAO - Data, Perm Crops'!M16*$D32</f>
        <v>1899.9999999999995</v>
      </c>
      <c r="L32" s="26">
        <f>'BOL FAO - Data, Perm Crops'!N16*$D32</f>
        <v>2089.9999999999995</v>
      </c>
      <c r="M32" s="26">
        <f>'BOL FAO - Data, Perm Crops'!O16*$D32</f>
        <v>2070.9999999999995</v>
      </c>
      <c r="N32" s="26">
        <f>'BOL FAO - Data, Perm Crops'!P16*$D32</f>
        <v>2203.9999999999995</v>
      </c>
      <c r="O32" s="26">
        <f>'BOL FAO - Data, Perm Crops'!Q16*$D32</f>
        <v>2298.9999999999995</v>
      </c>
      <c r="P32" s="26">
        <f>'BOL FAO - Data, Perm Crops'!R16*$D32</f>
        <v>2507.9999999999991</v>
      </c>
      <c r="Q32" s="26">
        <f>'BOL FAO - Data, Perm Crops'!S16*$D32</f>
        <v>3419.9999999999991</v>
      </c>
      <c r="R32" s="26">
        <f>'BOL FAO - Data, Perm Crops'!T16*$D32</f>
        <v>3134.9999999999991</v>
      </c>
      <c r="S32" s="26">
        <f>'BOL FAO - Data, Perm Crops'!U16*$D32</f>
        <v>3205.2999999999993</v>
      </c>
      <c r="T32" s="26">
        <f>'BOL FAO - Data, Perm Crops'!V16*$D32</f>
        <v>3362.9999999999991</v>
      </c>
      <c r="U32" s="26">
        <f>'BOL FAO - Data, Perm Crops'!W16*$D32</f>
        <v>3943.4499999999989</v>
      </c>
      <c r="V32" s="26">
        <f>'BOL FAO - Data, Perm Crops'!X16*$D32</f>
        <v>3989.9999999999991</v>
      </c>
      <c r="W32" s="26">
        <f>'BOL FAO - Data, Perm Crops'!Y16*$D32</f>
        <v>4771.8499999999985</v>
      </c>
      <c r="X32" s="26">
        <f>'BOL FAO - Data, Perm Crops'!Z16*$D32</f>
        <v>4665.4499999999989</v>
      </c>
      <c r="Y32" s="26">
        <f>'BOL FAO - Data, Perm Crops'!AA16*$D32</f>
        <v>4593.2499999999991</v>
      </c>
      <c r="Z32" s="26">
        <f>'BOL FAO - Data, Perm Crops'!AB16*$D32</f>
        <v>4478.2999999999984</v>
      </c>
      <c r="AA32" s="26">
        <f>'BOL FAO - Data, Perm Crops'!AC16*$D32</f>
        <v>4429.8499999999985</v>
      </c>
      <c r="AB32" s="26">
        <f>'BOL FAO - Data, Perm Crops'!AD16*$D32</f>
        <v>4332.9499999999989</v>
      </c>
      <c r="AC32" s="26">
        <f>'BOL FAO - Data, Perm Crops'!AE16*$D32</f>
        <v>3792.0199999999991</v>
      </c>
      <c r="AD32" s="26">
        <f>'BOL FAO - Data, Perm Crops'!AF16*$D32</f>
        <v>3407.6499999999992</v>
      </c>
      <c r="AE32" s="26">
        <f>'BOL FAO - Data, Perm Crops'!AG16*$D32</f>
        <v>3670.2299999999991</v>
      </c>
      <c r="AF32" s="26">
        <f>'BOL FAO - Data, Perm Crops'!AH16*$D32</f>
        <v>3514.9999999999991</v>
      </c>
      <c r="AG32" s="26">
        <f>'BOL FAO - Data, Perm Crops'!AI16*$D32</f>
        <v>3419.9999999999991</v>
      </c>
      <c r="AH32" s="26">
        <f>'BOL FAO - Data, Perm Crops'!AJ16*$D32</f>
        <v>3582.4499999999989</v>
      </c>
      <c r="AI32" s="26">
        <f>'BOL FAO - Data, Perm Crops'!AK16*$D32</f>
        <v>3576.7499999999991</v>
      </c>
      <c r="AJ32" s="26">
        <f>'BOL FAO - Data, Perm Crops'!AL16*$D32</f>
        <v>3360.7199999999989</v>
      </c>
      <c r="AK32" s="26">
        <f>'BOL FAO - Data, Perm Crops'!AM16*$D32</f>
        <v>3571.0499999999988</v>
      </c>
      <c r="AL32" s="26">
        <f>'BOL FAO - Data, Perm Crops'!AN16*$D32</f>
        <v>3842.369999999999</v>
      </c>
      <c r="AM32" s="26">
        <f>'BOL FAO - Data, Perm Crops'!AO16*$D32</f>
        <v>3995.3199999999988</v>
      </c>
      <c r="AN32" s="26">
        <f>'BOL FAO - Data, Perm Crops'!AP16*$D32</f>
        <v>3827.7399999999989</v>
      </c>
      <c r="AO32" s="26">
        <f>'BOL FAO - Data, Perm Crops'!AQ16*$D32</f>
        <v>4130.2199999999984</v>
      </c>
      <c r="AP32" s="26">
        <f>'BOL FAO - Data, Perm Crops'!AR16*$D32</f>
        <v>4506.4199999999992</v>
      </c>
      <c r="AQ32" s="26">
        <f>'BOL FAO - Data, Perm Crops'!AS16*$D32</f>
        <v>4069.9899999999989</v>
      </c>
      <c r="AR32" s="26">
        <f>'BOL FAO - Data, Perm Crops'!AT16*$D32</f>
        <v>4524.8499999999985</v>
      </c>
      <c r="AS32" s="26">
        <f>'BOL FAO - Data, Perm Crops'!AU16*$D32</f>
        <v>5022.6499999999987</v>
      </c>
      <c r="AT32" s="26">
        <f>'BOL FAO - Data, Perm Crops'!AV16*$D32</f>
        <v>5274.5899999999983</v>
      </c>
      <c r="AU32" s="26">
        <f>'BOL FAO - Data, Perm Crops'!AW16*$D32</f>
        <v>5578.0199999999986</v>
      </c>
      <c r="AV32" s="26">
        <f>'BOL FAO - Data, Perm Crops'!AX16*$D32</f>
        <v>5848.7699999999986</v>
      </c>
      <c r="AW32" s="26">
        <f>'BOL FAO - Data, Perm Crops'!AY16*$D32</f>
        <v>6126.739999999998</v>
      </c>
      <c r="AX32" s="26">
        <f>'BOL FAO - Data, Perm Crops'!AZ16*$D32</f>
        <v>6329.4699999999984</v>
      </c>
      <c r="AY32" s="26">
        <f>'BOL FAO - Data, Perm Crops'!BA16*$D32</f>
        <v>6374.8799999999983</v>
      </c>
      <c r="AZ32" s="26">
        <f>'BOL FAO - Data, Perm Crops'!BB16*$D32</f>
        <v>6255.5599999999986</v>
      </c>
      <c r="BA32" s="26">
        <f>'BOL FAO - Data, Perm Crops'!BC16*$D32</f>
        <v>6220.0299999999979</v>
      </c>
      <c r="BB32" s="26">
        <f>'BOL FAO - Data, Perm Crops'!BD16*$D32</f>
        <v>4616.2399999999989</v>
      </c>
      <c r="BC32" s="26">
        <f>'BOL FAO - Data, Perm Crops'!BE16*$D32</f>
        <v>4883.3799999999983</v>
      </c>
      <c r="BD32" s="26">
        <f>'BOL FAO - Data, Perm Crops'!BF16*$D32</f>
        <v>4908.8399999999983</v>
      </c>
      <c r="BE32" s="26">
        <f>'BOL FAO - Data, Perm Crops'!BG16*$D32</f>
        <v>4973.4399999999987</v>
      </c>
      <c r="BF32" s="26">
        <f>'BOL FAO - Data, Perm Crops'!BH16*$D32</f>
        <v>6060.4299999999985</v>
      </c>
      <c r="BG32" s="26">
        <f>'BOL FAO - Data, Perm Crops'!BI16*$D32</f>
        <v>3791.639999999999</v>
      </c>
      <c r="BH32" s="26">
        <f>'BOL FAO - Data, Perm Crops'!BJ16*$D32</f>
        <v>3895.3799999999987</v>
      </c>
      <c r="BI32" s="26">
        <f>'BOL FAO - Data, Perm Crops'!BK16*$D32</f>
        <v>4021.7299999999987</v>
      </c>
      <c r="BJ32" s="26">
        <f>'BOL FAO - Data, Perm Crops'!BL16*$D32</f>
        <v>4192.5399999999991</v>
      </c>
      <c r="BK32" s="26">
        <f>'BOL FAO - Data, Perm Crops'!BM16*$D32</f>
        <v>4308.0599999999986</v>
      </c>
      <c r="BL32" s="26">
        <f>'BOL FAO - Data, Perm Crops'!BN16*$D32</f>
        <v>4474.3099999999986</v>
      </c>
    </row>
    <row r="33" spans="1:64">
      <c r="A33" t="s">
        <v>392</v>
      </c>
      <c r="B33" s="97">
        <v>0.73229999999999995</v>
      </c>
      <c r="C33" s="59" t="s">
        <v>381</v>
      </c>
      <c r="D33" s="52">
        <f t="shared" si="4"/>
        <v>0.26770000000000005</v>
      </c>
      <c r="E33" t="s">
        <v>379</v>
      </c>
      <c r="F33" s="26">
        <f>'BOL FAO - Data, Perm Crops'!G17*$D33</f>
        <v>401.55000000000007</v>
      </c>
      <c r="G33" s="26">
        <f>'BOL FAO - Data, Perm Crops'!I17*$D33</f>
        <v>430.99700000000007</v>
      </c>
      <c r="H33" s="26">
        <f>'BOL FAO - Data, Perm Crops'!J17*$D33</f>
        <v>441.7050000000001</v>
      </c>
      <c r="I33" s="26">
        <f>'BOL FAO - Data, Perm Crops'!K17*$D33</f>
        <v>471.1520000000001</v>
      </c>
      <c r="J33" s="26">
        <f>'BOL FAO - Data, Perm Crops'!L17*$D33</f>
        <v>420.2890000000001</v>
      </c>
      <c r="K33" s="26">
        <f>'BOL FAO - Data, Perm Crops'!M17*$D33</f>
        <v>481.86000000000007</v>
      </c>
      <c r="L33" s="26">
        <f>'BOL FAO - Data, Perm Crops'!N17*$D33</f>
        <v>489.89100000000008</v>
      </c>
      <c r="M33" s="26">
        <f>'BOL FAO - Data, Perm Crops'!O17*$D33</f>
        <v>497.92200000000008</v>
      </c>
      <c r="N33" s="26">
        <f>'BOL FAO - Data, Perm Crops'!P17*$D33</f>
        <v>513.98400000000015</v>
      </c>
      <c r="O33" s="26">
        <f>'BOL FAO - Data, Perm Crops'!Q17*$D33</f>
        <v>522.0150000000001</v>
      </c>
      <c r="P33" s="26">
        <f>'BOL FAO - Data, Perm Crops'!R17*$D33</f>
        <v>546.10800000000006</v>
      </c>
      <c r="Q33" s="26">
        <f>'BOL FAO - Data, Perm Crops'!S17*$D33</f>
        <v>588.94000000000005</v>
      </c>
      <c r="R33" s="26">
        <f>'BOL FAO - Data, Perm Crops'!T17*$D33</f>
        <v>588.94000000000005</v>
      </c>
      <c r="S33" s="26">
        <f>'BOL FAO - Data, Perm Crops'!U17*$D33</f>
        <v>642.48000000000013</v>
      </c>
      <c r="T33" s="26">
        <f>'BOL FAO - Data, Perm Crops'!V17*$D33</f>
        <v>776.33000000000015</v>
      </c>
      <c r="U33" s="26">
        <f>'BOL FAO - Data, Perm Crops'!W17*$D33</f>
        <v>777.66850000000011</v>
      </c>
      <c r="V33" s="26">
        <f>'BOL FAO - Data, Perm Crops'!X17*$D33</f>
        <v>777.66850000000011</v>
      </c>
      <c r="W33" s="26">
        <f>'BOL FAO - Data, Perm Crops'!Y17*$D33</f>
        <v>544.76950000000011</v>
      </c>
      <c r="X33" s="26">
        <f>'BOL FAO - Data, Perm Crops'!Z17*$D33</f>
        <v>866.00950000000012</v>
      </c>
      <c r="Y33" s="26">
        <f>'BOL FAO - Data, Perm Crops'!AA17*$D33</f>
        <v>872.70200000000011</v>
      </c>
      <c r="Z33" s="26">
        <f>'BOL FAO - Data, Perm Crops'!AB17*$D33</f>
        <v>828.53150000000016</v>
      </c>
      <c r="AA33" s="26">
        <f>'BOL FAO - Data, Perm Crops'!AC17*$D33</f>
        <v>974.42800000000022</v>
      </c>
      <c r="AB33" s="26">
        <f>'BOL FAO - Data, Perm Crops'!AD17*$D33</f>
        <v>972.55410000000018</v>
      </c>
      <c r="AC33" s="26">
        <f>'BOL FAO - Data, Perm Crops'!AE17*$D33</f>
        <v>1165.8335000000002</v>
      </c>
      <c r="AD33" s="26">
        <f>'BOL FAO - Data, Perm Crops'!AF17*$D33</f>
        <v>1112.5612000000001</v>
      </c>
      <c r="AE33" s="26">
        <f>'BOL FAO - Data, Perm Crops'!AG17*$D33</f>
        <v>1141.4728000000002</v>
      </c>
      <c r="AF33" s="26">
        <f>'BOL FAO - Data, Perm Crops'!AH17*$D33</f>
        <v>1171.1875000000002</v>
      </c>
      <c r="AG33" s="26">
        <f>'BOL FAO - Data, Perm Crops'!AI17*$D33</f>
        <v>1418.8100000000002</v>
      </c>
      <c r="AH33" s="26">
        <f>'BOL FAO - Data, Perm Crops'!AJ17*$D33</f>
        <v>1405.4250000000002</v>
      </c>
      <c r="AI33" s="26">
        <f>'BOL FAO - Data, Perm Crops'!AK17*$D33</f>
        <v>1448.2570000000003</v>
      </c>
      <c r="AJ33" s="26">
        <f>'BOL FAO - Data, Perm Crops'!AL17*$D33</f>
        <v>1485.7350000000004</v>
      </c>
      <c r="AK33" s="26">
        <f>'BOL FAO - Data, Perm Crops'!AM17*$D33</f>
        <v>1524.5515000000003</v>
      </c>
      <c r="AL33" s="26">
        <f>'BOL FAO - Data, Perm Crops'!AN17*$D33</f>
        <v>1562.0295000000003</v>
      </c>
      <c r="AM33" s="26">
        <f>'BOL FAO - Data, Perm Crops'!AO17*$D33</f>
        <v>1595.4920000000002</v>
      </c>
      <c r="AN33" s="26">
        <f>'BOL FAO - Data, Perm Crops'!AP17*$D33</f>
        <v>1595.4920000000002</v>
      </c>
      <c r="AO33" s="26">
        <f>'BOL FAO - Data, Perm Crops'!AQ17*$D33</f>
        <v>1635.6470000000004</v>
      </c>
      <c r="AP33" s="26">
        <f>'BOL FAO - Data, Perm Crops'!AR17*$D33</f>
        <v>1667.7710000000004</v>
      </c>
      <c r="AQ33" s="26">
        <f>'BOL FAO - Data, Perm Crops'!AS17*$D33</f>
        <v>1667.7710000000004</v>
      </c>
      <c r="AR33" s="26">
        <f>'BOL FAO - Data, Perm Crops'!AT17*$D33</f>
        <v>2007.7500000000005</v>
      </c>
      <c r="AS33" s="26">
        <f>'BOL FAO - Data, Perm Crops'!AU17*$D33</f>
        <v>2034.5200000000004</v>
      </c>
      <c r="AT33" s="26">
        <f>'BOL FAO - Data, Perm Crops'!AV17*$D33</f>
        <v>2037.1970000000003</v>
      </c>
      <c r="AU33" s="26">
        <f>'BOL FAO - Data, Perm Crops'!AW17*$D33</f>
        <v>2037.7324000000003</v>
      </c>
      <c r="AV33" s="26">
        <f>'BOL FAO - Data, Perm Crops'!AX17*$D33</f>
        <v>796.94290000000012</v>
      </c>
      <c r="AW33" s="26">
        <f>'BOL FAO - Data, Perm Crops'!AY17*$D33</f>
        <v>815.41420000000016</v>
      </c>
      <c r="AX33" s="26">
        <f>'BOL FAO - Data, Perm Crops'!AZ17*$D33</f>
        <v>835.22400000000016</v>
      </c>
      <c r="AY33" s="26">
        <f>'BOL FAO - Data, Perm Crops'!BA17*$D33</f>
        <v>855.83690000000013</v>
      </c>
      <c r="AZ33" s="26">
        <f>'BOL FAO - Data, Perm Crops'!BB17*$D33</f>
        <v>867.88340000000017</v>
      </c>
      <c r="BA33" s="26">
        <f>'BOL FAO - Data, Perm Crops'!BC17*$D33</f>
        <v>885.01620000000014</v>
      </c>
      <c r="BB33" s="26">
        <f>'BOL FAO - Data, Perm Crops'!BD17*$D33</f>
        <v>1490.5536000000002</v>
      </c>
      <c r="BC33" s="26">
        <f>'BOL FAO - Data, Perm Crops'!BE17*$D33</f>
        <v>1476.0978000000002</v>
      </c>
      <c r="BD33" s="26">
        <f>'BOL FAO - Data, Perm Crops'!BF17*$D33</f>
        <v>1452.5402000000004</v>
      </c>
      <c r="BE33" s="26">
        <f>'BOL FAO - Data, Perm Crops'!BG17*$D33</f>
        <v>1483.3257000000003</v>
      </c>
      <c r="BF33" s="26">
        <f>'BOL FAO - Data, Perm Crops'!BH17*$D33</f>
        <v>1520.8037000000004</v>
      </c>
      <c r="BG33" s="26">
        <f>'BOL FAO - Data, Perm Crops'!BI17*$D33</f>
        <v>3178.4021000000007</v>
      </c>
      <c r="BH33" s="26">
        <f>'BOL FAO - Data, Perm Crops'!BJ17*$D33</f>
        <v>3220.9664000000007</v>
      </c>
      <c r="BI33" s="26">
        <f>'BOL FAO - Data, Perm Crops'!BK17*$D33</f>
        <v>3345.4469000000008</v>
      </c>
      <c r="BJ33" s="26">
        <f>'BOL FAO - Data, Perm Crops'!BL17*$D33</f>
        <v>3348.6593000000007</v>
      </c>
      <c r="BK33" s="26">
        <f>'BOL FAO - Data, Perm Crops'!BM17*$D33</f>
        <v>3333.4004000000004</v>
      </c>
      <c r="BL33" s="26">
        <f>'BOL FAO - Data, Perm Crops'!BN17*$D33</f>
        <v>3397.1130000000007</v>
      </c>
    </row>
    <row r="34" spans="1:64">
      <c r="A34" t="s">
        <v>393</v>
      </c>
      <c r="B34" s="97">
        <v>0.84</v>
      </c>
      <c r="C34" s="59" t="s">
        <v>381</v>
      </c>
      <c r="D34" s="52">
        <f t="shared" si="4"/>
        <v>0.16000000000000003</v>
      </c>
      <c r="E34" t="s">
        <v>379</v>
      </c>
      <c r="F34" s="26">
        <f>'BOL FAO - Data, Perm Crops'!G18*$D34</f>
        <v>0</v>
      </c>
      <c r="G34" s="26">
        <f>'BOL FAO - Data, Perm Crops'!I18*$D34</f>
        <v>0</v>
      </c>
      <c r="H34" s="26">
        <f>'BOL FAO - Data, Perm Crops'!J18*$D34</f>
        <v>0</v>
      </c>
      <c r="I34" s="26">
        <f>'BOL FAO - Data, Perm Crops'!K18*$D34</f>
        <v>0</v>
      </c>
      <c r="J34" s="26">
        <f>'BOL FAO - Data, Perm Crops'!L18*$D34</f>
        <v>0</v>
      </c>
      <c r="K34" s="26">
        <f>'BOL FAO - Data, Perm Crops'!M18*$D34</f>
        <v>128.00000000000003</v>
      </c>
      <c r="L34" s="26">
        <f>'BOL FAO - Data, Perm Crops'!N18*$D34</f>
        <v>136.00000000000003</v>
      </c>
      <c r="M34" s="26">
        <f>'BOL FAO - Data, Perm Crops'!O18*$D34</f>
        <v>136.00000000000003</v>
      </c>
      <c r="N34" s="26">
        <f>'BOL FAO - Data, Perm Crops'!P18*$D34</f>
        <v>144.00000000000003</v>
      </c>
      <c r="O34" s="26">
        <f>'BOL FAO - Data, Perm Crops'!Q18*$D34</f>
        <v>144.00000000000003</v>
      </c>
      <c r="P34" s="26">
        <f>'BOL FAO - Data, Perm Crops'!R18*$D34</f>
        <v>172.80000000000004</v>
      </c>
      <c r="Q34" s="26">
        <f>'BOL FAO - Data, Perm Crops'!S18*$D34</f>
        <v>182.40000000000003</v>
      </c>
      <c r="R34" s="26">
        <f>'BOL FAO - Data, Perm Crops'!T18*$D34</f>
        <v>192.00000000000003</v>
      </c>
      <c r="S34" s="26">
        <f>'BOL FAO - Data, Perm Crops'!U18*$D34</f>
        <v>195.20000000000005</v>
      </c>
      <c r="T34" s="26">
        <f>'BOL FAO - Data, Perm Crops'!V18*$D34</f>
        <v>212.80000000000004</v>
      </c>
      <c r="U34" s="26">
        <f>'BOL FAO - Data, Perm Crops'!W18*$D34</f>
        <v>211.20000000000005</v>
      </c>
      <c r="V34" s="26">
        <f>'BOL FAO - Data, Perm Crops'!X18*$D34</f>
        <v>211.20000000000005</v>
      </c>
      <c r="W34" s="26">
        <f>'BOL FAO - Data, Perm Crops'!Y18*$D34</f>
        <v>444.00000000000011</v>
      </c>
      <c r="X34" s="26">
        <f>'BOL FAO - Data, Perm Crops'!Z18*$D34</f>
        <v>417.60000000000008</v>
      </c>
      <c r="Y34" s="26">
        <f>'BOL FAO - Data, Perm Crops'!AA18*$D34</f>
        <v>449.60000000000008</v>
      </c>
      <c r="Z34" s="26">
        <f>'BOL FAO - Data, Perm Crops'!AB18*$D34</f>
        <v>417.60000000000008</v>
      </c>
      <c r="AA34" s="26">
        <f>'BOL FAO - Data, Perm Crops'!AC18*$D34</f>
        <v>444.00000000000011</v>
      </c>
      <c r="AB34" s="26">
        <f>'BOL FAO - Data, Perm Crops'!AD18*$D34</f>
        <v>401.12000000000006</v>
      </c>
      <c r="AC34" s="26">
        <f>'BOL FAO - Data, Perm Crops'!AE18*$D34</f>
        <v>421.60000000000008</v>
      </c>
      <c r="AD34" s="26">
        <f>'BOL FAO - Data, Perm Crops'!AF18*$D34</f>
        <v>416.00000000000006</v>
      </c>
      <c r="AE34" s="26">
        <f>'BOL FAO - Data, Perm Crops'!AG18*$D34</f>
        <v>413.12000000000006</v>
      </c>
      <c r="AF34" s="26">
        <f>'BOL FAO - Data, Perm Crops'!AH18*$D34</f>
        <v>410.24000000000007</v>
      </c>
      <c r="AG34" s="26">
        <f>'BOL FAO - Data, Perm Crops'!AI18*$D34</f>
        <v>464.00000000000011</v>
      </c>
      <c r="AH34" s="26">
        <f>'BOL FAO - Data, Perm Crops'!AJ18*$D34</f>
        <v>448.00000000000011</v>
      </c>
      <c r="AI34" s="26">
        <f>'BOL FAO - Data, Perm Crops'!AK18*$D34</f>
        <v>459.2000000000001</v>
      </c>
      <c r="AJ34" s="26">
        <f>'BOL FAO - Data, Perm Crops'!AL18*$D34</f>
        <v>491.2000000000001</v>
      </c>
      <c r="AK34" s="26">
        <f>'BOL FAO - Data, Perm Crops'!AM18*$D34</f>
        <v>490.40000000000009</v>
      </c>
      <c r="AL34" s="26">
        <f>'BOL FAO - Data, Perm Crops'!AN18*$D34</f>
        <v>507.2000000000001</v>
      </c>
      <c r="AM34" s="26">
        <f>'BOL FAO - Data, Perm Crops'!AO18*$D34</f>
        <v>515.20000000000005</v>
      </c>
      <c r="AN34" s="26">
        <f>'BOL FAO - Data, Perm Crops'!AP18*$D34</f>
        <v>320.00000000000006</v>
      </c>
      <c r="AO34" s="26">
        <f>'BOL FAO - Data, Perm Crops'!AQ18*$D34</f>
        <v>288.00000000000006</v>
      </c>
      <c r="AP34" s="26">
        <f>'BOL FAO - Data, Perm Crops'!AR18*$D34</f>
        <v>240.00000000000006</v>
      </c>
      <c r="AQ34" s="26">
        <f>'BOL FAO - Data, Perm Crops'!AS18*$D34</f>
        <v>192.00000000000003</v>
      </c>
      <c r="AR34" s="26">
        <f>'BOL FAO - Data, Perm Crops'!AT18*$D34</f>
        <v>144.00000000000003</v>
      </c>
      <c r="AS34" s="26">
        <f>'BOL FAO - Data, Perm Crops'!AU18*$D34</f>
        <v>128.00000000000003</v>
      </c>
      <c r="AT34" s="26">
        <f>'BOL FAO - Data, Perm Crops'!AV18*$D34</f>
        <v>112.00000000000003</v>
      </c>
      <c r="AU34" s="26">
        <f>'BOL FAO - Data, Perm Crops'!AW18*$D34</f>
        <v>96.000000000000014</v>
      </c>
      <c r="AV34" s="26">
        <f>'BOL FAO - Data, Perm Crops'!AX18*$D34</f>
        <v>71.840000000000018</v>
      </c>
      <c r="AW34" s="26">
        <f>'BOL FAO - Data, Perm Crops'!AY18*$D34</f>
        <v>73.120000000000019</v>
      </c>
      <c r="AX34" s="26">
        <f>'BOL FAO - Data, Perm Crops'!AZ18*$D34</f>
        <v>74.240000000000009</v>
      </c>
      <c r="AY34" s="26">
        <f>'BOL FAO - Data, Perm Crops'!BA18*$D34</f>
        <v>75.52000000000001</v>
      </c>
      <c r="AZ34" s="26">
        <f>'BOL FAO - Data, Perm Crops'!BB18*$D34</f>
        <v>76.800000000000011</v>
      </c>
      <c r="BA34" s="26">
        <f>'BOL FAO - Data, Perm Crops'!BC18*$D34</f>
        <v>77.920000000000016</v>
      </c>
      <c r="BB34" s="26">
        <f>'BOL FAO - Data, Perm Crops'!BD18*$D34</f>
        <v>101.92000000000002</v>
      </c>
      <c r="BC34" s="26">
        <f>'BOL FAO - Data, Perm Crops'!BE18*$D34</f>
        <v>100.16000000000003</v>
      </c>
      <c r="BD34" s="26">
        <f>'BOL FAO - Data, Perm Crops'!BF18*$D34</f>
        <v>101.28000000000002</v>
      </c>
      <c r="BE34" s="26">
        <f>'BOL FAO - Data, Perm Crops'!BG18*$D34</f>
        <v>102.40000000000002</v>
      </c>
      <c r="BF34" s="26">
        <f>'BOL FAO - Data, Perm Crops'!BH18*$D34</f>
        <v>100.16000000000003</v>
      </c>
      <c r="BG34" s="26">
        <f>'BOL FAO - Data, Perm Crops'!BI18*$D34</f>
        <v>17.600000000000005</v>
      </c>
      <c r="BH34" s="26">
        <f>'BOL FAO - Data, Perm Crops'!BJ18*$D34</f>
        <v>18.080000000000002</v>
      </c>
      <c r="BI34" s="26">
        <f>'BOL FAO - Data, Perm Crops'!BK18*$D34</f>
        <v>18.400000000000002</v>
      </c>
      <c r="BJ34" s="26">
        <f>'BOL FAO - Data, Perm Crops'!BL18*$D34</f>
        <v>21.600000000000005</v>
      </c>
      <c r="BK34" s="26">
        <f>'BOL FAO - Data, Perm Crops'!BM18*$D34</f>
        <v>20.480000000000004</v>
      </c>
      <c r="BL34" s="26">
        <f>'BOL FAO - Data, Perm Crops'!BN18*$D34</f>
        <v>20.960000000000004</v>
      </c>
    </row>
    <row r="35" spans="1:64">
      <c r="A35" t="s">
        <v>394</v>
      </c>
      <c r="B35" s="97">
        <v>0.86</v>
      </c>
      <c r="C35" s="59" t="s">
        <v>381</v>
      </c>
      <c r="D35" s="52">
        <f t="shared" si="4"/>
        <v>0.14000000000000001</v>
      </c>
      <c r="E35" t="s">
        <v>379</v>
      </c>
      <c r="F35" s="26">
        <f>'BOL FAO - Data, Perm Crops'!G19*$D35</f>
        <v>392.00000000000006</v>
      </c>
      <c r="G35" s="26">
        <f>'BOL FAO - Data, Perm Crops'!I19*$D35</f>
        <v>420.00000000000006</v>
      </c>
      <c r="H35" s="26">
        <f>'BOL FAO - Data, Perm Crops'!J19*$D35</f>
        <v>441.00000000000006</v>
      </c>
      <c r="I35" s="26">
        <f>'BOL FAO - Data, Perm Crops'!K19*$D35</f>
        <v>350.00000000000006</v>
      </c>
      <c r="J35" s="26">
        <f>'BOL FAO - Data, Perm Crops'!L19*$D35</f>
        <v>350.00000000000006</v>
      </c>
      <c r="K35" s="26">
        <f>'BOL FAO - Data, Perm Crops'!M19*$D35</f>
        <v>457.80000000000007</v>
      </c>
      <c r="L35" s="26">
        <f>'BOL FAO - Data, Perm Crops'!N19*$D35</f>
        <v>613.20000000000005</v>
      </c>
      <c r="M35" s="26">
        <f>'BOL FAO - Data, Perm Crops'!O19*$D35</f>
        <v>666.40000000000009</v>
      </c>
      <c r="N35" s="26">
        <f>'BOL FAO - Data, Perm Crops'!P19*$D35</f>
        <v>705.6</v>
      </c>
      <c r="O35" s="26">
        <f>'BOL FAO - Data, Perm Crops'!Q19*$D35</f>
        <v>756.00000000000011</v>
      </c>
      <c r="P35" s="26">
        <f>'BOL FAO - Data, Perm Crops'!R19*$D35</f>
        <v>910.00000000000011</v>
      </c>
      <c r="Q35" s="26">
        <f>'BOL FAO - Data, Perm Crops'!S19*$D35</f>
        <v>910.00000000000011</v>
      </c>
      <c r="R35" s="26">
        <f>'BOL FAO - Data, Perm Crops'!T19*$D35</f>
        <v>1059.8000000000002</v>
      </c>
      <c r="S35" s="26">
        <f>'BOL FAO - Data, Perm Crops'!U19*$D35</f>
        <v>1100.4000000000001</v>
      </c>
      <c r="T35" s="26">
        <f>'BOL FAO - Data, Perm Crops'!V19*$D35</f>
        <v>1204.0000000000002</v>
      </c>
      <c r="U35" s="26">
        <f>'BOL FAO - Data, Perm Crops'!W19*$D35</f>
        <v>1243.2</v>
      </c>
      <c r="V35" s="26">
        <f>'BOL FAO - Data, Perm Crops'!X19*$D35</f>
        <v>1360.8000000000002</v>
      </c>
      <c r="W35" s="26">
        <f>'BOL FAO - Data, Perm Crops'!Y19*$D35</f>
        <v>993.30000000000007</v>
      </c>
      <c r="X35" s="26">
        <f>'BOL FAO - Data, Perm Crops'!Z19*$D35</f>
        <v>957.60000000000014</v>
      </c>
      <c r="Y35" s="26">
        <f>'BOL FAO - Data, Perm Crops'!AA19*$D35</f>
        <v>1100.4000000000001</v>
      </c>
      <c r="Z35" s="26">
        <f>'BOL FAO - Data, Perm Crops'!AB19*$D35</f>
        <v>1215.2</v>
      </c>
      <c r="AA35" s="26">
        <f>'BOL FAO - Data, Perm Crops'!AC19*$D35</f>
        <v>1465.8000000000002</v>
      </c>
      <c r="AB35" s="26">
        <f>'BOL FAO - Data, Perm Crops'!AD19*$D35</f>
        <v>1103.2</v>
      </c>
      <c r="AC35" s="26">
        <f>'BOL FAO - Data, Perm Crops'!AE19*$D35</f>
        <v>1165.7800000000002</v>
      </c>
      <c r="AD35" s="26">
        <f>'BOL FAO - Data, Perm Crops'!AF19*$D35</f>
        <v>910.7</v>
      </c>
      <c r="AE35" s="26">
        <f>'BOL FAO - Data, Perm Crops'!AG19*$D35</f>
        <v>1017.94</v>
      </c>
      <c r="AF35" s="26">
        <f>'BOL FAO - Data, Perm Crops'!AH19*$D35</f>
        <v>1055.6000000000001</v>
      </c>
      <c r="AG35" s="26">
        <f>'BOL FAO - Data, Perm Crops'!AI19*$D35</f>
        <v>1082.6200000000001</v>
      </c>
      <c r="AH35" s="26">
        <f>'BOL FAO - Data, Perm Crops'!AJ19*$D35</f>
        <v>1153.6000000000001</v>
      </c>
      <c r="AI35" s="26">
        <f>'BOL FAO - Data, Perm Crops'!AK19*$D35</f>
        <v>1400.0000000000002</v>
      </c>
      <c r="AJ35" s="26">
        <f>'BOL FAO - Data, Perm Crops'!AL19*$D35</f>
        <v>1601.6000000000001</v>
      </c>
      <c r="AK35" s="26">
        <f>'BOL FAO - Data, Perm Crops'!AM19*$D35</f>
        <v>1881.6000000000001</v>
      </c>
      <c r="AL35" s="26">
        <f>'BOL FAO - Data, Perm Crops'!AN19*$D35</f>
        <v>2022.3000000000002</v>
      </c>
      <c r="AM35" s="26">
        <f>'BOL FAO - Data, Perm Crops'!AO19*$D35</f>
        <v>2210.6000000000004</v>
      </c>
      <c r="AN35" s="26">
        <f>'BOL FAO - Data, Perm Crops'!AP19*$D35</f>
        <v>2587.2000000000003</v>
      </c>
      <c r="AO35" s="26">
        <f>'BOL FAO - Data, Perm Crops'!AQ19*$D35</f>
        <v>3087.0000000000005</v>
      </c>
      <c r="AP35" s="26">
        <f>'BOL FAO - Data, Perm Crops'!AR19*$D35</f>
        <v>6342.0000000000009</v>
      </c>
      <c r="AQ35" s="26">
        <f>'BOL FAO - Data, Perm Crops'!AS19*$D35</f>
        <v>6493.9000000000005</v>
      </c>
      <c r="AR35" s="26">
        <f>'BOL FAO - Data, Perm Crops'!AT19*$D35</f>
        <v>7354.9000000000005</v>
      </c>
      <c r="AS35" s="26">
        <f>'BOL FAO - Data, Perm Crops'!AU19*$D35</f>
        <v>8306.34</v>
      </c>
      <c r="AT35" s="26">
        <f>'BOL FAO - Data, Perm Crops'!AV19*$D35</f>
        <v>8330</v>
      </c>
      <c r="AU35" s="26">
        <f>'BOL FAO - Data, Perm Crops'!AW19*$D35</f>
        <v>8169.56</v>
      </c>
      <c r="AV35" s="26">
        <f>'BOL FAO - Data, Perm Crops'!AX19*$D35</f>
        <v>8133.7200000000012</v>
      </c>
      <c r="AW35" s="26">
        <f>'BOL FAO - Data, Perm Crops'!AY19*$D35</f>
        <v>1764.0000000000002</v>
      </c>
      <c r="AX35" s="26">
        <f>'BOL FAO - Data, Perm Crops'!AZ19*$D35</f>
        <v>1877.6800000000003</v>
      </c>
      <c r="AY35" s="26">
        <f>'BOL FAO - Data, Perm Crops'!BA19*$D35</f>
        <v>1952.8600000000001</v>
      </c>
      <c r="AZ35" s="26">
        <f>'BOL FAO - Data, Perm Crops'!BB19*$D35</f>
        <v>2033.5000000000002</v>
      </c>
      <c r="BA35" s="26">
        <f>'BOL FAO - Data, Perm Crops'!BC19*$D35</f>
        <v>2042.4600000000003</v>
      </c>
      <c r="BB35" s="26">
        <f>'BOL FAO - Data, Perm Crops'!BD19*$D35</f>
        <v>6730.3600000000006</v>
      </c>
      <c r="BC35" s="26">
        <f>'BOL FAO - Data, Perm Crops'!BE19*$D35</f>
        <v>6628.4400000000005</v>
      </c>
      <c r="BD35" s="26">
        <f>'BOL FAO - Data, Perm Crops'!BF19*$D35</f>
        <v>6602.1200000000008</v>
      </c>
      <c r="BE35" s="26">
        <f>'BOL FAO - Data, Perm Crops'!BG19*$D35</f>
        <v>6730.3600000000006</v>
      </c>
      <c r="BF35" s="26">
        <f>'BOL FAO - Data, Perm Crops'!BH19*$D35</f>
        <v>6840.4000000000005</v>
      </c>
      <c r="BG35" s="26">
        <f>'BOL FAO - Data, Perm Crops'!BI19*$D35</f>
        <v>11718.980000000001</v>
      </c>
      <c r="BH35" s="26">
        <f>'BOL FAO - Data, Perm Crops'!BJ19*$D35</f>
        <v>11621.26</v>
      </c>
      <c r="BI35" s="26">
        <f>'BOL FAO - Data, Perm Crops'!BK19*$D35</f>
        <v>11935.840000000002</v>
      </c>
      <c r="BJ35" s="26">
        <f>'BOL FAO - Data, Perm Crops'!BL19*$D35</f>
        <v>12043.080000000002</v>
      </c>
      <c r="BK35" s="26">
        <f>'BOL FAO - Data, Perm Crops'!BM19*$D35</f>
        <v>12068.560000000001</v>
      </c>
      <c r="BL35" s="26">
        <f>'BOL FAO - Data, Perm Crops'!BN19*$D35</f>
        <v>12272.12</v>
      </c>
    </row>
    <row r="36" spans="1:64">
      <c r="A36" t="s">
        <v>395</v>
      </c>
      <c r="B36" s="97">
        <v>0.85</v>
      </c>
      <c r="C36" s="59" t="s">
        <v>396</v>
      </c>
      <c r="D36" s="52">
        <f t="shared" si="4"/>
        <v>0.15000000000000002</v>
      </c>
      <c r="E36" t="s">
        <v>379</v>
      </c>
      <c r="F36" s="26">
        <f>'BOL FAO - Data, Perm Crops'!G20*$D36</f>
        <v>270.00000000000006</v>
      </c>
      <c r="G36" s="26">
        <f>'BOL FAO - Data, Perm Crops'!I20*$D36</f>
        <v>285.00000000000006</v>
      </c>
      <c r="H36" s="26">
        <f>'BOL FAO - Data, Perm Crops'!J20*$D36</f>
        <v>300.00000000000006</v>
      </c>
      <c r="I36" s="26">
        <f>'BOL FAO - Data, Perm Crops'!K20*$D36</f>
        <v>330.00000000000006</v>
      </c>
      <c r="J36" s="26">
        <f>'BOL FAO - Data, Perm Crops'!L20*$D36</f>
        <v>345.00000000000006</v>
      </c>
      <c r="K36" s="26">
        <f>'BOL FAO - Data, Perm Crops'!M20*$D36</f>
        <v>360.00000000000006</v>
      </c>
      <c r="L36" s="26">
        <f>'BOL FAO - Data, Perm Crops'!N20*$D36</f>
        <v>390.00000000000006</v>
      </c>
      <c r="M36" s="26">
        <f>'BOL FAO - Data, Perm Crops'!O20*$D36</f>
        <v>420.00000000000006</v>
      </c>
      <c r="N36" s="26">
        <f>'BOL FAO - Data, Perm Crops'!P20*$D36</f>
        <v>450.00000000000006</v>
      </c>
      <c r="O36" s="26">
        <f>'BOL FAO - Data, Perm Crops'!Q20*$D36</f>
        <v>456.00000000000006</v>
      </c>
      <c r="P36" s="26">
        <f>'BOL FAO - Data, Perm Crops'!R20*$D36</f>
        <v>510.00000000000006</v>
      </c>
      <c r="Q36" s="26">
        <f>'BOL FAO - Data, Perm Crops'!S20*$D36</f>
        <v>576.00000000000011</v>
      </c>
      <c r="R36" s="26">
        <f>'BOL FAO - Data, Perm Crops'!T20*$D36</f>
        <v>621.00000000000011</v>
      </c>
      <c r="S36" s="26">
        <f>'BOL FAO - Data, Perm Crops'!U20*$D36</f>
        <v>661.50000000000011</v>
      </c>
      <c r="T36" s="26">
        <f>'BOL FAO - Data, Perm Crops'!V20*$D36</f>
        <v>844.50000000000011</v>
      </c>
      <c r="U36" s="26">
        <f>'BOL FAO - Data, Perm Crops'!W20*$D36</f>
        <v>771.75000000000011</v>
      </c>
      <c r="V36" s="26">
        <f>'BOL FAO - Data, Perm Crops'!X20*$D36</f>
        <v>780.75000000000011</v>
      </c>
      <c r="W36" s="26">
        <f>'BOL FAO - Data, Perm Crops'!Y20*$D36</f>
        <v>728.25000000000011</v>
      </c>
      <c r="X36" s="26">
        <f>'BOL FAO - Data, Perm Crops'!Z20*$D36</f>
        <v>736.50000000000011</v>
      </c>
      <c r="Y36" s="26">
        <f>'BOL FAO - Data, Perm Crops'!AA20*$D36</f>
        <v>621.00000000000011</v>
      </c>
      <c r="Z36" s="26">
        <f>'BOL FAO - Data, Perm Crops'!AB20*$D36</f>
        <v>592.50000000000011</v>
      </c>
      <c r="AA36" s="26">
        <f>'BOL FAO - Data, Perm Crops'!AC20*$D36</f>
        <v>615.45000000000005</v>
      </c>
      <c r="AB36" s="26">
        <f>'BOL FAO - Data, Perm Crops'!AD20*$D36</f>
        <v>469.20000000000005</v>
      </c>
      <c r="AC36" s="26">
        <f>'BOL FAO - Data, Perm Crops'!AE20*$D36</f>
        <v>570.00000000000011</v>
      </c>
      <c r="AD36" s="26">
        <f>'BOL FAO - Data, Perm Crops'!AF20*$D36</f>
        <v>600.00000000000011</v>
      </c>
      <c r="AE36" s="26">
        <f>'BOL FAO - Data, Perm Crops'!AG20*$D36</f>
        <v>645.00000000000011</v>
      </c>
      <c r="AF36" s="26">
        <f>'BOL FAO - Data, Perm Crops'!AH20*$D36</f>
        <v>705.00000000000011</v>
      </c>
      <c r="AG36" s="26">
        <f>'BOL FAO - Data, Perm Crops'!AI20*$D36</f>
        <v>750.00000000000011</v>
      </c>
      <c r="AH36" s="26">
        <f>'BOL FAO - Data, Perm Crops'!AJ20*$D36</f>
        <v>735.00000000000011</v>
      </c>
      <c r="AI36" s="26">
        <f>'BOL FAO - Data, Perm Crops'!AK20*$D36</f>
        <v>720.00000000000011</v>
      </c>
      <c r="AJ36" s="26">
        <f>'BOL FAO - Data, Perm Crops'!AL20*$D36</f>
        <v>765.00000000000011</v>
      </c>
      <c r="AK36" s="26">
        <f>'BOL FAO - Data, Perm Crops'!AM20*$D36</f>
        <v>675.00000000000011</v>
      </c>
      <c r="AL36" s="26">
        <f>'BOL FAO - Data, Perm Crops'!AN20*$D36</f>
        <v>720.00000000000011</v>
      </c>
      <c r="AM36" s="26">
        <f>'BOL FAO - Data, Perm Crops'!AO20*$D36</f>
        <v>750.00000000000011</v>
      </c>
      <c r="AN36" s="26">
        <f>'BOL FAO - Data, Perm Crops'!AP20*$D36</f>
        <v>812.70000000000016</v>
      </c>
      <c r="AO36" s="26">
        <f>'BOL FAO - Data, Perm Crops'!AQ20*$D36</f>
        <v>825.00000000000011</v>
      </c>
      <c r="AP36" s="26">
        <f>'BOL FAO - Data, Perm Crops'!AR20*$D36</f>
        <v>900.00000000000011</v>
      </c>
      <c r="AQ36" s="26">
        <f>'BOL FAO - Data, Perm Crops'!AS20*$D36</f>
        <v>912.15000000000009</v>
      </c>
      <c r="AR36" s="26">
        <f>'BOL FAO - Data, Perm Crops'!AT20*$D36</f>
        <v>1050.0000000000002</v>
      </c>
      <c r="AS36" s="26">
        <f>'BOL FAO - Data, Perm Crops'!AU20*$D36</f>
        <v>970.35000000000014</v>
      </c>
      <c r="AT36" s="26">
        <f>'BOL FAO - Data, Perm Crops'!AV20*$D36</f>
        <v>983.70000000000016</v>
      </c>
      <c r="AU36" s="26">
        <f>'BOL FAO - Data, Perm Crops'!AW20*$D36</f>
        <v>1125.0000000000002</v>
      </c>
      <c r="AV36" s="26">
        <f>'BOL FAO - Data, Perm Crops'!AX20*$D36</f>
        <v>1170.0000000000002</v>
      </c>
      <c r="AW36" s="26">
        <f>'BOL FAO - Data, Perm Crops'!AY20*$D36</f>
        <v>1114.5000000000002</v>
      </c>
      <c r="AX36" s="26">
        <f>'BOL FAO - Data, Perm Crops'!AZ20*$D36</f>
        <v>1125.0000000000002</v>
      </c>
      <c r="AY36" s="26">
        <f>'BOL FAO - Data, Perm Crops'!BA20*$D36</f>
        <v>1016.2500000000001</v>
      </c>
      <c r="AZ36" s="26">
        <f>'BOL FAO - Data, Perm Crops'!BB20*$D36</f>
        <v>1014.1500000000002</v>
      </c>
      <c r="BA36" s="26">
        <f>'BOL FAO - Data, Perm Crops'!BC20*$D36</f>
        <v>1013.8500000000001</v>
      </c>
      <c r="BB36" s="26">
        <f>'BOL FAO - Data, Perm Crops'!BD20*$D36</f>
        <v>1046.1000000000001</v>
      </c>
      <c r="BC36" s="26">
        <f>'BOL FAO - Data, Perm Crops'!BE20*$D36</f>
        <v>1243.6500000000001</v>
      </c>
      <c r="BD36" s="26">
        <f>'BOL FAO - Data, Perm Crops'!BF20*$D36</f>
        <v>1593.4500000000003</v>
      </c>
      <c r="BE36" s="26">
        <f>'BOL FAO - Data, Perm Crops'!BG20*$D36</f>
        <v>475.20000000000005</v>
      </c>
      <c r="BF36" s="26">
        <f>'BOL FAO - Data, Perm Crops'!BH20*$D36</f>
        <v>455.40000000000009</v>
      </c>
      <c r="BG36" s="26">
        <f>'BOL FAO - Data, Perm Crops'!BI20*$D36</f>
        <v>450.60000000000008</v>
      </c>
      <c r="BH36" s="26">
        <f>'BOL FAO - Data, Perm Crops'!BJ20*$D36</f>
        <v>446.10000000000008</v>
      </c>
      <c r="BI36" s="26">
        <f>'BOL FAO - Data, Perm Crops'!BK20*$D36</f>
        <v>465.00000000000006</v>
      </c>
      <c r="BJ36" s="26">
        <f>'BOL FAO - Data, Perm Crops'!BL20*$D36</f>
        <v>480.00000000000006</v>
      </c>
      <c r="BK36" s="26">
        <f>'BOL FAO - Data, Perm Crops'!BM20*$D36</f>
        <v>455.85000000000008</v>
      </c>
      <c r="BL36" s="26">
        <f>'BOL FAO - Data, Perm Crops'!BN20*$D36</f>
        <v>327.00000000000006</v>
      </c>
    </row>
    <row r="37" spans="1:64">
      <c r="A37" s="25" t="s">
        <v>397</v>
      </c>
      <c r="D37" s="52">
        <f t="shared" si="4"/>
        <v>1</v>
      </c>
      <c r="E37" t="s">
        <v>379</v>
      </c>
      <c r="F37" s="26">
        <f>'BOL FAO - Data, Perm Crops'!G21*$D37</f>
        <v>0</v>
      </c>
      <c r="G37" s="26">
        <f>'BOL FAO - Data, Perm Crops'!I21*$D37</f>
        <v>0</v>
      </c>
      <c r="H37" s="26">
        <f>'BOL FAO - Data, Perm Crops'!J21*$D37</f>
        <v>0</v>
      </c>
      <c r="I37" s="26">
        <f>'BOL FAO - Data, Perm Crops'!K21*$D37</f>
        <v>0</v>
      </c>
      <c r="J37" s="26">
        <f>'BOL FAO - Data, Perm Crops'!L21*$D37</f>
        <v>0</v>
      </c>
      <c r="K37" s="26">
        <f>'BOL FAO - Data, Perm Crops'!M21*$D37</f>
        <v>0</v>
      </c>
      <c r="L37" s="26">
        <f>'BOL FAO - Data, Perm Crops'!N21*$D37</f>
        <v>0</v>
      </c>
      <c r="M37" s="26">
        <f>'BOL FAO - Data, Perm Crops'!O21*$D37</f>
        <v>0</v>
      </c>
      <c r="N37" s="26">
        <f>'BOL FAO - Data, Perm Crops'!P21*$D37</f>
        <v>0</v>
      </c>
      <c r="O37" s="26">
        <f>'BOL FAO - Data, Perm Crops'!Q21*$D37</f>
        <v>0</v>
      </c>
      <c r="P37" s="26">
        <f>'BOL FAO - Data, Perm Crops'!R21*$D37</f>
        <v>0</v>
      </c>
      <c r="Q37" s="26">
        <f>'BOL FAO - Data, Perm Crops'!S21*$D37</f>
        <v>0</v>
      </c>
      <c r="R37" s="26">
        <f>'BOL FAO - Data, Perm Crops'!T21*$D37</f>
        <v>0</v>
      </c>
      <c r="S37" s="26">
        <f>'BOL FAO - Data, Perm Crops'!U21*$D37</f>
        <v>0</v>
      </c>
      <c r="T37" s="26">
        <f>'BOL FAO - Data, Perm Crops'!V21*$D37</f>
        <v>0</v>
      </c>
      <c r="U37" s="26">
        <f>'BOL FAO - Data, Perm Crops'!W21*$D37</f>
        <v>0</v>
      </c>
      <c r="V37" s="26">
        <f>'BOL FAO - Data, Perm Crops'!X21*$D37</f>
        <v>0</v>
      </c>
      <c r="W37" s="26">
        <f>'BOL FAO - Data, Perm Crops'!Y21*$D37</f>
        <v>0</v>
      </c>
      <c r="X37" s="26">
        <f>'BOL FAO - Data, Perm Crops'!Z21*$D37</f>
        <v>0</v>
      </c>
      <c r="Y37" s="26">
        <f>'BOL FAO - Data, Perm Crops'!AA21*$D37</f>
        <v>0</v>
      </c>
      <c r="Z37" s="26">
        <f>'BOL FAO - Data, Perm Crops'!AB21*$D37</f>
        <v>0</v>
      </c>
      <c r="AA37" s="26">
        <f>'BOL FAO - Data, Perm Crops'!AC21*$D37</f>
        <v>0</v>
      </c>
      <c r="AB37" s="26">
        <f>'BOL FAO - Data, Perm Crops'!AD21*$D37</f>
        <v>0</v>
      </c>
      <c r="AC37" s="26">
        <f>'BOL FAO - Data, Perm Crops'!AE21*$D37</f>
        <v>0</v>
      </c>
      <c r="AD37" s="26">
        <f>'BOL FAO - Data, Perm Crops'!AF21*$D37</f>
        <v>0</v>
      </c>
      <c r="AE37" s="26">
        <f>'BOL FAO - Data, Perm Crops'!AG21*$D37</f>
        <v>0</v>
      </c>
      <c r="AF37" s="26">
        <f>'BOL FAO - Data, Perm Crops'!AH21*$D37</f>
        <v>0</v>
      </c>
      <c r="AG37" s="26">
        <f>'BOL FAO - Data, Perm Crops'!AI21*$D37</f>
        <v>0</v>
      </c>
      <c r="AH37" s="26">
        <f>'BOL FAO - Data, Perm Crops'!AJ21*$D37</f>
        <v>0</v>
      </c>
      <c r="AI37" s="26">
        <f>'BOL FAO - Data, Perm Crops'!AK21*$D37</f>
        <v>0</v>
      </c>
      <c r="AJ37" s="26">
        <f>'BOL FAO - Data, Perm Crops'!AL21*$D37</f>
        <v>0</v>
      </c>
      <c r="AK37" s="26">
        <f>'BOL FAO - Data, Perm Crops'!AM21*$D37</f>
        <v>0</v>
      </c>
      <c r="AL37" s="26">
        <f>'BOL FAO - Data, Perm Crops'!AN21*$D37</f>
        <v>0</v>
      </c>
      <c r="AM37" s="26">
        <f>'BOL FAO - Data, Perm Crops'!AO21*$D37</f>
        <v>0</v>
      </c>
      <c r="AN37" s="26">
        <f>'BOL FAO - Data, Perm Crops'!AP21*$D37</f>
        <v>0</v>
      </c>
      <c r="AO37" s="26">
        <f>'BOL FAO - Data, Perm Crops'!AQ21*$D37</f>
        <v>0</v>
      </c>
      <c r="AP37" s="26">
        <f>'BOL FAO - Data, Perm Crops'!AR21*$D37</f>
        <v>0</v>
      </c>
      <c r="AQ37" s="26">
        <f>'BOL FAO - Data, Perm Crops'!AS21*$D37</f>
        <v>0</v>
      </c>
      <c r="AR37" s="26">
        <f>'BOL FAO - Data, Perm Crops'!AT21*$D37</f>
        <v>0</v>
      </c>
      <c r="AS37" s="26">
        <f>'BOL FAO - Data, Perm Crops'!AU21*$D37</f>
        <v>0</v>
      </c>
      <c r="AT37" s="26">
        <f>'BOL FAO - Data, Perm Crops'!AV21*$D37</f>
        <v>0</v>
      </c>
      <c r="AU37" s="26">
        <f>'BOL FAO - Data, Perm Crops'!AW21*$D37</f>
        <v>0</v>
      </c>
      <c r="AV37" s="26">
        <f>'BOL FAO - Data, Perm Crops'!AX21*$D37</f>
        <v>0</v>
      </c>
      <c r="AW37" s="26">
        <f>'BOL FAO - Data, Perm Crops'!AY21*$D37</f>
        <v>0</v>
      </c>
      <c r="AX37" s="26">
        <f>'BOL FAO - Data, Perm Crops'!AZ21*$D37</f>
        <v>0</v>
      </c>
      <c r="AY37" s="26">
        <f>'BOL FAO - Data, Perm Crops'!BA21*$D37</f>
        <v>0</v>
      </c>
      <c r="AZ37" s="26">
        <f>'BOL FAO - Data, Perm Crops'!BB21*$D37</f>
        <v>0</v>
      </c>
      <c r="BA37" s="26">
        <f>'BOL FAO - Data, Perm Crops'!BC21*$D37</f>
        <v>0</v>
      </c>
      <c r="BB37" s="26">
        <f>'BOL FAO - Data, Perm Crops'!BD21*$D37</f>
        <v>0</v>
      </c>
      <c r="BC37" s="26">
        <f>'BOL FAO - Data, Perm Crops'!BE21*$D37</f>
        <v>0</v>
      </c>
      <c r="BD37" s="26">
        <f>'BOL FAO - Data, Perm Crops'!BF21*$D37</f>
        <v>0</v>
      </c>
      <c r="BE37" s="26">
        <f>'BOL FAO - Data, Perm Crops'!BG21*$D37</f>
        <v>0</v>
      </c>
      <c r="BF37" s="26">
        <f>'BOL FAO - Data, Perm Crops'!BH21*$D37</f>
        <v>0</v>
      </c>
      <c r="BG37" s="26">
        <f>'BOL FAO - Data, Perm Crops'!BI21*$D37</f>
        <v>0</v>
      </c>
      <c r="BH37" s="26">
        <f>'BOL FAO - Data, Perm Crops'!BJ21*$D37</f>
        <v>0</v>
      </c>
      <c r="BI37" s="26">
        <f>'BOL FAO - Data, Perm Crops'!BK21*$D37</f>
        <v>0</v>
      </c>
      <c r="BJ37" s="26">
        <f>'BOL FAO - Data, Perm Crops'!BL21*$D37</f>
        <v>0</v>
      </c>
      <c r="BK37" s="26">
        <f>'BOL FAO - Data, Perm Crops'!BM21*$D37</f>
        <v>0</v>
      </c>
      <c r="BL37" s="26">
        <f>'BOL FAO - Data, Perm Crops'!BN21*$D37</f>
        <v>0</v>
      </c>
    </row>
    <row r="38" spans="1:64">
      <c r="A38" t="s">
        <v>398</v>
      </c>
      <c r="B38" s="97">
        <v>0.9</v>
      </c>
      <c r="C38" s="59" t="s">
        <v>381</v>
      </c>
      <c r="D38" s="52">
        <f t="shared" si="4"/>
        <v>9.9999999999999978E-2</v>
      </c>
      <c r="E38" t="s">
        <v>379</v>
      </c>
      <c r="F38" s="26">
        <f>'BOL FAO - Data, Perm Crops'!G22*$D38</f>
        <v>0</v>
      </c>
      <c r="G38" s="26">
        <f>'BOL FAO - Data, Perm Crops'!I22*$D38</f>
        <v>0</v>
      </c>
      <c r="H38" s="26">
        <f>'BOL FAO - Data, Perm Crops'!J22*$D38</f>
        <v>0</v>
      </c>
      <c r="I38" s="26">
        <f>'BOL FAO - Data, Perm Crops'!K22*$D38</f>
        <v>0</v>
      </c>
      <c r="J38" s="26">
        <f>'BOL FAO - Data, Perm Crops'!L22*$D38</f>
        <v>0</v>
      </c>
      <c r="K38" s="26">
        <f>'BOL FAO - Data, Perm Crops'!M22*$D38</f>
        <v>0</v>
      </c>
      <c r="L38" s="26">
        <f>'BOL FAO - Data, Perm Crops'!N22*$D38</f>
        <v>0</v>
      </c>
      <c r="M38" s="26">
        <f>'BOL FAO - Data, Perm Crops'!O22*$D38</f>
        <v>0</v>
      </c>
      <c r="N38" s="26">
        <f>'BOL FAO - Data, Perm Crops'!P22*$D38</f>
        <v>0</v>
      </c>
      <c r="O38" s="26">
        <f>'BOL FAO - Data, Perm Crops'!Q22*$D38</f>
        <v>0</v>
      </c>
      <c r="P38" s="26">
        <f>'BOL FAO - Data, Perm Crops'!R22*$D38</f>
        <v>0</v>
      </c>
      <c r="Q38" s="26">
        <f>'BOL FAO - Data, Perm Crops'!S22*$D38</f>
        <v>0</v>
      </c>
      <c r="R38" s="26">
        <f>'BOL FAO - Data, Perm Crops'!T22*$D38</f>
        <v>0</v>
      </c>
      <c r="S38" s="26">
        <f>'BOL FAO - Data, Perm Crops'!U22*$D38</f>
        <v>0</v>
      </c>
      <c r="T38" s="26">
        <f>'BOL FAO - Data, Perm Crops'!V22*$D38</f>
        <v>0</v>
      </c>
      <c r="U38" s="26">
        <f>'BOL FAO - Data, Perm Crops'!W22*$D38</f>
        <v>0</v>
      </c>
      <c r="V38" s="26">
        <f>'BOL FAO - Data, Perm Crops'!X22*$D38</f>
        <v>0</v>
      </c>
      <c r="W38" s="26">
        <f>'BOL FAO - Data, Perm Crops'!Y22*$D38</f>
        <v>0</v>
      </c>
      <c r="X38" s="26">
        <f>'BOL FAO - Data, Perm Crops'!Z22*$D38</f>
        <v>0</v>
      </c>
      <c r="Y38" s="26">
        <f>'BOL FAO - Data, Perm Crops'!AA22*$D38</f>
        <v>2164.4999999999995</v>
      </c>
      <c r="Z38" s="26">
        <f>'BOL FAO - Data, Perm Crops'!AB22*$D38</f>
        <v>2088.9999999999995</v>
      </c>
      <c r="AA38" s="26">
        <f>'BOL FAO - Data, Perm Crops'!AC22*$D38</f>
        <v>2106.9999999999995</v>
      </c>
      <c r="AB38" s="26">
        <f>'BOL FAO - Data, Perm Crops'!AD22*$D38</f>
        <v>2121.4999999999995</v>
      </c>
      <c r="AC38" s="26">
        <f>'BOL FAO - Data, Perm Crops'!AE22*$D38</f>
        <v>2148.9999999999995</v>
      </c>
      <c r="AD38" s="26">
        <f>'BOL FAO - Data, Perm Crops'!AF22*$D38</f>
        <v>2366.9999999999995</v>
      </c>
      <c r="AE38" s="26">
        <f>'BOL FAO - Data, Perm Crops'!AG22*$D38</f>
        <v>2388.2999999999993</v>
      </c>
      <c r="AF38" s="26">
        <f>'BOL FAO - Data, Perm Crops'!AH22*$D38</f>
        <v>2409.7999999999993</v>
      </c>
      <c r="AG38" s="26">
        <f>'BOL FAO - Data, Perm Crops'!AI22*$D38</f>
        <v>2529.9999999999995</v>
      </c>
      <c r="AH38" s="26">
        <f>'BOL FAO - Data, Perm Crops'!AJ22*$D38</f>
        <v>2514.9999999999995</v>
      </c>
      <c r="AI38" s="26">
        <f>'BOL FAO - Data, Perm Crops'!AK22*$D38</f>
        <v>2533.9999999999995</v>
      </c>
      <c r="AJ38" s="26">
        <f>'BOL FAO - Data, Perm Crops'!AL22*$D38</f>
        <v>2595.9999999999995</v>
      </c>
      <c r="AK38" s="26">
        <f>'BOL FAO - Data, Perm Crops'!AM22*$D38</f>
        <v>2606.9999999999995</v>
      </c>
      <c r="AL38" s="26">
        <f>'BOL FAO - Data, Perm Crops'!AN22*$D38</f>
        <v>2642.4999999999995</v>
      </c>
      <c r="AM38" s="26">
        <f>'BOL FAO - Data, Perm Crops'!AO22*$D38</f>
        <v>2689.9999999999995</v>
      </c>
      <c r="AN38" s="26">
        <f>'BOL FAO - Data, Perm Crops'!AP22*$D38</f>
        <v>2751.9999999999995</v>
      </c>
      <c r="AO38" s="26">
        <f>'BOL FAO - Data, Perm Crops'!AQ22*$D38</f>
        <v>2810.9999999999995</v>
      </c>
      <c r="AP38" s="26">
        <f>'BOL FAO - Data, Perm Crops'!AR22*$D38</f>
        <v>2859.9999999999995</v>
      </c>
      <c r="AQ38" s="26">
        <f>'BOL FAO - Data, Perm Crops'!AS22*$D38</f>
        <v>2869.9999999999995</v>
      </c>
      <c r="AR38" s="26">
        <f>'BOL FAO - Data, Perm Crops'!AT22*$D38</f>
        <v>2909.9999999999995</v>
      </c>
      <c r="AS38" s="26">
        <f>'BOL FAO - Data, Perm Crops'!AU22*$D38</f>
        <v>2909.9999999999995</v>
      </c>
      <c r="AT38" s="26">
        <f>'BOL FAO - Data, Perm Crops'!AV22*$D38</f>
        <v>2934.9999999999995</v>
      </c>
      <c r="AU38" s="26">
        <f>'BOL FAO - Data, Perm Crops'!AW22*$D38</f>
        <v>2935.9999999999995</v>
      </c>
      <c r="AV38" s="26">
        <f>'BOL FAO - Data, Perm Crops'!AX22*$D38</f>
        <v>2934.9999999999995</v>
      </c>
      <c r="AW38" s="26">
        <f>'BOL FAO - Data, Perm Crops'!AY22*$D38</f>
        <v>739.0999999999998</v>
      </c>
      <c r="AX38" s="26">
        <f>'BOL FAO - Data, Perm Crops'!AZ22*$D38</f>
        <v>762.49999999999989</v>
      </c>
      <c r="AY38" s="26">
        <f>'BOL FAO - Data, Perm Crops'!BA22*$D38</f>
        <v>789.19999999999982</v>
      </c>
      <c r="AZ38" s="26">
        <f>'BOL FAO - Data, Perm Crops'!BB22*$D38</f>
        <v>808.39999999999986</v>
      </c>
      <c r="BA38" s="26">
        <f>'BOL FAO - Data, Perm Crops'!BC22*$D38</f>
        <v>829.89999999999986</v>
      </c>
      <c r="BB38" s="26">
        <f>'BOL FAO - Data, Perm Crops'!BD22*$D38</f>
        <v>865.49999999999977</v>
      </c>
      <c r="BC38" s="26">
        <f>'BOL FAO - Data, Perm Crops'!BE22*$D38</f>
        <v>930.99999999999977</v>
      </c>
      <c r="BD38" s="26">
        <f>'BOL FAO - Data, Perm Crops'!BF22*$D38</f>
        <v>972.69999999999982</v>
      </c>
      <c r="BE38" s="26">
        <f>'BOL FAO - Data, Perm Crops'!BG22*$D38</f>
        <v>1010.8999999999997</v>
      </c>
      <c r="BF38" s="26">
        <f>'BOL FAO - Data, Perm Crops'!BH22*$D38</f>
        <v>862.19999999999982</v>
      </c>
      <c r="BG38" s="26">
        <f>'BOL FAO - Data, Perm Crops'!BI22*$D38</f>
        <v>371.09999999999991</v>
      </c>
      <c r="BH38" s="26">
        <f>'BOL FAO - Data, Perm Crops'!BJ22*$D38</f>
        <v>396.99999999999989</v>
      </c>
      <c r="BI38" s="26">
        <f>'BOL FAO - Data, Perm Crops'!BK22*$D38</f>
        <v>380.09999999999991</v>
      </c>
      <c r="BJ38" s="26">
        <f>'BOL FAO - Data, Perm Crops'!BL22*$D38</f>
        <v>378.09999999999991</v>
      </c>
      <c r="BK38" s="26">
        <f>'BOL FAO - Data, Perm Crops'!BM22*$D38</f>
        <v>374.89999999999992</v>
      </c>
      <c r="BL38" s="26">
        <f>'BOL FAO - Data, Perm Crops'!BN22*$D38</f>
        <v>381.2999999999999</v>
      </c>
    </row>
    <row r="39" spans="1:64">
      <c r="A39" t="s">
        <v>399</v>
      </c>
      <c r="B39" s="97">
        <v>0.86750000000000005</v>
      </c>
      <c r="C39" s="59" t="s">
        <v>381</v>
      </c>
      <c r="D39" s="52">
        <f t="shared" si="4"/>
        <v>0.13249999999999995</v>
      </c>
      <c r="E39" t="s">
        <v>379</v>
      </c>
      <c r="F39" s="26">
        <f>'BOL FAO - Data, Perm Crops'!G23*$D39</f>
        <v>5564.9999999999982</v>
      </c>
      <c r="G39" s="26">
        <f>'BOL FAO - Data, Perm Crops'!I23*$D39</f>
        <v>5697.4999999999982</v>
      </c>
      <c r="H39" s="26">
        <f>'BOL FAO - Data, Perm Crops'!J23*$D39</f>
        <v>5962.4999999999982</v>
      </c>
      <c r="I39" s="26">
        <f>'BOL FAO - Data, Perm Crops'!K23*$D39</f>
        <v>6094.9999999999982</v>
      </c>
      <c r="J39" s="26">
        <f>'BOL FAO - Data, Perm Crops'!L23*$D39</f>
        <v>6359.9999999999973</v>
      </c>
      <c r="K39" s="26">
        <f>'BOL FAO - Data, Perm Crops'!M23*$D39</f>
        <v>6532.2499999999973</v>
      </c>
      <c r="L39" s="26">
        <f>'BOL FAO - Data, Perm Crops'!N23*$D39</f>
        <v>6744.2499999999973</v>
      </c>
      <c r="M39" s="26">
        <f>'BOL FAO - Data, Perm Crops'!O23*$D39</f>
        <v>6956.2499999999973</v>
      </c>
      <c r="N39" s="26">
        <f>'BOL FAO - Data, Perm Crops'!P23*$D39</f>
        <v>6227.4999999999973</v>
      </c>
      <c r="O39" s="26">
        <f>'BOL FAO - Data, Perm Crops'!Q23*$D39</f>
        <v>7154.9999999999973</v>
      </c>
      <c r="P39" s="26">
        <f>'BOL FAO - Data, Perm Crops'!R23*$D39</f>
        <v>7684.9999999999973</v>
      </c>
      <c r="Q39" s="26">
        <f>'BOL FAO - Data, Perm Crops'!S23*$D39</f>
        <v>7949.9999999999973</v>
      </c>
      <c r="R39" s="26">
        <f>'BOL FAO - Data, Perm Crops'!T23*$D39</f>
        <v>8002.9999999999973</v>
      </c>
      <c r="S39" s="26">
        <f>'BOL FAO - Data, Perm Crops'!U23*$D39</f>
        <v>8523.7249999999967</v>
      </c>
      <c r="T39" s="26">
        <f>'BOL FAO - Data, Perm Crops'!V23*$D39</f>
        <v>8884.1249999999964</v>
      </c>
      <c r="U39" s="26">
        <f>'BOL FAO - Data, Perm Crops'!W23*$D39</f>
        <v>10136.249999999996</v>
      </c>
      <c r="V39" s="26">
        <f>'BOL FAO - Data, Perm Crops'!X23*$D39</f>
        <v>10493.999999999996</v>
      </c>
      <c r="W39" s="26">
        <f>'BOL FAO - Data, Perm Crops'!Y23*$D39</f>
        <v>10715.274999999996</v>
      </c>
      <c r="X39" s="26">
        <f>'BOL FAO - Data, Perm Crops'!Z23*$D39</f>
        <v>11261.837499999996</v>
      </c>
      <c r="Y39" s="26">
        <f>'BOL FAO - Data, Perm Crops'!AA23*$D39</f>
        <v>11356.574999999995</v>
      </c>
      <c r="Z39" s="26">
        <f>'BOL FAO - Data, Perm Crops'!AB23*$D39</f>
        <v>11170.412499999997</v>
      </c>
      <c r="AA39" s="26">
        <f>'BOL FAO - Data, Perm Crops'!AC23*$D39</f>
        <v>12747.162499999995</v>
      </c>
      <c r="AB39" s="26">
        <f>'BOL FAO - Data, Perm Crops'!AD23*$D39</f>
        <v>12707.412499999995</v>
      </c>
      <c r="AC39" s="26">
        <f>'BOL FAO - Data, Perm Crops'!AE23*$D39</f>
        <v>5740.2974999999979</v>
      </c>
      <c r="AD39" s="26">
        <f>'BOL FAO - Data, Perm Crops'!AF23*$D39</f>
        <v>5071.4374999999982</v>
      </c>
      <c r="AE39" s="26">
        <f>'BOL FAO - Data, Perm Crops'!AG23*$D39</f>
        <v>5206.7199999999984</v>
      </c>
      <c r="AF39" s="26">
        <f>'BOL FAO - Data, Perm Crops'!AH23*$D39</f>
        <v>9142.4999999999964</v>
      </c>
      <c r="AG39" s="26">
        <f>'BOL FAO - Data, Perm Crops'!AI23*$D39</f>
        <v>9804.9999999999964</v>
      </c>
      <c r="AH39" s="26">
        <f>'BOL FAO - Data, Perm Crops'!AJ23*$D39</f>
        <v>10087.224999999997</v>
      </c>
      <c r="AI39" s="26">
        <f>'BOL FAO - Data, Perm Crops'!AK23*$D39</f>
        <v>10395.552499999996</v>
      </c>
      <c r="AJ39" s="26">
        <f>'BOL FAO - Data, Perm Crops'!AL23*$D39</f>
        <v>10904.087499999996</v>
      </c>
      <c r="AK39" s="26">
        <f>'BOL FAO - Data, Perm Crops'!AM23*$D39</f>
        <v>11075.674999999996</v>
      </c>
      <c r="AL39" s="26">
        <f>'BOL FAO - Data, Perm Crops'!AN23*$D39</f>
        <v>11701.869999999995</v>
      </c>
      <c r="AM39" s="26">
        <f>'BOL FAO - Data, Perm Crops'!AO23*$D39</f>
        <v>12424.524999999996</v>
      </c>
      <c r="AN39" s="26">
        <f>'BOL FAO - Data, Perm Crops'!AP23*$D39</f>
        <v>12247.637499999995</v>
      </c>
      <c r="AO39" s="26">
        <f>'BOL FAO - Data, Perm Crops'!AQ23*$D39</f>
        <v>12407.034999999996</v>
      </c>
      <c r="AP39" s="26">
        <f>'BOL FAO - Data, Perm Crops'!AR23*$D39</f>
        <v>13208.924999999996</v>
      </c>
      <c r="AQ39" s="26">
        <f>'BOL FAO - Data, Perm Crops'!AS23*$D39</f>
        <v>13323.537499999995</v>
      </c>
      <c r="AR39" s="26">
        <f>'BOL FAO - Data, Perm Crops'!AT23*$D39</f>
        <v>14033.074999999995</v>
      </c>
      <c r="AS39" s="26">
        <f>'BOL FAO - Data, Perm Crops'!AU23*$D39</f>
        <v>14574.999999999995</v>
      </c>
      <c r="AT39" s="26">
        <f>'BOL FAO - Data, Perm Crops'!AV23*$D39</f>
        <v>14589.574999999995</v>
      </c>
      <c r="AU39" s="26">
        <f>'BOL FAO - Data, Perm Crops'!AW23*$D39</f>
        <v>13858.307499999995</v>
      </c>
      <c r="AV39" s="26">
        <f>'BOL FAO - Data, Perm Crops'!AX23*$D39</f>
        <v>11206.319999999996</v>
      </c>
      <c r="AW39" s="26">
        <f>'BOL FAO - Data, Perm Crops'!AY23*$D39</f>
        <v>11410.634999999997</v>
      </c>
      <c r="AX39" s="26">
        <f>'BOL FAO - Data, Perm Crops'!AZ23*$D39</f>
        <v>11616.539999999995</v>
      </c>
      <c r="AY39" s="26">
        <f>'BOL FAO - Data, Perm Crops'!BA23*$D39</f>
        <v>11891.609999999995</v>
      </c>
      <c r="AZ39" s="26">
        <f>'BOL FAO - Data, Perm Crops'!BB23*$D39</f>
        <v>12141.504999999996</v>
      </c>
      <c r="BA39" s="26">
        <f>'BOL FAO - Data, Perm Crops'!BC23*$D39</f>
        <v>12369.007499999996</v>
      </c>
      <c r="BB39" s="26">
        <f>'BOL FAO - Data, Perm Crops'!BD23*$D39</f>
        <v>21915.102499999994</v>
      </c>
      <c r="BC39" s="26">
        <f>'BOL FAO - Data, Perm Crops'!BE23*$D39</f>
        <v>22145.25499999999</v>
      </c>
      <c r="BD39" s="26">
        <f>'BOL FAO - Data, Perm Crops'!BF23*$D39</f>
        <v>22149.494999999992</v>
      </c>
      <c r="BE39" s="26">
        <f>'BOL FAO - Data, Perm Crops'!BG23*$D39</f>
        <v>22274.44249999999</v>
      </c>
      <c r="BF39" s="26">
        <f>'BOL FAO - Data, Perm Crops'!BH23*$D39</f>
        <v>21910.597499999993</v>
      </c>
      <c r="BG39" s="26">
        <f>'BOL FAO - Data, Perm Crops'!BI23*$D39</f>
        <v>23813.16499999999</v>
      </c>
      <c r="BH39" s="26">
        <f>'BOL FAO - Data, Perm Crops'!BJ23*$D39</f>
        <v>24102.014999999992</v>
      </c>
      <c r="BI39" s="26">
        <f>'BOL FAO - Data, Perm Crops'!BK23*$D39</f>
        <v>24524.822499999991</v>
      </c>
      <c r="BJ39" s="26">
        <f>'BOL FAO - Data, Perm Crops'!BL23*$D39</f>
        <v>23852.78249999999</v>
      </c>
      <c r="BK39" s="26">
        <f>'BOL FAO - Data, Perm Crops'!BM23*$D39</f>
        <v>25086.88749999999</v>
      </c>
      <c r="BL39" s="26">
        <f>'BOL FAO - Data, Perm Crops'!BN23*$D39</f>
        <v>25639.279999999992</v>
      </c>
    </row>
    <row r="40" spans="1:64">
      <c r="A40" t="s">
        <v>400</v>
      </c>
      <c r="C40" s="59" t="s">
        <v>381</v>
      </c>
      <c r="D40" s="52">
        <f t="shared" si="4"/>
        <v>1</v>
      </c>
      <c r="E40" t="s">
        <v>379</v>
      </c>
      <c r="F40" s="26">
        <f>'BOL FAO - Data, Perm Crops'!G24*$D40</f>
        <v>14000</v>
      </c>
      <c r="G40" s="26">
        <f>'BOL FAO - Data, Perm Crops'!I24*$D40</f>
        <v>15000</v>
      </c>
      <c r="H40" s="26">
        <f>'BOL FAO - Data, Perm Crops'!J24*$D40</f>
        <v>15000</v>
      </c>
      <c r="I40" s="26">
        <f>'BOL FAO - Data, Perm Crops'!K24*$D40</f>
        <v>15000</v>
      </c>
      <c r="J40" s="26">
        <f>'BOL FAO - Data, Perm Crops'!L24*$D40</f>
        <v>16000</v>
      </c>
      <c r="K40" s="26">
        <f>'BOL FAO - Data, Perm Crops'!M24*$D40</f>
        <v>16400</v>
      </c>
      <c r="L40" s="26">
        <f>'BOL FAO - Data, Perm Crops'!N24*$D40</f>
        <v>17000</v>
      </c>
      <c r="M40" s="26">
        <f>'BOL FAO - Data, Perm Crops'!O24*$D40</f>
        <v>17500</v>
      </c>
      <c r="N40" s="26">
        <f>'BOL FAO - Data, Perm Crops'!P24*$D40</f>
        <v>10100</v>
      </c>
      <c r="O40" s="26">
        <f>'BOL FAO - Data, Perm Crops'!Q24*$D40</f>
        <v>11300</v>
      </c>
      <c r="P40" s="26">
        <f>'BOL FAO - Data, Perm Crops'!R24*$D40</f>
        <v>14320</v>
      </c>
      <c r="Q40" s="26">
        <f>'BOL FAO - Data, Perm Crops'!S24*$D40</f>
        <v>15910</v>
      </c>
      <c r="R40" s="26">
        <f>'BOL FAO - Data, Perm Crops'!T24*$D40</f>
        <v>17500</v>
      </c>
      <c r="S40" s="26">
        <f>'BOL FAO - Data, Perm Crops'!U24*$D40</f>
        <v>19250</v>
      </c>
      <c r="T40" s="26">
        <f>'BOL FAO - Data, Perm Crops'!V24*$D40</f>
        <v>20000</v>
      </c>
      <c r="U40" s="26">
        <f>'BOL FAO - Data, Perm Crops'!W24*$D40</f>
        <v>18700</v>
      </c>
      <c r="V40" s="26">
        <f>'BOL FAO - Data, Perm Crops'!X24*$D40</f>
        <v>21100</v>
      </c>
      <c r="W40" s="26">
        <f>'BOL FAO - Data, Perm Crops'!Y24*$D40</f>
        <v>22200</v>
      </c>
      <c r="X40" s="26">
        <f>'BOL FAO - Data, Perm Crops'!Z24*$D40</f>
        <v>22780</v>
      </c>
      <c r="Y40" s="26">
        <f>'BOL FAO - Data, Perm Crops'!AA24*$D40</f>
        <v>22730</v>
      </c>
      <c r="Z40" s="26">
        <f>'BOL FAO - Data, Perm Crops'!AB24*$D40</f>
        <v>26850</v>
      </c>
      <c r="AA40" s="26">
        <f>'BOL FAO - Data, Perm Crops'!AC24*$D40</f>
        <v>27450</v>
      </c>
      <c r="AB40" s="26">
        <f>'BOL FAO - Data, Perm Crops'!AD24*$D40</f>
        <v>25050</v>
      </c>
      <c r="AC40" s="26">
        <f>'BOL FAO - Data, Perm Crops'!AE24*$D40</f>
        <v>40246</v>
      </c>
      <c r="AD40" s="26">
        <f>'BOL FAO - Data, Perm Crops'!AF24*$D40</f>
        <v>36866</v>
      </c>
      <c r="AE40" s="26">
        <f>'BOL FAO - Data, Perm Crops'!AG24*$D40</f>
        <v>38709</v>
      </c>
      <c r="AF40" s="26">
        <f>'BOL FAO - Data, Perm Crops'!AH24*$D40</f>
        <v>40644</v>
      </c>
      <c r="AG40" s="26">
        <f>'BOL FAO - Data, Perm Crops'!AI24*$D40</f>
        <v>41200</v>
      </c>
      <c r="AH40" s="26">
        <f>'BOL FAO - Data, Perm Crops'!AJ24*$D40</f>
        <v>42020</v>
      </c>
      <c r="AI40" s="26">
        <f>'BOL FAO - Data, Perm Crops'!AK24*$D40</f>
        <v>42330</v>
      </c>
      <c r="AJ40" s="26">
        <f>'BOL FAO - Data, Perm Crops'!AL24*$D40</f>
        <v>43080</v>
      </c>
      <c r="AK40" s="26">
        <f>'BOL FAO - Data, Perm Crops'!AM24*$D40</f>
        <v>40280</v>
      </c>
      <c r="AL40" s="26">
        <f>'BOL FAO - Data, Perm Crops'!AN24*$D40</f>
        <v>42960</v>
      </c>
      <c r="AM40" s="26">
        <f>'BOL FAO - Data, Perm Crops'!AO24*$D40</f>
        <v>45730</v>
      </c>
      <c r="AN40" s="26">
        <f>'BOL FAO - Data, Perm Crops'!AP24*$D40</f>
        <v>47802</v>
      </c>
      <c r="AO40" s="26">
        <f>'BOL FAO - Data, Perm Crops'!AQ24*$D40</f>
        <v>49750</v>
      </c>
      <c r="AP40" s="26">
        <f>'BOL FAO - Data, Perm Crops'!AR24*$D40</f>
        <v>52600</v>
      </c>
      <c r="AQ40" s="26">
        <f>'BOL FAO - Data, Perm Crops'!AS24*$D40</f>
        <v>54623</v>
      </c>
      <c r="AR40" s="26">
        <f>'BOL FAO - Data, Perm Crops'!AT24*$D40</f>
        <v>59620</v>
      </c>
      <c r="AS40" s="26">
        <f>'BOL FAO - Data, Perm Crops'!AU24*$D40</f>
        <v>62000</v>
      </c>
      <c r="AT40" s="26">
        <f>'BOL FAO - Data, Perm Crops'!AV24*$D40</f>
        <v>62200</v>
      </c>
      <c r="AU40" s="26">
        <f>'BOL FAO - Data, Perm Crops'!AW24*$D40</f>
        <v>57574</v>
      </c>
      <c r="AV40" s="26">
        <f>'BOL FAO - Data, Perm Crops'!AX24*$D40</f>
        <v>33611</v>
      </c>
      <c r="AW40" s="26">
        <f>'BOL FAO - Data, Perm Crops'!AY24*$D40</f>
        <v>34535</v>
      </c>
      <c r="AX40" s="26">
        <f>'BOL FAO - Data, Perm Crops'!AZ24*$D40</f>
        <v>35379</v>
      </c>
      <c r="AY40" s="26">
        <f>'BOL FAO - Data, Perm Crops'!BA24*$D40</f>
        <v>36511</v>
      </c>
      <c r="AZ40" s="26">
        <f>'BOL FAO - Data, Perm Crops'!BB24*$D40</f>
        <v>37833</v>
      </c>
      <c r="BA40" s="26">
        <f>'BOL FAO - Data, Perm Crops'!BC24*$D40</f>
        <v>38580</v>
      </c>
      <c r="BB40" s="26">
        <f>'BOL FAO - Data, Perm Crops'!BD24*$D40</f>
        <v>127337</v>
      </c>
      <c r="BC40" s="26">
        <f>'BOL FAO - Data, Perm Crops'!BE24*$D40</f>
        <v>122207</v>
      </c>
      <c r="BD40" s="26">
        <f>'BOL FAO - Data, Perm Crops'!BF24*$D40</f>
        <v>124898</v>
      </c>
      <c r="BE40" s="26">
        <f>'BOL FAO - Data, Perm Crops'!BG24*$D40</f>
        <v>128089</v>
      </c>
      <c r="BF40" s="26">
        <f>'BOL FAO - Data, Perm Crops'!BH24*$D40</f>
        <v>123299</v>
      </c>
      <c r="BG40" s="26">
        <f>'BOL FAO - Data, Perm Crops'!BI24*$D40</f>
        <v>199001</v>
      </c>
      <c r="BH40" s="26">
        <f>'BOL FAO - Data, Perm Crops'!BJ24*$D40</f>
        <v>213116</v>
      </c>
      <c r="BI40" s="26">
        <f>'BOL FAO - Data, Perm Crops'!BK24*$D40</f>
        <v>215154</v>
      </c>
      <c r="BJ40" s="26">
        <f>'BOL FAO - Data, Perm Crops'!BL24*$D40</f>
        <v>216782</v>
      </c>
      <c r="BK40" s="26">
        <f>'BOL FAO - Data, Perm Crops'!BM24*$D40</f>
        <v>235095</v>
      </c>
      <c r="BL40" s="26">
        <f>'BOL FAO - Data, Perm Crops'!BN24*$D40</f>
        <v>239995</v>
      </c>
    </row>
    <row r="41" spans="1:64" ht="29.1">
      <c r="A41" t="s">
        <v>401</v>
      </c>
      <c r="B41" s="97">
        <v>0.88300000000000001</v>
      </c>
      <c r="C41" s="59" t="s">
        <v>402</v>
      </c>
      <c r="D41" s="52">
        <f t="shared" si="4"/>
        <v>0.11699999999999999</v>
      </c>
      <c r="E41" t="s">
        <v>379</v>
      </c>
      <c r="F41" s="26">
        <f>'BOL FAO - Data, Perm Crops'!G25*$D41</f>
        <v>1638</v>
      </c>
      <c r="G41" s="26">
        <f>'BOL FAO - Data, Perm Crops'!I25*$D41</f>
        <v>1755</v>
      </c>
      <c r="H41" s="26">
        <f>'BOL FAO - Data, Perm Crops'!J25*$D41</f>
        <v>1755</v>
      </c>
      <c r="I41" s="26">
        <f>'BOL FAO - Data, Perm Crops'!K25*$D41</f>
        <v>1755</v>
      </c>
      <c r="J41" s="26">
        <f>'BOL FAO - Data, Perm Crops'!L25*$D41</f>
        <v>1872</v>
      </c>
      <c r="K41" s="26">
        <f>'BOL FAO - Data, Perm Crops'!M25*$D41</f>
        <v>1918.8</v>
      </c>
      <c r="L41" s="26">
        <f>'BOL FAO - Data, Perm Crops'!N25*$D41</f>
        <v>1977.3</v>
      </c>
      <c r="M41" s="26">
        <f>'BOL FAO - Data, Perm Crops'!O25*$D41</f>
        <v>2047.4999999999998</v>
      </c>
      <c r="N41" s="26">
        <f>'BOL FAO - Data, Perm Crops'!P25*$D41</f>
        <v>1846.26</v>
      </c>
      <c r="O41" s="26">
        <f>'BOL FAO - Data, Perm Crops'!Q25*$D41</f>
        <v>2059.1999999999998</v>
      </c>
      <c r="P41" s="26">
        <f>'BOL FAO - Data, Perm Crops'!R25*$D41</f>
        <v>2223</v>
      </c>
      <c r="Q41" s="26">
        <f>'BOL FAO - Data, Perm Crops'!S25*$D41</f>
        <v>2375.1</v>
      </c>
      <c r="R41" s="26">
        <f>'BOL FAO - Data, Perm Crops'!T25*$D41</f>
        <v>2636.0099999999998</v>
      </c>
      <c r="S41" s="26">
        <f>'BOL FAO - Data, Perm Crops'!U25*$D41</f>
        <v>2768.22</v>
      </c>
      <c r="T41" s="26">
        <f>'BOL FAO - Data, Perm Crops'!V25*$D41</f>
        <v>2837.25</v>
      </c>
      <c r="U41" s="26">
        <f>'BOL FAO - Data, Perm Crops'!W25*$D41</f>
        <v>2843.1</v>
      </c>
      <c r="V41" s="26">
        <f>'BOL FAO - Data, Perm Crops'!X25*$D41</f>
        <v>2854.7999999999997</v>
      </c>
      <c r="W41" s="26">
        <f>'BOL FAO - Data, Perm Crops'!Y25*$D41</f>
        <v>4064.58</v>
      </c>
      <c r="X41" s="26">
        <f>'BOL FAO - Data, Perm Crops'!Z25*$D41</f>
        <v>4905.2249999999995</v>
      </c>
      <c r="Y41" s="26">
        <f>'BOL FAO - Data, Perm Crops'!AA25*$D41</f>
        <v>5446.3499999999995</v>
      </c>
      <c r="Z41" s="26">
        <f>'BOL FAO - Data, Perm Crops'!AB25*$D41</f>
        <v>5280.21</v>
      </c>
      <c r="AA41" s="26">
        <f>'BOL FAO - Data, Perm Crops'!AC25*$D41</f>
        <v>5268.1589999999997</v>
      </c>
      <c r="AB41" s="26">
        <f>'BOL FAO - Data, Perm Crops'!AD25*$D41</f>
        <v>4545.567</v>
      </c>
      <c r="AC41" s="26">
        <f>'BOL FAO - Data, Perm Crops'!AE25*$D41</f>
        <v>5394.6359999999995</v>
      </c>
      <c r="AD41" s="26">
        <f>'BOL FAO - Data, Perm Crops'!AF25*$D41</f>
        <v>5924.9969999999994</v>
      </c>
      <c r="AE41" s="26">
        <f>'BOL FAO - Data, Perm Crops'!AG25*$D41</f>
        <v>6106.6979999999994</v>
      </c>
      <c r="AF41" s="26">
        <f>'BOL FAO - Data, Perm Crops'!AH25*$D41</f>
        <v>6245.8109999999997</v>
      </c>
      <c r="AG41" s="26">
        <f>'BOL FAO - Data, Perm Crops'!AI25*$D41</f>
        <v>6435</v>
      </c>
      <c r="AH41" s="26">
        <f>'BOL FAO - Data, Perm Crops'!AJ25*$D41</f>
        <v>6549.66</v>
      </c>
      <c r="AI41" s="26">
        <f>'BOL FAO - Data, Perm Crops'!AK25*$D41</f>
        <v>6760.2599999999993</v>
      </c>
      <c r="AJ41" s="26">
        <f>'BOL FAO - Data, Perm Crops'!AL25*$D41</f>
        <v>6965.0099999999993</v>
      </c>
      <c r="AK41" s="26">
        <f>'BOL FAO - Data, Perm Crops'!AM25*$D41</f>
        <v>6458.4</v>
      </c>
      <c r="AL41" s="26">
        <f>'BOL FAO - Data, Perm Crops'!AN25*$D41</f>
        <v>6832.7999999999993</v>
      </c>
      <c r="AM41" s="26">
        <f>'BOL FAO - Data, Perm Crops'!AO25*$D41</f>
        <v>6903</v>
      </c>
      <c r="AN41" s="26">
        <f>'BOL FAO - Data, Perm Crops'!AP25*$D41</f>
        <v>7031.7</v>
      </c>
      <c r="AO41" s="26">
        <f>'BOL FAO - Data, Perm Crops'!AQ25*$D41</f>
        <v>7131.15</v>
      </c>
      <c r="AP41" s="26">
        <f>'BOL FAO - Data, Perm Crops'!AR25*$D41</f>
        <v>7248.15</v>
      </c>
      <c r="AQ41" s="26">
        <f>'BOL FAO - Data, Perm Crops'!AS25*$D41</f>
        <v>7265.7</v>
      </c>
      <c r="AR41" s="26">
        <f>'BOL FAO - Data, Perm Crops'!AT25*$D41</f>
        <v>7371</v>
      </c>
      <c r="AS41" s="26">
        <f>'BOL FAO - Data, Perm Crops'!AU25*$D41</f>
        <v>7447.0499999999993</v>
      </c>
      <c r="AT41" s="26">
        <f>'BOL FAO - Data, Perm Crops'!AV25*$D41</f>
        <v>7488</v>
      </c>
      <c r="AU41" s="26">
        <f>'BOL FAO - Data, Perm Crops'!AW25*$D41</f>
        <v>7468.11</v>
      </c>
      <c r="AV41" s="26">
        <f>'BOL FAO - Data, Perm Crops'!AX25*$D41</f>
        <v>7464.5999999999995</v>
      </c>
      <c r="AW41" s="26">
        <f>'BOL FAO - Data, Perm Crops'!AY25*$D41</f>
        <v>3089.0339999999997</v>
      </c>
      <c r="AX41" s="26">
        <f>'BOL FAO - Data, Perm Crops'!AZ25*$D41</f>
        <v>3156.192</v>
      </c>
      <c r="AY41" s="26">
        <f>'BOL FAO - Data, Perm Crops'!BA25*$D41</f>
        <v>3235.0499999999997</v>
      </c>
      <c r="AZ41" s="26">
        <f>'BOL FAO - Data, Perm Crops'!BB25*$D41</f>
        <v>3277.9889999999996</v>
      </c>
      <c r="BA41" s="26">
        <f>'BOL FAO - Data, Perm Crops'!BC25*$D41</f>
        <v>3318.471</v>
      </c>
      <c r="BB41" s="26">
        <f>'BOL FAO - Data, Perm Crops'!BD25*$D41</f>
        <v>2110.5629999999996</v>
      </c>
      <c r="BC41" s="26">
        <f>'BOL FAO - Data, Perm Crops'!BE25*$D41</f>
        <v>2464.4879999999998</v>
      </c>
      <c r="BD41" s="26">
        <f>'BOL FAO - Data, Perm Crops'!BF25*$D41</f>
        <v>2592.7199999999998</v>
      </c>
      <c r="BE41" s="26">
        <f>'BOL FAO - Data, Perm Crops'!BG25*$D41</f>
        <v>2801.6819999999998</v>
      </c>
      <c r="BF41" s="26">
        <f>'BOL FAO - Data, Perm Crops'!BH25*$D41</f>
        <v>2946.2939999999999</v>
      </c>
      <c r="BG41" s="26">
        <f>'BOL FAO - Data, Perm Crops'!BI25*$D41</f>
        <v>3716.154</v>
      </c>
      <c r="BH41" s="26">
        <f>'BOL FAO - Data, Perm Crops'!BJ25*$D41</f>
        <v>3770.4419999999996</v>
      </c>
      <c r="BI41" s="26">
        <f>'BOL FAO - Data, Perm Crops'!BK25*$D41</f>
        <v>3777.6959999999999</v>
      </c>
      <c r="BJ41" s="26">
        <f>'BOL FAO - Data, Perm Crops'!BL25*$D41</f>
        <v>3831.8669999999997</v>
      </c>
      <c r="BK41" s="26">
        <f>'BOL FAO - Data, Perm Crops'!BM25*$D41</f>
        <v>3800.6279999999997</v>
      </c>
      <c r="BL41" s="26">
        <f>'BOL FAO - Data, Perm Crops'!BN25*$D41</f>
        <v>3835.6109999999999</v>
      </c>
    </row>
    <row r="42" spans="1:64">
      <c r="F42" s="26">
        <f>'BOL FAO - Data, Perm Crops'!G26*$D42</f>
        <v>0</v>
      </c>
      <c r="G42" s="26">
        <f>'BOL FAO - Data, Perm Crops'!I26*$D42</f>
        <v>0</v>
      </c>
      <c r="H42" s="26">
        <f>'BOL FAO - Data, Perm Crops'!J26*$D42</f>
        <v>0</v>
      </c>
      <c r="I42" s="26">
        <f>'BOL FAO - Data, Perm Crops'!K26*$D42</f>
        <v>0</v>
      </c>
      <c r="J42" s="26">
        <f>'BOL FAO - Data, Perm Crops'!L26*$D42</f>
        <v>0</v>
      </c>
      <c r="K42" s="26">
        <f>'BOL FAO - Data, Perm Crops'!M26*$D42</f>
        <v>0</v>
      </c>
      <c r="L42" s="26">
        <f>'BOL FAO - Data, Perm Crops'!N26*$D42</f>
        <v>0</v>
      </c>
      <c r="M42" s="26">
        <f>'BOL FAO - Data, Perm Crops'!O26*$D42</f>
        <v>0</v>
      </c>
      <c r="N42" s="26">
        <f>'BOL FAO - Data, Perm Crops'!P26*$D42</f>
        <v>0</v>
      </c>
      <c r="O42" s="26">
        <f>'BOL FAO - Data, Perm Crops'!Q26*$D42</f>
        <v>0</v>
      </c>
      <c r="P42" s="26">
        <f>'BOL FAO - Data, Perm Crops'!R26*$D42</f>
        <v>0</v>
      </c>
      <c r="Q42" s="26">
        <f>'BOL FAO - Data, Perm Crops'!S26*$D42</f>
        <v>0</v>
      </c>
      <c r="R42" s="26">
        <f>'BOL FAO - Data, Perm Crops'!T26*$D42</f>
        <v>0</v>
      </c>
      <c r="S42" s="26">
        <f>'BOL FAO - Data, Perm Crops'!U26*$D42</f>
        <v>0</v>
      </c>
      <c r="T42" s="26">
        <f>'BOL FAO - Data, Perm Crops'!V26*$D42</f>
        <v>0</v>
      </c>
      <c r="U42" s="26">
        <f>'BOL FAO - Data, Perm Crops'!W26*$D42</f>
        <v>0</v>
      </c>
      <c r="V42" s="26">
        <f>'BOL FAO - Data, Perm Crops'!X26*$D42</f>
        <v>0</v>
      </c>
      <c r="W42" s="26">
        <f>'BOL FAO - Data, Perm Crops'!Y26*$D42</f>
        <v>0</v>
      </c>
      <c r="X42" s="26">
        <f>'BOL FAO - Data, Perm Crops'!Z26*$D42</f>
        <v>0</v>
      </c>
      <c r="Y42" s="26">
        <f>'BOL FAO - Data, Perm Crops'!AA26*$D42</f>
        <v>0</v>
      </c>
      <c r="Z42" s="26">
        <f>'BOL FAO - Data, Perm Crops'!AB26*$D42</f>
        <v>0</v>
      </c>
      <c r="AA42" s="26">
        <f>'BOL FAO - Data, Perm Crops'!AC26*$D42</f>
        <v>0</v>
      </c>
      <c r="AB42" s="26">
        <f>'BOL FAO - Data, Perm Crops'!AD26*$D42</f>
        <v>0</v>
      </c>
      <c r="AC42" s="26">
        <f>'BOL FAO - Data, Perm Crops'!AE26*$D42</f>
        <v>0</v>
      </c>
      <c r="AD42" s="26">
        <f>'BOL FAO - Data, Perm Crops'!AF26*$D42</f>
        <v>0</v>
      </c>
      <c r="AE42" s="26">
        <f>'BOL FAO - Data, Perm Crops'!AG26*$D42</f>
        <v>0</v>
      </c>
      <c r="AF42" s="26">
        <f>'BOL FAO - Data, Perm Crops'!AH26*$D42</f>
        <v>0</v>
      </c>
      <c r="AG42" s="26">
        <f>'BOL FAO - Data, Perm Crops'!AI26*$D42</f>
        <v>0</v>
      </c>
      <c r="AH42" s="26">
        <f>'BOL FAO - Data, Perm Crops'!AJ26*$D42</f>
        <v>0</v>
      </c>
      <c r="AI42" s="26">
        <f>'BOL FAO - Data, Perm Crops'!AK26*$D42</f>
        <v>0</v>
      </c>
      <c r="AJ42" s="26">
        <f>'BOL FAO - Data, Perm Crops'!AL26*$D42</f>
        <v>0</v>
      </c>
      <c r="AK42" s="26">
        <f>'BOL FAO - Data, Perm Crops'!AM26*$D42</f>
        <v>0</v>
      </c>
      <c r="AL42" s="26">
        <f>'BOL FAO - Data, Perm Crops'!AN26*$D42</f>
        <v>0</v>
      </c>
      <c r="AM42" s="26">
        <f>'BOL FAO - Data, Perm Crops'!AO26*$D42</f>
        <v>0</v>
      </c>
      <c r="AN42" s="26">
        <f>'BOL FAO - Data, Perm Crops'!AP26*$D42</f>
        <v>0</v>
      </c>
      <c r="AO42" s="26">
        <f>'BOL FAO - Data, Perm Crops'!AQ26*$D42</f>
        <v>0</v>
      </c>
      <c r="AP42" s="26">
        <f>'BOL FAO - Data, Perm Crops'!AR26*$D42</f>
        <v>0</v>
      </c>
      <c r="AQ42" s="26">
        <f>'BOL FAO - Data, Perm Crops'!AS26*$D42</f>
        <v>0</v>
      </c>
      <c r="AR42" s="26">
        <f>'BOL FAO - Data, Perm Crops'!AT26*$D42</f>
        <v>0</v>
      </c>
      <c r="AS42" s="26">
        <f>'BOL FAO - Data, Perm Crops'!AU26*$D42</f>
        <v>0</v>
      </c>
      <c r="AT42" s="26">
        <f>'BOL FAO - Data, Perm Crops'!AV26*$D42</f>
        <v>0</v>
      </c>
      <c r="AU42" s="26">
        <f>'BOL FAO - Data, Perm Crops'!AW26*$D42</f>
        <v>0</v>
      </c>
      <c r="AV42" s="26">
        <f>'BOL FAO - Data, Perm Crops'!AX26*$D42</f>
        <v>0</v>
      </c>
      <c r="AW42" s="26">
        <f>'BOL FAO - Data, Perm Crops'!AY26*$D42</f>
        <v>0</v>
      </c>
      <c r="AX42" s="26">
        <f>'BOL FAO - Data, Perm Crops'!AZ26*$D42</f>
        <v>0</v>
      </c>
      <c r="AY42" s="26">
        <f>'BOL FAO - Data, Perm Crops'!BA26*$D42</f>
        <v>0</v>
      </c>
      <c r="AZ42" s="26">
        <f>'BOL FAO - Data, Perm Crops'!BB26*$D42</f>
        <v>0</v>
      </c>
      <c r="BA42" s="26">
        <f>'BOL FAO - Data, Perm Crops'!BC26*$D42</f>
        <v>0</v>
      </c>
      <c r="BB42" s="26">
        <f>'BOL FAO - Data, Perm Crops'!BD26*$D42</f>
        <v>0</v>
      </c>
      <c r="BC42" s="26">
        <f>'BOL FAO - Data, Perm Crops'!BE26*$D42</f>
        <v>0</v>
      </c>
      <c r="BD42" s="26">
        <f>'BOL FAO - Data, Perm Crops'!BF26*$D42</f>
        <v>0</v>
      </c>
      <c r="BE42" s="26">
        <f>'BOL FAO - Data, Perm Crops'!BG26*$D42</f>
        <v>0</v>
      </c>
      <c r="BF42" s="26">
        <f>'BOL FAO - Data, Perm Crops'!BH26*$D42</f>
        <v>0</v>
      </c>
      <c r="BG42" s="26">
        <f>'BOL FAO - Data, Perm Crops'!BI26*$D42</f>
        <v>0</v>
      </c>
      <c r="BH42" s="26">
        <f>'BOL FAO - Data, Perm Crops'!BJ26*$D42</f>
        <v>0</v>
      </c>
      <c r="BI42" s="26">
        <f>'BOL FAO - Data, Perm Crops'!BK26*$D42</f>
        <v>0</v>
      </c>
      <c r="BJ42" s="26">
        <f>'BOL FAO - Data, Perm Crops'!BL26*$D42</f>
        <v>0</v>
      </c>
      <c r="BK42" s="26">
        <f>'BOL FAO - Data, Perm Crops'!BM26*$D42</f>
        <v>0</v>
      </c>
      <c r="BL42" s="26">
        <f>'BOL FAO - Data, Perm Crops'!BN26*$D42</f>
        <v>0</v>
      </c>
    </row>
    <row r="43" spans="1:64">
      <c r="A43" t="s">
        <v>403</v>
      </c>
      <c r="D43" s="52">
        <f>1-B43</f>
        <v>1</v>
      </c>
      <c r="E43" t="s">
        <v>379</v>
      </c>
      <c r="F43" s="26">
        <f>'BOL FAO - Data, Perm Crops'!G27*$D43</f>
        <v>70000</v>
      </c>
      <c r="G43" s="26">
        <f>'BOL FAO - Data, Perm Crops'!I27*$D43</f>
        <v>73000</v>
      </c>
      <c r="H43" s="26">
        <f>'BOL FAO - Data, Perm Crops'!J27*$D43</f>
        <v>75000</v>
      </c>
      <c r="I43" s="26">
        <f>'BOL FAO - Data, Perm Crops'!K27*$D43</f>
        <v>76000</v>
      </c>
      <c r="J43" s="26">
        <f>'BOL FAO - Data, Perm Crops'!L27*$D43</f>
        <v>80000</v>
      </c>
      <c r="K43" s="26">
        <f>'BOL FAO - Data, Perm Crops'!M27*$D43</f>
        <v>82100</v>
      </c>
      <c r="L43" s="26">
        <f>'BOL FAO - Data, Perm Crops'!N27*$D43</f>
        <v>84800</v>
      </c>
      <c r="M43" s="26">
        <f>'BOL FAO - Data, Perm Crops'!O27*$D43</f>
        <v>87500</v>
      </c>
      <c r="N43" s="26">
        <f>'BOL FAO - Data, Perm Crops'!P27*$D43</f>
        <v>72880</v>
      </c>
      <c r="O43" s="26">
        <f>'BOL FAO - Data, Perm Crops'!Q27*$D43</f>
        <v>82900</v>
      </c>
      <c r="P43" s="26">
        <f>'BOL FAO - Data, Perm Crops'!R27*$D43</f>
        <v>91320</v>
      </c>
      <c r="Q43" s="26">
        <f>'BOL FAO - Data, Perm Crops'!S27*$D43</f>
        <v>96210</v>
      </c>
      <c r="R43" s="26">
        <f>'BOL FAO - Data, Perm Crops'!T27*$D43</f>
        <v>100430</v>
      </c>
      <c r="S43" s="26">
        <f>'BOL FAO - Data, Perm Crops'!U27*$D43</f>
        <v>107240</v>
      </c>
      <c r="T43" s="26">
        <f>'BOL FAO - Data, Perm Crops'!V27*$D43</f>
        <v>111300</v>
      </c>
      <c r="U43" s="26">
        <f>'BOL FAO - Data, Perm Crops'!W27*$D43</f>
        <v>119500</v>
      </c>
      <c r="V43" s="26">
        <f>'BOL FAO - Data, Perm Crops'!X27*$D43</f>
        <v>124700</v>
      </c>
      <c r="W43" s="26">
        <f>'BOL FAO - Data, Perm Crops'!Y27*$D43</f>
        <v>137810</v>
      </c>
      <c r="X43" s="26">
        <f>'BOL FAO - Data, Perm Crops'!Z27*$D43</f>
        <v>149700</v>
      </c>
      <c r="Y43" s="26">
        <f>'BOL FAO - Data, Perm Crops'!AA27*$D43</f>
        <v>176635</v>
      </c>
      <c r="Z43" s="26">
        <f>'BOL FAO - Data, Perm Crops'!AB27*$D43</f>
        <v>177175</v>
      </c>
      <c r="AA43" s="26">
        <f>'BOL FAO - Data, Perm Crops'!AC27*$D43</f>
        <v>189752</v>
      </c>
      <c r="AB43" s="26">
        <f>'BOL FAO - Data, Perm Crops'!AD27*$D43</f>
        <v>181021</v>
      </c>
      <c r="AC43" s="26">
        <f>'BOL FAO - Data, Perm Crops'!AE27*$D43</f>
        <v>151167</v>
      </c>
      <c r="AD43" s="26">
        <f>'BOL FAO - Data, Perm Crops'!AF27*$D43</f>
        <v>149452</v>
      </c>
      <c r="AE43" s="26">
        <f>'BOL FAO - Data, Perm Crops'!AG27*$D43</f>
        <v>154082</v>
      </c>
      <c r="AF43" s="26">
        <f>'BOL FAO - Data, Perm Crops'!AH27*$D43</f>
        <v>187125</v>
      </c>
      <c r="AG43" s="26">
        <f>'BOL FAO - Data, Perm Crops'!AI27*$D43</f>
        <v>195500</v>
      </c>
      <c r="AH43" s="26">
        <f>'BOL FAO - Data, Perm Crops'!AJ27*$D43</f>
        <v>199280</v>
      </c>
      <c r="AI43" s="26">
        <f>'BOL FAO - Data, Perm Crops'!AK27*$D43</f>
        <v>203907</v>
      </c>
      <c r="AJ43" s="26">
        <f>'BOL FAO - Data, Perm Crops'!AL27*$D43</f>
        <v>210865</v>
      </c>
      <c r="AK43" s="26">
        <f>'BOL FAO - Data, Perm Crops'!AM27*$D43</f>
        <v>205140</v>
      </c>
      <c r="AL43" s="26">
        <f>'BOL FAO - Data, Perm Crops'!AN27*$D43</f>
        <v>216101</v>
      </c>
      <c r="AM43" s="26">
        <f>'BOL FAO - Data, Perm Crops'!AO27*$D43</f>
        <v>225400</v>
      </c>
      <c r="AN43" s="26">
        <f>'BOL FAO - Data, Perm Crops'!AP27*$D43</f>
        <v>227857</v>
      </c>
      <c r="AO43" s="26">
        <f>'BOL FAO - Data, Perm Crops'!AQ27*$D43</f>
        <v>232448</v>
      </c>
      <c r="AP43" s="26">
        <f>'BOL FAO - Data, Perm Crops'!AR27*$D43</f>
        <v>242840</v>
      </c>
      <c r="AQ43" s="26">
        <f>'BOL FAO - Data, Perm Crops'!AS27*$D43</f>
        <v>245978</v>
      </c>
      <c r="AR43" s="26">
        <f>'BOL FAO - Data, Perm Crops'!AT27*$D43</f>
        <v>257630</v>
      </c>
      <c r="AS43" s="26">
        <f>'BOL FAO - Data, Perm Crops'!AU27*$D43</f>
        <v>264750</v>
      </c>
      <c r="AT43" s="26">
        <f>'BOL FAO - Data, Perm Crops'!AV27*$D43</f>
        <v>265660</v>
      </c>
      <c r="AU43" s="26">
        <f>'BOL FAO - Data, Perm Crops'!AW27*$D43</f>
        <v>255355</v>
      </c>
      <c r="AV43" s="26">
        <f>'BOL FAO - Data, Perm Crops'!AX27*$D43</f>
        <v>211337</v>
      </c>
      <c r="AW43" s="26">
        <f>'BOL FAO - Data, Perm Crops'!AY27*$D43</f>
        <v>154446</v>
      </c>
      <c r="AX43" s="26">
        <f>'BOL FAO - Data, Perm Crops'!AZ27*$D43</f>
        <v>157652</v>
      </c>
      <c r="AY43" s="26">
        <f>'BOL FAO - Data, Perm Crops'!BA27*$D43</f>
        <v>161801</v>
      </c>
      <c r="AZ43" s="26">
        <f>'BOL FAO - Data, Perm Crops'!BB27*$D43</f>
        <v>165568</v>
      </c>
      <c r="BA43" s="26">
        <f>'BOL FAO - Data, Perm Crops'!BC27*$D43</f>
        <v>168593</v>
      </c>
      <c r="BB43" s="26">
        <f>'BOL FAO - Data, Perm Crops'!BD27*$D43</f>
        <v>319428</v>
      </c>
      <c r="BC43" s="26">
        <f>'BOL FAO - Data, Perm Crops'!BE27*$D43</f>
        <v>319715</v>
      </c>
      <c r="BD43" s="26">
        <f>'BOL FAO - Data, Perm Crops'!BF27*$D43</f>
        <v>323951</v>
      </c>
      <c r="BE43" s="26">
        <f>'BOL FAO - Data, Perm Crops'!BG27*$D43</f>
        <v>330253</v>
      </c>
      <c r="BF43" s="26">
        <f>'BOL FAO - Data, Perm Crops'!BH27*$D43</f>
        <v>322466</v>
      </c>
      <c r="BG43" s="26">
        <f>'BOL FAO - Data, Perm Crops'!BI27*$D43</f>
        <v>414196</v>
      </c>
      <c r="BH43" s="26">
        <f>'BOL FAO - Data, Perm Crops'!BJ27*$D43</f>
        <v>431214</v>
      </c>
      <c r="BI43" s="26">
        <f>'BOL FAO - Data, Perm Crops'!BK27*$D43</f>
        <v>436336</v>
      </c>
      <c r="BJ43" s="26">
        <f>'BOL FAO - Data, Perm Crops'!BL27*$D43</f>
        <v>433335</v>
      </c>
      <c r="BK43" s="26">
        <f>'BOL FAO - Data, Perm Crops'!BM27*$D43</f>
        <v>460663</v>
      </c>
      <c r="BL43" s="26">
        <f>'BOL FAO - Data, Perm Crops'!BN27*$D43</f>
        <v>470095</v>
      </c>
    </row>
    <row r="44" spans="1:64">
      <c r="A44" t="s">
        <v>404</v>
      </c>
      <c r="D44" s="52">
        <f>1-B44</f>
        <v>1</v>
      </c>
      <c r="E44" t="s">
        <v>379</v>
      </c>
      <c r="F44" s="26">
        <f>'BOL FAO - Data, Perm Crops'!G28*$D44</f>
        <v>272020</v>
      </c>
      <c r="G44" s="26">
        <f>'BOL FAO - Data, Perm Crops'!I28*$D44</f>
        <v>302440</v>
      </c>
      <c r="H44" s="26">
        <f>'BOL FAO - Data, Perm Crops'!J28*$D44</f>
        <v>331550</v>
      </c>
      <c r="I44" s="26">
        <f>'BOL FAO - Data, Perm Crops'!K28*$D44</f>
        <v>359030</v>
      </c>
      <c r="J44" s="26">
        <f>'BOL FAO - Data, Perm Crops'!L28*$D44</f>
        <v>379060</v>
      </c>
      <c r="K44" s="26">
        <f>'BOL FAO - Data, Perm Crops'!M28*$D44</f>
        <v>401770</v>
      </c>
      <c r="L44" s="26">
        <f>'BOL FAO - Data, Perm Crops'!N28*$D44</f>
        <v>427360</v>
      </c>
      <c r="M44" s="26">
        <f>'BOL FAO - Data, Perm Crops'!O28*$D44</f>
        <v>445770</v>
      </c>
      <c r="N44" s="26">
        <f>'BOL FAO - Data, Perm Crops'!P28*$D44</f>
        <v>446290</v>
      </c>
      <c r="O44" s="26">
        <f>'BOL FAO - Data, Perm Crops'!Q28*$D44</f>
        <v>469540</v>
      </c>
      <c r="P44" s="26">
        <f>'BOL FAO - Data, Perm Crops'!R28*$D44</f>
        <v>505570</v>
      </c>
      <c r="Q44" s="26">
        <f>'BOL FAO - Data, Perm Crops'!S28*$D44</f>
        <v>523310</v>
      </c>
      <c r="R44" s="26">
        <f>'BOL FAO - Data, Perm Crops'!T28*$D44</f>
        <v>543140</v>
      </c>
      <c r="S44" s="26">
        <f>'BOL FAO - Data, Perm Crops'!U28*$D44</f>
        <v>576620</v>
      </c>
      <c r="T44" s="26">
        <f>'BOL FAO - Data, Perm Crops'!V28*$D44</f>
        <v>600050</v>
      </c>
      <c r="U44" s="26">
        <f>'BOL FAO - Data, Perm Crops'!W28*$D44</f>
        <v>561165</v>
      </c>
      <c r="V44" s="26">
        <f>'BOL FAO - Data, Perm Crops'!X28*$D44</f>
        <v>555500</v>
      </c>
      <c r="W44" s="26">
        <f>'BOL FAO - Data, Perm Crops'!Y28*$D44</f>
        <v>495625</v>
      </c>
      <c r="X44" s="26">
        <f>'BOL FAO - Data, Perm Crops'!Z28*$D44</f>
        <v>520970</v>
      </c>
      <c r="Y44" s="26">
        <f>'BOL FAO - Data, Perm Crops'!AA28*$D44</f>
        <v>560015</v>
      </c>
      <c r="Z44" s="26">
        <f>'BOL FAO - Data, Perm Crops'!AB28*$D44</f>
        <v>568590</v>
      </c>
      <c r="AA44" s="26">
        <f>'BOL FAO - Data, Perm Crops'!AC28*$D44</f>
        <v>556268</v>
      </c>
      <c r="AB44" s="26">
        <f>'BOL FAO - Data, Perm Crops'!AD28*$D44</f>
        <v>537230</v>
      </c>
      <c r="AC44" s="26">
        <f>'BOL FAO - Data, Perm Crops'!AE28*$D44</f>
        <v>524032</v>
      </c>
      <c r="AD44" s="26">
        <f>'BOL FAO - Data, Perm Crops'!AF28*$D44</f>
        <v>611761</v>
      </c>
      <c r="AE44" s="26">
        <f>'BOL FAO - Data, Perm Crops'!AG28*$D44</f>
        <v>661314</v>
      </c>
      <c r="AF44" s="26">
        <f>'BOL FAO - Data, Perm Crops'!AH28*$D44</f>
        <v>753690</v>
      </c>
      <c r="AG44" s="26">
        <f>'BOL FAO - Data, Perm Crops'!AI28*$D44</f>
        <v>783080</v>
      </c>
      <c r="AH44" s="26">
        <f>'BOL FAO - Data, Perm Crops'!AJ28*$D44</f>
        <v>799997</v>
      </c>
      <c r="AI44" s="26">
        <f>'BOL FAO - Data, Perm Crops'!AK28*$D44</f>
        <v>799635</v>
      </c>
      <c r="AJ44" s="26">
        <f>'BOL FAO - Data, Perm Crops'!AL28*$D44</f>
        <v>815743</v>
      </c>
      <c r="AK44" s="26">
        <f>'BOL FAO - Data, Perm Crops'!AM28*$D44</f>
        <v>813196</v>
      </c>
      <c r="AL44" s="26">
        <f>'BOL FAO - Data, Perm Crops'!AN28*$D44</f>
        <v>817613</v>
      </c>
      <c r="AM44" s="26">
        <f>'BOL FAO - Data, Perm Crops'!AO28*$D44</f>
        <v>808694</v>
      </c>
      <c r="AN44" s="26">
        <f>'BOL FAO - Data, Perm Crops'!AP28*$D44</f>
        <v>874495</v>
      </c>
      <c r="AO44" s="26">
        <f>'BOL FAO - Data, Perm Crops'!AQ28*$D44</f>
        <v>894930</v>
      </c>
      <c r="AP44" s="26">
        <f>'BOL FAO - Data, Perm Crops'!AR28*$D44</f>
        <v>948184</v>
      </c>
      <c r="AQ44" s="26">
        <f>'BOL FAO - Data, Perm Crops'!AS28*$D44</f>
        <v>944813</v>
      </c>
      <c r="AR44" s="26">
        <f>'BOL FAO - Data, Perm Crops'!AT28*$D44</f>
        <v>984092</v>
      </c>
      <c r="AS44" s="26">
        <f>'BOL FAO - Data, Perm Crops'!AU28*$D44</f>
        <v>1021449</v>
      </c>
      <c r="AT44" s="26">
        <f>'BOL FAO - Data, Perm Crops'!AV28*$D44</f>
        <v>1042794</v>
      </c>
      <c r="AU44" s="26">
        <f>'BOL FAO - Data, Perm Crops'!AW28*$D44</f>
        <v>1054650</v>
      </c>
      <c r="AV44" s="26">
        <f>'BOL FAO - Data, Perm Crops'!AX28*$D44</f>
        <v>998966</v>
      </c>
      <c r="AW44" s="26">
        <f>'BOL FAO - Data, Perm Crops'!AY28*$D44</f>
        <v>889538</v>
      </c>
      <c r="AX44" s="26">
        <f>'BOL FAO - Data, Perm Crops'!AZ28*$D44</f>
        <v>896317</v>
      </c>
      <c r="AY44" s="26">
        <f>'BOL FAO - Data, Perm Crops'!BA28*$D44</f>
        <v>893563</v>
      </c>
      <c r="AZ44" s="26">
        <f>'BOL FAO - Data, Perm Crops'!BB28*$D44</f>
        <v>901085</v>
      </c>
      <c r="BA44" s="26">
        <f>'BOL FAO - Data, Perm Crops'!BC28*$D44</f>
        <v>916151</v>
      </c>
      <c r="BB44" s="26">
        <f>'BOL FAO - Data, Perm Crops'!BD28*$D44</f>
        <v>962492</v>
      </c>
      <c r="BC44" s="26">
        <f>'BOL FAO - Data, Perm Crops'!BE28*$D44</f>
        <v>990225</v>
      </c>
      <c r="BD44" s="26">
        <f>'BOL FAO - Data, Perm Crops'!BF28*$D44</f>
        <v>1013970</v>
      </c>
      <c r="BE44" s="26">
        <f>'BOL FAO - Data, Perm Crops'!BG28*$D44</f>
        <v>1035626</v>
      </c>
      <c r="BF44" s="26">
        <f>'BOL FAO - Data, Perm Crops'!BH28*$D44</f>
        <v>1017373</v>
      </c>
      <c r="BG44" s="26">
        <f>'BOL FAO - Data, Perm Crops'!BI28*$D44</f>
        <v>1405605</v>
      </c>
      <c r="BH44" s="26">
        <f>'BOL FAO - Data, Perm Crops'!BJ28*$D44</f>
        <v>1446717</v>
      </c>
      <c r="BI44" s="26">
        <f>'BOL FAO - Data, Perm Crops'!BK28*$D44</f>
        <v>1475496</v>
      </c>
      <c r="BJ44" s="26">
        <f>'BOL FAO - Data, Perm Crops'!BL28*$D44</f>
        <v>1493230</v>
      </c>
      <c r="BK44" s="26">
        <f>'BOL FAO - Data, Perm Crops'!BM28*$D44</f>
        <v>1553487</v>
      </c>
      <c r="BL44" s="26">
        <f>'BOL FAO - Data, Perm Crops'!BN28*$D44</f>
        <v>1561363</v>
      </c>
    </row>
    <row r="45" spans="1:64">
      <c r="E45" t="s">
        <v>379</v>
      </c>
      <c r="F45" s="26">
        <f>'BOL FAO - Data, Perm Crops'!G29*$D45</f>
        <v>0</v>
      </c>
      <c r="G45" s="26">
        <f>'BOL FAO - Data, Perm Crops'!I29*$D45</f>
        <v>0</v>
      </c>
      <c r="H45" s="26">
        <f>'BOL FAO - Data, Perm Crops'!J29*$D45</f>
        <v>0</v>
      </c>
      <c r="I45" s="26">
        <f>'BOL FAO - Data, Perm Crops'!K29*$D45</f>
        <v>0</v>
      </c>
      <c r="J45" s="26">
        <f>'BOL FAO - Data, Perm Crops'!L29*$D45</f>
        <v>0</v>
      </c>
      <c r="K45" s="26">
        <f>'BOL FAO - Data, Perm Crops'!M29*$D45</f>
        <v>0</v>
      </c>
      <c r="L45" s="26">
        <f>'BOL FAO - Data, Perm Crops'!N29*$D45</f>
        <v>0</v>
      </c>
      <c r="M45" s="26">
        <f>'BOL FAO - Data, Perm Crops'!O29*$D45</f>
        <v>0</v>
      </c>
      <c r="N45" s="26">
        <f>'BOL FAO - Data, Perm Crops'!P29*$D45</f>
        <v>0</v>
      </c>
      <c r="O45" s="26">
        <f>'BOL FAO - Data, Perm Crops'!Q29*$D45</f>
        <v>0</v>
      </c>
      <c r="P45" s="26">
        <f>'BOL FAO - Data, Perm Crops'!R29*$D45</f>
        <v>0</v>
      </c>
      <c r="Q45" s="26">
        <f>'BOL FAO - Data, Perm Crops'!S29*$D45</f>
        <v>0</v>
      </c>
      <c r="R45" s="26">
        <f>'BOL FAO - Data, Perm Crops'!T29*$D45</f>
        <v>0</v>
      </c>
      <c r="S45" s="26">
        <f>'BOL FAO - Data, Perm Crops'!U29*$D45</f>
        <v>0</v>
      </c>
      <c r="T45" s="26">
        <f>'BOL FAO - Data, Perm Crops'!V29*$D45</f>
        <v>0</v>
      </c>
      <c r="U45" s="26">
        <f>'BOL FAO - Data, Perm Crops'!W29*$D45</f>
        <v>0</v>
      </c>
      <c r="V45" s="26">
        <f>'BOL FAO - Data, Perm Crops'!X29*$D45</f>
        <v>0</v>
      </c>
      <c r="W45" s="26">
        <f>'BOL FAO - Data, Perm Crops'!Y29*$D45</f>
        <v>0</v>
      </c>
      <c r="X45" s="26">
        <f>'BOL FAO - Data, Perm Crops'!Z29*$D45</f>
        <v>0</v>
      </c>
      <c r="Y45" s="26">
        <f>'BOL FAO - Data, Perm Crops'!AA29*$D45</f>
        <v>0</v>
      </c>
      <c r="Z45" s="26">
        <f>'BOL FAO - Data, Perm Crops'!AB29*$D45</f>
        <v>0</v>
      </c>
      <c r="AA45" s="26">
        <f>'BOL FAO - Data, Perm Crops'!AC29*$D45</f>
        <v>0</v>
      </c>
      <c r="AB45" s="26">
        <f>'BOL FAO - Data, Perm Crops'!AD29*$D45</f>
        <v>0</v>
      </c>
      <c r="AC45" s="26">
        <f>'BOL FAO - Data, Perm Crops'!AE29*$D45</f>
        <v>0</v>
      </c>
      <c r="AD45" s="26">
        <f>'BOL FAO - Data, Perm Crops'!AF29*$D45</f>
        <v>0</v>
      </c>
      <c r="AE45" s="26">
        <f>'BOL FAO - Data, Perm Crops'!AG29*$D45</f>
        <v>0</v>
      </c>
      <c r="AF45" s="26">
        <f>'BOL FAO - Data, Perm Crops'!AH29*$D45</f>
        <v>0</v>
      </c>
      <c r="AG45" s="26">
        <f>'BOL FAO - Data, Perm Crops'!AI29*$D45</f>
        <v>0</v>
      </c>
      <c r="AH45" s="26">
        <f>'BOL FAO - Data, Perm Crops'!AJ29*$D45</f>
        <v>0</v>
      </c>
      <c r="AI45" s="26">
        <f>'BOL FAO - Data, Perm Crops'!AK29*$D45</f>
        <v>0</v>
      </c>
      <c r="AJ45" s="26">
        <f>'BOL FAO - Data, Perm Crops'!AL29*$D45</f>
        <v>0</v>
      </c>
      <c r="AK45" s="26">
        <f>'BOL FAO - Data, Perm Crops'!AM29*$D45</f>
        <v>0</v>
      </c>
      <c r="AL45" s="26">
        <f>'BOL FAO - Data, Perm Crops'!AN29*$D45</f>
        <v>0</v>
      </c>
      <c r="AM45" s="26">
        <f>'BOL FAO - Data, Perm Crops'!AO29*$D45</f>
        <v>0</v>
      </c>
      <c r="AN45" s="26">
        <f>'BOL FAO - Data, Perm Crops'!AP29*$D45</f>
        <v>0</v>
      </c>
      <c r="AO45" s="26">
        <f>'BOL FAO - Data, Perm Crops'!AQ29*$D45</f>
        <v>0</v>
      </c>
      <c r="AP45" s="26">
        <f>'BOL FAO - Data, Perm Crops'!AR29*$D45</f>
        <v>0</v>
      </c>
      <c r="AQ45" s="26">
        <f>'BOL FAO - Data, Perm Crops'!AS29*$D45</f>
        <v>0</v>
      </c>
      <c r="AR45" s="26">
        <f>'BOL FAO - Data, Perm Crops'!AT29*$D45</f>
        <v>0</v>
      </c>
      <c r="AS45" s="26">
        <f>'BOL FAO - Data, Perm Crops'!AU29*$D45</f>
        <v>0</v>
      </c>
      <c r="AT45" s="26">
        <f>'BOL FAO - Data, Perm Crops'!AV29*$D45</f>
        <v>0</v>
      </c>
      <c r="AU45" s="26">
        <f>'BOL FAO - Data, Perm Crops'!AW29*$D45</f>
        <v>0</v>
      </c>
      <c r="AV45" s="26">
        <f>'BOL FAO - Data, Perm Crops'!AX29*$D45</f>
        <v>0</v>
      </c>
      <c r="AW45" s="26">
        <f>'BOL FAO - Data, Perm Crops'!AY29*$D45</f>
        <v>0</v>
      </c>
      <c r="AX45" s="26">
        <f>'BOL FAO - Data, Perm Crops'!AZ29*$D45</f>
        <v>0</v>
      </c>
      <c r="AY45" s="26">
        <f>'BOL FAO - Data, Perm Crops'!BA29*$D45</f>
        <v>0</v>
      </c>
      <c r="AZ45" s="26">
        <f>'BOL FAO - Data, Perm Crops'!BB29*$D45</f>
        <v>0</v>
      </c>
      <c r="BA45" s="26">
        <f>'BOL FAO - Data, Perm Crops'!BC29*$D45</f>
        <v>0</v>
      </c>
      <c r="BB45" s="26">
        <f>'BOL FAO - Data, Perm Crops'!BD29*$D45</f>
        <v>0</v>
      </c>
      <c r="BC45" s="26">
        <f>'BOL FAO - Data, Perm Crops'!BE29*$D45</f>
        <v>0</v>
      </c>
      <c r="BD45" s="26">
        <f>'BOL FAO - Data, Perm Crops'!BF29*$D45</f>
        <v>0</v>
      </c>
      <c r="BE45" s="26">
        <f>'BOL FAO - Data, Perm Crops'!BG29*$D45</f>
        <v>0</v>
      </c>
      <c r="BF45" s="26">
        <f>'BOL FAO - Data, Perm Crops'!BH29*$D45</f>
        <v>0</v>
      </c>
      <c r="BG45" s="26">
        <f>'BOL FAO - Data, Perm Crops'!BI29*$D45</f>
        <v>0</v>
      </c>
      <c r="BH45" s="26">
        <f>'BOL FAO - Data, Perm Crops'!BJ29*$D45</f>
        <v>0</v>
      </c>
      <c r="BI45" s="26">
        <f>'BOL FAO - Data, Perm Crops'!BK29*$D45</f>
        <v>0</v>
      </c>
      <c r="BJ45" s="26">
        <f>'BOL FAO - Data, Perm Crops'!BL29*$D45</f>
        <v>0</v>
      </c>
      <c r="BK45" s="26">
        <f>'BOL FAO - Data, Perm Crops'!BM29*$D45</f>
        <v>0</v>
      </c>
      <c r="BL45" s="26">
        <f>'BOL FAO - Data, Perm Crops'!BN29*$D45</f>
        <v>0</v>
      </c>
    </row>
    <row r="46" spans="1:64">
      <c r="A46" s="25" t="s">
        <v>405</v>
      </c>
      <c r="B46" s="103"/>
      <c r="C46" s="104"/>
      <c r="D46" s="52">
        <f t="shared" ref="D46:D57" si="5">1-B46</f>
        <v>1</v>
      </c>
      <c r="E46" t="s">
        <v>379</v>
      </c>
      <c r="F46" s="26">
        <f>'BOL FAO - Data, Perm Crops'!G30*$D46</f>
        <v>0</v>
      </c>
      <c r="G46" s="26">
        <f>'BOL FAO - Data, Perm Crops'!I30*$D46</f>
        <v>0</v>
      </c>
      <c r="H46" s="26">
        <f>'BOL FAO - Data, Perm Crops'!J30*$D46</f>
        <v>0</v>
      </c>
      <c r="I46" s="26">
        <f>'BOL FAO - Data, Perm Crops'!K30*$D46</f>
        <v>0</v>
      </c>
      <c r="J46" s="26">
        <f>'BOL FAO - Data, Perm Crops'!L30*$D46</f>
        <v>0</v>
      </c>
      <c r="K46" s="26">
        <f>'BOL FAO - Data, Perm Crops'!M30*$D46</f>
        <v>0</v>
      </c>
      <c r="L46" s="26">
        <f>'BOL FAO - Data, Perm Crops'!N30*$D46</f>
        <v>0</v>
      </c>
      <c r="M46" s="26">
        <f>'BOL FAO - Data, Perm Crops'!O30*$D46</f>
        <v>0</v>
      </c>
      <c r="N46" s="26">
        <f>'BOL FAO - Data, Perm Crops'!P30*$D46</f>
        <v>0</v>
      </c>
      <c r="O46" s="26">
        <f>'BOL FAO - Data, Perm Crops'!Q30*$D46</f>
        <v>0</v>
      </c>
      <c r="P46" s="26">
        <f>'BOL FAO - Data, Perm Crops'!R30*$D46</f>
        <v>0</v>
      </c>
      <c r="Q46" s="26">
        <f>'BOL FAO - Data, Perm Crops'!S30*$D46</f>
        <v>0</v>
      </c>
      <c r="R46" s="26">
        <f>'BOL FAO - Data, Perm Crops'!T30*$D46</f>
        <v>0</v>
      </c>
      <c r="S46" s="26">
        <f>'BOL FAO - Data, Perm Crops'!U30*$D46</f>
        <v>0</v>
      </c>
      <c r="T46" s="26">
        <f>'BOL FAO - Data, Perm Crops'!V30*$D46</f>
        <v>0</v>
      </c>
      <c r="U46" s="26">
        <f>'BOL FAO - Data, Perm Crops'!W30*$D46</f>
        <v>0</v>
      </c>
      <c r="V46" s="26">
        <f>'BOL FAO - Data, Perm Crops'!X30*$D46</f>
        <v>0</v>
      </c>
      <c r="W46" s="26">
        <f>'BOL FAO - Data, Perm Crops'!Y30*$D46</f>
        <v>0</v>
      </c>
      <c r="X46" s="26">
        <f>'BOL FAO - Data, Perm Crops'!Z30*$D46</f>
        <v>0</v>
      </c>
      <c r="Y46" s="26">
        <f>'BOL FAO - Data, Perm Crops'!AA30*$D46</f>
        <v>0</v>
      </c>
      <c r="Z46" s="26">
        <f>'BOL FAO - Data, Perm Crops'!AB30*$D46</f>
        <v>0</v>
      </c>
      <c r="AA46" s="26">
        <f>'BOL FAO - Data, Perm Crops'!AC30*$D46</f>
        <v>0</v>
      </c>
      <c r="AB46" s="26">
        <f>'BOL FAO - Data, Perm Crops'!AD30*$D46</f>
        <v>0</v>
      </c>
      <c r="AC46" s="26">
        <f>'BOL FAO - Data, Perm Crops'!AE30*$D46</f>
        <v>0</v>
      </c>
      <c r="AD46" s="26">
        <f>'BOL FAO - Data, Perm Crops'!AF30*$D46</f>
        <v>0</v>
      </c>
      <c r="AE46" s="26">
        <f>'BOL FAO - Data, Perm Crops'!AG30*$D46</f>
        <v>0</v>
      </c>
      <c r="AF46" s="26">
        <f>'BOL FAO - Data, Perm Crops'!AH30*$D46</f>
        <v>0</v>
      </c>
      <c r="AG46" s="26">
        <f>'BOL FAO - Data, Perm Crops'!AI30*$D46</f>
        <v>0</v>
      </c>
      <c r="AH46" s="26">
        <f>'BOL FAO - Data, Perm Crops'!AJ30*$D46</f>
        <v>0</v>
      </c>
      <c r="AI46" s="26">
        <f>'BOL FAO - Data, Perm Crops'!AK30*$D46</f>
        <v>0</v>
      </c>
      <c r="AJ46" s="26">
        <f>'BOL FAO - Data, Perm Crops'!AL30*$D46</f>
        <v>0</v>
      </c>
      <c r="AK46" s="26">
        <f>'BOL FAO - Data, Perm Crops'!AM30*$D46</f>
        <v>0</v>
      </c>
      <c r="AL46" s="26">
        <f>'BOL FAO - Data, Perm Crops'!AN30*$D46</f>
        <v>0</v>
      </c>
      <c r="AM46" s="26">
        <f>'BOL FAO - Data, Perm Crops'!AO30*$D46</f>
        <v>0</v>
      </c>
      <c r="AN46" s="26">
        <f>'BOL FAO - Data, Perm Crops'!AP30*$D46</f>
        <v>0</v>
      </c>
      <c r="AO46" s="26">
        <f>'BOL FAO - Data, Perm Crops'!AQ30*$D46</f>
        <v>0</v>
      </c>
      <c r="AP46" s="26">
        <f>'BOL FAO - Data, Perm Crops'!AR30*$D46</f>
        <v>0</v>
      </c>
      <c r="AQ46" s="26">
        <f>'BOL FAO - Data, Perm Crops'!AS30*$D46</f>
        <v>0</v>
      </c>
      <c r="AR46" s="26">
        <f>'BOL FAO - Data, Perm Crops'!AT30*$D46</f>
        <v>0</v>
      </c>
      <c r="AS46" s="26">
        <f>'BOL FAO - Data, Perm Crops'!AU30*$D46</f>
        <v>0</v>
      </c>
      <c r="AT46" s="26">
        <f>'BOL FAO - Data, Perm Crops'!AV30*$D46</f>
        <v>0</v>
      </c>
      <c r="AU46" s="26">
        <f>'BOL FAO - Data, Perm Crops'!AW30*$D46</f>
        <v>0</v>
      </c>
      <c r="AV46" s="26">
        <f>'BOL FAO - Data, Perm Crops'!AX30*$D46</f>
        <v>0</v>
      </c>
      <c r="AW46" s="26">
        <f>'BOL FAO - Data, Perm Crops'!AY30*$D46</f>
        <v>0</v>
      </c>
      <c r="AX46" s="26">
        <f>'BOL FAO - Data, Perm Crops'!AZ30*$D46</f>
        <v>0</v>
      </c>
      <c r="AY46" s="26">
        <f>'BOL FAO - Data, Perm Crops'!BA30*$D46</f>
        <v>0</v>
      </c>
      <c r="AZ46" s="26">
        <f>'BOL FAO - Data, Perm Crops'!BB30*$D46</f>
        <v>0</v>
      </c>
      <c r="BA46" s="26">
        <f>'BOL FAO - Data, Perm Crops'!BC30*$D46</f>
        <v>0</v>
      </c>
      <c r="BB46" s="26">
        <f>'BOL FAO - Data, Perm Crops'!BD30*$D46</f>
        <v>0</v>
      </c>
      <c r="BC46" s="26">
        <f>'BOL FAO - Data, Perm Crops'!BE30*$D46</f>
        <v>0</v>
      </c>
      <c r="BD46" s="26">
        <f>'BOL FAO - Data, Perm Crops'!BF30*$D46</f>
        <v>0</v>
      </c>
      <c r="BE46" s="26">
        <f>'BOL FAO - Data, Perm Crops'!BG30*$D46</f>
        <v>0</v>
      </c>
      <c r="BF46" s="26">
        <f>'BOL FAO - Data, Perm Crops'!BH30*$D46</f>
        <v>0</v>
      </c>
      <c r="BG46" s="26">
        <f>'BOL FAO - Data, Perm Crops'!BI30*$D46</f>
        <v>0</v>
      </c>
      <c r="BH46" s="26">
        <f>'BOL FAO - Data, Perm Crops'!BJ30*$D46</f>
        <v>0</v>
      </c>
      <c r="BI46" s="26">
        <f>'BOL FAO - Data, Perm Crops'!BK30*$D46</f>
        <v>0</v>
      </c>
      <c r="BJ46" s="26">
        <f>'BOL FAO - Data, Perm Crops'!BL30*$D46</f>
        <v>0</v>
      </c>
      <c r="BK46" s="26">
        <f>'BOL FAO - Data, Perm Crops'!BM30*$D46</f>
        <v>0</v>
      </c>
      <c r="BL46" s="26">
        <f>'BOL FAO - Data, Perm Crops'!BN30*$D46</f>
        <v>0</v>
      </c>
    </row>
    <row r="47" spans="1:64">
      <c r="A47" t="s">
        <v>406</v>
      </c>
      <c r="B47" s="97">
        <v>3.2399999999999998E-2</v>
      </c>
      <c r="C47" s="59" t="s">
        <v>381</v>
      </c>
      <c r="D47" s="52">
        <f t="shared" si="5"/>
        <v>0.96760000000000002</v>
      </c>
      <c r="E47" t="s">
        <v>379</v>
      </c>
      <c r="F47" s="26">
        <f>'BOL FAO - Data, Perm Crops'!G31*$D47</f>
        <v>2742.1784000000002</v>
      </c>
      <c r="G47" s="26">
        <f>'BOL FAO - Data, Perm Crops'!I31*$D47</f>
        <v>3016.0092</v>
      </c>
      <c r="H47" s="26">
        <f>'BOL FAO - Data, Perm Crops'!J31*$D47</f>
        <v>4166.4856</v>
      </c>
      <c r="I47" s="26">
        <f>'BOL FAO - Data, Perm Crops'!K31*$D47</f>
        <v>4838</v>
      </c>
      <c r="J47" s="26">
        <f>'BOL FAO - Data, Perm Crops'!L31*$D47</f>
        <v>5805.6</v>
      </c>
      <c r="K47" s="26">
        <f>'BOL FAO - Data, Perm Crops'!M31*$D47</f>
        <v>5805.6</v>
      </c>
      <c r="L47" s="26">
        <f>'BOL FAO - Data, Perm Crops'!N31*$D47</f>
        <v>6773.2</v>
      </c>
      <c r="M47" s="26">
        <f>'BOL FAO - Data, Perm Crops'!O31*$D47</f>
        <v>6773.2</v>
      </c>
      <c r="N47" s="26">
        <f>'BOL FAO - Data, Perm Crops'!P31*$D47</f>
        <v>5999.12</v>
      </c>
      <c r="O47" s="26">
        <f>'BOL FAO - Data, Perm Crops'!Q31*$D47</f>
        <v>8224.6</v>
      </c>
      <c r="P47" s="26">
        <f>'BOL FAO - Data, Perm Crops'!R31*$D47</f>
        <v>10159.799999999999</v>
      </c>
      <c r="Q47" s="26">
        <f>'BOL FAO - Data, Perm Crops'!S31*$D47</f>
        <v>11030.64</v>
      </c>
      <c r="R47" s="26">
        <f>'BOL FAO - Data, Perm Crops'!T31*$D47</f>
        <v>7257</v>
      </c>
      <c r="S47" s="26">
        <f>'BOL FAO - Data, Perm Crops'!U31*$D47</f>
        <v>10353.32</v>
      </c>
      <c r="T47" s="26">
        <f>'BOL FAO - Data, Perm Crops'!V31*$D47</f>
        <v>11417.68</v>
      </c>
      <c r="U47" s="26">
        <f>'BOL FAO - Data, Perm Crops'!W31*$D47</f>
        <v>14272.1</v>
      </c>
      <c r="V47" s="26">
        <f>'BOL FAO - Data, Perm Crops'!X31*$D47</f>
        <v>11514.44</v>
      </c>
      <c r="W47" s="26">
        <f>'BOL FAO - Data, Perm Crops'!Y31*$D47</f>
        <v>10982.26</v>
      </c>
      <c r="X47" s="26">
        <f>'BOL FAO - Data, Perm Crops'!Z31*$D47</f>
        <v>8418.1200000000008</v>
      </c>
      <c r="Y47" s="26">
        <f>'BOL FAO - Data, Perm Crops'!AA31*$D47</f>
        <v>9076.0879999999997</v>
      </c>
      <c r="Z47" s="26">
        <f>'BOL FAO - Data, Perm Crops'!AB31*$D47</f>
        <v>10074.6512</v>
      </c>
      <c r="AA47" s="26">
        <f>'BOL FAO - Data, Perm Crops'!AC31*$D47</f>
        <v>10643.6</v>
      </c>
      <c r="AB47" s="26">
        <f>'BOL FAO - Data, Perm Crops'!AD31*$D47</f>
        <v>12578.800000000001</v>
      </c>
      <c r="AC47" s="26">
        <f>'BOL FAO - Data, Perm Crops'!AE31*$D47</f>
        <v>11127.4</v>
      </c>
      <c r="AD47" s="26">
        <f>'BOL FAO - Data, Perm Crops'!AF31*$D47</f>
        <v>11611.2</v>
      </c>
      <c r="AE47" s="26">
        <f>'BOL FAO - Data, Perm Crops'!AG31*$D47</f>
        <v>20673.741600000001</v>
      </c>
      <c r="AF47" s="26">
        <f>'BOL FAO - Data, Perm Crops'!AH31*$D47</f>
        <v>17201.0252</v>
      </c>
      <c r="AG47" s="26">
        <f>'BOL FAO - Data, Perm Crops'!AI31*$D47</f>
        <v>15559.008</v>
      </c>
      <c r="AH47" s="26">
        <f>'BOL FAO - Data, Perm Crops'!AJ31*$D47</f>
        <v>16929.1296</v>
      </c>
      <c r="AI47" s="26">
        <f>'BOL FAO - Data, Perm Crops'!AK31*$D47</f>
        <v>16449.2</v>
      </c>
      <c r="AJ47" s="26">
        <f>'BOL FAO - Data, Perm Crops'!AL31*$D47</f>
        <v>17416.8</v>
      </c>
      <c r="AK47" s="26">
        <f>'BOL FAO - Data, Perm Crops'!AM31*$D47</f>
        <v>17900.599999999999</v>
      </c>
      <c r="AL47" s="26">
        <f>'BOL FAO - Data, Perm Crops'!AN31*$D47</f>
        <v>16933</v>
      </c>
      <c r="AM47" s="26">
        <f>'BOL FAO - Data, Perm Crops'!AO31*$D47</f>
        <v>15965.4</v>
      </c>
      <c r="AN47" s="26">
        <f>'BOL FAO - Data, Perm Crops'!AP31*$D47</f>
        <v>14901.04</v>
      </c>
      <c r="AO47" s="26">
        <f>'BOL FAO - Data, Perm Crops'!AQ31*$D47</f>
        <v>17416.8</v>
      </c>
      <c r="AP47" s="26">
        <f>'BOL FAO - Data, Perm Crops'!AR31*$D47</f>
        <v>22254.799999999999</v>
      </c>
      <c r="AQ47" s="26">
        <f>'BOL FAO - Data, Perm Crops'!AS31*$D47</f>
        <v>14901.04</v>
      </c>
      <c r="AR47" s="26">
        <f>'BOL FAO - Data, Perm Crops'!AT31*$D47</f>
        <v>29028</v>
      </c>
      <c r="AS47" s="26">
        <f>'BOL FAO - Data, Perm Crops'!AU31*$D47</f>
        <v>19835.8</v>
      </c>
      <c r="AT47" s="26">
        <f>'BOL FAO - Data, Perm Crops'!AV31*$D47</f>
        <v>20640.843199999999</v>
      </c>
      <c r="AU47" s="26">
        <f>'BOL FAO - Data, Perm Crops'!AW31*$D47</f>
        <v>21404.279600000002</v>
      </c>
      <c r="AV47" s="26">
        <f>'BOL FAO - Data, Perm Crops'!AX31*$D47</f>
        <v>23309.484</v>
      </c>
      <c r="AW47" s="26">
        <f>'BOL FAO - Data, Perm Crops'!AY31*$D47</f>
        <v>22651.516</v>
      </c>
      <c r="AX47" s="26">
        <f>'BOL FAO - Data, Perm Crops'!AZ31*$D47</f>
        <v>25201.142</v>
      </c>
      <c r="AY47" s="26">
        <f>'BOL FAO - Data, Perm Crops'!BA31*$D47</f>
        <v>27658.846000000001</v>
      </c>
      <c r="AZ47" s="26">
        <f>'BOL FAO - Data, Perm Crops'!BB31*$D47</f>
        <v>29080.250400000001</v>
      </c>
      <c r="BA47" s="26">
        <f>'BOL FAO - Data, Perm Crops'!BC31*$D47</f>
        <v>29332.794000000002</v>
      </c>
      <c r="BB47" s="26">
        <f>'BOL FAO - Data, Perm Crops'!BD31*$D47</f>
        <v>30246.2084</v>
      </c>
      <c r="BC47" s="26">
        <f>'BOL FAO - Data, Perm Crops'!BE31*$D47</f>
        <v>28669.988000000001</v>
      </c>
      <c r="BD47" s="26">
        <f>'BOL FAO - Data, Perm Crops'!BF31*$D47</f>
        <v>27291.157999999999</v>
      </c>
      <c r="BE47" s="26">
        <f>'BOL FAO - Data, Perm Crops'!BG31*$D47</f>
        <v>27618.2068</v>
      </c>
      <c r="BF47" s="26">
        <f>'BOL FAO - Data, Perm Crops'!BH31*$D47</f>
        <v>29353.113600000001</v>
      </c>
      <c r="BG47" s="26">
        <f>'BOL FAO - Data, Perm Crops'!BI31*$D47</f>
        <v>32905.173199999997</v>
      </c>
      <c r="BH47" s="26">
        <f>'BOL FAO - Data, Perm Crops'!BJ31*$D47</f>
        <v>31756.632000000001</v>
      </c>
      <c r="BI47" s="26">
        <f>'BOL FAO - Data, Perm Crops'!BK31*$D47</f>
        <v>33681.188399999999</v>
      </c>
      <c r="BJ47" s="26">
        <f>'BOL FAO - Data, Perm Crops'!BL31*$D47</f>
        <v>24427.062000000002</v>
      </c>
      <c r="BK47" s="26">
        <f>'BOL FAO - Data, Perm Crops'!BM31*$D47</f>
        <v>33088.049599999998</v>
      </c>
      <c r="BL47" s="26">
        <f>'BOL FAO - Data, Perm Crops'!BN31*$D47</f>
        <v>30136.869600000002</v>
      </c>
    </row>
    <row r="48" spans="1:64">
      <c r="A48" t="s">
        <v>407</v>
      </c>
      <c r="B48" s="97">
        <v>0.60209999999999997</v>
      </c>
      <c r="C48" s="59" t="s">
        <v>381</v>
      </c>
      <c r="D48" s="52">
        <f t="shared" si="5"/>
        <v>0.39790000000000003</v>
      </c>
      <c r="E48" t="s">
        <v>379</v>
      </c>
      <c r="F48" s="26">
        <f>'BOL FAO - Data, Perm Crops'!G32*$D48</f>
        <v>0</v>
      </c>
      <c r="G48" s="26">
        <f>'BOL FAO - Data, Perm Crops'!I32*$D48</f>
        <v>0</v>
      </c>
      <c r="H48" s="26">
        <f>'BOL FAO - Data, Perm Crops'!J32*$D48</f>
        <v>0</v>
      </c>
      <c r="I48" s="26">
        <f>'BOL FAO - Data, Perm Crops'!K32*$D48</f>
        <v>0</v>
      </c>
      <c r="J48" s="26">
        <f>'BOL FAO - Data, Perm Crops'!L32*$D48</f>
        <v>0</v>
      </c>
      <c r="K48" s="26">
        <f>'BOL FAO - Data, Perm Crops'!M32*$D48</f>
        <v>0</v>
      </c>
      <c r="L48" s="26">
        <f>'BOL FAO - Data, Perm Crops'!N32*$D48</f>
        <v>0</v>
      </c>
      <c r="M48" s="26">
        <f>'BOL FAO - Data, Perm Crops'!O32*$D48</f>
        <v>0</v>
      </c>
      <c r="N48" s="26">
        <f>'BOL FAO - Data, Perm Crops'!P32*$D48</f>
        <v>0</v>
      </c>
      <c r="O48" s="26">
        <f>'BOL FAO - Data, Perm Crops'!Q32*$D48</f>
        <v>0</v>
      </c>
      <c r="P48" s="26">
        <f>'BOL FAO - Data, Perm Crops'!R32*$D48</f>
        <v>0</v>
      </c>
      <c r="Q48" s="26">
        <f>'BOL FAO - Data, Perm Crops'!S32*$D48</f>
        <v>0</v>
      </c>
      <c r="R48" s="26">
        <f>'BOL FAO - Data, Perm Crops'!T32*$D48</f>
        <v>0</v>
      </c>
      <c r="S48" s="26">
        <f>'BOL FAO - Data, Perm Crops'!U32*$D48</f>
        <v>0</v>
      </c>
      <c r="T48" s="26">
        <f>'BOL FAO - Data, Perm Crops'!V32*$D48</f>
        <v>0</v>
      </c>
      <c r="U48" s="26">
        <f>'BOL FAO - Data, Perm Crops'!W32*$D48</f>
        <v>0</v>
      </c>
      <c r="V48" s="26">
        <f>'BOL FAO - Data, Perm Crops'!X32*$D48</f>
        <v>0</v>
      </c>
      <c r="W48" s="26">
        <f>'BOL FAO - Data, Perm Crops'!Y32*$D48</f>
        <v>0</v>
      </c>
      <c r="X48" s="26">
        <f>'BOL FAO - Data, Perm Crops'!Z32*$D48</f>
        <v>0</v>
      </c>
      <c r="Y48" s="26">
        <f>'BOL FAO - Data, Perm Crops'!AA32*$D48</f>
        <v>0</v>
      </c>
      <c r="Z48" s="26">
        <f>'BOL FAO - Data, Perm Crops'!AB32*$D48</f>
        <v>0</v>
      </c>
      <c r="AA48" s="26">
        <f>'BOL FAO - Data, Perm Crops'!AC32*$D48</f>
        <v>0</v>
      </c>
      <c r="AB48" s="26">
        <f>'BOL FAO - Data, Perm Crops'!AD32*$D48</f>
        <v>0</v>
      </c>
      <c r="AC48" s="26">
        <f>'BOL FAO - Data, Perm Crops'!AE32*$D48</f>
        <v>0</v>
      </c>
      <c r="AD48" s="26">
        <f>'BOL FAO - Data, Perm Crops'!AF32*$D48</f>
        <v>9549.6</v>
      </c>
      <c r="AE48" s="26">
        <f>'BOL FAO - Data, Perm Crops'!AG32*$D48</f>
        <v>9947.5</v>
      </c>
      <c r="AF48" s="26">
        <f>'BOL FAO - Data, Perm Crops'!AH32*$D48</f>
        <v>10345.400000000001</v>
      </c>
      <c r="AG48" s="26">
        <f>'BOL FAO - Data, Perm Crops'!AI32*$D48</f>
        <v>10743.300000000001</v>
      </c>
      <c r="AH48" s="26">
        <f>'BOL FAO - Data, Perm Crops'!AJ32*$D48</f>
        <v>10918.376</v>
      </c>
      <c r="AI48" s="26">
        <f>'BOL FAO - Data, Perm Crops'!AK32*$D48</f>
        <v>7841.8132000000005</v>
      </c>
      <c r="AJ48" s="26">
        <f>'BOL FAO - Data, Perm Crops'!AL32*$D48</f>
        <v>6324.2226000000001</v>
      </c>
      <c r="AK48" s="26">
        <f>'BOL FAO - Data, Perm Crops'!AM32*$D48</f>
        <v>11069.578000000001</v>
      </c>
      <c r="AL48" s="26">
        <f>'BOL FAO - Data, Perm Crops'!AN32*$D48</f>
        <v>9549.6</v>
      </c>
      <c r="AM48" s="26">
        <f>'BOL FAO - Data, Perm Crops'!AO32*$D48</f>
        <v>8952.75</v>
      </c>
      <c r="AN48" s="26">
        <f>'BOL FAO - Data, Perm Crops'!AP32*$D48</f>
        <v>12426.019100000001</v>
      </c>
      <c r="AO48" s="26">
        <f>'BOL FAO - Data, Perm Crops'!AQ32*$D48</f>
        <v>15742.913500000001</v>
      </c>
      <c r="AP48" s="26">
        <f>'BOL FAO - Data, Perm Crops'!AR32*$D48</f>
        <v>15865.068800000001</v>
      </c>
      <c r="AQ48" s="26">
        <f>'BOL FAO - Data, Perm Crops'!AS32*$D48</f>
        <v>12280.785600000001</v>
      </c>
      <c r="AR48" s="26">
        <f>'BOL FAO - Data, Perm Crops'!AT32*$D48</f>
        <v>13370.6337</v>
      </c>
      <c r="AS48" s="26">
        <f>'BOL FAO - Data, Perm Crops'!AU32*$D48</f>
        <v>13687.76</v>
      </c>
      <c r="AT48" s="26">
        <f>'BOL FAO - Data, Perm Crops'!AV32*$D48</f>
        <v>15916.000000000002</v>
      </c>
      <c r="AU48" s="26">
        <f>'BOL FAO - Data, Perm Crops'!AW32*$D48</f>
        <v>18303.400000000001</v>
      </c>
      <c r="AV48" s="26">
        <f>'BOL FAO - Data, Perm Crops'!AX32*$D48</f>
        <v>19895</v>
      </c>
      <c r="AW48" s="26">
        <f>'BOL FAO - Data, Perm Crops'!AY32*$D48</f>
        <v>20992.408200000002</v>
      </c>
      <c r="AX48" s="26">
        <f>'BOL FAO - Data, Perm Crops'!AZ32*$D48</f>
        <v>22702.980300000003</v>
      </c>
      <c r="AY48" s="26">
        <f>'BOL FAO - Data, Perm Crops'!BA32*$D48</f>
        <v>21884.5</v>
      </c>
      <c r="AZ48" s="26">
        <f>'BOL FAO - Data, Perm Crops'!BB32*$D48</f>
        <v>22270.065100000003</v>
      </c>
      <c r="BA48" s="26">
        <f>'BOL FAO - Data, Perm Crops'!BC32*$D48</f>
        <v>22753.513600000002</v>
      </c>
      <c r="BB48" s="26">
        <f>'BOL FAO - Data, Perm Crops'!BD32*$D48</f>
        <v>21884.5</v>
      </c>
      <c r="BC48" s="26">
        <f>'BOL FAO - Data, Perm Crops'!BE32*$D48</f>
        <v>23958.752700000001</v>
      </c>
      <c r="BD48" s="26">
        <f>'BOL FAO - Data, Perm Crops'!BF32*$D48</f>
        <v>24816.625100000001</v>
      </c>
      <c r="BE48" s="26">
        <f>'BOL FAO - Data, Perm Crops'!BG32*$D48</f>
        <v>23772.137600000002</v>
      </c>
      <c r="BF48" s="26">
        <f>'BOL FAO - Data, Perm Crops'!BH32*$D48</f>
        <v>30254.326500000003</v>
      </c>
      <c r="BG48" s="26">
        <f>'BOL FAO - Data, Perm Crops'!BI32*$D48</f>
        <v>30992.431000000004</v>
      </c>
      <c r="BH48" s="26">
        <f>'BOL FAO - Data, Perm Crops'!BJ32*$D48</f>
        <v>33609.419300000001</v>
      </c>
      <c r="BI48" s="26">
        <f>'BOL FAO - Data, Perm Crops'!BK32*$D48</f>
        <v>33805.981900000006</v>
      </c>
      <c r="BJ48" s="26">
        <f>'BOL FAO - Data, Perm Crops'!BL32*$D48</f>
        <v>33698.548900000002</v>
      </c>
      <c r="BK48" s="26">
        <f>'BOL FAO - Data, Perm Crops'!BM32*$D48</f>
        <v>33525.0645</v>
      </c>
      <c r="BL48" s="26">
        <f>'BOL FAO - Data, Perm Crops'!BN32*$D48</f>
        <v>34330.812000000005</v>
      </c>
    </row>
    <row r="49" spans="1:64" ht="101.45">
      <c r="A49" t="s">
        <v>408</v>
      </c>
      <c r="B49" s="97">
        <v>0.12</v>
      </c>
      <c r="C49" s="59" t="s">
        <v>409</v>
      </c>
      <c r="D49" s="52">
        <f t="shared" si="5"/>
        <v>0.88</v>
      </c>
      <c r="E49" t="s">
        <v>379</v>
      </c>
      <c r="F49" s="26">
        <f>'BOL FAO - Data, Perm Crops'!G33*$D49</f>
        <v>968</v>
      </c>
      <c r="G49" s="26">
        <f>'BOL FAO - Data, Perm Crops'!I33*$D49</f>
        <v>968</v>
      </c>
      <c r="H49" s="26">
        <f>'BOL FAO - Data, Perm Crops'!J33*$D49</f>
        <v>968</v>
      </c>
      <c r="I49" s="26">
        <f>'BOL FAO - Data, Perm Crops'!K33*$D49</f>
        <v>968</v>
      </c>
      <c r="J49" s="26">
        <f>'BOL FAO - Data, Perm Crops'!L33*$D49</f>
        <v>968</v>
      </c>
      <c r="K49" s="26">
        <f>'BOL FAO - Data, Perm Crops'!M33*$D49</f>
        <v>880</v>
      </c>
      <c r="L49" s="26">
        <f>'BOL FAO - Data, Perm Crops'!N33*$D49</f>
        <v>1056</v>
      </c>
      <c r="M49" s="26">
        <f>'BOL FAO - Data, Perm Crops'!O33*$D49</f>
        <v>1144</v>
      </c>
      <c r="N49" s="26">
        <f>'BOL FAO - Data, Perm Crops'!P33*$D49</f>
        <v>1144</v>
      </c>
      <c r="O49" s="26">
        <f>'BOL FAO - Data, Perm Crops'!Q33*$D49</f>
        <v>1144</v>
      </c>
      <c r="P49" s="26">
        <f>'BOL FAO - Data, Perm Crops'!R33*$D49</f>
        <v>1540</v>
      </c>
      <c r="Q49" s="26">
        <f>'BOL FAO - Data, Perm Crops'!S33*$D49</f>
        <v>2186.8000000000002</v>
      </c>
      <c r="R49" s="26">
        <f>'BOL FAO - Data, Perm Crops'!T33*$D49</f>
        <v>1205.5999999999999</v>
      </c>
      <c r="S49" s="26">
        <f>'BOL FAO - Data, Perm Crops'!U33*$D49</f>
        <v>2071.52</v>
      </c>
      <c r="T49" s="26">
        <f>'BOL FAO - Data, Perm Crops'!V33*$D49</f>
        <v>2406.8000000000002</v>
      </c>
      <c r="U49" s="26">
        <f>'BOL FAO - Data, Perm Crops'!W33*$D49</f>
        <v>2635.6</v>
      </c>
      <c r="V49" s="26">
        <f>'BOL FAO - Data, Perm Crops'!X33*$D49</f>
        <v>2736.8</v>
      </c>
      <c r="W49" s="26">
        <f>'BOL FAO - Data, Perm Crops'!Y33*$D49</f>
        <v>1905.2</v>
      </c>
      <c r="X49" s="26">
        <f>'BOL FAO - Data, Perm Crops'!Z33*$D49</f>
        <v>1777.6</v>
      </c>
      <c r="Y49" s="26">
        <f>'BOL FAO - Data, Perm Crops'!AA33*$D49</f>
        <v>1988.8</v>
      </c>
      <c r="Z49" s="26">
        <f>'BOL FAO - Data, Perm Crops'!AB33*$D49</f>
        <v>1966.8</v>
      </c>
      <c r="AA49" s="26">
        <f>'BOL FAO - Data, Perm Crops'!AC33*$D49</f>
        <v>2060.96</v>
      </c>
      <c r="AB49" s="26">
        <f>'BOL FAO - Data, Perm Crops'!AD33*$D49</f>
        <v>1980</v>
      </c>
      <c r="AC49" s="26">
        <f>'BOL FAO - Data, Perm Crops'!AE33*$D49</f>
        <v>2417.36</v>
      </c>
      <c r="AD49" s="26">
        <f>'BOL FAO - Data, Perm Crops'!AF33*$D49</f>
        <v>2657.6</v>
      </c>
      <c r="AE49" s="26">
        <f>'BOL FAO - Data, Perm Crops'!AG33*$D49</f>
        <v>3097.6</v>
      </c>
      <c r="AF49" s="26">
        <f>'BOL FAO - Data, Perm Crops'!AH33*$D49</f>
        <v>3203.2</v>
      </c>
      <c r="AG49" s="26">
        <f>'BOL FAO - Data, Perm Crops'!AI33*$D49</f>
        <v>3071.2</v>
      </c>
      <c r="AH49" s="26">
        <f>'BOL FAO - Data, Perm Crops'!AJ33*$D49</f>
        <v>3150.4</v>
      </c>
      <c r="AI49" s="26">
        <f>'BOL FAO - Data, Perm Crops'!AK33*$D49</f>
        <v>3160.08</v>
      </c>
      <c r="AJ49" s="26">
        <f>'BOL FAO - Data, Perm Crops'!AL33*$D49</f>
        <v>3182.08</v>
      </c>
      <c r="AK49" s="26">
        <f>'BOL FAO - Data, Perm Crops'!AM33*$D49</f>
        <v>3119.6</v>
      </c>
      <c r="AL49" s="26">
        <f>'BOL FAO - Data, Perm Crops'!AN33*$D49</f>
        <v>3264.8</v>
      </c>
      <c r="AM49" s="26">
        <f>'BOL FAO - Data, Perm Crops'!AO33*$D49</f>
        <v>3313.2</v>
      </c>
      <c r="AN49" s="26">
        <f>'BOL FAO - Data, Perm Crops'!AP33*$D49</f>
        <v>3388</v>
      </c>
      <c r="AO49" s="26">
        <f>'BOL FAO - Data, Perm Crops'!AQ33*$D49</f>
        <v>3396.8</v>
      </c>
      <c r="AP49" s="26">
        <f>'BOL FAO - Data, Perm Crops'!AR33*$D49</f>
        <v>3520</v>
      </c>
      <c r="AQ49" s="26">
        <f>'BOL FAO - Data, Perm Crops'!AS33*$D49</f>
        <v>3520</v>
      </c>
      <c r="AR49" s="26">
        <f>'BOL FAO - Data, Perm Crops'!AT33*$D49</f>
        <v>3696</v>
      </c>
      <c r="AS49" s="26">
        <f>'BOL FAO - Data, Perm Crops'!AU33*$D49</f>
        <v>3784</v>
      </c>
      <c r="AT49" s="26">
        <f>'BOL FAO - Data, Perm Crops'!AV33*$D49</f>
        <v>3801.6</v>
      </c>
      <c r="AU49" s="26">
        <f>'BOL FAO - Data, Perm Crops'!AW33*$D49</f>
        <v>3806</v>
      </c>
      <c r="AV49" s="26">
        <f>'BOL FAO - Data, Perm Crops'!AX33*$D49</f>
        <v>3696.88</v>
      </c>
      <c r="AW49" s="26">
        <f>'BOL FAO - Data, Perm Crops'!AY33*$D49</f>
        <v>3755.84</v>
      </c>
      <c r="AX49" s="26">
        <f>'BOL FAO - Data, Perm Crops'!AZ33*$D49</f>
        <v>3835.04</v>
      </c>
      <c r="AY49" s="26">
        <f>'BOL FAO - Data, Perm Crops'!BA33*$D49</f>
        <v>3937.12</v>
      </c>
      <c r="AZ49" s="26">
        <f>'BOL FAO - Data, Perm Crops'!BB33*$D49</f>
        <v>4135.12</v>
      </c>
      <c r="BA49" s="26">
        <f>'BOL FAO - Data, Perm Crops'!BC33*$D49</f>
        <v>4175.6000000000004</v>
      </c>
      <c r="BB49" s="26">
        <f>'BOL FAO - Data, Perm Crops'!BD33*$D49</f>
        <v>3968.8</v>
      </c>
      <c r="BC49" s="26">
        <f>'BOL FAO - Data, Perm Crops'!BE33*$D49</f>
        <v>3916</v>
      </c>
      <c r="BD49" s="26">
        <f>'BOL FAO - Data, Perm Crops'!BF33*$D49</f>
        <v>4030.4</v>
      </c>
      <c r="BE49" s="26">
        <f>'BOL FAO - Data, Perm Crops'!BG33*$D49</f>
        <v>4191.4399999999996</v>
      </c>
      <c r="BF49" s="26">
        <f>'BOL FAO - Data, Perm Crops'!BH33*$D49</f>
        <v>6446</v>
      </c>
      <c r="BG49" s="26">
        <f>'BOL FAO - Data, Perm Crops'!BI33*$D49</f>
        <v>5254.4800000000005</v>
      </c>
      <c r="BH49" s="26">
        <f>'BOL FAO - Data, Perm Crops'!BJ33*$D49</f>
        <v>5337.2</v>
      </c>
      <c r="BI49" s="26">
        <f>'BOL FAO - Data, Perm Crops'!BK33*$D49</f>
        <v>5405.84</v>
      </c>
      <c r="BJ49" s="26">
        <f>'BOL FAO - Data, Perm Crops'!BL33*$D49</f>
        <v>4855.84</v>
      </c>
      <c r="BK49" s="26">
        <f>'BOL FAO - Data, Perm Crops'!BM33*$D49</f>
        <v>5144.4800000000005</v>
      </c>
      <c r="BL49" s="26">
        <f>'BOL FAO - Data, Perm Crops'!BN33*$D49</f>
        <v>5134.8</v>
      </c>
    </row>
    <row r="50" spans="1:64">
      <c r="A50" t="s">
        <v>410</v>
      </c>
      <c r="B50" s="97">
        <v>0.12</v>
      </c>
      <c r="C50" s="59" t="s">
        <v>411</v>
      </c>
      <c r="D50" s="52">
        <f t="shared" si="5"/>
        <v>0.88</v>
      </c>
      <c r="E50" t="s">
        <v>379</v>
      </c>
      <c r="F50" s="26">
        <f>'BOL FAO - Data, Perm Crops'!G34*$D50</f>
        <v>3872</v>
      </c>
      <c r="G50" s="26">
        <f>'BOL FAO - Data, Perm Crops'!I34*$D50</f>
        <v>3872</v>
      </c>
      <c r="H50" s="26">
        <f>'BOL FAO - Data, Perm Crops'!J34*$D50</f>
        <v>3872</v>
      </c>
      <c r="I50" s="26">
        <f>'BOL FAO - Data, Perm Crops'!K34*$D50</f>
        <v>6512</v>
      </c>
      <c r="J50" s="26">
        <f>'BOL FAO - Data, Perm Crops'!L34*$D50</f>
        <v>4136</v>
      </c>
      <c r="K50" s="26">
        <f>'BOL FAO - Data, Perm Crops'!M34*$D50</f>
        <v>6776</v>
      </c>
      <c r="L50" s="26">
        <f>'BOL FAO - Data, Perm Crops'!N34*$D50</f>
        <v>7216</v>
      </c>
      <c r="M50" s="26">
        <f>'BOL FAO - Data, Perm Crops'!O34*$D50</f>
        <v>8360</v>
      </c>
      <c r="N50" s="26">
        <f>'BOL FAO - Data, Perm Crops'!P34*$D50</f>
        <v>8888</v>
      </c>
      <c r="O50" s="26">
        <f>'BOL FAO - Data, Perm Crops'!Q34*$D50</f>
        <v>9856</v>
      </c>
      <c r="P50" s="26">
        <f>'BOL FAO - Data, Perm Crops'!R34*$D50</f>
        <v>10912</v>
      </c>
      <c r="Q50" s="26">
        <f>'BOL FAO - Data, Perm Crops'!S34*$D50</f>
        <v>11440</v>
      </c>
      <c r="R50" s="26">
        <f>'BOL FAO - Data, Perm Crops'!T34*$D50</f>
        <v>11792</v>
      </c>
      <c r="S50" s="26">
        <f>'BOL FAO - Data, Perm Crops'!U34*$D50</f>
        <v>12205.6</v>
      </c>
      <c r="T50" s="26">
        <f>'BOL FAO - Data, Perm Crops'!V34*$D50</f>
        <v>13112</v>
      </c>
      <c r="U50" s="26">
        <f>'BOL FAO - Data, Perm Crops'!W34*$D50</f>
        <v>12904.32</v>
      </c>
      <c r="V50" s="26">
        <f>'BOL FAO - Data, Perm Crops'!X34*$D50</f>
        <v>11767.36</v>
      </c>
      <c r="W50" s="26">
        <f>'BOL FAO - Data, Perm Crops'!Y34*$D50</f>
        <v>11813.12</v>
      </c>
      <c r="X50" s="26">
        <f>'BOL FAO - Data, Perm Crops'!Z34*$D50</f>
        <v>13816</v>
      </c>
      <c r="Y50" s="26">
        <f>'BOL FAO - Data, Perm Crops'!AA34*$D50</f>
        <v>18075.2</v>
      </c>
      <c r="Z50" s="26">
        <f>'BOL FAO - Data, Perm Crops'!AB34*$D50</f>
        <v>18766</v>
      </c>
      <c r="AA50" s="26">
        <f>'BOL FAO - Data, Perm Crops'!AC34*$D50</f>
        <v>18637.52</v>
      </c>
      <c r="AB50" s="26">
        <f>'BOL FAO - Data, Perm Crops'!AD34*$D50</f>
        <v>18604.080000000002</v>
      </c>
      <c r="AC50" s="26">
        <f>'BOL FAO - Data, Perm Crops'!AE34*$D50</f>
        <v>18978.080000000002</v>
      </c>
      <c r="AD50" s="26">
        <f>'BOL FAO - Data, Perm Crops'!AF34*$D50</f>
        <v>20557.68</v>
      </c>
      <c r="AE50" s="26">
        <f>'BOL FAO - Data, Perm Crops'!AG34*$D50</f>
        <v>21254.639999999999</v>
      </c>
      <c r="AF50" s="26">
        <f>'BOL FAO - Data, Perm Crops'!AH34*$D50</f>
        <v>22176</v>
      </c>
      <c r="AG50" s="26">
        <f>'BOL FAO - Data, Perm Crops'!AI34*$D50</f>
        <v>22396</v>
      </c>
      <c r="AH50" s="26">
        <f>'BOL FAO - Data, Perm Crops'!AJ34*$D50</f>
        <v>23531.200000000001</v>
      </c>
      <c r="AI50" s="26">
        <f>'BOL FAO - Data, Perm Crops'!AK34*$D50</f>
        <v>21452.639999999999</v>
      </c>
      <c r="AJ50" s="26">
        <f>'BOL FAO - Data, Perm Crops'!AL34*$D50</f>
        <v>12382.48</v>
      </c>
      <c r="AK50" s="26">
        <f>'BOL FAO - Data, Perm Crops'!AM34*$D50</f>
        <v>13357.52</v>
      </c>
      <c r="AL50" s="26">
        <f>'BOL FAO - Data, Perm Crops'!AN34*$D50</f>
        <v>11574.64</v>
      </c>
      <c r="AM50" s="26">
        <f>'BOL FAO - Data, Perm Crops'!AO34*$D50</f>
        <v>16910.080000000002</v>
      </c>
      <c r="AN50" s="26">
        <f>'BOL FAO - Data, Perm Crops'!AP34*$D50</f>
        <v>17884.240000000002</v>
      </c>
      <c r="AO50" s="26">
        <f>'BOL FAO - Data, Perm Crops'!AQ34*$D50</f>
        <v>19373.2</v>
      </c>
      <c r="AP50" s="26">
        <f>'BOL FAO - Data, Perm Crops'!AR34*$D50</f>
        <v>19895.04</v>
      </c>
      <c r="AQ50" s="26">
        <f>'BOL FAO - Data, Perm Crops'!AS34*$D50</f>
        <v>19828.16</v>
      </c>
      <c r="AR50" s="26">
        <f>'BOL FAO - Data, Perm Crops'!AT34*$D50</f>
        <v>23699.279999999999</v>
      </c>
      <c r="AS50" s="26">
        <f>'BOL FAO - Data, Perm Crops'!AU34*$D50</f>
        <v>24372.48</v>
      </c>
      <c r="AT50" s="26">
        <f>'BOL FAO - Data, Perm Crops'!AV34*$D50</f>
        <v>21195.68</v>
      </c>
      <c r="AU50" s="26">
        <f>'BOL FAO - Data, Perm Crops'!AW34*$D50</f>
        <v>21571.439999999999</v>
      </c>
      <c r="AV50" s="26">
        <f>'BOL FAO - Data, Perm Crops'!AX34*$D50</f>
        <v>21736</v>
      </c>
      <c r="AW50" s="26">
        <f>'BOL FAO - Data, Perm Crops'!AY34*$D50</f>
        <v>21600.48</v>
      </c>
      <c r="AX50" s="26">
        <f>'BOL FAO - Data, Perm Crops'!AZ34*$D50</f>
        <v>21978.880000000001</v>
      </c>
      <c r="AY50" s="26">
        <f>'BOL FAO - Data, Perm Crops'!BA34*$D50</f>
        <v>22239.360000000001</v>
      </c>
      <c r="AZ50" s="26">
        <f>'BOL FAO - Data, Perm Crops'!BB34*$D50</f>
        <v>23770.560000000001</v>
      </c>
      <c r="BA50" s="26">
        <f>'BOL FAO - Data, Perm Crops'!BC34*$D50</f>
        <v>24028.400000000001</v>
      </c>
      <c r="BB50" s="26">
        <f>'BOL FAO - Data, Perm Crops'!BD34*$D50</f>
        <v>24877.599999999999</v>
      </c>
      <c r="BC50" s="26">
        <f>'BOL FAO - Data, Perm Crops'!BE34*$D50</f>
        <v>24047.759999999998</v>
      </c>
      <c r="BD50" s="26">
        <f>'BOL FAO - Data, Perm Crops'!BF34*$D50</f>
        <v>24284.48</v>
      </c>
      <c r="BE50" s="26">
        <f>'BOL FAO - Data, Perm Crops'!BG34*$D50</f>
        <v>24760.560000000001</v>
      </c>
      <c r="BF50" s="26">
        <f>'BOL FAO - Data, Perm Crops'!BH34*$D50</f>
        <v>25920.400000000001</v>
      </c>
      <c r="BG50" s="26">
        <f>'BOL FAO - Data, Perm Crops'!BI34*$D50</f>
        <v>18036.48</v>
      </c>
      <c r="BH50" s="26">
        <f>'BOL FAO - Data, Perm Crops'!BJ34*$D50</f>
        <v>18439.52</v>
      </c>
      <c r="BI50" s="26">
        <f>'BOL FAO - Data, Perm Crops'!BK34*$D50</f>
        <v>18855.759999999998</v>
      </c>
      <c r="BJ50" s="26">
        <f>'BOL FAO - Data, Perm Crops'!BL34*$D50</f>
        <v>18639.28</v>
      </c>
      <c r="BK50" s="26">
        <f>'BOL FAO - Data, Perm Crops'!BM34*$D50</f>
        <v>19466.48</v>
      </c>
      <c r="BL50" s="26">
        <f>'BOL FAO - Data, Perm Crops'!BN34*$D50</f>
        <v>21860.080000000002</v>
      </c>
    </row>
    <row r="51" spans="1:64">
      <c r="A51" t="s">
        <v>287</v>
      </c>
      <c r="B51" s="97">
        <v>4.7E-2</v>
      </c>
      <c r="C51" s="59" t="s">
        <v>381</v>
      </c>
      <c r="D51" s="52">
        <f t="shared" si="5"/>
        <v>0.95299999999999996</v>
      </c>
      <c r="E51" t="s">
        <v>379</v>
      </c>
      <c r="F51" s="26">
        <f>'BOL FAO - Data, Perm Crops'!G35*$D51</f>
        <v>0</v>
      </c>
      <c r="G51" s="26">
        <f>'BOL FAO - Data, Perm Crops'!I35*$D51</f>
        <v>0</v>
      </c>
      <c r="H51" s="26">
        <f>'BOL FAO - Data, Perm Crops'!J35*$D51</f>
        <v>0</v>
      </c>
      <c r="I51" s="26">
        <f>'BOL FAO - Data, Perm Crops'!K35*$D51</f>
        <v>0</v>
      </c>
      <c r="J51" s="26">
        <f>'BOL FAO - Data, Perm Crops'!L35*$D51</f>
        <v>0</v>
      </c>
      <c r="K51" s="26">
        <f>'BOL FAO - Data, Perm Crops'!M35*$D51</f>
        <v>0</v>
      </c>
      <c r="L51" s="26">
        <f>'BOL FAO - Data, Perm Crops'!N35*$D51</f>
        <v>0</v>
      </c>
      <c r="M51" s="26">
        <f>'BOL FAO - Data, Perm Crops'!O35*$D51</f>
        <v>0</v>
      </c>
      <c r="N51" s="26">
        <f>'BOL FAO - Data, Perm Crops'!P35*$D51</f>
        <v>0</v>
      </c>
      <c r="O51" s="26">
        <f>'BOL FAO - Data, Perm Crops'!Q35*$D51</f>
        <v>0</v>
      </c>
      <c r="P51" s="26">
        <f>'BOL FAO - Data, Perm Crops'!R35*$D51</f>
        <v>0</v>
      </c>
      <c r="Q51" s="26">
        <f>'BOL FAO - Data, Perm Crops'!S35*$D51</f>
        <v>0</v>
      </c>
      <c r="R51" s="26">
        <f>'BOL FAO - Data, Perm Crops'!T35*$D51</f>
        <v>0</v>
      </c>
      <c r="S51" s="26">
        <f>'BOL FAO - Data, Perm Crops'!U35*$D51</f>
        <v>0</v>
      </c>
      <c r="T51" s="26">
        <f>'BOL FAO - Data, Perm Crops'!V35*$D51</f>
        <v>0</v>
      </c>
      <c r="U51" s="26">
        <f>'BOL FAO - Data, Perm Crops'!W35*$D51</f>
        <v>0</v>
      </c>
      <c r="V51" s="26">
        <f>'BOL FAO - Data, Perm Crops'!X35*$D51</f>
        <v>0</v>
      </c>
      <c r="W51" s="26">
        <f>'BOL FAO - Data, Perm Crops'!Y35*$D51</f>
        <v>0</v>
      </c>
      <c r="X51" s="26">
        <f>'BOL FAO - Data, Perm Crops'!Z35*$D51</f>
        <v>0</v>
      </c>
      <c r="Y51" s="26">
        <f>'BOL FAO - Data, Perm Crops'!AA35*$D51</f>
        <v>0</v>
      </c>
      <c r="Z51" s="26">
        <f>'BOL FAO - Data, Perm Crops'!AB35*$D51</f>
        <v>0</v>
      </c>
      <c r="AA51" s="26">
        <f>'BOL FAO - Data, Perm Crops'!AC35*$D51</f>
        <v>0</v>
      </c>
      <c r="AB51" s="26">
        <f>'BOL FAO - Data, Perm Crops'!AD35*$D51</f>
        <v>0</v>
      </c>
      <c r="AC51" s="26">
        <f>'BOL FAO - Data, Perm Crops'!AE35*$D51</f>
        <v>0</v>
      </c>
      <c r="AD51" s="26">
        <f>'BOL FAO - Data, Perm Crops'!AF35*$D51</f>
        <v>0</v>
      </c>
      <c r="AE51" s="26">
        <f>'BOL FAO - Data, Perm Crops'!AG35*$D51</f>
        <v>0</v>
      </c>
      <c r="AF51" s="26">
        <f>'BOL FAO - Data, Perm Crops'!AH35*$D51</f>
        <v>0</v>
      </c>
      <c r="AG51" s="26">
        <f>'BOL FAO - Data, Perm Crops'!AI35*$D51</f>
        <v>0</v>
      </c>
      <c r="AH51" s="26">
        <f>'BOL FAO - Data, Perm Crops'!AJ35*$D51</f>
        <v>0</v>
      </c>
      <c r="AI51" s="26">
        <f>'BOL FAO - Data, Perm Crops'!AK35*$D51</f>
        <v>0</v>
      </c>
      <c r="AJ51" s="26">
        <f>'BOL FAO - Data, Perm Crops'!AL35*$D51</f>
        <v>10540.18</v>
      </c>
      <c r="AK51" s="26">
        <f>'BOL FAO - Data, Perm Crops'!AM35*$D51</f>
        <v>10564.957999999999</v>
      </c>
      <c r="AL51" s="26">
        <f>'BOL FAO - Data, Perm Crops'!AN35*$D51</f>
        <v>10589.735999999999</v>
      </c>
      <c r="AM51" s="26">
        <f>'BOL FAO - Data, Perm Crops'!AO35*$D51</f>
        <v>10614.513999999999</v>
      </c>
      <c r="AN51" s="26">
        <f>'BOL FAO - Data, Perm Crops'!AP35*$D51</f>
        <v>10639.291999999999</v>
      </c>
      <c r="AO51" s="26">
        <f>'BOL FAO - Data, Perm Crops'!AQ35*$D51</f>
        <v>10663.117</v>
      </c>
      <c r="AP51" s="26">
        <f>'BOL FAO - Data, Perm Crops'!AR35*$D51</f>
        <v>10687.895</v>
      </c>
      <c r="AQ51" s="26">
        <f>'BOL FAO - Data, Perm Crops'!AS35*$D51</f>
        <v>10712.672999999999</v>
      </c>
      <c r="AR51" s="26">
        <f>'BOL FAO - Data, Perm Crops'!AT35*$D51</f>
        <v>10074.163</v>
      </c>
      <c r="AS51" s="26">
        <f>'BOL FAO - Data, Perm Crops'!AU35*$D51</f>
        <v>3536.5829999999996</v>
      </c>
      <c r="AT51" s="26">
        <f>'BOL FAO - Data, Perm Crops'!AV35*$D51</f>
        <v>476.5</v>
      </c>
      <c r="AU51" s="26">
        <f>'BOL FAO - Data, Perm Crops'!AW35*$D51</f>
        <v>1906</v>
      </c>
      <c r="AV51" s="26">
        <f>'BOL FAO - Data, Perm Crops'!AX35*$D51</f>
        <v>8386.4</v>
      </c>
      <c r="AW51" s="26">
        <f>'BOL FAO - Data, Perm Crops'!AY35*$D51</f>
        <v>21728.399999999998</v>
      </c>
      <c r="AX51" s="26">
        <f>'BOL FAO - Data, Perm Crops'!AZ35*$D51</f>
        <v>19060</v>
      </c>
      <c r="AY51" s="26">
        <f>'BOL FAO - Data, Perm Crops'!BA35*$D51</f>
        <v>21442.5</v>
      </c>
      <c r="AZ51" s="26">
        <f>'BOL FAO - Data, Perm Crops'!BB35*$D51</f>
        <v>14002.429</v>
      </c>
      <c r="BA51" s="26">
        <f>'BOL FAO - Data, Perm Crops'!BC35*$D51</f>
        <v>5327.2699999999995</v>
      </c>
      <c r="BB51" s="26">
        <f>'BOL FAO - Data, Perm Crops'!BD35*$D51</f>
        <v>14295</v>
      </c>
      <c r="BC51" s="26">
        <f>'BOL FAO - Data, Perm Crops'!BE35*$D51</f>
        <v>9530</v>
      </c>
      <c r="BD51" s="26">
        <f>'BOL FAO - Data, Perm Crops'!BF35*$D51</f>
        <v>11436</v>
      </c>
      <c r="BE51" s="26">
        <f>'BOL FAO - Data, Perm Crops'!BG35*$D51</f>
        <v>12411.871999999999</v>
      </c>
      <c r="BF51" s="26">
        <f>'BOL FAO - Data, Perm Crops'!BH35*$D51</f>
        <v>8148.15</v>
      </c>
      <c r="BG51" s="26">
        <f>'BOL FAO - Data, Perm Crops'!BI35*$D51</f>
        <v>7646.8719999999994</v>
      </c>
      <c r="BH51" s="26">
        <f>'BOL FAO - Data, Perm Crops'!BJ35*$D51</f>
        <v>9246.0059999999994</v>
      </c>
      <c r="BI51" s="26">
        <f>'BOL FAO - Data, Perm Crops'!BK35*$D51</f>
        <v>10933.769</v>
      </c>
      <c r="BJ51" s="26">
        <f>'BOL FAO - Data, Perm Crops'!BL35*$D51</f>
        <v>11397.88</v>
      </c>
      <c r="BK51" s="26">
        <f>'BOL FAO - Data, Perm Crops'!BM35*$D51</f>
        <v>13071.348</v>
      </c>
      <c r="BL51" s="26">
        <f>'BOL FAO - Data, Perm Crops'!BN35*$D51</f>
        <v>15097.425999999999</v>
      </c>
    </row>
    <row r="52" spans="1:64">
      <c r="A52" t="s">
        <v>412</v>
      </c>
      <c r="B52" s="97">
        <v>0.96</v>
      </c>
      <c r="C52" s="59" t="s">
        <v>381</v>
      </c>
      <c r="D52" s="52">
        <f t="shared" si="5"/>
        <v>4.0000000000000036E-2</v>
      </c>
      <c r="E52" t="s">
        <v>379</v>
      </c>
      <c r="F52" s="26">
        <f>'BOL FAO - Data, Perm Crops'!G36*$D52</f>
        <v>4.0000000000000036</v>
      </c>
      <c r="G52" s="26">
        <f>'BOL FAO - Data, Perm Crops'!I36*$D52</f>
        <v>4.0000000000000036</v>
      </c>
      <c r="H52" s="26">
        <f>'BOL FAO - Data, Perm Crops'!J36*$D52</f>
        <v>4.4000000000000039</v>
      </c>
      <c r="I52" s="26">
        <f>'BOL FAO - Data, Perm Crops'!K36*$D52</f>
        <v>4.6000000000000041</v>
      </c>
      <c r="J52" s="26">
        <f>'BOL FAO - Data, Perm Crops'!L36*$D52</f>
        <v>4.8000000000000043</v>
      </c>
      <c r="K52" s="26">
        <f>'BOL FAO - Data, Perm Crops'!M36*$D52</f>
        <v>5.2000000000000046</v>
      </c>
      <c r="L52" s="26">
        <f>'BOL FAO - Data, Perm Crops'!N36*$D52</f>
        <v>5.1200000000000045</v>
      </c>
      <c r="M52" s="26">
        <f>'BOL FAO - Data, Perm Crops'!O36*$D52</f>
        <v>7.0400000000000063</v>
      </c>
      <c r="N52" s="26">
        <f>'BOL FAO - Data, Perm Crops'!P36*$D52</f>
        <v>9.0000000000000071</v>
      </c>
      <c r="O52" s="26">
        <f>'BOL FAO - Data, Perm Crops'!Q36*$D52</f>
        <v>20.000000000000018</v>
      </c>
      <c r="P52" s="26">
        <f>'BOL FAO - Data, Perm Crops'!R36*$D52</f>
        <v>25.080000000000023</v>
      </c>
      <c r="Q52" s="26">
        <f>'BOL FAO - Data, Perm Crops'!S36*$D52</f>
        <v>23.200000000000021</v>
      </c>
      <c r="R52" s="26">
        <f>'BOL FAO - Data, Perm Crops'!T36*$D52</f>
        <v>22.800000000000018</v>
      </c>
      <c r="S52" s="26">
        <f>'BOL FAO - Data, Perm Crops'!U36*$D52</f>
        <v>22.800000000000018</v>
      </c>
      <c r="T52" s="26">
        <f>'BOL FAO - Data, Perm Crops'!V36*$D52</f>
        <v>26.000000000000021</v>
      </c>
      <c r="U52" s="26">
        <f>'BOL FAO - Data, Perm Crops'!W36*$D52</f>
        <v>45.200000000000038</v>
      </c>
      <c r="V52" s="26">
        <f>'BOL FAO - Data, Perm Crops'!X36*$D52</f>
        <v>44.000000000000043</v>
      </c>
      <c r="W52" s="26">
        <f>'BOL FAO - Data, Perm Crops'!Y36*$D52</f>
        <v>58.200000000000053</v>
      </c>
      <c r="X52" s="26">
        <f>'BOL FAO - Data, Perm Crops'!Z36*$D52</f>
        <v>62.640000000000057</v>
      </c>
      <c r="Y52" s="26">
        <f>'BOL FAO - Data, Perm Crops'!AA36*$D52</f>
        <v>57.600000000000051</v>
      </c>
      <c r="Z52" s="26">
        <f>'BOL FAO - Data, Perm Crops'!AB36*$D52</f>
        <v>25.600000000000023</v>
      </c>
      <c r="AA52" s="26">
        <f>'BOL FAO - Data, Perm Crops'!AC36*$D52</f>
        <v>19.200000000000017</v>
      </c>
      <c r="AB52" s="26">
        <f>'BOL FAO - Data, Perm Crops'!AD36*$D52</f>
        <v>8.0000000000000071</v>
      </c>
      <c r="AC52" s="26">
        <f>'BOL FAO - Data, Perm Crops'!AE36*$D52</f>
        <v>11.60000000000001</v>
      </c>
      <c r="AD52" s="26">
        <f>'BOL FAO - Data, Perm Crops'!AF36*$D52</f>
        <v>12.800000000000011</v>
      </c>
      <c r="AE52" s="26">
        <f>'BOL FAO - Data, Perm Crops'!AG36*$D52</f>
        <v>13.400000000000013</v>
      </c>
      <c r="AF52" s="26">
        <f>'BOL FAO - Data, Perm Crops'!AH36*$D52</f>
        <v>15.600000000000014</v>
      </c>
      <c r="AG52" s="26">
        <f>'BOL FAO - Data, Perm Crops'!AI36*$D52</f>
        <v>17.200000000000017</v>
      </c>
      <c r="AH52" s="26">
        <f>'BOL FAO - Data, Perm Crops'!AJ36*$D52</f>
        <v>17.600000000000016</v>
      </c>
      <c r="AI52" s="26">
        <f>'BOL FAO - Data, Perm Crops'!AK36*$D52</f>
        <v>20.000000000000018</v>
      </c>
      <c r="AJ52" s="26">
        <f>'BOL FAO - Data, Perm Crops'!AL36*$D52</f>
        <v>21.600000000000019</v>
      </c>
      <c r="AK52" s="26">
        <f>'BOL FAO - Data, Perm Crops'!AM36*$D52</f>
        <v>22.000000000000021</v>
      </c>
      <c r="AL52" s="26">
        <f>'BOL FAO - Data, Perm Crops'!AN36*$D52</f>
        <v>23.600000000000023</v>
      </c>
      <c r="AM52" s="26">
        <f>'BOL FAO - Data, Perm Crops'!AO36*$D52</f>
        <v>27.000000000000025</v>
      </c>
      <c r="AN52" s="26">
        <f>'BOL FAO - Data, Perm Crops'!AP36*$D52</f>
        <v>27.600000000000023</v>
      </c>
      <c r="AO52" s="26">
        <f>'BOL FAO - Data, Perm Crops'!AQ36*$D52</f>
        <v>28.400000000000027</v>
      </c>
      <c r="AP52" s="26">
        <f>'BOL FAO - Data, Perm Crops'!AR36*$D52</f>
        <v>29.400000000000027</v>
      </c>
      <c r="AQ52" s="26">
        <f>'BOL FAO - Data, Perm Crops'!AS36*$D52</f>
        <v>29.400000000000027</v>
      </c>
      <c r="AR52" s="26">
        <f>'BOL FAO - Data, Perm Crops'!AT36*$D52</f>
        <v>32.400000000000027</v>
      </c>
      <c r="AS52" s="26">
        <f>'BOL FAO - Data, Perm Crops'!AU36*$D52</f>
        <v>33.60000000000003</v>
      </c>
      <c r="AT52" s="26">
        <f>'BOL FAO - Data, Perm Crops'!AV36*$D52</f>
        <v>33.60000000000003</v>
      </c>
      <c r="AU52" s="26">
        <f>'BOL FAO - Data, Perm Crops'!AW36*$D52</f>
        <v>34.000000000000028</v>
      </c>
      <c r="AV52" s="26">
        <f>'BOL FAO - Data, Perm Crops'!AX36*$D52</f>
        <v>34.000000000000028</v>
      </c>
      <c r="AW52" s="26">
        <f>'BOL FAO - Data, Perm Crops'!AY36*$D52</f>
        <v>33.880000000000031</v>
      </c>
      <c r="AX52" s="26">
        <f>'BOL FAO - Data, Perm Crops'!AZ36*$D52</f>
        <v>34.640000000000029</v>
      </c>
      <c r="AY52" s="26">
        <f>'BOL FAO - Data, Perm Crops'!BA36*$D52</f>
        <v>34.880000000000031</v>
      </c>
      <c r="AZ52" s="26">
        <f>'BOL FAO - Data, Perm Crops'!BB36*$D52</f>
        <v>35.560000000000031</v>
      </c>
      <c r="BA52" s="26">
        <f>'BOL FAO - Data, Perm Crops'!BC36*$D52</f>
        <v>36.160000000000032</v>
      </c>
      <c r="BB52" s="26">
        <f>'BOL FAO - Data, Perm Crops'!BD36*$D52</f>
        <v>49.800000000000047</v>
      </c>
      <c r="BC52" s="26">
        <f>'BOL FAO - Data, Perm Crops'!BE36*$D52</f>
        <v>53.560000000000045</v>
      </c>
      <c r="BD52" s="26">
        <f>'BOL FAO - Data, Perm Crops'!BF36*$D52</f>
        <v>54.240000000000052</v>
      </c>
      <c r="BE52" s="26">
        <f>'BOL FAO - Data, Perm Crops'!BG36*$D52</f>
        <v>54.32000000000005</v>
      </c>
      <c r="BF52" s="26">
        <f>'BOL FAO - Data, Perm Crops'!BH36*$D52</f>
        <v>53.560000000000045</v>
      </c>
      <c r="BG52" s="26">
        <f>'BOL FAO - Data, Perm Crops'!BI36*$D52</f>
        <v>47.840000000000046</v>
      </c>
      <c r="BH52" s="26">
        <f>'BOL FAO - Data, Perm Crops'!BJ36*$D52</f>
        <v>49.720000000000041</v>
      </c>
      <c r="BI52" s="26">
        <f>'BOL FAO - Data, Perm Crops'!BK36*$D52</f>
        <v>50.040000000000042</v>
      </c>
      <c r="BJ52" s="26">
        <f>'BOL FAO - Data, Perm Crops'!BL36*$D52</f>
        <v>47.080000000000041</v>
      </c>
      <c r="BK52" s="26">
        <f>'BOL FAO - Data, Perm Crops'!BM36*$D52</f>
        <v>47.680000000000042</v>
      </c>
      <c r="BL52" s="26">
        <f>'BOL FAO - Data, Perm Crops'!BN36*$D52</f>
        <v>48.12000000000004</v>
      </c>
    </row>
    <row r="53" spans="1:64">
      <c r="A53" t="s">
        <v>413</v>
      </c>
      <c r="B53" s="97">
        <v>0.17100000000000001</v>
      </c>
      <c r="C53" s="59" t="s">
        <v>381</v>
      </c>
      <c r="D53" s="52">
        <f t="shared" si="5"/>
        <v>0.82899999999999996</v>
      </c>
      <c r="E53" t="s">
        <v>379</v>
      </c>
      <c r="F53" s="26">
        <f>'BOL FAO - Data, Perm Crops'!G37*$D53</f>
        <v>892.83299999999997</v>
      </c>
      <c r="G53" s="26">
        <f>'BOL FAO - Data, Perm Crops'!I37*$D53</f>
        <v>981.53599999999994</v>
      </c>
      <c r="H53" s="26">
        <f>'BOL FAO - Data, Perm Crops'!J37*$D53</f>
        <v>837.29</v>
      </c>
      <c r="I53" s="26">
        <f>'BOL FAO - Data, Perm Crops'!K37*$D53</f>
        <v>936.77</v>
      </c>
      <c r="J53" s="26">
        <f>'BOL FAO - Data, Perm Crops'!L37*$D53</f>
        <v>953.34999999999991</v>
      </c>
      <c r="K53" s="26">
        <f>'BOL FAO - Data, Perm Crops'!M37*$D53</f>
        <v>974.07499999999993</v>
      </c>
      <c r="L53" s="26">
        <f>'BOL FAO - Data, Perm Crops'!N37*$D53</f>
        <v>663.19999999999993</v>
      </c>
      <c r="M53" s="26">
        <f>'BOL FAO - Data, Perm Crops'!O37*$D53</f>
        <v>414.5</v>
      </c>
      <c r="N53" s="26">
        <f>'BOL FAO - Data, Perm Crops'!P37*$D53</f>
        <v>248.7</v>
      </c>
      <c r="O53" s="26">
        <f>'BOL FAO - Data, Perm Crops'!Q37*$D53</f>
        <v>99.47999999999999</v>
      </c>
      <c r="P53" s="26">
        <f>'BOL FAO - Data, Perm Crops'!R37*$D53</f>
        <v>99.47999999999999</v>
      </c>
      <c r="Q53" s="26">
        <f>'BOL FAO - Data, Perm Crops'!S37*$D53</f>
        <v>99.47999999999999</v>
      </c>
      <c r="R53" s="26">
        <f>'BOL FAO - Data, Perm Crops'!T37*$D53</f>
        <v>0</v>
      </c>
      <c r="S53" s="26">
        <f>'BOL FAO - Data, Perm Crops'!U37*$D53</f>
        <v>0</v>
      </c>
      <c r="T53" s="26">
        <f>'BOL FAO - Data, Perm Crops'!V37*$D53</f>
        <v>0</v>
      </c>
      <c r="U53" s="26">
        <f>'BOL FAO - Data, Perm Crops'!W37*$D53</f>
        <v>0</v>
      </c>
      <c r="V53" s="26">
        <f>'BOL FAO - Data, Perm Crops'!X37*$D53</f>
        <v>0</v>
      </c>
      <c r="W53" s="26">
        <f>'BOL FAO - Data, Perm Crops'!Y37*$D53</f>
        <v>0</v>
      </c>
      <c r="X53" s="26">
        <f>'BOL FAO - Data, Perm Crops'!Z37*$D53</f>
        <v>0</v>
      </c>
      <c r="Y53" s="26">
        <f>'BOL FAO - Data, Perm Crops'!AA37*$D53</f>
        <v>0</v>
      </c>
      <c r="Z53" s="26">
        <f>'BOL FAO - Data, Perm Crops'!AB37*$D53</f>
        <v>0</v>
      </c>
      <c r="AA53" s="26">
        <f>'BOL FAO - Data, Perm Crops'!AC37*$D53</f>
        <v>0</v>
      </c>
      <c r="AB53" s="26">
        <f>'BOL FAO - Data, Perm Crops'!AD37*$D53</f>
        <v>0</v>
      </c>
      <c r="AC53" s="26">
        <f>'BOL FAO - Data, Perm Crops'!AE37*$D53</f>
        <v>0</v>
      </c>
      <c r="AD53" s="26">
        <f>'BOL FAO - Data, Perm Crops'!AF37*$D53</f>
        <v>0</v>
      </c>
      <c r="AE53" s="26">
        <f>'BOL FAO - Data, Perm Crops'!AG37*$D53</f>
        <v>0</v>
      </c>
      <c r="AF53" s="26">
        <f>'BOL FAO - Data, Perm Crops'!AH37*$D53</f>
        <v>0</v>
      </c>
      <c r="AG53" s="26">
        <f>'BOL FAO - Data, Perm Crops'!AI37*$D53</f>
        <v>0</v>
      </c>
      <c r="AH53" s="26">
        <f>'BOL FAO - Data, Perm Crops'!AJ37*$D53</f>
        <v>0</v>
      </c>
      <c r="AI53" s="26">
        <f>'BOL FAO - Data, Perm Crops'!AK37*$D53</f>
        <v>596.88</v>
      </c>
      <c r="AJ53" s="26">
        <f>'BOL FAO - Data, Perm Crops'!AL37*$D53</f>
        <v>580.29999999999995</v>
      </c>
      <c r="AK53" s="26">
        <f>'BOL FAO - Data, Perm Crops'!AM37*$D53</f>
        <v>588.58999999999992</v>
      </c>
      <c r="AL53" s="26">
        <f>'BOL FAO - Data, Perm Crops'!AN37*$D53</f>
        <v>596.88</v>
      </c>
      <c r="AM53" s="26">
        <f>'BOL FAO - Data, Perm Crops'!AO37*$D53</f>
        <v>613.45999999999992</v>
      </c>
      <c r="AN53" s="26">
        <f>'BOL FAO - Data, Perm Crops'!AP37*$D53</f>
        <v>605.16999999999996</v>
      </c>
      <c r="AO53" s="26">
        <f>'BOL FAO - Data, Perm Crops'!AQ37*$D53</f>
        <v>596.88</v>
      </c>
      <c r="AP53" s="26">
        <f>'BOL FAO - Data, Perm Crops'!AR37*$D53</f>
        <v>588.58999999999992</v>
      </c>
      <c r="AQ53" s="26">
        <f>'BOL FAO - Data, Perm Crops'!AS37*$D53</f>
        <v>580.29999999999995</v>
      </c>
      <c r="AR53" s="26">
        <f>'BOL FAO - Data, Perm Crops'!AT37*$D53</f>
        <v>588.58999999999992</v>
      </c>
      <c r="AS53" s="26">
        <f>'BOL FAO - Data, Perm Crops'!AU37*$D53</f>
        <v>596.88</v>
      </c>
      <c r="AT53" s="26">
        <f>'BOL FAO - Data, Perm Crops'!AV37*$D53</f>
        <v>605.16999999999996</v>
      </c>
      <c r="AU53" s="26">
        <f>'BOL FAO - Data, Perm Crops'!AW37*$D53</f>
        <v>613.45999999999992</v>
      </c>
      <c r="AV53" s="26">
        <f>'BOL FAO - Data, Perm Crops'!AX37*$D53</f>
        <v>621.75</v>
      </c>
      <c r="AW53" s="26">
        <f>'BOL FAO - Data, Perm Crops'!AY37*$D53</f>
        <v>649.93599999999992</v>
      </c>
      <c r="AX53" s="26">
        <f>'BOL FAO - Data, Perm Crops'!AZ37*$D53</f>
        <v>687.24099999999999</v>
      </c>
      <c r="AY53" s="26">
        <f>'BOL FAO - Data, Perm Crops'!BA37*$D53</f>
        <v>710.45299999999997</v>
      </c>
      <c r="AZ53" s="26">
        <f>'BOL FAO - Data, Perm Crops'!BB37*$D53</f>
        <v>729.52</v>
      </c>
      <c r="BA53" s="26">
        <f>'BOL FAO - Data, Perm Crops'!BC37*$D53</f>
        <v>758.53499999999997</v>
      </c>
      <c r="BB53" s="26">
        <f>'BOL FAO - Data, Perm Crops'!BD37*$D53</f>
        <v>782.57599999999991</v>
      </c>
      <c r="BC53" s="26">
        <f>'BOL FAO - Data, Perm Crops'!BE37*$D53</f>
        <v>522.27</v>
      </c>
      <c r="BD53" s="26">
        <f>'BOL FAO - Data, Perm Crops'!BF37*$D53</f>
        <v>533.04700000000003</v>
      </c>
      <c r="BE53" s="26">
        <f>'BOL FAO - Data, Perm Crops'!BG37*$D53</f>
        <v>545.48199999999997</v>
      </c>
      <c r="BF53" s="26">
        <f>'BOL FAO - Data, Perm Crops'!BH37*$D53</f>
        <v>557.08799999999997</v>
      </c>
      <c r="BG53" s="26">
        <f>'BOL FAO - Data, Perm Crops'!BI37*$D53</f>
        <v>568.69399999999996</v>
      </c>
      <c r="BH53" s="26">
        <f>'BOL FAO - Data, Perm Crops'!BJ37*$D53</f>
        <v>583.61599999999999</v>
      </c>
      <c r="BI53" s="26">
        <f>'BOL FAO - Data, Perm Crops'!BK37*$D53</f>
        <v>589.41899999999998</v>
      </c>
      <c r="BJ53" s="26">
        <f>'BOL FAO - Data, Perm Crops'!BL37*$D53</f>
        <v>584.44499999999994</v>
      </c>
      <c r="BK53" s="26">
        <f>'BOL FAO - Data, Perm Crops'!BM37*$D53</f>
        <v>552.94299999999998</v>
      </c>
      <c r="BL53" s="26">
        <f>'BOL FAO - Data, Perm Crops'!BN37*$D53</f>
        <v>533.87599999999998</v>
      </c>
    </row>
    <row r="54" spans="1:64">
      <c r="D54" s="52">
        <f t="shared" si="5"/>
        <v>1</v>
      </c>
      <c r="E54" t="s">
        <v>379</v>
      </c>
      <c r="F54" s="26">
        <f>'BOL FAO - Data, Perm Crops'!G38*$D54</f>
        <v>0</v>
      </c>
      <c r="G54" s="26">
        <f>'BOL FAO - Data, Perm Crops'!I38*$D54</f>
        <v>0</v>
      </c>
      <c r="H54" s="26">
        <f>'BOL FAO - Data, Perm Crops'!J38*$D54</f>
        <v>0</v>
      </c>
      <c r="I54" s="26">
        <f>'BOL FAO - Data, Perm Crops'!K38*$D54</f>
        <v>0</v>
      </c>
      <c r="J54" s="26">
        <f>'BOL FAO - Data, Perm Crops'!L38*$D54</f>
        <v>0</v>
      </c>
      <c r="K54" s="26">
        <f>'BOL FAO - Data, Perm Crops'!M38*$D54</f>
        <v>0</v>
      </c>
      <c r="L54" s="26">
        <f>'BOL FAO - Data, Perm Crops'!N38*$D54</f>
        <v>0</v>
      </c>
      <c r="M54" s="26">
        <f>'BOL FAO - Data, Perm Crops'!O38*$D54</f>
        <v>0</v>
      </c>
      <c r="N54" s="26">
        <f>'BOL FAO - Data, Perm Crops'!P38*$D54</f>
        <v>0</v>
      </c>
      <c r="O54" s="26">
        <f>'BOL FAO - Data, Perm Crops'!Q38*$D54</f>
        <v>0</v>
      </c>
      <c r="P54" s="26">
        <f>'BOL FAO - Data, Perm Crops'!R38*$D54</f>
        <v>0</v>
      </c>
      <c r="Q54" s="26">
        <f>'BOL FAO - Data, Perm Crops'!S38*$D54</f>
        <v>0</v>
      </c>
      <c r="R54" s="26">
        <f>'BOL FAO - Data, Perm Crops'!T38*$D54</f>
        <v>0</v>
      </c>
      <c r="S54" s="26">
        <f>'BOL FAO - Data, Perm Crops'!U38*$D54</f>
        <v>0</v>
      </c>
      <c r="T54" s="26">
        <f>'BOL FAO - Data, Perm Crops'!V38*$D54</f>
        <v>0</v>
      </c>
      <c r="U54" s="26">
        <f>'BOL FAO - Data, Perm Crops'!W38*$D54</f>
        <v>0</v>
      </c>
      <c r="V54" s="26">
        <f>'BOL FAO - Data, Perm Crops'!X38*$D54</f>
        <v>0</v>
      </c>
      <c r="W54" s="26">
        <f>'BOL FAO - Data, Perm Crops'!Y38*$D54</f>
        <v>0</v>
      </c>
      <c r="X54" s="26">
        <f>'BOL FAO - Data, Perm Crops'!Z38*$D54</f>
        <v>0</v>
      </c>
      <c r="Y54" s="26">
        <f>'BOL FAO - Data, Perm Crops'!AA38*$D54</f>
        <v>0</v>
      </c>
      <c r="Z54" s="26">
        <f>'BOL FAO - Data, Perm Crops'!AB38*$D54</f>
        <v>0</v>
      </c>
      <c r="AA54" s="26">
        <f>'BOL FAO - Data, Perm Crops'!AC38*$D54</f>
        <v>0</v>
      </c>
      <c r="AB54" s="26">
        <f>'BOL FAO - Data, Perm Crops'!AD38*$D54</f>
        <v>0</v>
      </c>
      <c r="AC54" s="26">
        <f>'BOL FAO - Data, Perm Crops'!AE38*$D54</f>
        <v>0</v>
      </c>
      <c r="AD54" s="26">
        <f>'BOL FAO - Data, Perm Crops'!AF38*$D54</f>
        <v>0</v>
      </c>
      <c r="AE54" s="26">
        <f>'BOL FAO - Data, Perm Crops'!AG38*$D54</f>
        <v>0</v>
      </c>
      <c r="AF54" s="26">
        <f>'BOL FAO - Data, Perm Crops'!AH38*$D54</f>
        <v>0</v>
      </c>
      <c r="AG54" s="26">
        <f>'BOL FAO - Data, Perm Crops'!AI38*$D54</f>
        <v>0</v>
      </c>
      <c r="AH54" s="26">
        <f>'BOL FAO - Data, Perm Crops'!AJ38*$D54</f>
        <v>0</v>
      </c>
      <c r="AI54" s="26">
        <f>'BOL FAO - Data, Perm Crops'!AK38*$D54</f>
        <v>0</v>
      </c>
      <c r="AJ54" s="26">
        <f>'BOL FAO - Data, Perm Crops'!AL38*$D54</f>
        <v>0</v>
      </c>
      <c r="AK54" s="26">
        <f>'BOL FAO - Data, Perm Crops'!AM38*$D54</f>
        <v>0</v>
      </c>
      <c r="AL54" s="26">
        <f>'BOL FAO - Data, Perm Crops'!AN38*$D54</f>
        <v>0</v>
      </c>
      <c r="AM54" s="26">
        <f>'BOL FAO - Data, Perm Crops'!AO38*$D54</f>
        <v>0</v>
      </c>
      <c r="AN54" s="26">
        <f>'BOL FAO - Data, Perm Crops'!AP38*$D54</f>
        <v>0</v>
      </c>
      <c r="AO54" s="26">
        <f>'BOL FAO - Data, Perm Crops'!AQ38*$D54</f>
        <v>0</v>
      </c>
      <c r="AP54" s="26">
        <f>'BOL FAO - Data, Perm Crops'!AR38*$D54</f>
        <v>0</v>
      </c>
      <c r="AQ54" s="26">
        <f>'BOL FAO - Data, Perm Crops'!AS38*$D54</f>
        <v>0</v>
      </c>
      <c r="AR54" s="26">
        <f>'BOL FAO - Data, Perm Crops'!AT38*$D54</f>
        <v>0</v>
      </c>
      <c r="AS54" s="26">
        <f>'BOL FAO - Data, Perm Crops'!AU38*$D54</f>
        <v>0</v>
      </c>
      <c r="AT54" s="26">
        <f>'BOL FAO - Data, Perm Crops'!AV38*$D54</f>
        <v>0</v>
      </c>
      <c r="AU54" s="26">
        <f>'BOL FAO - Data, Perm Crops'!AW38*$D54</f>
        <v>0</v>
      </c>
      <c r="AV54" s="26">
        <f>'BOL FAO - Data, Perm Crops'!AX38*$D54</f>
        <v>0</v>
      </c>
      <c r="AW54" s="26">
        <f>'BOL FAO - Data, Perm Crops'!AY38*$D54</f>
        <v>0</v>
      </c>
      <c r="AX54" s="26">
        <f>'BOL FAO - Data, Perm Crops'!AZ38*$D54</f>
        <v>0</v>
      </c>
      <c r="AY54" s="26">
        <f>'BOL FAO - Data, Perm Crops'!BA38*$D54</f>
        <v>0</v>
      </c>
      <c r="AZ54" s="26">
        <f>'BOL FAO - Data, Perm Crops'!BB38*$D54</f>
        <v>0</v>
      </c>
      <c r="BA54" s="26">
        <f>'BOL FAO - Data, Perm Crops'!BC38*$D54</f>
        <v>0</v>
      </c>
      <c r="BB54" s="26">
        <f>'BOL FAO - Data, Perm Crops'!BD38*$D54</f>
        <v>0</v>
      </c>
      <c r="BC54" s="26">
        <f>'BOL FAO - Data, Perm Crops'!BE38*$D54</f>
        <v>0</v>
      </c>
      <c r="BD54" s="26">
        <f>'BOL FAO - Data, Perm Crops'!BF38*$D54</f>
        <v>0</v>
      </c>
      <c r="BE54" s="26">
        <f>'BOL FAO - Data, Perm Crops'!BG38*$D54</f>
        <v>0</v>
      </c>
      <c r="BF54" s="26">
        <f>'BOL FAO - Data, Perm Crops'!BH38*$D54</f>
        <v>0</v>
      </c>
      <c r="BG54" s="26">
        <f>'BOL FAO - Data, Perm Crops'!BI38*$D54</f>
        <v>0</v>
      </c>
      <c r="BH54" s="26">
        <f>'BOL FAO - Data, Perm Crops'!BJ38*$D54</f>
        <v>0</v>
      </c>
      <c r="BI54" s="26">
        <f>'BOL FAO - Data, Perm Crops'!BK38*$D54</f>
        <v>0</v>
      </c>
      <c r="BJ54" s="26">
        <f>'BOL FAO - Data, Perm Crops'!BL38*$D54</f>
        <v>0</v>
      </c>
      <c r="BK54" s="26">
        <f>'BOL FAO - Data, Perm Crops'!BM38*$D54</f>
        <v>0</v>
      </c>
      <c r="BL54" s="26">
        <f>'BOL FAO - Data, Perm Crops'!BN38*$D54</f>
        <v>0</v>
      </c>
    </row>
    <row r="55" spans="1:64">
      <c r="A55" s="25" t="s">
        <v>414</v>
      </c>
      <c r="D55" s="52">
        <f t="shared" si="5"/>
        <v>1</v>
      </c>
      <c r="F55" s="26">
        <f>'BOL FAO - Data, Perm Crops'!G39*$D55</f>
        <v>0</v>
      </c>
      <c r="G55" s="26">
        <f>'BOL FAO - Data, Perm Crops'!I39*$D55</f>
        <v>0</v>
      </c>
      <c r="H55" s="26">
        <f>'BOL FAO - Data, Perm Crops'!J39*$D55</f>
        <v>0</v>
      </c>
      <c r="I55" s="26">
        <f>'BOL FAO - Data, Perm Crops'!K39*$D55</f>
        <v>0</v>
      </c>
      <c r="J55" s="26">
        <f>'BOL FAO - Data, Perm Crops'!L39*$D55</f>
        <v>0</v>
      </c>
      <c r="K55" s="26">
        <f>'BOL FAO - Data, Perm Crops'!M39*$D55</f>
        <v>0</v>
      </c>
      <c r="L55" s="26">
        <f>'BOL FAO - Data, Perm Crops'!N39*$D55</f>
        <v>0</v>
      </c>
      <c r="M55" s="26">
        <f>'BOL FAO - Data, Perm Crops'!O39*$D55</f>
        <v>0</v>
      </c>
      <c r="N55" s="26">
        <f>'BOL FAO - Data, Perm Crops'!P39*$D55</f>
        <v>0</v>
      </c>
      <c r="O55" s="26">
        <f>'BOL FAO - Data, Perm Crops'!Q39*$D55</f>
        <v>0</v>
      </c>
      <c r="P55" s="26">
        <f>'BOL FAO - Data, Perm Crops'!R39*$D55</f>
        <v>0</v>
      </c>
      <c r="Q55" s="26">
        <f>'BOL FAO - Data, Perm Crops'!S39*$D55</f>
        <v>0</v>
      </c>
      <c r="R55" s="26">
        <f>'BOL FAO - Data, Perm Crops'!T39*$D55</f>
        <v>0</v>
      </c>
      <c r="S55" s="26">
        <f>'BOL FAO - Data, Perm Crops'!U39*$D55</f>
        <v>0</v>
      </c>
      <c r="T55" s="26">
        <f>'BOL FAO - Data, Perm Crops'!V39*$D55</f>
        <v>0</v>
      </c>
      <c r="U55" s="26">
        <f>'BOL FAO - Data, Perm Crops'!W39*$D55</f>
        <v>0</v>
      </c>
      <c r="V55" s="26">
        <f>'BOL FAO - Data, Perm Crops'!X39*$D55</f>
        <v>0</v>
      </c>
      <c r="W55" s="26">
        <f>'BOL FAO - Data, Perm Crops'!Y39*$D55</f>
        <v>0</v>
      </c>
      <c r="X55" s="26">
        <f>'BOL FAO - Data, Perm Crops'!Z39*$D55</f>
        <v>0</v>
      </c>
      <c r="Y55" s="26">
        <f>'BOL FAO - Data, Perm Crops'!AA39*$D55</f>
        <v>0</v>
      </c>
      <c r="Z55" s="26">
        <f>'BOL FAO - Data, Perm Crops'!AB39*$D55</f>
        <v>0</v>
      </c>
      <c r="AA55" s="26">
        <f>'BOL FAO - Data, Perm Crops'!AC39*$D55</f>
        <v>0</v>
      </c>
      <c r="AB55" s="26">
        <f>'BOL FAO - Data, Perm Crops'!AD39*$D55</f>
        <v>0</v>
      </c>
      <c r="AC55" s="26">
        <f>'BOL FAO - Data, Perm Crops'!AE39*$D55</f>
        <v>0</v>
      </c>
      <c r="AD55" s="26">
        <f>'BOL FAO - Data, Perm Crops'!AF39*$D55</f>
        <v>0</v>
      </c>
      <c r="AE55" s="26">
        <f>'BOL FAO - Data, Perm Crops'!AG39*$D55</f>
        <v>0</v>
      </c>
      <c r="AF55" s="26">
        <f>'BOL FAO - Data, Perm Crops'!AH39*$D55</f>
        <v>0</v>
      </c>
      <c r="AG55" s="26">
        <f>'BOL FAO - Data, Perm Crops'!AI39*$D55</f>
        <v>0</v>
      </c>
      <c r="AH55" s="26">
        <f>'BOL FAO - Data, Perm Crops'!AJ39*$D55</f>
        <v>0</v>
      </c>
      <c r="AI55" s="26">
        <f>'BOL FAO - Data, Perm Crops'!AK39*$D55</f>
        <v>0</v>
      </c>
      <c r="AJ55" s="26">
        <f>'BOL FAO - Data, Perm Crops'!AL39*$D55</f>
        <v>0</v>
      </c>
      <c r="AK55" s="26">
        <f>'BOL FAO - Data, Perm Crops'!AM39*$D55</f>
        <v>0</v>
      </c>
      <c r="AL55" s="26">
        <f>'BOL FAO - Data, Perm Crops'!AN39*$D55</f>
        <v>0</v>
      </c>
      <c r="AM55" s="26">
        <f>'BOL FAO - Data, Perm Crops'!AO39*$D55</f>
        <v>0</v>
      </c>
      <c r="AN55" s="26">
        <f>'BOL FAO - Data, Perm Crops'!AP39*$D55</f>
        <v>0</v>
      </c>
      <c r="AO55" s="26">
        <f>'BOL FAO - Data, Perm Crops'!AQ39*$D55</f>
        <v>0</v>
      </c>
      <c r="AP55" s="26">
        <f>'BOL FAO - Data, Perm Crops'!AR39*$D55</f>
        <v>0</v>
      </c>
      <c r="AQ55" s="26">
        <f>'BOL FAO - Data, Perm Crops'!AS39*$D55</f>
        <v>0</v>
      </c>
      <c r="AR55" s="26">
        <f>'BOL FAO - Data, Perm Crops'!AT39*$D55</f>
        <v>0</v>
      </c>
      <c r="AS55" s="26">
        <f>'BOL FAO - Data, Perm Crops'!AU39*$D55</f>
        <v>0</v>
      </c>
      <c r="AT55" s="26">
        <f>'BOL FAO - Data, Perm Crops'!AV39*$D55</f>
        <v>0</v>
      </c>
      <c r="AU55" s="26">
        <f>'BOL FAO - Data, Perm Crops'!AW39*$D55</f>
        <v>0</v>
      </c>
      <c r="AV55" s="26">
        <f>'BOL FAO - Data, Perm Crops'!AX39*$D55</f>
        <v>0</v>
      </c>
      <c r="AW55" s="26">
        <f>'BOL FAO - Data, Perm Crops'!AY39*$D55</f>
        <v>0</v>
      </c>
      <c r="AX55" s="26">
        <f>'BOL FAO - Data, Perm Crops'!AZ39*$D55</f>
        <v>0</v>
      </c>
      <c r="AY55" s="26">
        <f>'BOL FAO - Data, Perm Crops'!BA39*$D55</f>
        <v>0</v>
      </c>
      <c r="AZ55" s="26">
        <f>'BOL FAO - Data, Perm Crops'!BB39*$D55</f>
        <v>0</v>
      </c>
      <c r="BA55" s="26">
        <f>'BOL FAO - Data, Perm Crops'!BC39*$D55</f>
        <v>0</v>
      </c>
      <c r="BB55" s="26">
        <f>'BOL FAO - Data, Perm Crops'!BD39*$D55</f>
        <v>0</v>
      </c>
      <c r="BC55" s="26">
        <f>'BOL FAO - Data, Perm Crops'!BE39*$D55</f>
        <v>0</v>
      </c>
      <c r="BD55" s="26">
        <f>'BOL FAO - Data, Perm Crops'!BF39*$D55</f>
        <v>0</v>
      </c>
      <c r="BE55" s="26">
        <f>'BOL FAO - Data, Perm Crops'!BG39*$D55</f>
        <v>0</v>
      </c>
      <c r="BF55" s="26">
        <f>'BOL FAO - Data, Perm Crops'!BH39*$D55</f>
        <v>0</v>
      </c>
      <c r="BG55" s="26">
        <f>'BOL FAO - Data, Perm Crops'!BI39*$D55</f>
        <v>0</v>
      </c>
      <c r="BH55" s="26">
        <f>'BOL FAO - Data, Perm Crops'!BJ39*$D55</f>
        <v>0</v>
      </c>
      <c r="BI55" s="26">
        <f>'BOL FAO - Data, Perm Crops'!BK39*$D55</f>
        <v>0</v>
      </c>
      <c r="BJ55" s="26">
        <f>'BOL FAO - Data, Perm Crops'!BL39*$D55</f>
        <v>0</v>
      </c>
      <c r="BK55" s="26">
        <f>'BOL FAO - Data, Perm Crops'!BM39*$D55</f>
        <v>0</v>
      </c>
      <c r="BL55" s="26">
        <f>'BOL FAO - Data, Perm Crops'!BN39*$D55</f>
        <v>0</v>
      </c>
    </row>
    <row r="56" spans="1:64" ht="43.5">
      <c r="A56" t="s">
        <v>286</v>
      </c>
      <c r="B56" s="97">
        <v>7.85E-2</v>
      </c>
      <c r="C56" s="59" t="s">
        <v>415</v>
      </c>
      <c r="D56" s="52">
        <f t="shared" si="5"/>
        <v>0.92149999999999999</v>
      </c>
      <c r="E56" t="s">
        <v>379</v>
      </c>
      <c r="F56" s="26">
        <f>'BOL FAO - Data, Perm Crops'!G40*$D56</f>
        <v>2856.65</v>
      </c>
      <c r="G56" s="26">
        <f>'BOL FAO - Data, Perm Crops'!I40*$D56</f>
        <v>2856.65</v>
      </c>
      <c r="H56" s="26">
        <f>'BOL FAO - Data, Perm Crops'!J40*$D56</f>
        <v>3824.2249999999999</v>
      </c>
      <c r="I56" s="26">
        <f>'BOL FAO - Data, Perm Crops'!K40*$D56</f>
        <v>4791.8</v>
      </c>
      <c r="J56" s="26">
        <f>'BOL FAO - Data, Perm Crops'!L40*$D56</f>
        <v>5713.3</v>
      </c>
      <c r="K56" s="26">
        <f>'BOL FAO - Data, Perm Crops'!M40*$D56</f>
        <v>8569.9500000000007</v>
      </c>
      <c r="L56" s="26">
        <f>'BOL FAO - Data, Perm Crops'!N40*$D56</f>
        <v>7556.3</v>
      </c>
      <c r="M56" s="26">
        <f>'BOL FAO - Data, Perm Crops'!O40*$D56</f>
        <v>10412.950000000001</v>
      </c>
      <c r="N56" s="26">
        <f>'BOL FAO - Data, Perm Crops'!P40*$D56</f>
        <v>12348.1</v>
      </c>
      <c r="O56" s="26">
        <f>'BOL FAO - Data, Perm Crops'!Q40*$D56</f>
        <v>15573.35</v>
      </c>
      <c r="P56" s="26">
        <f>'BOL FAO - Data, Perm Crops'!R40*$D56</f>
        <v>27184.25</v>
      </c>
      <c r="Q56" s="26">
        <f>'BOL FAO - Data, Perm Crops'!S40*$D56</f>
        <v>45798.55</v>
      </c>
      <c r="R56" s="26">
        <f>'BOL FAO - Data, Perm Crops'!T40*$D56</f>
        <v>108276.25</v>
      </c>
      <c r="S56" s="26">
        <f>'BOL FAO - Data, Perm Crops'!U40*$D56</f>
        <v>80539.100000000006</v>
      </c>
      <c r="T56" s="26">
        <f>'BOL FAO - Data, Perm Crops'!V40*$D56</f>
        <v>61648.35</v>
      </c>
      <c r="U56" s="26">
        <f>'BOL FAO - Data, Perm Crops'!W40*$D56</f>
        <v>32989.699999999997</v>
      </c>
      <c r="V56" s="26">
        <f>'BOL FAO - Data, Perm Crops'!X40*$D56</f>
        <v>41006.75</v>
      </c>
      <c r="W56" s="26">
        <f>'BOL FAO - Data, Perm Crops'!Y40*$D56</f>
        <v>47756.737499999996</v>
      </c>
      <c r="X56" s="26">
        <f>'BOL FAO - Data, Perm Crops'!Z40*$D56</f>
        <v>39642.93</v>
      </c>
      <c r="Y56" s="26">
        <f>'BOL FAO - Data, Perm Crops'!AA40*$D56</f>
        <v>18430</v>
      </c>
      <c r="Z56" s="26">
        <f>'BOL FAO - Data, Perm Crops'!AB40*$D56</f>
        <v>17139.900000000001</v>
      </c>
      <c r="AA56" s="26">
        <f>'BOL FAO - Data, Perm Crops'!AC40*$D56</f>
        <v>11058</v>
      </c>
      <c r="AB56" s="26">
        <f>'BOL FAO - Data, Perm Crops'!AD40*$D56</f>
        <v>9030.7000000000007</v>
      </c>
      <c r="AC56" s="26">
        <f>'BOL FAO - Data, Perm Crops'!AE40*$D56</f>
        <v>6634.8</v>
      </c>
      <c r="AD56" s="26">
        <f>'BOL FAO - Data, Perm Crops'!AF40*$D56</f>
        <v>13085.3</v>
      </c>
      <c r="AE56" s="26">
        <f>'BOL FAO - Data, Perm Crops'!AG40*$D56</f>
        <v>10858.956</v>
      </c>
      <c r="AF56" s="26">
        <f>'BOL FAO - Data, Perm Crops'!AH40*$D56</f>
        <v>5967.634</v>
      </c>
      <c r="AG56" s="26">
        <f>'BOL FAO - Data, Perm Crops'!AI40*$D56</f>
        <v>10112.540999999999</v>
      </c>
      <c r="AH56" s="26">
        <f>'BOL FAO - Data, Perm Crops'!AJ40*$D56</f>
        <v>3501.7</v>
      </c>
      <c r="AI56" s="26">
        <f>'BOL FAO - Data, Perm Crops'!AK40*$D56</f>
        <v>6081.9</v>
      </c>
      <c r="AJ56" s="26">
        <f>'BOL FAO - Data, Perm Crops'!AL40*$D56</f>
        <v>24235.45</v>
      </c>
      <c r="AK56" s="26">
        <f>'BOL FAO - Data, Perm Crops'!AM40*$D56</f>
        <v>27645</v>
      </c>
      <c r="AL56" s="26">
        <f>'BOL FAO - Data, Perm Crops'!AN40*$D56</f>
        <v>23959</v>
      </c>
      <c r="AM56" s="26">
        <f>'BOL FAO - Data, Perm Crops'!AO40*$D56</f>
        <v>29580.149999999998</v>
      </c>
      <c r="AN56" s="26">
        <f>'BOL FAO - Data, Perm Crops'!AP40*$D56</f>
        <v>45614.25</v>
      </c>
      <c r="AO56" s="26">
        <f>'BOL FAO - Data, Perm Crops'!AQ40*$D56</f>
        <v>71324.100000000006</v>
      </c>
      <c r="AP56" s="26">
        <f>'BOL FAO - Data, Perm Crops'!AR40*$D56</f>
        <v>62109.1</v>
      </c>
      <c r="AQ56" s="26">
        <f>'BOL FAO - Data, Perm Crops'!AS40*$D56</f>
        <v>51696.15</v>
      </c>
      <c r="AR56" s="26">
        <f>'BOL FAO - Data, Perm Crops'!AT40*$D56</f>
        <v>46075</v>
      </c>
      <c r="AS56" s="26">
        <f>'BOL FAO - Data, Perm Crops'!AU40*$D56</f>
        <v>41467.5</v>
      </c>
      <c r="AT56" s="26">
        <f>'BOL FAO - Data, Perm Crops'!AV40*$D56</f>
        <v>73720</v>
      </c>
      <c r="AU56" s="26">
        <f>'BOL FAO - Data, Perm Crops'!AW40*$D56</f>
        <v>77492.620999999999</v>
      </c>
      <c r="AV56" s="26">
        <f>'BOL FAO - Data, Perm Crops'!AX40*$D56</f>
        <v>78848.147499999992</v>
      </c>
      <c r="AW56" s="26">
        <f>'BOL FAO - Data, Perm Crops'!AY40*$D56</f>
        <v>86981.306499999992</v>
      </c>
      <c r="AX56" s="26">
        <f>'BOL FAO - Data, Perm Crops'!AZ40*$D56</f>
        <v>101080.2565</v>
      </c>
      <c r="AY56" s="26">
        <f>'BOL FAO - Data, Perm Crops'!BA40*$D56</f>
        <v>98477.940499999997</v>
      </c>
      <c r="AZ56" s="26">
        <f>'BOL FAO - Data, Perm Crops'!BB40*$D56</f>
        <v>99476.8465</v>
      </c>
      <c r="BA56" s="26">
        <f>'BOL FAO - Data, Perm Crops'!BC40*$D56</f>
        <v>86605.334499999997</v>
      </c>
      <c r="BB56" s="26">
        <f>'BOL FAO - Data, Perm Crops'!BD40*$D56</f>
        <v>96481.05</v>
      </c>
      <c r="BC56" s="26">
        <f>'BOL FAO - Data, Perm Crops'!BE40*$D56</f>
        <v>98600.5</v>
      </c>
      <c r="BD56" s="26">
        <f>'BOL FAO - Data, Perm Crops'!BF40*$D56</f>
        <v>101365</v>
      </c>
      <c r="BE56" s="26">
        <f>'BOL FAO - Data, Perm Crops'!BG40*$D56</f>
        <v>105972.5</v>
      </c>
      <c r="BF56" s="26">
        <f>'BOL FAO - Data, Perm Crops'!BH40*$D56</f>
        <v>106894</v>
      </c>
      <c r="BG56" s="26">
        <f>'BOL FAO - Data, Perm Crops'!BI40*$D56</f>
        <v>107815.5</v>
      </c>
      <c r="BH56" s="26">
        <f>'BOL FAO - Data, Perm Crops'!BJ40*$D56</f>
        <v>107815.5</v>
      </c>
      <c r="BI56" s="26">
        <f>'BOL FAO - Data, Perm Crops'!BK40*$D56</f>
        <v>107815.5</v>
      </c>
      <c r="BJ56" s="26">
        <f>'BOL FAO - Data, Perm Crops'!BL40*$D56</f>
        <v>107815.5</v>
      </c>
      <c r="BK56" s="26">
        <f>'BOL FAO - Data, Perm Crops'!BM40*$D56</f>
        <v>107815.5</v>
      </c>
      <c r="BL56" s="26">
        <f>'BOL FAO - Data, Perm Crops'!BN40*$D56</f>
        <v>109464.985</v>
      </c>
    </row>
    <row r="57" spans="1:64">
      <c r="A57" t="s">
        <v>416</v>
      </c>
      <c r="B57" s="97">
        <v>2.1299999999999999E-2</v>
      </c>
      <c r="C57" s="59" t="s">
        <v>381</v>
      </c>
      <c r="D57" s="52">
        <f t="shared" si="5"/>
        <v>0.97870000000000001</v>
      </c>
      <c r="E57" t="s">
        <v>379</v>
      </c>
      <c r="F57" s="26">
        <f>'BOL FAO - Data, Perm Crops'!G41*$D57</f>
        <v>4893.5</v>
      </c>
      <c r="G57" s="26">
        <f>'BOL FAO - Data, Perm Crops'!I41*$D57</f>
        <v>5187.1099999999997</v>
      </c>
      <c r="H57" s="26">
        <f>'BOL FAO - Data, Perm Crops'!J41*$D57</f>
        <v>5578.59</v>
      </c>
      <c r="I57" s="26">
        <f>'BOL FAO - Data, Perm Crops'!K41*$D57</f>
        <v>5970.07</v>
      </c>
      <c r="J57" s="26">
        <f>'BOL FAO - Data, Perm Crops'!L41*$D57</f>
        <v>6459.42</v>
      </c>
      <c r="K57" s="26">
        <f>'BOL FAO - Data, Perm Crops'!M41*$D57</f>
        <v>7046.64</v>
      </c>
      <c r="L57" s="26">
        <f>'BOL FAO - Data, Perm Crops'!N41*$D57</f>
        <v>7438.12</v>
      </c>
      <c r="M57" s="26">
        <f>'BOL FAO - Data, Perm Crops'!O41*$D57</f>
        <v>11059.31</v>
      </c>
      <c r="N57" s="26">
        <f>'BOL FAO - Data, Perm Crops'!P41*$D57</f>
        <v>8123.21</v>
      </c>
      <c r="O57" s="26">
        <f>'BOL FAO - Data, Perm Crops'!Q41*$D57</f>
        <v>8808.2999999999993</v>
      </c>
      <c r="P57" s="26">
        <f>'BOL FAO - Data, Perm Crops'!R41*$D57</f>
        <v>6655.16</v>
      </c>
      <c r="Q57" s="26">
        <f>'BOL FAO - Data, Perm Crops'!S41*$D57</f>
        <v>9884.8700000000008</v>
      </c>
      <c r="R57" s="26">
        <f>'BOL FAO - Data, Perm Crops'!T41*$D57</f>
        <v>11499.725</v>
      </c>
      <c r="S57" s="26">
        <f>'BOL FAO - Data, Perm Crops'!U41*$D57</f>
        <v>14191.15</v>
      </c>
      <c r="T57" s="26">
        <f>'BOL FAO - Data, Perm Crops'!V41*$D57</f>
        <v>14974.11</v>
      </c>
      <c r="U57" s="26">
        <f>'BOL FAO - Data, Perm Crops'!W41*$D57</f>
        <v>13985.623</v>
      </c>
      <c r="V57" s="26">
        <f>'BOL FAO - Data, Perm Crops'!X41*$D57</f>
        <v>15703.2415</v>
      </c>
      <c r="W57" s="26">
        <f>'BOL FAO - Data, Perm Crops'!Y41*$D57</f>
        <v>11543.7665</v>
      </c>
      <c r="X57" s="26">
        <f>'BOL FAO - Data, Perm Crops'!Z41*$D57</f>
        <v>14974.11</v>
      </c>
      <c r="Y57" s="26">
        <f>'BOL FAO - Data, Perm Crops'!AA41*$D57</f>
        <v>16226.846</v>
      </c>
      <c r="Z57" s="26">
        <f>'BOL FAO - Data, Perm Crops'!AB41*$D57</f>
        <v>19671.87</v>
      </c>
      <c r="AA57" s="26">
        <f>'BOL FAO - Data, Perm Crops'!AC41*$D57</f>
        <v>18303.647400000002</v>
      </c>
      <c r="AB57" s="26">
        <f>'BOL FAO - Data, Perm Crops'!AD41*$D57</f>
        <v>5078.4742999999999</v>
      </c>
      <c r="AC57" s="26">
        <f>'BOL FAO - Data, Perm Crops'!AE41*$D57</f>
        <v>14394.7196</v>
      </c>
      <c r="AD57" s="26">
        <f>'BOL FAO - Data, Perm Crops'!AF41*$D57</f>
        <v>14897.7714</v>
      </c>
      <c r="AE57" s="26">
        <f>'BOL FAO - Data, Perm Crops'!AG41*$D57</f>
        <v>14704.967500000001</v>
      </c>
      <c r="AF57" s="26">
        <f>'BOL FAO - Data, Perm Crops'!AH41*$D57</f>
        <v>17014.699499999999</v>
      </c>
      <c r="AG57" s="26">
        <f>'BOL FAO - Data, Perm Crops'!AI41*$D57</f>
        <v>16344.29</v>
      </c>
      <c r="AH57" s="26">
        <f>'BOL FAO - Data, Perm Crops'!AJ41*$D57</f>
        <v>16295.355</v>
      </c>
      <c r="AI57" s="26">
        <f>'BOL FAO - Data, Perm Crops'!AK41*$D57</f>
        <v>12026.265600000001</v>
      </c>
      <c r="AJ57" s="26">
        <f>'BOL FAO - Data, Perm Crops'!AL41*$D57</f>
        <v>11987.1176</v>
      </c>
      <c r="AK57" s="26">
        <f>'BOL FAO - Data, Perm Crops'!AM41*$D57</f>
        <v>10194.1392</v>
      </c>
      <c r="AL57" s="26">
        <f>'BOL FAO - Data, Perm Crops'!AN41*$D57</f>
        <v>10349.752500000001</v>
      </c>
      <c r="AM57" s="26">
        <f>'BOL FAO - Data, Perm Crops'!AO41*$D57</f>
        <v>10386.9431</v>
      </c>
      <c r="AN57" s="26">
        <f>'BOL FAO - Data, Perm Crops'!AP41*$D57</f>
        <v>9406.2857000000004</v>
      </c>
      <c r="AO57" s="26">
        <f>'BOL FAO - Data, Perm Crops'!AQ41*$D57</f>
        <v>11641.636500000001</v>
      </c>
      <c r="AP57" s="26">
        <f>'BOL FAO - Data, Perm Crops'!AR41*$D57</f>
        <v>12809.2256</v>
      </c>
      <c r="AQ57" s="26">
        <f>'BOL FAO - Data, Perm Crops'!AS41*$D57</f>
        <v>11369.5579</v>
      </c>
      <c r="AR57" s="26">
        <f>'BOL FAO - Data, Perm Crops'!AT41*$D57</f>
        <v>11970.4797</v>
      </c>
      <c r="AS57" s="26">
        <f>'BOL FAO - Data, Perm Crops'!AU41*$D57</f>
        <v>12437.319600000001</v>
      </c>
      <c r="AT57" s="26">
        <f>'BOL FAO - Data, Perm Crops'!AV41*$D57</f>
        <v>11949.927</v>
      </c>
      <c r="AU57" s="26">
        <f>'BOL FAO - Data, Perm Crops'!AW41*$D57</f>
        <v>12430.468699999999</v>
      </c>
      <c r="AV57" s="26">
        <f>'BOL FAO - Data, Perm Crops'!AX41*$D57</f>
        <v>12817.055200000001</v>
      </c>
      <c r="AW57" s="26">
        <f>'BOL FAO - Data, Perm Crops'!AY41*$D57</f>
        <v>13445.3806</v>
      </c>
      <c r="AX57" s="26">
        <f>'BOL FAO - Data, Perm Crops'!AZ41*$D57</f>
        <v>13923.964900000001</v>
      </c>
      <c r="AY57" s="26">
        <f>'BOL FAO - Data, Perm Crops'!BA41*$D57</f>
        <v>13907.326999999999</v>
      </c>
      <c r="AZ57" s="26">
        <f>'BOL FAO - Data, Perm Crops'!BB41*$D57</f>
        <v>13603.93</v>
      </c>
      <c r="BA57" s="26">
        <f>'BOL FAO - Data, Perm Crops'!BC41*$D57</f>
        <v>13475.720300000001</v>
      </c>
      <c r="BB57" s="26">
        <f>'BOL FAO - Data, Perm Crops'!BD41*$D57</f>
        <v>13031.3905</v>
      </c>
      <c r="BC57" s="26">
        <f>'BOL FAO - Data, Perm Crops'!BE41*$D57</f>
        <v>12536.168299999999</v>
      </c>
      <c r="BD57" s="26">
        <f>'BOL FAO - Data, Perm Crops'!BF41*$D57</f>
        <v>12599.783800000001</v>
      </c>
      <c r="BE57" s="26">
        <f>'BOL FAO - Data, Perm Crops'!BG41*$D57</f>
        <v>16394.203700000002</v>
      </c>
      <c r="BF57" s="26">
        <f>'BOL FAO - Data, Perm Crops'!BH41*$D57</f>
        <v>19618.041499999999</v>
      </c>
      <c r="BG57" s="26">
        <f>'BOL FAO - Data, Perm Crops'!BI41*$D57</f>
        <v>20345.2156</v>
      </c>
      <c r="BH57" s="26">
        <f>'BOL FAO - Data, Perm Crops'!BJ41*$D57</f>
        <v>20345.2156</v>
      </c>
      <c r="BI57" s="26">
        <f>'BOL FAO - Data, Perm Crops'!BK41*$D57</f>
        <v>25385.5206</v>
      </c>
      <c r="BJ57" s="26">
        <f>'BOL FAO - Data, Perm Crops'!BL41*$D57</f>
        <v>24812.981100000001</v>
      </c>
      <c r="BK57" s="26">
        <f>'BOL FAO - Data, Perm Crops'!BM41*$D57</f>
        <v>26275.158900000002</v>
      </c>
      <c r="BL57" s="26">
        <f>'BOL FAO - Data, Perm Crops'!BN41*$D57</f>
        <v>27675.678599999999</v>
      </c>
    </row>
    <row r="58" spans="1:64">
      <c r="F58" s="26">
        <f>'BOL FAO - Data, Perm Crops'!G42*$D58</f>
        <v>0</v>
      </c>
      <c r="G58" s="26">
        <f>'BOL FAO - Data, Perm Crops'!I42*$D58</f>
        <v>0</v>
      </c>
      <c r="H58" s="26">
        <f>'BOL FAO - Data, Perm Crops'!J42*$D58</f>
        <v>0</v>
      </c>
      <c r="I58" s="26">
        <f>'BOL FAO - Data, Perm Crops'!K42*$D58</f>
        <v>0</v>
      </c>
      <c r="J58" s="26">
        <f>'BOL FAO - Data, Perm Crops'!L42*$D58</f>
        <v>0</v>
      </c>
      <c r="K58" s="26">
        <f>'BOL FAO - Data, Perm Crops'!M42*$D58</f>
        <v>0</v>
      </c>
      <c r="L58" s="26">
        <f>'BOL FAO - Data, Perm Crops'!N42*$D58</f>
        <v>0</v>
      </c>
      <c r="M58" s="26">
        <f>'BOL FAO - Data, Perm Crops'!O42*$D58</f>
        <v>0</v>
      </c>
      <c r="N58" s="26">
        <f>'BOL FAO - Data, Perm Crops'!P42*$D58</f>
        <v>0</v>
      </c>
      <c r="O58" s="26">
        <f>'BOL FAO - Data, Perm Crops'!Q42*$D58</f>
        <v>0</v>
      </c>
      <c r="P58" s="26">
        <f>'BOL FAO - Data, Perm Crops'!R42*$D58</f>
        <v>0</v>
      </c>
      <c r="Q58" s="26">
        <f>'BOL FAO - Data, Perm Crops'!S42*$D58</f>
        <v>0</v>
      </c>
      <c r="R58" s="26">
        <f>'BOL FAO - Data, Perm Crops'!T42*$D58</f>
        <v>0</v>
      </c>
      <c r="S58" s="26">
        <f>'BOL FAO - Data, Perm Crops'!U42*$D58</f>
        <v>0</v>
      </c>
      <c r="T58" s="26">
        <f>'BOL FAO - Data, Perm Crops'!V42*$D58</f>
        <v>0</v>
      </c>
      <c r="U58" s="26">
        <f>'BOL FAO - Data, Perm Crops'!W42*$D58</f>
        <v>0</v>
      </c>
      <c r="V58" s="26">
        <f>'BOL FAO - Data, Perm Crops'!X42*$D58</f>
        <v>0</v>
      </c>
      <c r="W58" s="26">
        <f>'BOL FAO - Data, Perm Crops'!Y42*$D58</f>
        <v>0</v>
      </c>
      <c r="X58" s="26">
        <f>'BOL FAO - Data, Perm Crops'!Z42*$D58</f>
        <v>0</v>
      </c>
      <c r="Y58" s="26">
        <f>'BOL FAO - Data, Perm Crops'!AA42*$D58</f>
        <v>0</v>
      </c>
      <c r="Z58" s="26">
        <f>'BOL FAO - Data, Perm Crops'!AB42*$D58</f>
        <v>0</v>
      </c>
      <c r="AA58" s="26">
        <f>'BOL FAO - Data, Perm Crops'!AC42*$D58</f>
        <v>0</v>
      </c>
      <c r="AB58" s="26">
        <f>'BOL FAO - Data, Perm Crops'!AD42*$D58</f>
        <v>0</v>
      </c>
      <c r="AC58" s="26">
        <f>'BOL FAO - Data, Perm Crops'!AE42*$D58</f>
        <v>0</v>
      </c>
      <c r="AD58" s="26">
        <f>'BOL FAO - Data, Perm Crops'!AF42*$D58</f>
        <v>0</v>
      </c>
      <c r="AE58" s="26">
        <f>'BOL FAO - Data, Perm Crops'!AG42*$D58</f>
        <v>0</v>
      </c>
      <c r="AF58" s="26">
        <f>'BOL FAO - Data, Perm Crops'!AH42*$D58</f>
        <v>0</v>
      </c>
      <c r="AG58" s="26">
        <f>'BOL FAO - Data, Perm Crops'!AI42*$D58</f>
        <v>0</v>
      </c>
      <c r="AH58" s="26">
        <f>'BOL FAO - Data, Perm Crops'!AJ42*$D58</f>
        <v>0</v>
      </c>
      <c r="AI58" s="26">
        <f>'BOL FAO - Data, Perm Crops'!AK42*$D58</f>
        <v>0</v>
      </c>
      <c r="AJ58" s="26">
        <f>'BOL FAO - Data, Perm Crops'!AL42*$D58</f>
        <v>0</v>
      </c>
      <c r="AK58" s="26">
        <f>'BOL FAO - Data, Perm Crops'!AM42*$D58</f>
        <v>0</v>
      </c>
      <c r="AL58" s="26">
        <f>'BOL FAO - Data, Perm Crops'!AN42*$D58</f>
        <v>0</v>
      </c>
      <c r="AM58" s="26">
        <f>'BOL FAO - Data, Perm Crops'!AO42*$D58</f>
        <v>0</v>
      </c>
      <c r="AN58" s="26">
        <f>'BOL FAO - Data, Perm Crops'!AP42*$D58</f>
        <v>0</v>
      </c>
      <c r="AO58" s="26">
        <f>'BOL FAO - Data, Perm Crops'!AQ42*$D58</f>
        <v>0</v>
      </c>
      <c r="AP58" s="26">
        <f>'BOL FAO - Data, Perm Crops'!AR42*$D58</f>
        <v>0</v>
      </c>
      <c r="AQ58" s="26">
        <f>'BOL FAO - Data, Perm Crops'!AS42*$D58</f>
        <v>0</v>
      </c>
      <c r="AR58" s="26">
        <f>'BOL FAO - Data, Perm Crops'!AT42*$D58</f>
        <v>0</v>
      </c>
      <c r="AS58" s="26">
        <f>'BOL FAO - Data, Perm Crops'!AU42*$D58</f>
        <v>0</v>
      </c>
      <c r="AT58" s="26">
        <f>'BOL FAO - Data, Perm Crops'!AV42*$D58</f>
        <v>0</v>
      </c>
      <c r="AU58" s="26">
        <f>'BOL FAO - Data, Perm Crops'!AW42*$D58</f>
        <v>0</v>
      </c>
      <c r="AV58" s="26">
        <f>'BOL FAO - Data, Perm Crops'!AX42*$D58</f>
        <v>0</v>
      </c>
      <c r="AW58" s="26">
        <f>'BOL FAO - Data, Perm Crops'!AY42*$D58</f>
        <v>0</v>
      </c>
      <c r="AX58" s="26">
        <f>'BOL FAO - Data, Perm Crops'!AZ42*$D58</f>
        <v>0</v>
      </c>
      <c r="AY58" s="26">
        <f>'BOL FAO - Data, Perm Crops'!BA42*$D58</f>
        <v>0</v>
      </c>
      <c r="AZ58" s="26">
        <f>'BOL FAO - Data, Perm Crops'!BB42*$D58</f>
        <v>0</v>
      </c>
      <c r="BA58" s="26">
        <f>'BOL FAO - Data, Perm Crops'!BC42*$D58</f>
        <v>0</v>
      </c>
      <c r="BB58" s="26">
        <f>'BOL FAO - Data, Perm Crops'!BD42*$D58</f>
        <v>0</v>
      </c>
      <c r="BC58" s="26">
        <f>'BOL FAO - Data, Perm Crops'!BE42*$D58</f>
        <v>0</v>
      </c>
      <c r="BD58" s="26">
        <f>'BOL FAO - Data, Perm Crops'!BF42*$D58</f>
        <v>0</v>
      </c>
      <c r="BE58" s="26">
        <f>'BOL FAO - Data, Perm Crops'!BG42*$D58</f>
        <v>0</v>
      </c>
      <c r="BF58" s="26">
        <f>'BOL FAO - Data, Perm Crops'!BH42*$D58</f>
        <v>0</v>
      </c>
      <c r="BG58" s="26">
        <f>'BOL FAO - Data, Perm Crops'!BI42*$D58</f>
        <v>0</v>
      </c>
      <c r="BH58" s="26">
        <f>'BOL FAO - Data, Perm Crops'!BJ42*$D58</f>
        <v>0</v>
      </c>
      <c r="BI58" s="26">
        <f>'BOL FAO - Data, Perm Crops'!BK42*$D58</f>
        <v>0</v>
      </c>
      <c r="BJ58" s="26">
        <f>'BOL FAO - Data, Perm Crops'!BL42*$D58</f>
        <v>0</v>
      </c>
      <c r="BK58" s="26">
        <f>'BOL FAO - Data, Perm Crops'!BM42*$D58</f>
        <v>0</v>
      </c>
      <c r="BL58" s="26">
        <f>'BOL FAO - Data, Perm Crops'!BN42*$D58</f>
        <v>0</v>
      </c>
    </row>
    <row r="59" spans="1:64">
      <c r="A59" s="25" t="s">
        <v>417</v>
      </c>
      <c r="B59" s="103"/>
      <c r="C59" s="104"/>
      <c r="F59" s="26">
        <f>'BOL FAO - Data, Perm Crops'!G43*$D59</f>
        <v>0</v>
      </c>
      <c r="G59" s="26">
        <f>'BOL FAO - Data, Perm Crops'!I43*$D59</f>
        <v>0</v>
      </c>
      <c r="H59" s="26">
        <f>'BOL FAO - Data, Perm Crops'!J43*$D59</f>
        <v>0</v>
      </c>
      <c r="I59" s="26">
        <f>'BOL FAO - Data, Perm Crops'!K43*$D59</f>
        <v>0</v>
      </c>
      <c r="J59" s="26">
        <f>'BOL FAO - Data, Perm Crops'!L43*$D59</f>
        <v>0</v>
      </c>
      <c r="K59" s="26">
        <f>'BOL FAO - Data, Perm Crops'!M43*$D59</f>
        <v>0</v>
      </c>
      <c r="L59" s="26">
        <f>'BOL FAO - Data, Perm Crops'!N43*$D59</f>
        <v>0</v>
      </c>
      <c r="M59" s="26">
        <f>'BOL FAO - Data, Perm Crops'!O43*$D59</f>
        <v>0</v>
      </c>
      <c r="N59" s="26">
        <f>'BOL FAO - Data, Perm Crops'!P43*$D59</f>
        <v>0</v>
      </c>
      <c r="O59" s="26">
        <f>'BOL FAO - Data, Perm Crops'!Q43*$D59</f>
        <v>0</v>
      </c>
      <c r="P59" s="26">
        <f>'BOL FAO - Data, Perm Crops'!R43*$D59</f>
        <v>0</v>
      </c>
      <c r="Q59" s="26">
        <f>'BOL FAO - Data, Perm Crops'!S43*$D59</f>
        <v>0</v>
      </c>
      <c r="R59" s="26">
        <f>'BOL FAO - Data, Perm Crops'!T43*$D59</f>
        <v>0</v>
      </c>
      <c r="S59" s="26">
        <f>'BOL FAO - Data, Perm Crops'!U43*$D59</f>
        <v>0</v>
      </c>
      <c r="T59" s="26">
        <f>'BOL FAO - Data, Perm Crops'!V43*$D59</f>
        <v>0</v>
      </c>
      <c r="U59" s="26">
        <f>'BOL FAO - Data, Perm Crops'!W43*$D59</f>
        <v>0</v>
      </c>
      <c r="V59" s="26">
        <f>'BOL FAO - Data, Perm Crops'!X43*$D59</f>
        <v>0</v>
      </c>
      <c r="W59" s="26">
        <f>'BOL FAO - Data, Perm Crops'!Y43*$D59</f>
        <v>0</v>
      </c>
      <c r="X59" s="26">
        <f>'BOL FAO - Data, Perm Crops'!Z43*$D59</f>
        <v>0</v>
      </c>
      <c r="Y59" s="26">
        <f>'BOL FAO - Data, Perm Crops'!AA43*$D59</f>
        <v>0</v>
      </c>
      <c r="Z59" s="26">
        <f>'BOL FAO - Data, Perm Crops'!AB43*$D59</f>
        <v>0</v>
      </c>
      <c r="AA59" s="26">
        <f>'BOL FAO - Data, Perm Crops'!AC43*$D59</f>
        <v>0</v>
      </c>
      <c r="AB59" s="26">
        <f>'BOL FAO - Data, Perm Crops'!AD43*$D59</f>
        <v>0</v>
      </c>
      <c r="AC59" s="26">
        <f>'BOL FAO - Data, Perm Crops'!AE43*$D59</f>
        <v>0</v>
      </c>
      <c r="AD59" s="26">
        <f>'BOL FAO - Data, Perm Crops'!AF43*$D59</f>
        <v>0</v>
      </c>
      <c r="AE59" s="26">
        <f>'BOL FAO - Data, Perm Crops'!AG43*$D59</f>
        <v>0</v>
      </c>
      <c r="AF59" s="26">
        <f>'BOL FAO - Data, Perm Crops'!AH43*$D59</f>
        <v>0</v>
      </c>
      <c r="AG59" s="26">
        <f>'BOL FAO - Data, Perm Crops'!AI43*$D59</f>
        <v>0</v>
      </c>
      <c r="AH59" s="26">
        <f>'BOL FAO - Data, Perm Crops'!AJ43*$D59</f>
        <v>0</v>
      </c>
      <c r="AI59" s="26">
        <f>'BOL FAO - Data, Perm Crops'!AK43*$D59</f>
        <v>0</v>
      </c>
      <c r="AJ59" s="26">
        <f>'BOL FAO - Data, Perm Crops'!AL43*$D59</f>
        <v>0</v>
      </c>
      <c r="AK59" s="26">
        <f>'BOL FAO - Data, Perm Crops'!AM43*$D59</f>
        <v>0</v>
      </c>
      <c r="AL59" s="26">
        <f>'BOL FAO - Data, Perm Crops'!AN43*$D59</f>
        <v>0</v>
      </c>
      <c r="AM59" s="26">
        <f>'BOL FAO - Data, Perm Crops'!AO43*$D59</f>
        <v>0</v>
      </c>
      <c r="AN59" s="26">
        <f>'BOL FAO - Data, Perm Crops'!AP43*$D59</f>
        <v>0</v>
      </c>
      <c r="AO59" s="26">
        <f>'BOL FAO - Data, Perm Crops'!AQ43*$D59</f>
        <v>0</v>
      </c>
      <c r="AP59" s="26">
        <f>'BOL FAO - Data, Perm Crops'!AR43*$D59</f>
        <v>0</v>
      </c>
      <c r="AQ59" s="26">
        <f>'BOL FAO - Data, Perm Crops'!AS43*$D59</f>
        <v>0</v>
      </c>
      <c r="AR59" s="26">
        <f>'BOL FAO - Data, Perm Crops'!AT43*$D59</f>
        <v>0</v>
      </c>
      <c r="AS59" s="26">
        <f>'BOL FAO - Data, Perm Crops'!AU43*$D59</f>
        <v>0</v>
      </c>
      <c r="AT59" s="26">
        <f>'BOL FAO - Data, Perm Crops'!AV43*$D59</f>
        <v>0</v>
      </c>
      <c r="AU59" s="26">
        <f>'BOL FAO - Data, Perm Crops'!AW43*$D59</f>
        <v>0</v>
      </c>
      <c r="AV59" s="26">
        <f>'BOL FAO - Data, Perm Crops'!AX43*$D59</f>
        <v>0</v>
      </c>
      <c r="AW59" s="26">
        <f>'BOL FAO - Data, Perm Crops'!AY43*$D59</f>
        <v>0</v>
      </c>
      <c r="AX59" s="26">
        <f>'BOL FAO - Data, Perm Crops'!AZ43*$D59</f>
        <v>0</v>
      </c>
      <c r="AY59" s="26">
        <f>'BOL FAO - Data, Perm Crops'!BA43*$D59</f>
        <v>0</v>
      </c>
      <c r="AZ59" s="26">
        <f>'BOL FAO - Data, Perm Crops'!BB43*$D59</f>
        <v>0</v>
      </c>
      <c r="BA59" s="26">
        <f>'BOL FAO - Data, Perm Crops'!BC43*$D59</f>
        <v>0</v>
      </c>
      <c r="BB59" s="26">
        <f>'BOL FAO - Data, Perm Crops'!BD43*$D59</f>
        <v>0</v>
      </c>
      <c r="BC59" s="26">
        <f>'BOL FAO - Data, Perm Crops'!BE43*$D59</f>
        <v>0</v>
      </c>
      <c r="BD59" s="26">
        <f>'BOL FAO - Data, Perm Crops'!BF43*$D59</f>
        <v>0</v>
      </c>
      <c r="BE59" s="26">
        <f>'BOL FAO - Data, Perm Crops'!BG43*$D59</f>
        <v>0</v>
      </c>
      <c r="BF59" s="26">
        <f>'BOL FAO - Data, Perm Crops'!BH43*$D59</f>
        <v>0</v>
      </c>
      <c r="BG59" s="26">
        <f>'BOL FAO - Data, Perm Crops'!BI43*$D59</f>
        <v>0</v>
      </c>
      <c r="BH59" s="26">
        <f>'BOL FAO - Data, Perm Crops'!BJ43*$D59</f>
        <v>0</v>
      </c>
      <c r="BI59" s="26">
        <f>'BOL FAO - Data, Perm Crops'!BK43*$D59</f>
        <v>0</v>
      </c>
      <c r="BJ59" s="26">
        <f>'BOL FAO - Data, Perm Crops'!BL43*$D59</f>
        <v>0</v>
      </c>
      <c r="BK59" s="26">
        <f>'BOL FAO - Data, Perm Crops'!BM43*$D59</f>
        <v>0</v>
      </c>
      <c r="BL59" s="26">
        <f>'BOL FAO - Data, Perm Crops'!BN43*$D59</f>
        <v>0</v>
      </c>
    </row>
    <row r="60" spans="1:64">
      <c r="A60" t="s">
        <v>418</v>
      </c>
      <c r="B60" s="97">
        <v>0.4</v>
      </c>
      <c r="C60" s="59" t="s">
        <v>419</v>
      </c>
      <c r="D60" s="52">
        <f>1-B60</f>
        <v>0.6</v>
      </c>
      <c r="E60" t="s">
        <v>379</v>
      </c>
      <c r="F60" s="26">
        <f>'BOL FAO - Data, Perm Crops'!G44*$D60</f>
        <v>1200</v>
      </c>
      <c r="G60" s="26">
        <f>'BOL FAO - Data, Perm Crops'!I44*$D60</f>
        <v>1200</v>
      </c>
      <c r="H60" s="26">
        <f>'BOL FAO - Data, Perm Crops'!J44*$D60</f>
        <v>960</v>
      </c>
      <c r="I60" s="26">
        <f>'BOL FAO - Data, Perm Crops'!K44*$D60</f>
        <v>1260</v>
      </c>
      <c r="J60" s="26">
        <f>'BOL FAO - Data, Perm Crops'!L44*$D60</f>
        <v>1537.2</v>
      </c>
      <c r="K60" s="26">
        <f>'BOL FAO - Data, Perm Crops'!M44*$D60</f>
        <v>1211.3999999999999</v>
      </c>
      <c r="L60" s="26">
        <f>'BOL FAO - Data, Perm Crops'!N44*$D60</f>
        <v>1503</v>
      </c>
      <c r="M60" s="26">
        <f>'BOL FAO - Data, Perm Crops'!O44*$D60</f>
        <v>1060.8</v>
      </c>
      <c r="N60" s="26">
        <f>'BOL FAO - Data, Perm Crops'!P44*$D60</f>
        <v>1800</v>
      </c>
      <c r="O60" s="26">
        <f>'BOL FAO - Data, Perm Crops'!Q44*$D60</f>
        <v>2070</v>
      </c>
      <c r="P60" s="26">
        <f>'BOL FAO - Data, Perm Crops'!R44*$D60</f>
        <v>1740</v>
      </c>
      <c r="Q60" s="26">
        <f>'BOL FAO - Data, Perm Crops'!S44*$D60</f>
        <v>1800</v>
      </c>
      <c r="R60" s="26">
        <f>'BOL FAO - Data, Perm Crops'!T44*$D60</f>
        <v>1200</v>
      </c>
      <c r="S60" s="26">
        <f>'BOL FAO - Data, Perm Crops'!U44*$D60</f>
        <v>1440</v>
      </c>
      <c r="T60" s="26">
        <f>'BOL FAO - Data, Perm Crops'!V44*$D60</f>
        <v>1590</v>
      </c>
      <c r="U60" s="26">
        <f>'BOL FAO - Data, Perm Crops'!W44*$D60</f>
        <v>1911</v>
      </c>
      <c r="V60" s="26">
        <f>'BOL FAO - Data, Perm Crops'!X44*$D60</f>
        <v>2700</v>
      </c>
      <c r="W60" s="26">
        <f>'BOL FAO - Data, Perm Crops'!Y44*$D60</f>
        <v>2880</v>
      </c>
      <c r="X60" s="26">
        <f>'BOL FAO - Data, Perm Crops'!Z44*$D60</f>
        <v>2820</v>
      </c>
      <c r="Y60" s="26">
        <f>'BOL FAO - Data, Perm Crops'!AA44*$D60</f>
        <v>2880</v>
      </c>
      <c r="Z60" s="26">
        <f>'BOL FAO - Data, Perm Crops'!AB44*$D60</f>
        <v>2880</v>
      </c>
      <c r="AA60" s="26">
        <f>'BOL FAO - Data, Perm Crops'!AC44*$D60</f>
        <v>3000</v>
      </c>
      <c r="AB60" s="26">
        <f>'BOL FAO - Data, Perm Crops'!AD44*$D60</f>
        <v>3000</v>
      </c>
      <c r="AC60" s="26">
        <f>'BOL FAO - Data, Perm Crops'!AE44*$D60</f>
        <v>3120</v>
      </c>
      <c r="AD60" s="26">
        <f>'BOL FAO - Data, Perm Crops'!AF44*$D60</f>
        <v>3000</v>
      </c>
      <c r="AE60" s="26">
        <f>'BOL FAO - Data, Perm Crops'!AG44*$D60</f>
        <v>2700</v>
      </c>
      <c r="AF60" s="26">
        <f>'BOL FAO - Data, Perm Crops'!AH44*$D60</f>
        <v>2160</v>
      </c>
      <c r="AG60" s="26">
        <f>'BOL FAO - Data, Perm Crops'!AI44*$D60</f>
        <v>4200</v>
      </c>
      <c r="AH60" s="26">
        <f>'BOL FAO - Data, Perm Crops'!AJ44*$D60</f>
        <v>4740</v>
      </c>
      <c r="AI60" s="26">
        <f>'BOL FAO - Data, Perm Crops'!AK44*$D60</f>
        <v>4500</v>
      </c>
      <c r="AJ60" s="26">
        <f>'BOL FAO - Data, Perm Crops'!AL44*$D60</f>
        <v>5040</v>
      </c>
      <c r="AK60" s="26">
        <f>'BOL FAO - Data, Perm Crops'!AM44*$D60</f>
        <v>5340</v>
      </c>
      <c r="AL60" s="26">
        <f>'BOL FAO - Data, Perm Crops'!AN44*$D60</f>
        <v>5520</v>
      </c>
      <c r="AM60" s="26">
        <f>'BOL FAO - Data, Perm Crops'!AO44*$D60</f>
        <v>5700</v>
      </c>
      <c r="AN60" s="26">
        <f>'BOL FAO - Data, Perm Crops'!AP44*$D60</f>
        <v>6000</v>
      </c>
      <c r="AO60" s="26">
        <f>'BOL FAO - Data, Perm Crops'!AQ44*$D60</f>
        <v>6300</v>
      </c>
      <c r="AP60" s="26">
        <f>'BOL FAO - Data, Perm Crops'!AR44*$D60</f>
        <v>6420</v>
      </c>
      <c r="AQ60" s="26">
        <f>'BOL FAO - Data, Perm Crops'!AS44*$D60</f>
        <v>6414.5999999999995</v>
      </c>
      <c r="AR60" s="26">
        <f>'BOL FAO - Data, Perm Crops'!AT44*$D60</f>
        <v>6635.4</v>
      </c>
      <c r="AS60" s="26">
        <f>'BOL FAO - Data, Perm Crops'!AU44*$D60</f>
        <v>6866.4</v>
      </c>
      <c r="AT60" s="26">
        <f>'BOL FAO - Data, Perm Crops'!AV44*$D60</f>
        <v>6900</v>
      </c>
      <c r="AU60" s="26">
        <f>'BOL FAO - Data, Perm Crops'!AW44*$D60</f>
        <v>7048.8</v>
      </c>
      <c r="AV60" s="26">
        <f>'BOL FAO - Data, Perm Crops'!AX44*$D60</f>
        <v>7200</v>
      </c>
      <c r="AW60" s="26">
        <f>'BOL FAO - Data, Perm Crops'!AY44*$D60</f>
        <v>7002</v>
      </c>
      <c r="AX60" s="26">
        <f>'BOL FAO - Data, Perm Crops'!AZ44*$D60</f>
        <v>6900</v>
      </c>
      <c r="AY60" s="26">
        <f>'BOL FAO - Data, Perm Crops'!BA44*$D60</f>
        <v>7080</v>
      </c>
      <c r="AZ60" s="26">
        <f>'BOL FAO - Data, Perm Crops'!BB44*$D60</f>
        <v>7200</v>
      </c>
      <c r="BA60" s="26">
        <f>'BOL FAO - Data, Perm Crops'!BC44*$D60</f>
        <v>7917.5999999999995</v>
      </c>
      <c r="BB60" s="26">
        <f>'BOL FAO - Data, Perm Crops'!BD44*$D60</f>
        <v>8418</v>
      </c>
      <c r="BC60" s="26">
        <f>'BOL FAO - Data, Perm Crops'!BE44*$D60</f>
        <v>8827.7999999999993</v>
      </c>
      <c r="BD60" s="26">
        <f>'BOL FAO - Data, Perm Crops'!BF44*$D60</f>
        <v>9252.6</v>
      </c>
      <c r="BE60" s="26">
        <f>'BOL FAO - Data, Perm Crops'!BG44*$D60</f>
        <v>10800</v>
      </c>
      <c r="BF60" s="26">
        <f>'BOL FAO - Data, Perm Crops'!BH44*$D60</f>
        <v>5040</v>
      </c>
      <c r="BG60" s="26">
        <f>'BOL FAO - Data, Perm Crops'!BI44*$D60</f>
        <v>4740</v>
      </c>
      <c r="BH60" s="26">
        <f>'BOL FAO - Data, Perm Crops'!BJ44*$D60</f>
        <v>4260</v>
      </c>
      <c r="BI60" s="26">
        <f>'BOL FAO - Data, Perm Crops'!BK44*$D60</f>
        <v>3840</v>
      </c>
      <c r="BJ60" s="26">
        <f>'BOL FAO - Data, Perm Crops'!BL44*$D60</f>
        <v>3420</v>
      </c>
      <c r="BK60" s="26">
        <f>'BOL FAO - Data, Perm Crops'!BM44*$D60</f>
        <v>3120</v>
      </c>
      <c r="BL60" s="26">
        <f>'BOL FAO - Data, Perm Crops'!BN44*$D60</f>
        <v>3060.6</v>
      </c>
    </row>
    <row r="61" spans="1:64">
      <c r="E61" t="s">
        <v>379</v>
      </c>
      <c r="F61" s="26">
        <f>'BOL FAO - Data, Perm Crops'!G45*$D61</f>
        <v>0</v>
      </c>
      <c r="G61" s="26">
        <f>'BOL FAO - Data, Perm Crops'!I45*$D61</f>
        <v>0</v>
      </c>
      <c r="H61" s="26">
        <f>'BOL FAO - Data, Perm Crops'!J45*$D61</f>
        <v>0</v>
      </c>
      <c r="I61" s="26">
        <f>'BOL FAO - Data, Perm Crops'!K45*$D61</f>
        <v>0</v>
      </c>
      <c r="J61" s="26">
        <f>'BOL FAO - Data, Perm Crops'!L45*$D61</f>
        <v>0</v>
      </c>
      <c r="K61" s="26">
        <f>'BOL FAO - Data, Perm Crops'!M45*$D61</f>
        <v>0</v>
      </c>
      <c r="L61" s="26">
        <f>'BOL FAO - Data, Perm Crops'!N45*$D61</f>
        <v>0</v>
      </c>
      <c r="M61" s="26">
        <f>'BOL FAO - Data, Perm Crops'!O45*$D61</f>
        <v>0</v>
      </c>
      <c r="N61" s="26">
        <f>'BOL FAO - Data, Perm Crops'!P45*$D61</f>
        <v>0</v>
      </c>
      <c r="O61" s="26">
        <f>'BOL FAO - Data, Perm Crops'!Q45*$D61</f>
        <v>0</v>
      </c>
      <c r="P61" s="26">
        <f>'BOL FAO - Data, Perm Crops'!R45*$D61</f>
        <v>0</v>
      </c>
      <c r="Q61" s="26">
        <f>'BOL FAO - Data, Perm Crops'!S45*$D61</f>
        <v>0</v>
      </c>
      <c r="R61" s="26">
        <f>'BOL FAO - Data, Perm Crops'!T45*$D61</f>
        <v>0</v>
      </c>
      <c r="S61" s="26">
        <f>'BOL FAO - Data, Perm Crops'!U45*$D61</f>
        <v>0</v>
      </c>
      <c r="T61" s="26">
        <f>'BOL FAO - Data, Perm Crops'!V45*$D61</f>
        <v>0</v>
      </c>
      <c r="U61" s="26">
        <f>'BOL FAO - Data, Perm Crops'!W45*$D61</f>
        <v>0</v>
      </c>
      <c r="V61" s="26">
        <f>'BOL FAO - Data, Perm Crops'!X45*$D61</f>
        <v>0</v>
      </c>
      <c r="W61" s="26">
        <f>'BOL FAO - Data, Perm Crops'!Y45*$D61</f>
        <v>0</v>
      </c>
      <c r="X61" s="26">
        <f>'BOL FAO - Data, Perm Crops'!Z45*$D61</f>
        <v>0</v>
      </c>
      <c r="Y61" s="26">
        <f>'BOL FAO - Data, Perm Crops'!AA45*$D61</f>
        <v>0</v>
      </c>
      <c r="Z61" s="26">
        <f>'BOL FAO - Data, Perm Crops'!AB45*$D61</f>
        <v>0</v>
      </c>
      <c r="AA61" s="26">
        <f>'BOL FAO - Data, Perm Crops'!AC45*$D61</f>
        <v>0</v>
      </c>
      <c r="AB61" s="26">
        <f>'BOL FAO - Data, Perm Crops'!AD45*$D61</f>
        <v>0</v>
      </c>
      <c r="AC61" s="26">
        <f>'BOL FAO - Data, Perm Crops'!AE45*$D61</f>
        <v>0</v>
      </c>
      <c r="AD61" s="26">
        <f>'BOL FAO - Data, Perm Crops'!AF45*$D61</f>
        <v>0</v>
      </c>
      <c r="AE61" s="26">
        <f>'BOL FAO - Data, Perm Crops'!AG45*$D61</f>
        <v>0</v>
      </c>
      <c r="AF61" s="26">
        <f>'BOL FAO - Data, Perm Crops'!AH45*$D61</f>
        <v>0</v>
      </c>
      <c r="AG61" s="26">
        <f>'BOL FAO - Data, Perm Crops'!AI45*$D61</f>
        <v>0</v>
      </c>
      <c r="AH61" s="26">
        <f>'BOL FAO - Data, Perm Crops'!AJ45*$D61</f>
        <v>0</v>
      </c>
      <c r="AI61" s="26">
        <f>'BOL FAO - Data, Perm Crops'!AK45*$D61</f>
        <v>0</v>
      </c>
      <c r="AJ61" s="26">
        <f>'BOL FAO - Data, Perm Crops'!AL45*$D61</f>
        <v>0</v>
      </c>
      <c r="AK61" s="26">
        <f>'BOL FAO - Data, Perm Crops'!AM45*$D61</f>
        <v>0</v>
      </c>
      <c r="AL61" s="26">
        <f>'BOL FAO - Data, Perm Crops'!AN45*$D61</f>
        <v>0</v>
      </c>
      <c r="AM61" s="26">
        <f>'BOL FAO - Data, Perm Crops'!AO45*$D61</f>
        <v>0</v>
      </c>
      <c r="AN61" s="26">
        <f>'BOL FAO - Data, Perm Crops'!AP45*$D61</f>
        <v>0</v>
      </c>
      <c r="AO61" s="26">
        <f>'BOL FAO - Data, Perm Crops'!AQ45*$D61</f>
        <v>0</v>
      </c>
      <c r="AP61" s="26">
        <f>'BOL FAO - Data, Perm Crops'!AR45*$D61</f>
        <v>0</v>
      </c>
      <c r="AQ61" s="26">
        <f>'BOL FAO - Data, Perm Crops'!AS45*$D61</f>
        <v>0</v>
      </c>
      <c r="AR61" s="26">
        <f>'BOL FAO - Data, Perm Crops'!AT45*$D61</f>
        <v>0</v>
      </c>
      <c r="AS61" s="26">
        <f>'BOL FAO - Data, Perm Crops'!AU45*$D61</f>
        <v>0</v>
      </c>
      <c r="AT61" s="26">
        <f>'BOL FAO - Data, Perm Crops'!AV45*$D61</f>
        <v>0</v>
      </c>
      <c r="AU61" s="26">
        <f>'BOL FAO - Data, Perm Crops'!AW45*$D61</f>
        <v>0</v>
      </c>
      <c r="AV61" s="26">
        <f>'BOL FAO - Data, Perm Crops'!AX45*$D61</f>
        <v>0</v>
      </c>
      <c r="AW61" s="26">
        <f>'BOL FAO - Data, Perm Crops'!AY45*$D61</f>
        <v>0</v>
      </c>
      <c r="AX61" s="26">
        <f>'BOL FAO - Data, Perm Crops'!AZ45*$D61</f>
        <v>0</v>
      </c>
      <c r="AY61" s="26">
        <f>'BOL FAO - Data, Perm Crops'!BA45*$D61</f>
        <v>0</v>
      </c>
      <c r="AZ61" s="26">
        <f>'BOL FAO - Data, Perm Crops'!BB45*$D61</f>
        <v>0</v>
      </c>
      <c r="BA61" s="26">
        <f>'BOL FAO - Data, Perm Crops'!BC45*$D61</f>
        <v>0</v>
      </c>
      <c r="BB61" s="26">
        <f>'BOL FAO - Data, Perm Crops'!BD45*$D61</f>
        <v>0</v>
      </c>
      <c r="BC61" s="26">
        <f>'BOL FAO - Data, Perm Crops'!BE45*$D61</f>
        <v>0</v>
      </c>
      <c r="BD61" s="26">
        <f>'BOL FAO - Data, Perm Crops'!BF45*$D61</f>
        <v>0</v>
      </c>
      <c r="BE61" s="26">
        <f>'BOL FAO - Data, Perm Crops'!BG45*$D61</f>
        <v>0</v>
      </c>
      <c r="BF61" s="26">
        <f>'BOL FAO - Data, Perm Crops'!BH45*$D61</f>
        <v>0</v>
      </c>
      <c r="BG61" s="26">
        <f>'BOL FAO - Data, Perm Crops'!BI45*$D61</f>
        <v>0</v>
      </c>
      <c r="BH61" s="26">
        <f>'BOL FAO - Data, Perm Crops'!BJ45*$D61</f>
        <v>0</v>
      </c>
      <c r="BI61" s="26">
        <f>'BOL FAO - Data, Perm Crops'!BK45*$D61</f>
        <v>0</v>
      </c>
      <c r="BJ61" s="26">
        <f>'BOL FAO - Data, Perm Crops'!BL45*$D61</f>
        <v>0</v>
      </c>
      <c r="BK61" s="26">
        <f>'BOL FAO - Data, Perm Crops'!BM45*$D61</f>
        <v>0</v>
      </c>
      <c r="BL61" s="26">
        <f>'BOL FAO - Data, Perm Crops'!BN45*$D61</f>
        <v>0</v>
      </c>
    </row>
    <row r="62" spans="1:64">
      <c r="A62" s="25" t="s">
        <v>420</v>
      </c>
      <c r="B62" s="103"/>
      <c r="C62" s="104"/>
      <c r="E62" t="s">
        <v>379</v>
      </c>
      <c r="F62" s="26">
        <f>'BOL FAO - Data, Perm Crops'!G46*$D62</f>
        <v>0</v>
      </c>
      <c r="G62" s="26">
        <f>'BOL FAO - Data, Perm Crops'!I46*$D62</f>
        <v>0</v>
      </c>
      <c r="H62" s="26">
        <f>'BOL FAO - Data, Perm Crops'!J46*$D62</f>
        <v>0</v>
      </c>
      <c r="I62" s="26">
        <f>'BOL FAO - Data, Perm Crops'!K46*$D62</f>
        <v>0</v>
      </c>
      <c r="J62" s="26">
        <f>'BOL FAO - Data, Perm Crops'!L46*$D62</f>
        <v>0</v>
      </c>
      <c r="K62" s="26">
        <f>'BOL FAO - Data, Perm Crops'!M46*$D62</f>
        <v>0</v>
      </c>
      <c r="L62" s="26">
        <f>'BOL FAO - Data, Perm Crops'!N46*$D62</f>
        <v>0</v>
      </c>
      <c r="M62" s="26">
        <f>'BOL FAO - Data, Perm Crops'!O46*$D62</f>
        <v>0</v>
      </c>
      <c r="N62" s="26">
        <f>'BOL FAO - Data, Perm Crops'!P46*$D62</f>
        <v>0</v>
      </c>
      <c r="O62" s="26">
        <f>'BOL FAO - Data, Perm Crops'!Q46*$D62</f>
        <v>0</v>
      </c>
      <c r="P62" s="26">
        <f>'BOL FAO - Data, Perm Crops'!R46*$D62</f>
        <v>0</v>
      </c>
      <c r="Q62" s="26">
        <f>'BOL FAO - Data, Perm Crops'!S46*$D62</f>
        <v>0</v>
      </c>
      <c r="R62" s="26">
        <f>'BOL FAO - Data, Perm Crops'!T46*$D62</f>
        <v>0</v>
      </c>
      <c r="S62" s="26">
        <f>'BOL FAO - Data, Perm Crops'!U46*$D62</f>
        <v>0</v>
      </c>
      <c r="T62" s="26">
        <f>'BOL FAO - Data, Perm Crops'!V46*$D62</f>
        <v>0</v>
      </c>
      <c r="U62" s="26">
        <f>'BOL FAO - Data, Perm Crops'!W46*$D62</f>
        <v>0</v>
      </c>
      <c r="V62" s="26">
        <f>'BOL FAO - Data, Perm Crops'!X46*$D62</f>
        <v>0</v>
      </c>
      <c r="W62" s="26">
        <f>'BOL FAO - Data, Perm Crops'!Y46*$D62</f>
        <v>0</v>
      </c>
      <c r="X62" s="26">
        <f>'BOL FAO - Data, Perm Crops'!Z46*$D62</f>
        <v>0</v>
      </c>
      <c r="Y62" s="26">
        <f>'BOL FAO - Data, Perm Crops'!AA46*$D62</f>
        <v>0</v>
      </c>
      <c r="Z62" s="26">
        <f>'BOL FAO - Data, Perm Crops'!AB46*$D62</f>
        <v>0</v>
      </c>
      <c r="AA62" s="26">
        <f>'BOL FAO - Data, Perm Crops'!AC46*$D62</f>
        <v>0</v>
      </c>
      <c r="AB62" s="26">
        <f>'BOL FAO - Data, Perm Crops'!AD46*$D62</f>
        <v>0</v>
      </c>
      <c r="AC62" s="26">
        <f>'BOL FAO - Data, Perm Crops'!AE46*$D62</f>
        <v>0</v>
      </c>
      <c r="AD62" s="26">
        <f>'BOL FAO - Data, Perm Crops'!AF46*$D62</f>
        <v>0</v>
      </c>
      <c r="AE62" s="26">
        <f>'BOL FAO - Data, Perm Crops'!AG46*$D62</f>
        <v>0</v>
      </c>
      <c r="AF62" s="26">
        <f>'BOL FAO - Data, Perm Crops'!AH46*$D62</f>
        <v>0</v>
      </c>
      <c r="AG62" s="26">
        <f>'BOL FAO - Data, Perm Crops'!AI46*$D62</f>
        <v>0</v>
      </c>
      <c r="AH62" s="26">
        <f>'BOL FAO - Data, Perm Crops'!AJ46*$D62</f>
        <v>0</v>
      </c>
      <c r="AI62" s="26">
        <f>'BOL FAO - Data, Perm Crops'!AK46*$D62</f>
        <v>0</v>
      </c>
      <c r="AJ62" s="26">
        <f>'BOL FAO - Data, Perm Crops'!AL46*$D62</f>
        <v>0</v>
      </c>
      <c r="AK62" s="26">
        <f>'BOL FAO - Data, Perm Crops'!AM46*$D62</f>
        <v>0</v>
      </c>
      <c r="AL62" s="26">
        <f>'BOL FAO - Data, Perm Crops'!AN46*$D62</f>
        <v>0</v>
      </c>
      <c r="AM62" s="26">
        <f>'BOL FAO - Data, Perm Crops'!AO46*$D62</f>
        <v>0</v>
      </c>
      <c r="AN62" s="26">
        <f>'BOL FAO - Data, Perm Crops'!AP46*$D62</f>
        <v>0</v>
      </c>
      <c r="AO62" s="26">
        <f>'BOL FAO - Data, Perm Crops'!AQ46*$D62</f>
        <v>0</v>
      </c>
      <c r="AP62" s="26">
        <f>'BOL FAO - Data, Perm Crops'!AR46*$D62</f>
        <v>0</v>
      </c>
      <c r="AQ62" s="26">
        <f>'BOL FAO - Data, Perm Crops'!AS46*$D62</f>
        <v>0</v>
      </c>
      <c r="AR62" s="26">
        <f>'BOL FAO - Data, Perm Crops'!AT46*$D62</f>
        <v>0</v>
      </c>
      <c r="AS62" s="26">
        <f>'BOL FAO - Data, Perm Crops'!AU46*$D62</f>
        <v>0</v>
      </c>
      <c r="AT62" s="26">
        <f>'BOL FAO - Data, Perm Crops'!AV46*$D62</f>
        <v>0</v>
      </c>
      <c r="AU62" s="26">
        <f>'BOL FAO - Data, Perm Crops'!AW46*$D62</f>
        <v>0</v>
      </c>
      <c r="AV62" s="26">
        <f>'BOL FAO - Data, Perm Crops'!AX46*$D62</f>
        <v>0</v>
      </c>
      <c r="AW62" s="26">
        <f>'BOL FAO - Data, Perm Crops'!AY46*$D62</f>
        <v>0</v>
      </c>
      <c r="AX62" s="26">
        <f>'BOL FAO - Data, Perm Crops'!AZ46*$D62</f>
        <v>0</v>
      </c>
      <c r="AY62" s="26">
        <f>'BOL FAO - Data, Perm Crops'!BA46*$D62</f>
        <v>0</v>
      </c>
      <c r="AZ62" s="26">
        <f>'BOL FAO - Data, Perm Crops'!BB46*$D62</f>
        <v>0</v>
      </c>
      <c r="BA62" s="26">
        <f>'BOL FAO - Data, Perm Crops'!BC46*$D62</f>
        <v>0</v>
      </c>
      <c r="BB62" s="26">
        <f>'BOL FAO - Data, Perm Crops'!BD46*$D62</f>
        <v>0</v>
      </c>
      <c r="BC62" s="26">
        <f>'BOL FAO - Data, Perm Crops'!BE46*$D62</f>
        <v>0</v>
      </c>
      <c r="BD62" s="26">
        <f>'BOL FAO - Data, Perm Crops'!BF46*$D62</f>
        <v>0</v>
      </c>
      <c r="BE62" s="26">
        <f>'BOL FAO - Data, Perm Crops'!BG46*$D62</f>
        <v>0</v>
      </c>
      <c r="BF62" s="26">
        <f>'BOL FAO - Data, Perm Crops'!BH46*$D62</f>
        <v>0</v>
      </c>
      <c r="BG62" s="26">
        <f>'BOL FAO - Data, Perm Crops'!BI46*$D62</f>
        <v>0</v>
      </c>
      <c r="BH62" s="26">
        <f>'BOL FAO - Data, Perm Crops'!BJ46*$D62</f>
        <v>0</v>
      </c>
      <c r="BI62" s="26">
        <f>'BOL FAO - Data, Perm Crops'!BK46*$D62</f>
        <v>0</v>
      </c>
      <c r="BJ62" s="26">
        <f>'BOL FAO - Data, Perm Crops'!BL46*$D62</f>
        <v>0</v>
      </c>
      <c r="BK62" s="26">
        <f>'BOL FAO - Data, Perm Crops'!BM46*$D62</f>
        <v>0</v>
      </c>
      <c r="BL62" s="26">
        <f>'BOL FAO - Data, Perm Crops'!BN46*$D62</f>
        <v>0</v>
      </c>
    </row>
    <row r="63" spans="1:64">
      <c r="A63" t="s">
        <v>421</v>
      </c>
      <c r="B63" s="97">
        <v>0.90910000000000002</v>
      </c>
      <c r="C63" s="59" t="s">
        <v>381</v>
      </c>
      <c r="D63" s="52">
        <f>1-B63</f>
        <v>9.0899999999999981E-2</v>
      </c>
      <c r="E63" t="s">
        <v>379</v>
      </c>
      <c r="F63" s="26">
        <f>'BOL FAO - Data, Perm Crops'!G47*$D63</f>
        <v>0</v>
      </c>
      <c r="G63" s="26">
        <f>'BOL FAO - Data, Perm Crops'!I47*$D63</f>
        <v>0</v>
      </c>
      <c r="H63" s="26">
        <f>'BOL FAO - Data, Perm Crops'!J47*$D63</f>
        <v>0</v>
      </c>
      <c r="I63" s="26">
        <f>'BOL FAO - Data, Perm Crops'!K47*$D63</f>
        <v>0</v>
      </c>
      <c r="J63" s="26">
        <f>'BOL FAO - Data, Perm Crops'!L47*$D63</f>
        <v>0</v>
      </c>
      <c r="K63" s="26">
        <f>'BOL FAO - Data, Perm Crops'!M47*$D63</f>
        <v>0</v>
      </c>
      <c r="L63" s="26">
        <f>'BOL FAO - Data, Perm Crops'!N47*$D63</f>
        <v>0</v>
      </c>
      <c r="M63" s="26">
        <f>'BOL FAO - Data, Perm Crops'!O47*$D63</f>
        <v>0</v>
      </c>
      <c r="N63" s="26">
        <f>'BOL FAO - Data, Perm Crops'!P47*$D63</f>
        <v>0</v>
      </c>
      <c r="O63" s="26">
        <f>'BOL FAO - Data, Perm Crops'!Q47*$D63</f>
        <v>0</v>
      </c>
      <c r="P63" s="26">
        <f>'BOL FAO - Data, Perm Crops'!R47*$D63</f>
        <v>0</v>
      </c>
      <c r="Q63" s="26">
        <f>'BOL FAO - Data, Perm Crops'!S47*$D63</f>
        <v>0</v>
      </c>
      <c r="R63" s="26">
        <f>'BOL FAO - Data, Perm Crops'!T47*$D63</f>
        <v>0</v>
      </c>
      <c r="S63" s="26">
        <f>'BOL FAO - Data, Perm Crops'!U47*$D63</f>
        <v>0</v>
      </c>
      <c r="T63" s="26">
        <f>'BOL FAO - Data, Perm Crops'!V47*$D63</f>
        <v>12.725999999999997</v>
      </c>
      <c r="U63" s="26">
        <f>'BOL FAO - Data, Perm Crops'!W47*$D63</f>
        <v>14.543999999999997</v>
      </c>
      <c r="V63" s="26">
        <f>'BOL FAO - Data, Perm Crops'!X47*$D63</f>
        <v>15.452999999999996</v>
      </c>
      <c r="W63" s="26">
        <f>'BOL FAO - Data, Perm Crops'!Y47*$D63</f>
        <v>61.357499999999987</v>
      </c>
      <c r="X63" s="26">
        <f>'BOL FAO - Data, Perm Crops'!Z47*$D63</f>
        <v>62.720999999999989</v>
      </c>
      <c r="Y63" s="26">
        <f>'BOL FAO - Data, Perm Crops'!AA47*$D63</f>
        <v>59.53949999999999</v>
      </c>
      <c r="Z63" s="26">
        <f>'BOL FAO - Data, Perm Crops'!AB47*$D63</f>
        <v>57.266999999999989</v>
      </c>
      <c r="AA63" s="26">
        <f>'BOL FAO - Data, Perm Crops'!AC47*$D63</f>
        <v>41.813999999999993</v>
      </c>
      <c r="AB63" s="26">
        <f>'BOL FAO - Data, Perm Crops'!AD47*$D63</f>
        <v>44.086499999999994</v>
      </c>
      <c r="AC63" s="26">
        <f>'BOL FAO - Data, Perm Crops'!AE47*$D63</f>
        <v>48.176999999999992</v>
      </c>
      <c r="AD63" s="26">
        <f>'BOL FAO - Data, Perm Crops'!AF47*$D63</f>
        <v>55.903499999999987</v>
      </c>
      <c r="AE63" s="26">
        <f>'BOL FAO - Data, Perm Crops'!AG47*$D63</f>
        <v>67.084199999999981</v>
      </c>
      <c r="AF63" s="26">
        <f>'BOL FAO - Data, Perm Crops'!AH47*$D63</f>
        <v>80.446499999999986</v>
      </c>
      <c r="AG63" s="26">
        <f>'BOL FAO - Data, Perm Crops'!AI47*$D63</f>
        <v>38.450699999999991</v>
      </c>
      <c r="AH63" s="26">
        <f>'BOL FAO - Data, Perm Crops'!AJ47*$D63</f>
        <v>91.808999999999983</v>
      </c>
      <c r="AI63" s="26">
        <f>'BOL FAO - Data, Perm Crops'!AK47*$D63</f>
        <v>98.171999999999983</v>
      </c>
      <c r="AJ63" s="26">
        <f>'BOL FAO - Data, Perm Crops'!AL47*$D63</f>
        <v>101.80799999999998</v>
      </c>
      <c r="AK63" s="26">
        <f>'BOL FAO - Data, Perm Crops'!AM47*$D63</f>
        <v>107.26199999999997</v>
      </c>
      <c r="AL63" s="26">
        <f>'BOL FAO - Data, Perm Crops'!AN47*$D63</f>
        <v>114.53399999999998</v>
      </c>
      <c r="AM63" s="26">
        <f>'BOL FAO - Data, Perm Crops'!AO47*$D63</f>
        <v>117.26099999999998</v>
      </c>
      <c r="AN63" s="26">
        <f>'BOL FAO - Data, Perm Crops'!AP47*$D63</f>
        <v>134.07749999999996</v>
      </c>
      <c r="AO63" s="26">
        <f>'BOL FAO - Data, Perm Crops'!AQ47*$D63</f>
        <v>136.34999999999997</v>
      </c>
      <c r="AP63" s="26">
        <f>'BOL FAO - Data, Perm Crops'!AR47*$D63</f>
        <v>145.43999999999997</v>
      </c>
      <c r="AQ63" s="26">
        <f>'BOL FAO - Data, Perm Crops'!AS47*$D63</f>
        <v>145.43999999999997</v>
      </c>
      <c r="AR63" s="26">
        <f>'BOL FAO - Data, Perm Crops'!AT47*$D63</f>
        <v>154.52999999999997</v>
      </c>
      <c r="AS63" s="26">
        <f>'BOL FAO - Data, Perm Crops'!AU47*$D63</f>
        <v>163.61999999999998</v>
      </c>
      <c r="AT63" s="26">
        <f>'BOL FAO - Data, Perm Crops'!AV47*$D63</f>
        <v>164.52899999999997</v>
      </c>
      <c r="AU63" s="26">
        <f>'BOL FAO - Data, Perm Crops'!AW47*$D63</f>
        <v>164.98349999999996</v>
      </c>
      <c r="AV63" s="26">
        <f>'BOL FAO - Data, Perm Crops'!AX47*$D63</f>
        <v>165.16529999999997</v>
      </c>
      <c r="AW63" s="26">
        <f>'BOL FAO - Data, Perm Crops'!AY47*$D63</f>
        <v>79.81019999999998</v>
      </c>
      <c r="AX63" s="26">
        <f>'BOL FAO - Data, Perm Crops'!AZ47*$D63</f>
        <v>81.809999999999988</v>
      </c>
      <c r="AY63" s="26">
        <f>'BOL FAO - Data, Perm Crops'!BA47*$D63</f>
        <v>83.809799999999981</v>
      </c>
      <c r="AZ63" s="26">
        <f>'BOL FAO - Data, Perm Crops'!BB47*$D63</f>
        <v>85.082399999999978</v>
      </c>
      <c r="BA63" s="26">
        <f>'BOL FAO - Data, Perm Crops'!BC47*$D63</f>
        <v>86.900399999999976</v>
      </c>
      <c r="BB63" s="26">
        <f>'BOL FAO - Data, Perm Crops'!BD47*$D63</f>
        <v>88.718399999999974</v>
      </c>
      <c r="BC63" s="26">
        <f>'BOL FAO - Data, Perm Crops'!BE47*$D63</f>
        <v>169.16489999999996</v>
      </c>
      <c r="BD63" s="26">
        <f>'BOL FAO - Data, Perm Crops'!BF47*$D63</f>
        <v>264.42809999999997</v>
      </c>
      <c r="BE63" s="26">
        <f>'BOL FAO - Data, Perm Crops'!BG47*$D63</f>
        <v>379.05299999999994</v>
      </c>
      <c r="BF63" s="26">
        <f>'BOL FAO - Data, Perm Crops'!BH47*$D63</f>
        <v>421.3214999999999</v>
      </c>
      <c r="BG63" s="26">
        <f>'BOL FAO - Data, Perm Crops'!BI47*$D63</f>
        <v>441.41039999999992</v>
      </c>
      <c r="BH63" s="26">
        <f>'BOL FAO - Data, Perm Crops'!BJ47*$D63</f>
        <v>282.15359999999993</v>
      </c>
      <c r="BI63" s="26">
        <f>'BOL FAO - Data, Perm Crops'!BK47*$D63</f>
        <v>289.42559999999992</v>
      </c>
      <c r="BJ63" s="26">
        <f>'BOL FAO - Data, Perm Crops'!BL47*$D63</f>
        <v>298.87919999999991</v>
      </c>
      <c r="BK63" s="26">
        <f>'BOL FAO - Data, Perm Crops'!BM47*$D63</f>
        <v>294.87959999999993</v>
      </c>
      <c r="BL63" s="26">
        <f>'BOL FAO - Data, Perm Crops'!BN47*$D63</f>
        <v>314.24129999999991</v>
      </c>
    </row>
    <row r="64" spans="1:64">
      <c r="A64" t="s">
        <v>422</v>
      </c>
      <c r="B64" s="97">
        <v>0.91449999999999998</v>
      </c>
      <c r="C64" s="59" t="s">
        <v>381</v>
      </c>
      <c r="D64" s="52">
        <f>1-B64</f>
        <v>8.550000000000002E-2</v>
      </c>
      <c r="E64" t="s">
        <v>379</v>
      </c>
      <c r="F64" s="26">
        <f>'BOL FAO - Data, Perm Crops'!G48*$D64</f>
        <v>0</v>
      </c>
      <c r="G64" s="26">
        <f>'BOL FAO - Data, Perm Crops'!I48*$D64</f>
        <v>0</v>
      </c>
      <c r="H64" s="26">
        <f>'BOL FAO - Data, Perm Crops'!J48*$D64</f>
        <v>0</v>
      </c>
      <c r="I64" s="26">
        <f>'BOL FAO - Data, Perm Crops'!K48*$D64</f>
        <v>0</v>
      </c>
      <c r="J64" s="26">
        <f>'BOL FAO - Data, Perm Crops'!L48*$D64</f>
        <v>0</v>
      </c>
      <c r="K64" s="26">
        <f>'BOL FAO - Data, Perm Crops'!M48*$D64</f>
        <v>0</v>
      </c>
      <c r="L64" s="26">
        <f>'BOL FAO - Data, Perm Crops'!N48*$D64</f>
        <v>0</v>
      </c>
      <c r="M64" s="26">
        <f>'BOL FAO - Data, Perm Crops'!O48*$D64</f>
        <v>0</v>
      </c>
      <c r="N64" s="26">
        <f>'BOL FAO - Data, Perm Crops'!P48*$D64</f>
        <v>0</v>
      </c>
      <c r="O64" s="26">
        <f>'BOL FAO - Data, Perm Crops'!Q48*$D64</f>
        <v>0</v>
      </c>
      <c r="P64" s="26">
        <f>'BOL FAO - Data, Perm Crops'!R48*$D64</f>
        <v>0</v>
      </c>
      <c r="Q64" s="26">
        <f>'BOL FAO - Data, Perm Crops'!S48*$D64</f>
        <v>0</v>
      </c>
      <c r="R64" s="26">
        <f>'BOL FAO - Data, Perm Crops'!T48*$D64</f>
        <v>0</v>
      </c>
      <c r="S64" s="26">
        <f>'BOL FAO - Data, Perm Crops'!U48*$D64</f>
        <v>0</v>
      </c>
      <c r="T64" s="26">
        <f>'BOL FAO - Data, Perm Crops'!V48*$D64</f>
        <v>0</v>
      </c>
      <c r="U64" s="26">
        <f>'BOL FAO - Data, Perm Crops'!W48*$D64</f>
        <v>0</v>
      </c>
      <c r="V64" s="26">
        <f>'BOL FAO - Data, Perm Crops'!X48*$D64</f>
        <v>0</v>
      </c>
      <c r="W64" s="26">
        <f>'BOL FAO - Data, Perm Crops'!Y48*$D64</f>
        <v>0</v>
      </c>
      <c r="X64" s="26">
        <f>'BOL FAO - Data, Perm Crops'!Z48*$D64</f>
        <v>0</v>
      </c>
      <c r="Y64" s="26">
        <f>'BOL FAO - Data, Perm Crops'!AA48*$D64</f>
        <v>374.49000000000007</v>
      </c>
      <c r="Z64" s="26">
        <f>'BOL FAO - Data, Perm Crops'!AB48*$D64</f>
        <v>433.05750000000012</v>
      </c>
      <c r="AA64" s="26">
        <f>'BOL FAO - Data, Perm Crops'!AC48*$D64</f>
        <v>430.49250000000012</v>
      </c>
      <c r="AB64" s="26">
        <f>'BOL FAO - Data, Perm Crops'!AD48*$D64</f>
        <v>475.80750000000012</v>
      </c>
      <c r="AC64" s="26">
        <f>'BOL FAO - Data, Perm Crops'!AE48*$D64</f>
        <v>799.16850000000022</v>
      </c>
      <c r="AD64" s="26">
        <f>'BOL FAO - Data, Perm Crops'!AF48*$D64</f>
        <v>898.51950000000022</v>
      </c>
      <c r="AE64" s="26">
        <f>'BOL FAO - Data, Perm Crops'!AG48*$D64</f>
        <v>979.40250000000026</v>
      </c>
      <c r="AF64" s="26">
        <f>'BOL FAO - Data, Perm Crops'!AH48*$D64</f>
        <v>1067.5530000000003</v>
      </c>
      <c r="AG64" s="26">
        <f>'BOL FAO - Data, Perm Crops'!AI48*$D64</f>
        <v>451.09800000000013</v>
      </c>
      <c r="AH64" s="26">
        <f>'BOL FAO - Data, Perm Crops'!AJ48*$D64</f>
        <v>1346.6250000000002</v>
      </c>
      <c r="AI64" s="26">
        <f>'BOL FAO - Data, Perm Crops'!AK48*$D64</f>
        <v>1405.6200000000003</v>
      </c>
      <c r="AJ64" s="26">
        <f>'BOL FAO - Data, Perm Crops'!AL48*$D64</f>
        <v>1513.5210000000004</v>
      </c>
      <c r="AK64" s="26">
        <f>'BOL FAO - Data, Perm Crops'!AM48*$D64</f>
        <v>1525.7475000000004</v>
      </c>
      <c r="AL64" s="26">
        <f>'BOL FAO - Data, Perm Crops'!AN48*$D64</f>
        <v>1587.3075000000003</v>
      </c>
      <c r="AM64" s="26">
        <f>'BOL FAO - Data, Perm Crops'!AO48*$D64</f>
        <v>1594.5750000000003</v>
      </c>
      <c r="AN64" s="26">
        <f>'BOL FAO - Data, Perm Crops'!AP48*$D64</f>
        <v>1625.3550000000005</v>
      </c>
      <c r="AO64" s="26">
        <f>'BOL FAO - Data, Perm Crops'!AQ48*$D64</f>
        <v>1795.5000000000005</v>
      </c>
      <c r="AP64" s="26">
        <f>'BOL FAO - Data, Perm Crops'!AR48*$D64</f>
        <v>1822.0050000000003</v>
      </c>
      <c r="AQ64" s="26">
        <f>'BOL FAO - Data, Perm Crops'!AS48*$D64</f>
        <v>1822.0050000000003</v>
      </c>
      <c r="AR64" s="26">
        <f>'BOL FAO - Data, Perm Crops'!AT48*$D64</f>
        <v>1915.8840000000005</v>
      </c>
      <c r="AS64" s="26">
        <f>'BOL FAO - Data, Perm Crops'!AU48*$D64</f>
        <v>1932.3000000000004</v>
      </c>
      <c r="AT64" s="26">
        <f>'BOL FAO - Data, Perm Crops'!AV48*$D64</f>
        <v>1933.1550000000004</v>
      </c>
      <c r="AU64" s="26">
        <f>'BOL FAO - Data, Perm Crops'!AW48*$D64</f>
        <v>1933.5825000000004</v>
      </c>
      <c r="AV64" s="26">
        <f>'BOL FAO - Data, Perm Crops'!AX48*$D64</f>
        <v>1933.3260000000005</v>
      </c>
      <c r="AW64" s="26">
        <f>'BOL FAO - Data, Perm Crops'!AY48*$D64</f>
        <v>1539.0000000000005</v>
      </c>
      <c r="AX64" s="26">
        <f>'BOL FAO - Data, Perm Crops'!AZ48*$D64</f>
        <v>1026.0000000000002</v>
      </c>
      <c r="AY64" s="26">
        <f>'BOL FAO - Data, Perm Crops'!BA48*$D64</f>
        <v>684.00000000000011</v>
      </c>
      <c r="AZ64" s="26">
        <f>'BOL FAO - Data, Perm Crops'!BB48*$D64</f>
        <v>428.26950000000011</v>
      </c>
      <c r="BA64" s="26">
        <f>'BOL FAO - Data, Perm Crops'!BC48*$D64</f>
        <v>439.21350000000012</v>
      </c>
      <c r="BB64" s="26">
        <f>'BOL FAO - Data, Perm Crops'!BD48*$D64</f>
        <v>1318.7520000000004</v>
      </c>
      <c r="BC64" s="26">
        <f>'BOL FAO - Data, Perm Crops'!BE48*$D64</f>
        <v>1494.5400000000004</v>
      </c>
      <c r="BD64" s="26">
        <f>'BOL FAO - Data, Perm Crops'!BF48*$D64</f>
        <v>1576.3635000000004</v>
      </c>
      <c r="BE64" s="26">
        <f>'BOL FAO - Data, Perm Crops'!BG48*$D64</f>
        <v>1646.6445000000003</v>
      </c>
      <c r="BF64" s="26">
        <f>'BOL FAO - Data, Perm Crops'!BH48*$D64</f>
        <v>1638.0945000000004</v>
      </c>
      <c r="BG64" s="26">
        <f>'BOL FAO - Data, Perm Crops'!BI48*$D64</f>
        <v>5125.2120000000014</v>
      </c>
      <c r="BH64" s="26">
        <f>'BOL FAO - Data, Perm Crops'!BJ48*$D64</f>
        <v>4814.5905000000012</v>
      </c>
      <c r="BI64" s="26">
        <f>'BOL FAO - Data, Perm Crops'!BK48*$D64</f>
        <v>4928.4765000000016</v>
      </c>
      <c r="BJ64" s="26">
        <f>'BOL FAO - Data, Perm Crops'!BL48*$D64</f>
        <v>5034.411000000001</v>
      </c>
      <c r="BK64" s="26">
        <f>'BOL FAO - Data, Perm Crops'!BM48*$D64</f>
        <v>5104.4355000000014</v>
      </c>
      <c r="BL64" s="26">
        <f>'BOL FAO - Data, Perm Crops'!BN48*$D64</f>
        <v>5087.848500000001</v>
      </c>
    </row>
    <row r="65" spans="1:64"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</row>
    <row r="66" spans="1:64" s="25" customFormat="1">
      <c r="A66" s="139" t="s">
        <v>423</v>
      </c>
      <c r="B66" s="103"/>
      <c r="C66" s="104"/>
      <c r="D66" s="102"/>
      <c r="E66" s="25" t="s">
        <v>424</v>
      </c>
      <c r="F66" s="106">
        <f t="shared" ref="F66:AK66" si="6">SUM(F21:F64)</f>
        <v>424235.51139999996</v>
      </c>
      <c r="G66" s="106">
        <f t="shared" si="6"/>
        <v>466335.50219999999</v>
      </c>
      <c r="H66" s="106">
        <f t="shared" si="6"/>
        <v>506476.19560000004</v>
      </c>
      <c r="I66" s="106">
        <f t="shared" si="6"/>
        <v>546808.69200000004</v>
      </c>
      <c r="J66" s="106">
        <f t="shared" si="6"/>
        <v>576372.05900000001</v>
      </c>
      <c r="K66" s="106">
        <f t="shared" si="6"/>
        <v>612432.57499999984</v>
      </c>
      <c r="L66" s="106">
        <f t="shared" si="6"/>
        <v>648003.08100000001</v>
      </c>
      <c r="M66" s="106">
        <f t="shared" si="6"/>
        <v>680774.37199999997</v>
      </c>
      <c r="N66" s="106">
        <f t="shared" si="6"/>
        <v>661345.47399999993</v>
      </c>
      <c r="O66" s="106">
        <f t="shared" si="6"/>
        <v>707332.94499999995</v>
      </c>
      <c r="P66" s="106">
        <f t="shared" si="6"/>
        <v>774329.57799999998</v>
      </c>
      <c r="Q66" s="106">
        <f t="shared" si="6"/>
        <v>825723.33000000007</v>
      </c>
      <c r="R66" s="106">
        <f t="shared" si="6"/>
        <v>914750.125</v>
      </c>
      <c r="S66" s="106">
        <f t="shared" si="6"/>
        <v>943073.26500000001</v>
      </c>
      <c r="T66" s="106">
        <f t="shared" si="6"/>
        <v>960475.32100000011</v>
      </c>
      <c r="U66" s="106">
        <f t="shared" si="6"/>
        <v>892143.45549999981</v>
      </c>
      <c r="V66" s="106">
        <f t="shared" si="6"/>
        <v>898251.88799999992</v>
      </c>
      <c r="W66" s="106">
        <f t="shared" si="6"/>
        <v>837002.76599999995</v>
      </c>
      <c r="X66" s="106">
        <f t="shared" si="6"/>
        <v>873430.26800000004</v>
      </c>
      <c r="Y66" s="106">
        <f t="shared" si="6"/>
        <v>929806.66549999989</v>
      </c>
      <c r="Z66" s="106">
        <f t="shared" si="6"/>
        <v>948287.9497</v>
      </c>
      <c r="AA66" s="106">
        <f t="shared" si="6"/>
        <v>937099.02339999995</v>
      </c>
      <c r="AB66" s="106">
        <f t="shared" si="6"/>
        <v>891773.32189999986</v>
      </c>
      <c r="AC66" s="106">
        <f t="shared" si="6"/>
        <v>867751.23710000003</v>
      </c>
      <c r="AD66" s="106">
        <f t="shared" si="6"/>
        <v>992219.9151000001</v>
      </c>
      <c r="AE66" s="106">
        <f t="shared" si="6"/>
        <v>1065843.5825999998</v>
      </c>
      <c r="AF66" s="106">
        <f t="shared" si="6"/>
        <v>1206272.6567000002</v>
      </c>
      <c r="AG66" s="106">
        <f t="shared" si="6"/>
        <v>1255891.0176999997</v>
      </c>
      <c r="AH66" s="106">
        <f t="shared" si="6"/>
        <v>1275619.6046</v>
      </c>
      <c r="AI66" s="106">
        <f t="shared" si="6"/>
        <v>1271946.6702999999</v>
      </c>
      <c r="AJ66" s="106">
        <f t="shared" si="6"/>
        <v>1317406.5717</v>
      </c>
      <c r="AK66" s="106">
        <f t="shared" si="6"/>
        <v>1315103.7462000006</v>
      </c>
      <c r="AL66" s="106">
        <f t="shared" ref="AL66:BL66" si="7">SUM(AL21:AL64)</f>
        <v>1324094.3045000001</v>
      </c>
      <c r="AM66" s="106">
        <f t="shared" si="7"/>
        <v>1332581.7300999996</v>
      </c>
      <c r="AN66" s="106">
        <f t="shared" si="7"/>
        <v>1437239.1487999996</v>
      </c>
      <c r="AO66" s="106">
        <f t="shared" si="7"/>
        <v>1502694.2590000001</v>
      </c>
      <c r="AP66" s="106">
        <f t="shared" si="7"/>
        <v>1576056.3304000001</v>
      </c>
      <c r="AQ66" s="106">
        <f t="shared" si="7"/>
        <v>1553545.1099999996</v>
      </c>
      <c r="AR66" s="106">
        <f t="shared" si="7"/>
        <v>1630071.8354</v>
      </c>
      <c r="AS66" s="106">
        <f t="shared" si="7"/>
        <v>1665202.4426000002</v>
      </c>
      <c r="AT66" s="106">
        <f t="shared" si="7"/>
        <v>1721404.6362000001</v>
      </c>
      <c r="AU66" s="106">
        <f t="shared" si="7"/>
        <v>1732737.1402</v>
      </c>
      <c r="AV66" s="106">
        <f t="shared" si="7"/>
        <v>1617808.6858999997</v>
      </c>
      <c r="AW66" s="106">
        <f t="shared" si="7"/>
        <v>1463080.2106999999</v>
      </c>
      <c r="AX66" s="106">
        <f t="shared" si="7"/>
        <v>1493355.8206999996</v>
      </c>
      <c r="AY66" s="106">
        <f t="shared" si="7"/>
        <v>1497694.9682</v>
      </c>
      <c r="AZ66" s="106">
        <f t="shared" si="7"/>
        <v>1508403.0953000002</v>
      </c>
      <c r="BA66" s="106">
        <f t="shared" si="7"/>
        <v>1509828.7209999999</v>
      </c>
      <c r="BB66" s="106">
        <f t="shared" si="7"/>
        <v>1791703.0194000001</v>
      </c>
      <c r="BC66" s="106">
        <f t="shared" si="7"/>
        <v>1818017.8847000001</v>
      </c>
      <c r="BD66" s="106">
        <f t="shared" si="7"/>
        <v>1858014.6357</v>
      </c>
      <c r="BE66" s="106">
        <f t="shared" si="7"/>
        <v>1904376.7498000001</v>
      </c>
      <c r="BF66" s="106">
        <f t="shared" si="7"/>
        <v>1875373.4257999999</v>
      </c>
      <c r="BG66" s="106">
        <f t="shared" si="7"/>
        <v>2489622.8142999997</v>
      </c>
      <c r="BH66" s="106">
        <f t="shared" si="7"/>
        <v>2571967.8564000009</v>
      </c>
      <c r="BI66" s="106">
        <f t="shared" si="7"/>
        <v>2622562.3363999999</v>
      </c>
      <c r="BJ66" s="106">
        <f t="shared" si="7"/>
        <v>2632178.5559999989</v>
      </c>
      <c r="BK66" s="106">
        <f t="shared" si="7"/>
        <v>2759229.8100000005</v>
      </c>
      <c r="BL66" s="106">
        <f t="shared" si="7"/>
        <v>2786332.5009999997</v>
      </c>
    </row>
    <row r="67" spans="1:64">
      <c r="A67" s="25"/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</row>
    <row r="68" spans="1:64" s="167" customFormat="1" ht="15.6">
      <c r="A68" s="167" t="s">
        <v>425</v>
      </c>
      <c r="B68" s="204"/>
      <c r="C68" s="205"/>
      <c r="D68" s="206">
        <v>0.5</v>
      </c>
      <c r="E68" s="167" t="s">
        <v>426</v>
      </c>
      <c r="F68" s="207">
        <f>F66*0.5</f>
        <v>212117.75569999998</v>
      </c>
      <c r="G68" s="207">
        <f t="shared" ref="G68:BL68" si="8">G66*0.5</f>
        <v>233167.75109999999</v>
      </c>
      <c r="H68" s="207">
        <f t="shared" si="8"/>
        <v>253238.09780000002</v>
      </c>
      <c r="I68" s="207">
        <f t="shared" si="8"/>
        <v>273404.34600000002</v>
      </c>
      <c r="J68" s="207">
        <f t="shared" si="8"/>
        <v>288186.0295</v>
      </c>
      <c r="K68" s="207">
        <f t="shared" si="8"/>
        <v>306216.28749999992</v>
      </c>
      <c r="L68" s="207">
        <f t="shared" si="8"/>
        <v>324001.5405</v>
      </c>
      <c r="M68" s="207">
        <f t="shared" si="8"/>
        <v>340387.18599999999</v>
      </c>
      <c r="N68" s="207">
        <f t="shared" si="8"/>
        <v>330672.73699999996</v>
      </c>
      <c r="O68" s="207">
        <f t="shared" si="8"/>
        <v>353666.47249999997</v>
      </c>
      <c r="P68" s="207">
        <f t="shared" si="8"/>
        <v>387164.78899999999</v>
      </c>
      <c r="Q68" s="207">
        <f t="shared" si="8"/>
        <v>412861.66500000004</v>
      </c>
      <c r="R68" s="207">
        <f t="shared" si="8"/>
        <v>457375.0625</v>
      </c>
      <c r="S68" s="207">
        <f t="shared" si="8"/>
        <v>471536.63250000001</v>
      </c>
      <c r="T68" s="207">
        <f t="shared" si="8"/>
        <v>480237.66050000006</v>
      </c>
      <c r="U68" s="207">
        <f t="shared" si="8"/>
        <v>446071.7277499999</v>
      </c>
      <c r="V68" s="207">
        <f t="shared" si="8"/>
        <v>449125.94399999996</v>
      </c>
      <c r="W68" s="207">
        <f t="shared" si="8"/>
        <v>418501.38299999997</v>
      </c>
      <c r="X68" s="207">
        <f t="shared" si="8"/>
        <v>436715.13400000002</v>
      </c>
      <c r="Y68" s="207">
        <f t="shared" si="8"/>
        <v>464903.33274999994</v>
      </c>
      <c r="Z68" s="207">
        <f t="shared" si="8"/>
        <v>474143.97485</v>
      </c>
      <c r="AA68" s="207">
        <f t="shared" si="8"/>
        <v>468549.51169999997</v>
      </c>
      <c r="AB68" s="207">
        <f t="shared" si="8"/>
        <v>445886.66094999993</v>
      </c>
      <c r="AC68" s="207">
        <f t="shared" si="8"/>
        <v>433875.61855000001</v>
      </c>
      <c r="AD68" s="207">
        <f t="shared" si="8"/>
        <v>496109.95755000005</v>
      </c>
      <c r="AE68" s="207">
        <f t="shared" si="8"/>
        <v>532921.79129999992</v>
      </c>
      <c r="AF68" s="207">
        <f t="shared" si="8"/>
        <v>603136.32835000008</v>
      </c>
      <c r="AG68" s="207">
        <f t="shared" si="8"/>
        <v>627945.50884999987</v>
      </c>
      <c r="AH68" s="207">
        <f t="shared" si="8"/>
        <v>637809.80229999998</v>
      </c>
      <c r="AI68" s="207">
        <f t="shared" si="8"/>
        <v>635973.33514999994</v>
      </c>
      <c r="AJ68" s="207">
        <f t="shared" si="8"/>
        <v>658703.28584999999</v>
      </c>
      <c r="AK68" s="207">
        <f t="shared" si="8"/>
        <v>657551.87310000032</v>
      </c>
      <c r="AL68" s="207">
        <f t="shared" si="8"/>
        <v>662047.15225000004</v>
      </c>
      <c r="AM68" s="207">
        <f t="shared" si="8"/>
        <v>666290.86504999979</v>
      </c>
      <c r="AN68" s="207">
        <f t="shared" si="8"/>
        <v>718619.57439999981</v>
      </c>
      <c r="AO68" s="207">
        <f t="shared" si="8"/>
        <v>751347.12950000004</v>
      </c>
      <c r="AP68" s="207">
        <f t="shared" si="8"/>
        <v>788028.16520000005</v>
      </c>
      <c r="AQ68" s="207">
        <f t="shared" si="8"/>
        <v>776772.55499999982</v>
      </c>
      <c r="AR68" s="207">
        <f t="shared" si="8"/>
        <v>815035.91769999999</v>
      </c>
      <c r="AS68" s="207">
        <f t="shared" si="8"/>
        <v>832601.22130000009</v>
      </c>
      <c r="AT68" s="207">
        <f t="shared" si="8"/>
        <v>860702.31810000003</v>
      </c>
      <c r="AU68" s="207">
        <f t="shared" si="8"/>
        <v>866368.57010000001</v>
      </c>
      <c r="AV68" s="207">
        <f t="shared" si="8"/>
        <v>808904.34294999985</v>
      </c>
      <c r="AW68" s="207">
        <f t="shared" si="8"/>
        <v>731540.10534999997</v>
      </c>
      <c r="AX68" s="207">
        <f t="shared" si="8"/>
        <v>746677.91034999979</v>
      </c>
      <c r="AY68" s="207">
        <f t="shared" si="8"/>
        <v>748847.4841</v>
      </c>
      <c r="AZ68" s="207">
        <f t="shared" si="8"/>
        <v>754201.54765000008</v>
      </c>
      <c r="BA68" s="207">
        <f t="shared" si="8"/>
        <v>754914.36049999995</v>
      </c>
      <c r="BB68" s="207">
        <f t="shared" si="8"/>
        <v>895851.50970000005</v>
      </c>
      <c r="BC68" s="207">
        <f t="shared" si="8"/>
        <v>909008.94235000003</v>
      </c>
      <c r="BD68" s="207">
        <f t="shared" si="8"/>
        <v>929007.31784999999</v>
      </c>
      <c r="BE68" s="207">
        <f t="shared" si="8"/>
        <v>952188.37490000005</v>
      </c>
      <c r="BF68" s="207">
        <f t="shared" si="8"/>
        <v>937686.71289999993</v>
      </c>
      <c r="BG68" s="207">
        <f t="shared" si="8"/>
        <v>1244811.4071499999</v>
      </c>
      <c r="BH68" s="207">
        <f t="shared" si="8"/>
        <v>1285983.9282000004</v>
      </c>
      <c r="BI68" s="207">
        <f t="shared" si="8"/>
        <v>1311281.1682</v>
      </c>
      <c r="BJ68" s="207">
        <f t="shared" si="8"/>
        <v>1316089.2779999995</v>
      </c>
      <c r="BK68" s="207">
        <f t="shared" si="8"/>
        <v>1379614.9050000003</v>
      </c>
      <c r="BL68" s="207">
        <f t="shared" si="8"/>
        <v>1393166.2504999998</v>
      </c>
    </row>
    <row r="69" spans="1:64">
      <c r="A69" s="2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</row>
    <row r="70" spans="1:64">
      <c r="A70" s="2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</row>
    <row r="71" spans="1:64">
      <c r="A71" s="2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</row>
    <row r="72" spans="1:64">
      <c r="A72" s="2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</row>
    <row r="73" spans="1:64" s="182" customFormat="1">
      <c r="A73" s="186" t="s">
        <v>427</v>
      </c>
      <c r="B73" s="179"/>
      <c r="C73" s="180"/>
      <c r="D73" s="181"/>
      <c r="F73" s="194"/>
      <c r="G73" s="194"/>
      <c r="H73" s="194"/>
      <c r="I73" s="194"/>
      <c r="J73" s="194"/>
      <c r="K73" s="194"/>
      <c r="L73" s="194"/>
      <c r="M73" s="194"/>
      <c r="N73" s="194"/>
      <c r="O73" s="194"/>
      <c r="P73" s="194"/>
      <c r="Q73" s="194"/>
      <c r="R73" s="194"/>
      <c r="S73" s="194"/>
      <c r="T73" s="194"/>
      <c r="U73" s="194"/>
      <c r="V73" s="194"/>
      <c r="W73" s="194"/>
      <c r="X73" s="194"/>
      <c r="Y73" s="194"/>
      <c r="Z73" s="194"/>
      <c r="AA73" s="194"/>
      <c r="AB73" s="194"/>
      <c r="AC73" s="194"/>
      <c r="AD73" s="194"/>
      <c r="AE73" s="194"/>
      <c r="AF73" s="194"/>
      <c r="AG73" s="194"/>
      <c r="AH73" s="194"/>
      <c r="AI73" s="194"/>
      <c r="AJ73" s="194"/>
      <c r="AK73" s="194"/>
      <c r="AL73" s="194"/>
      <c r="AM73" s="194"/>
      <c r="AN73" s="194"/>
      <c r="AO73" s="194"/>
      <c r="AP73" s="194"/>
      <c r="AQ73" s="194"/>
      <c r="AR73" s="194"/>
      <c r="AS73" s="194"/>
      <c r="AT73" s="194"/>
      <c r="AU73" s="194"/>
      <c r="AV73" s="194"/>
      <c r="AW73" s="194"/>
      <c r="AX73" s="194"/>
      <c r="AY73" s="194"/>
      <c r="AZ73" s="194"/>
      <c r="BA73" s="194"/>
      <c r="BB73" s="194"/>
      <c r="BC73" s="194"/>
      <c r="BD73" s="194"/>
      <c r="BE73" s="194"/>
      <c r="BF73" s="194"/>
      <c r="BG73" s="194"/>
      <c r="BH73" s="194"/>
      <c r="BI73" s="194"/>
      <c r="BJ73" s="194"/>
      <c r="BK73" s="194"/>
      <c r="BL73" s="194"/>
    </row>
    <row r="74" spans="1:64" s="182" customFormat="1">
      <c r="A74" s="195" t="s">
        <v>428</v>
      </c>
      <c r="B74" s="179"/>
      <c r="C74" s="180"/>
      <c r="D74" s="181"/>
      <c r="F74" s="194"/>
      <c r="G74" s="194"/>
      <c r="H74" s="194"/>
      <c r="I74" s="194"/>
      <c r="J74" s="194"/>
      <c r="K74" s="194"/>
      <c r="L74" s="194"/>
      <c r="M74" s="194"/>
      <c r="N74" s="194"/>
      <c r="O74" s="194"/>
      <c r="P74" s="194"/>
      <c r="Q74" s="194"/>
      <c r="R74" s="194"/>
      <c r="S74" s="194"/>
      <c r="T74" s="194"/>
      <c r="U74" s="194"/>
      <c r="V74" s="194"/>
      <c r="W74" s="194"/>
      <c r="X74" s="194"/>
      <c r="Y74" s="194"/>
      <c r="Z74" s="194"/>
      <c r="AA74" s="194"/>
      <c r="AB74" s="194"/>
      <c r="AC74" s="194"/>
      <c r="AD74" s="194"/>
      <c r="AE74" s="194"/>
      <c r="AF74" s="194"/>
      <c r="AG74" s="194"/>
      <c r="AH74" s="194"/>
      <c r="AI74" s="194"/>
      <c r="AJ74" s="194"/>
      <c r="AK74" s="194"/>
      <c r="AL74" s="194"/>
      <c r="AM74" s="194"/>
      <c r="AN74" s="194"/>
      <c r="AO74" s="194"/>
      <c r="AP74" s="194"/>
      <c r="AQ74" s="194"/>
      <c r="AR74" s="194"/>
      <c r="AS74" s="194"/>
      <c r="AT74" s="194"/>
      <c r="AU74" s="194"/>
      <c r="AV74" s="194"/>
      <c r="AW74" s="194"/>
      <c r="AX74" s="194"/>
      <c r="AY74" s="194"/>
      <c r="AZ74" s="194"/>
      <c r="BA74" s="194"/>
      <c r="BB74" s="194"/>
      <c r="BC74" s="194"/>
      <c r="BD74" s="194"/>
      <c r="BE74" s="194"/>
      <c r="BF74" s="194"/>
      <c r="BG74" s="194"/>
      <c r="BH74" s="194"/>
      <c r="BI74" s="194"/>
      <c r="BJ74" s="194"/>
      <c r="BK74" s="194"/>
      <c r="BL74" s="194"/>
    </row>
    <row r="75" spans="1:64" s="182" customFormat="1">
      <c r="A75" s="182" t="s">
        <v>429</v>
      </c>
      <c r="B75" s="179"/>
      <c r="C75" s="180"/>
      <c r="D75" s="181"/>
      <c r="E75" s="182" t="s">
        <v>424</v>
      </c>
      <c r="F75" s="183">
        <f t="shared" ref="F75:AK75" si="9">F66*2.5</f>
        <v>1060588.7785</v>
      </c>
      <c r="G75" s="183">
        <f t="shared" si="9"/>
        <v>1165838.7555</v>
      </c>
      <c r="H75" s="183">
        <f t="shared" si="9"/>
        <v>1266190.4890000001</v>
      </c>
      <c r="I75" s="183">
        <f t="shared" si="9"/>
        <v>1367021.73</v>
      </c>
      <c r="J75" s="183">
        <f t="shared" si="9"/>
        <v>1440930.1475</v>
      </c>
      <c r="K75" s="183">
        <f t="shared" si="9"/>
        <v>1531081.4374999995</v>
      </c>
      <c r="L75" s="183">
        <f t="shared" si="9"/>
        <v>1620007.7025000001</v>
      </c>
      <c r="M75" s="183">
        <f t="shared" si="9"/>
        <v>1701935.93</v>
      </c>
      <c r="N75" s="183">
        <f t="shared" si="9"/>
        <v>1653363.6849999998</v>
      </c>
      <c r="O75" s="183">
        <f t="shared" si="9"/>
        <v>1768332.3624999998</v>
      </c>
      <c r="P75" s="183">
        <f t="shared" si="9"/>
        <v>1935823.9449999998</v>
      </c>
      <c r="Q75" s="183">
        <f t="shared" si="9"/>
        <v>2064308.3250000002</v>
      </c>
      <c r="R75" s="183">
        <f t="shared" si="9"/>
        <v>2286875.3125</v>
      </c>
      <c r="S75" s="183">
        <f t="shared" si="9"/>
        <v>2357683.1625000001</v>
      </c>
      <c r="T75" s="183">
        <f t="shared" si="9"/>
        <v>2401188.3025000002</v>
      </c>
      <c r="U75" s="183">
        <f t="shared" si="9"/>
        <v>2230358.6387499995</v>
      </c>
      <c r="V75" s="183">
        <f t="shared" si="9"/>
        <v>2245629.7199999997</v>
      </c>
      <c r="W75" s="183">
        <f t="shared" si="9"/>
        <v>2092506.9149999998</v>
      </c>
      <c r="X75" s="183">
        <f t="shared" si="9"/>
        <v>2183575.67</v>
      </c>
      <c r="Y75" s="183">
        <f t="shared" si="9"/>
        <v>2324516.6637499998</v>
      </c>
      <c r="Z75" s="183">
        <f t="shared" si="9"/>
        <v>2370719.8742499999</v>
      </c>
      <c r="AA75" s="183">
        <f t="shared" si="9"/>
        <v>2342747.5584999998</v>
      </c>
      <c r="AB75" s="183">
        <f t="shared" si="9"/>
        <v>2229433.3047499997</v>
      </c>
      <c r="AC75" s="183">
        <f t="shared" si="9"/>
        <v>2169378.0927499998</v>
      </c>
      <c r="AD75" s="183">
        <f t="shared" si="9"/>
        <v>2480549.7877500001</v>
      </c>
      <c r="AE75" s="183">
        <f t="shared" si="9"/>
        <v>2664608.9564999994</v>
      </c>
      <c r="AF75" s="183">
        <f t="shared" si="9"/>
        <v>3015681.6417500004</v>
      </c>
      <c r="AG75" s="183">
        <f t="shared" si="9"/>
        <v>3139727.5442499993</v>
      </c>
      <c r="AH75" s="183">
        <f t="shared" si="9"/>
        <v>3189049.0115</v>
      </c>
      <c r="AI75" s="183">
        <f t="shared" si="9"/>
        <v>3179866.6757499995</v>
      </c>
      <c r="AJ75" s="183">
        <f t="shared" si="9"/>
        <v>3293516.42925</v>
      </c>
      <c r="AK75" s="183">
        <f t="shared" si="9"/>
        <v>3287759.3655000017</v>
      </c>
      <c r="AL75" s="183">
        <f>AL66*2.5</f>
        <v>3310235.7612500004</v>
      </c>
      <c r="AM75" s="183">
        <f t="shared" ref="AM75:BL75" si="10">AM66*2.5</f>
        <v>3331454.3252499988</v>
      </c>
      <c r="AN75" s="183">
        <f t="shared" si="10"/>
        <v>3593097.871999999</v>
      </c>
      <c r="AO75" s="183">
        <f t="shared" si="10"/>
        <v>3756735.6475</v>
      </c>
      <c r="AP75" s="183">
        <f t="shared" si="10"/>
        <v>3940140.8260000004</v>
      </c>
      <c r="AQ75" s="183">
        <f t="shared" si="10"/>
        <v>3883862.774999999</v>
      </c>
      <c r="AR75" s="183">
        <f t="shared" si="10"/>
        <v>4075179.5885000001</v>
      </c>
      <c r="AS75" s="183">
        <f t="shared" si="10"/>
        <v>4163006.1065000007</v>
      </c>
      <c r="AT75" s="183">
        <f t="shared" si="10"/>
        <v>4303511.5904999999</v>
      </c>
      <c r="AU75" s="183">
        <f t="shared" si="10"/>
        <v>4331842.8504999997</v>
      </c>
      <c r="AV75" s="183">
        <f t="shared" si="10"/>
        <v>4044521.7147499993</v>
      </c>
      <c r="AW75" s="183">
        <f t="shared" si="10"/>
        <v>3657700.5267499997</v>
      </c>
      <c r="AX75" s="183">
        <f t="shared" si="10"/>
        <v>3733389.5517499987</v>
      </c>
      <c r="AY75" s="183">
        <f t="shared" si="10"/>
        <v>3744237.4205</v>
      </c>
      <c r="AZ75" s="183">
        <f t="shared" si="10"/>
        <v>3771007.7382500004</v>
      </c>
      <c r="BA75" s="183">
        <f t="shared" si="10"/>
        <v>3774571.8024999998</v>
      </c>
      <c r="BB75" s="183">
        <f t="shared" si="10"/>
        <v>4479257.5485000005</v>
      </c>
      <c r="BC75" s="183">
        <f t="shared" si="10"/>
        <v>4545044.7117499998</v>
      </c>
      <c r="BD75" s="183">
        <f t="shared" si="10"/>
        <v>4645036.5892500002</v>
      </c>
      <c r="BE75" s="183">
        <f t="shared" si="10"/>
        <v>4760941.8744999999</v>
      </c>
      <c r="BF75" s="183">
        <f t="shared" si="10"/>
        <v>4688433.5644999994</v>
      </c>
      <c r="BG75" s="183">
        <f t="shared" si="10"/>
        <v>6224057.0357499998</v>
      </c>
      <c r="BH75" s="183">
        <f t="shared" si="10"/>
        <v>6429919.6410000026</v>
      </c>
      <c r="BI75" s="183">
        <f t="shared" si="10"/>
        <v>6556405.841</v>
      </c>
      <c r="BJ75" s="183">
        <f t="shared" si="10"/>
        <v>6580446.3899999969</v>
      </c>
      <c r="BK75" s="183">
        <f t="shared" si="10"/>
        <v>6898074.5250000013</v>
      </c>
      <c r="BL75" s="183">
        <f t="shared" si="10"/>
        <v>6965831.2524999995</v>
      </c>
    </row>
    <row r="76" spans="1:64" s="182" customFormat="1">
      <c r="B76" s="179"/>
      <c r="C76" s="180"/>
      <c r="D76" s="181"/>
      <c r="F76" s="183"/>
      <c r="G76" s="183"/>
      <c r="H76" s="183"/>
      <c r="I76" s="183"/>
      <c r="J76" s="183"/>
      <c r="K76" s="183"/>
      <c r="L76" s="183"/>
      <c r="M76" s="183"/>
      <c r="N76" s="183"/>
      <c r="O76" s="183"/>
      <c r="P76" s="183"/>
      <c r="Q76" s="183"/>
      <c r="R76" s="183"/>
      <c r="S76" s="183"/>
      <c r="T76" s="183"/>
      <c r="U76" s="183"/>
      <c r="V76" s="183"/>
      <c r="W76" s="183"/>
      <c r="X76" s="183"/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3"/>
      <c r="AO76" s="183"/>
      <c r="AP76" s="183"/>
      <c r="AQ76" s="183"/>
      <c r="AR76" s="183"/>
      <c r="AS76" s="183"/>
      <c r="AT76" s="183"/>
      <c r="AU76" s="183"/>
      <c r="AV76" s="183"/>
      <c r="AW76" s="183"/>
      <c r="AX76" s="183"/>
      <c r="AY76" s="183"/>
      <c r="AZ76" s="183"/>
      <c r="BA76" s="183"/>
      <c r="BB76" s="183"/>
      <c r="BC76" s="183"/>
      <c r="BD76" s="183"/>
      <c r="BE76" s="183"/>
      <c r="BF76" s="183"/>
      <c r="BG76" s="183"/>
      <c r="BH76" s="183"/>
      <c r="BI76" s="183"/>
      <c r="BJ76" s="183"/>
      <c r="BK76" s="183"/>
      <c r="BL76" s="183"/>
    </row>
    <row r="77" spans="1:64" s="182" customFormat="1">
      <c r="A77" s="195" t="s">
        <v>430</v>
      </c>
      <c r="B77" s="179"/>
      <c r="C77" s="180"/>
      <c r="D77" s="181"/>
      <c r="E77" s="182" t="s">
        <v>424</v>
      </c>
      <c r="F77" s="183"/>
      <c r="G77" s="183"/>
      <c r="H77" s="183"/>
      <c r="I77" s="183"/>
      <c r="J77" s="183"/>
      <c r="K77" s="183"/>
      <c r="L77" s="183"/>
      <c r="M77" s="183"/>
      <c r="N77" s="183"/>
      <c r="O77" s="183"/>
      <c r="P77" s="183"/>
      <c r="Q77" s="183"/>
      <c r="R77" s="183"/>
      <c r="S77" s="183"/>
      <c r="T77" s="183"/>
      <c r="U77" s="183"/>
      <c r="V77" s="183"/>
      <c r="W77" s="183"/>
      <c r="X77" s="183"/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3"/>
      <c r="AP77" s="183"/>
      <c r="AQ77" s="183"/>
      <c r="AR77" s="183"/>
      <c r="AS77" s="183"/>
      <c r="AT77" s="183"/>
      <c r="AU77" s="183"/>
      <c r="AV77" s="183"/>
      <c r="AW77" s="183"/>
      <c r="AX77" s="183"/>
      <c r="AY77" s="183"/>
      <c r="AZ77" s="183"/>
      <c r="BA77" s="183"/>
      <c r="BB77" s="183"/>
      <c r="BC77" s="183"/>
      <c r="BD77" s="183"/>
      <c r="BE77" s="183"/>
      <c r="BF77" s="183"/>
      <c r="BG77" s="183"/>
      <c r="BH77" s="183"/>
      <c r="BI77" s="183"/>
      <c r="BJ77" s="183"/>
      <c r="BK77" s="183"/>
      <c r="BL77" s="183"/>
    </row>
    <row r="78" spans="1:64" s="182" customFormat="1">
      <c r="A78" s="182" t="s">
        <v>431</v>
      </c>
      <c r="B78" s="179"/>
      <c r="C78" s="180"/>
      <c r="D78" s="181"/>
      <c r="F78" s="183">
        <f t="shared" ref="F78:AK78" si="11">F66*1.36</f>
        <v>576960.29550400004</v>
      </c>
      <c r="G78" s="183">
        <f t="shared" si="11"/>
        <v>634216.28299199999</v>
      </c>
      <c r="H78" s="183">
        <f t="shared" si="11"/>
        <v>688807.62601600005</v>
      </c>
      <c r="I78" s="183">
        <f t="shared" si="11"/>
        <v>743659.8211200001</v>
      </c>
      <c r="J78" s="183">
        <f t="shared" si="11"/>
        <v>783866.00024000008</v>
      </c>
      <c r="K78" s="183">
        <f t="shared" si="11"/>
        <v>832908.30199999979</v>
      </c>
      <c r="L78" s="183">
        <f t="shared" si="11"/>
        <v>881284.19016000011</v>
      </c>
      <c r="M78" s="183">
        <f t="shared" si="11"/>
        <v>925853.14592000004</v>
      </c>
      <c r="N78" s="183">
        <f t="shared" si="11"/>
        <v>899429.84464000002</v>
      </c>
      <c r="O78" s="183">
        <f t="shared" si="11"/>
        <v>961972.80519999994</v>
      </c>
      <c r="P78" s="183"/>
      <c r="Q78" s="183">
        <f t="shared" si="11"/>
        <v>1122983.7288000002</v>
      </c>
      <c r="R78" s="183">
        <f t="shared" si="11"/>
        <v>1244060.1700000002</v>
      </c>
      <c r="S78" s="183">
        <f t="shared" si="11"/>
        <v>1282579.6404000001</v>
      </c>
      <c r="T78" s="183">
        <f t="shared" si="11"/>
        <v>1306246.4365600003</v>
      </c>
      <c r="U78" s="183">
        <f t="shared" si="11"/>
        <v>1213315.0994799999</v>
      </c>
      <c r="V78" s="183">
        <f t="shared" si="11"/>
        <v>1221622.5676799999</v>
      </c>
      <c r="W78" s="183">
        <f t="shared" si="11"/>
        <v>1138323.7617599999</v>
      </c>
      <c r="X78" s="183">
        <f t="shared" si="11"/>
        <v>1187865.16448</v>
      </c>
      <c r="Y78" s="183">
        <f t="shared" si="11"/>
        <v>1264537.0650799999</v>
      </c>
      <c r="Z78" s="183">
        <f t="shared" si="11"/>
        <v>1289671.6115920001</v>
      </c>
      <c r="AA78" s="183">
        <f t="shared" si="11"/>
        <v>1274454.6718240001</v>
      </c>
      <c r="AB78" s="183">
        <f t="shared" si="11"/>
        <v>1212811.7177839999</v>
      </c>
      <c r="AC78" s="183">
        <f t="shared" si="11"/>
        <v>1180141.682456</v>
      </c>
      <c r="AD78" s="183">
        <f t="shared" si="11"/>
        <v>1349419.0845360002</v>
      </c>
      <c r="AE78" s="183">
        <f t="shared" si="11"/>
        <v>1449547.2723359999</v>
      </c>
      <c r="AF78" s="183">
        <f t="shared" si="11"/>
        <v>1640530.8131120002</v>
      </c>
      <c r="AG78" s="183">
        <f t="shared" si="11"/>
        <v>1708011.7840719998</v>
      </c>
      <c r="AH78" s="183">
        <f t="shared" si="11"/>
        <v>1734842.6622560001</v>
      </c>
      <c r="AI78" s="183">
        <f t="shared" si="11"/>
        <v>1729847.4716079999</v>
      </c>
      <c r="AJ78" s="183">
        <f t="shared" si="11"/>
        <v>1791672.9375120001</v>
      </c>
      <c r="AK78" s="183">
        <f t="shared" si="11"/>
        <v>1788541.094832001</v>
      </c>
      <c r="AL78" s="183">
        <f>AL66*1.36</f>
        <v>1800768.2541200002</v>
      </c>
      <c r="AM78" s="183">
        <f t="shared" ref="AM78:BL78" si="12">AM66*1.36</f>
        <v>1812311.1529359994</v>
      </c>
      <c r="AN78" s="183">
        <f t="shared" si="12"/>
        <v>1954645.2423679996</v>
      </c>
      <c r="AO78" s="183">
        <f t="shared" si="12"/>
        <v>2043664.1922400002</v>
      </c>
      <c r="AP78" s="183">
        <f t="shared" si="12"/>
        <v>2143436.6093440005</v>
      </c>
      <c r="AQ78" s="183">
        <f t="shared" si="12"/>
        <v>2112821.3495999998</v>
      </c>
      <c r="AR78" s="183">
        <f t="shared" si="12"/>
        <v>2216897.6961440002</v>
      </c>
      <c r="AS78" s="183">
        <f t="shared" si="12"/>
        <v>2264675.3219360006</v>
      </c>
      <c r="AT78" s="183">
        <f t="shared" si="12"/>
        <v>2341110.3052320001</v>
      </c>
      <c r="AU78" s="183">
        <f t="shared" si="12"/>
        <v>2356522.5106720002</v>
      </c>
      <c r="AV78" s="183">
        <f t="shared" si="12"/>
        <v>2200219.8128239997</v>
      </c>
      <c r="AW78" s="183">
        <f t="shared" si="12"/>
        <v>1989789.0865520001</v>
      </c>
      <c r="AX78" s="183">
        <f t="shared" si="12"/>
        <v>2030963.9161519995</v>
      </c>
      <c r="AY78" s="183">
        <f t="shared" si="12"/>
        <v>2036865.1567520001</v>
      </c>
      <c r="AZ78" s="183">
        <f t="shared" si="12"/>
        <v>2051428.2096080005</v>
      </c>
      <c r="BA78" s="183">
        <f t="shared" si="12"/>
        <v>2053367.0605600001</v>
      </c>
      <c r="BB78" s="183">
        <f t="shared" si="12"/>
        <v>2436716.1063840003</v>
      </c>
      <c r="BC78" s="183">
        <f t="shared" si="12"/>
        <v>2472504.3231920004</v>
      </c>
      <c r="BD78" s="183">
        <f t="shared" si="12"/>
        <v>2526899.9045520001</v>
      </c>
      <c r="BE78" s="183">
        <f t="shared" si="12"/>
        <v>2589952.3797280001</v>
      </c>
      <c r="BF78" s="183">
        <f t="shared" si="12"/>
        <v>2550507.8590879999</v>
      </c>
      <c r="BG78" s="183">
        <f t="shared" si="12"/>
        <v>3385887.0274479999</v>
      </c>
      <c r="BH78" s="183">
        <f t="shared" si="12"/>
        <v>3497876.2847040016</v>
      </c>
      <c r="BI78" s="183">
        <f t="shared" si="12"/>
        <v>3566684.7775040003</v>
      </c>
      <c r="BJ78" s="183">
        <f t="shared" si="12"/>
        <v>3579762.836159999</v>
      </c>
      <c r="BK78" s="183">
        <f t="shared" si="12"/>
        <v>3752552.541600001</v>
      </c>
      <c r="BL78" s="183">
        <f t="shared" si="12"/>
        <v>3789412.2013599998</v>
      </c>
    </row>
    <row r="79" spans="1:64" s="182" customFormat="1">
      <c r="B79" s="179"/>
      <c r="C79" s="180"/>
      <c r="D79" s="181"/>
      <c r="F79" s="183"/>
      <c r="G79" s="183"/>
      <c r="H79" s="183"/>
      <c r="I79" s="183"/>
      <c r="J79" s="183"/>
      <c r="K79" s="183"/>
      <c r="L79" s="183"/>
      <c r="M79" s="183"/>
      <c r="N79" s="183"/>
      <c r="O79" s="183"/>
      <c r="P79" s="183"/>
      <c r="Q79" s="183"/>
      <c r="R79" s="183"/>
      <c r="S79" s="183"/>
      <c r="T79" s="183"/>
      <c r="U79" s="183"/>
      <c r="V79" s="183"/>
      <c r="W79" s="183"/>
      <c r="X79" s="183"/>
      <c r="Y79" s="183"/>
      <c r="Z79" s="183"/>
      <c r="AA79" s="183"/>
      <c r="AB79" s="183"/>
      <c r="AC79" s="183"/>
      <c r="AD79" s="183"/>
      <c r="AE79" s="183"/>
      <c r="AF79" s="183"/>
      <c r="AG79" s="183"/>
      <c r="AH79" s="183"/>
      <c r="AI79" s="183"/>
      <c r="AJ79" s="183"/>
      <c r="AK79" s="183"/>
      <c r="AL79" s="183"/>
      <c r="AM79" s="183"/>
      <c r="AN79" s="183"/>
      <c r="AO79" s="183"/>
      <c r="AP79" s="183"/>
      <c r="AQ79" s="183"/>
      <c r="AR79" s="183"/>
      <c r="AS79" s="183"/>
      <c r="AT79" s="183"/>
      <c r="AU79" s="183"/>
      <c r="AV79" s="183"/>
      <c r="AW79" s="183"/>
      <c r="AX79" s="183"/>
      <c r="AY79" s="183"/>
      <c r="AZ79" s="183"/>
      <c r="BA79" s="183"/>
      <c r="BB79" s="183"/>
      <c r="BC79" s="183"/>
      <c r="BD79" s="183"/>
      <c r="BE79" s="183"/>
      <c r="BF79" s="183"/>
      <c r="BG79" s="183"/>
      <c r="BH79" s="183"/>
      <c r="BI79" s="183"/>
      <c r="BJ79" s="183"/>
      <c r="BK79" s="183"/>
      <c r="BL79" s="183"/>
    </row>
    <row r="80" spans="1:64" s="182" customFormat="1">
      <c r="A80" s="195" t="s">
        <v>432</v>
      </c>
      <c r="B80" s="179"/>
      <c r="C80" s="180"/>
      <c r="D80" s="181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</row>
    <row r="81" spans="1:64" s="182" customFormat="1">
      <c r="A81" s="182" t="s">
        <v>433</v>
      </c>
      <c r="B81" s="179"/>
      <c r="C81" s="180"/>
      <c r="D81" s="181"/>
      <c r="E81" s="182" t="s">
        <v>424</v>
      </c>
      <c r="F81" s="183">
        <f t="shared" ref="F81:AK81" si="13">(F66+F75+F78)*0.15</f>
        <v>309267.68781059998</v>
      </c>
      <c r="G81" s="183">
        <f t="shared" si="13"/>
        <v>339958.58110379992</v>
      </c>
      <c r="H81" s="183">
        <f t="shared" si="13"/>
        <v>369221.14659239998</v>
      </c>
      <c r="I81" s="183">
        <f t="shared" si="13"/>
        <v>398623.53646800003</v>
      </c>
      <c r="J81" s="183">
        <f t="shared" si="13"/>
        <v>420175.23101099994</v>
      </c>
      <c r="K81" s="183">
        <f t="shared" si="13"/>
        <v>446463.34717499983</v>
      </c>
      <c r="L81" s="183">
        <f t="shared" si="13"/>
        <v>472394.24604900001</v>
      </c>
      <c r="M81" s="183">
        <f t="shared" si="13"/>
        <v>496284.51718800003</v>
      </c>
      <c r="N81" s="183">
        <f t="shared" si="13"/>
        <v>482120.85054599994</v>
      </c>
      <c r="O81" s="183">
        <f t="shared" si="13"/>
        <v>515645.71690499992</v>
      </c>
      <c r="P81" s="183"/>
      <c r="Q81" s="183">
        <f t="shared" si="13"/>
        <v>601952.30757000006</v>
      </c>
      <c r="R81" s="183">
        <f t="shared" si="13"/>
        <v>666852.84112499992</v>
      </c>
      <c r="S81" s="183">
        <f t="shared" si="13"/>
        <v>687500.41018500004</v>
      </c>
      <c r="T81" s="183">
        <f t="shared" si="13"/>
        <v>700186.50900900003</v>
      </c>
      <c r="U81" s="183">
        <f t="shared" si="13"/>
        <v>650372.57905949978</v>
      </c>
      <c r="V81" s="183">
        <f t="shared" si="13"/>
        <v>654825.62635199993</v>
      </c>
      <c r="W81" s="183">
        <f t="shared" si="13"/>
        <v>610175.01641399995</v>
      </c>
      <c r="X81" s="183">
        <f t="shared" si="13"/>
        <v>636730.66537199996</v>
      </c>
      <c r="Y81" s="183">
        <f t="shared" si="13"/>
        <v>677829.05914949987</v>
      </c>
      <c r="Z81" s="183">
        <f t="shared" si="13"/>
        <v>691301.9153313</v>
      </c>
      <c r="AA81" s="183">
        <f t="shared" si="13"/>
        <v>683145.18805859995</v>
      </c>
      <c r="AB81" s="183">
        <f t="shared" si="13"/>
        <v>650102.75166509987</v>
      </c>
      <c r="AC81" s="183">
        <f t="shared" si="13"/>
        <v>632590.65184589999</v>
      </c>
      <c r="AD81" s="183">
        <f t="shared" si="13"/>
        <v>723328.31810789998</v>
      </c>
      <c r="AE81" s="183">
        <f t="shared" si="13"/>
        <v>776999.97171539988</v>
      </c>
      <c r="AF81" s="183">
        <f t="shared" si="13"/>
        <v>879372.76673430006</v>
      </c>
      <c r="AG81" s="183">
        <f t="shared" si="13"/>
        <v>915544.55190329975</v>
      </c>
      <c r="AH81" s="183">
        <f t="shared" si="13"/>
        <v>929926.69175340014</v>
      </c>
      <c r="AI81" s="183">
        <f t="shared" si="13"/>
        <v>927249.12264869991</v>
      </c>
      <c r="AJ81" s="183">
        <f t="shared" si="13"/>
        <v>960389.39076930005</v>
      </c>
      <c r="AK81" s="183">
        <f t="shared" si="13"/>
        <v>958710.63097980048</v>
      </c>
      <c r="AL81" s="183">
        <f>(AL66+AL75+AL78)*0.15</f>
        <v>965264.74798050011</v>
      </c>
      <c r="AM81" s="183">
        <f t="shared" ref="AM81:BL81" si="14">(AM66+AM75+AM78)*0.15</f>
        <v>971452.08124289964</v>
      </c>
      <c r="AN81" s="183">
        <f t="shared" si="14"/>
        <v>1047747.3394751996</v>
      </c>
      <c r="AO81" s="183">
        <f t="shared" si="14"/>
        <v>1095464.1148109999</v>
      </c>
      <c r="AP81" s="183">
        <f t="shared" si="14"/>
        <v>1148945.0648616001</v>
      </c>
      <c r="AQ81" s="183">
        <f t="shared" si="14"/>
        <v>1132534.3851899996</v>
      </c>
      <c r="AR81" s="183">
        <f t="shared" si="14"/>
        <v>1188322.3680066001</v>
      </c>
      <c r="AS81" s="183">
        <f t="shared" si="14"/>
        <v>1213932.5806553999</v>
      </c>
      <c r="AT81" s="183">
        <f t="shared" si="14"/>
        <v>1254903.9797898</v>
      </c>
      <c r="AU81" s="183">
        <f t="shared" si="14"/>
        <v>1263165.3752057999</v>
      </c>
      <c r="AV81" s="183">
        <f t="shared" si="14"/>
        <v>1179382.5320210997</v>
      </c>
      <c r="AW81" s="183">
        <f t="shared" si="14"/>
        <v>1066585.4736002998</v>
      </c>
      <c r="AX81" s="183">
        <f t="shared" si="14"/>
        <v>1088656.3932902995</v>
      </c>
      <c r="AY81" s="183">
        <f t="shared" si="14"/>
        <v>1091819.6318178</v>
      </c>
      <c r="AZ81" s="183">
        <f t="shared" si="14"/>
        <v>1099625.8564737001</v>
      </c>
      <c r="BA81" s="183">
        <f t="shared" si="14"/>
        <v>1100665.1376089999</v>
      </c>
      <c r="BB81" s="183">
        <f t="shared" si="14"/>
        <v>1306151.5011425999</v>
      </c>
      <c r="BC81" s="183">
        <f t="shared" si="14"/>
        <v>1325335.0379463001</v>
      </c>
      <c r="BD81" s="183">
        <f t="shared" si="14"/>
        <v>1354492.6694253001</v>
      </c>
      <c r="BE81" s="183">
        <f t="shared" si="14"/>
        <v>1388290.6506041999</v>
      </c>
      <c r="BF81" s="183">
        <f t="shared" si="14"/>
        <v>1367147.2274081998</v>
      </c>
      <c r="BG81" s="183">
        <f t="shared" si="14"/>
        <v>1814935.0316246997</v>
      </c>
      <c r="BH81" s="183">
        <f t="shared" si="14"/>
        <v>1874964.5673156008</v>
      </c>
      <c r="BI81" s="183">
        <f t="shared" si="14"/>
        <v>1911847.9432356001</v>
      </c>
      <c r="BJ81" s="183">
        <f t="shared" si="14"/>
        <v>1918858.1673239989</v>
      </c>
      <c r="BK81" s="183">
        <f t="shared" si="14"/>
        <v>2011478.53149</v>
      </c>
      <c r="BL81" s="183">
        <f t="shared" si="14"/>
        <v>2031236.3932289998</v>
      </c>
    </row>
    <row r="82" spans="1:64" s="182" customFormat="1">
      <c r="B82" s="179"/>
      <c r="C82" s="180"/>
      <c r="D82" s="181"/>
      <c r="F82" s="183"/>
      <c r="G82" s="183"/>
      <c r="H82" s="183"/>
      <c r="I82" s="183"/>
      <c r="J82" s="183"/>
      <c r="K82" s="183"/>
      <c r="L82" s="183"/>
      <c r="M82" s="183"/>
      <c r="N82" s="183"/>
      <c r="O82" s="183"/>
      <c r="P82" s="183"/>
      <c r="Q82" s="183"/>
      <c r="R82" s="183"/>
      <c r="S82" s="183"/>
      <c r="T82" s="183"/>
      <c r="U82" s="183"/>
      <c r="V82" s="183"/>
      <c r="W82" s="183"/>
      <c r="X82" s="183"/>
      <c r="Y82" s="183"/>
      <c r="Z82" s="183"/>
      <c r="AA82" s="183"/>
      <c r="AB82" s="183"/>
      <c r="AC82" s="183"/>
      <c r="AD82" s="183"/>
      <c r="AE82" s="183"/>
      <c r="AF82" s="183"/>
      <c r="AG82" s="183"/>
      <c r="AH82" s="183"/>
      <c r="AI82" s="183"/>
      <c r="AJ82" s="183"/>
      <c r="AK82" s="183"/>
      <c r="AL82" s="183"/>
      <c r="AM82" s="183"/>
      <c r="AN82" s="183"/>
      <c r="AO82" s="183"/>
      <c r="AP82" s="183"/>
      <c r="AQ82" s="183"/>
      <c r="AR82" s="183"/>
      <c r="AS82" s="183"/>
      <c r="AT82" s="183"/>
      <c r="AU82" s="183"/>
      <c r="AV82" s="183"/>
      <c r="AW82" s="183"/>
      <c r="AX82" s="183"/>
      <c r="AY82" s="183"/>
      <c r="AZ82" s="183"/>
      <c r="BA82" s="183"/>
      <c r="BB82" s="183"/>
      <c r="BC82" s="183"/>
      <c r="BD82" s="183"/>
      <c r="BE82" s="183"/>
      <c r="BF82" s="183"/>
      <c r="BG82" s="183"/>
      <c r="BH82" s="183"/>
      <c r="BI82" s="183"/>
      <c r="BJ82" s="183"/>
      <c r="BK82" s="183"/>
      <c r="BL82" s="183"/>
    </row>
    <row r="83" spans="1:64" s="182" customFormat="1">
      <c r="A83" s="178" t="s">
        <v>434</v>
      </c>
      <c r="B83" s="179"/>
      <c r="C83" s="180"/>
      <c r="D83" s="181"/>
      <c r="E83" s="182" t="s">
        <v>424</v>
      </c>
      <c r="F83" s="196">
        <f t="shared" ref="F83:AK83" si="15">F66+F75+F78+F81</f>
        <v>2371052.2732146</v>
      </c>
      <c r="G83" s="196">
        <f t="shared" si="15"/>
        <v>2606349.1217957996</v>
      </c>
      <c r="H83" s="196">
        <f t="shared" si="15"/>
        <v>2830695.4572084001</v>
      </c>
      <c r="I83" s="196">
        <f t="shared" si="15"/>
        <v>3056113.7795880004</v>
      </c>
      <c r="J83" s="196">
        <f t="shared" si="15"/>
        <v>3221343.4377509998</v>
      </c>
      <c r="K83" s="196">
        <f t="shared" si="15"/>
        <v>3422885.6616749987</v>
      </c>
      <c r="L83" s="196">
        <f t="shared" si="15"/>
        <v>3621689.2197090001</v>
      </c>
      <c r="M83" s="196">
        <f t="shared" si="15"/>
        <v>3804847.9651080002</v>
      </c>
      <c r="N83" s="196">
        <f t="shared" si="15"/>
        <v>3696259.8541859998</v>
      </c>
      <c r="O83" s="196">
        <f t="shared" si="15"/>
        <v>3953283.8296049992</v>
      </c>
      <c r="P83" s="196">
        <f t="shared" si="15"/>
        <v>2710153.523</v>
      </c>
      <c r="Q83" s="196">
        <f t="shared" si="15"/>
        <v>4614967.6913700001</v>
      </c>
      <c r="R83" s="196">
        <f t="shared" si="15"/>
        <v>5112538.4486250002</v>
      </c>
      <c r="S83" s="196">
        <f t="shared" si="15"/>
        <v>5270836.4780850001</v>
      </c>
      <c r="T83" s="196">
        <f t="shared" si="15"/>
        <v>5368096.569069</v>
      </c>
      <c r="U83" s="196">
        <f t="shared" si="15"/>
        <v>4986189.7727894988</v>
      </c>
      <c r="V83" s="196">
        <f t="shared" si="15"/>
        <v>5020329.8020319995</v>
      </c>
      <c r="W83" s="196">
        <f t="shared" si="15"/>
        <v>4678008.4591739997</v>
      </c>
      <c r="X83" s="196">
        <f t="shared" si="15"/>
        <v>4881601.767852</v>
      </c>
      <c r="Y83" s="196">
        <f t="shared" si="15"/>
        <v>5196689.4534794996</v>
      </c>
      <c r="Z83" s="196">
        <f t="shared" si="15"/>
        <v>5299981.3508733008</v>
      </c>
      <c r="AA83" s="196">
        <f t="shared" si="15"/>
        <v>5237446.4417825993</v>
      </c>
      <c r="AB83" s="196">
        <f t="shared" si="15"/>
        <v>4984121.0960990991</v>
      </c>
      <c r="AC83" s="196">
        <f t="shared" si="15"/>
        <v>4849861.6641519004</v>
      </c>
      <c r="AD83" s="196">
        <f t="shared" si="15"/>
        <v>5545517.1054939004</v>
      </c>
      <c r="AE83" s="196">
        <f t="shared" si="15"/>
        <v>5956999.7831513993</v>
      </c>
      <c r="AF83" s="196">
        <f t="shared" si="15"/>
        <v>6741857.8782963008</v>
      </c>
      <c r="AG83" s="196">
        <f t="shared" si="15"/>
        <v>7019174.8979252987</v>
      </c>
      <c r="AH83" s="196">
        <f t="shared" si="15"/>
        <v>7129437.9701094013</v>
      </c>
      <c r="AI83" s="196">
        <f t="shared" si="15"/>
        <v>7108909.9403066998</v>
      </c>
      <c r="AJ83" s="196">
        <f t="shared" si="15"/>
        <v>7362985.3292313004</v>
      </c>
      <c r="AK83" s="196">
        <f t="shared" si="15"/>
        <v>7350114.837511804</v>
      </c>
      <c r="AL83" s="196">
        <f>AL66+AL75+AL78+AL81</f>
        <v>7400363.0678505003</v>
      </c>
      <c r="AM83" s="196">
        <f t="shared" ref="AM83:BL83" si="16">AM66+AM75+AM78+AM81</f>
        <v>7447799.289528897</v>
      </c>
      <c r="AN83" s="196">
        <f t="shared" si="16"/>
        <v>8032729.6026431974</v>
      </c>
      <c r="AO83" s="196">
        <f t="shared" si="16"/>
        <v>8398558.2135509998</v>
      </c>
      <c r="AP83" s="196">
        <f t="shared" si="16"/>
        <v>8808578.8306056</v>
      </c>
      <c r="AQ83" s="196">
        <f t="shared" si="16"/>
        <v>8682763.6197899971</v>
      </c>
      <c r="AR83" s="196">
        <f t="shared" si="16"/>
        <v>9110471.4880506005</v>
      </c>
      <c r="AS83" s="196">
        <f t="shared" si="16"/>
        <v>9306816.4516914003</v>
      </c>
      <c r="AT83" s="196">
        <f t="shared" si="16"/>
        <v>9620930.511721801</v>
      </c>
      <c r="AU83" s="196">
        <f t="shared" si="16"/>
        <v>9684267.8765778001</v>
      </c>
      <c r="AV83" s="196">
        <f t="shared" si="16"/>
        <v>9041932.7454950996</v>
      </c>
      <c r="AW83" s="196">
        <f t="shared" si="16"/>
        <v>8177155.2976022996</v>
      </c>
      <c r="AX83" s="196">
        <f t="shared" si="16"/>
        <v>8346365.6818922963</v>
      </c>
      <c r="AY83" s="196">
        <f t="shared" si="16"/>
        <v>8370617.1772698006</v>
      </c>
      <c r="AZ83" s="196">
        <f t="shared" si="16"/>
        <v>8430464.8996317014</v>
      </c>
      <c r="BA83" s="196">
        <f t="shared" si="16"/>
        <v>8438432.7216689996</v>
      </c>
      <c r="BB83" s="196">
        <f t="shared" si="16"/>
        <v>10013828.175426601</v>
      </c>
      <c r="BC83" s="196">
        <f t="shared" si="16"/>
        <v>10160901.957588302</v>
      </c>
      <c r="BD83" s="196">
        <f t="shared" si="16"/>
        <v>10384443.7989273</v>
      </c>
      <c r="BE83" s="196">
        <f t="shared" si="16"/>
        <v>10643561.6546322</v>
      </c>
      <c r="BF83" s="196">
        <f t="shared" si="16"/>
        <v>10481462.0767962</v>
      </c>
      <c r="BG83" s="196">
        <f t="shared" si="16"/>
        <v>13914501.909122698</v>
      </c>
      <c r="BH83" s="196">
        <f t="shared" si="16"/>
        <v>14374728.349419607</v>
      </c>
      <c r="BI83" s="196">
        <f t="shared" si="16"/>
        <v>14657500.898139602</v>
      </c>
      <c r="BJ83" s="196">
        <f t="shared" si="16"/>
        <v>14711245.949483993</v>
      </c>
      <c r="BK83" s="196">
        <f t="shared" si="16"/>
        <v>15421335.408090001</v>
      </c>
      <c r="BL83" s="196">
        <f t="shared" si="16"/>
        <v>15572812.348089</v>
      </c>
    </row>
    <row r="84" spans="1:64" s="182" customFormat="1">
      <c r="B84" s="179"/>
      <c r="C84" s="180"/>
      <c r="D84" s="181"/>
      <c r="F84" s="183"/>
      <c r="G84" s="183"/>
      <c r="H84" s="183"/>
      <c r="I84" s="183"/>
      <c r="J84" s="183"/>
      <c r="K84" s="183"/>
      <c r="L84" s="183"/>
      <c r="M84" s="183"/>
      <c r="N84" s="183"/>
      <c r="O84" s="183"/>
      <c r="P84" s="183"/>
      <c r="Q84" s="183"/>
      <c r="R84" s="183"/>
      <c r="S84" s="183"/>
      <c r="T84" s="183"/>
      <c r="U84" s="183"/>
      <c r="V84" s="183"/>
      <c r="W84" s="183"/>
      <c r="X84" s="183"/>
      <c r="Y84" s="183"/>
      <c r="Z84" s="183"/>
      <c r="AA84" s="183"/>
      <c r="AB84" s="183"/>
      <c r="AC84" s="183"/>
      <c r="AD84" s="183"/>
      <c r="AE84" s="183"/>
      <c r="AF84" s="183"/>
      <c r="AG84" s="183"/>
      <c r="AH84" s="183"/>
      <c r="AI84" s="183"/>
      <c r="AJ84" s="183"/>
      <c r="AK84" s="183"/>
      <c r="AL84" s="183"/>
      <c r="AM84" s="183"/>
      <c r="AN84" s="183"/>
      <c r="AO84" s="183"/>
      <c r="AP84" s="183"/>
      <c r="AQ84" s="183"/>
      <c r="AR84" s="183"/>
      <c r="AS84" s="183"/>
      <c r="AT84" s="183"/>
      <c r="AU84" s="183"/>
      <c r="AV84" s="183"/>
      <c r="AW84" s="183"/>
      <c r="AX84" s="183"/>
      <c r="AY84" s="183"/>
      <c r="AZ84" s="183"/>
      <c r="BA84" s="183"/>
      <c r="BB84" s="183"/>
      <c r="BC84" s="183"/>
      <c r="BD84" s="183"/>
      <c r="BE84" s="183"/>
      <c r="BF84" s="183"/>
      <c r="BG84" s="183"/>
      <c r="BH84" s="183"/>
      <c r="BI84" s="183"/>
      <c r="BJ84" s="183"/>
      <c r="BK84" s="183"/>
      <c r="BL84" s="183"/>
    </row>
    <row r="85" spans="1:64" s="182" customFormat="1">
      <c r="A85" s="186" t="s">
        <v>435</v>
      </c>
      <c r="B85" s="179"/>
      <c r="C85" s="180"/>
      <c r="D85" s="181"/>
      <c r="F85" s="183"/>
      <c r="G85" s="183"/>
      <c r="H85" s="183"/>
      <c r="I85" s="183"/>
      <c r="J85" s="183"/>
      <c r="K85" s="183"/>
      <c r="L85" s="183"/>
      <c r="M85" s="183"/>
      <c r="N85" s="183"/>
      <c r="O85" s="183"/>
      <c r="P85" s="183"/>
      <c r="Q85" s="183"/>
      <c r="R85" s="183"/>
      <c r="S85" s="183"/>
      <c r="T85" s="183"/>
      <c r="U85" s="183"/>
      <c r="V85" s="183"/>
      <c r="W85" s="183"/>
      <c r="X85" s="183"/>
      <c r="Y85" s="183"/>
      <c r="Z85" s="183"/>
      <c r="AA85" s="183"/>
      <c r="AB85" s="183"/>
      <c r="AC85" s="183"/>
      <c r="AD85" s="183"/>
      <c r="AE85" s="183"/>
      <c r="AF85" s="183"/>
      <c r="AG85" s="183"/>
      <c r="AH85" s="183"/>
      <c r="AI85" s="183"/>
      <c r="AJ85" s="183"/>
      <c r="AK85" s="183"/>
      <c r="AL85" s="183"/>
      <c r="AM85" s="183"/>
      <c r="AN85" s="183"/>
      <c r="AO85" s="183"/>
      <c r="AP85" s="183"/>
      <c r="AQ85" s="183"/>
      <c r="AR85" s="183"/>
      <c r="AS85" s="183"/>
      <c r="AT85" s="183"/>
      <c r="AU85" s="183"/>
      <c r="AV85" s="183"/>
      <c r="AW85" s="183"/>
      <c r="AX85" s="183"/>
      <c r="AY85" s="183"/>
      <c r="AZ85" s="183"/>
      <c r="BA85" s="183"/>
      <c r="BB85" s="183"/>
      <c r="BC85" s="183"/>
      <c r="BD85" s="183"/>
      <c r="BE85" s="183"/>
      <c r="BF85" s="183"/>
      <c r="BG85" s="183"/>
      <c r="BH85" s="183"/>
      <c r="BI85" s="183"/>
      <c r="BJ85" s="183"/>
      <c r="BK85" s="183"/>
      <c r="BL85" s="183"/>
    </row>
    <row r="86" spans="1:64" s="182" customFormat="1">
      <c r="A86" s="178" t="s">
        <v>436</v>
      </c>
      <c r="B86" s="179"/>
      <c r="C86" s="180"/>
      <c r="D86" s="181"/>
      <c r="E86" s="182" t="s">
        <v>437</v>
      </c>
      <c r="F86" s="194">
        <f>F83*0.5</f>
        <v>1185526.1366073</v>
      </c>
      <c r="G86" s="194">
        <f t="shared" ref="G86:BL86" si="17">G83*0.5</f>
        <v>1303174.5608978998</v>
      </c>
      <c r="H86" s="194">
        <f t="shared" si="17"/>
        <v>1415347.7286042001</v>
      </c>
      <c r="I86" s="194">
        <f t="shared" si="17"/>
        <v>1528056.8897940002</v>
      </c>
      <c r="J86" s="194">
        <f t="shared" si="17"/>
        <v>1610671.7188754999</v>
      </c>
      <c r="K86" s="194">
        <f t="shared" si="17"/>
        <v>1711442.8308374994</v>
      </c>
      <c r="L86" s="194">
        <f t="shared" si="17"/>
        <v>1810844.6098545</v>
      </c>
      <c r="M86" s="194">
        <f t="shared" si="17"/>
        <v>1902423.9825540001</v>
      </c>
      <c r="N86" s="194">
        <f t="shared" si="17"/>
        <v>1848129.9270929999</v>
      </c>
      <c r="O86" s="194">
        <f t="shared" si="17"/>
        <v>1976641.9148024996</v>
      </c>
      <c r="P86" s="194">
        <f t="shared" si="17"/>
        <v>1355076.7615</v>
      </c>
      <c r="Q86" s="194">
        <f t="shared" si="17"/>
        <v>2307483.8456850001</v>
      </c>
      <c r="R86" s="194">
        <f t="shared" si="17"/>
        <v>2556269.2243125001</v>
      </c>
      <c r="S86" s="194">
        <f t="shared" si="17"/>
        <v>2635418.2390425</v>
      </c>
      <c r="T86" s="194">
        <f t="shared" si="17"/>
        <v>2684048.2845345</v>
      </c>
      <c r="U86" s="194">
        <f t="shared" si="17"/>
        <v>2493094.8863947494</v>
      </c>
      <c r="V86" s="194">
        <f t="shared" si="17"/>
        <v>2510164.9010159997</v>
      </c>
      <c r="W86" s="194">
        <f t="shared" si="17"/>
        <v>2339004.2295869999</v>
      </c>
      <c r="X86" s="194">
        <f t="shared" si="17"/>
        <v>2440800.883926</v>
      </c>
      <c r="Y86" s="194">
        <f t="shared" si="17"/>
        <v>2598344.7267397498</v>
      </c>
      <c r="Z86" s="194">
        <f t="shared" si="17"/>
        <v>2649990.6754366504</v>
      </c>
      <c r="AA86" s="194">
        <f t="shared" si="17"/>
        <v>2618723.2208912997</v>
      </c>
      <c r="AB86" s="194">
        <f t="shared" si="17"/>
        <v>2492060.5480495496</v>
      </c>
      <c r="AC86" s="194">
        <f t="shared" si="17"/>
        <v>2424930.8320759502</v>
      </c>
      <c r="AD86" s="194">
        <f t="shared" si="17"/>
        <v>2772758.5527469502</v>
      </c>
      <c r="AE86" s="194">
        <f t="shared" si="17"/>
        <v>2978499.8915756997</v>
      </c>
      <c r="AF86" s="194">
        <f t="shared" si="17"/>
        <v>3370928.9391481504</v>
      </c>
      <c r="AG86" s="194">
        <f t="shared" si="17"/>
        <v>3509587.4489626493</v>
      </c>
      <c r="AH86" s="194">
        <f t="shared" si="17"/>
        <v>3564718.9850547006</v>
      </c>
      <c r="AI86" s="194">
        <f t="shared" si="17"/>
        <v>3554454.9701533499</v>
      </c>
      <c r="AJ86" s="194">
        <f t="shared" si="17"/>
        <v>3681492.6646156502</v>
      </c>
      <c r="AK86" s="194">
        <f t="shared" si="17"/>
        <v>3675057.418755902</v>
      </c>
      <c r="AL86" s="194">
        <f t="shared" si="17"/>
        <v>3700181.5339252502</v>
      </c>
      <c r="AM86" s="194">
        <f t="shared" si="17"/>
        <v>3723899.6447644485</v>
      </c>
      <c r="AN86" s="194">
        <f t="shared" si="17"/>
        <v>4016364.8013215987</v>
      </c>
      <c r="AO86" s="194">
        <f t="shared" si="17"/>
        <v>4199279.1067754999</v>
      </c>
      <c r="AP86" s="194">
        <f t="shared" si="17"/>
        <v>4404289.4153028</v>
      </c>
      <c r="AQ86" s="194">
        <f t="shared" si="17"/>
        <v>4341381.8098949986</v>
      </c>
      <c r="AR86" s="194">
        <f t="shared" si="17"/>
        <v>4555235.7440253003</v>
      </c>
      <c r="AS86" s="194">
        <f t="shared" si="17"/>
        <v>4653408.2258457001</v>
      </c>
      <c r="AT86" s="194">
        <f t="shared" si="17"/>
        <v>4810465.2558609005</v>
      </c>
      <c r="AU86" s="194">
        <f t="shared" si="17"/>
        <v>4842133.9382889001</v>
      </c>
      <c r="AV86" s="194">
        <f t="shared" si="17"/>
        <v>4520966.3727475498</v>
      </c>
      <c r="AW86" s="194">
        <f t="shared" si="17"/>
        <v>4088577.6488011498</v>
      </c>
      <c r="AX86" s="194">
        <f t="shared" si="17"/>
        <v>4173182.8409461481</v>
      </c>
      <c r="AY86" s="194">
        <f t="shared" si="17"/>
        <v>4185308.5886349003</v>
      </c>
      <c r="AZ86" s="194">
        <f t="shared" si="17"/>
        <v>4215232.4498158507</v>
      </c>
      <c r="BA86" s="194">
        <f t="shared" si="17"/>
        <v>4219216.3608344998</v>
      </c>
      <c r="BB86" s="194">
        <f t="shared" si="17"/>
        <v>5006914.0877133003</v>
      </c>
      <c r="BC86" s="194">
        <f t="shared" si="17"/>
        <v>5080450.978794151</v>
      </c>
      <c r="BD86" s="194">
        <f t="shared" si="17"/>
        <v>5192221.8994636498</v>
      </c>
      <c r="BE86" s="194">
        <f t="shared" si="17"/>
        <v>5321780.8273160998</v>
      </c>
      <c r="BF86" s="194">
        <f t="shared" si="17"/>
        <v>5240731.0383981001</v>
      </c>
      <c r="BG86" s="194">
        <f t="shared" si="17"/>
        <v>6957250.954561349</v>
      </c>
      <c r="BH86" s="194">
        <f t="shared" si="17"/>
        <v>7187364.1747098034</v>
      </c>
      <c r="BI86" s="194">
        <f t="shared" si="17"/>
        <v>7328750.4490698008</v>
      </c>
      <c r="BJ86" s="194">
        <f t="shared" si="17"/>
        <v>7355622.9747419963</v>
      </c>
      <c r="BK86" s="194">
        <f t="shared" si="17"/>
        <v>7710667.7040450005</v>
      </c>
      <c r="BL86" s="194">
        <f t="shared" si="17"/>
        <v>7786406.1740445001</v>
      </c>
    </row>
    <row r="87" spans="1:64" s="195" customFormat="1">
      <c r="B87" s="197"/>
      <c r="C87" s="198"/>
      <c r="D87" s="199"/>
      <c r="E87" s="182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183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</row>
    <row r="88" spans="1:64" s="182" customFormat="1">
      <c r="A88" s="182" t="s">
        <v>438</v>
      </c>
      <c r="B88" s="179"/>
      <c r="C88" s="180"/>
      <c r="D88" s="181"/>
      <c r="E88" s="182" t="s">
        <v>437</v>
      </c>
      <c r="F88" s="184" t="str">
        <f t="shared" ref="F88:AK88" si="18">F7</f>
        <v>NA</v>
      </c>
      <c r="G88" s="184" t="str">
        <f t="shared" si="18"/>
        <v>NA</v>
      </c>
      <c r="H88" s="184" t="str">
        <f t="shared" si="18"/>
        <v>NA</v>
      </c>
      <c r="I88" s="184" t="str">
        <f t="shared" si="18"/>
        <v>NA</v>
      </c>
      <c r="J88" s="184" t="str">
        <f t="shared" si="18"/>
        <v>NA</v>
      </c>
      <c r="K88" s="184" t="str">
        <f t="shared" si="18"/>
        <v>NA</v>
      </c>
      <c r="L88" s="184" t="str">
        <f t="shared" si="18"/>
        <v>NA</v>
      </c>
      <c r="M88" s="184" t="str">
        <f t="shared" si="18"/>
        <v>NA</v>
      </c>
      <c r="N88" s="184" t="str">
        <f t="shared" si="18"/>
        <v>NA</v>
      </c>
      <c r="O88" s="184" t="str">
        <f t="shared" si="18"/>
        <v>NA</v>
      </c>
      <c r="P88" s="183">
        <f t="shared" si="18"/>
        <v>1349539.2158695653</v>
      </c>
      <c r="Q88" s="183">
        <f t="shared" si="18"/>
        <v>1347763.4</v>
      </c>
      <c r="R88" s="183">
        <f t="shared" si="18"/>
        <v>1254595.1684782614</v>
      </c>
      <c r="S88" s="183">
        <f t="shared" si="18"/>
        <v>1294622.6986956522</v>
      </c>
      <c r="T88" s="183">
        <f t="shared" si="18"/>
        <v>1285649.3495652177</v>
      </c>
      <c r="U88" s="183">
        <f t="shared" si="18"/>
        <v>987278.76728260843</v>
      </c>
      <c r="V88" s="183">
        <f t="shared" si="18"/>
        <v>1119942.6378260872</v>
      </c>
      <c r="W88" s="183">
        <f t="shared" si="18"/>
        <v>1054657.3617391305</v>
      </c>
      <c r="X88" s="183">
        <f t="shared" si="18"/>
        <v>1020378.6874999997</v>
      </c>
      <c r="Y88" s="183">
        <f t="shared" si="18"/>
        <v>1183955.7442391303</v>
      </c>
      <c r="Z88" s="183">
        <f t="shared" si="18"/>
        <v>1245207.8898913043</v>
      </c>
      <c r="AA88" s="183">
        <f t="shared" si="18"/>
        <v>1295621.5304347822</v>
      </c>
      <c r="AB88" s="183">
        <f t="shared" si="18"/>
        <v>1210036.9495652176</v>
      </c>
      <c r="AC88" s="183">
        <f t="shared" si="18"/>
        <v>1175733.2530434784</v>
      </c>
      <c r="AD88" s="183">
        <f t="shared" si="18"/>
        <v>1359330.9760869564</v>
      </c>
      <c r="AE88" s="183">
        <f t="shared" si="18"/>
        <v>1490772.5441304347</v>
      </c>
      <c r="AF88" s="183">
        <f t="shared" si="18"/>
        <v>1562060.3393478263</v>
      </c>
      <c r="AG88" s="183">
        <f t="shared" si="18"/>
        <v>1406231.5739130429</v>
      </c>
      <c r="AH88" s="183">
        <f t="shared" si="18"/>
        <v>1778280.3391304344</v>
      </c>
      <c r="AI88" s="183">
        <f t="shared" si="18"/>
        <v>1696331.3722826089</v>
      </c>
      <c r="AJ88" s="183">
        <f t="shared" si="18"/>
        <v>1786700.3719565219</v>
      </c>
      <c r="AK88" s="183">
        <f t="shared" si="18"/>
        <v>2021070.0021739136</v>
      </c>
      <c r="AL88" s="183">
        <f t="shared" ref="AL88:BL88" si="19">AL7</f>
        <v>1756997.6017391309</v>
      </c>
      <c r="AM88" s="183">
        <f t="shared" si="19"/>
        <v>1665265.9530434783</v>
      </c>
      <c r="AN88" s="183">
        <f t="shared" si="19"/>
        <v>1443033.9179347828</v>
      </c>
      <c r="AO88" s="183">
        <f t="shared" si="19"/>
        <v>1583066.6835869569</v>
      </c>
      <c r="AP88" s="183">
        <f t="shared" si="19"/>
        <v>1619074.0213043476</v>
      </c>
      <c r="AQ88" s="183">
        <f t="shared" si="19"/>
        <v>1745565.5155434776</v>
      </c>
      <c r="AR88" s="183">
        <f t="shared" si="19"/>
        <v>1646781.5060869565</v>
      </c>
      <c r="AS88" s="183">
        <f t="shared" si="19"/>
        <v>1614390.2295652179</v>
      </c>
      <c r="AT88" s="183">
        <f t="shared" si="19"/>
        <v>1684321.4728260871</v>
      </c>
      <c r="AU88" s="183">
        <f t="shared" si="19"/>
        <v>1820430.4304347825</v>
      </c>
      <c r="AV88" s="183">
        <f t="shared" si="19"/>
        <v>1800844.5468478263</v>
      </c>
      <c r="AW88" s="183">
        <f t="shared" si="19"/>
        <v>1971658.8265934067</v>
      </c>
      <c r="AX88" s="183">
        <f t="shared" si="19"/>
        <v>1913765.7389130439</v>
      </c>
      <c r="AY88" s="183">
        <f t="shared" si="19"/>
        <v>3974937.2999999984</v>
      </c>
      <c r="AZ88" s="183">
        <f t="shared" si="19"/>
        <v>2111170.8071739124</v>
      </c>
      <c r="BA88" s="183">
        <f t="shared" si="19"/>
        <v>2059698.3564130436</v>
      </c>
      <c r="BB88" s="183">
        <f t="shared" si="19"/>
        <v>2014249.9767391304</v>
      </c>
      <c r="BC88" s="183">
        <f t="shared" si="19"/>
        <v>2321995.7038043486</v>
      </c>
      <c r="BD88" s="183" t="str">
        <f t="shared" si="19"/>
        <v>NA</v>
      </c>
      <c r="BE88" s="183" t="str">
        <f t="shared" si="19"/>
        <v>NA</v>
      </c>
      <c r="BF88" s="183" t="str">
        <f t="shared" si="19"/>
        <v>NA</v>
      </c>
      <c r="BG88" s="184" t="str">
        <f t="shared" si="19"/>
        <v>NA</v>
      </c>
      <c r="BH88" s="184" t="str">
        <f t="shared" si="19"/>
        <v>NA</v>
      </c>
      <c r="BI88" s="184" t="str">
        <f t="shared" si="19"/>
        <v>NA</v>
      </c>
      <c r="BJ88" s="184" t="str">
        <f t="shared" si="19"/>
        <v>NA</v>
      </c>
      <c r="BK88" s="184" t="str">
        <f t="shared" si="19"/>
        <v>NA</v>
      </c>
      <c r="BL88" s="184" t="str">
        <f t="shared" si="19"/>
        <v>NA</v>
      </c>
    </row>
    <row r="89" spans="1:64" s="182" customFormat="1">
      <c r="B89" s="179"/>
      <c r="C89" s="180"/>
      <c r="D89" s="181"/>
      <c r="F89" s="183"/>
      <c r="G89" s="183"/>
      <c r="H89" s="183"/>
      <c r="I89" s="183"/>
      <c r="J89" s="183"/>
      <c r="K89" s="183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183"/>
      <c r="W89" s="183"/>
      <c r="X89" s="183"/>
      <c r="Y89" s="183"/>
      <c r="Z89" s="183"/>
      <c r="AA89" s="183"/>
      <c r="AB89" s="183"/>
      <c r="AC89" s="183"/>
      <c r="AD89" s="183"/>
      <c r="AE89" s="183"/>
      <c r="AF89" s="183"/>
      <c r="AG89" s="183"/>
      <c r="AH89" s="183"/>
      <c r="AI89" s="183"/>
      <c r="AJ89" s="183"/>
      <c r="AK89" s="183"/>
      <c r="AL89" s="183"/>
      <c r="AM89" s="183"/>
      <c r="AN89" s="183"/>
      <c r="AO89" s="183"/>
      <c r="AP89" s="183"/>
      <c r="AQ89" s="183"/>
      <c r="AR89" s="183"/>
      <c r="AS89" s="183"/>
      <c r="AT89" s="183"/>
      <c r="AU89" s="183"/>
      <c r="AV89" s="183"/>
      <c r="AW89" s="183"/>
      <c r="AX89" s="183"/>
      <c r="AY89" s="183"/>
      <c r="AZ89" s="183"/>
      <c r="BA89" s="183"/>
      <c r="BB89" s="183"/>
      <c r="BC89" s="183"/>
      <c r="BD89" s="183"/>
      <c r="BE89" s="183"/>
      <c r="BF89" s="183"/>
      <c r="BG89" s="183"/>
      <c r="BH89" s="183"/>
      <c r="BI89" s="183"/>
      <c r="BJ89" s="183"/>
      <c r="BK89" s="183"/>
      <c r="BL89" s="183"/>
    </row>
    <row r="90" spans="1:64" s="182" customFormat="1" ht="15" thickBot="1">
      <c r="A90" s="178" t="s">
        <v>439</v>
      </c>
      <c r="B90" s="179"/>
      <c r="C90" s="180"/>
      <c r="D90" s="181"/>
      <c r="E90" s="182" t="s">
        <v>437</v>
      </c>
      <c r="F90" s="201" t="s">
        <v>14</v>
      </c>
      <c r="G90" s="201" t="s">
        <v>14</v>
      </c>
      <c r="H90" s="201" t="s">
        <v>14</v>
      </c>
      <c r="I90" s="201" t="s">
        <v>14</v>
      </c>
      <c r="J90" s="201" t="s">
        <v>14</v>
      </c>
      <c r="K90" s="201" t="s">
        <v>14</v>
      </c>
      <c r="L90" s="201" t="s">
        <v>14</v>
      </c>
      <c r="M90" s="201" t="s">
        <v>14</v>
      </c>
      <c r="N90" s="201" t="s">
        <v>14</v>
      </c>
      <c r="O90" s="201" t="s">
        <v>14</v>
      </c>
      <c r="P90" s="202">
        <f>P88-P86</f>
        <v>-5537.5456304347608</v>
      </c>
      <c r="Q90" s="202">
        <f t="shared" ref="Q90:BL90" si="20">Q88-Q86</f>
        <v>-959720.44568500016</v>
      </c>
      <c r="R90" s="202">
        <f t="shared" si="20"/>
        <v>-1301674.0558342387</v>
      </c>
      <c r="S90" s="202">
        <f t="shared" si="20"/>
        <v>-1340795.5403468478</v>
      </c>
      <c r="T90" s="202">
        <f t="shared" si="20"/>
        <v>-1398398.9349692822</v>
      </c>
      <c r="U90" s="202">
        <f t="shared" si="20"/>
        <v>-1505816.119112141</v>
      </c>
      <c r="V90" s="202">
        <f t="shared" si="20"/>
        <v>-1390222.2631899125</v>
      </c>
      <c r="W90" s="202">
        <f t="shared" si="20"/>
        <v>-1284346.8678478694</v>
      </c>
      <c r="X90" s="202">
        <f t="shared" si="20"/>
        <v>-1420422.1964260004</v>
      </c>
      <c r="Y90" s="202">
        <f t="shared" si="20"/>
        <v>-1414388.9825006195</v>
      </c>
      <c r="Z90" s="202">
        <f t="shared" si="20"/>
        <v>-1404782.7855453461</v>
      </c>
      <c r="AA90" s="202">
        <f t="shared" si="20"/>
        <v>-1323101.6904565175</v>
      </c>
      <c r="AB90" s="202">
        <f t="shared" si="20"/>
        <v>-1282023.598484332</v>
      </c>
      <c r="AC90" s="202">
        <f t="shared" si="20"/>
        <v>-1249197.5790324719</v>
      </c>
      <c r="AD90" s="202">
        <f t="shared" si="20"/>
        <v>-1413427.5766599937</v>
      </c>
      <c r="AE90" s="202">
        <f t="shared" si="20"/>
        <v>-1487727.3474452649</v>
      </c>
      <c r="AF90" s="202">
        <f t="shared" si="20"/>
        <v>-1808868.5998003241</v>
      </c>
      <c r="AG90" s="202">
        <f t="shared" si="20"/>
        <v>-2103355.8750496064</v>
      </c>
      <c r="AH90" s="202">
        <f t="shared" si="20"/>
        <v>-1786438.6459242662</v>
      </c>
      <c r="AI90" s="202">
        <f t="shared" si="20"/>
        <v>-1858123.597870741</v>
      </c>
      <c r="AJ90" s="202">
        <f t="shared" si="20"/>
        <v>-1894792.2926591283</v>
      </c>
      <c r="AK90" s="202">
        <f t="shared" si="20"/>
        <v>-1653987.4165819883</v>
      </c>
      <c r="AL90" s="202">
        <f t="shared" si="20"/>
        <v>-1943183.9321861193</v>
      </c>
      <c r="AM90" s="202">
        <f t="shared" si="20"/>
        <v>-2058633.6917209702</v>
      </c>
      <c r="AN90" s="202">
        <f t="shared" si="20"/>
        <v>-2573330.8833868159</v>
      </c>
      <c r="AO90" s="202">
        <f t="shared" si="20"/>
        <v>-2616212.4231885429</v>
      </c>
      <c r="AP90" s="202">
        <f t="shared" si="20"/>
        <v>-2785215.3939984525</v>
      </c>
      <c r="AQ90" s="202">
        <f t="shared" si="20"/>
        <v>-2595816.2943515209</v>
      </c>
      <c r="AR90" s="202">
        <f t="shared" si="20"/>
        <v>-2908454.2379383435</v>
      </c>
      <c r="AS90" s="202">
        <f t="shared" si="20"/>
        <v>-3039017.996280482</v>
      </c>
      <c r="AT90" s="202">
        <f t="shared" si="20"/>
        <v>-3126143.7830348136</v>
      </c>
      <c r="AU90" s="202">
        <f t="shared" si="20"/>
        <v>-3021703.5078541175</v>
      </c>
      <c r="AV90" s="202">
        <f t="shared" si="20"/>
        <v>-2720121.8258997235</v>
      </c>
      <c r="AW90" s="202">
        <f t="shared" si="20"/>
        <v>-2116918.8222077433</v>
      </c>
      <c r="AX90" s="202">
        <f t="shared" si="20"/>
        <v>-2259417.1020331043</v>
      </c>
      <c r="AY90" s="202">
        <f t="shared" si="20"/>
        <v>-210371.28863490187</v>
      </c>
      <c r="AZ90" s="202">
        <f t="shared" si="20"/>
        <v>-2104061.6426419383</v>
      </c>
      <c r="BA90" s="202">
        <f t="shared" si="20"/>
        <v>-2159518.0044214563</v>
      </c>
      <c r="BB90" s="202">
        <f t="shared" si="20"/>
        <v>-2992664.1109741698</v>
      </c>
      <c r="BC90" s="202">
        <f t="shared" si="20"/>
        <v>-2758455.2749898024</v>
      </c>
      <c r="BD90" s="201" t="e">
        <f t="shared" si="20"/>
        <v>#VALUE!</v>
      </c>
      <c r="BE90" s="201" t="e">
        <f t="shared" si="20"/>
        <v>#VALUE!</v>
      </c>
      <c r="BF90" s="201" t="e">
        <f t="shared" si="20"/>
        <v>#VALUE!</v>
      </c>
      <c r="BG90" s="201" t="e">
        <f t="shared" si="20"/>
        <v>#VALUE!</v>
      </c>
      <c r="BH90" s="201" t="e">
        <f t="shared" si="20"/>
        <v>#VALUE!</v>
      </c>
      <c r="BI90" s="201" t="e">
        <f t="shared" si="20"/>
        <v>#VALUE!</v>
      </c>
      <c r="BJ90" s="201" t="e">
        <f t="shared" si="20"/>
        <v>#VALUE!</v>
      </c>
      <c r="BK90" s="201" t="e">
        <f t="shared" si="20"/>
        <v>#VALUE!</v>
      </c>
      <c r="BL90" s="201" t="e">
        <f t="shared" si="20"/>
        <v>#VALUE!</v>
      </c>
    </row>
    <row r="91" spans="1:64" s="182" customFormat="1">
      <c r="B91" s="179"/>
      <c r="C91" s="180"/>
      <c r="D91" s="181"/>
      <c r="F91" s="185"/>
      <c r="G91" s="185"/>
      <c r="H91" s="185"/>
      <c r="I91" s="185"/>
      <c r="J91" s="185"/>
      <c r="K91" s="185"/>
      <c r="L91" s="185"/>
      <c r="M91" s="185"/>
      <c r="N91" s="185"/>
      <c r="O91" s="185"/>
      <c r="P91" s="185"/>
      <c r="Q91" s="185"/>
      <c r="R91" s="185"/>
      <c r="S91" s="185"/>
      <c r="T91" s="185"/>
      <c r="U91" s="185"/>
      <c r="V91" s="185"/>
      <c r="W91" s="185"/>
      <c r="X91" s="185"/>
      <c r="Y91" s="185"/>
      <c r="Z91" s="185"/>
      <c r="AA91" s="185"/>
      <c r="AB91" s="185"/>
      <c r="AC91" s="185"/>
      <c r="AD91" s="185"/>
      <c r="AE91" s="185"/>
      <c r="AF91" s="185"/>
      <c r="AG91" s="185"/>
      <c r="AH91" s="185"/>
      <c r="AI91" s="185"/>
      <c r="AJ91" s="185"/>
      <c r="AK91" s="185"/>
      <c r="AL91" s="185"/>
      <c r="AM91" s="185"/>
      <c r="AN91" s="185"/>
      <c r="AO91" s="185"/>
      <c r="AP91" s="185"/>
      <c r="AQ91" s="185"/>
      <c r="AR91" s="185"/>
      <c r="AS91" s="185"/>
      <c r="AT91" s="185"/>
      <c r="AU91" s="185"/>
      <c r="AV91" s="185"/>
      <c r="AW91" s="185"/>
      <c r="AX91" s="185"/>
      <c r="AY91" s="185"/>
      <c r="AZ91" s="185"/>
      <c r="BA91" s="185"/>
      <c r="BB91" s="185"/>
      <c r="BC91" s="185"/>
      <c r="BD91" s="185"/>
      <c r="BE91" s="185"/>
      <c r="BF91" s="185"/>
      <c r="BG91" s="185"/>
      <c r="BH91" s="185"/>
      <c r="BI91" s="185"/>
      <c r="BJ91" s="185"/>
      <c r="BK91" s="185"/>
      <c r="BL91" s="185"/>
    </row>
    <row r="92" spans="1:64" s="182" customFormat="1">
      <c r="B92" s="179"/>
      <c r="C92" s="180"/>
      <c r="D92" s="181"/>
      <c r="F92" s="203" t="s">
        <v>14</v>
      </c>
      <c r="G92" s="203" t="s">
        <v>14</v>
      </c>
      <c r="H92" s="203" t="s">
        <v>14</v>
      </c>
      <c r="I92" s="203" t="s">
        <v>14</v>
      </c>
      <c r="J92" s="203" t="s">
        <v>14</v>
      </c>
      <c r="K92" s="203" t="s">
        <v>14</v>
      </c>
      <c r="L92" s="203" t="s">
        <v>14</v>
      </c>
      <c r="M92" s="203" t="s">
        <v>14</v>
      </c>
      <c r="N92" s="203" t="s">
        <v>14</v>
      </c>
      <c r="O92" s="203" t="s">
        <v>14</v>
      </c>
      <c r="P92" s="203" t="s">
        <v>14</v>
      </c>
      <c r="Q92" s="203" t="s">
        <v>14</v>
      </c>
      <c r="R92" s="203" t="s">
        <v>14</v>
      </c>
      <c r="S92" s="203" t="s">
        <v>14</v>
      </c>
      <c r="T92" s="203" t="s">
        <v>14</v>
      </c>
      <c r="U92" s="203" t="s">
        <v>14</v>
      </c>
      <c r="V92" s="203" t="s">
        <v>14</v>
      </c>
      <c r="W92" s="203" t="s">
        <v>14</v>
      </c>
      <c r="X92" s="203" t="s">
        <v>14</v>
      </c>
      <c r="Y92" s="203" t="s">
        <v>14</v>
      </c>
      <c r="Z92" s="203" t="s">
        <v>14</v>
      </c>
      <c r="AA92" s="203" t="s">
        <v>14</v>
      </c>
      <c r="AB92" s="203" t="s">
        <v>14</v>
      </c>
      <c r="AC92" s="203" t="s">
        <v>14</v>
      </c>
      <c r="AD92" s="203" t="s">
        <v>14</v>
      </c>
      <c r="AE92" s="203" t="s">
        <v>14</v>
      </c>
      <c r="AF92" s="203" t="s">
        <v>14</v>
      </c>
      <c r="AG92" s="203" t="s">
        <v>14</v>
      </c>
      <c r="AH92" s="203" t="s">
        <v>14</v>
      </c>
      <c r="AI92" s="203" t="s">
        <v>14</v>
      </c>
      <c r="AJ92" s="203" t="s">
        <v>14</v>
      </c>
      <c r="AK92" s="203" t="s">
        <v>14</v>
      </c>
      <c r="AL92" s="203" t="s">
        <v>14</v>
      </c>
      <c r="AM92" s="203" t="s">
        <v>14</v>
      </c>
      <c r="AN92" s="203" t="s">
        <v>14</v>
      </c>
      <c r="AO92" s="203" t="s">
        <v>14</v>
      </c>
      <c r="AP92" s="203" t="s">
        <v>14</v>
      </c>
      <c r="AQ92" s="203" t="s">
        <v>14</v>
      </c>
      <c r="AR92" s="203" t="s">
        <v>14</v>
      </c>
      <c r="AS92" s="203" t="s">
        <v>14</v>
      </c>
      <c r="AT92" s="203" t="s">
        <v>14</v>
      </c>
      <c r="AU92" s="203" t="s">
        <v>14</v>
      </c>
      <c r="AV92" s="203" t="s">
        <v>14</v>
      </c>
      <c r="AW92" s="203" t="s">
        <v>14</v>
      </c>
      <c r="AX92" s="203" t="s">
        <v>14</v>
      </c>
      <c r="AY92" s="203" t="s">
        <v>14</v>
      </c>
      <c r="AZ92" s="203" t="s">
        <v>14</v>
      </c>
      <c r="BA92" s="203" t="s">
        <v>14</v>
      </c>
      <c r="BB92" s="203" t="s">
        <v>14</v>
      </c>
      <c r="BC92" s="203" t="s">
        <v>14</v>
      </c>
      <c r="BD92" s="203" t="s">
        <v>14</v>
      </c>
      <c r="BE92" s="203" t="s">
        <v>14</v>
      </c>
      <c r="BF92" s="203" t="s">
        <v>14</v>
      </c>
      <c r="BG92" s="203" t="s">
        <v>14</v>
      </c>
      <c r="BH92" s="203" t="s">
        <v>14</v>
      </c>
      <c r="BI92" s="203" t="s">
        <v>14</v>
      </c>
      <c r="BJ92" s="203" t="s">
        <v>14</v>
      </c>
      <c r="BK92" s="203" t="s">
        <v>14</v>
      </c>
      <c r="BL92" s="203" t="s">
        <v>14</v>
      </c>
    </row>
  </sheetData>
  <pageMargins left="0.7" right="0.7" top="0.75" bottom="0.75" header="0.3" footer="0.3"/>
  <pageSetup orientation="portrait" horizontalDpi="360" verticalDpi="36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E33DDC-2306-43A5-8DAB-560DE43866F2}">
  <sheetPr>
    <tabColor theme="5" tint="0.59999389629810485"/>
  </sheetPr>
  <dimension ref="A1:BN49"/>
  <sheetViews>
    <sheetView workbookViewId="0">
      <selection activeCell="C6" sqref="C6"/>
    </sheetView>
  </sheetViews>
  <sheetFormatPr defaultRowHeight="14.45"/>
  <sheetData>
    <row r="1" spans="1:66">
      <c r="A1" t="s">
        <v>67</v>
      </c>
      <c r="B1" s="97" t="s">
        <v>357</v>
      </c>
      <c r="C1" s="59" t="s">
        <v>358</v>
      </c>
      <c r="D1" s="52" t="s">
        <v>359</v>
      </c>
      <c r="E1" t="s">
        <v>69</v>
      </c>
      <c r="F1" t="s">
        <v>70</v>
      </c>
      <c r="G1" s="26" t="s">
        <v>119</v>
      </c>
      <c r="H1" s="26"/>
      <c r="I1" t="s">
        <v>120</v>
      </c>
      <c r="J1" t="s">
        <v>121</v>
      </c>
      <c r="K1" t="s">
        <v>122</v>
      </c>
      <c r="L1" t="s">
        <v>123</v>
      </c>
      <c r="M1" t="s">
        <v>124</v>
      </c>
      <c r="N1" t="s">
        <v>125</v>
      </c>
      <c r="O1" t="s">
        <v>126</v>
      </c>
      <c r="P1" t="s">
        <v>127</v>
      </c>
      <c r="Q1" t="s">
        <v>128</v>
      </c>
      <c r="R1" t="s">
        <v>129</v>
      </c>
      <c r="S1" t="s">
        <v>130</v>
      </c>
      <c r="T1" t="s">
        <v>131</v>
      </c>
      <c r="U1" t="s">
        <v>132</v>
      </c>
      <c r="V1" t="s">
        <v>133</v>
      </c>
      <c r="W1" t="s">
        <v>134</v>
      </c>
      <c r="X1" t="s">
        <v>135</v>
      </c>
      <c r="Y1" t="s">
        <v>136</v>
      </c>
      <c r="Z1" t="s">
        <v>137</v>
      </c>
      <c r="AA1" t="s">
        <v>138</v>
      </c>
      <c r="AB1" t="s">
        <v>139</v>
      </c>
      <c r="AC1" t="s">
        <v>140</v>
      </c>
      <c r="AD1" t="s">
        <v>141</v>
      </c>
      <c r="AE1" t="s">
        <v>142</v>
      </c>
      <c r="AF1" t="s">
        <v>143</v>
      </c>
      <c r="AG1" t="s">
        <v>144</v>
      </c>
      <c r="AH1" t="s">
        <v>145</v>
      </c>
      <c r="AI1" t="s">
        <v>146</v>
      </c>
      <c r="AJ1" t="s">
        <v>147</v>
      </c>
      <c r="AK1" t="s">
        <v>148</v>
      </c>
      <c r="AL1" t="s">
        <v>71</v>
      </c>
      <c r="AM1" t="s">
        <v>72</v>
      </c>
      <c r="AN1" t="s">
        <v>73</v>
      </c>
      <c r="AO1" t="s">
        <v>74</v>
      </c>
      <c r="AP1" t="s">
        <v>75</v>
      </c>
      <c r="AQ1" t="s">
        <v>76</v>
      </c>
      <c r="AR1" t="s">
        <v>77</v>
      </c>
      <c r="AS1" t="s">
        <v>78</v>
      </c>
      <c r="AT1" t="s">
        <v>79</v>
      </c>
      <c r="AU1" t="s">
        <v>80</v>
      </c>
      <c r="AV1" t="s">
        <v>81</v>
      </c>
      <c r="AW1" t="s">
        <v>82</v>
      </c>
      <c r="AX1" t="s">
        <v>83</v>
      </c>
      <c r="AY1" t="s">
        <v>84</v>
      </c>
      <c r="AZ1" t="s">
        <v>85</v>
      </c>
      <c r="BA1" t="s">
        <v>86</v>
      </c>
      <c r="BB1" t="s">
        <v>87</v>
      </c>
      <c r="BC1" t="s">
        <v>88</v>
      </c>
      <c r="BD1" t="s">
        <v>89</v>
      </c>
      <c r="BE1" t="s">
        <v>90</v>
      </c>
      <c r="BF1" t="s">
        <v>149</v>
      </c>
      <c r="BG1" t="s">
        <v>150</v>
      </c>
      <c r="BH1" t="s">
        <v>151</v>
      </c>
      <c r="BI1" t="s">
        <v>152</v>
      </c>
      <c r="BJ1" t="s">
        <v>153</v>
      </c>
      <c r="BK1" t="s">
        <v>154</v>
      </c>
      <c r="BL1" t="s">
        <v>155</v>
      </c>
      <c r="BM1" t="s">
        <v>156</v>
      </c>
      <c r="BN1" t="s">
        <v>157</v>
      </c>
    </row>
    <row r="2" spans="1:66">
      <c r="A2" s="25" t="s">
        <v>440</v>
      </c>
      <c r="B2" s="97"/>
      <c r="C2" s="59"/>
      <c r="D2" s="52"/>
      <c r="G2" s="26"/>
      <c r="H2" s="26"/>
      <c r="R2" s="26"/>
    </row>
    <row r="3" spans="1:66">
      <c r="A3" s="25" t="s">
        <v>441</v>
      </c>
      <c r="B3" s="97"/>
      <c r="C3" s="59"/>
      <c r="D3" s="52"/>
      <c r="G3" s="26"/>
      <c r="H3" s="26"/>
    </row>
    <row r="4" spans="1:66">
      <c r="A4" s="51" t="s">
        <v>377</v>
      </c>
      <c r="B4" s="103"/>
      <c r="C4" s="104"/>
      <c r="D4" s="102"/>
      <c r="G4" s="26"/>
      <c r="H4" s="26"/>
    </row>
    <row r="5" spans="1:66">
      <c r="A5" t="s">
        <v>378</v>
      </c>
      <c r="B5" s="97"/>
      <c r="C5" s="59"/>
      <c r="D5" s="52"/>
      <c r="E5" t="s">
        <v>160</v>
      </c>
      <c r="F5" t="s">
        <v>178</v>
      </c>
      <c r="G5" s="26">
        <v>16000</v>
      </c>
      <c r="H5" s="26"/>
      <c r="I5" s="26">
        <v>16000</v>
      </c>
      <c r="J5" s="26">
        <v>16000</v>
      </c>
      <c r="K5" s="26">
        <v>16000</v>
      </c>
      <c r="L5" s="26">
        <v>17000</v>
      </c>
      <c r="M5" s="26">
        <v>17200</v>
      </c>
      <c r="N5" s="26">
        <v>17200</v>
      </c>
      <c r="O5" s="26">
        <v>17200</v>
      </c>
      <c r="P5" s="26">
        <v>17400</v>
      </c>
      <c r="Q5" s="26">
        <v>17500</v>
      </c>
      <c r="R5" s="26">
        <v>17500</v>
      </c>
      <c r="S5" s="26">
        <v>17500</v>
      </c>
      <c r="T5" s="26">
        <v>17500</v>
      </c>
      <c r="U5" s="26">
        <v>17520</v>
      </c>
      <c r="V5" s="26">
        <v>18500</v>
      </c>
      <c r="W5" s="26">
        <v>10525</v>
      </c>
      <c r="X5" s="26">
        <v>10440</v>
      </c>
      <c r="Y5" s="26">
        <v>10755</v>
      </c>
      <c r="Z5" s="26">
        <v>11400</v>
      </c>
      <c r="AA5" s="26">
        <v>10595</v>
      </c>
      <c r="AB5" s="26">
        <v>10320</v>
      </c>
      <c r="AC5" s="26">
        <v>11164</v>
      </c>
      <c r="AD5" s="26">
        <v>8655</v>
      </c>
      <c r="AE5" s="26">
        <v>2243</v>
      </c>
      <c r="AF5" s="26">
        <v>1993</v>
      </c>
      <c r="AG5" s="26">
        <v>6218</v>
      </c>
      <c r="AH5" s="26">
        <v>7200</v>
      </c>
      <c r="AI5" s="26">
        <v>7610</v>
      </c>
      <c r="AJ5" s="26">
        <v>7760</v>
      </c>
      <c r="AK5" s="26">
        <v>7970</v>
      </c>
      <c r="AL5" s="26">
        <v>8290</v>
      </c>
      <c r="AM5" s="26">
        <v>8125</v>
      </c>
      <c r="AN5" s="26">
        <v>8455</v>
      </c>
      <c r="AO5" s="26">
        <v>8650</v>
      </c>
      <c r="AP5" s="26">
        <v>8860</v>
      </c>
      <c r="AQ5" s="26">
        <v>9050</v>
      </c>
      <c r="AR5" s="26">
        <v>9220</v>
      </c>
      <c r="AS5" s="26">
        <v>9220</v>
      </c>
      <c r="AT5" s="26">
        <v>9750</v>
      </c>
      <c r="AU5" s="26">
        <v>9800</v>
      </c>
      <c r="AV5" s="26">
        <v>9805</v>
      </c>
      <c r="AW5" s="26">
        <v>9810</v>
      </c>
      <c r="AX5" s="26">
        <v>9800</v>
      </c>
      <c r="AY5" s="26">
        <v>6000</v>
      </c>
      <c r="AZ5" s="26">
        <v>4000</v>
      </c>
      <c r="BA5" s="26">
        <v>2000</v>
      </c>
      <c r="BB5" s="26">
        <v>1961</v>
      </c>
      <c r="BC5" s="26">
        <v>2025</v>
      </c>
      <c r="BD5" s="26">
        <v>1943</v>
      </c>
      <c r="BE5" s="26">
        <v>1989</v>
      </c>
      <c r="BF5" s="26">
        <v>2014</v>
      </c>
      <c r="BG5" s="26">
        <v>2025</v>
      </c>
      <c r="BH5" s="26">
        <v>2057</v>
      </c>
      <c r="BI5" s="26">
        <v>2419</v>
      </c>
      <c r="BJ5" s="26">
        <v>2522</v>
      </c>
      <c r="BK5" s="26">
        <v>2578</v>
      </c>
      <c r="BL5" s="26">
        <v>2751</v>
      </c>
      <c r="BM5" s="26">
        <v>2805</v>
      </c>
      <c r="BN5" s="26">
        <v>2931</v>
      </c>
    </row>
    <row r="6" spans="1:66">
      <c r="A6" t="s">
        <v>380</v>
      </c>
      <c r="B6" s="97"/>
      <c r="C6" s="59"/>
      <c r="D6" s="52"/>
      <c r="E6" t="s">
        <v>160</v>
      </c>
      <c r="F6" t="s">
        <v>178</v>
      </c>
      <c r="G6" s="26">
        <v>105000</v>
      </c>
      <c r="H6" s="26"/>
      <c r="I6" s="26">
        <v>122600</v>
      </c>
      <c r="J6" s="26">
        <v>140000</v>
      </c>
      <c r="K6" s="26">
        <v>157600</v>
      </c>
      <c r="L6" s="26">
        <v>165500</v>
      </c>
      <c r="M6" s="26">
        <v>173800</v>
      </c>
      <c r="N6" s="26">
        <v>182500</v>
      </c>
      <c r="O6" s="26">
        <v>192000</v>
      </c>
      <c r="P6" s="26">
        <v>201600</v>
      </c>
      <c r="Q6" s="26">
        <v>211700</v>
      </c>
      <c r="R6" s="26">
        <v>228200</v>
      </c>
      <c r="S6" s="26">
        <v>230000</v>
      </c>
      <c r="T6" s="26">
        <v>239700</v>
      </c>
      <c r="U6" s="26">
        <v>253340</v>
      </c>
      <c r="V6" s="26">
        <v>251640</v>
      </c>
      <c r="W6" s="26">
        <v>202380</v>
      </c>
      <c r="X6" s="26">
        <v>183700</v>
      </c>
      <c r="Y6" s="26">
        <v>151780</v>
      </c>
      <c r="Z6" s="26">
        <v>154520</v>
      </c>
      <c r="AA6" s="26">
        <v>157860</v>
      </c>
      <c r="AB6" s="26">
        <v>163700</v>
      </c>
      <c r="AC6" s="26">
        <v>152050</v>
      </c>
      <c r="AD6" s="26">
        <v>153620</v>
      </c>
      <c r="AE6" s="26">
        <v>160000</v>
      </c>
      <c r="AF6" s="26">
        <v>210000</v>
      </c>
      <c r="AG6" s="26">
        <v>290000</v>
      </c>
      <c r="AH6" s="26">
        <v>350000</v>
      </c>
      <c r="AI6" s="26">
        <v>308663</v>
      </c>
      <c r="AJ6" s="26">
        <v>316609</v>
      </c>
      <c r="AK6" s="26">
        <v>138000</v>
      </c>
      <c r="AL6" s="26">
        <v>138906</v>
      </c>
      <c r="AM6" s="26">
        <v>142971</v>
      </c>
      <c r="AN6" s="26">
        <v>145196</v>
      </c>
      <c r="AO6" s="26">
        <v>100700</v>
      </c>
      <c r="AP6" s="26">
        <v>150928</v>
      </c>
      <c r="AQ6" s="26">
        <v>147689</v>
      </c>
      <c r="AR6" s="26">
        <v>146204</v>
      </c>
      <c r="AS6" s="26">
        <v>150613</v>
      </c>
      <c r="AT6" s="26">
        <v>158052</v>
      </c>
      <c r="AU6" s="26">
        <v>161926</v>
      </c>
      <c r="AV6" s="26">
        <v>163388</v>
      </c>
      <c r="AW6" s="26">
        <v>170110</v>
      </c>
      <c r="AX6" s="26">
        <v>172950</v>
      </c>
      <c r="AY6" s="26">
        <v>176965</v>
      </c>
      <c r="AZ6" s="26">
        <v>180896</v>
      </c>
      <c r="BA6" s="26">
        <v>181732</v>
      </c>
      <c r="BB6" s="26">
        <v>182490</v>
      </c>
      <c r="BC6" s="26">
        <v>183305</v>
      </c>
      <c r="BD6" s="26">
        <v>154227</v>
      </c>
      <c r="BE6" s="26">
        <v>159681</v>
      </c>
      <c r="BF6" s="26">
        <v>164657</v>
      </c>
      <c r="BG6" s="26">
        <v>169615</v>
      </c>
      <c r="BH6" s="26">
        <v>164256</v>
      </c>
      <c r="BI6" s="26">
        <v>283310</v>
      </c>
      <c r="BJ6" s="26">
        <v>292221</v>
      </c>
      <c r="BK6" s="26">
        <v>299580</v>
      </c>
      <c r="BL6" s="26">
        <v>289674</v>
      </c>
      <c r="BM6" s="26">
        <v>305950</v>
      </c>
      <c r="BN6" s="26">
        <v>301255</v>
      </c>
    </row>
    <row r="7" spans="1:66">
      <c r="A7" t="s">
        <v>382</v>
      </c>
      <c r="B7" s="97"/>
      <c r="C7" s="59"/>
      <c r="D7" s="52"/>
      <c r="E7" t="s">
        <v>160</v>
      </c>
      <c r="F7" t="s">
        <v>178</v>
      </c>
      <c r="G7" s="26">
        <v>220</v>
      </c>
      <c r="H7" s="26"/>
      <c r="I7" s="26">
        <v>230</v>
      </c>
      <c r="J7" s="26">
        <v>250</v>
      </c>
      <c r="K7" s="26">
        <v>270</v>
      </c>
      <c r="L7" s="26">
        <v>290</v>
      </c>
      <c r="M7" s="26">
        <v>300</v>
      </c>
      <c r="N7" s="26">
        <v>300</v>
      </c>
      <c r="O7" s="26">
        <v>300</v>
      </c>
      <c r="P7" s="26">
        <v>300</v>
      </c>
      <c r="Q7" s="26">
        <v>300</v>
      </c>
      <c r="R7" s="26">
        <v>300</v>
      </c>
      <c r="S7" s="26">
        <v>300</v>
      </c>
      <c r="T7" s="26">
        <v>300</v>
      </c>
      <c r="U7" s="26">
        <v>300</v>
      </c>
      <c r="V7" s="26">
        <v>260</v>
      </c>
      <c r="W7" s="26">
        <v>260</v>
      </c>
      <c r="X7" s="26">
        <v>260</v>
      </c>
      <c r="Y7" s="26">
        <v>250</v>
      </c>
      <c r="Z7" s="26">
        <v>275</v>
      </c>
      <c r="AA7" s="26">
        <v>280</v>
      </c>
      <c r="AB7" s="26">
        <v>375</v>
      </c>
      <c r="AC7" s="26">
        <v>513</v>
      </c>
      <c r="AD7" s="26">
        <v>377</v>
      </c>
      <c r="AE7" s="26">
        <v>301</v>
      </c>
      <c r="AF7" s="26">
        <v>311</v>
      </c>
      <c r="AG7" s="26">
        <v>358</v>
      </c>
      <c r="AH7" s="26">
        <v>400</v>
      </c>
      <c r="AI7" s="26">
        <v>450</v>
      </c>
      <c r="AJ7" s="26">
        <v>445</v>
      </c>
      <c r="AK7" s="26">
        <v>450</v>
      </c>
      <c r="AL7" s="26">
        <v>477</v>
      </c>
      <c r="AM7" s="26">
        <v>435</v>
      </c>
      <c r="AN7" s="26">
        <v>515</v>
      </c>
      <c r="AO7" s="26">
        <v>550</v>
      </c>
      <c r="AP7" s="26">
        <v>610</v>
      </c>
      <c r="AQ7" s="26">
        <v>630</v>
      </c>
      <c r="AR7" s="26">
        <v>650</v>
      </c>
      <c r="AS7" s="26">
        <v>650</v>
      </c>
      <c r="AT7" s="26">
        <v>670</v>
      </c>
      <c r="AU7" s="26">
        <v>700</v>
      </c>
      <c r="AV7" s="26">
        <v>705</v>
      </c>
      <c r="AW7" s="26">
        <v>708</v>
      </c>
      <c r="AX7" s="26">
        <v>705</v>
      </c>
      <c r="AY7" s="26">
        <v>710</v>
      </c>
      <c r="AZ7" s="26">
        <v>723</v>
      </c>
      <c r="BA7" s="26">
        <v>730</v>
      </c>
      <c r="BB7" s="26">
        <v>742</v>
      </c>
      <c r="BC7" s="26">
        <v>773</v>
      </c>
      <c r="BD7" s="26">
        <v>779</v>
      </c>
      <c r="BE7" s="26">
        <v>790</v>
      </c>
      <c r="BF7" s="26">
        <v>802</v>
      </c>
      <c r="BG7" s="26">
        <v>813</v>
      </c>
      <c r="BH7" s="26">
        <v>824</v>
      </c>
      <c r="BI7" s="26">
        <v>838</v>
      </c>
      <c r="BJ7" s="26">
        <v>868</v>
      </c>
      <c r="BK7" s="26">
        <v>882</v>
      </c>
      <c r="BL7" s="26">
        <v>898</v>
      </c>
      <c r="BM7" s="26">
        <v>914</v>
      </c>
      <c r="BN7" s="26">
        <v>929</v>
      </c>
    </row>
    <row r="8" spans="1:66">
      <c r="A8" t="s">
        <v>383</v>
      </c>
      <c r="B8" s="97"/>
      <c r="C8" s="59"/>
      <c r="D8" s="52"/>
      <c r="E8" t="s">
        <v>160</v>
      </c>
      <c r="F8" t="s">
        <v>178</v>
      </c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>
        <v>535</v>
      </c>
      <c r="AL8" s="26">
        <v>540</v>
      </c>
      <c r="AM8" s="26">
        <v>545</v>
      </c>
      <c r="AN8" s="26">
        <v>550</v>
      </c>
      <c r="AO8" s="26">
        <v>545</v>
      </c>
      <c r="AP8" s="26">
        <v>540</v>
      </c>
      <c r="AQ8" s="26">
        <v>535</v>
      </c>
      <c r="AR8" s="26">
        <v>530</v>
      </c>
      <c r="AS8" s="26">
        <v>535</v>
      </c>
      <c r="AT8" s="26">
        <v>540</v>
      </c>
      <c r="AU8" s="26">
        <v>545</v>
      </c>
      <c r="AV8" s="26">
        <v>540</v>
      </c>
      <c r="AW8" s="26">
        <v>535</v>
      </c>
      <c r="AX8" s="26">
        <v>532</v>
      </c>
      <c r="AY8" s="26">
        <v>543</v>
      </c>
      <c r="AZ8" s="26">
        <v>555</v>
      </c>
      <c r="BA8" s="26">
        <v>567</v>
      </c>
      <c r="BB8" s="26">
        <v>571</v>
      </c>
      <c r="BC8" s="26">
        <v>573</v>
      </c>
      <c r="BD8" s="26">
        <v>233</v>
      </c>
      <c r="BE8" s="26">
        <v>221</v>
      </c>
      <c r="BF8" s="26">
        <v>220</v>
      </c>
      <c r="BG8" s="26">
        <v>244</v>
      </c>
      <c r="BH8" s="26">
        <v>213</v>
      </c>
      <c r="BI8" s="26">
        <v>61</v>
      </c>
      <c r="BJ8" s="26">
        <v>64</v>
      </c>
      <c r="BK8" s="26">
        <v>68</v>
      </c>
      <c r="BL8" s="26">
        <v>74</v>
      </c>
      <c r="BM8" s="26">
        <v>71</v>
      </c>
      <c r="BN8" s="26">
        <v>73</v>
      </c>
    </row>
    <row r="9" spans="1:66">
      <c r="A9" t="s">
        <v>384</v>
      </c>
      <c r="B9" s="97"/>
      <c r="C9" s="59"/>
      <c r="D9" s="52"/>
      <c r="E9" t="s">
        <v>160</v>
      </c>
      <c r="F9" t="s">
        <v>178</v>
      </c>
      <c r="G9" s="26">
        <v>500</v>
      </c>
      <c r="H9" s="26"/>
      <c r="I9" s="26">
        <v>500</v>
      </c>
      <c r="J9" s="26">
        <v>500</v>
      </c>
      <c r="K9" s="26">
        <v>500</v>
      </c>
      <c r="L9" s="26">
        <v>500</v>
      </c>
      <c r="M9" s="26">
        <v>500</v>
      </c>
      <c r="N9" s="26">
        <v>500</v>
      </c>
      <c r="O9" s="26">
        <v>500</v>
      </c>
      <c r="P9" s="26">
        <v>450</v>
      </c>
      <c r="Q9" s="26">
        <v>450</v>
      </c>
      <c r="R9" s="26">
        <v>510</v>
      </c>
      <c r="S9" s="26">
        <v>540</v>
      </c>
      <c r="T9" s="26">
        <v>600</v>
      </c>
      <c r="U9" s="26">
        <v>600</v>
      </c>
      <c r="V9" s="26">
        <v>650</v>
      </c>
      <c r="W9" s="26">
        <v>650</v>
      </c>
      <c r="X9" s="26">
        <v>650</v>
      </c>
      <c r="Y9" s="26">
        <v>3450</v>
      </c>
      <c r="Z9" s="26">
        <v>3180</v>
      </c>
      <c r="AA9" s="26">
        <v>3185</v>
      </c>
      <c r="AB9" s="26">
        <v>3090</v>
      </c>
      <c r="AC9" s="26">
        <v>3166</v>
      </c>
      <c r="AD9" s="26">
        <v>3029</v>
      </c>
      <c r="AE9" s="26">
        <v>3112</v>
      </c>
      <c r="AF9" s="26">
        <v>2872</v>
      </c>
      <c r="AG9" s="26">
        <v>2929</v>
      </c>
      <c r="AH9" s="26">
        <v>2988</v>
      </c>
      <c r="AI9" s="26">
        <v>3150</v>
      </c>
      <c r="AJ9" s="26">
        <v>3020</v>
      </c>
      <c r="AK9" s="26">
        <v>3010</v>
      </c>
      <c r="AL9" s="26">
        <v>3110</v>
      </c>
      <c r="AM9" s="26">
        <v>2940</v>
      </c>
      <c r="AN9" s="26">
        <v>3115</v>
      </c>
      <c r="AO9" s="26">
        <v>3150</v>
      </c>
      <c r="AP9" s="26">
        <v>3250</v>
      </c>
      <c r="AQ9" s="26">
        <v>3300</v>
      </c>
      <c r="AR9" s="26">
        <v>3370</v>
      </c>
      <c r="AS9" s="26">
        <v>3370</v>
      </c>
      <c r="AT9" s="26">
        <v>3500</v>
      </c>
      <c r="AU9" s="26">
        <v>3600</v>
      </c>
      <c r="AV9" s="26">
        <v>3605</v>
      </c>
      <c r="AW9" s="26">
        <v>3608</v>
      </c>
      <c r="AX9" s="26">
        <v>1563</v>
      </c>
      <c r="AY9" s="26">
        <v>1627</v>
      </c>
      <c r="AZ9" s="26">
        <v>1686</v>
      </c>
      <c r="BA9" s="26">
        <v>1750</v>
      </c>
      <c r="BB9" s="26">
        <v>1783</v>
      </c>
      <c r="BC9" s="26">
        <v>1822</v>
      </c>
      <c r="BD9" s="26">
        <v>1561</v>
      </c>
      <c r="BE9" s="26">
        <v>1524</v>
      </c>
      <c r="BF9" s="26">
        <v>1533</v>
      </c>
      <c r="BG9" s="26">
        <v>1534</v>
      </c>
      <c r="BH9" s="26">
        <v>1576</v>
      </c>
      <c r="BI9" s="26">
        <v>692</v>
      </c>
      <c r="BJ9" s="26">
        <v>602</v>
      </c>
      <c r="BK9" s="26">
        <v>617</v>
      </c>
      <c r="BL9" s="26">
        <v>657</v>
      </c>
      <c r="BM9" s="26">
        <v>667</v>
      </c>
      <c r="BN9" s="26">
        <v>686</v>
      </c>
    </row>
    <row r="10" spans="1:66">
      <c r="A10" t="s">
        <v>385</v>
      </c>
      <c r="B10" s="97"/>
      <c r="C10" s="59"/>
      <c r="D10" s="52"/>
      <c r="E10" t="s">
        <v>160</v>
      </c>
      <c r="F10" t="s">
        <v>178</v>
      </c>
      <c r="G10" s="26">
        <v>1800</v>
      </c>
      <c r="H10" s="26"/>
      <c r="I10" s="26">
        <v>1900</v>
      </c>
      <c r="J10" s="26">
        <v>2000</v>
      </c>
      <c r="K10" s="26">
        <v>2100</v>
      </c>
      <c r="L10" s="26">
        <v>2100</v>
      </c>
      <c r="M10" s="26">
        <v>2200</v>
      </c>
      <c r="N10" s="26">
        <v>2300</v>
      </c>
      <c r="O10" s="26">
        <v>2300</v>
      </c>
      <c r="P10" s="26">
        <v>2500</v>
      </c>
      <c r="Q10" s="26">
        <v>2500</v>
      </c>
      <c r="R10" s="26">
        <v>2520</v>
      </c>
      <c r="S10" s="26">
        <v>2630</v>
      </c>
      <c r="T10" s="26">
        <v>2800</v>
      </c>
      <c r="U10" s="26">
        <v>3050</v>
      </c>
      <c r="V10" s="26">
        <v>3150</v>
      </c>
      <c r="W10" s="26">
        <v>3120</v>
      </c>
      <c r="X10" s="26">
        <v>3135</v>
      </c>
      <c r="Y10" s="26">
        <v>2940</v>
      </c>
      <c r="Z10" s="26">
        <v>2945</v>
      </c>
      <c r="AA10" s="26">
        <v>3395</v>
      </c>
      <c r="AB10" s="26">
        <v>3400</v>
      </c>
      <c r="AC10" s="26">
        <v>3960</v>
      </c>
      <c r="AD10" s="26">
        <v>3740</v>
      </c>
      <c r="AE10" s="26">
        <v>4393</v>
      </c>
      <c r="AF10" s="26">
        <v>4595</v>
      </c>
      <c r="AG10" s="26">
        <v>5100</v>
      </c>
      <c r="AH10" s="26">
        <v>5400</v>
      </c>
      <c r="AI10" s="26">
        <v>5700</v>
      </c>
      <c r="AJ10" s="26">
        <v>5840</v>
      </c>
      <c r="AK10" s="26">
        <v>6120</v>
      </c>
      <c r="AL10" s="26">
        <v>6630</v>
      </c>
      <c r="AM10" s="26">
        <v>6085</v>
      </c>
      <c r="AN10" s="26">
        <v>6495</v>
      </c>
      <c r="AO10" s="26">
        <v>6630</v>
      </c>
      <c r="AP10" s="26">
        <v>6700</v>
      </c>
      <c r="AQ10" s="26">
        <v>6864</v>
      </c>
      <c r="AR10" s="26">
        <v>6990</v>
      </c>
      <c r="AS10" s="26">
        <v>6990</v>
      </c>
      <c r="AT10" s="26">
        <v>7500</v>
      </c>
      <c r="AU10" s="26">
        <v>7700</v>
      </c>
      <c r="AV10" s="26">
        <v>7710</v>
      </c>
      <c r="AW10" s="26">
        <v>7715</v>
      </c>
      <c r="AX10" s="26">
        <v>5019</v>
      </c>
      <c r="AY10" s="26">
        <v>5150</v>
      </c>
      <c r="AZ10" s="26">
        <v>5288</v>
      </c>
      <c r="BA10" s="26">
        <v>5425</v>
      </c>
      <c r="BB10" s="26">
        <v>5567</v>
      </c>
      <c r="BC10" s="26">
        <v>5695</v>
      </c>
      <c r="BD10" s="26">
        <v>10753</v>
      </c>
      <c r="BE10" s="26">
        <v>10724</v>
      </c>
      <c r="BF10" s="26">
        <v>10873</v>
      </c>
      <c r="BG10" s="26">
        <v>11008</v>
      </c>
      <c r="BH10" s="26">
        <v>10955</v>
      </c>
      <c r="BI10" s="26">
        <v>17349</v>
      </c>
      <c r="BJ10" s="26">
        <v>16782</v>
      </c>
      <c r="BK10" s="26">
        <v>17198</v>
      </c>
      <c r="BL10" s="26">
        <v>18028</v>
      </c>
      <c r="BM10" s="26">
        <v>17613</v>
      </c>
      <c r="BN10" s="26">
        <v>18032</v>
      </c>
    </row>
    <row r="11" spans="1:66">
      <c r="A11" t="s">
        <v>386</v>
      </c>
      <c r="B11" s="97"/>
      <c r="C11" s="59"/>
      <c r="D11" s="52"/>
      <c r="E11" t="s">
        <v>160</v>
      </c>
      <c r="F11" t="s">
        <v>178</v>
      </c>
      <c r="G11" s="26">
        <v>3300</v>
      </c>
      <c r="H11" s="26"/>
      <c r="I11" s="26">
        <v>3400</v>
      </c>
      <c r="J11" s="26">
        <v>3500</v>
      </c>
      <c r="K11" s="26">
        <v>3600</v>
      </c>
      <c r="L11" s="26">
        <v>3700</v>
      </c>
      <c r="M11" s="26">
        <v>3800</v>
      </c>
      <c r="N11" s="26">
        <v>4000</v>
      </c>
      <c r="O11" s="26">
        <v>4000</v>
      </c>
      <c r="P11" s="26">
        <v>4200</v>
      </c>
      <c r="Q11" s="26">
        <v>4200</v>
      </c>
      <c r="R11" s="26">
        <v>6600</v>
      </c>
      <c r="S11" s="26">
        <v>7050</v>
      </c>
      <c r="T11" s="26">
        <v>5000</v>
      </c>
      <c r="U11" s="26">
        <v>6500</v>
      </c>
      <c r="V11" s="26">
        <v>6750</v>
      </c>
      <c r="W11" s="26">
        <v>6875</v>
      </c>
      <c r="X11" s="26">
        <v>6875</v>
      </c>
      <c r="Y11" s="26">
        <v>3690</v>
      </c>
      <c r="Z11" s="26">
        <v>4795</v>
      </c>
      <c r="AA11" s="26">
        <v>6615</v>
      </c>
      <c r="AB11" s="26">
        <v>6860</v>
      </c>
      <c r="AC11" s="26">
        <v>9040</v>
      </c>
      <c r="AD11" s="26">
        <v>9395</v>
      </c>
      <c r="AE11" s="26">
        <v>14580</v>
      </c>
      <c r="AF11" s="26">
        <v>13406</v>
      </c>
      <c r="AG11" s="26">
        <v>14470</v>
      </c>
      <c r="AH11" s="26">
        <v>15483</v>
      </c>
      <c r="AI11" s="26">
        <v>16100</v>
      </c>
      <c r="AJ11" s="26">
        <v>17050</v>
      </c>
      <c r="AK11" s="26">
        <v>17900</v>
      </c>
      <c r="AL11" s="26">
        <v>19000</v>
      </c>
      <c r="AM11" s="26">
        <v>19140</v>
      </c>
      <c r="AN11" s="26">
        <v>19900</v>
      </c>
      <c r="AO11" s="26">
        <v>20300</v>
      </c>
      <c r="AP11" s="26">
        <v>20600</v>
      </c>
      <c r="AQ11" s="26">
        <v>21500</v>
      </c>
      <c r="AR11" s="26">
        <v>21930</v>
      </c>
      <c r="AS11" s="26">
        <v>21980</v>
      </c>
      <c r="AT11" s="26">
        <v>22500</v>
      </c>
      <c r="AU11" s="26">
        <v>22700</v>
      </c>
      <c r="AV11" s="26">
        <v>22700</v>
      </c>
      <c r="AW11" s="26">
        <v>22730</v>
      </c>
      <c r="AX11" s="26">
        <v>22732</v>
      </c>
      <c r="AY11" s="26">
        <v>18000</v>
      </c>
      <c r="AZ11" s="26">
        <v>12000</v>
      </c>
      <c r="BA11" s="26">
        <v>9000</v>
      </c>
      <c r="BB11" s="26">
        <v>7502</v>
      </c>
      <c r="BC11" s="26">
        <v>7643</v>
      </c>
      <c r="BD11" s="26">
        <v>7521</v>
      </c>
      <c r="BE11" s="26">
        <v>7771</v>
      </c>
      <c r="BF11" s="26">
        <v>8000</v>
      </c>
      <c r="BG11" s="26">
        <v>8178</v>
      </c>
      <c r="BH11" s="26">
        <v>8182</v>
      </c>
      <c r="BI11" s="26">
        <v>17956</v>
      </c>
      <c r="BJ11" s="26">
        <v>18186</v>
      </c>
      <c r="BK11" s="26">
        <v>18216</v>
      </c>
      <c r="BL11" s="26">
        <v>17339</v>
      </c>
      <c r="BM11" s="26">
        <v>18040</v>
      </c>
      <c r="BN11" s="26">
        <v>18291</v>
      </c>
    </row>
    <row r="12" spans="1:66">
      <c r="A12" t="s">
        <v>387</v>
      </c>
      <c r="B12" s="97"/>
      <c r="C12" s="59"/>
      <c r="D12" s="52"/>
      <c r="E12" t="s">
        <v>160</v>
      </c>
      <c r="F12" t="s">
        <v>178</v>
      </c>
      <c r="G12" s="26">
        <v>21600</v>
      </c>
      <c r="H12" s="26"/>
      <c r="I12" s="26">
        <v>21800</v>
      </c>
      <c r="J12" s="26">
        <v>22000</v>
      </c>
      <c r="K12" s="26">
        <v>22000</v>
      </c>
      <c r="L12" s="26">
        <v>22100</v>
      </c>
      <c r="M12" s="26">
        <v>22200</v>
      </c>
      <c r="N12" s="26">
        <v>22300</v>
      </c>
      <c r="O12" s="26">
        <v>22400</v>
      </c>
      <c r="P12" s="26">
        <v>22000</v>
      </c>
      <c r="Q12" s="26">
        <v>22500</v>
      </c>
      <c r="R12" s="26">
        <v>22500</v>
      </c>
      <c r="S12" s="26">
        <v>22500</v>
      </c>
      <c r="T12" s="26">
        <v>22800</v>
      </c>
      <c r="U12" s="26">
        <v>24120</v>
      </c>
      <c r="V12" s="26">
        <v>24900</v>
      </c>
      <c r="W12" s="26">
        <v>25620</v>
      </c>
      <c r="X12" s="26">
        <v>26350</v>
      </c>
      <c r="Y12" s="26">
        <v>27545</v>
      </c>
      <c r="Z12" s="26">
        <v>31755</v>
      </c>
      <c r="AA12" s="26">
        <v>30935</v>
      </c>
      <c r="AB12" s="26">
        <v>30885</v>
      </c>
      <c r="AC12" s="26">
        <v>30470</v>
      </c>
      <c r="AD12" s="26">
        <v>23940</v>
      </c>
      <c r="AE12" s="26">
        <v>24058</v>
      </c>
      <c r="AF12" s="26">
        <v>20747</v>
      </c>
      <c r="AG12" s="26">
        <v>26036</v>
      </c>
      <c r="AH12" s="26">
        <v>27360</v>
      </c>
      <c r="AI12" s="26">
        <v>29610</v>
      </c>
      <c r="AJ12" s="26">
        <v>29960</v>
      </c>
      <c r="AK12" s="26">
        <v>30333</v>
      </c>
      <c r="AL12" s="26">
        <v>33188</v>
      </c>
      <c r="AM12" s="26">
        <v>30420</v>
      </c>
      <c r="AN12" s="26">
        <v>33540</v>
      </c>
      <c r="AO12" s="26">
        <v>35646</v>
      </c>
      <c r="AP12" s="26">
        <v>35400</v>
      </c>
      <c r="AQ12" s="26">
        <v>35590</v>
      </c>
      <c r="AR12" s="26">
        <v>35590</v>
      </c>
      <c r="AS12" s="26">
        <v>35590</v>
      </c>
      <c r="AT12" s="26">
        <v>36000</v>
      </c>
      <c r="AU12" s="26">
        <v>36500</v>
      </c>
      <c r="AV12" s="26">
        <v>36209</v>
      </c>
      <c r="AW12" s="26">
        <v>34000</v>
      </c>
      <c r="AX12" s="26">
        <v>20000</v>
      </c>
      <c r="AY12" s="26">
        <v>15814</v>
      </c>
      <c r="AZ12" s="26">
        <v>16597</v>
      </c>
      <c r="BA12" s="26">
        <v>17000</v>
      </c>
      <c r="BB12" s="26">
        <v>22227</v>
      </c>
      <c r="BC12" s="26">
        <v>27623</v>
      </c>
      <c r="BD12" s="26">
        <v>32811</v>
      </c>
      <c r="BE12" s="26">
        <v>33278</v>
      </c>
      <c r="BF12" s="26">
        <v>34219</v>
      </c>
      <c r="BG12" s="26">
        <v>34929</v>
      </c>
      <c r="BH12" s="26">
        <v>38360</v>
      </c>
      <c r="BI12" s="26">
        <v>52334</v>
      </c>
      <c r="BJ12" s="26">
        <v>54338</v>
      </c>
      <c r="BK12" s="26">
        <v>55434</v>
      </c>
      <c r="BL12" s="26">
        <v>56417</v>
      </c>
      <c r="BM12" s="26">
        <v>59642</v>
      </c>
      <c r="BN12" s="26">
        <v>61718</v>
      </c>
    </row>
    <row r="13" spans="1:66">
      <c r="A13" t="s">
        <v>388</v>
      </c>
      <c r="B13" s="97"/>
      <c r="C13" s="59"/>
      <c r="D13" s="52"/>
      <c r="E13" t="s">
        <v>160</v>
      </c>
      <c r="F13" t="s">
        <v>178</v>
      </c>
      <c r="G13" s="26">
        <v>5000</v>
      </c>
      <c r="H13" s="26"/>
      <c r="I13" s="26">
        <v>5000</v>
      </c>
      <c r="J13" s="26">
        <v>5000</v>
      </c>
      <c r="K13" s="26">
        <v>5000</v>
      </c>
      <c r="L13" s="26">
        <v>5000</v>
      </c>
      <c r="M13" s="26">
        <v>4900</v>
      </c>
      <c r="N13" s="26">
        <v>4900</v>
      </c>
      <c r="O13" s="26">
        <v>4900</v>
      </c>
      <c r="P13" s="26">
        <v>5000</v>
      </c>
      <c r="Q13" s="26">
        <v>5000</v>
      </c>
      <c r="R13" s="26">
        <v>5000</v>
      </c>
      <c r="S13" s="26">
        <v>5000</v>
      </c>
      <c r="T13" s="26">
        <v>5000</v>
      </c>
      <c r="U13" s="26">
        <v>5000</v>
      </c>
      <c r="V13" s="26">
        <v>5200</v>
      </c>
      <c r="W13" s="26">
        <v>5175</v>
      </c>
      <c r="X13" s="26">
        <v>5175</v>
      </c>
      <c r="Y13" s="26">
        <v>3090</v>
      </c>
      <c r="Z13" s="26">
        <v>3155</v>
      </c>
      <c r="AA13" s="26">
        <v>3160</v>
      </c>
      <c r="AB13" s="26">
        <v>3175</v>
      </c>
      <c r="AC13" s="26">
        <v>3445</v>
      </c>
      <c r="AD13" s="26">
        <v>2430</v>
      </c>
      <c r="AE13" s="26">
        <v>2500</v>
      </c>
      <c r="AF13" s="26">
        <v>2644</v>
      </c>
      <c r="AG13" s="26">
        <v>3500</v>
      </c>
      <c r="AH13" s="26">
        <v>3600</v>
      </c>
      <c r="AI13" s="26">
        <v>3700</v>
      </c>
      <c r="AJ13" s="26">
        <v>3690</v>
      </c>
      <c r="AK13" s="26">
        <v>3660</v>
      </c>
      <c r="AL13" s="26">
        <v>3730</v>
      </c>
      <c r="AM13" s="26">
        <v>3815</v>
      </c>
      <c r="AN13" s="26">
        <v>3896</v>
      </c>
      <c r="AO13" s="26">
        <v>4020</v>
      </c>
      <c r="AP13" s="26">
        <v>4170</v>
      </c>
      <c r="AQ13" s="26">
        <v>4220</v>
      </c>
      <c r="AR13" s="26">
        <v>4295</v>
      </c>
      <c r="AS13" s="26">
        <v>4295</v>
      </c>
      <c r="AT13" s="26">
        <v>4500</v>
      </c>
      <c r="AU13" s="26">
        <v>4550</v>
      </c>
      <c r="AV13" s="26">
        <v>4553</v>
      </c>
      <c r="AW13" s="26">
        <v>4565</v>
      </c>
      <c r="AX13" s="26">
        <v>1700</v>
      </c>
      <c r="AY13" s="26">
        <v>1718</v>
      </c>
      <c r="AZ13" s="26">
        <v>1738</v>
      </c>
      <c r="BA13" s="26">
        <v>1757</v>
      </c>
      <c r="BB13" s="26">
        <v>1775</v>
      </c>
      <c r="BC13" s="26">
        <v>1791</v>
      </c>
      <c r="BD13" s="26">
        <v>1878</v>
      </c>
      <c r="BE13" s="26">
        <v>1894</v>
      </c>
      <c r="BF13" s="26">
        <v>1918</v>
      </c>
      <c r="BG13" s="26">
        <v>1965</v>
      </c>
      <c r="BH13" s="26">
        <v>1987</v>
      </c>
      <c r="BI13" s="26">
        <v>1712</v>
      </c>
      <c r="BJ13" s="26">
        <v>1751</v>
      </c>
      <c r="BK13" s="26">
        <v>1789</v>
      </c>
      <c r="BL13" s="26">
        <v>1907</v>
      </c>
      <c r="BM13" s="26">
        <v>1967</v>
      </c>
      <c r="BN13" s="26">
        <v>2031</v>
      </c>
    </row>
    <row r="14" spans="1:66">
      <c r="A14" t="s">
        <v>389</v>
      </c>
      <c r="B14" s="97"/>
      <c r="C14" s="59"/>
      <c r="D14" s="52"/>
      <c r="E14" t="s">
        <v>160</v>
      </c>
      <c r="F14" t="s">
        <v>178</v>
      </c>
      <c r="G14" s="26">
        <v>33000</v>
      </c>
      <c r="H14" s="26"/>
      <c r="I14" s="26">
        <v>42000</v>
      </c>
      <c r="J14" s="26">
        <v>50000</v>
      </c>
      <c r="K14" s="26">
        <v>59000</v>
      </c>
      <c r="L14" s="26">
        <v>66000</v>
      </c>
      <c r="M14" s="26">
        <v>76000</v>
      </c>
      <c r="N14" s="26">
        <v>87400</v>
      </c>
      <c r="O14" s="26">
        <v>93000</v>
      </c>
      <c r="P14" s="26">
        <v>97000</v>
      </c>
      <c r="Q14" s="26">
        <v>98500</v>
      </c>
      <c r="R14" s="26">
        <v>104000</v>
      </c>
      <c r="S14" s="26">
        <v>109000</v>
      </c>
      <c r="T14" s="26">
        <v>116800</v>
      </c>
      <c r="U14" s="26">
        <v>124550</v>
      </c>
      <c r="V14" s="26">
        <v>140500</v>
      </c>
      <c r="W14" s="26">
        <v>147000</v>
      </c>
      <c r="X14" s="26">
        <v>153000</v>
      </c>
      <c r="Y14" s="26">
        <v>107610</v>
      </c>
      <c r="Z14" s="26">
        <v>112265</v>
      </c>
      <c r="AA14" s="26">
        <v>117710</v>
      </c>
      <c r="AB14" s="26">
        <v>119700</v>
      </c>
      <c r="AC14" s="26">
        <v>100420</v>
      </c>
      <c r="AD14" s="26">
        <v>102450</v>
      </c>
      <c r="AE14" s="26">
        <v>109924</v>
      </c>
      <c r="AF14" s="26">
        <v>156514</v>
      </c>
      <c r="AG14" s="26">
        <v>105700</v>
      </c>
      <c r="AH14" s="26">
        <v>100000</v>
      </c>
      <c r="AI14" s="26">
        <v>164665</v>
      </c>
      <c r="AJ14" s="26">
        <v>156278</v>
      </c>
      <c r="AK14" s="26">
        <v>325000</v>
      </c>
      <c r="AL14" s="26">
        <v>325882</v>
      </c>
      <c r="AM14" s="26">
        <v>325825</v>
      </c>
      <c r="AN14" s="26">
        <v>308052</v>
      </c>
      <c r="AO14" s="26">
        <v>328515</v>
      </c>
      <c r="AP14" s="26">
        <v>339191</v>
      </c>
      <c r="AQ14" s="26">
        <v>346206</v>
      </c>
      <c r="AR14" s="26">
        <v>366607</v>
      </c>
      <c r="AS14" s="26">
        <v>357065</v>
      </c>
      <c r="AT14" s="26">
        <v>365892</v>
      </c>
      <c r="AU14" s="26">
        <v>379170</v>
      </c>
      <c r="AV14" s="26">
        <v>396890</v>
      </c>
      <c r="AW14" s="26">
        <v>413175</v>
      </c>
      <c r="AX14" s="26">
        <v>423612</v>
      </c>
      <c r="AY14" s="26">
        <v>432818</v>
      </c>
      <c r="AZ14" s="26">
        <v>443369</v>
      </c>
      <c r="BA14" s="26">
        <v>443819</v>
      </c>
      <c r="BB14" s="26">
        <v>445898</v>
      </c>
      <c r="BC14" s="26">
        <v>451204</v>
      </c>
      <c r="BD14" s="26">
        <v>328495</v>
      </c>
      <c r="BE14" s="26">
        <v>344914</v>
      </c>
      <c r="BF14" s="26">
        <v>353860</v>
      </c>
      <c r="BG14" s="26">
        <v>367121</v>
      </c>
      <c r="BH14" s="26">
        <v>351680</v>
      </c>
      <c r="BI14" s="26">
        <v>427426</v>
      </c>
      <c r="BJ14" s="26">
        <v>446000</v>
      </c>
      <c r="BK14" s="26">
        <v>456847</v>
      </c>
      <c r="BL14" s="26">
        <v>481840</v>
      </c>
      <c r="BM14" s="26">
        <v>493524</v>
      </c>
      <c r="BN14" s="26">
        <v>491620</v>
      </c>
    </row>
    <row r="15" spans="1:66">
      <c r="A15" t="s">
        <v>390</v>
      </c>
      <c r="B15" s="97"/>
      <c r="C15" s="59"/>
      <c r="D15" s="52"/>
      <c r="E15" t="s">
        <v>160</v>
      </c>
      <c r="F15" t="s">
        <v>178</v>
      </c>
      <c r="G15" s="26">
        <v>500</v>
      </c>
      <c r="H15" s="26"/>
      <c r="I15" s="26">
        <v>500</v>
      </c>
      <c r="J15" s="26">
        <v>500</v>
      </c>
      <c r="K15" s="26">
        <v>500</v>
      </c>
      <c r="L15" s="26">
        <v>500</v>
      </c>
      <c r="M15" s="26">
        <v>500</v>
      </c>
      <c r="N15" s="26">
        <v>500</v>
      </c>
      <c r="O15" s="26">
        <v>500</v>
      </c>
      <c r="P15" s="26">
        <v>500</v>
      </c>
      <c r="Q15" s="26">
        <v>600</v>
      </c>
      <c r="R15" s="26">
        <v>900</v>
      </c>
      <c r="S15" s="26">
        <v>900</v>
      </c>
      <c r="T15" s="26">
        <v>600</v>
      </c>
      <c r="U15" s="26">
        <v>1640</v>
      </c>
      <c r="V15" s="26">
        <v>900</v>
      </c>
      <c r="W15" s="26">
        <v>895</v>
      </c>
      <c r="X15" s="26">
        <v>895</v>
      </c>
      <c r="Y15" s="26">
        <v>4155</v>
      </c>
      <c r="Z15" s="26">
        <v>4140</v>
      </c>
      <c r="AA15" s="26">
        <v>2365</v>
      </c>
      <c r="AB15" s="26">
        <v>2310</v>
      </c>
      <c r="AC15" s="26">
        <v>2490</v>
      </c>
      <c r="AD15" s="26">
        <v>2570</v>
      </c>
      <c r="AE15" s="26">
        <v>2802</v>
      </c>
      <c r="AF15" s="26">
        <v>2907</v>
      </c>
      <c r="AG15" s="26">
        <v>2994</v>
      </c>
      <c r="AH15" s="26">
        <v>3084</v>
      </c>
      <c r="AI15" s="26">
        <v>3300</v>
      </c>
      <c r="AJ15" s="26">
        <v>3260</v>
      </c>
      <c r="AK15" s="26">
        <v>3325</v>
      </c>
      <c r="AL15" s="26">
        <v>3455</v>
      </c>
      <c r="AM15" s="26">
        <v>3235</v>
      </c>
      <c r="AN15" s="26">
        <v>3500</v>
      </c>
      <c r="AO15" s="26">
        <v>3650</v>
      </c>
      <c r="AP15" s="26">
        <v>3900</v>
      </c>
      <c r="AQ15" s="26">
        <v>7200</v>
      </c>
      <c r="AR15" s="26">
        <v>4300</v>
      </c>
      <c r="AS15" s="26">
        <v>4300</v>
      </c>
      <c r="AT15" s="26">
        <v>1700</v>
      </c>
      <c r="AU15" s="26">
        <v>4473</v>
      </c>
      <c r="AV15" s="26">
        <v>4480</v>
      </c>
      <c r="AW15" s="26">
        <v>4485</v>
      </c>
      <c r="AX15" s="26">
        <v>4480</v>
      </c>
      <c r="AY15" s="26">
        <v>1090</v>
      </c>
      <c r="AZ15" s="26">
        <v>1104</v>
      </c>
      <c r="BA15" s="26">
        <v>1115</v>
      </c>
      <c r="BB15" s="26">
        <v>1124</v>
      </c>
      <c r="BC15" s="26">
        <v>1133</v>
      </c>
      <c r="BD15" s="26">
        <v>914</v>
      </c>
      <c r="BE15" s="26">
        <v>904</v>
      </c>
      <c r="BF15" s="26">
        <v>901</v>
      </c>
      <c r="BG15" s="26">
        <v>913</v>
      </c>
      <c r="BH15" s="26">
        <v>923</v>
      </c>
      <c r="BI15" s="26">
        <v>3862</v>
      </c>
      <c r="BJ15" s="26">
        <v>4124</v>
      </c>
      <c r="BK15" s="26">
        <v>2989</v>
      </c>
      <c r="BL15" s="26">
        <v>4208</v>
      </c>
      <c r="BM15" s="26">
        <v>4189</v>
      </c>
      <c r="BN15" s="26">
        <v>4530</v>
      </c>
    </row>
    <row r="16" spans="1:66">
      <c r="A16" t="s">
        <v>391</v>
      </c>
      <c r="B16" s="97"/>
      <c r="C16" s="59"/>
      <c r="D16" s="52"/>
      <c r="E16" t="s">
        <v>160</v>
      </c>
      <c r="F16" t="s">
        <v>178</v>
      </c>
      <c r="G16" s="26">
        <v>9000</v>
      </c>
      <c r="H16" s="26"/>
      <c r="I16" s="26">
        <v>9000</v>
      </c>
      <c r="J16" s="26">
        <v>10000</v>
      </c>
      <c r="K16" s="26">
        <v>10000</v>
      </c>
      <c r="L16" s="26">
        <v>10000</v>
      </c>
      <c r="M16" s="26">
        <v>10000</v>
      </c>
      <c r="N16" s="26">
        <v>11000</v>
      </c>
      <c r="O16" s="26">
        <v>10900</v>
      </c>
      <c r="P16" s="26">
        <v>11600</v>
      </c>
      <c r="Q16" s="26">
        <v>12100</v>
      </c>
      <c r="R16" s="26">
        <v>13200</v>
      </c>
      <c r="S16" s="26">
        <v>18000</v>
      </c>
      <c r="T16" s="26">
        <v>16500</v>
      </c>
      <c r="U16" s="26">
        <v>16870</v>
      </c>
      <c r="V16" s="26">
        <v>17700</v>
      </c>
      <c r="W16" s="26">
        <v>20755</v>
      </c>
      <c r="X16" s="26">
        <v>21000</v>
      </c>
      <c r="Y16" s="26">
        <v>25115</v>
      </c>
      <c r="Z16" s="26">
        <v>24555</v>
      </c>
      <c r="AA16" s="26">
        <v>24175</v>
      </c>
      <c r="AB16" s="26">
        <v>23570</v>
      </c>
      <c r="AC16" s="26">
        <v>23315</v>
      </c>
      <c r="AD16" s="26">
        <v>22805</v>
      </c>
      <c r="AE16" s="26">
        <v>19958</v>
      </c>
      <c r="AF16" s="26">
        <v>17935</v>
      </c>
      <c r="AG16" s="26">
        <v>19317</v>
      </c>
      <c r="AH16" s="26">
        <v>18500</v>
      </c>
      <c r="AI16" s="26">
        <v>18000</v>
      </c>
      <c r="AJ16" s="26">
        <v>18855</v>
      </c>
      <c r="AK16" s="26">
        <v>18825</v>
      </c>
      <c r="AL16" s="26">
        <v>17688</v>
      </c>
      <c r="AM16" s="26">
        <v>18795</v>
      </c>
      <c r="AN16" s="26">
        <v>20223</v>
      </c>
      <c r="AO16" s="26">
        <v>21028</v>
      </c>
      <c r="AP16" s="26">
        <v>20146</v>
      </c>
      <c r="AQ16" s="26">
        <v>21738</v>
      </c>
      <c r="AR16" s="26">
        <v>23718</v>
      </c>
      <c r="AS16" s="26">
        <v>21421</v>
      </c>
      <c r="AT16" s="26">
        <v>23815</v>
      </c>
      <c r="AU16" s="26">
        <v>26435</v>
      </c>
      <c r="AV16" s="26">
        <v>27761</v>
      </c>
      <c r="AW16" s="26">
        <v>29358</v>
      </c>
      <c r="AX16" s="26">
        <v>30783</v>
      </c>
      <c r="AY16" s="26">
        <v>32246</v>
      </c>
      <c r="AZ16" s="26">
        <v>33313</v>
      </c>
      <c r="BA16" s="26">
        <v>33552</v>
      </c>
      <c r="BB16" s="26">
        <v>32924</v>
      </c>
      <c r="BC16" s="26">
        <v>32737</v>
      </c>
      <c r="BD16" s="26">
        <v>24296</v>
      </c>
      <c r="BE16" s="26">
        <v>25702</v>
      </c>
      <c r="BF16" s="26">
        <v>25836</v>
      </c>
      <c r="BG16" s="26">
        <v>26176</v>
      </c>
      <c r="BH16" s="26">
        <v>31897</v>
      </c>
      <c r="BI16" s="26">
        <v>19956</v>
      </c>
      <c r="BJ16" s="26">
        <v>20502</v>
      </c>
      <c r="BK16" s="26">
        <v>21167</v>
      </c>
      <c r="BL16" s="26">
        <v>22066</v>
      </c>
      <c r="BM16" s="26">
        <v>22674</v>
      </c>
      <c r="BN16" s="26">
        <v>23549</v>
      </c>
    </row>
    <row r="17" spans="1:66">
      <c r="A17" t="s">
        <v>392</v>
      </c>
      <c r="B17" s="97"/>
      <c r="C17" s="59"/>
      <c r="D17" s="52"/>
      <c r="E17" t="s">
        <v>160</v>
      </c>
      <c r="F17" t="s">
        <v>178</v>
      </c>
      <c r="G17" s="26">
        <v>1500</v>
      </c>
      <c r="H17" s="26"/>
      <c r="I17" s="26">
        <v>1610</v>
      </c>
      <c r="J17" s="26">
        <v>1650</v>
      </c>
      <c r="K17" s="26">
        <v>1760</v>
      </c>
      <c r="L17" s="26">
        <v>1570</v>
      </c>
      <c r="M17" s="26">
        <v>1800</v>
      </c>
      <c r="N17" s="26">
        <v>1830</v>
      </c>
      <c r="O17" s="26">
        <v>1860</v>
      </c>
      <c r="P17" s="26">
        <v>1920</v>
      </c>
      <c r="Q17" s="26">
        <v>1950</v>
      </c>
      <c r="R17" s="26">
        <v>2040</v>
      </c>
      <c r="S17" s="26">
        <v>2200</v>
      </c>
      <c r="T17" s="26">
        <v>2200</v>
      </c>
      <c r="U17" s="26">
        <v>2400</v>
      </c>
      <c r="V17" s="26">
        <v>2900</v>
      </c>
      <c r="W17" s="26">
        <v>2905</v>
      </c>
      <c r="X17" s="26">
        <v>2905</v>
      </c>
      <c r="Y17" s="26">
        <v>2035</v>
      </c>
      <c r="Z17" s="26">
        <v>3235</v>
      </c>
      <c r="AA17" s="26">
        <v>3260</v>
      </c>
      <c r="AB17" s="26">
        <v>3095</v>
      </c>
      <c r="AC17" s="26">
        <v>3640</v>
      </c>
      <c r="AD17" s="26">
        <v>3633</v>
      </c>
      <c r="AE17" s="26">
        <v>4355</v>
      </c>
      <c r="AF17" s="26">
        <v>4156</v>
      </c>
      <c r="AG17" s="26">
        <v>4264</v>
      </c>
      <c r="AH17" s="26">
        <v>4375</v>
      </c>
      <c r="AI17" s="26">
        <v>5300</v>
      </c>
      <c r="AJ17" s="26">
        <v>5250</v>
      </c>
      <c r="AK17" s="26">
        <v>5410</v>
      </c>
      <c r="AL17" s="26">
        <v>5550</v>
      </c>
      <c r="AM17" s="26">
        <v>5695</v>
      </c>
      <c r="AN17" s="26">
        <v>5835</v>
      </c>
      <c r="AO17" s="26">
        <v>5960</v>
      </c>
      <c r="AP17" s="26">
        <v>5960</v>
      </c>
      <c r="AQ17" s="26">
        <v>6110</v>
      </c>
      <c r="AR17" s="26">
        <v>6230</v>
      </c>
      <c r="AS17" s="26">
        <v>6230</v>
      </c>
      <c r="AT17" s="26">
        <v>7500</v>
      </c>
      <c r="AU17" s="26">
        <v>7600</v>
      </c>
      <c r="AV17" s="26">
        <v>7610</v>
      </c>
      <c r="AW17" s="26">
        <v>7612</v>
      </c>
      <c r="AX17" s="26">
        <v>2977</v>
      </c>
      <c r="AY17" s="26">
        <v>3046</v>
      </c>
      <c r="AZ17" s="26">
        <v>3120</v>
      </c>
      <c r="BA17" s="26">
        <v>3197</v>
      </c>
      <c r="BB17" s="26">
        <v>3242</v>
      </c>
      <c r="BC17" s="26">
        <v>3306</v>
      </c>
      <c r="BD17" s="26">
        <v>5568</v>
      </c>
      <c r="BE17" s="26">
        <v>5514</v>
      </c>
      <c r="BF17" s="26">
        <v>5426</v>
      </c>
      <c r="BG17" s="26">
        <v>5541</v>
      </c>
      <c r="BH17" s="26">
        <v>5681</v>
      </c>
      <c r="BI17" s="26">
        <v>11873</v>
      </c>
      <c r="BJ17" s="26">
        <v>12032</v>
      </c>
      <c r="BK17" s="26">
        <v>12497</v>
      </c>
      <c r="BL17" s="26">
        <v>12509</v>
      </c>
      <c r="BM17" s="26">
        <v>12452</v>
      </c>
      <c r="BN17" s="26">
        <v>12690</v>
      </c>
    </row>
    <row r="18" spans="1:66">
      <c r="A18" t="s">
        <v>393</v>
      </c>
      <c r="B18" s="97"/>
      <c r="C18" s="59"/>
      <c r="D18" s="52"/>
      <c r="E18" t="s">
        <v>160</v>
      </c>
      <c r="F18" t="s">
        <v>178</v>
      </c>
      <c r="G18" s="26"/>
      <c r="H18" s="26"/>
      <c r="I18" s="26"/>
      <c r="J18" s="26"/>
      <c r="K18" s="26"/>
      <c r="L18" s="26"/>
      <c r="M18" s="26">
        <v>800</v>
      </c>
      <c r="N18" s="26">
        <v>850</v>
      </c>
      <c r="O18" s="26">
        <v>850</v>
      </c>
      <c r="P18" s="26">
        <v>900</v>
      </c>
      <c r="Q18" s="26">
        <v>900</v>
      </c>
      <c r="R18" s="26">
        <v>1080</v>
      </c>
      <c r="S18" s="26">
        <v>1140</v>
      </c>
      <c r="T18" s="26">
        <v>1200</v>
      </c>
      <c r="U18" s="26">
        <v>1220</v>
      </c>
      <c r="V18" s="26">
        <v>1330</v>
      </c>
      <c r="W18" s="26">
        <v>1320</v>
      </c>
      <c r="X18" s="26">
        <v>1320</v>
      </c>
      <c r="Y18" s="26">
        <v>2775</v>
      </c>
      <c r="Z18" s="26">
        <v>2610</v>
      </c>
      <c r="AA18" s="26">
        <v>2810</v>
      </c>
      <c r="AB18" s="26">
        <v>2610</v>
      </c>
      <c r="AC18" s="26">
        <v>2775</v>
      </c>
      <c r="AD18" s="26">
        <v>2507</v>
      </c>
      <c r="AE18" s="26">
        <v>2635</v>
      </c>
      <c r="AF18" s="26">
        <v>2600</v>
      </c>
      <c r="AG18" s="26">
        <v>2582</v>
      </c>
      <c r="AH18" s="26">
        <v>2564</v>
      </c>
      <c r="AI18" s="26">
        <v>2900</v>
      </c>
      <c r="AJ18" s="26">
        <v>2800</v>
      </c>
      <c r="AK18" s="26">
        <v>2870</v>
      </c>
      <c r="AL18" s="26">
        <v>3070</v>
      </c>
      <c r="AM18" s="26">
        <v>3065</v>
      </c>
      <c r="AN18" s="26">
        <v>3170</v>
      </c>
      <c r="AO18" s="26">
        <v>3220</v>
      </c>
      <c r="AP18" s="26">
        <v>2000</v>
      </c>
      <c r="AQ18" s="26">
        <v>1800</v>
      </c>
      <c r="AR18" s="26">
        <v>1500</v>
      </c>
      <c r="AS18" s="26">
        <v>1200</v>
      </c>
      <c r="AT18" s="26">
        <v>900</v>
      </c>
      <c r="AU18" s="26">
        <v>800</v>
      </c>
      <c r="AV18" s="26">
        <v>700</v>
      </c>
      <c r="AW18" s="26">
        <v>600</v>
      </c>
      <c r="AX18" s="26">
        <v>449</v>
      </c>
      <c r="AY18" s="26">
        <v>457</v>
      </c>
      <c r="AZ18" s="26">
        <v>464</v>
      </c>
      <c r="BA18" s="26">
        <v>472</v>
      </c>
      <c r="BB18" s="26">
        <v>480</v>
      </c>
      <c r="BC18" s="26">
        <v>487</v>
      </c>
      <c r="BD18" s="26">
        <v>637</v>
      </c>
      <c r="BE18" s="26">
        <v>626</v>
      </c>
      <c r="BF18" s="26">
        <v>633</v>
      </c>
      <c r="BG18" s="26">
        <v>640</v>
      </c>
      <c r="BH18" s="26">
        <v>626</v>
      </c>
      <c r="BI18" s="26">
        <v>110</v>
      </c>
      <c r="BJ18" s="26">
        <v>113</v>
      </c>
      <c r="BK18" s="26">
        <v>115</v>
      </c>
      <c r="BL18" s="26">
        <v>135</v>
      </c>
      <c r="BM18" s="26">
        <v>128</v>
      </c>
      <c r="BN18" s="26">
        <v>131</v>
      </c>
    </row>
    <row r="19" spans="1:66">
      <c r="A19" t="s">
        <v>394</v>
      </c>
      <c r="B19" s="97"/>
      <c r="C19" s="59"/>
      <c r="D19" s="52"/>
      <c r="E19" t="s">
        <v>160</v>
      </c>
      <c r="F19" t="s">
        <v>178</v>
      </c>
      <c r="G19" s="26">
        <v>2800</v>
      </c>
      <c r="H19" s="26"/>
      <c r="I19" s="26">
        <v>3000</v>
      </c>
      <c r="J19" s="26">
        <v>3150</v>
      </c>
      <c r="K19" s="26">
        <v>2500</v>
      </c>
      <c r="L19" s="26">
        <v>2500</v>
      </c>
      <c r="M19" s="26">
        <v>3270</v>
      </c>
      <c r="N19" s="26">
        <v>4380</v>
      </c>
      <c r="O19" s="26">
        <v>4760</v>
      </c>
      <c r="P19" s="26">
        <v>5040</v>
      </c>
      <c r="Q19" s="26">
        <v>5400</v>
      </c>
      <c r="R19" s="26">
        <v>6500</v>
      </c>
      <c r="S19" s="26">
        <v>6500</v>
      </c>
      <c r="T19" s="26">
        <v>7570</v>
      </c>
      <c r="U19" s="26">
        <v>7860</v>
      </c>
      <c r="V19" s="26">
        <v>8600</v>
      </c>
      <c r="W19" s="26">
        <v>8880</v>
      </c>
      <c r="X19" s="26">
        <v>9720</v>
      </c>
      <c r="Y19" s="26">
        <v>7095</v>
      </c>
      <c r="Z19" s="26">
        <v>6840</v>
      </c>
      <c r="AA19" s="26">
        <v>7860</v>
      </c>
      <c r="AB19" s="26">
        <v>8680</v>
      </c>
      <c r="AC19" s="26">
        <v>10470</v>
      </c>
      <c r="AD19" s="26">
        <v>7880</v>
      </c>
      <c r="AE19" s="26">
        <v>8327</v>
      </c>
      <c r="AF19" s="26">
        <v>6505</v>
      </c>
      <c r="AG19" s="26">
        <v>7271</v>
      </c>
      <c r="AH19" s="26">
        <v>7540</v>
      </c>
      <c r="AI19" s="26">
        <v>7733</v>
      </c>
      <c r="AJ19" s="26">
        <v>8240</v>
      </c>
      <c r="AK19" s="26">
        <v>10000</v>
      </c>
      <c r="AL19" s="26">
        <v>11440</v>
      </c>
      <c r="AM19" s="26">
        <v>13440</v>
      </c>
      <c r="AN19" s="26">
        <v>14445</v>
      </c>
      <c r="AO19" s="26">
        <v>15790</v>
      </c>
      <c r="AP19" s="26">
        <v>18480</v>
      </c>
      <c r="AQ19" s="26">
        <v>22050</v>
      </c>
      <c r="AR19" s="26">
        <v>45300</v>
      </c>
      <c r="AS19" s="26">
        <v>46385</v>
      </c>
      <c r="AT19" s="26">
        <v>52535</v>
      </c>
      <c r="AU19" s="26">
        <v>59331</v>
      </c>
      <c r="AV19" s="26">
        <v>59500</v>
      </c>
      <c r="AW19" s="26">
        <v>58354</v>
      </c>
      <c r="AX19" s="26">
        <v>58098</v>
      </c>
      <c r="AY19" s="26">
        <v>12600</v>
      </c>
      <c r="AZ19" s="26">
        <v>13412</v>
      </c>
      <c r="BA19" s="26">
        <v>13949</v>
      </c>
      <c r="BB19" s="26">
        <v>14525</v>
      </c>
      <c r="BC19" s="26">
        <v>14589</v>
      </c>
      <c r="BD19" s="26">
        <v>48074</v>
      </c>
      <c r="BE19" s="26">
        <v>47346</v>
      </c>
      <c r="BF19" s="26">
        <v>47158</v>
      </c>
      <c r="BG19" s="26">
        <v>48074</v>
      </c>
      <c r="BH19" s="26">
        <v>48860</v>
      </c>
      <c r="BI19" s="26">
        <v>83707</v>
      </c>
      <c r="BJ19" s="26">
        <v>83009</v>
      </c>
      <c r="BK19" s="26">
        <v>85256</v>
      </c>
      <c r="BL19" s="26">
        <v>86022</v>
      </c>
      <c r="BM19" s="26">
        <v>86204</v>
      </c>
      <c r="BN19" s="26">
        <v>87658</v>
      </c>
    </row>
    <row r="20" spans="1:66">
      <c r="A20" t="s">
        <v>395</v>
      </c>
      <c r="B20" s="97"/>
      <c r="C20" s="59"/>
      <c r="D20" s="52"/>
      <c r="E20" t="s">
        <v>160</v>
      </c>
      <c r="F20" t="s">
        <v>178</v>
      </c>
      <c r="G20" s="26">
        <v>1800</v>
      </c>
      <c r="H20" s="26"/>
      <c r="I20" s="26">
        <v>1900</v>
      </c>
      <c r="J20" s="26">
        <v>2000</v>
      </c>
      <c r="K20" s="26">
        <v>2200</v>
      </c>
      <c r="L20" s="26">
        <v>2300</v>
      </c>
      <c r="M20" s="26">
        <v>2400</v>
      </c>
      <c r="N20" s="26">
        <v>2600</v>
      </c>
      <c r="O20" s="26">
        <v>2800</v>
      </c>
      <c r="P20" s="26">
        <v>3000</v>
      </c>
      <c r="Q20" s="26">
        <v>3040</v>
      </c>
      <c r="R20" s="26">
        <v>3400</v>
      </c>
      <c r="S20" s="26">
        <v>3840</v>
      </c>
      <c r="T20" s="26">
        <v>4140</v>
      </c>
      <c r="U20" s="26">
        <v>4410</v>
      </c>
      <c r="V20" s="26">
        <v>5630</v>
      </c>
      <c r="W20" s="26">
        <v>5145</v>
      </c>
      <c r="X20" s="26">
        <v>5205</v>
      </c>
      <c r="Y20" s="26">
        <v>4855</v>
      </c>
      <c r="Z20" s="26">
        <v>4910</v>
      </c>
      <c r="AA20" s="26">
        <v>4140</v>
      </c>
      <c r="AB20" s="26">
        <v>3950</v>
      </c>
      <c r="AC20" s="26">
        <v>4103</v>
      </c>
      <c r="AD20" s="26">
        <v>3128</v>
      </c>
      <c r="AE20" s="26">
        <v>3800</v>
      </c>
      <c r="AF20" s="26">
        <v>4000</v>
      </c>
      <c r="AG20" s="26">
        <v>4300</v>
      </c>
      <c r="AH20" s="26">
        <v>4700</v>
      </c>
      <c r="AI20" s="26">
        <v>5000</v>
      </c>
      <c r="AJ20" s="26">
        <v>4900</v>
      </c>
      <c r="AK20" s="26">
        <v>4800</v>
      </c>
      <c r="AL20" s="26">
        <v>5100</v>
      </c>
      <c r="AM20" s="26">
        <v>4500</v>
      </c>
      <c r="AN20" s="26">
        <v>4800</v>
      </c>
      <c r="AO20" s="26">
        <v>5000</v>
      </c>
      <c r="AP20" s="26">
        <v>5418</v>
      </c>
      <c r="AQ20" s="26">
        <v>5500</v>
      </c>
      <c r="AR20" s="26">
        <v>6000</v>
      </c>
      <c r="AS20" s="26">
        <v>6081</v>
      </c>
      <c r="AT20" s="26">
        <v>7000</v>
      </c>
      <c r="AU20" s="26">
        <v>6469</v>
      </c>
      <c r="AV20" s="26">
        <v>6558</v>
      </c>
      <c r="AW20" s="26">
        <v>7500</v>
      </c>
      <c r="AX20" s="26">
        <v>7800</v>
      </c>
      <c r="AY20" s="26">
        <v>7430</v>
      </c>
      <c r="AZ20" s="26">
        <v>7500</v>
      </c>
      <c r="BA20" s="26">
        <v>6775</v>
      </c>
      <c r="BB20" s="26">
        <v>6761</v>
      </c>
      <c r="BC20" s="26">
        <v>6759</v>
      </c>
      <c r="BD20" s="26">
        <v>6974</v>
      </c>
      <c r="BE20" s="26">
        <v>8291</v>
      </c>
      <c r="BF20" s="26">
        <v>10623</v>
      </c>
      <c r="BG20" s="26">
        <v>3168</v>
      </c>
      <c r="BH20" s="26">
        <v>3036</v>
      </c>
      <c r="BI20" s="26">
        <v>3004</v>
      </c>
      <c r="BJ20" s="26">
        <v>2974</v>
      </c>
      <c r="BK20" s="26">
        <v>3100</v>
      </c>
      <c r="BL20" s="26">
        <v>3200</v>
      </c>
      <c r="BM20" s="26">
        <v>3039</v>
      </c>
      <c r="BN20" s="26">
        <v>2180</v>
      </c>
    </row>
    <row r="21" spans="1:66">
      <c r="A21" s="51" t="s">
        <v>397</v>
      </c>
      <c r="B21" s="97"/>
      <c r="C21" s="59"/>
      <c r="D21" s="52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</row>
    <row r="22" spans="1:66">
      <c r="A22" t="s">
        <v>398</v>
      </c>
      <c r="B22" s="97"/>
      <c r="C22" s="59"/>
      <c r="D22" s="52"/>
      <c r="E22" t="s">
        <v>160</v>
      </c>
      <c r="F22" t="s">
        <v>178</v>
      </c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>
        <v>21645</v>
      </c>
      <c r="AB22" s="26">
        <v>20890</v>
      </c>
      <c r="AC22" s="26">
        <v>21070</v>
      </c>
      <c r="AD22" s="26">
        <v>21215</v>
      </c>
      <c r="AE22" s="26">
        <v>21490</v>
      </c>
      <c r="AF22" s="26">
        <v>23670</v>
      </c>
      <c r="AG22" s="26">
        <v>23883</v>
      </c>
      <c r="AH22" s="26">
        <v>24098</v>
      </c>
      <c r="AI22" s="26">
        <v>25300</v>
      </c>
      <c r="AJ22" s="26">
        <v>25150</v>
      </c>
      <c r="AK22" s="26">
        <v>25340</v>
      </c>
      <c r="AL22" s="26">
        <v>25960</v>
      </c>
      <c r="AM22" s="26">
        <v>26070</v>
      </c>
      <c r="AN22" s="26">
        <v>26425</v>
      </c>
      <c r="AO22" s="26">
        <v>26900</v>
      </c>
      <c r="AP22" s="26">
        <v>27520</v>
      </c>
      <c r="AQ22" s="26">
        <v>28110</v>
      </c>
      <c r="AR22" s="26">
        <v>28600</v>
      </c>
      <c r="AS22" s="26">
        <v>28700</v>
      </c>
      <c r="AT22" s="26">
        <v>29100</v>
      </c>
      <c r="AU22" s="26">
        <v>29100</v>
      </c>
      <c r="AV22" s="26">
        <v>29350</v>
      </c>
      <c r="AW22" s="26">
        <v>29360</v>
      </c>
      <c r="AX22" s="26">
        <v>29350</v>
      </c>
      <c r="AY22" s="26">
        <v>7391</v>
      </c>
      <c r="AZ22" s="26">
        <v>7625</v>
      </c>
      <c r="BA22" s="26">
        <v>7892</v>
      </c>
      <c r="BB22" s="26">
        <v>8084</v>
      </c>
      <c r="BC22" s="26">
        <v>8299</v>
      </c>
      <c r="BD22" s="26">
        <v>8655</v>
      </c>
      <c r="BE22" s="26">
        <v>9310</v>
      </c>
      <c r="BF22" s="26">
        <v>9727</v>
      </c>
      <c r="BG22" s="26">
        <v>10109</v>
      </c>
      <c r="BH22" s="26">
        <v>8622</v>
      </c>
      <c r="BI22" s="26">
        <v>3711</v>
      </c>
      <c r="BJ22" s="26">
        <v>3970</v>
      </c>
      <c r="BK22" s="26">
        <v>3801</v>
      </c>
      <c r="BL22" s="26">
        <v>3781</v>
      </c>
      <c r="BM22" s="26">
        <v>3749</v>
      </c>
      <c r="BN22" s="26">
        <v>3813</v>
      </c>
    </row>
    <row r="23" spans="1:66">
      <c r="A23" t="s">
        <v>399</v>
      </c>
      <c r="B23" s="97"/>
      <c r="C23" s="59"/>
      <c r="D23" s="52"/>
      <c r="E23" t="s">
        <v>160</v>
      </c>
      <c r="F23" t="s">
        <v>178</v>
      </c>
      <c r="G23" s="26">
        <v>42000</v>
      </c>
      <c r="H23" s="26"/>
      <c r="I23" s="26">
        <v>43000</v>
      </c>
      <c r="J23" s="26">
        <v>45000</v>
      </c>
      <c r="K23" s="26">
        <v>46000</v>
      </c>
      <c r="L23" s="26">
        <v>48000</v>
      </c>
      <c r="M23" s="26">
        <v>49300</v>
      </c>
      <c r="N23" s="26">
        <v>50900</v>
      </c>
      <c r="O23" s="26">
        <v>52500</v>
      </c>
      <c r="P23" s="26">
        <v>47000</v>
      </c>
      <c r="Q23" s="26">
        <v>54000</v>
      </c>
      <c r="R23" s="26">
        <v>58000</v>
      </c>
      <c r="S23" s="26">
        <v>60000</v>
      </c>
      <c r="T23" s="26">
        <v>60400</v>
      </c>
      <c r="U23" s="26">
        <v>64330</v>
      </c>
      <c r="V23" s="26">
        <v>67050</v>
      </c>
      <c r="W23" s="26">
        <v>76500</v>
      </c>
      <c r="X23" s="26">
        <v>79200</v>
      </c>
      <c r="Y23" s="26">
        <v>80870</v>
      </c>
      <c r="Z23" s="26">
        <v>84995</v>
      </c>
      <c r="AA23" s="26">
        <v>85710</v>
      </c>
      <c r="AB23" s="26">
        <v>84305</v>
      </c>
      <c r="AC23" s="26">
        <v>96205</v>
      </c>
      <c r="AD23" s="26">
        <v>95905</v>
      </c>
      <c r="AE23" s="26">
        <v>43323</v>
      </c>
      <c r="AF23" s="26">
        <v>38275</v>
      </c>
      <c r="AG23" s="26">
        <v>39296</v>
      </c>
      <c r="AH23" s="26">
        <v>69000</v>
      </c>
      <c r="AI23" s="26">
        <v>74000</v>
      </c>
      <c r="AJ23" s="26">
        <v>76130</v>
      </c>
      <c r="AK23" s="26">
        <v>78457</v>
      </c>
      <c r="AL23" s="26">
        <v>82295</v>
      </c>
      <c r="AM23" s="26">
        <v>83590</v>
      </c>
      <c r="AN23" s="26">
        <v>88316</v>
      </c>
      <c r="AO23" s="26">
        <v>93770</v>
      </c>
      <c r="AP23" s="26">
        <v>92435</v>
      </c>
      <c r="AQ23" s="26">
        <v>93638</v>
      </c>
      <c r="AR23" s="26">
        <v>99690</v>
      </c>
      <c r="AS23" s="26">
        <v>100555</v>
      </c>
      <c r="AT23" s="26">
        <v>105910</v>
      </c>
      <c r="AU23" s="26">
        <v>110000</v>
      </c>
      <c r="AV23" s="26">
        <v>110110</v>
      </c>
      <c r="AW23" s="26">
        <v>104591</v>
      </c>
      <c r="AX23" s="26">
        <v>84576</v>
      </c>
      <c r="AY23" s="26">
        <v>86118</v>
      </c>
      <c r="AZ23" s="26">
        <v>87672</v>
      </c>
      <c r="BA23" s="26">
        <v>89748</v>
      </c>
      <c r="BB23" s="26">
        <v>91634</v>
      </c>
      <c r="BC23" s="26">
        <v>93351</v>
      </c>
      <c r="BD23" s="26">
        <v>165397</v>
      </c>
      <c r="BE23" s="26">
        <v>167134</v>
      </c>
      <c r="BF23" s="26">
        <v>167166</v>
      </c>
      <c r="BG23" s="26">
        <v>168109</v>
      </c>
      <c r="BH23" s="26">
        <v>165363</v>
      </c>
      <c r="BI23" s="26">
        <v>179722</v>
      </c>
      <c r="BJ23" s="26">
        <v>181902</v>
      </c>
      <c r="BK23" s="26">
        <v>185093</v>
      </c>
      <c r="BL23" s="26">
        <v>180021</v>
      </c>
      <c r="BM23" s="26">
        <v>189335</v>
      </c>
      <c r="BN23" s="26">
        <v>193504</v>
      </c>
    </row>
    <row r="24" spans="1:66">
      <c r="A24" t="s">
        <v>400</v>
      </c>
      <c r="B24" s="97"/>
      <c r="C24" s="59"/>
      <c r="D24" s="52"/>
      <c r="E24" t="s">
        <v>160</v>
      </c>
      <c r="F24" t="s">
        <v>178</v>
      </c>
      <c r="G24" s="26">
        <v>14000</v>
      </c>
      <c r="H24" s="26"/>
      <c r="I24" s="26">
        <v>15000</v>
      </c>
      <c r="J24" s="26">
        <v>15000</v>
      </c>
      <c r="K24" s="26">
        <v>15000</v>
      </c>
      <c r="L24" s="26">
        <v>16000</v>
      </c>
      <c r="M24" s="26">
        <v>16400</v>
      </c>
      <c r="N24" s="26">
        <v>17000</v>
      </c>
      <c r="O24" s="26">
        <v>17500</v>
      </c>
      <c r="P24" s="26">
        <v>10100</v>
      </c>
      <c r="Q24" s="26">
        <v>11300</v>
      </c>
      <c r="R24" s="26">
        <v>14320</v>
      </c>
      <c r="S24" s="26">
        <v>15910</v>
      </c>
      <c r="T24" s="26">
        <v>17500</v>
      </c>
      <c r="U24" s="26">
        <v>19250</v>
      </c>
      <c r="V24" s="26">
        <v>20000</v>
      </c>
      <c r="W24" s="26">
        <v>18700</v>
      </c>
      <c r="X24" s="26">
        <v>21100</v>
      </c>
      <c r="Y24" s="26">
        <v>22200</v>
      </c>
      <c r="Z24" s="26">
        <v>22780</v>
      </c>
      <c r="AA24" s="26">
        <v>22730</v>
      </c>
      <c r="AB24" s="26">
        <v>26850</v>
      </c>
      <c r="AC24" s="26">
        <v>27450</v>
      </c>
      <c r="AD24" s="26">
        <v>25050</v>
      </c>
      <c r="AE24" s="26">
        <v>40246</v>
      </c>
      <c r="AF24" s="26">
        <v>36866</v>
      </c>
      <c r="AG24" s="26">
        <v>38709</v>
      </c>
      <c r="AH24" s="26">
        <v>40644</v>
      </c>
      <c r="AI24" s="26">
        <v>41200</v>
      </c>
      <c r="AJ24" s="26">
        <v>42020</v>
      </c>
      <c r="AK24" s="26">
        <v>42330</v>
      </c>
      <c r="AL24" s="26">
        <v>43080</v>
      </c>
      <c r="AM24" s="26">
        <v>40280</v>
      </c>
      <c r="AN24" s="26">
        <v>42960</v>
      </c>
      <c r="AO24" s="26">
        <v>45730</v>
      </c>
      <c r="AP24" s="26">
        <v>47802</v>
      </c>
      <c r="AQ24" s="26">
        <v>49750</v>
      </c>
      <c r="AR24" s="26">
        <v>52600</v>
      </c>
      <c r="AS24" s="26">
        <v>54623</v>
      </c>
      <c r="AT24" s="26">
        <v>59620</v>
      </c>
      <c r="AU24" s="26">
        <v>62000</v>
      </c>
      <c r="AV24" s="26">
        <v>62200</v>
      </c>
      <c r="AW24" s="26">
        <v>57574</v>
      </c>
      <c r="AX24" s="26">
        <v>33611</v>
      </c>
      <c r="AY24" s="26">
        <v>34535</v>
      </c>
      <c r="AZ24" s="26">
        <v>35379</v>
      </c>
      <c r="BA24" s="26">
        <v>36511</v>
      </c>
      <c r="BB24" s="26">
        <v>37833</v>
      </c>
      <c r="BC24" s="26">
        <v>38580</v>
      </c>
      <c r="BD24" s="26">
        <v>127337</v>
      </c>
      <c r="BE24" s="26">
        <v>122207</v>
      </c>
      <c r="BF24" s="26">
        <v>124898</v>
      </c>
      <c r="BG24" s="26">
        <v>128089</v>
      </c>
      <c r="BH24" s="26">
        <v>123299</v>
      </c>
      <c r="BI24" s="26">
        <v>199001</v>
      </c>
      <c r="BJ24" s="26">
        <v>213116</v>
      </c>
      <c r="BK24" s="26">
        <v>215154</v>
      </c>
      <c r="BL24" s="26">
        <v>216782</v>
      </c>
      <c r="BM24" s="26">
        <v>235095</v>
      </c>
      <c r="BN24" s="26">
        <v>239995</v>
      </c>
    </row>
    <row r="25" spans="1:66">
      <c r="A25" t="s">
        <v>401</v>
      </c>
      <c r="B25" s="97"/>
      <c r="C25" s="59"/>
      <c r="D25" s="52"/>
      <c r="E25" t="s">
        <v>160</v>
      </c>
      <c r="F25" t="s">
        <v>178</v>
      </c>
      <c r="G25" s="26">
        <v>14000</v>
      </c>
      <c r="H25" s="26"/>
      <c r="I25" s="26">
        <v>15000</v>
      </c>
      <c r="J25" s="26">
        <v>15000</v>
      </c>
      <c r="K25" s="26">
        <v>15000</v>
      </c>
      <c r="L25" s="26">
        <v>16000</v>
      </c>
      <c r="M25" s="26">
        <v>16400</v>
      </c>
      <c r="N25" s="26">
        <v>16900</v>
      </c>
      <c r="O25" s="26">
        <v>17500</v>
      </c>
      <c r="P25" s="26">
        <v>15780</v>
      </c>
      <c r="Q25" s="26">
        <v>17600</v>
      </c>
      <c r="R25" s="26">
        <v>19000</v>
      </c>
      <c r="S25" s="26">
        <v>20300</v>
      </c>
      <c r="T25" s="26">
        <v>22530</v>
      </c>
      <c r="U25" s="26">
        <v>23660</v>
      </c>
      <c r="V25" s="26">
        <v>24250</v>
      </c>
      <c r="W25" s="26">
        <v>24300</v>
      </c>
      <c r="X25" s="26">
        <v>24400</v>
      </c>
      <c r="Y25" s="26">
        <v>34740</v>
      </c>
      <c r="Z25" s="26">
        <v>41925</v>
      </c>
      <c r="AA25" s="26">
        <v>46550</v>
      </c>
      <c r="AB25" s="26">
        <v>45130</v>
      </c>
      <c r="AC25" s="26">
        <v>45027</v>
      </c>
      <c r="AD25" s="26">
        <v>38851</v>
      </c>
      <c r="AE25" s="26">
        <v>46108</v>
      </c>
      <c r="AF25" s="26">
        <v>50641</v>
      </c>
      <c r="AG25" s="26">
        <v>52194</v>
      </c>
      <c r="AH25" s="26">
        <v>53383</v>
      </c>
      <c r="AI25" s="26">
        <v>55000</v>
      </c>
      <c r="AJ25" s="26">
        <v>55980</v>
      </c>
      <c r="AK25" s="26">
        <v>57780</v>
      </c>
      <c r="AL25" s="26">
        <v>59530</v>
      </c>
      <c r="AM25" s="26">
        <v>55200</v>
      </c>
      <c r="AN25" s="26">
        <v>58400</v>
      </c>
      <c r="AO25" s="26">
        <v>59000</v>
      </c>
      <c r="AP25" s="26">
        <v>60100</v>
      </c>
      <c r="AQ25" s="26">
        <v>60950</v>
      </c>
      <c r="AR25" s="26">
        <v>61950</v>
      </c>
      <c r="AS25" s="26">
        <v>62100</v>
      </c>
      <c r="AT25" s="26">
        <v>63000</v>
      </c>
      <c r="AU25" s="26">
        <v>63650</v>
      </c>
      <c r="AV25" s="26">
        <v>64000</v>
      </c>
      <c r="AW25" s="26">
        <v>63830</v>
      </c>
      <c r="AX25" s="26">
        <v>63800</v>
      </c>
      <c r="AY25" s="26">
        <v>26402</v>
      </c>
      <c r="AZ25" s="26">
        <v>26976</v>
      </c>
      <c r="BA25" s="26">
        <v>27650</v>
      </c>
      <c r="BB25" s="26">
        <v>28017</v>
      </c>
      <c r="BC25" s="26">
        <v>28363</v>
      </c>
      <c r="BD25" s="26">
        <v>18039</v>
      </c>
      <c r="BE25" s="26">
        <v>21064</v>
      </c>
      <c r="BF25" s="26">
        <v>22160</v>
      </c>
      <c r="BG25" s="26">
        <v>23946</v>
      </c>
      <c r="BH25" s="26">
        <v>25182</v>
      </c>
      <c r="BI25" s="26">
        <v>31762</v>
      </c>
      <c r="BJ25" s="26">
        <v>32226</v>
      </c>
      <c r="BK25" s="26">
        <v>32288</v>
      </c>
      <c r="BL25" s="26">
        <v>32751</v>
      </c>
      <c r="BM25" s="26">
        <v>32484</v>
      </c>
      <c r="BN25" s="26">
        <v>32783</v>
      </c>
    </row>
    <row r="26" spans="1:66">
      <c r="B26" s="97"/>
      <c r="C26" s="59"/>
      <c r="D26" s="52"/>
      <c r="G26" s="26"/>
      <c r="H26" s="26"/>
    </row>
    <row r="27" spans="1:66">
      <c r="A27" t="s">
        <v>403</v>
      </c>
      <c r="B27" s="97"/>
      <c r="C27" s="59"/>
      <c r="D27" s="52"/>
      <c r="E27" t="s">
        <v>160</v>
      </c>
      <c r="F27" t="s">
        <v>178</v>
      </c>
      <c r="G27" s="26">
        <v>70000</v>
      </c>
      <c r="H27" s="26"/>
      <c r="I27" s="26">
        <v>73000</v>
      </c>
      <c r="J27" s="26">
        <v>75000</v>
      </c>
      <c r="K27" s="26">
        <v>76000</v>
      </c>
      <c r="L27" s="26">
        <v>80000</v>
      </c>
      <c r="M27" s="26">
        <v>82100</v>
      </c>
      <c r="N27" s="26">
        <v>84800</v>
      </c>
      <c r="O27" s="26">
        <v>87500</v>
      </c>
      <c r="P27" s="26">
        <v>72880</v>
      </c>
      <c r="Q27" s="26">
        <v>82900</v>
      </c>
      <c r="R27" s="26">
        <v>91320</v>
      </c>
      <c r="S27" s="26">
        <v>96210</v>
      </c>
      <c r="T27" s="26">
        <v>100430</v>
      </c>
      <c r="U27" s="26">
        <v>107240</v>
      </c>
      <c r="V27" s="26">
        <v>111300</v>
      </c>
      <c r="W27" s="26">
        <v>119500</v>
      </c>
      <c r="X27" s="26">
        <v>124700</v>
      </c>
      <c r="Y27" s="26">
        <v>137810</v>
      </c>
      <c r="Z27" s="26">
        <v>149700</v>
      </c>
      <c r="AA27" s="26">
        <v>176635</v>
      </c>
      <c r="AB27" s="26">
        <v>177175</v>
      </c>
      <c r="AC27" s="26">
        <v>189752</v>
      </c>
      <c r="AD27" s="26">
        <v>181021</v>
      </c>
      <c r="AE27" s="26">
        <v>151167</v>
      </c>
      <c r="AF27" s="26">
        <v>149452</v>
      </c>
      <c r="AG27" s="26">
        <v>154082</v>
      </c>
      <c r="AH27" s="26">
        <v>187125</v>
      </c>
      <c r="AI27" s="26">
        <v>195500</v>
      </c>
      <c r="AJ27" s="26">
        <v>199280</v>
      </c>
      <c r="AK27" s="26">
        <v>203907</v>
      </c>
      <c r="AL27" s="26">
        <v>210865</v>
      </c>
      <c r="AM27" s="26">
        <v>205140</v>
      </c>
      <c r="AN27" s="26">
        <v>216101</v>
      </c>
      <c r="AO27" s="26">
        <v>225400</v>
      </c>
      <c r="AP27" s="26">
        <v>227857</v>
      </c>
      <c r="AQ27" s="26">
        <v>232448</v>
      </c>
      <c r="AR27" s="26">
        <v>242840</v>
      </c>
      <c r="AS27" s="26">
        <v>245978</v>
      </c>
      <c r="AT27" s="26">
        <v>257630</v>
      </c>
      <c r="AU27" s="26">
        <v>264750</v>
      </c>
      <c r="AV27" s="26">
        <v>265660</v>
      </c>
      <c r="AW27" s="26">
        <v>255355</v>
      </c>
      <c r="AX27" s="26">
        <v>211337</v>
      </c>
      <c r="AY27" s="26">
        <v>154446</v>
      </c>
      <c r="AZ27" s="26">
        <v>157652</v>
      </c>
      <c r="BA27" s="26">
        <v>161801</v>
      </c>
      <c r="BB27" s="26">
        <v>165568</v>
      </c>
      <c r="BC27" s="26">
        <v>168593</v>
      </c>
      <c r="BD27" s="26">
        <v>319428</v>
      </c>
      <c r="BE27" s="26">
        <v>319715</v>
      </c>
      <c r="BF27" s="26">
        <v>323951</v>
      </c>
      <c r="BG27" s="26">
        <v>330253</v>
      </c>
      <c r="BH27" s="26">
        <v>322466</v>
      </c>
      <c r="BI27" s="26">
        <v>414196</v>
      </c>
      <c r="BJ27" s="26">
        <v>431214</v>
      </c>
      <c r="BK27" s="26">
        <v>436336</v>
      </c>
      <c r="BL27" s="26">
        <v>433335</v>
      </c>
      <c r="BM27" s="26">
        <v>460663</v>
      </c>
      <c r="BN27" s="26">
        <v>470095</v>
      </c>
    </row>
    <row r="28" spans="1:66">
      <c r="A28" t="s">
        <v>404</v>
      </c>
      <c r="B28" s="97"/>
      <c r="C28" s="59"/>
      <c r="D28" s="52"/>
      <c r="E28" t="s">
        <v>160</v>
      </c>
      <c r="F28" t="s">
        <v>178</v>
      </c>
      <c r="G28" s="26">
        <v>272020</v>
      </c>
      <c r="H28" s="26"/>
      <c r="I28" s="26">
        <v>302440</v>
      </c>
      <c r="J28" s="26">
        <v>331550</v>
      </c>
      <c r="K28" s="26">
        <v>359030</v>
      </c>
      <c r="L28" s="26">
        <v>379060</v>
      </c>
      <c r="M28" s="26">
        <v>401770</v>
      </c>
      <c r="N28" s="26">
        <v>427360</v>
      </c>
      <c r="O28" s="26">
        <v>445770</v>
      </c>
      <c r="P28" s="26">
        <v>446290</v>
      </c>
      <c r="Q28" s="26">
        <v>469540</v>
      </c>
      <c r="R28" s="26">
        <v>505570</v>
      </c>
      <c r="S28" s="26">
        <v>523310</v>
      </c>
      <c r="T28" s="26">
        <v>543140</v>
      </c>
      <c r="U28" s="26">
        <v>576620</v>
      </c>
      <c r="V28" s="26">
        <v>600050</v>
      </c>
      <c r="W28" s="26">
        <v>561165</v>
      </c>
      <c r="X28" s="26">
        <v>555500</v>
      </c>
      <c r="Y28" s="26">
        <v>495625</v>
      </c>
      <c r="Z28" s="26">
        <v>520970</v>
      </c>
      <c r="AA28" s="26">
        <v>560015</v>
      </c>
      <c r="AB28" s="26">
        <v>568590</v>
      </c>
      <c r="AC28" s="26">
        <v>556268</v>
      </c>
      <c r="AD28" s="26">
        <v>537230</v>
      </c>
      <c r="AE28" s="26">
        <v>524032</v>
      </c>
      <c r="AF28" s="26">
        <v>611761</v>
      </c>
      <c r="AG28" s="26">
        <v>661314</v>
      </c>
      <c r="AH28" s="26">
        <v>753690</v>
      </c>
      <c r="AI28" s="26">
        <v>783080</v>
      </c>
      <c r="AJ28" s="26">
        <v>799997</v>
      </c>
      <c r="AK28" s="26">
        <v>799635</v>
      </c>
      <c r="AL28" s="26">
        <v>815743</v>
      </c>
      <c r="AM28" s="26">
        <v>813196</v>
      </c>
      <c r="AN28" s="26">
        <v>817613</v>
      </c>
      <c r="AO28" s="26">
        <v>808694</v>
      </c>
      <c r="AP28" s="26">
        <v>874495</v>
      </c>
      <c r="AQ28" s="26">
        <v>894930</v>
      </c>
      <c r="AR28" s="26">
        <v>948184</v>
      </c>
      <c r="AS28" s="26">
        <v>944813</v>
      </c>
      <c r="AT28" s="26">
        <v>984092</v>
      </c>
      <c r="AU28" s="26">
        <v>1021449</v>
      </c>
      <c r="AV28" s="26">
        <v>1042794</v>
      </c>
      <c r="AW28" s="26">
        <v>1054650</v>
      </c>
      <c r="AX28" s="26">
        <v>998966</v>
      </c>
      <c r="AY28" s="26">
        <v>889538</v>
      </c>
      <c r="AZ28" s="26">
        <v>896317</v>
      </c>
      <c r="BA28" s="26">
        <v>893563</v>
      </c>
      <c r="BB28" s="26">
        <v>901085</v>
      </c>
      <c r="BC28" s="26">
        <v>916151</v>
      </c>
      <c r="BD28" s="26">
        <v>962492</v>
      </c>
      <c r="BE28" s="26">
        <v>990225</v>
      </c>
      <c r="BF28" s="26">
        <v>1013970</v>
      </c>
      <c r="BG28" s="26">
        <v>1035626</v>
      </c>
      <c r="BH28" s="26">
        <v>1017373</v>
      </c>
      <c r="BI28" s="26">
        <v>1405605</v>
      </c>
      <c r="BJ28" s="26">
        <v>1446717</v>
      </c>
      <c r="BK28" s="26">
        <v>1475496</v>
      </c>
      <c r="BL28" s="26">
        <v>1493230</v>
      </c>
      <c r="BM28" s="26">
        <v>1553487</v>
      </c>
      <c r="BN28" s="26">
        <v>1561363</v>
      </c>
    </row>
    <row r="29" spans="1:66">
      <c r="B29" s="97"/>
      <c r="C29" s="59"/>
      <c r="D29" s="52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</row>
    <row r="30" spans="1:66">
      <c r="A30" s="25" t="s">
        <v>405</v>
      </c>
      <c r="B30" s="103"/>
      <c r="C30" s="104"/>
      <c r="D30" s="52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</row>
    <row r="31" spans="1:66">
      <c r="A31" t="s">
        <v>406</v>
      </c>
      <c r="B31" s="97"/>
      <c r="C31" s="59"/>
      <c r="D31" s="52"/>
      <c r="E31" t="s">
        <v>160</v>
      </c>
      <c r="F31" t="s">
        <v>178</v>
      </c>
      <c r="G31" s="26">
        <v>2834</v>
      </c>
      <c r="H31" s="26"/>
      <c r="I31" s="26">
        <v>3117</v>
      </c>
      <c r="J31" s="26">
        <v>4306</v>
      </c>
      <c r="K31" s="26">
        <v>5000</v>
      </c>
      <c r="L31" s="26">
        <v>6000</v>
      </c>
      <c r="M31" s="26">
        <v>6000</v>
      </c>
      <c r="N31" s="26">
        <v>7000</v>
      </c>
      <c r="O31" s="26">
        <v>7000</v>
      </c>
      <c r="P31" s="26">
        <v>6200</v>
      </c>
      <c r="Q31" s="26">
        <v>8500</v>
      </c>
      <c r="R31" s="26">
        <v>10500</v>
      </c>
      <c r="S31" s="26">
        <v>11400</v>
      </c>
      <c r="T31" s="26">
        <v>7500</v>
      </c>
      <c r="U31" s="26">
        <v>10700</v>
      </c>
      <c r="V31" s="26">
        <v>11800</v>
      </c>
      <c r="W31" s="26">
        <v>14750</v>
      </c>
      <c r="X31" s="26">
        <v>11900</v>
      </c>
      <c r="Y31" s="26">
        <v>11350</v>
      </c>
      <c r="Z31" s="26">
        <v>8700</v>
      </c>
      <c r="AA31" s="26">
        <v>9380</v>
      </c>
      <c r="AB31" s="26">
        <v>10412</v>
      </c>
      <c r="AC31" s="26">
        <v>11000</v>
      </c>
      <c r="AD31" s="26">
        <v>13000</v>
      </c>
      <c r="AE31" s="26">
        <v>11500</v>
      </c>
      <c r="AF31" s="26">
        <v>12000</v>
      </c>
      <c r="AG31" s="26">
        <v>21366</v>
      </c>
      <c r="AH31" s="26">
        <v>17777</v>
      </c>
      <c r="AI31" s="26">
        <v>16080</v>
      </c>
      <c r="AJ31" s="26">
        <v>17496</v>
      </c>
      <c r="AK31" s="26">
        <v>17000</v>
      </c>
      <c r="AL31" s="26">
        <v>18000</v>
      </c>
      <c r="AM31" s="26">
        <v>18500</v>
      </c>
      <c r="AN31" s="26">
        <v>17500</v>
      </c>
      <c r="AO31" s="26">
        <v>16500</v>
      </c>
      <c r="AP31" s="26">
        <v>15400</v>
      </c>
      <c r="AQ31" s="26">
        <v>18000</v>
      </c>
      <c r="AR31" s="26">
        <v>23000</v>
      </c>
      <c r="AS31" s="26">
        <v>15400</v>
      </c>
      <c r="AT31" s="26">
        <v>30000</v>
      </c>
      <c r="AU31" s="26">
        <v>20500</v>
      </c>
      <c r="AV31" s="26">
        <v>21332</v>
      </c>
      <c r="AW31" s="26">
        <v>22121</v>
      </c>
      <c r="AX31" s="26">
        <v>24090</v>
      </c>
      <c r="AY31" s="26">
        <v>23410</v>
      </c>
      <c r="AZ31" s="26">
        <v>26045</v>
      </c>
      <c r="BA31" s="26">
        <v>28585</v>
      </c>
      <c r="BB31" s="26">
        <v>30054</v>
      </c>
      <c r="BC31" s="26">
        <v>30315</v>
      </c>
      <c r="BD31" s="26">
        <v>31259</v>
      </c>
      <c r="BE31" s="26">
        <v>29630</v>
      </c>
      <c r="BF31" s="26">
        <v>28205</v>
      </c>
      <c r="BG31" s="26">
        <v>28543</v>
      </c>
      <c r="BH31" s="26">
        <v>30336</v>
      </c>
      <c r="BI31" s="26">
        <v>34007</v>
      </c>
      <c r="BJ31" s="26">
        <v>32820</v>
      </c>
      <c r="BK31" s="26">
        <v>34809</v>
      </c>
      <c r="BL31" s="26">
        <v>25245</v>
      </c>
      <c r="BM31" s="26">
        <v>34196</v>
      </c>
      <c r="BN31" s="26">
        <v>31146</v>
      </c>
    </row>
    <row r="32" spans="1:66">
      <c r="A32" t="s">
        <v>407</v>
      </c>
      <c r="B32" s="97"/>
      <c r="C32" s="59"/>
      <c r="D32" s="52"/>
      <c r="E32" t="s">
        <v>160</v>
      </c>
      <c r="F32" t="s">
        <v>178</v>
      </c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>
        <v>24000</v>
      </c>
      <c r="AG32" s="26">
        <v>25000</v>
      </c>
      <c r="AH32" s="26">
        <v>26000</v>
      </c>
      <c r="AI32" s="26">
        <v>27000</v>
      </c>
      <c r="AJ32" s="26">
        <v>27440</v>
      </c>
      <c r="AK32" s="26">
        <v>19708</v>
      </c>
      <c r="AL32" s="26">
        <v>15894</v>
      </c>
      <c r="AM32" s="26">
        <v>27820</v>
      </c>
      <c r="AN32" s="26">
        <v>24000</v>
      </c>
      <c r="AO32" s="26">
        <v>22500</v>
      </c>
      <c r="AP32" s="26">
        <v>31229</v>
      </c>
      <c r="AQ32" s="26">
        <v>39565</v>
      </c>
      <c r="AR32" s="26">
        <v>39872</v>
      </c>
      <c r="AS32" s="26">
        <v>30864</v>
      </c>
      <c r="AT32" s="26">
        <v>33603</v>
      </c>
      <c r="AU32" s="26">
        <v>34400</v>
      </c>
      <c r="AV32" s="26">
        <v>40000</v>
      </c>
      <c r="AW32" s="26">
        <v>46000</v>
      </c>
      <c r="AX32" s="26">
        <v>50000</v>
      </c>
      <c r="AY32" s="26">
        <v>52758</v>
      </c>
      <c r="AZ32" s="26">
        <v>57057</v>
      </c>
      <c r="BA32" s="26">
        <v>55000</v>
      </c>
      <c r="BB32" s="26">
        <v>55969</v>
      </c>
      <c r="BC32" s="26">
        <v>57184</v>
      </c>
      <c r="BD32" s="26">
        <v>55000</v>
      </c>
      <c r="BE32" s="26">
        <v>60213</v>
      </c>
      <c r="BF32" s="26">
        <v>62369</v>
      </c>
      <c r="BG32" s="26">
        <v>59744</v>
      </c>
      <c r="BH32" s="26">
        <v>76035</v>
      </c>
      <c r="BI32" s="26">
        <v>77890</v>
      </c>
      <c r="BJ32" s="26">
        <v>84467</v>
      </c>
      <c r="BK32" s="26">
        <v>84961</v>
      </c>
      <c r="BL32" s="26">
        <v>84691</v>
      </c>
      <c r="BM32" s="26">
        <v>84255</v>
      </c>
      <c r="BN32" s="26">
        <v>86280</v>
      </c>
    </row>
    <row r="33" spans="1:66">
      <c r="A33" t="s">
        <v>408</v>
      </c>
      <c r="B33" s="97"/>
      <c r="C33" s="59"/>
      <c r="D33" s="52"/>
      <c r="E33" t="s">
        <v>160</v>
      </c>
      <c r="F33" t="s">
        <v>178</v>
      </c>
      <c r="G33" s="26">
        <v>1100</v>
      </c>
      <c r="H33" s="26"/>
      <c r="I33" s="26">
        <v>1100</v>
      </c>
      <c r="J33" s="26">
        <v>1100</v>
      </c>
      <c r="K33" s="26">
        <v>1100</v>
      </c>
      <c r="L33" s="26">
        <v>1100</v>
      </c>
      <c r="M33" s="26">
        <v>1000</v>
      </c>
      <c r="N33" s="26">
        <v>1200</v>
      </c>
      <c r="O33" s="26">
        <v>1300</v>
      </c>
      <c r="P33" s="26">
        <v>1300</v>
      </c>
      <c r="Q33" s="26">
        <v>1300</v>
      </c>
      <c r="R33" s="26">
        <v>1750</v>
      </c>
      <c r="S33" s="26">
        <v>2485</v>
      </c>
      <c r="T33" s="26">
        <v>1370</v>
      </c>
      <c r="U33" s="26">
        <v>2354</v>
      </c>
      <c r="V33" s="26">
        <v>2735</v>
      </c>
      <c r="W33" s="26">
        <v>2995</v>
      </c>
      <c r="X33" s="26">
        <v>3110</v>
      </c>
      <c r="Y33" s="26">
        <v>2165</v>
      </c>
      <c r="Z33" s="26">
        <v>2020</v>
      </c>
      <c r="AA33" s="26">
        <v>2260</v>
      </c>
      <c r="AB33" s="26">
        <v>2235</v>
      </c>
      <c r="AC33" s="26">
        <v>2342</v>
      </c>
      <c r="AD33" s="26">
        <v>2250</v>
      </c>
      <c r="AE33" s="26">
        <v>2747</v>
      </c>
      <c r="AF33" s="26">
        <v>3020</v>
      </c>
      <c r="AG33" s="26">
        <v>3520</v>
      </c>
      <c r="AH33" s="26">
        <v>3640</v>
      </c>
      <c r="AI33" s="26">
        <v>3490</v>
      </c>
      <c r="AJ33" s="26">
        <v>3580</v>
      </c>
      <c r="AK33" s="26">
        <v>3591</v>
      </c>
      <c r="AL33" s="26">
        <v>3616</v>
      </c>
      <c r="AM33" s="26">
        <v>3545</v>
      </c>
      <c r="AN33" s="26">
        <v>3710</v>
      </c>
      <c r="AO33" s="26">
        <v>3765</v>
      </c>
      <c r="AP33" s="26">
        <v>3850</v>
      </c>
      <c r="AQ33" s="26">
        <v>3860</v>
      </c>
      <c r="AR33" s="26">
        <v>4000</v>
      </c>
      <c r="AS33" s="26">
        <v>4000</v>
      </c>
      <c r="AT33" s="26">
        <v>4200</v>
      </c>
      <c r="AU33" s="26">
        <v>4300</v>
      </c>
      <c r="AV33" s="26">
        <v>4320</v>
      </c>
      <c r="AW33" s="26">
        <v>4325</v>
      </c>
      <c r="AX33" s="26">
        <v>4201</v>
      </c>
      <c r="AY33" s="26">
        <v>4268</v>
      </c>
      <c r="AZ33" s="26">
        <v>4358</v>
      </c>
      <c r="BA33" s="26">
        <v>4474</v>
      </c>
      <c r="BB33" s="26">
        <v>4699</v>
      </c>
      <c r="BC33" s="26">
        <v>4745</v>
      </c>
      <c r="BD33" s="26">
        <v>4510</v>
      </c>
      <c r="BE33" s="26">
        <v>4450</v>
      </c>
      <c r="BF33" s="26">
        <v>4580</v>
      </c>
      <c r="BG33" s="26">
        <v>4763</v>
      </c>
      <c r="BH33" s="26">
        <v>7325</v>
      </c>
      <c r="BI33" s="26">
        <v>5971</v>
      </c>
      <c r="BJ33" s="26">
        <v>6065</v>
      </c>
      <c r="BK33" s="26">
        <v>6143</v>
      </c>
      <c r="BL33" s="26">
        <v>5518</v>
      </c>
      <c r="BM33" s="26">
        <v>5846</v>
      </c>
      <c r="BN33" s="26">
        <v>5835</v>
      </c>
    </row>
    <row r="34" spans="1:66">
      <c r="A34" t="s">
        <v>410</v>
      </c>
      <c r="B34" s="97"/>
      <c r="C34" s="59"/>
      <c r="D34" s="52"/>
      <c r="E34" t="s">
        <v>160</v>
      </c>
      <c r="F34" t="s">
        <v>178</v>
      </c>
      <c r="G34" s="26">
        <v>4400</v>
      </c>
      <c r="H34" s="26"/>
      <c r="I34" s="26">
        <v>4400</v>
      </c>
      <c r="J34" s="26">
        <v>4400</v>
      </c>
      <c r="K34" s="26">
        <v>7400</v>
      </c>
      <c r="L34" s="26">
        <v>4700</v>
      </c>
      <c r="M34" s="26">
        <v>7700</v>
      </c>
      <c r="N34" s="26">
        <v>8200</v>
      </c>
      <c r="O34" s="26">
        <v>9500</v>
      </c>
      <c r="P34" s="26">
        <v>10100</v>
      </c>
      <c r="Q34" s="26">
        <v>11200</v>
      </c>
      <c r="R34" s="26">
        <v>12400</v>
      </c>
      <c r="S34" s="26">
        <v>13000</v>
      </c>
      <c r="T34" s="26">
        <v>13400</v>
      </c>
      <c r="U34" s="26">
        <v>13870</v>
      </c>
      <c r="V34" s="26">
        <v>14900</v>
      </c>
      <c r="W34" s="26">
        <v>14664</v>
      </c>
      <c r="X34" s="26">
        <v>13372</v>
      </c>
      <c r="Y34" s="26">
        <v>13424</v>
      </c>
      <c r="Z34" s="26">
        <v>15700</v>
      </c>
      <c r="AA34" s="26">
        <v>20540</v>
      </c>
      <c r="AB34" s="26">
        <v>21325</v>
      </c>
      <c r="AC34" s="26">
        <v>21179</v>
      </c>
      <c r="AD34" s="26">
        <v>21141</v>
      </c>
      <c r="AE34" s="26">
        <v>21566</v>
      </c>
      <c r="AF34" s="26">
        <v>23361</v>
      </c>
      <c r="AG34" s="26">
        <v>24153</v>
      </c>
      <c r="AH34" s="26">
        <v>25200</v>
      </c>
      <c r="AI34" s="26">
        <v>25450</v>
      </c>
      <c r="AJ34" s="26">
        <v>26740</v>
      </c>
      <c r="AK34" s="26">
        <v>24378</v>
      </c>
      <c r="AL34" s="26">
        <v>14071</v>
      </c>
      <c r="AM34" s="26">
        <v>15179</v>
      </c>
      <c r="AN34" s="26">
        <v>13153</v>
      </c>
      <c r="AO34" s="26">
        <v>19216</v>
      </c>
      <c r="AP34" s="26">
        <v>20323</v>
      </c>
      <c r="AQ34" s="26">
        <v>22015</v>
      </c>
      <c r="AR34" s="26">
        <v>22608</v>
      </c>
      <c r="AS34" s="26">
        <v>22532</v>
      </c>
      <c r="AT34" s="26">
        <v>26931</v>
      </c>
      <c r="AU34" s="26">
        <v>27696</v>
      </c>
      <c r="AV34" s="26">
        <v>24086</v>
      </c>
      <c r="AW34" s="26">
        <v>24513</v>
      </c>
      <c r="AX34" s="26">
        <v>24700</v>
      </c>
      <c r="AY34" s="26">
        <v>24546</v>
      </c>
      <c r="AZ34" s="26">
        <v>24976</v>
      </c>
      <c r="BA34" s="26">
        <v>25272</v>
      </c>
      <c r="BB34" s="26">
        <v>27012</v>
      </c>
      <c r="BC34" s="26">
        <v>27305</v>
      </c>
      <c r="BD34" s="26">
        <v>28270</v>
      </c>
      <c r="BE34" s="26">
        <v>27327</v>
      </c>
      <c r="BF34" s="26">
        <v>27596</v>
      </c>
      <c r="BG34" s="26">
        <v>28137</v>
      </c>
      <c r="BH34" s="26">
        <v>29455</v>
      </c>
      <c r="BI34" s="26">
        <v>20496</v>
      </c>
      <c r="BJ34" s="26">
        <v>20954</v>
      </c>
      <c r="BK34" s="26">
        <v>21427</v>
      </c>
      <c r="BL34" s="26">
        <v>21181</v>
      </c>
      <c r="BM34" s="26">
        <v>22121</v>
      </c>
      <c r="BN34" s="26">
        <v>24841</v>
      </c>
    </row>
    <row r="35" spans="1:66">
      <c r="A35" t="s">
        <v>287</v>
      </c>
      <c r="B35" s="97"/>
      <c r="C35" s="59"/>
      <c r="D35" s="52"/>
      <c r="E35" t="s">
        <v>160</v>
      </c>
      <c r="F35" t="s">
        <v>178</v>
      </c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>
        <v>0</v>
      </c>
      <c r="AL35" s="26">
        <v>11060</v>
      </c>
      <c r="AM35" s="26">
        <v>11086</v>
      </c>
      <c r="AN35" s="26">
        <v>11112</v>
      </c>
      <c r="AO35" s="26">
        <v>11138</v>
      </c>
      <c r="AP35" s="26">
        <v>11164</v>
      </c>
      <c r="AQ35" s="26">
        <v>11189</v>
      </c>
      <c r="AR35" s="26">
        <v>11215</v>
      </c>
      <c r="AS35" s="26">
        <v>11241</v>
      </c>
      <c r="AT35" s="26">
        <v>10571</v>
      </c>
      <c r="AU35" s="26">
        <v>3711</v>
      </c>
      <c r="AV35" s="26">
        <v>500</v>
      </c>
      <c r="AW35" s="26">
        <v>2000</v>
      </c>
      <c r="AX35" s="26">
        <v>8800</v>
      </c>
      <c r="AY35" s="26">
        <v>22800</v>
      </c>
      <c r="AZ35" s="26">
        <v>20000</v>
      </c>
      <c r="BA35" s="26">
        <v>22500</v>
      </c>
      <c r="BB35" s="26">
        <v>14693</v>
      </c>
      <c r="BC35" s="26">
        <v>5590</v>
      </c>
      <c r="BD35" s="26">
        <v>15000</v>
      </c>
      <c r="BE35" s="26">
        <v>10000</v>
      </c>
      <c r="BF35" s="26">
        <v>12000</v>
      </c>
      <c r="BG35" s="26">
        <v>13024</v>
      </c>
      <c r="BH35" s="26">
        <v>8550</v>
      </c>
      <c r="BI35" s="26">
        <v>8024</v>
      </c>
      <c r="BJ35" s="26">
        <v>9702</v>
      </c>
      <c r="BK35" s="26">
        <v>11473</v>
      </c>
      <c r="BL35" s="26">
        <v>11960</v>
      </c>
      <c r="BM35" s="26">
        <v>13716</v>
      </c>
      <c r="BN35" s="26">
        <v>15842</v>
      </c>
    </row>
    <row r="36" spans="1:66">
      <c r="A36" t="s">
        <v>412</v>
      </c>
      <c r="B36" s="97"/>
      <c r="C36" s="59"/>
      <c r="D36" s="52"/>
      <c r="E36" t="s">
        <v>160</v>
      </c>
      <c r="F36" t="s">
        <v>178</v>
      </c>
      <c r="G36" s="26">
        <v>100</v>
      </c>
      <c r="H36" s="26"/>
      <c r="I36">
        <v>100</v>
      </c>
      <c r="J36">
        <v>110</v>
      </c>
      <c r="K36">
        <v>115</v>
      </c>
      <c r="L36">
        <v>120</v>
      </c>
      <c r="M36">
        <v>130</v>
      </c>
      <c r="N36">
        <v>128</v>
      </c>
      <c r="O36">
        <v>176</v>
      </c>
      <c r="P36">
        <v>225</v>
      </c>
      <c r="Q36">
        <v>500</v>
      </c>
      <c r="R36">
        <v>627</v>
      </c>
      <c r="S36">
        <v>580</v>
      </c>
      <c r="T36">
        <v>570</v>
      </c>
      <c r="U36">
        <v>570</v>
      </c>
      <c r="V36">
        <v>650</v>
      </c>
      <c r="W36">
        <v>1130</v>
      </c>
      <c r="X36">
        <v>1100</v>
      </c>
      <c r="Y36">
        <v>1455</v>
      </c>
      <c r="Z36">
        <v>1566</v>
      </c>
      <c r="AA36">
        <v>1440</v>
      </c>
      <c r="AB36">
        <v>640</v>
      </c>
      <c r="AC36">
        <v>480</v>
      </c>
      <c r="AD36">
        <v>200</v>
      </c>
      <c r="AE36">
        <v>290</v>
      </c>
      <c r="AF36">
        <v>320</v>
      </c>
      <c r="AG36">
        <v>335</v>
      </c>
      <c r="AH36">
        <v>390</v>
      </c>
      <c r="AI36">
        <v>430</v>
      </c>
      <c r="AJ36">
        <v>440</v>
      </c>
      <c r="AK36">
        <v>500</v>
      </c>
      <c r="AL36">
        <v>540</v>
      </c>
      <c r="AM36">
        <v>550</v>
      </c>
      <c r="AN36">
        <v>590</v>
      </c>
      <c r="AO36">
        <v>675</v>
      </c>
      <c r="AP36">
        <v>690</v>
      </c>
      <c r="AQ36">
        <v>710</v>
      </c>
      <c r="AR36">
        <v>735</v>
      </c>
      <c r="AS36">
        <v>735</v>
      </c>
      <c r="AT36">
        <v>810</v>
      </c>
      <c r="AU36">
        <v>840</v>
      </c>
      <c r="AV36">
        <v>840</v>
      </c>
      <c r="AW36">
        <v>850</v>
      </c>
      <c r="AX36">
        <v>850</v>
      </c>
      <c r="AY36">
        <v>847</v>
      </c>
      <c r="AZ36">
        <v>866</v>
      </c>
      <c r="BA36">
        <v>872</v>
      </c>
      <c r="BB36">
        <v>889</v>
      </c>
      <c r="BC36">
        <v>904</v>
      </c>
      <c r="BD36">
        <v>1245</v>
      </c>
      <c r="BE36">
        <v>1339</v>
      </c>
      <c r="BF36">
        <v>1356</v>
      </c>
      <c r="BG36">
        <v>1358</v>
      </c>
      <c r="BH36">
        <v>1339</v>
      </c>
      <c r="BI36">
        <v>1196</v>
      </c>
      <c r="BJ36">
        <v>1243</v>
      </c>
      <c r="BK36">
        <v>1251</v>
      </c>
      <c r="BL36">
        <v>1177</v>
      </c>
      <c r="BM36">
        <v>1192</v>
      </c>
      <c r="BN36">
        <v>1203</v>
      </c>
    </row>
    <row r="37" spans="1:66">
      <c r="A37" t="s">
        <v>413</v>
      </c>
      <c r="B37" s="97"/>
      <c r="C37" s="59"/>
      <c r="D37" s="52"/>
      <c r="E37" t="s">
        <v>160</v>
      </c>
      <c r="F37" t="s">
        <v>178</v>
      </c>
      <c r="G37" s="26">
        <v>1077</v>
      </c>
      <c r="H37" s="26"/>
      <c r="I37">
        <v>1184</v>
      </c>
      <c r="J37">
        <v>1010</v>
      </c>
      <c r="K37">
        <v>1130</v>
      </c>
      <c r="L37">
        <v>1150</v>
      </c>
      <c r="M37">
        <v>1175</v>
      </c>
      <c r="N37">
        <v>800</v>
      </c>
      <c r="O37">
        <v>500</v>
      </c>
      <c r="P37">
        <v>300</v>
      </c>
      <c r="Q37">
        <v>120</v>
      </c>
      <c r="R37">
        <v>120</v>
      </c>
      <c r="S37">
        <v>120</v>
      </c>
      <c r="T37">
        <v>0</v>
      </c>
      <c r="AK37">
        <v>720</v>
      </c>
      <c r="AL37">
        <v>700</v>
      </c>
      <c r="AM37">
        <v>710</v>
      </c>
      <c r="AN37">
        <v>720</v>
      </c>
      <c r="AO37">
        <v>740</v>
      </c>
      <c r="AP37">
        <v>730</v>
      </c>
      <c r="AQ37">
        <v>720</v>
      </c>
      <c r="AR37">
        <v>710</v>
      </c>
      <c r="AS37">
        <v>700</v>
      </c>
      <c r="AT37">
        <v>710</v>
      </c>
      <c r="AU37">
        <v>720</v>
      </c>
      <c r="AV37">
        <v>730</v>
      </c>
      <c r="AW37">
        <v>740</v>
      </c>
      <c r="AX37">
        <v>750</v>
      </c>
      <c r="AY37">
        <v>784</v>
      </c>
      <c r="AZ37">
        <v>829</v>
      </c>
      <c r="BA37">
        <v>857</v>
      </c>
      <c r="BB37">
        <v>880</v>
      </c>
      <c r="BC37">
        <v>915</v>
      </c>
      <c r="BD37">
        <v>944</v>
      </c>
      <c r="BE37">
        <v>630</v>
      </c>
      <c r="BF37">
        <v>643</v>
      </c>
      <c r="BG37">
        <v>658</v>
      </c>
      <c r="BH37">
        <v>672</v>
      </c>
      <c r="BI37">
        <v>686</v>
      </c>
      <c r="BJ37">
        <v>704</v>
      </c>
      <c r="BK37">
        <v>711</v>
      </c>
      <c r="BL37">
        <v>705</v>
      </c>
      <c r="BM37">
        <v>667</v>
      </c>
      <c r="BN37">
        <v>644</v>
      </c>
    </row>
    <row r="38" spans="1:66">
      <c r="B38" s="97"/>
      <c r="C38" s="59"/>
      <c r="D38" s="52"/>
      <c r="G38" s="26"/>
      <c r="H38" s="26"/>
    </row>
    <row r="39" spans="1:66">
      <c r="A39" s="25" t="s">
        <v>284</v>
      </c>
      <c r="B39" s="97"/>
      <c r="C39" s="59"/>
      <c r="D39" s="52"/>
      <c r="G39" s="26"/>
      <c r="H39" s="26"/>
    </row>
    <row r="40" spans="1:66">
      <c r="A40" t="s">
        <v>286</v>
      </c>
      <c r="B40" s="97"/>
      <c r="C40" s="59"/>
      <c r="D40" s="52"/>
      <c r="E40" t="s">
        <v>160</v>
      </c>
      <c r="F40" t="s">
        <v>178</v>
      </c>
      <c r="G40" s="26">
        <v>3100</v>
      </c>
      <c r="H40" s="26"/>
      <c r="I40" s="26">
        <v>3100</v>
      </c>
      <c r="J40" s="26">
        <v>4150</v>
      </c>
      <c r="K40" s="26">
        <v>5200</v>
      </c>
      <c r="L40" s="26">
        <v>6200</v>
      </c>
      <c r="M40" s="26">
        <v>9300</v>
      </c>
      <c r="N40" s="26">
        <v>8200</v>
      </c>
      <c r="O40" s="26">
        <v>11300</v>
      </c>
      <c r="P40" s="26">
        <v>13400</v>
      </c>
      <c r="Q40" s="26">
        <v>16900</v>
      </c>
      <c r="R40" s="26">
        <v>29500</v>
      </c>
      <c r="S40" s="26">
        <v>49700</v>
      </c>
      <c r="T40" s="26">
        <v>117500</v>
      </c>
      <c r="U40" s="26">
        <v>87400</v>
      </c>
      <c r="V40" s="26">
        <v>66900</v>
      </c>
      <c r="W40" s="26">
        <v>35800</v>
      </c>
      <c r="X40" s="26">
        <v>44500</v>
      </c>
      <c r="Y40" s="26">
        <v>51825</v>
      </c>
      <c r="Z40" s="26">
        <v>43020</v>
      </c>
      <c r="AA40" s="26">
        <v>20000</v>
      </c>
      <c r="AB40" s="26">
        <v>18600</v>
      </c>
      <c r="AC40" s="26">
        <v>12000</v>
      </c>
      <c r="AD40" s="26">
        <v>9800</v>
      </c>
      <c r="AE40" s="26">
        <v>7200</v>
      </c>
      <c r="AF40" s="26">
        <v>14200</v>
      </c>
      <c r="AG40" s="26">
        <v>11784</v>
      </c>
      <c r="AH40" s="26">
        <v>6476</v>
      </c>
      <c r="AI40" s="26">
        <v>10974</v>
      </c>
      <c r="AJ40" s="26">
        <v>3800</v>
      </c>
      <c r="AK40" s="26">
        <v>6600</v>
      </c>
      <c r="AL40" s="26">
        <v>26300</v>
      </c>
      <c r="AM40" s="26">
        <v>30000</v>
      </c>
      <c r="AN40" s="26">
        <v>26000</v>
      </c>
      <c r="AO40" s="26">
        <v>32100</v>
      </c>
      <c r="AP40" s="26">
        <v>49500</v>
      </c>
      <c r="AQ40" s="26">
        <v>77400</v>
      </c>
      <c r="AR40" s="26">
        <v>67400</v>
      </c>
      <c r="AS40" s="26">
        <v>56100</v>
      </c>
      <c r="AT40" s="26">
        <v>50000</v>
      </c>
      <c r="AU40" s="26">
        <v>45000</v>
      </c>
      <c r="AV40" s="26">
        <v>80000</v>
      </c>
      <c r="AW40" s="26">
        <v>84094</v>
      </c>
      <c r="AX40" s="26">
        <v>85565</v>
      </c>
      <c r="AY40" s="26">
        <v>94391</v>
      </c>
      <c r="AZ40" s="26">
        <v>109691</v>
      </c>
      <c r="BA40" s="26">
        <v>106867</v>
      </c>
      <c r="BB40" s="26">
        <v>107951</v>
      </c>
      <c r="BC40" s="26">
        <v>93983</v>
      </c>
      <c r="BD40" s="26">
        <v>104700</v>
      </c>
      <c r="BE40" s="26">
        <v>107000</v>
      </c>
      <c r="BF40" s="26">
        <v>110000</v>
      </c>
      <c r="BG40" s="26">
        <v>115000</v>
      </c>
      <c r="BH40" s="26">
        <v>116000</v>
      </c>
      <c r="BI40" s="26">
        <v>117000</v>
      </c>
      <c r="BJ40" s="26">
        <v>117000</v>
      </c>
      <c r="BK40" s="26">
        <v>117000</v>
      </c>
      <c r="BL40" s="26">
        <v>117000</v>
      </c>
      <c r="BM40" s="26">
        <v>117000</v>
      </c>
      <c r="BN40" s="26">
        <v>118790</v>
      </c>
    </row>
    <row r="41" spans="1:66">
      <c r="A41" t="s">
        <v>416</v>
      </c>
      <c r="B41" s="97"/>
      <c r="C41" s="59"/>
      <c r="D41" s="52"/>
      <c r="E41" t="s">
        <v>160</v>
      </c>
      <c r="F41" t="s">
        <v>178</v>
      </c>
      <c r="G41" s="26">
        <v>5000</v>
      </c>
      <c r="H41" s="26"/>
      <c r="I41" s="26">
        <v>5300</v>
      </c>
      <c r="J41" s="26">
        <v>5700</v>
      </c>
      <c r="K41" s="26">
        <v>6100</v>
      </c>
      <c r="L41" s="26">
        <v>6600</v>
      </c>
      <c r="M41" s="26">
        <v>7200</v>
      </c>
      <c r="N41" s="26">
        <v>7600</v>
      </c>
      <c r="O41" s="26">
        <v>11300</v>
      </c>
      <c r="P41" s="26">
        <v>8300</v>
      </c>
      <c r="Q41" s="26">
        <v>9000</v>
      </c>
      <c r="R41" s="26">
        <v>6800</v>
      </c>
      <c r="S41" s="26">
        <v>10100</v>
      </c>
      <c r="T41" s="26">
        <v>11750</v>
      </c>
      <c r="U41" s="26">
        <v>14500</v>
      </c>
      <c r="V41" s="26">
        <v>15300</v>
      </c>
      <c r="W41" s="26">
        <v>14290</v>
      </c>
      <c r="X41" s="26">
        <v>16045</v>
      </c>
      <c r="Y41" s="26">
        <v>11795</v>
      </c>
      <c r="Z41" s="26">
        <v>15300</v>
      </c>
      <c r="AA41" s="26">
        <v>16580</v>
      </c>
      <c r="AB41" s="26">
        <v>20100</v>
      </c>
      <c r="AC41" s="26">
        <v>18702</v>
      </c>
      <c r="AD41" s="26">
        <v>5189</v>
      </c>
      <c r="AE41" s="26">
        <v>14708</v>
      </c>
      <c r="AF41" s="26">
        <v>15222</v>
      </c>
      <c r="AG41" s="26">
        <v>15025</v>
      </c>
      <c r="AH41" s="26">
        <v>17385</v>
      </c>
      <c r="AI41" s="26">
        <v>16700</v>
      </c>
      <c r="AJ41" s="26">
        <v>16650</v>
      </c>
      <c r="AK41" s="26">
        <v>12288</v>
      </c>
      <c r="AL41" s="26">
        <v>12248</v>
      </c>
      <c r="AM41" s="26">
        <v>10416</v>
      </c>
      <c r="AN41" s="26">
        <v>10575</v>
      </c>
      <c r="AO41" s="26">
        <v>10613</v>
      </c>
      <c r="AP41" s="26">
        <v>9611</v>
      </c>
      <c r="AQ41" s="26">
        <v>11895</v>
      </c>
      <c r="AR41" s="26">
        <v>13088</v>
      </c>
      <c r="AS41" s="26">
        <v>11617</v>
      </c>
      <c r="AT41" s="26">
        <v>12231</v>
      </c>
      <c r="AU41" s="26">
        <v>12708</v>
      </c>
      <c r="AV41" s="26">
        <v>12210</v>
      </c>
      <c r="AW41" s="26">
        <v>12701</v>
      </c>
      <c r="AX41" s="26">
        <v>13096</v>
      </c>
      <c r="AY41" s="26">
        <v>13738</v>
      </c>
      <c r="AZ41" s="26">
        <v>14227</v>
      </c>
      <c r="BA41" s="26">
        <v>14210</v>
      </c>
      <c r="BB41" s="26">
        <v>13900</v>
      </c>
      <c r="BC41" s="26">
        <v>13769</v>
      </c>
      <c r="BD41" s="26">
        <v>13315</v>
      </c>
      <c r="BE41" s="26">
        <v>12809</v>
      </c>
      <c r="BF41" s="26">
        <v>12874</v>
      </c>
      <c r="BG41" s="26">
        <v>16751</v>
      </c>
      <c r="BH41" s="26">
        <v>20045</v>
      </c>
      <c r="BI41" s="26">
        <v>20788</v>
      </c>
      <c r="BJ41" s="26">
        <v>20788</v>
      </c>
      <c r="BK41" s="26">
        <v>25938</v>
      </c>
      <c r="BL41" s="26">
        <v>25353</v>
      </c>
      <c r="BM41" s="26">
        <v>26847</v>
      </c>
      <c r="BN41" s="26">
        <v>28278</v>
      </c>
    </row>
    <row r="42" spans="1:66">
      <c r="B42" s="97"/>
      <c r="C42" s="59"/>
      <c r="D42" s="52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6"/>
      <c r="AV42" s="26"/>
      <c r="AW42" s="26"/>
      <c r="AX42" s="26"/>
      <c r="AY42" s="26"/>
      <c r="AZ42" s="26"/>
      <c r="BA42" s="26"/>
      <c r="BB42" s="26"/>
      <c r="BC42" s="26"/>
      <c r="BD42" s="26"/>
      <c r="BE42" s="26"/>
      <c r="BF42" s="26"/>
      <c r="BG42" s="26"/>
      <c r="BH42" s="26"/>
      <c r="BI42" s="26"/>
      <c r="BJ42" s="26"/>
      <c r="BK42" s="26"/>
      <c r="BL42" s="26"/>
      <c r="BM42" s="26"/>
      <c r="BN42" s="26"/>
    </row>
    <row r="43" spans="1:66">
      <c r="A43" s="25" t="s">
        <v>417</v>
      </c>
      <c r="B43" s="103"/>
      <c r="C43" s="104"/>
      <c r="D43" s="52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</row>
    <row r="44" spans="1:66">
      <c r="A44" t="s">
        <v>418</v>
      </c>
      <c r="B44" s="97"/>
      <c r="C44" s="59"/>
      <c r="D44" s="52"/>
      <c r="E44" t="s">
        <v>160</v>
      </c>
      <c r="F44" t="s">
        <v>178</v>
      </c>
      <c r="G44" s="26">
        <v>2000</v>
      </c>
      <c r="H44" s="26"/>
      <c r="I44" s="26">
        <v>2000</v>
      </c>
      <c r="J44" s="26">
        <v>1600</v>
      </c>
      <c r="K44" s="26">
        <v>2100</v>
      </c>
      <c r="L44" s="26">
        <v>2562</v>
      </c>
      <c r="M44" s="26">
        <v>2019</v>
      </c>
      <c r="N44" s="26">
        <v>2505</v>
      </c>
      <c r="O44" s="26">
        <v>1768</v>
      </c>
      <c r="P44" s="26">
        <v>3000</v>
      </c>
      <c r="Q44" s="26">
        <v>3450</v>
      </c>
      <c r="R44" s="26">
        <v>2900</v>
      </c>
      <c r="S44" s="26">
        <v>3000</v>
      </c>
      <c r="T44" s="26">
        <v>2000</v>
      </c>
      <c r="U44" s="26">
        <v>2400</v>
      </c>
      <c r="V44" s="26">
        <v>2650</v>
      </c>
      <c r="W44" s="26">
        <v>3185</v>
      </c>
      <c r="X44" s="26">
        <v>4500</v>
      </c>
      <c r="Y44" s="26">
        <v>4800</v>
      </c>
      <c r="Z44" s="26">
        <v>4700</v>
      </c>
      <c r="AA44" s="26">
        <v>4800</v>
      </c>
      <c r="AB44" s="26">
        <v>4800</v>
      </c>
      <c r="AC44" s="26">
        <v>5000</v>
      </c>
      <c r="AD44" s="26">
        <v>5000</v>
      </c>
      <c r="AE44" s="26">
        <v>5200</v>
      </c>
      <c r="AF44" s="26">
        <v>5000</v>
      </c>
      <c r="AG44" s="26">
        <v>4500</v>
      </c>
      <c r="AH44" s="26">
        <v>3600</v>
      </c>
      <c r="AI44" s="26">
        <v>7000</v>
      </c>
      <c r="AJ44" s="26">
        <v>7900</v>
      </c>
      <c r="AK44" s="26">
        <v>7500</v>
      </c>
      <c r="AL44" s="26">
        <v>8400</v>
      </c>
      <c r="AM44" s="26">
        <v>8900</v>
      </c>
      <c r="AN44" s="26">
        <v>9200</v>
      </c>
      <c r="AO44" s="26">
        <v>9500</v>
      </c>
      <c r="AP44" s="26">
        <v>10000</v>
      </c>
      <c r="AQ44" s="26">
        <v>10500</v>
      </c>
      <c r="AR44" s="26">
        <v>10700</v>
      </c>
      <c r="AS44" s="26">
        <v>10691</v>
      </c>
      <c r="AT44" s="26">
        <v>11059</v>
      </c>
      <c r="AU44" s="26">
        <v>11444</v>
      </c>
      <c r="AV44" s="26">
        <v>11500</v>
      </c>
      <c r="AW44" s="26">
        <v>11748</v>
      </c>
      <c r="AX44" s="26">
        <v>12000</v>
      </c>
      <c r="AY44" s="26">
        <v>11670</v>
      </c>
      <c r="AZ44" s="26">
        <v>11500</v>
      </c>
      <c r="BA44" s="26">
        <v>11800</v>
      </c>
      <c r="BB44" s="26">
        <v>12000</v>
      </c>
      <c r="BC44" s="26">
        <v>13196</v>
      </c>
      <c r="BD44" s="26">
        <v>14030</v>
      </c>
      <c r="BE44" s="26">
        <v>14713</v>
      </c>
      <c r="BF44" s="26">
        <v>15421</v>
      </c>
      <c r="BG44" s="26">
        <v>18000</v>
      </c>
      <c r="BH44" s="26">
        <v>8400</v>
      </c>
      <c r="BI44" s="26">
        <v>7900</v>
      </c>
      <c r="BJ44" s="26">
        <v>7100</v>
      </c>
      <c r="BK44" s="26">
        <v>6400</v>
      </c>
      <c r="BL44" s="26">
        <v>5700</v>
      </c>
      <c r="BM44" s="26">
        <v>5200</v>
      </c>
      <c r="BN44" s="26">
        <v>5101</v>
      </c>
    </row>
    <row r="45" spans="1:66">
      <c r="B45" s="97"/>
      <c r="C45" s="59"/>
      <c r="D45" s="52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</row>
    <row r="46" spans="1:66">
      <c r="A46" s="25" t="s">
        <v>442</v>
      </c>
      <c r="B46" s="103"/>
      <c r="C46" s="104"/>
      <c r="D46" s="52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</row>
    <row r="47" spans="1:66">
      <c r="A47" t="s">
        <v>421</v>
      </c>
      <c r="B47" s="97"/>
      <c r="C47" s="59"/>
      <c r="D47" s="52"/>
      <c r="E47" t="s">
        <v>160</v>
      </c>
      <c r="F47" t="s">
        <v>178</v>
      </c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>
        <v>140</v>
      </c>
      <c r="W47" s="26">
        <v>160</v>
      </c>
      <c r="X47" s="26">
        <v>170</v>
      </c>
      <c r="Y47" s="26">
        <v>675</v>
      </c>
      <c r="Z47" s="26">
        <v>690</v>
      </c>
      <c r="AA47" s="26">
        <v>655</v>
      </c>
      <c r="AB47" s="26">
        <v>630</v>
      </c>
      <c r="AC47" s="26">
        <v>460</v>
      </c>
      <c r="AD47" s="26">
        <v>485</v>
      </c>
      <c r="AE47" s="26">
        <v>530</v>
      </c>
      <c r="AF47" s="26">
        <v>615</v>
      </c>
      <c r="AG47" s="26">
        <v>738</v>
      </c>
      <c r="AH47" s="26">
        <v>885</v>
      </c>
      <c r="AI47" s="26">
        <v>423</v>
      </c>
      <c r="AJ47" s="26">
        <v>1010</v>
      </c>
      <c r="AK47" s="26">
        <v>1080</v>
      </c>
      <c r="AL47" s="26">
        <v>1120</v>
      </c>
      <c r="AM47" s="26">
        <v>1180</v>
      </c>
      <c r="AN47" s="26">
        <v>1260</v>
      </c>
      <c r="AO47" s="26">
        <v>1290</v>
      </c>
      <c r="AP47" s="26">
        <v>1475</v>
      </c>
      <c r="AQ47" s="26">
        <v>1500</v>
      </c>
      <c r="AR47" s="26">
        <v>1600</v>
      </c>
      <c r="AS47" s="26">
        <v>1600</v>
      </c>
      <c r="AT47" s="26">
        <v>1700</v>
      </c>
      <c r="AU47" s="26">
        <v>1800</v>
      </c>
      <c r="AV47" s="26">
        <v>1810</v>
      </c>
      <c r="AW47" s="26">
        <v>1815</v>
      </c>
      <c r="AX47" s="26">
        <v>1817</v>
      </c>
      <c r="AY47" s="26">
        <v>878</v>
      </c>
      <c r="AZ47" s="26">
        <v>900</v>
      </c>
      <c r="BA47" s="26">
        <v>922</v>
      </c>
      <c r="BB47" s="26">
        <v>936</v>
      </c>
      <c r="BC47" s="26">
        <v>956</v>
      </c>
      <c r="BD47" s="26">
        <v>976</v>
      </c>
      <c r="BE47" s="26">
        <v>1861</v>
      </c>
      <c r="BF47" s="26">
        <v>2909</v>
      </c>
      <c r="BG47" s="26">
        <v>4170</v>
      </c>
      <c r="BH47" s="26">
        <v>4635</v>
      </c>
      <c r="BI47" s="26">
        <v>4856</v>
      </c>
      <c r="BJ47" s="26">
        <v>3104</v>
      </c>
      <c r="BK47" s="26">
        <v>3184</v>
      </c>
      <c r="BL47" s="26">
        <v>3288</v>
      </c>
      <c r="BM47" s="26">
        <v>3244</v>
      </c>
      <c r="BN47" s="26">
        <v>3457</v>
      </c>
    </row>
    <row r="48" spans="1:66">
      <c r="A48" t="s">
        <v>422</v>
      </c>
      <c r="B48" s="97"/>
      <c r="C48" s="59"/>
      <c r="D48" s="52"/>
      <c r="E48" t="s">
        <v>160</v>
      </c>
      <c r="F48" t="s">
        <v>178</v>
      </c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>
        <v>4380</v>
      </c>
      <c r="AB48" s="26">
        <v>5065</v>
      </c>
      <c r="AC48" s="26">
        <v>5035</v>
      </c>
      <c r="AD48" s="26">
        <v>5565</v>
      </c>
      <c r="AE48" s="26">
        <v>9347</v>
      </c>
      <c r="AF48" s="26">
        <v>10509</v>
      </c>
      <c r="AG48" s="26">
        <v>11455</v>
      </c>
      <c r="AH48" s="26">
        <v>12486</v>
      </c>
      <c r="AI48" s="26">
        <v>5276</v>
      </c>
      <c r="AJ48" s="26">
        <v>15750</v>
      </c>
      <c r="AK48" s="26">
        <v>16440</v>
      </c>
      <c r="AL48" s="26">
        <v>17702</v>
      </c>
      <c r="AM48" s="26">
        <v>17845</v>
      </c>
      <c r="AN48" s="26">
        <v>18565</v>
      </c>
      <c r="AO48" s="26">
        <v>18650</v>
      </c>
      <c r="AP48" s="26">
        <v>19010</v>
      </c>
      <c r="AQ48" s="26">
        <v>21000</v>
      </c>
      <c r="AR48" s="26">
        <v>21310</v>
      </c>
      <c r="AS48" s="26">
        <v>21310</v>
      </c>
      <c r="AT48" s="26">
        <v>22408</v>
      </c>
      <c r="AU48" s="26">
        <v>22600</v>
      </c>
      <c r="AV48" s="26">
        <v>22610</v>
      </c>
      <c r="AW48" s="26">
        <v>22615</v>
      </c>
      <c r="AX48" s="26">
        <v>22612</v>
      </c>
      <c r="AY48" s="26">
        <v>18000</v>
      </c>
      <c r="AZ48" s="26">
        <v>12000</v>
      </c>
      <c r="BA48" s="26">
        <v>8000</v>
      </c>
      <c r="BB48" s="26">
        <v>5009</v>
      </c>
      <c r="BC48" s="26">
        <v>5137</v>
      </c>
      <c r="BD48" s="26">
        <v>15424</v>
      </c>
      <c r="BE48" s="26">
        <v>17480</v>
      </c>
      <c r="BF48" s="26">
        <v>18437</v>
      </c>
      <c r="BG48" s="26">
        <v>19259</v>
      </c>
      <c r="BH48" s="26">
        <v>19159</v>
      </c>
      <c r="BI48" s="26">
        <v>59944</v>
      </c>
      <c r="BJ48" s="26">
        <v>56311</v>
      </c>
      <c r="BK48" s="26">
        <v>57643</v>
      </c>
      <c r="BL48" s="26">
        <v>58882</v>
      </c>
      <c r="BM48" s="26">
        <v>59701</v>
      </c>
      <c r="BN48" s="26">
        <v>59507</v>
      </c>
    </row>
    <row r="49" spans="2:66">
      <c r="B49" s="97"/>
      <c r="C49" s="59"/>
      <c r="D49" s="52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28BE3-F42F-4C1D-B632-A76FEE6C0ECD}">
  <sheetPr>
    <tabColor theme="7" tint="0.59999389629810485"/>
  </sheetPr>
  <dimension ref="A1:AZ52970"/>
  <sheetViews>
    <sheetView zoomScaleNormal="100" workbookViewId="0">
      <pane xSplit="1" ySplit="1" topLeftCell="W3" activePane="bottomRight" state="frozen"/>
      <selection pane="bottomRight" activeCell="W33" sqref="W33"/>
      <selection pane="bottomLeft" activeCell="A16" sqref="A16"/>
      <selection pane="topRight" activeCell="B1" sqref="B1"/>
    </sheetView>
  </sheetViews>
  <sheetFormatPr defaultColWidth="8.7109375" defaultRowHeight="14.45"/>
  <cols>
    <col min="1" max="1" width="66.85546875" customWidth="1"/>
    <col min="2" max="26" width="17.5703125" customWidth="1"/>
    <col min="27" max="27" width="17.5703125" style="18" customWidth="1"/>
    <col min="28" max="30" width="17.5703125" customWidth="1"/>
    <col min="31" max="31" width="17.5703125" style="18" customWidth="1"/>
    <col min="32" max="49" width="17.5703125" customWidth="1"/>
    <col min="50" max="50" width="13.28515625" bestFit="1" customWidth="1"/>
  </cols>
  <sheetData>
    <row r="1" spans="1:52" s="3" customFormat="1">
      <c r="B1" s="3">
        <v>1971</v>
      </c>
      <c r="C1" s="3">
        <f t="shared" ref="C1:U1" si="0">B1+1</f>
        <v>1972</v>
      </c>
      <c r="D1" s="3">
        <f t="shared" si="0"/>
        <v>1973</v>
      </c>
      <c r="E1" s="3">
        <f t="shared" si="0"/>
        <v>1974</v>
      </c>
      <c r="F1" s="3">
        <f t="shared" si="0"/>
        <v>1975</v>
      </c>
      <c r="G1" s="3">
        <f t="shared" si="0"/>
        <v>1976</v>
      </c>
      <c r="H1" s="3">
        <f t="shared" si="0"/>
        <v>1977</v>
      </c>
      <c r="I1" s="3">
        <f t="shared" si="0"/>
        <v>1978</v>
      </c>
      <c r="J1" s="3">
        <f t="shared" si="0"/>
        <v>1979</v>
      </c>
      <c r="K1" s="3">
        <f t="shared" si="0"/>
        <v>1980</v>
      </c>
      <c r="L1" s="3">
        <f t="shared" si="0"/>
        <v>1981</v>
      </c>
      <c r="M1" s="3">
        <f t="shared" si="0"/>
        <v>1982</v>
      </c>
      <c r="N1" s="3">
        <f t="shared" si="0"/>
        <v>1983</v>
      </c>
      <c r="O1" s="3">
        <f t="shared" si="0"/>
        <v>1984</v>
      </c>
      <c r="P1" s="3">
        <f t="shared" si="0"/>
        <v>1985</v>
      </c>
      <c r="Q1" s="3">
        <f t="shared" si="0"/>
        <v>1986</v>
      </c>
      <c r="R1" s="3">
        <f t="shared" si="0"/>
        <v>1987</v>
      </c>
      <c r="S1" s="3">
        <f t="shared" si="0"/>
        <v>1988</v>
      </c>
      <c r="T1" s="3">
        <f t="shared" si="0"/>
        <v>1989</v>
      </c>
      <c r="U1" s="3">
        <f t="shared" si="0"/>
        <v>1990</v>
      </c>
      <c r="V1" s="3">
        <v>1991</v>
      </c>
      <c r="W1" s="3">
        <v>1992</v>
      </c>
      <c r="X1" s="3">
        <v>1993</v>
      </c>
      <c r="Y1" s="3">
        <v>1994</v>
      </c>
      <c r="Z1" s="3">
        <v>1995</v>
      </c>
      <c r="AA1" s="3">
        <v>1996</v>
      </c>
      <c r="AB1" s="3">
        <v>1997</v>
      </c>
      <c r="AC1" s="3">
        <v>1998</v>
      </c>
      <c r="AD1" s="3">
        <v>1999</v>
      </c>
      <c r="AE1" s="3">
        <v>2000</v>
      </c>
      <c r="AF1" s="3">
        <v>2001</v>
      </c>
      <c r="AG1" s="3">
        <v>2002</v>
      </c>
      <c r="AH1" s="3">
        <v>2003</v>
      </c>
      <c r="AI1" s="3">
        <v>2004</v>
      </c>
      <c r="AJ1" s="3">
        <v>2005</v>
      </c>
      <c r="AK1" s="3">
        <v>2006</v>
      </c>
      <c r="AL1" s="3">
        <v>2007</v>
      </c>
      <c r="AM1" s="3">
        <v>2008</v>
      </c>
      <c r="AN1" s="3">
        <v>2009</v>
      </c>
      <c r="AO1" s="3">
        <v>2010</v>
      </c>
      <c r="AP1" s="3">
        <f t="shared" ref="AP1:AW1" si="1">AO1+1</f>
        <v>2011</v>
      </c>
      <c r="AQ1" s="3">
        <f t="shared" si="1"/>
        <v>2012</v>
      </c>
      <c r="AR1" s="3">
        <f t="shared" si="1"/>
        <v>2013</v>
      </c>
      <c r="AS1" s="3">
        <f t="shared" si="1"/>
        <v>2014</v>
      </c>
      <c r="AT1" s="3">
        <f t="shared" si="1"/>
        <v>2015</v>
      </c>
      <c r="AU1" s="3">
        <f t="shared" si="1"/>
        <v>2016</v>
      </c>
      <c r="AV1" s="3">
        <f t="shared" si="1"/>
        <v>2017</v>
      </c>
      <c r="AW1" s="3">
        <f t="shared" si="1"/>
        <v>2018</v>
      </c>
    </row>
    <row r="2" spans="1:52" s="26" customFormat="1">
      <c r="B2" s="71"/>
      <c r="C2" s="71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71"/>
      <c r="R2" s="71"/>
      <c r="S2" s="71"/>
      <c r="T2" s="71"/>
      <c r="U2" s="71"/>
      <c r="V2" s="71"/>
    </row>
    <row r="3" spans="1:52" s="26" customFormat="1">
      <c r="A3" s="26" t="s">
        <v>443</v>
      </c>
      <c r="B3" s="73">
        <f>_xlfn.QUARTILE.INC('BOL - Output, LPJmL NPPo'!B17:B379,3)</f>
        <v>848.49199999999996</v>
      </c>
      <c r="C3" s="73">
        <f>_xlfn.QUARTILE.INC('BOL - Output, LPJmL NPPo'!C17:C379,3)</f>
        <v>873.49900000000002</v>
      </c>
      <c r="D3" s="73">
        <f>_xlfn.QUARTILE.INC('BOL - Output, LPJmL NPPo'!D17:D379,3)</f>
        <v>885.53800000000001</v>
      </c>
      <c r="E3" s="73">
        <f>_xlfn.QUARTILE.INC('BOL - Output, LPJmL NPPo'!E17:E379,3)</f>
        <v>894.62599999999998</v>
      </c>
      <c r="F3" s="73">
        <f>_xlfn.QUARTILE.INC('BOL - Output, LPJmL NPPo'!F17:F379,3)</f>
        <v>907.04099999999994</v>
      </c>
      <c r="G3" s="73">
        <f>_xlfn.QUARTILE.INC('BOL - Output, LPJmL NPPo'!G17:G379,3)</f>
        <v>813.04099999999994</v>
      </c>
      <c r="H3" s="73">
        <f>_xlfn.QUARTILE.INC('BOL - Output, LPJmL NPPo'!H17:H379,3)</f>
        <v>954.92949999999996</v>
      </c>
      <c r="I3" s="73">
        <f>_xlfn.QUARTILE.INC('BOL - Output, LPJmL NPPo'!I17:I379,3)</f>
        <v>861.33449999999993</v>
      </c>
      <c r="J3" s="73">
        <f>_xlfn.QUARTILE.INC('BOL - Output, LPJmL NPPo'!J17:J379,3)</f>
        <v>818.4045000000001</v>
      </c>
      <c r="K3" s="73">
        <f>_xlfn.QUARTILE.INC('BOL - Output, LPJmL NPPo'!K17:K379,3)</f>
        <v>898.8655</v>
      </c>
      <c r="L3" s="73">
        <f>_xlfn.QUARTILE.INC('BOL - Output, LPJmL NPPo'!L17:L379,3)</f>
        <v>938.72649999999999</v>
      </c>
      <c r="M3" s="73">
        <f>_xlfn.QUARTILE.INC('BOL - Output, LPJmL NPPo'!M17:M379,3)</f>
        <v>1015.36</v>
      </c>
      <c r="N3" s="73">
        <f>_xlfn.QUARTILE.INC('BOL - Output, LPJmL NPPo'!N17:N379,3)</f>
        <v>916.28049999999996</v>
      </c>
      <c r="O3" s="73">
        <f>_xlfn.QUARTILE.INC('BOL - Output, LPJmL NPPo'!O17:O379,3)</f>
        <v>863.35799999999995</v>
      </c>
      <c r="P3" s="73">
        <f>_xlfn.QUARTILE.INC('BOL - Output, LPJmL NPPo'!P17:P379,3)</f>
        <v>897.78150000000005</v>
      </c>
      <c r="Q3" s="73">
        <f>_xlfn.QUARTILE.INC('BOL - Output, LPJmL NPPo'!Q17:Q379,3)</f>
        <v>927.1875</v>
      </c>
      <c r="R3" s="73">
        <f>_xlfn.QUARTILE.INC('BOL - Output, LPJmL NPPo'!R17:R379,3)</f>
        <v>892.44899999999996</v>
      </c>
      <c r="S3" s="73">
        <f>_xlfn.QUARTILE.INC('BOL - Output, LPJmL NPPo'!S17:S379,3)</f>
        <v>715.50300000000004</v>
      </c>
      <c r="T3" s="73">
        <f>_xlfn.QUARTILE.INC('BOL - Output, LPJmL NPPo'!T17:T379,3)</f>
        <v>899.77949999999998</v>
      </c>
      <c r="U3" s="73">
        <f>_xlfn.QUARTILE.INC('BOL - Output, LPJmL NPPo'!U17:U379,3)</f>
        <v>975.60699999999997</v>
      </c>
      <c r="V3" s="73">
        <f>_xlfn.QUARTILE.INC('BOL - Output, LPJmL NPPo'!V17:V379,3)</f>
        <v>863.43299999999999</v>
      </c>
      <c r="W3" s="73">
        <f>_xlfn.QUARTILE.INC('BOL - Output, LPJmL NPPo'!W17:W379,3)</f>
        <v>1036.0749999999998</v>
      </c>
      <c r="X3" s="73">
        <f>_xlfn.QUARTILE.INC('BOL - Output, LPJmL NPPo'!X17:X379,3)</f>
        <v>866.08850000000007</v>
      </c>
      <c r="Y3" s="73">
        <f>_xlfn.QUARTILE.INC('BOL - Output, LPJmL NPPo'!Y17:Y379,3)</f>
        <v>907.01900000000001</v>
      </c>
      <c r="Z3" s="73">
        <f>_xlfn.QUARTILE.INC('BOL - Output, LPJmL NPPo'!Z17:Z379,3)</f>
        <v>770.81999999999994</v>
      </c>
      <c r="AA3" s="73">
        <f>_xlfn.QUARTILE.INC('BOL - Output, LPJmL NPPo'!AA17:AA379,3)</f>
        <v>880.49400000000003</v>
      </c>
      <c r="AB3" s="73">
        <f>_xlfn.QUARTILE.INC('BOL - Output, LPJmL NPPo'!AB17:AB379,3)</f>
        <v>861.10149999999999</v>
      </c>
      <c r="AC3" s="73">
        <f>_xlfn.QUARTILE.INC('BOL - Output, LPJmL NPPo'!AC17:AC379,3)</f>
        <v>890.17499999999995</v>
      </c>
      <c r="AD3" s="73">
        <f>_xlfn.QUARTILE.INC('BOL - Output, LPJmL NPPo'!AD17:AD379,3)</f>
        <v>870.98</v>
      </c>
      <c r="AE3" s="73">
        <f>_xlfn.QUARTILE.INC('BOL - Output, LPJmL NPPo'!AE17:AE379,3)</f>
        <v>868.01600000000008</v>
      </c>
      <c r="AF3" s="73">
        <f>_xlfn.QUARTILE.INC('BOL - Output, LPJmL NPPo'!AF17:AF379,3)</f>
        <v>876.21550000000002</v>
      </c>
      <c r="AG3" s="73">
        <f>_xlfn.QUARTILE.INC('BOL - Output, LPJmL NPPo'!AG17:AG379,3)</f>
        <v>887.10400000000004</v>
      </c>
      <c r="AH3" s="73">
        <f>_xlfn.QUARTILE.INC('BOL - Output, LPJmL NPPo'!AH17:AH379,3)</f>
        <v>826.48500000000001</v>
      </c>
      <c r="AI3" s="73">
        <f>_xlfn.QUARTILE.INC('BOL - Output, LPJmL NPPo'!AI17:AI379,3)</f>
        <v>886.30549999999994</v>
      </c>
      <c r="AJ3" s="73">
        <f>_xlfn.QUARTILE.INC('BOL - Output, LPJmL NPPo'!AJ17:AJ379,3)</f>
        <v>856.92200000000003</v>
      </c>
      <c r="AK3" s="73">
        <f>_xlfn.QUARTILE.INC('BOL - Output, LPJmL NPPo'!AK17:AK379,3)</f>
        <v>1701.1100000000001</v>
      </c>
      <c r="AL3" s="73">
        <f>_xlfn.QUARTILE.INC('BOL - Output, LPJmL NPPo'!AL17:AL379,3)</f>
        <v>894.97149999999999</v>
      </c>
      <c r="AM3" s="73">
        <f>_xlfn.QUARTILE.INC('BOL - Output, LPJmL NPPo'!AM17:AM379,3)</f>
        <v>825.11850000000004</v>
      </c>
      <c r="AN3" s="73">
        <f>_xlfn.QUARTILE.INC('BOL - Output, LPJmL NPPo'!AN17:AN379,3)</f>
        <v>797.69599999999991</v>
      </c>
      <c r="AO3" s="73">
        <f>_xlfn.QUARTILE.INC('BOL - Output, LPJmL NPPo'!AO17:AO379,3)</f>
        <v>959.85799999999995</v>
      </c>
      <c r="AP3" s="174" t="s">
        <v>367</v>
      </c>
      <c r="AQ3" s="174" t="s">
        <v>367</v>
      </c>
      <c r="AR3" s="174" t="s">
        <v>367</v>
      </c>
      <c r="AS3" s="174" t="s">
        <v>367</v>
      </c>
      <c r="AT3" s="174" t="s">
        <v>367</v>
      </c>
      <c r="AU3" s="174" t="s">
        <v>367</v>
      </c>
      <c r="AV3" s="174" t="s">
        <v>367</v>
      </c>
      <c r="AW3" s="174" t="s">
        <v>367</v>
      </c>
      <c r="AZ3" s="71"/>
    </row>
    <row r="4" spans="1:52" s="26" customFormat="1"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71"/>
      <c r="R4" s="71"/>
      <c r="S4" s="71"/>
      <c r="T4" s="71"/>
      <c r="U4" s="71"/>
      <c r="V4" s="71"/>
      <c r="W4" s="71"/>
      <c r="X4" s="71"/>
      <c r="Y4" s="71"/>
      <c r="Z4" s="71"/>
      <c r="AA4" s="71"/>
      <c r="AB4" s="71"/>
      <c r="AC4" s="71"/>
      <c r="AD4" s="71"/>
      <c r="AE4" s="71"/>
      <c r="AF4" s="71"/>
      <c r="AG4" s="71"/>
      <c r="AH4" s="71"/>
      <c r="AI4" s="71"/>
      <c r="AJ4" s="71"/>
      <c r="AK4" s="71"/>
      <c r="AL4" s="71"/>
      <c r="AM4" s="71"/>
      <c r="AN4" s="71"/>
      <c r="AO4" s="71"/>
      <c r="AP4" s="71"/>
      <c r="AQ4" s="71"/>
      <c r="AR4" s="71"/>
      <c r="AS4" s="71"/>
      <c r="AT4" s="71"/>
      <c r="AU4" s="71"/>
      <c r="AV4" s="71"/>
      <c r="AW4" s="71"/>
    </row>
    <row r="5" spans="1:52" s="26" customFormat="1">
      <c r="A5" s="26" t="s">
        <v>444</v>
      </c>
      <c r="B5" s="71">
        <f>SUM('BOL - Output, LPJmL NPPo'!B288:B379)</f>
        <v>86823.501999999993</v>
      </c>
      <c r="C5" s="71">
        <f>SUM('BOL - Output, LPJmL NPPo'!C288:C379)</f>
        <v>91172.23</v>
      </c>
      <c r="D5" s="71">
        <f>SUM('BOL - Output, LPJmL NPPo'!D288:D379)</f>
        <v>88786.73500000003</v>
      </c>
      <c r="E5" s="71">
        <f>SUM('BOL - Output, LPJmL NPPo'!E288:E379)</f>
        <v>90231.278999999995</v>
      </c>
      <c r="F5" s="71">
        <f>SUM('BOL - Output, LPJmL NPPo'!F288:F379)</f>
        <v>92406.047000000035</v>
      </c>
      <c r="G5" s="71">
        <f>SUM('BOL - Output, LPJmL NPPo'!G288:G379)</f>
        <v>83329.950999999972</v>
      </c>
      <c r="H5" s="71">
        <f>SUM('BOL - Output, LPJmL NPPo'!H288:H379)</f>
        <v>95402.521000000008</v>
      </c>
      <c r="I5" s="71">
        <f>SUM('BOL - Output, LPJmL NPPo'!I288:I379)</f>
        <v>86632.569000000003</v>
      </c>
      <c r="J5" s="71">
        <f>SUM('BOL - Output, LPJmL NPPo'!J288:J379)</f>
        <v>81630.294999999969</v>
      </c>
      <c r="K5" s="71">
        <f>SUM('BOL - Output, LPJmL NPPo'!K288:K379)</f>
        <v>91532.713000000003</v>
      </c>
      <c r="L5" s="71">
        <f>SUM('BOL - Output, LPJmL NPPo'!L288:L379)</f>
        <v>96268.172999999995</v>
      </c>
      <c r="M5" s="71">
        <f>SUM('BOL - Output, LPJmL NPPo'!M288:M379)</f>
        <v>101014.55999999997</v>
      </c>
      <c r="N5" s="71">
        <f>SUM('BOL - Output, LPJmL NPPo'!N288:N379)</f>
        <v>91248.688000000009</v>
      </c>
      <c r="O5" s="71">
        <f>SUM('BOL - Output, LPJmL NPPo'!O288:O379)</f>
        <v>87231.822</v>
      </c>
      <c r="P5" s="71">
        <f>SUM('BOL - Output, LPJmL NPPo'!P288:P379)</f>
        <v>91283.54</v>
      </c>
      <c r="Q5" s="71">
        <f>SUM('BOL - Output, LPJmL NPPo'!Q288:Q379)</f>
        <v>95909.842000000004</v>
      </c>
      <c r="R5" s="71">
        <f>SUM('BOL - Output, LPJmL NPPo'!R288:R379)</f>
        <v>91534.746000000014</v>
      </c>
      <c r="S5" s="71">
        <f>SUM('BOL - Output, LPJmL NPPo'!S288:S379)</f>
        <v>76101.943999999974</v>
      </c>
      <c r="T5" s="71">
        <f>SUM('BOL - Output, LPJmL NPPo'!T288:T379)</f>
        <v>90889.883999999976</v>
      </c>
      <c r="U5" s="71">
        <f>SUM('BOL - Output, LPJmL NPPo'!U288:U379)</f>
        <v>100685.47500000002</v>
      </c>
      <c r="V5" s="71">
        <f>SUM('BOL - Output, LPJmL NPPo'!V288:V379)</f>
        <v>88374.427000000011</v>
      </c>
      <c r="W5" s="71">
        <f>SUM('BOL - Output, LPJmL NPPo'!W288:W379)</f>
        <v>102728.42000000001</v>
      </c>
      <c r="X5" s="71">
        <f>SUM('BOL - Output, LPJmL NPPo'!X288:X379)</f>
        <v>90811.112000000023</v>
      </c>
      <c r="Y5" s="71">
        <f>SUM('BOL - Output, LPJmL NPPo'!Y288:Y379)</f>
        <v>92291.847999999998</v>
      </c>
      <c r="Z5" s="71">
        <f>SUM('BOL - Output, LPJmL NPPo'!Z288:Z379)</f>
        <v>80460.073000000004</v>
      </c>
      <c r="AA5" s="71">
        <f>SUM('BOL - Output, LPJmL NPPo'!AA288:AA379)</f>
        <v>89351.003000000026</v>
      </c>
      <c r="AB5" s="71">
        <f>SUM('BOL - Output, LPJmL NPPo'!AB288:AB379)</f>
        <v>87108.075999999986</v>
      </c>
      <c r="AC5" s="71">
        <f>SUM('BOL - Output, LPJmL NPPo'!AC288:AC379)</f>
        <v>90729.958999999959</v>
      </c>
      <c r="AD5" s="71">
        <f>SUM('BOL - Output, LPJmL NPPo'!AD288:AD379)</f>
        <v>90180.892000000007</v>
      </c>
      <c r="AE5" s="71">
        <f>SUM('BOL - Output, LPJmL NPPo'!AE288:AE379)</f>
        <v>88407.084000000032</v>
      </c>
      <c r="AF5" s="71">
        <f>SUM('BOL - Output, LPJmL NPPo'!AF288:AF379)</f>
        <v>88547.186000000002</v>
      </c>
      <c r="AG5" s="71">
        <f>SUM('BOL - Output, LPJmL NPPo'!AG288:AG379)</f>
        <v>93044.221999999994</v>
      </c>
      <c r="AH5" s="71">
        <f>SUM('BOL - Output, LPJmL NPPo'!AH288:AH379)</f>
        <v>85843.367000000013</v>
      </c>
      <c r="AI5" s="71">
        <f>SUM('BOL - Output, LPJmL NPPo'!AI288:AI379)</f>
        <v>91076.626000000004</v>
      </c>
      <c r="AJ5" s="71">
        <f>SUM('BOL - Output, LPJmL NPPo'!AJ288:AJ379)</f>
        <v>88475.602000000028</v>
      </c>
      <c r="AK5" s="71">
        <f>SUM('BOL - Output, LPJmL NPPo'!AK288:AK379)</f>
        <v>176663.87999999995</v>
      </c>
      <c r="AL5" s="71">
        <f>SUM('BOL - Output, LPJmL NPPo'!AL288:AL379)</f>
        <v>88688.453999999983</v>
      </c>
      <c r="AM5" s="71">
        <f>SUM('BOL - Output, LPJmL NPPo'!AM288:AM379)</f>
        <v>86526.141000000003</v>
      </c>
      <c r="AN5" s="71">
        <f>SUM('BOL - Output, LPJmL NPPo'!AN288:AN379)</f>
        <v>84616.894</v>
      </c>
      <c r="AO5" s="71">
        <f>SUM('BOL - Output, LPJmL NPPo'!AO288:AO379)</f>
        <v>97545.025000000038</v>
      </c>
      <c r="AP5" s="71">
        <f>SUM('BOL - Output, LPJmL NPPo'!AP288:AP379)</f>
        <v>0</v>
      </c>
      <c r="AQ5" s="71">
        <f>SUM('BOL - Output, LPJmL NPPo'!AQ288:AQ379)</f>
        <v>0</v>
      </c>
      <c r="AR5" s="71">
        <f>SUM('BOL - Output, LPJmL NPPo'!AR288:AR379)</f>
        <v>0</v>
      </c>
      <c r="AS5" s="71">
        <f>SUM('BOL - Output, LPJmL NPPo'!AS288:AS379)</f>
        <v>0</v>
      </c>
      <c r="AT5" s="71">
        <f>SUM('BOL - Output, LPJmL NPPo'!AT288:AT379)</f>
        <v>0</v>
      </c>
      <c r="AU5" s="71">
        <f>SUM('BOL - Output, LPJmL NPPo'!AU288:AU379)</f>
        <v>0</v>
      </c>
      <c r="AV5" s="71">
        <f>SUM('BOL - Output, LPJmL NPPo'!AV288:AV379)</f>
        <v>0</v>
      </c>
      <c r="AW5" s="71">
        <f>SUM('BOL - Output, LPJmL NPPo'!AW288:AW379)</f>
        <v>0</v>
      </c>
    </row>
    <row r="6" spans="1:52" s="26" customFormat="1">
      <c r="B6" s="71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71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71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</row>
    <row r="7" spans="1:52" s="26" customFormat="1">
      <c r="A7" s="26" t="s">
        <v>445</v>
      </c>
      <c r="B7" s="71">
        <f>AVERAGE('BOL - Output, LPJmL NPPo'!B288:B379)</f>
        <v>943.73371739130425</v>
      </c>
      <c r="C7" s="71">
        <f>AVERAGE('BOL - Output, LPJmL NPPo'!C288:C379)</f>
        <v>991.00249999999994</v>
      </c>
      <c r="D7" s="71">
        <f>AVERAGE('BOL - Output, LPJmL NPPo'!D288:D379)</f>
        <v>965.07320652173951</v>
      </c>
      <c r="E7" s="71">
        <f>AVERAGE('BOL - Output, LPJmL NPPo'!E288:E379)</f>
        <v>980.77477173913041</v>
      </c>
      <c r="F7" s="71">
        <f>AVERAGE('BOL - Output, LPJmL NPPo'!F288:F379)</f>
        <v>1004.4135543478264</v>
      </c>
      <c r="G7" s="71">
        <f>AVERAGE('BOL - Output, LPJmL NPPo'!G288:G379)</f>
        <v>905.76033695652143</v>
      </c>
      <c r="H7" s="71">
        <f>AVERAGE('BOL - Output, LPJmL NPPo'!H288:H379)</f>
        <v>1036.9839239130436</v>
      </c>
      <c r="I7" s="71">
        <f>AVERAGE('BOL - Output, LPJmL NPPo'!I288:I379)</f>
        <v>941.65835869565217</v>
      </c>
      <c r="J7" s="71">
        <f>AVERAGE('BOL - Output, LPJmL NPPo'!J288:J379)</f>
        <v>887.28581521739102</v>
      </c>
      <c r="K7" s="71">
        <f>AVERAGE('BOL - Output, LPJmL NPPo'!K288:K379)</f>
        <v>994.92079347826086</v>
      </c>
      <c r="L7" s="71">
        <f>AVERAGE('BOL - Output, LPJmL NPPo'!L288:L379)</f>
        <v>1046.3931847826086</v>
      </c>
      <c r="M7" s="71">
        <f>AVERAGE('BOL - Output, LPJmL NPPo'!M288:M379)</f>
        <v>1097.9843478260866</v>
      </c>
      <c r="N7" s="71">
        <f>AVERAGE('BOL - Output, LPJmL NPPo'!N288:N379)</f>
        <v>991.83356521739142</v>
      </c>
      <c r="O7" s="71">
        <f>AVERAGE('BOL - Output, LPJmL NPPo'!O288:O379)</f>
        <v>948.17197826086954</v>
      </c>
      <c r="P7" s="71">
        <f>AVERAGE('BOL - Output, LPJmL NPPo'!P288:P379)</f>
        <v>992.21239130434776</v>
      </c>
      <c r="Q7" s="71">
        <f>AVERAGE('BOL - Output, LPJmL NPPo'!Q288:Q379)</f>
        <v>1042.4982826086957</v>
      </c>
      <c r="R7" s="71">
        <f>AVERAGE('BOL - Output, LPJmL NPPo'!R288:R379)</f>
        <v>994.942891304348</v>
      </c>
      <c r="S7" s="71">
        <f>AVERAGE('BOL - Output, LPJmL NPPo'!S288:S379)</f>
        <v>827.19504347826057</v>
      </c>
      <c r="T7" s="71">
        <f>AVERAGE('BOL - Output, LPJmL NPPo'!T288:T379)</f>
        <v>987.93352173913013</v>
      </c>
      <c r="U7" s="71">
        <f>AVERAGE('BOL - Output, LPJmL NPPo'!U288:U379)</f>
        <v>1094.4073369565219</v>
      </c>
      <c r="V7" s="71">
        <f>AVERAGE('BOL - Output, LPJmL NPPo'!V288:V379)</f>
        <v>960.59159782608708</v>
      </c>
      <c r="W7" s="71">
        <f>AVERAGE('BOL - Output, LPJmL NPPo'!W288:W379)</f>
        <v>1116.6132608695655</v>
      </c>
      <c r="X7" s="71">
        <f>AVERAGE('BOL - Output, LPJmL NPPo'!X288:X379)</f>
        <v>987.07730434782638</v>
      </c>
      <c r="Y7" s="71">
        <f>AVERAGE('BOL - Output, LPJmL NPPo'!Y288:Y379)</f>
        <v>1003.1722608695652</v>
      </c>
      <c r="Z7" s="71">
        <f>AVERAGE('BOL - Output, LPJmL NPPo'!Z288:Z379)</f>
        <v>874.56601086956528</v>
      </c>
      <c r="AA7" s="71">
        <f>AVERAGE('BOL - Output, LPJmL NPPo'!AA288:AA379)</f>
        <v>971.20655434782634</v>
      </c>
      <c r="AB7" s="71">
        <f>AVERAGE('BOL - Output, LPJmL NPPo'!AB288:AB379)</f>
        <v>946.82691304347816</v>
      </c>
      <c r="AC7" s="71">
        <f>AVERAGE('BOL - Output, LPJmL NPPo'!AC288:AC379)</f>
        <v>986.19520652173867</v>
      </c>
      <c r="AD7" s="71">
        <f>AVERAGE('BOL - Output, LPJmL NPPo'!AD288:AD379)</f>
        <v>980.22708695652182</v>
      </c>
      <c r="AE7" s="71">
        <f>AVERAGE('BOL - Output, LPJmL NPPo'!AE288:AE379)</f>
        <v>960.94656521739159</v>
      </c>
      <c r="AF7" s="71">
        <f>AVERAGE('BOL - Output, LPJmL NPPo'!AF288:AF379)</f>
        <v>962.46941304347831</v>
      </c>
      <c r="AG7" s="71">
        <f>AVERAGE('BOL - Output, LPJmL NPPo'!AG288:AG379)</f>
        <v>1011.3502391304347</v>
      </c>
      <c r="AH7" s="71">
        <f>AVERAGE('BOL - Output, LPJmL NPPo'!AH288:AH379)</f>
        <v>933.08007608695664</v>
      </c>
      <c r="AI7" s="71">
        <f>AVERAGE('BOL - Output, LPJmL NPPo'!AI288:AI379)</f>
        <v>1000.842043956044</v>
      </c>
      <c r="AJ7" s="71">
        <f>AVERAGE('BOL - Output, LPJmL NPPo'!AJ288:AJ379)</f>
        <v>961.69132608695679</v>
      </c>
      <c r="AK7" s="71">
        <f>AVERAGE('BOL - Output, LPJmL NPPo'!AK288:AK379)</f>
        <v>1920.2595652173907</v>
      </c>
      <c r="AL7" s="71">
        <f>AVERAGE('BOL - Output, LPJmL NPPo'!AL288:AL379)</f>
        <v>964.00493478260853</v>
      </c>
      <c r="AM7" s="71">
        <f>AVERAGE('BOL - Output, LPJmL NPPo'!AM288:AM379)</f>
        <v>940.5015326086957</v>
      </c>
      <c r="AN7" s="71">
        <f>AVERAGE('BOL - Output, LPJmL NPPo'!AN288:AN379)</f>
        <v>919.74884782608694</v>
      </c>
      <c r="AO7" s="71">
        <f>AVERAGE('BOL - Output, LPJmL NPPo'!AO288:AO379)</f>
        <v>1060.2720108695655</v>
      </c>
      <c r="AP7" s="99" t="s">
        <v>14</v>
      </c>
      <c r="AQ7" s="99" t="s">
        <v>14</v>
      </c>
      <c r="AR7" s="99" t="s">
        <v>14</v>
      </c>
      <c r="AS7" s="99" t="s">
        <v>14</v>
      </c>
      <c r="AT7" s="99" t="s">
        <v>14</v>
      </c>
      <c r="AU7" s="99" t="s">
        <v>14</v>
      </c>
      <c r="AV7" s="99" t="s">
        <v>14</v>
      </c>
      <c r="AW7" s="99" t="s">
        <v>14</v>
      </c>
    </row>
    <row r="8" spans="1:52" s="26" customFormat="1">
      <c r="B8" s="71"/>
      <c r="C8" s="71"/>
      <c r="D8" s="71"/>
      <c r="E8" s="71"/>
      <c r="F8" s="71"/>
      <c r="G8" s="71"/>
      <c r="H8" s="71"/>
      <c r="I8" s="71"/>
      <c r="J8" s="71"/>
      <c r="K8" s="71"/>
      <c r="L8" s="71"/>
      <c r="M8" s="71"/>
      <c r="N8" s="71"/>
      <c r="O8" s="71"/>
      <c r="P8" s="71"/>
      <c r="Q8" s="71"/>
      <c r="R8" s="71"/>
      <c r="S8" s="71"/>
      <c r="T8" s="71"/>
      <c r="U8" s="71"/>
      <c r="V8" s="71"/>
      <c r="W8" s="71"/>
      <c r="X8" s="71"/>
      <c r="Y8" s="71"/>
      <c r="Z8" s="71"/>
      <c r="AA8" s="71"/>
      <c r="AB8" s="71"/>
      <c r="AC8" s="71"/>
      <c r="AD8" s="71"/>
      <c r="AE8" s="71"/>
      <c r="AF8" s="71"/>
      <c r="AG8" s="71"/>
      <c r="AH8" s="71"/>
      <c r="AI8" s="71"/>
      <c r="AJ8" s="71"/>
      <c r="AK8" s="71"/>
      <c r="AL8" s="71"/>
      <c r="AM8" s="71"/>
      <c r="AN8" s="71"/>
      <c r="AO8" s="71"/>
      <c r="AP8" s="71"/>
      <c r="AQ8" s="71"/>
      <c r="AR8" s="71"/>
      <c r="AS8" s="71"/>
      <c r="AT8" s="71"/>
      <c r="AU8" s="71"/>
      <c r="AV8" s="71"/>
      <c r="AW8" s="71"/>
    </row>
    <row r="9" spans="1:52" s="26" customFormat="1">
      <c r="A9" s="74" t="s">
        <v>446</v>
      </c>
      <c r="B9" s="26">
        <f>'BOL FAO - Data, Land Use '!R7</f>
        <v>1591</v>
      </c>
      <c r="C9" s="26">
        <f>'BOL FAO - Data, Land Use '!S7</f>
        <v>1634</v>
      </c>
      <c r="D9" s="26">
        <f>'BOL FAO - Data, Land Use '!T7</f>
        <v>1678</v>
      </c>
      <c r="E9" s="26">
        <f>'BOL FAO - Data, Land Use '!U7</f>
        <v>1711</v>
      </c>
      <c r="F9" s="26">
        <f>'BOL FAO - Data, Land Use '!V7</f>
        <v>1752</v>
      </c>
      <c r="G9" s="26">
        <f>'BOL FAO - Data, Land Use '!W7</f>
        <v>1807</v>
      </c>
      <c r="H9" s="26">
        <f>'BOL FAO - Data, Land Use '!X7</f>
        <v>1845</v>
      </c>
      <c r="I9" s="26">
        <f>'BOL FAO - Data, Land Use '!Y7</f>
        <v>1877</v>
      </c>
      <c r="J9" s="26">
        <f>'BOL FAO - Data, Land Use '!Z7</f>
        <v>1910</v>
      </c>
      <c r="K9" s="26">
        <f>'BOL FAO - Data, Land Use '!AA7</f>
        <v>1943</v>
      </c>
      <c r="L9" s="26">
        <f>'BOL FAO - Data, Land Use '!AB7</f>
        <v>1980</v>
      </c>
      <c r="M9" s="26">
        <f>'BOL FAO - Data, Land Use '!AC7</f>
        <v>2018</v>
      </c>
      <c r="N9" s="26">
        <f>'BOL FAO - Data, Land Use '!AD7</f>
        <v>2051</v>
      </c>
      <c r="O9" s="26">
        <f>'BOL FAO - Data, Land Use '!AE7</f>
        <v>2093</v>
      </c>
      <c r="P9" s="26">
        <f>'BOL FAO - Data, Land Use '!AF7</f>
        <v>2050</v>
      </c>
      <c r="Q9" s="26">
        <f>'BOL FAO - Data, Land Use '!AG7</f>
        <v>2060</v>
      </c>
      <c r="R9" s="26">
        <f>'BOL FAO - Data, Land Use '!AH7</f>
        <v>2070</v>
      </c>
      <c r="S9" s="26">
        <f>'BOL FAO - Data, Land Use '!AI7</f>
        <v>2080</v>
      </c>
      <c r="T9" s="26">
        <f>'BOL FAO - Data, Land Use '!AJ7</f>
        <v>2090</v>
      </c>
      <c r="U9" s="26">
        <f>'BOL FAO - Data, Land Use '!AK7</f>
        <v>2100</v>
      </c>
      <c r="V9" s="26">
        <f>'BOL FAO - Data, Land Use '!AL7</f>
        <v>2110</v>
      </c>
      <c r="W9" s="26">
        <f>'BOL FAO - Data, Land Use '!AM7</f>
        <v>2150</v>
      </c>
      <c r="X9" s="26">
        <f>'BOL FAO - Data, Land Use '!AN7</f>
        <v>2200</v>
      </c>
      <c r="Y9" s="26">
        <f>'BOL FAO - Data, Land Use '!AO7</f>
        <v>2350</v>
      </c>
      <c r="Z9" s="26">
        <f>'BOL FAO - Data, Land Use '!AP7</f>
        <v>2600</v>
      </c>
      <c r="AA9" s="26">
        <f>'BOL FAO - Data, Land Use '!AQ7</f>
        <v>2690</v>
      </c>
      <c r="AB9" s="26">
        <f>'BOL FAO - Data, Land Use '!AR7</f>
        <v>2872</v>
      </c>
      <c r="AC9" s="26">
        <f>'BOL FAO - Data, Land Use '!AS7</f>
        <v>2974</v>
      </c>
      <c r="AD9" s="26">
        <f>'BOL FAO - Data, Land Use '!AT7</f>
        <v>3070</v>
      </c>
      <c r="AE9" s="26">
        <f>'BOL FAO - Data, Land Use '!AU7</f>
        <v>3144</v>
      </c>
      <c r="AF9" s="26">
        <f>'BOL FAO - Data, Land Use '!AV7</f>
        <v>3150</v>
      </c>
      <c r="AG9" s="26">
        <f>'BOL FAO - Data, Land Use '!AW7</f>
        <v>3300</v>
      </c>
      <c r="AH9" s="26">
        <f>'BOL FAO - Data, Land Use '!AX7</f>
        <v>3514</v>
      </c>
      <c r="AI9" s="26">
        <f>'BOL FAO - Data, Land Use '!AY7</f>
        <v>3579</v>
      </c>
      <c r="AJ9" s="26">
        <f>'BOL FAO - Data, Land Use '!AZ7</f>
        <v>3806</v>
      </c>
      <c r="AK9" s="26">
        <f>'BOL FAO - Data, Land Use '!BA7</f>
        <v>3905</v>
      </c>
      <c r="AL9" s="26">
        <f>'BOL FAO - Data, Land Use '!BB7</f>
        <v>4171</v>
      </c>
      <c r="AM9" s="26">
        <f>'BOL FAO - Data, Land Use '!BC7</f>
        <v>4266</v>
      </c>
      <c r="AN9" s="26">
        <f>'BOL FAO - Data, Land Use '!BD7</f>
        <v>4454</v>
      </c>
      <c r="AO9" s="26">
        <f>'BOL FAO - Data, Land Use '!BE7</f>
        <v>4297</v>
      </c>
      <c r="AP9" s="26">
        <f>'BOL FAO - Data, Land Use '!BF7</f>
        <v>4338</v>
      </c>
      <c r="AQ9" s="26">
        <f>'BOL FAO - Data, Land Use '!BG7</f>
        <v>4422</v>
      </c>
      <c r="AR9" s="26">
        <f>'BOL FAO - Data, Land Use '!BH7</f>
        <v>4506</v>
      </c>
      <c r="AS9" s="26">
        <f>'BOL FAO - Data, Land Use '!BI7</f>
        <v>4469</v>
      </c>
      <c r="AT9" s="26">
        <f>'BOL FAO - Data, Land Use '!BJ7</f>
        <v>4416</v>
      </c>
      <c r="AU9" s="26">
        <f>'BOL FAO - Data, Land Use '!BK7</f>
        <v>4438</v>
      </c>
      <c r="AV9" s="26">
        <f>'BOL FAO - Data, Land Use '!BL7</f>
        <v>4241</v>
      </c>
      <c r="AW9" s="26">
        <f>'BOL FAO - Data, Land Use '!BM7</f>
        <v>4480</v>
      </c>
      <c r="AX9" s="26">
        <v>4540</v>
      </c>
    </row>
    <row r="10" spans="1:52" s="26" customFormat="1">
      <c r="A10" s="74" t="s">
        <v>447</v>
      </c>
      <c r="B10" s="26">
        <f>B9*10^7</f>
        <v>15910000000</v>
      </c>
      <c r="C10" s="26">
        <f t="shared" ref="C10:AW10" si="2">C9*10^7</f>
        <v>16340000000</v>
      </c>
      <c r="D10" s="26">
        <f t="shared" si="2"/>
        <v>16780000000</v>
      </c>
      <c r="E10" s="26">
        <f t="shared" si="2"/>
        <v>17110000000</v>
      </c>
      <c r="F10" s="26">
        <f t="shared" si="2"/>
        <v>17520000000</v>
      </c>
      <c r="G10" s="26">
        <f t="shared" si="2"/>
        <v>18070000000</v>
      </c>
      <c r="H10" s="26">
        <f t="shared" si="2"/>
        <v>18450000000</v>
      </c>
      <c r="I10" s="26">
        <f t="shared" si="2"/>
        <v>18770000000</v>
      </c>
      <c r="J10" s="26">
        <f t="shared" si="2"/>
        <v>19100000000</v>
      </c>
      <c r="K10" s="26">
        <f t="shared" si="2"/>
        <v>19430000000</v>
      </c>
      <c r="L10" s="26">
        <f t="shared" si="2"/>
        <v>19800000000</v>
      </c>
      <c r="M10" s="26">
        <f t="shared" si="2"/>
        <v>20180000000</v>
      </c>
      <c r="N10" s="26">
        <f t="shared" si="2"/>
        <v>20510000000</v>
      </c>
      <c r="O10" s="26">
        <f t="shared" si="2"/>
        <v>20930000000</v>
      </c>
      <c r="P10" s="26">
        <f t="shared" si="2"/>
        <v>20500000000</v>
      </c>
      <c r="Q10" s="26">
        <f t="shared" si="2"/>
        <v>20600000000</v>
      </c>
      <c r="R10" s="26">
        <f t="shared" si="2"/>
        <v>20700000000</v>
      </c>
      <c r="S10" s="26">
        <f t="shared" si="2"/>
        <v>20800000000</v>
      </c>
      <c r="T10" s="26">
        <f t="shared" si="2"/>
        <v>20900000000</v>
      </c>
      <c r="U10" s="26">
        <f t="shared" si="2"/>
        <v>21000000000</v>
      </c>
      <c r="V10" s="26">
        <f t="shared" si="2"/>
        <v>21100000000</v>
      </c>
      <c r="W10" s="26">
        <f t="shared" si="2"/>
        <v>21500000000</v>
      </c>
      <c r="X10" s="26">
        <f t="shared" si="2"/>
        <v>22000000000</v>
      </c>
      <c r="Y10" s="26">
        <f t="shared" si="2"/>
        <v>23500000000</v>
      </c>
      <c r="Z10" s="26">
        <f t="shared" si="2"/>
        <v>26000000000</v>
      </c>
      <c r="AA10" s="26">
        <f t="shared" si="2"/>
        <v>26900000000</v>
      </c>
      <c r="AB10" s="26">
        <f t="shared" si="2"/>
        <v>28720000000</v>
      </c>
      <c r="AC10" s="26">
        <f t="shared" si="2"/>
        <v>29740000000</v>
      </c>
      <c r="AD10" s="26">
        <f t="shared" si="2"/>
        <v>30700000000</v>
      </c>
      <c r="AE10" s="26">
        <f t="shared" si="2"/>
        <v>31440000000</v>
      </c>
      <c r="AF10" s="26">
        <f t="shared" si="2"/>
        <v>31500000000</v>
      </c>
      <c r="AG10" s="26">
        <f t="shared" si="2"/>
        <v>33000000000</v>
      </c>
      <c r="AH10" s="26">
        <f t="shared" si="2"/>
        <v>35140000000</v>
      </c>
      <c r="AI10" s="26">
        <f t="shared" si="2"/>
        <v>35790000000</v>
      </c>
      <c r="AJ10" s="26">
        <f t="shared" si="2"/>
        <v>38060000000</v>
      </c>
      <c r="AK10" s="26">
        <f t="shared" si="2"/>
        <v>39050000000</v>
      </c>
      <c r="AL10" s="26">
        <f t="shared" si="2"/>
        <v>41710000000</v>
      </c>
      <c r="AM10" s="26">
        <f t="shared" si="2"/>
        <v>42660000000</v>
      </c>
      <c r="AN10" s="26">
        <f t="shared" si="2"/>
        <v>44540000000</v>
      </c>
      <c r="AO10" s="26">
        <f t="shared" si="2"/>
        <v>42970000000</v>
      </c>
      <c r="AP10" s="26">
        <f t="shared" si="2"/>
        <v>43380000000</v>
      </c>
      <c r="AQ10" s="26">
        <f t="shared" si="2"/>
        <v>44220000000</v>
      </c>
      <c r="AR10" s="26">
        <f t="shared" si="2"/>
        <v>45060000000</v>
      </c>
      <c r="AS10" s="26">
        <f t="shared" si="2"/>
        <v>44690000000</v>
      </c>
      <c r="AT10" s="26">
        <f t="shared" si="2"/>
        <v>44160000000</v>
      </c>
      <c r="AU10" s="26">
        <f t="shared" si="2"/>
        <v>44380000000</v>
      </c>
      <c r="AV10" s="26">
        <f t="shared" si="2"/>
        <v>42410000000</v>
      </c>
      <c r="AW10" s="26">
        <f t="shared" si="2"/>
        <v>44800000000</v>
      </c>
      <c r="AX10" s="26">
        <f t="shared" ref="AX10" si="3">10000000*AX9</f>
        <v>45400000000</v>
      </c>
    </row>
    <row r="11" spans="1:52"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7"/>
      <c r="AF11" s="17"/>
      <c r="AG11" s="17"/>
      <c r="AH11" s="17"/>
      <c r="AI11" s="17"/>
      <c r="AJ11" s="17"/>
      <c r="AK11" s="17"/>
      <c r="AL11" s="17"/>
      <c r="AM11" s="17"/>
      <c r="AN11" s="17"/>
      <c r="AO11" s="17"/>
    </row>
    <row r="12" spans="1:52" s="26" customFormat="1">
      <c r="A12" s="26" t="s">
        <v>448</v>
      </c>
      <c r="B12" s="71">
        <f>B7*B10</f>
        <v>15014803443695.65</v>
      </c>
      <c r="C12" s="71">
        <f t="shared" ref="C12:AH12" si="4">C7*C10</f>
        <v>16192980850000</v>
      </c>
      <c r="D12" s="71">
        <f t="shared" si="4"/>
        <v>16193928405434.789</v>
      </c>
      <c r="E12" s="71">
        <f t="shared" si="4"/>
        <v>16781056344456.521</v>
      </c>
      <c r="F12" s="71">
        <f t="shared" si="4"/>
        <v>17597325472173.918</v>
      </c>
      <c r="G12" s="71">
        <f t="shared" si="4"/>
        <v>16367089288804.342</v>
      </c>
      <c r="H12" s="71">
        <f t="shared" si="4"/>
        <v>19132353396195.652</v>
      </c>
      <c r="I12" s="71">
        <f t="shared" si="4"/>
        <v>17674927392717.391</v>
      </c>
      <c r="J12" s="71">
        <f t="shared" si="4"/>
        <v>16947159070652.168</v>
      </c>
      <c r="K12" s="71">
        <f t="shared" si="4"/>
        <v>19331311017282.609</v>
      </c>
      <c r="L12" s="71">
        <f t="shared" si="4"/>
        <v>20718585058695.652</v>
      </c>
      <c r="M12" s="71">
        <f t="shared" si="4"/>
        <v>22157324139130.426</v>
      </c>
      <c r="N12" s="71">
        <f t="shared" si="4"/>
        <v>20342506422608.699</v>
      </c>
      <c r="O12" s="71">
        <f t="shared" si="4"/>
        <v>19845239505000</v>
      </c>
      <c r="P12" s="71">
        <f t="shared" si="4"/>
        <v>20340354021739.129</v>
      </c>
      <c r="Q12" s="71">
        <f t="shared" si="4"/>
        <v>21475464621739.133</v>
      </c>
      <c r="R12" s="71">
        <f t="shared" si="4"/>
        <v>20595317850000.004</v>
      </c>
      <c r="S12" s="71">
        <f t="shared" si="4"/>
        <v>17205656904347.82</v>
      </c>
      <c r="T12" s="71">
        <f t="shared" si="4"/>
        <v>20647810604347.82</v>
      </c>
      <c r="U12" s="71">
        <f t="shared" si="4"/>
        <v>22982554076086.961</v>
      </c>
      <c r="V12" s="71">
        <f t="shared" si="4"/>
        <v>20268482714130.438</v>
      </c>
      <c r="W12" s="71">
        <f t="shared" si="4"/>
        <v>24007185108695.656</v>
      </c>
      <c r="X12" s="71">
        <f t="shared" si="4"/>
        <v>21715700695652.18</v>
      </c>
      <c r="Y12" s="71">
        <f t="shared" si="4"/>
        <v>23574548130434.781</v>
      </c>
      <c r="Z12" s="71">
        <f t="shared" si="4"/>
        <v>22738716282608.695</v>
      </c>
      <c r="AA12" s="71">
        <f t="shared" si="4"/>
        <v>26125456311956.527</v>
      </c>
      <c r="AB12" s="71">
        <f t="shared" si="4"/>
        <v>27192868942608.691</v>
      </c>
      <c r="AC12" s="71">
        <f t="shared" si="4"/>
        <v>29329445441956.508</v>
      </c>
      <c r="AD12" s="71">
        <f t="shared" si="4"/>
        <v>30092971569565.219</v>
      </c>
      <c r="AE12" s="71">
        <f t="shared" si="4"/>
        <v>30212160010434.793</v>
      </c>
      <c r="AF12" s="71">
        <f t="shared" si="4"/>
        <v>30317786510869.566</v>
      </c>
      <c r="AG12" s="71">
        <f t="shared" si="4"/>
        <v>33374557891304.344</v>
      </c>
      <c r="AH12" s="71">
        <f t="shared" si="4"/>
        <v>32788433873695.656</v>
      </c>
      <c r="AI12" s="71">
        <f t="shared" ref="AI12:AO12" si="5">AI7*AI10</f>
        <v>35820136753186.813</v>
      </c>
      <c r="AJ12" s="71">
        <f t="shared" si="5"/>
        <v>36601971870869.578</v>
      </c>
      <c r="AK12" s="71">
        <f t="shared" si="5"/>
        <v>74986136021739.109</v>
      </c>
      <c r="AL12" s="71">
        <f t="shared" si="5"/>
        <v>40208645829782.602</v>
      </c>
      <c r="AM12" s="71">
        <f t="shared" si="5"/>
        <v>40121795381086.961</v>
      </c>
      <c r="AN12" s="71">
        <f t="shared" si="5"/>
        <v>40965613682173.914</v>
      </c>
      <c r="AO12" s="71">
        <f t="shared" si="5"/>
        <v>45559888307065.227</v>
      </c>
      <c r="AP12" s="99" t="s">
        <v>14</v>
      </c>
      <c r="AQ12" s="99" t="s">
        <v>14</v>
      </c>
      <c r="AR12" s="99" t="s">
        <v>14</v>
      </c>
      <c r="AS12" s="99" t="s">
        <v>14</v>
      </c>
      <c r="AT12" s="99" t="s">
        <v>14</v>
      </c>
      <c r="AU12" s="99" t="s">
        <v>14</v>
      </c>
      <c r="AV12" s="99" t="s">
        <v>14</v>
      </c>
      <c r="AW12" s="99" t="s">
        <v>14</v>
      </c>
    </row>
    <row r="13" spans="1:52" s="26" customFormat="1">
      <c r="B13" s="71"/>
      <c r="C13" s="71"/>
      <c r="D13" s="71"/>
      <c r="E13" s="71"/>
      <c r="F13" s="71"/>
      <c r="G13" s="71"/>
      <c r="H13" s="71"/>
      <c r="I13" s="71"/>
      <c r="J13" s="71"/>
      <c r="K13" s="71"/>
      <c r="L13" s="71"/>
      <c r="M13" s="71"/>
      <c r="N13" s="71"/>
      <c r="O13" s="71"/>
      <c r="P13" s="71"/>
      <c r="Q13" s="71"/>
      <c r="R13" s="71"/>
      <c r="S13" s="71"/>
      <c r="T13" s="71"/>
      <c r="U13" s="71"/>
      <c r="V13" s="71"/>
      <c r="W13" s="71"/>
      <c r="X13" s="71"/>
      <c r="Y13" s="71"/>
      <c r="Z13" s="71"/>
      <c r="AA13" s="71"/>
      <c r="AB13" s="71"/>
      <c r="AC13" s="71"/>
      <c r="AD13" s="71"/>
      <c r="AE13" s="71"/>
      <c r="AF13" s="71"/>
      <c r="AG13" s="71"/>
      <c r="AH13" s="71"/>
      <c r="AI13" s="71"/>
      <c r="AJ13" s="71"/>
      <c r="AK13" s="71"/>
      <c r="AL13" s="71"/>
      <c r="AM13" s="71"/>
      <c r="AN13" s="71"/>
      <c r="AO13" s="71"/>
      <c r="AP13" s="71"/>
      <c r="AQ13" s="71"/>
      <c r="AR13" s="71"/>
      <c r="AS13" s="71"/>
      <c r="AT13" s="71"/>
      <c r="AU13" s="71"/>
      <c r="AV13" s="71"/>
      <c r="AW13" s="71"/>
    </row>
    <row r="14" spans="1:52" s="26" customFormat="1">
      <c r="A14" s="26" t="s">
        <v>449</v>
      </c>
      <c r="B14" s="71">
        <f>B12/1000000</f>
        <v>15014803.44369565</v>
      </c>
      <c r="C14" s="71">
        <f>C12/1000000</f>
        <v>16192980.85</v>
      </c>
      <c r="D14" s="71">
        <f t="shared" ref="D14:AH14" si="6">D12/1000000</f>
        <v>16193928.405434789</v>
      </c>
      <c r="E14" s="71">
        <f t="shared" si="6"/>
        <v>16781056.34445652</v>
      </c>
      <c r="F14" s="71">
        <f t="shared" si="6"/>
        <v>17597325.472173918</v>
      </c>
      <c r="G14" s="71">
        <f t="shared" si="6"/>
        <v>16367089.288804341</v>
      </c>
      <c r="H14" s="71">
        <f t="shared" si="6"/>
        <v>19132353.396195654</v>
      </c>
      <c r="I14" s="71">
        <f t="shared" si="6"/>
        <v>17674927.392717391</v>
      </c>
      <c r="J14" s="71">
        <f t="shared" si="6"/>
        <v>16947159.070652168</v>
      </c>
      <c r="K14" s="71">
        <f t="shared" si="6"/>
        <v>19331311.017282609</v>
      </c>
      <c r="L14" s="71">
        <f t="shared" si="6"/>
        <v>20718585.058695652</v>
      </c>
      <c r="M14" s="71">
        <f t="shared" si="6"/>
        <v>22157324.139130425</v>
      </c>
      <c r="N14" s="71">
        <f t="shared" si="6"/>
        <v>20342506.4226087</v>
      </c>
      <c r="O14" s="71">
        <f t="shared" si="6"/>
        <v>19845239.504999999</v>
      </c>
      <c r="P14" s="71">
        <f t="shared" si="6"/>
        <v>20340354.021739129</v>
      </c>
      <c r="Q14" s="71">
        <f t="shared" si="6"/>
        <v>21475464.621739134</v>
      </c>
      <c r="R14" s="71">
        <f t="shared" si="6"/>
        <v>20595317.850000005</v>
      </c>
      <c r="S14" s="71">
        <f t="shared" si="6"/>
        <v>17205656.904347822</v>
      </c>
      <c r="T14" s="71">
        <f t="shared" si="6"/>
        <v>20647810.604347821</v>
      </c>
      <c r="U14" s="71">
        <f t="shared" si="6"/>
        <v>22982554.076086961</v>
      </c>
      <c r="V14" s="71">
        <f t="shared" si="6"/>
        <v>20268482.714130439</v>
      </c>
      <c r="W14" s="71">
        <f t="shared" si="6"/>
        <v>24007185.108695656</v>
      </c>
      <c r="X14" s="71">
        <f t="shared" si="6"/>
        <v>21715700.695652179</v>
      </c>
      <c r="Y14" s="71">
        <f t="shared" si="6"/>
        <v>23574548.130434781</v>
      </c>
      <c r="Z14" s="71">
        <f t="shared" si="6"/>
        <v>22738716.282608695</v>
      </c>
      <c r="AA14" s="71">
        <f t="shared" si="6"/>
        <v>26125456.311956529</v>
      </c>
      <c r="AB14" s="71">
        <f t="shared" si="6"/>
        <v>27192868.942608692</v>
      </c>
      <c r="AC14" s="71">
        <f t="shared" si="6"/>
        <v>29329445.441956509</v>
      </c>
      <c r="AD14" s="71">
        <f t="shared" si="6"/>
        <v>30092971.569565218</v>
      </c>
      <c r="AE14" s="71">
        <f t="shared" si="6"/>
        <v>30212160.010434791</v>
      </c>
      <c r="AF14" s="71">
        <f t="shared" si="6"/>
        <v>30317786.510869566</v>
      </c>
      <c r="AG14" s="71">
        <f t="shared" si="6"/>
        <v>33374557.891304344</v>
      </c>
      <c r="AH14" s="71">
        <f t="shared" si="6"/>
        <v>32788433.873695657</v>
      </c>
      <c r="AI14" s="71">
        <f t="shared" ref="AI14:AO14" si="7">AI12/1000000</f>
        <v>35820136.753186814</v>
      </c>
      <c r="AJ14" s="71">
        <f t="shared" si="7"/>
        <v>36601971.870869577</v>
      </c>
      <c r="AK14" s="71">
        <f t="shared" si="7"/>
        <v>74986136.02173911</v>
      </c>
      <c r="AL14" s="71">
        <f t="shared" si="7"/>
        <v>40208645.829782605</v>
      </c>
      <c r="AM14" s="71">
        <f t="shared" si="7"/>
        <v>40121795.38108696</v>
      </c>
      <c r="AN14" s="71">
        <f t="shared" si="7"/>
        <v>40965613.682173915</v>
      </c>
      <c r="AO14" s="71">
        <f t="shared" si="7"/>
        <v>45559888.307065226</v>
      </c>
      <c r="AP14" s="99" t="s">
        <v>14</v>
      </c>
      <c r="AQ14" s="99" t="s">
        <v>14</v>
      </c>
      <c r="AR14" s="99" t="s">
        <v>14</v>
      </c>
      <c r="AS14" s="99" t="s">
        <v>14</v>
      </c>
      <c r="AT14" s="99" t="s">
        <v>14</v>
      </c>
      <c r="AU14" s="99" t="s">
        <v>14</v>
      </c>
      <c r="AV14" s="99" t="s">
        <v>14</v>
      </c>
      <c r="AW14" s="99" t="s">
        <v>14</v>
      </c>
    </row>
    <row r="15" spans="1:52" ht="15" thickBot="1">
      <c r="B15" s="72"/>
      <c r="C15" s="72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17"/>
    </row>
    <row r="16" spans="1:52">
      <c r="A16" s="85" t="s">
        <v>450</v>
      </c>
      <c r="B16" s="86">
        <f>B9/'BOL FAO - Data, Land Use '!R3</f>
        <v>1.468660574171513E-2</v>
      </c>
      <c r="C16" s="86">
        <f>C9/'BOL FAO - Data, Land Use '!S3</f>
        <v>1.5083541032031755E-2</v>
      </c>
      <c r="D16" s="86">
        <f>D9/'BOL FAO - Data, Land Use '!T3</f>
        <v>1.5489707375611558E-2</v>
      </c>
      <c r="E16" s="86">
        <f>E9/'BOL FAO - Data, Land Use '!U3</f>
        <v>1.579433213329641E-2</v>
      </c>
      <c r="F16" s="86">
        <f>F9/'BOL FAO - Data, Land Use '!V3</f>
        <v>1.6172805317086678E-2</v>
      </c>
      <c r="G16" s="86">
        <f>G9/'BOL FAO - Data, Land Use '!W3</f>
        <v>1.6680513246561432E-2</v>
      </c>
      <c r="H16" s="86">
        <f>H9/'BOL FAO - Data, Land Use '!X3</f>
        <v>1.7031293270562173E-2</v>
      </c>
      <c r="I16" s="86">
        <f>I9/'BOL FAO - Data, Land Use '!Y3</f>
        <v>1.7326686974983845E-2</v>
      </c>
      <c r="J16" s="86">
        <f>J9/'BOL FAO - Data, Land Use '!Z3</f>
        <v>1.7631311732668697E-2</v>
      </c>
      <c r="K16" s="86">
        <f>K9/'BOL FAO - Data, Land Use '!AA3</f>
        <v>1.7935936490353549E-2</v>
      </c>
      <c r="L16" s="86">
        <f>L9/'BOL FAO - Data, Land Use '!AB3</f>
        <v>1.8277485461091109E-2</v>
      </c>
      <c r="M16" s="86">
        <f>M9/'BOL FAO - Data, Land Use '!AC3</f>
        <v>1.862826548509185E-2</v>
      </c>
      <c r="N16" s="86">
        <f>N9/'BOL FAO - Data, Land Use '!AD3</f>
        <v>1.8932890242776702E-2</v>
      </c>
      <c r="O16" s="86">
        <f>O9/'BOL FAO - Data, Land Use '!AE3</f>
        <v>1.9320594479830148E-2</v>
      </c>
      <c r="P16" s="86">
        <f>P9/'BOL FAO - Data, Land Use '!AF3</f>
        <v>1.8923659189513522E-2</v>
      </c>
      <c r="Q16" s="86">
        <f>Q9/'BOL FAO - Data, Land Use '!AG3</f>
        <v>1.9015969722145296E-2</v>
      </c>
      <c r="R16" s="86">
        <f>R9/'BOL FAO - Data, Land Use '!AH3</f>
        <v>1.9108280254777069E-2</v>
      </c>
      <c r="S16" s="86">
        <f>S9/'BOL FAO - Data, Land Use '!AI3</f>
        <v>1.9200590787408843E-2</v>
      </c>
      <c r="T16" s="86">
        <f>T9/'BOL FAO - Data, Land Use '!AJ3</f>
        <v>1.9292901320040617E-2</v>
      </c>
      <c r="U16" s="86">
        <f>U9/'BOL FAO - Data, Land Use '!AK3</f>
        <v>1.938521185267239E-2</v>
      </c>
      <c r="V16" s="86">
        <f>V9/'BOL FAO - Data, Land Use '!AL3</f>
        <v>1.9477522385304164E-2</v>
      </c>
      <c r="W16" s="86">
        <f>W9/'BOL FAO - Data, Land Use '!AM3</f>
        <v>1.9846764515831256E-2</v>
      </c>
      <c r="X16" s="86">
        <f>X9/'BOL FAO - Data, Land Use '!AN3</f>
        <v>2.0308317178990124E-2</v>
      </c>
      <c r="Y16" s="86">
        <f>Y9/'BOL FAO - Data, Land Use '!AO3</f>
        <v>2.1692975168466723E-2</v>
      </c>
      <c r="Z16" s="86">
        <f>Z9/'BOL FAO - Data, Land Use '!AP3</f>
        <v>2.4000738484261055E-2</v>
      </c>
      <c r="AA16" s="86">
        <f>AA9/'BOL FAO - Data, Land Use '!AQ3</f>
        <v>2.4831533277947015E-2</v>
      </c>
      <c r="AB16" s="86">
        <f>AB9/'BOL FAO - Data, Land Use '!AR3</f>
        <v>2.6511584971845286E-2</v>
      </c>
      <c r="AC16" s="86">
        <f>AC9/'BOL FAO - Data, Land Use '!AS3</f>
        <v>2.7453152404689374E-2</v>
      </c>
      <c r="AD16" s="86">
        <f>AD9/'BOL FAO - Data, Land Use '!AT3</f>
        <v>2.8339333517954399E-2</v>
      </c>
      <c r="AE16" s="86">
        <f>AE9/'BOL FAO - Data, Land Use '!AU3</f>
        <v>2.902243145942952E-2</v>
      </c>
      <c r="AF16" s="86">
        <f>AF9/'BOL FAO - Data, Land Use '!AV3</f>
        <v>2.9077817779008586E-2</v>
      </c>
      <c r="AG16" s="86">
        <f>AG9/'BOL FAO - Data, Land Use '!AW3</f>
        <v>3.0462475768485184E-2</v>
      </c>
      <c r="AH16" s="86">
        <f>AH9/'BOL FAO - Data, Land Use '!AX3</f>
        <v>3.2437921166805134E-2</v>
      </c>
      <c r="AI16" s="86">
        <f>AI9/'BOL FAO - Data, Land Use '!AY3</f>
        <v>3.3037939628911661E-2</v>
      </c>
      <c r="AJ16" s="86">
        <f>AJ9/'BOL FAO - Data, Land Use '!AZ3</f>
        <v>3.5133388719652915E-2</v>
      </c>
      <c r="AK16" s="86">
        <f>AK9/'BOL FAO - Data, Land Use '!BA3</f>
        <v>3.6047262992707468E-2</v>
      </c>
      <c r="AL16" s="86">
        <f>AL9/'BOL FAO - Data, Land Use '!BB3</f>
        <v>3.850272316071264E-2</v>
      </c>
      <c r="AM16" s="86">
        <f>AM9/'BOL FAO - Data, Land Use '!BC3</f>
        <v>3.9379673220714485E-2</v>
      </c>
      <c r="AN16" s="86">
        <f>AN9/'BOL FAO - Data, Land Use '!BD3</f>
        <v>4.1115111234191822E-2</v>
      </c>
      <c r="AO16" s="86">
        <f>AO9/'BOL FAO - Data, Land Use '!BE3</f>
        <v>3.966583587187298E-2</v>
      </c>
      <c r="AP16" s="86">
        <f>AP9/'BOL FAO - Data, Land Use '!BF3</f>
        <v>4.0044309055663252E-2</v>
      </c>
      <c r="AQ16" s="86">
        <f>AQ9/'BOL FAO - Data, Land Use '!BG3</f>
        <v>4.081971752977015E-2</v>
      </c>
      <c r="AR16" s="86">
        <f>AR9/'BOL FAO - Data, Land Use '!BH3</f>
        <v>4.1595126003877041E-2</v>
      </c>
      <c r="AS16" s="86">
        <f>AS9/'BOL FAO - Data, Land Use '!BI3</f>
        <v>4.1253577033139484E-2</v>
      </c>
      <c r="AT16" s="86">
        <f>AT9/'BOL FAO - Data, Land Use '!BJ3</f>
        <v>4.0764331210191081E-2</v>
      </c>
      <c r="AU16" s="86">
        <f>AU9/'BOL FAO - Data, Land Use '!BK3</f>
        <v>4.0967414381980982E-2</v>
      </c>
      <c r="AV16" s="86">
        <f>AV9/'BOL FAO - Data, Land Use '!BL3</f>
        <v>3.9148896889135053E-2</v>
      </c>
      <c r="AW16" s="86">
        <f>AW9/'BOL FAO - Data, Land Use '!BM3</f>
        <v>4.1355118619034431E-2</v>
      </c>
    </row>
    <row r="17" spans="1:49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</row>
    <row r="18" spans="1:49">
      <c r="A18" t="s">
        <v>451</v>
      </c>
      <c r="B18" s="79">
        <f>'BOL FAO - Data, Land Use '!R6</f>
        <v>1734</v>
      </c>
      <c r="C18" s="79">
        <f>'BOL FAO - Data, Land Use '!S6</f>
        <v>1770</v>
      </c>
      <c r="D18" s="79">
        <f>'BOL FAO - Data, Land Use '!T6</f>
        <v>1808</v>
      </c>
      <c r="E18" s="79">
        <f>'BOL FAO - Data, Land Use '!U6</f>
        <v>1843</v>
      </c>
      <c r="F18" s="79">
        <f>'BOL FAO - Data, Land Use '!V6</f>
        <v>1880</v>
      </c>
      <c r="G18" s="79">
        <f>'BOL FAO - Data, Land Use '!W6</f>
        <v>1916</v>
      </c>
      <c r="H18" s="79">
        <f>'BOL FAO - Data, Land Use '!X6</f>
        <v>1953</v>
      </c>
      <c r="I18" s="79">
        <f>'BOL FAO - Data, Land Use '!Y6</f>
        <v>1989</v>
      </c>
      <c r="J18" s="79">
        <f>'BOL FAO - Data, Land Use '!Z6</f>
        <v>2025</v>
      </c>
      <c r="K18" s="79">
        <f>'BOL FAO - Data, Land Use '!AA6</f>
        <v>2062</v>
      </c>
      <c r="L18" s="79">
        <f>'BOL FAO - Data, Land Use '!AB6</f>
        <v>2099</v>
      </c>
      <c r="M18" s="79">
        <f>'BOL FAO - Data, Land Use '!AC6</f>
        <v>2136</v>
      </c>
      <c r="N18" s="79">
        <f>'BOL FAO - Data, Land Use '!AD6</f>
        <v>2173</v>
      </c>
      <c r="O18" s="79">
        <f>'BOL FAO - Data, Land Use '!AE6</f>
        <v>2217</v>
      </c>
      <c r="P18" s="79">
        <f>'BOL FAO - Data, Land Use '!AF6</f>
        <v>2187</v>
      </c>
      <c r="Q18" s="79">
        <f>'BOL FAO - Data, Land Use '!AG6</f>
        <v>2203</v>
      </c>
      <c r="R18" s="79">
        <f>'BOL FAO - Data, Land Use '!AH6</f>
        <v>2227</v>
      </c>
      <c r="S18" s="79">
        <f>'BOL FAO - Data, Land Use '!AI6</f>
        <v>2250</v>
      </c>
      <c r="T18" s="79">
        <f>'BOL FAO - Data, Land Use '!AJ6</f>
        <v>2270</v>
      </c>
      <c r="U18" s="79">
        <f>'BOL FAO - Data, Land Use '!AK6</f>
        <v>2255</v>
      </c>
      <c r="V18" s="79">
        <f>'BOL FAO - Data, Land Use '!AL6</f>
        <v>2296</v>
      </c>
      <c r="W18" s="79">
        <f>'BOL FAO - Data, Land Use '!AM6</f>
        <v>2331</v>
      </c>
      <c r="X18" s="79">
        <f>'BOL FAO - Data, Land Use '!AN6</f>
        <v>2378</v>
      </c>
      <c r="Y18" s="79">
        <f>'BOL FAO - Data, Land Use '!AO6</f>
        <v>2516</v>
      </c>
      <c r="Z18" s="79">
        <f>'BOL FAO - Data, Land Use '!AP6</f>
        <v>2765</v>
      </c>
      <c r="AA18" s="79">
        <f>'BOL FAO - Data, Land Use '!AQ6</f>
        <v>2853</v>
      </c>
      <c r="AB18" s="79">
        <f>'BOL FAO - Data, Land Use '!AR6</f>
        <v>3043</v>
      </c>
      <c r="AC18" s="79">
        <f>'BOL FAO - Data, Land Use '!AS6</f>
        <v>3151</v>
      </c>
      <c r="AD18" s="79">
        <f>'BOL FAO - Data, Land Use '!AT6</f>
        <v>3238</v>
      </c>
      <c r="AE18" s="79">
        <f>'BOL FAO - Data, Land Use '!AU6</f>
        <v>3312</v>
      </c>
      <c r="AF18" s="79">
        <f>'BOL FAO - Data, Land Use '!AV6</f>
        <v>3325</v>
      </c>
      <c r="AG18" s="79">
        <f>'BOL FAO - Data, Land Use '!AW6</f>
        <v>3480</v>
      </c>
      <c r="AH18" s="79">
        <f>'BOL FAO - Data, Land Use '!AX6</f>
        <v>3707</v>
      </c>
      <c r="AI18" s="79">
        <f>'BOL FAO - Data, Land Use '!AY6</f>
        <v>3776</v>
      </c>
      <c r="AJ18" s="79">
        <f>'BOL FAO - Data, Land Use '!AZ6</f>
        <v>4005</v>
      </c>
      <c r="AK18" s="79">
        <f>'BOL FAO - Data, Land Use '!BA6</f>
        <v>4112</v>
      </c>
      <c r="AL18" s="79">
        <f>'BOL FAO - Data, Land Use '!BB6</f>
        <v>4390</v>
      </c>
      <c r="AM18" s="79">
        <f>'BOL FAO - Data, Land Use '!BC6</f>
        <v>4485</v>
      </c>
      <c r="AN18" s="79">
        <f>'BOL FAO - Data, Land Use '!BD6</f>
        <v>4673</v>
      </c>
      <c r="AO18" s="79">
        <f>'BOL FAO - Data, Land Use '!BE6</f>
        <v>4516</v>
      </c>
      <c r="AP18" s="79">
        <f>'BOL FAO - Data, Land Use '!BF6</f>
        <v>4557</v>
      </c>
      <c r="AQ18" s="79">
        <f>'BOL FAO - Data, Land Use '!BG6</f>
        <v>4651</v>
      </c>
      <c r="AR18" s="79">
        <f>'BOL FAO - Data, Land Use '!BH6</f>
        <v>4738</v>
      </c>
      <c r="AS18" s="79">
        <f>'BOL FAO - Data, Land Use '!BI6</f>
        <v>4702</v>
      </c>
      <c r="AT18" s="79">
        <f>'BOL FAO - Data, Land Use '!BJ6</f>
        <v>4661</v>
      </c>
      <c r="AU18" s="79">
        <f>'BOL FAO - Data, Land Use '!BK6</f>
        <v>4685</v>
      </c>
      <c r="AV18" s="79">
        <f>'BOL FAO - Data, Land Use '!BL6</f>
        <v>4488</v>
      </c>
      <c r="AW18" s="79">
        <f>'BOL FAO - Data, Land Use '!BM6</f>
        <v>4727</v>
      </c>
    </row>
    <row r="19" spans="1:49">
      <c r="A19" t="s">
        <v>452</v>
      </c>
      <c r="B19" s="79">
        <f>'BOL FAO - Data, Land Use '!R11</f>
        <v>29000</v>
      </c>
      <c r="C19" s="79">
        <f>'BOL FAO - Data, Land Use '!S11</f>
        <v>29500</v>
      </c>
      <c r="D19" s="79">
        <f>'BOL FAO - Data, Land Use '!T11</f>
        <v>29500</v>
      </c>
      <c r="E19" s="79">
        <f>'BOL FAO - Data, Land Use '!U11</f>
        <v>30000</v>
      </c>
      <c r="F19" s="79">
        <f>'BOL FAO - Data, Land Use '!V11</f>
        <v>30500</v>
      </c>
      <c r="G19" s="79">
        <f>'BOL FAO - Data, Land Use '!W11</f>
        <v>30500</v>
      </c>
      <c r="H19" s="79">
        <f>'BOL FAO - Data, Land Use '!X11</f>
        <v>31000</v>
      </c>
      <c r="I19" s="79">
        <f>'BOL FAO - Data, Land Use '!Y11</f>
        <v>31000</v>
      </c>
      <c r="J19" s="79">
        <f>'BOL FAO - Data, Land Use '!Z11</f>
        <v>31500</v>
      </c>
      <c r="K19" s="79">
        <f>'BOL FAO - Data, Land Use '!AA11</f>
        <v>31500</v>
      </c>
      <c r="L19" s="79">
        <f>'BOL FAO - Data, Land Use '!AB11</f>
        <v>32000</v>
      </c>
      <c r="M19" s="79">
        <f>'BOL FAO - Data, Land Use '!AC11</f>
        <v>32000</v>
      </c>
      <c r="N19" s="79">
        <f>'BOL FAO - Data, Land Use '!AD11</f>
        <v>32000</v>
      </c>
      <c r="O19" s="79">
        <f>'BOL FAO - Data, Land Use '!AE11</f>
        <v>32500</v>
      </c>
      <c r="P19" s="79">
        <f>'BOL FAO - Data, Land Use '!AF11</f>
        <v>32500</v>
      </c>
      <c r="Q19" s="79">
        <f>'BOL FAO - Data, Land Use '!AG11</f>
        <v>33000</v>
      </c>
      <c r="R19" s="79">
        <f>'BOL FAO - Data, Land Use '!AH11</f>
        <v>33000</v>
      </c>
      <c r="S19" s="79">
        <f>'BOL FAO - Data, Land Use '!AI11</f>
        <v>33000</v>
      </c>
      <c r="T19" s="79">
        <f>'BOL FAO - Data, Land Use '!AJ11</f>
        <v>33200</v>
      </c>
      <c r="U19" s="79">
        <f>'BOL FAO - Data, Land Use '!AK11</f>
        <v>33200</v>
      </c>
      <c r="V19" s="79">
        <f>'BOL FAO - Data, Land Use '!AL11</f>
        <v>33500</v>
      </c>
      <c r="W19" s="79">
        <f>'BOL FAO - Data, Land Use '!AM11</f>
        <v>33500</v>
      </c>
      <c r="X19" s="79">
        <f>'BOL FAO - Data, Land Use '!AN11</f>
        <v>33835</v>
      </c>
      <c r="Y19" s="79">
        <f>'BOL FAO - Data, Land Use '!AO11</f>
        <v>33835</v>
      </c>
      <c r="Z19" s="79">
        <f>'BOL FAO - Data, Land Use '!AP11</f>
        <v>33835</v>
      </c>
      <c r="AA19" s="79">
        <f>'BOL FAO - Data, Land Use '!AQ11</f>
        <v>33831</v>
      </c>
      <c r="AB19" s="79">
        <f>'BOL FAO - Data, Land Use '!AR11</f>
        <v>33831</v>
      </c>
      <c r="AC19" s="79">
        <f>'BOL FAO - Data, Land Use '!AS11</f>
        <v>33831</v>
      </c>
      <c r="AD19" s="79">
        <f>'BOL FAO - Data, Land Use '!AT11</f>
        <v>33831</v>
      </c>
      <c r="AE19" s="79">
        <f>'BOL FAO - Data, Land Use '!AU11</f>
        <v>33831</v>
      </c>
      <c r="AF19" s="79">
        <f>'BOL FAO - Data, Land Use '!AV11</f>
        <v>33831</v>
      </c>
      <c r="AG19" s="79">
        <f>'BOL FAO - Data, Land Use '!AW11</f>
        <v>33831</v>
      </c>
      <c r="AH19" s="79">
        <f>'BOL FAO - Data, Land Use '!AX11</f>
        <v>32940</v>
      </c>
      <c r="AI19" s="79">
        <f>'BOL FAO - Data, Land Use '!AY11</f>
        <v>32841</v>
      </c>
      <c r="AJ19" s="79">
        <f>'BOL FAO - Data, Land Use '!AZ11</f>
        <v>32957</v>
      </c>
      <c r="AK19" s="79">
        <f>'BOL FAO - Data, Land Use '!BA11</f>
        <v>33000</v>
      </c>
      <c r="AL19" s="79">
        <f>'BOL FAO - Data, Land Use '!BB11</f>
        <v>33000</v>
      </c>
      <c r="AM19" s="79">
        <f>'BOL FAO - Data, Land Use '!BC11</f>
        <v>33000</v>
      </c>
      <c r="AN19" s="79">
        <f>'BOL FAO - Data, Land Use '!BD11</f>
        <v>33000</v>
      </c>
      <c r="AO19" s="79">
        <f>'BOL FAO - Data, Land Use '!BE11</f>
        <v>33000</v>
      </c>
      <c r="AP19" s="79">
        <f>'BOL FAO - Data, Land Use '!BF11</f>
        <v>33000</v>
      </c>
      <c r="AQ19" s="79">
        <f>'BOL FAO - Data, Land Use '!BG11</f>
        <v>33000</v>
      </c>
      <c r="AR19" s="79">
        <f>'BOL FAO - Data, Land Use '!BH11</f>
        <v>33000</v>
      </c>
      <c r="AS19" s="79">
        <f>'BOL FAO - Data, Land Use '!BI11</f>
        <v>33000</v>
      </c>
      <c r="AT19" s="79">
        <f>'BOL FAO - Data, Land Use '!BJ11</f>
        <v>33000</v>
      </c>
      <c r="AU19" s="79">
        <f>'BOL FAO - Data, Land Use '!BK11</f>
        <v>33000</v>
      </c>
      <c r="AV19" s="79">
        <f>'BOL FAO - Data, Land Use '!BL11</f>
        <v>33000</v>
      </c>
      <c r="AW19" s="79">
        <f>'BOL FAO - Data, Land Use '!BM11</f>
        <v>33000</v>
      </c>
    </row>
    <row r="20" spans="1:49">
      <c r="A20" t="s">
        <v>453</v>
      </c>
      <c r="B20" s="79">
        <f>'BOL FAO - Data, Land Use '!R5</f>
        <v>30734</v>
      </c>
      <c r="C20" s="79">
        <f>'BOL FAO - Data, Land Use '!S5</f>
        <v>31270</v>
      </c>
      <c r="D20" s="79">
        <f>'BOL FAO - Data, Land Use '!T5</f>
        <v>31308</v>
      </c>
      <c r="E20" s="79">
        <f>'BOL FAO - Data, Land Use '!U5</f>
        <v>31843</v>
      </c>
      <c r="F20" s="79">
        <f>'BOL FAO - Data, Land Use '!V5</f>
        <v>32380</v>
      </c>
      <c r="G20" s="79">
        <f>'BOL FAO - Data, Land Use '!W5</f>
        <v>32416</v>
      </c>
      <c r="H20" s="79">
        <f>'BOL FAO - Data, Land Use '!X5</f>
        <v>32953</v>
      </c>
      <c r="I20" s="79">
        <f>'BOL FAO - Data, Land Use '!Y5</f>
        <v>32989</v>
      </c>
      <c r="J20" s="79">
        <f>'BOL FAO - Data, Land Use '!Z5</f>
        <v>33525</v>
      </c>
      <c r="K20" s="79">
        <f>'BOL FAO - Data, Land Use '!AA5</f>
        <v>33562</v>
      </c>
      <c r="L20" s="79">
        <f>'BOL FAO - Data, Land Use '!AB5</f>
        <v>34099</v>
      </c>
      <c r="M20" s="79">
        <f>'BOL FAO - Data, Land Use '!AC5</f>
        <v>34136</v>
      </c>
      <c r="N20" s="79">
        <f>'BOL FAO - Data, Land Use '!AD5</f>
        <v>34173</v>
      </c>
      <c r="O20" s="79">
        <f>'BOL FAO - Data, Land Use '!AE5</f>
        <v>34717</v>
      </c>
      <c r="P20" s="79">
        <f>'BOL FAO - Data, Land Use '!AF5</f>
        <v>34687</v>
      </c>
      <c r="Q20" s="79">
        <f>'BOL FAO - Data, Land Use '!AG5</f>
        <v>35203</v>
      </c>
      <c r="R20" s="79">
        <f>'BOL FAO - Data, Land Use '!AH5</f>
        <v>35227</v>
      </c>
      <c r="S20" s="79">
        <f>'BOL FAO - Data, Land Use '!AI5</f>
        <v>35250</v>
      </c>
      <c r="T20" s="79">
        <f>'BOL FAO - Data, Land Use '!AJ5</f>
        <v>35470</v>
      </c>
      <c r="U20" s="79">
        <f>'BOL FAO - Data, Land Use '!AK5</f>
        <v>35455</v>
      </c>
      <c r="V20" s="79">
        <f>'BOL FAO - Data, Land Use '!AL5</f>
        <v>35796</v>
      </c>
      <c r="W20" s="79">
        <f>'BOL FAO - Data, Land Use '!AM5</f>
        <v>35831</v>
      </c>
      <c r="X20" s="79">
        <f>'BOL FAO - Data, Land Use '!AN5</f>
        <v>36213</v>
      </c>
      <c r="Y20" s="79">
        <f>'BOL FAO - Data, Land Use '!AO5</f>
        <v>36351</v>
      </c>
      <c r="Z20" s="79">
        <f>'BOL FAO - Data, Land Use '!AP5</f>
        <v>36600</v>
      </c>
      <c r="AA20" s="79">
        <f>'BOL FAO - Data, Land Use '!AQ5</f>
        <v>36684</v>
      </c>
      <c r="AB20" s="79">
        <f>'BOL FAO - Data, Land Use '!AR5</f>
        <v>36874</v>
      </c>
      <c r="AC20" s="79">
        <f>'BOL FAO - Data, Land Use '!AS5</f>
        <v>36982</v>
      </c>
      <c r="AD20" s="79">
        <f>'BOL FAO - Data, Land Use '!AT5</f>
        <v>37069</v>
      </c>
      <c r="AE20" s="79">
        <f>'BOL FAO - Data, Land Use '!AU5</f>
        <v>37143</v>
      </c>
      <c r="AF20" s="79">
        <f>'BOL FAO - Data, Land Use '!AV5</f>
        <v>37156</v>
      </c>
      <c r="AG20" s="79">
        <f>'BOL FAO - Data, Land Use '!AW5</f>
        <v>37311</v>
      </c>
      <c r="AH20" s="79">
        <f>'BOL FAO - Data, Land Use '!AX5</f>
        <v>36647</v>
      </c>
      <c r="AI20" s="79">
        <f>'BOL FAO - Data, Land Use '!AY5</f>
        <v>36617</v>
      </c>
      <c r="AJ20" s="79">
        <f>'BOL FAO - Data, Land Use '!AZ5</f>
        <v>36962</v>
      </c>
      <c r="AK20" s="79">
        <f>'BOL FAO - Data, Land Use '!BA5</f>
        <v>37112</v>
      </c>
      <c r="AL20" s="79">
        <f>'BOL FAO - Data, Land Use '!BB5</f>
        <v>37390</v>
      </c>
      <c r="AM20" s="79">
        <f>'BOL FAO - Data, Land Use '!BC5</f>
        <v>37485</v>
      </c>
      <c r="AN20" s="79">
        <f>'BOL FAO - Data, Land Use '!BD5</f>
        <v>37673</v>
      </c>
      <c r="AO20" s="79">
        <f>'BOL FAO - Data, Land Use '!BE5</f>
        <v>37516</v>
      </c>
      <c r="AP20" s="79">
        <f>'BOL FAO - Data, Land Use '!BF5</f>
        <v>37557</v>
      </c>
      <c r="AQ20" s="79">
        <f>'BOL FAO - Data, Land Use '!BG5</f>
        <v>37651</v>
      </c>
      <c r="AR20" s="79">
        <f>'BOL FAO - Data, Land Use '!BH5</f>
        <v>37738</v>
      </c>
      <c r="AS20" s="79">
        <f>'BOL FAO - Data, Land Use '!BI5</f>
        <v>37702</v>
      </c>
      <c r="AT20" s="79">
        <f>'BOL FAO - Data, Land Use '!BJ5</f>
        <v>37661</v>
      </c>
      <c r="AU20" s="79">
        <f>'BOL FAO - Data, Land Use '!BK5</f>
        <v>37685</v>
      </c>
      <c r="AV20" s="79">
        <f>'BOL FAO - Data, Land Use '!BL5</f>
        <v>37488</v>
      </c>
      <c r="AW20" s="79">
        <f>'BOL FAO - Data, Land Use '!BM5</f>
        <v>37727</v>
      </c>
    </row>
    <row r="21" spans="1:49">
      <c r="A21" t="s">
        <v>454</v>
      </c>
      <c r="B21" s="80">
        <f>B20/'BOL FAO - Data, Land Use '!R3</f>
        <v>0.28370719099049202</v>
      </c>
      <c r="C21" s="80">
        <f>C20/'BOL FAO - Data, Land Use '!S3</f>
        <v>0.28865503553955507</v>
      </c>
      <c r="D21" s="80">
        <f>D20/'BOL FAO - Data, Land Use '!T3</f>
        <v>0.28900581556355581</v>
      </c>
      <c r="E21" s="80">
        <f>E20/'BOL FAO - Data, Land Use '!U3</f>
        <v>0.29394442905935569</v>
      </c>
      <c r="F21" s="80">
        <f>F20/'BOL FAO - Data, Land Use '!V3</f>
        <v>0.29890150466168192</v>
      </c>
      <c r="G21" s="80">
        <f>G20/'BOL FAO - Data, Land Use '!W3</f>
        <v>0.29923382257915626</v>
      </c>
      <c r="H21" s="80">
        <f>H20/'BOL FAO - Data, Land Use '!X3</f>
        <v>0.30419089818148248</v>
      </c>
      <c r="I21" s="80">
        <f>I20/'BOL FAO - Data, Land Use '!Y3</f>
        <v>0.30452321609895688</v>
      </c>
      <c r="J21" s="80">
        <f>J20/'BOL FAO - Data, Land Use '!Z3</f>
        <v>0.30947106064801994</v>
      </c>
      <c r="K21" s="80">
        <f>K20/'BOL FAO - Data, Land Use '!AA3</f>
        <v>0.30981260961875751</v>
      </c>
      <c r="L21" s="80">
        <f>L20/'BOL FAO - Data, Land Use '!AB3</f>
        <v>0.31476968522108373</v>
      </c>
      <c r="M21" s="80">
        <f>M20/'BOL FAO - Data, Land Use '!AC3</f>
        <v>0.3151112341918213</v>
      </c>
      <c r="N21" s="80">
        <f>N20/'BOL FAO - Data, Land Use '!AD3</f>
        <v>0.31545278316255887</v>
      </c>
      <c r="O21" s="80">
        <f>O20/'BOL FAO - Data, Land Use '!AE3</f>
        <v>0.32047447613772734</v>
      </c>
      <c r="P21" s="80">
        <f>P20/'BOL FAO - Data, Land Use '!AF3</f>
        <v>0.32019754453983201</v>
      </c>
      <c r="Q21" s="80">
        <f>Q20/'BOL FAO - Data, Land Use '!AG3</f>
        <v>0.3249607680236315</v>
      </c>
      <c r="R21" s="80">
        <f>R20/'BOL FAO - Data, Land Use '!AH3</f>
        <v>0.32518231330194775</v>
      </c>
      <c r="S21" s="80">
        <f>S20/'BOL FAO - Data, Land Use '!AI3</f>
        <v>0.32539462752700082</v>
      </c>
      <c r="T21" s="80">
        <f>T20/'BOL FAO - Data, Land Use '!AJ3</f>
        <v>0.32742545924489985</v>
      </c>
      <c r="U21" s="80">
        <f>U20/'BOL FAO - Data, Land Use '!AK3</f>
        <v>0.32728699344595219</v>
      </c>
      <c r="V21" s="80">
        <f>V20/'BOL FAO - Data, Land Use '!AL3</f>
        <v>0.33043478260869563</v>
      </c>
      <c r="W21" s="80">
        <f>W20/'BOL FAO - Data, Land Use '!AM3</f>
        <v>0.33075786947290686</v>
      </c>
      <c r="X21" s="80">
        <f>X20/'BOL FAO - Data, Land Use '!AN3</f>
        <v>0.33428413181944061</v>
      </c>
      <c r="Y21" s="80">
        <f>Y20/'BOL FAO - Data, Land Use '!AO3</f>
        <v>0.33555801716975908</v>
      </c>
      <c r="Z21" s="80">
        <f>Z20/'BOL FAO - Data, Land Use '!AP3</f>
        <v>0.33785654943229021</v>
      </c>
      <c r="AA21" s="80">
        <f>AA20/'BOL FAO - Data, Land Use '!AQ3</f>
        <v>0.33863195790639711</v>
      </c>
      <c r="AB21" s="80">
        <f>AB20/'BOL FAO - Data, Land Use '!AR3</f>
        <v>0.34038585802640081</v>
      </c>
      <c r="AC21" s="80">
        <f>AC20/'BOL FAO - Data, Land Use '!AS3</f>
        <v>0.34138281177882396</v>
      </c>
      <c r="AD21" s="80">
        <f>AD20/'BOL FAO - Data, Land Use '!AT3</f>
        <v>0.34218591341272037</v>
      </c>
      <c r="AE21" s="80">
        <f>AE20/'BOL FAO - Data, Land Use '!AU3</f>
        <v>0.34286901135419551</v>
      </c>
      <c r="AF21" s="80">
        <f>AF20/'BOL FAO - Data, Land Use '!AV3</f>
        <v>0.34298901504661683</v>
      </c>
      <c r="AG21" s="80">
        <f>AG20/'BOL FAO - Data, Land Use '!AW3</f>
        <v>0.3444198283024093</v>
      </c>
      <c r="AH21" s="80">
        <f>AH20/'BOL FAO - Data, Land Use '!AX3</f>
        <v>0.33829040893565954</v>
      </c>
      <c r="AI21" s="80">
        <f>AI20/'BOL FAO - Data, Land Use '!AY3</f>
        <v>0.33801347733776421</v>
      </c>
      <c r="AJ21" s="80">
        <f>AJ20/'BOL FAO - Data, Land Use '!AZ3</f>
        <v>0.34119819071356039</v>
      </c>
      <c r="AK21" s="80">
        <f>AK20/'BOL FAO - Data, Land Use '!BA3</f>
        <v>0.34258284870303701</v>
      </c>
      <c r="AL21" s="80">
        <f>AL20/'BOL FAO - Data, Land Use '!BB3</f>
        <v>0.3451490815102003</v>
      </c>
      <c r="AM21" s="80">
        <f>AM20/'BOL FAO - Data, Land Use '!BC3</f>
        <v>0.34602603157020217</v>
      </c>
      <c r="AN21" s="80">
        <f>AN20/'BOL FAO - Data, Land Use '!BD3</f>
        <v>0.34776146958367948</v>
      </c>
      <c r="AO21" s="80">
        <f>AO20/'BOL FAO - Data, Land Use '!BE3</f>
        <v>0.34631219422136067</v>
      </c>
      <c r="AP21" s="80">
        <f>AP20/'BOL FAO - Data, Land Use '!BF3</f>
        <v>0.34669066740515092</v>
      </c>
      <c r="AQ21" s="80">
        <f>AQ20/'BOL FAO - Data, Land Use '!BG3</f>
        <v>0.34755838641188957</v>
      </c>
      <c r="AR21" s="80">
        <f>AR20/'BOL FAO - Data, Land Use '!BH3</f>
        <v>0.34836148804578604</v>
      </c>
      <c r="AS21" s="80">
        <f>AS20/'BOL FAO - Data, Land Use '!BI3</f>
        <v>0.34802917012831164</v>
      </c>
      <c r="AT21" s="80">
        <f>AT20/'BOL FAO - Data, Land Use '!BJ3</f>
        <v>0.34765069694452139</v>
      </c>
      <c r="AU21" s="80">
        <f>AU20/'BOL FAO - Data, Land Use '!BK3</f>
        <v>0.34787224222283764</v>
      </c>
      <c r="AV21" s="80">
        <f>AV20/'BOL FAO - Data, Land Use '!BL3</f>
        <v>0.34605372472999169</v>
      </c>
      <c r="AW21" s="80">
        <f>AW20/'BOL FAO - Data, Land Use '!BM3</f>
        <v>0.34825994645989106</v>
      </c>
    </row>
    <row r="22" spans="1:49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9"/>
      <c r="X22" s="79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  <c r="AW22" s="79"/>
    </row>
    <row r="23" spans="1:49">
      <c r="B23" s="72"/>
      <c r="C23" s="72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W23" s="72"/>
      <c r="X23" s="72"/>
      <c r="Y23" s="72"/>
      <c r="Z23" s="72"/>
      <c r="AA23" s="72"/>
      <c r="AB23" s="72"/>
      <c r="AC23" s="72"/>
      <c r="AD23" s="72"/>
      <c r="AE23" s="72"/>
      <c r="AF23" s="72"/>
      <c r="AG23" s="72"/>
      <c r="AH23" s="72"/>
      <c r="AI23" s="72"/>
      <c r="AJ23" s="72"/>
      <c r="AK23" s="72"/>
      <c r="AL23" s="72"/>
      <c r="AM23" s="72"/>
      <c r="AN23" s="72"/>
      <c r="AO23" s="72"/>
      <c r="AP23" s="72"/>
      <c r="AQ23" s="72"/>
      <c r="AR23" s="72"/>
      <c r="AS23" s="72"/>
      <c r="AT23" s="72"/>
      <c r="AU23" s="72"/>
      <c r="AV23" s="72"/>
      <c r="AW23" s="72"/>
    </row>
    <row r="24" spans="1:49">
      <c r="B24" s="72"/>
      <c r="C24" s="72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W24" s="72"/>
      <c r="X24" s="72"/>
      <c r="Y24" s="72"/>
      <c r="Z24" s="72"/>
      <c r="AA24" s="72"/>
      <c r="AB24" s="72"/>
      <c r="AC24" s="72"/>
      <c r="AD24" s="72"/>
      <c r="AE24" s="72"/>
      <c r="AF24" s="72"/>
      <c r="AG24" s="72"/>
      <c r="AH24" s="72"/>
      <c r="AI24" s="72"/>
      <c r="AJ24" s="72"/>
      <c r="AK24" s="72"/>
      <c r="AL24" s="72"/>
      <c r="AM24" s="72"/>
      <c r="AN24" s="72"/>
      <c r="AO24" s="72"/>
      <c r="AP24" s="72"/>
      <c r="AQ24" s="72"/>
      <c r="AR24" s="72"/>
      <c r="AS24" s="72"/>
      <c r="AT24" s="72"/>
      <c r="AU24" s="72"/>
      <c r="AV24" s="72"/>
      <c r="AW24" s="72"/>
    </row>
    <row r="25" spans="1:49" s="87" customFormat="1">
      <c r="A25" s="175" t="s">
        <v>455</v>
      </c>
      <c r="B25" s="142"/>
      <c r="C25" s="142"/>
      <c r="D25" s="142"/>
      <c r="E25" s="142"/>
      <c r="F25" s="142"/>
      <c r="G25" s="142"/>
      <c r="H25" s="142"/>
      <c r="I25" s="142"/>
      <c r="J25" s="142"/>
      <c r="K25" s="142"/>
      <c r="L25" s="142"/>
      <c r="M25" s="142"/>
      <c r="N25" s="142"/>
      <c r="O25" s="142"/>
      <c r="P25" s="142"/>
      <c r="Q25" s="142"/>
      <c r="R25" s="142"/>
      <c r="S25" s="142"/>
      <c r="T25" s="142"/>
      <c r="U25" s="142"/>
      <c r="V25" s="142"/>
      <c r="W25" s="142"/>
      <c r="X25" s="142"/>
      <c r="Y25" s="142"/>
      <c r="Z25" s="142"/>
      <c r="AA25" s="142"/>
      <c r="AB25" s="142"/>
      <c r="AC25" s="142"/>
      <c r="AD25" s="142"/>
      <c r="AE25" s="142"/>
      <c r="AF25" s="142"/>
      <c r="AG25" s="142"/>
      <c r="AH25" s="142"/>
      <c r="AI25" s="142"/>
      <c r="AJ25" s="142"/>
      <c r="AK25" s="142"/>
      <c r="AL25" s="142"/>
      <c r="AM25" s="142"/>
      <c r="AN25" s="142"/>
      <c r="AO25" s="142"/>
      <c r="AP25" s="142"/>
      <c r="AQ25" s="142"/>
      <c r="AR25" s="142"/>
      <c r="AS25" s="142"/>
      <c r="AT25" s="142"/>
      <c r="AU25" s="142"/>
      <c r="AV25" s="142"/>
      <c r="AW25" s="142"/>
    </row>
    <row r="26" spans="1:49" s="87" customFormat="1">
      <c r="A26" s="88" t="s">
        <v>456</v>
      </c>
      <c r="B26" s="176">
        <f>_xlfn.QUARTILE.INC('BOL - Output, LPJmL NPPo'!B289:B379,3)</f>
        <v>1009.2</v>
      </c>
      <c r="C26" s="176">
        <f>_xlfn.QUARTILE.INC('BOL - Output, LPJmL NPPo'!C289:C379,3)</f>
        <v>1048.2350000000001</v>
      </c>
      <c r="D26" s="176">
        <f>_xlfn.QUARTILE.INC('BOL - Output, LPJmL NPPo'!D289:D379,3)</f>
        <v>1005.875</v>
      </c>
      <c r="E26" s="176">
        <f>_xlfn.QUARTILE.INC('BOL - Output, LPJmL NPPo'!E289:E379,3)</f>
        <v>1045.5549999999998</v>
      </c>
      <c r="F26" s="176">
        <f>_xlfn.QUARTILE.INC('BOL - Output, LPJmL NPPo'!F289:F379,3)</f>
        <v>1051.2550000000001</v>
      </c>
      <c r="G26" s="176">
        <f>_xlfn.QUARTILE.INC('BOL - Output, LPJmL NPPo'!G289:G379,3)</f>
        <v>930.9085</v>
      </c>
      <c r="H26" s="176">
        <f>_xlfn.QUARTILE.INC('BOL - Output, LPJmL NPPo'!H289:H379,3)</f>
        <v>1079.845</v>
      </c>
      <c r="I26" s="176">
        <f>_xlfn.QUARTILE.INC('BOL - Output, LPJmL NPPo'!I289:I379,3)</f>
        <v>973.20450000000005</v>
      </c>
      <c r="J26" s="176">
        <f>_xlfn.QUARTILE.INC('BOL - Output, LPJmL NPPo'!J289:J379,3)</f>
        <v>920.50299999999993</v>
      </c>
      <c r="K26" s="176">
        <f>_xlfn.QUARTILE.INC('BOL - Output, LPJmL NPPo'!K289:K379,3)</f>
        <v>1040.0250000000001</v>
      </c>
      <c r="L26" s="176">
        <f>_xlfn.QUARTILE.INC('BOL - Output, LPJmL NPPo'!L289:L379,3)</f>
        <v>1098.6799999999998</v>
      </c>
      <c r="M26" s="176">
        <f>_xlfn.QUARTILE.INC('BOL - Output, LPJmL NPPo'!M289:M379,3)</f>
        <v>1134.8000000000002</v>
      </c>
      <c r="N26" s="176">
        <f>_xlfn.QUARTILE.INC('BOL - Output, LPJmL NPPo'!N289:N379,3)</f>
        <v>1016.91</v>
      </c>
      <c r="O26" s="176">
        <f>_xlfn.QUARTILE.INC('BOL - Output, LPJmL NPPo'!O289:O379,3)</f>
        <v>998.72450000000003</v>
      </c>
      <c r="P26" s="176">
        <f>_xlfn.QUARTILE.INC('BOL - Output, LPJmL NPPo'!P289:P379,3)</f>
        <v>1040.31</v>
      </c>
      <c r="Q26" s="176">
        <f>_xlfn.QUARTILE.INC('BOL - Output, LPJmL NPPo'!Q289:Q379,3)</f>
        <v>1104.1799999999998</v>
      </c>
      <c r="R26" s="176">
        <f>_xlfn.QUARTILE.INC('BOL - Output, LPJmL NPPo'!R289:R379,3)</f>
        <v>1059.5050000000001</v>
      </c>
      <c r="S26" s="176">
        <f>_xlfn.QUARTILE.INC('BOL - Output, LPJmL NPPo'!S289:S379,3)</f>
        <v>874.91800000000001</v>
      </c>
      <c r="T26" s="176">
        <f>_xlfn.QUARTILE.INC('BOL - Output, LPJmL NPPo'!T289:T379,3)</f>
        <v>1028.42</v>
      </c>
      <c r="U26" s="176">
        <f>_xlfn.QUARTILE.INC('BOL - Output, LPJmL NPPo'!U289:U379,3)</f>
        <v>1159.875</v>
      </c>
      <c r="V26" s="176">
        <f>_xlfn.QUARTILE.INC('BOL - Output, LPJmL NPPo'!V289:V379,3)</f>
        <v>1004.72</v>
      </c>
      <c r="W26" s="176">
        <f>_xlfn.QUARTILE.INC('BOL - Output, LPJmL NPPo'!W289:W379,3)</f>
        <v>1150.155</v>
      </c>
      <c r="X26" s="176">
        <f>_xlfn.QUARTILE.INC('BOL - Output, LPJmL NPPo'!X289:X379,3)</f>
        <v>1043.4749999999999</v>
      </c>
      <c r="Y26" s="176">
        <f>_xlfn.QUARTILE.INC('BOL - Output, LPJmL NPPo'!Y289:Y379,3)</f>
        <v>1043.325</v>
      </c>
      <c r="Z26" s="176">
        <f>_xlfn.QUARTILE.INC('BOL - Output, LPJmL NPPo'!Z289:Z379,3)</f>
        <v>909.24649999999997</v>
      </c>
      <c r="AA26" s="176">
        <f>_xlfn.QUARTILE.INC('BOL - Output, LPJmL NPPo'!AA289:AA379,3)</f>
        <v>1021.865</v>
      </c>
      <c r="AB26" s="176">
        <f>_xlfn.QUARTILE.INC('BOL - Output, LPJmL NPPo'!AB289:AB379,3)</f>
        <v>990.78549999999996</v>
      </c>
      <c r="AC26" s="176">
        <f>_xlfn.QUARTILE.INC('BOL - Output, LPJmL NPPo'!AC289:AC379,3)</f>
        <v>1023.635</v>
      </c>
      <c r="AD26" s="176">
        <f>_xlfn.QUARTILE.INC('BOL - Output, LPJmL NPPo'!AD289:AD379,3)</f>
        <v>1011.77</v>
      </c>
      <c r="AE26" s="176">
        <f>_xlfn.QUARTILE.INC('BOL - Output, LPJmL NPPo'!AE289:AE379,3)</f>
        <v>993.68700000000001</v>
      </c>
      <c r="AF26" s="176">
        <f>_xlfn.QUARTILE.INC('BOL - Output, LPJmL NPPo'!AF289:AF379,3)</f>
        <v>1019.06</v>
      </c>
      <c r="AG26" s="176">
        <f>_xlfn.QUARTILE.INC('BOL - Output, LPJmL NPPo'!AG289:AG379,3)</f>
        <v>1077.625</v>
      </c>
      <c r="AH26" s="176">
        <f>_xlfn.QUARTILE.INC('BOL - Output, LPJmL NPPo'!AH289:AH379,3)</f>
        <v>962.41650000000004</v>
      </c>
      <c r="AI26" s="176">
        <f>_xlfn.QUARTILE.INC('BOL - Output, LPJmL NPPo'!AI289:AI379,3)</f>
        <v>1057.7850000000001</v>
      </c>
      <c r="AJ26" s="176">
        <f>_xlfn.QUARTILE.INC('BOL - Output, LPJmL NPPo'!AJ289:AJ379,3)</f>
        <v>1009.53</v>
      </c>
      <c r="AK26" s="176">
        <f>_xlfn.QUARTILE.INC('BOL - Output, LPJmL NPPo'!AK289:AK379,3)</f>
        <v>2018.88</v>
      </c>
      <c r="AL26" s="176">
        <f>_xlfn.QUARTILE.INC('BOL - Output, LPJmL NPPo'!AL289:AL379,3)</f>
        <v>987.06850000000009</v>
      </c>
      <c r="AM26" s="176">
        <f>_xlfn.QUARTILE.INC('BOL - Output, LPJmL NPPo'!AM289:AM379,3)</f>
        <v>1000.0585</v>
      </c>
      <c r="AN26" s="176">
        <f>_xlfn.QUARTILE.INC('BOL - Output, LPJmL NPPo'!AN289:AN379,3)</f>
        <v>967.72</v>
      </c>
      <c r="AO26" s="176">
        <f>_xlfn.QUARTILE.INC('BOL - Output, LPJmL NPPo'!AO289:AO379,3)</f>
        <v>1100.92</v>
      </c>
      <c r="AP26" s="176" t="e">
        <f>_xlfn.QUARTILE.INC('BOL - Output, LPJmL NPPo'!AP289:AP379,3)</f>
        <v>#NUM!</v>
      </c>
      <c r="AQ26" s="176" t="e">
        <f>_xlfn.QUARTILE.INC('BOL - Output, LPJmL NPPo'!AQ289:AQ379,3)</f>
        <v>#NUM!</v>
      </c>
      <c r="AR26" s="176" t="e">
        <f>_xlfn.QUARTILE.INC('BOL - Output, LPJmL NPPo'!AR289:AR379,3)</f>
        <v>#NUM!</v>
      </c>
      <c r="AS26" s="176" t="e">
        <f>_xlfn.QUARTILE.INC('BOL - Output, LPJmL NPPo'!AS289:AS379,3)</f>
        <v>#NUM!</v>
      </c>
      <c r="AT26" s="176" t="e">
        <f>_xlfn.QUARTILE.INC('BOL - Output, LPJmL NPPo'!AT289:AT379,3)</f>
        <v>#NUM!</v>
      </c>
      <c r="AU26" s="176" t="e">
        <f>_xlfn.QUARTILE.INC('BOL - Output, LPJmL NPPo'!AU289:AU379,3)</f>
        <v>#NUM!</v>
      </c>
      <c r="AV26" s="176" t="e">
        <f>_xlfn.QUARTILE.INC('BOL - Output, LPJmL NPPo'!AV289:AV379,3)</f>
        <v>#NUM!</v>
      </c>
      <c r="AW26" s="176" t="e">
        <f>_xlfn.QUARTILE.INC('BOL - Output, LPJmL NPPo'!AW289:AW379,3)</f>
        <v>#NUM!</v>
      </c>
    </row>
    <row r="27" spans="1:49" s="87" customFormat="1">
      <c r="A27" s="87" t="s">
        <v>457</v>
      </c>
      <c r="B27" s="177">
        <f>AVERAGE('BOL - Output, LPJmL NPPo'!B289:B379)</f>
        <v>944.78379120879117</v>
      </c>
      <c r="C27" s="177">
        <f>AVERAGE('BOL - Output, LPJmL NPPo'!C289:C379)</f>
        <v>992.29593406593403</v>
      </c>
      <c r="D27" s="177">
        <f>AVERAGE('BOL - Output, LPJmL NPPo'!D289:D379)</f>
        <v>965.95949450549483</v>
      </c>
      <c r="E27" s="177">
        <f>AVERAGE('BOL - Output, LPJmL NPPo'!E289:E379)</f>
        <v>981.72850549450561</v>
      </c>
      <c r="F27" s="177">
        <f>AVERAGE('BOL - Output, LPJmL NPPo'!F289:F379)</f>
        <v>1005.485406593407</v>
      </c>
      <c r="G27" s="177">
        <f>AVERAGE('BOL - Output, LPJmL NPPo'!G289:G379)</f>
        <v>906.7904175824176</v>
      </c>
      <c r="H27" s="177">
        <f>AVERAGE('BOL - Output, LPJmL NPPo'!H289:H379)</f>
        <v>1037.8993296703297</v>
      </c>
      <c r="I27" s="177">
        <f>AVERAGE('BOL - Output, LPJmL NPPo'!I289:I379)</f>
        <v>942.54643956043947</v>
      </c>
      <c r="J27" s="177">
        <f>AVERAGE('BOL - Output, LPJmL NPPo'!J289:J379)</f>
        <v>888.04610989010951</v>
      </c>
      <c r="K27" s="177">
        <f>AVERAGE('BOL - Output, LPJmL NPPo'!K289:K379)</f>
        <v>995.98107692307701</v>
      </c>
      <c r="L27" s="177">
        <f>AVERAGE('BOL - Output, LPJmL NPPo'!L289:L379)</f>
        <v>1047.5782747252747</v>
      </c>
      <c r="M27" s="177">
        <f>AVERAGE('BOL - Output, LPJmL NPPo'!M289:M379)</f>
        <v>1098.8940659340656</v>
      </c>
      <c r="N27" s="177">
        <f>AVERAGE('BOL - Output, LPJmL NPPo'!N289:N379)</f>
        <v>992.66883516483529</v>
      </c>
      <c r="O27" s="177">
        <f>AVERAGE('BOL - Output, LPJmL NPPo'!O289:O379)</f>
        <v>949.10563736263737</v>
      </c>
      <c r="P27" s="177">
        <f>AVERAGE('BOL - Output, LPJmL NPPo'!P289:P379)</f>
        <v>993.25953846153834</v>
      </c>
      <c r="Q27" s="177">
        <f>AVERAGE('BOL - Output, LPJmL NPPo'!Q289:Q379)</f>
        <v>1043.7768571428574</v>
      </c>
      <c r="R27" s="177">
        <f>AVERAGE('BOL - Output, LPJmL NPPo'!R289:R379)</f>
        <v>996.07659340659359</v>
      </c>
      <c r="S27" s="177">
        <f>AVERAGE('BOL - Output, LPJmL NPPo'!S289:S379)</f>
        <v>828.43078021977988</v>
      </c>
      <c r="T27" s="177">
        <f>AVERAGE('BOL - Output, LPJmL NPPo'!T289:T379)</f>
        <v>988.91107692307673</v>
      </c>
      <c r="U27" s="177">
        <f>AVERAGE('BOL - Output, LPJmL NPPo'!U289:U379)</f>
        <v>1095.7218571428573</v>
      </c>
      <c r="V27" s="177">
        <f>AVERAGE('BOL - Output, LPJmL NPPo'!V289:V379)</f>
        <v>961.66483516483515</v>
      </c>
      <c r="W27" s="177">
        <f>AVERAGE('BOL - Output, LPJmL NPPo'!W289:W379)</f>
        <v>1117.5037362637363</v>
      </c>
      <c r="X27" s="177">
        <f>AVERAGE('BOL - Output, LPJmL NPPo'!X289:X379)</f>
        <v>988.41669230769253</v>
      </c>
      <c r="Y27" s="177">
        <f>AVERAGE('BOL - Output, LPJmL NPPo'!Y289:Y379)</f>
        <v>1004.2318021978022</v>
      </c>
      <c r="Z27" s="177">
        <f>AVERAGE('BOL - Output, LPJmL NPPo'!Z289:Z379)</f>
        <v>875.71101098901124</v>
      </c>
      <c r="AA27" s="177">
        <f>AVERAGE('BOL - Output, LPJmL NPPo'!AA289:AA379)</f>
        <v>972.21612087912126</v>
      </c>
      <c r="AB27" s="177">
        <f>AVERAGE('BOL - Output, LPJmL NPPo'!AB289:AB379)</f>
        <v>947.76938461538441</v>
      </c>
      <c r="AC27" s="177">
        <f>AVERAGE('BOL - Output, LPJmL NPPo'!AC289:AC379)</f>
        <v>987.2583076923072</v>
      </c>
      <c r="AD27" s="177">
        <f>AVERAGE('BOL - Output, LPJmL NPPo'!AD289:AD379)</f>
        <v>981.45128571428586</v>
      </c>
      <c r="AE27" s="177">
        <f>AVERAGE('BOL - Output, LPJmL NPPo'!AE289:AE379)</f>
        <v>961.96917582417609</v>
      </c>
      <c r="AF27" s="177">
        <f>AVERAGE('BOL - Output, LPJmL NPPo'!AF289:AF379)</f>
        <v>963.41785714285709</v>
      </c>
      <c r="AG27" s="177">
        <f>AVERAGE('BOL - Output, LPJmL NPPo'!AG289:AG379)</f>
        <v>1012.7228241758241</v>
      </c>
      <c r="AH27" s="177">
        <f>AVERAGE('BOL - Output, LPJmL NPPo'!AH289:AH379)</f>
        <v>934.25509890109902</v>
      </c>
      <c r="AI27" s="177">
        <f>AVERAGE('BOL - Output, LPJmL NPPo'!AI289:AI379)</f>
        <v>1002.1099444444446</v>
      </c>
      <c r="AJ27" s="177">
        <f>AVERAGE('BOL - Output, LPJmL NPPo'!AJ289:AJ379)</f>
        <v>962.84280219780248</v>
      </c>
      <c r="AK27" s="177">
        <f>AVERAGE('BOL - Output, LPJmL NPPo'!AK289:AK379)</f>
        <v>1922.6772527472522</v>
      </c>
      <c r="AL27" s="177">
        <f>AVERAGE('BOL - Output, LPJmL NPPo'!AL289:AL379)</f>
        <v>964.79795604395588</v>
      </c>
      <c r="AM27" s="177">
        <f>AVERAGE('BOL - Output, LPJmL NPPo'!AM289:AM379)</f>
        <v>941.77094505494506</v>
      </c>
      <c r="AN27" s="177">
        <f>AVERAGE('BOL - Output, LPJmL NPPo'!AN289:AN379)</f>
        <v>921.09207692307689</v>
      </c>
      <c r="AO27" s="177">
        <f>AVERAGE('BOL - Output, LPJmL NPPo'!AO289:AO379)</f>
        <v>1061.3860219780222</v>
      </c>
      <c r="AP27" s="177" t="e">
        <f>AVERAGE('BOL - Output, LPJmL NPPo'!AP289:AP379)</f>
        <v>#DIV/0!</v>
      </c>
      <c r="AQ27" s="177" t="e">
        <f>AVERAGE('BOL - Output, LPJmL NPPo'!AQ289:AQ379)</f>
        <v>#DIV/0!</v>
      </c>
      <c r="AR27" s="177" t="e">
        <f>AVERAGE('BOL - Output, LPJmL NPPo'!AR289:AR379)</f>
        <v>#DIV/0!</v>
      </c>
      <c r="AS27" s="177" t="e">
        <f>AVERAGE('BOL - Output, LPJmL NPPo'!AS289:AS379)</f>
        <v>#DIV/0!</v>
      </c>
      <c r="AT27" s="177" t="e">
        <f>AVERAGE('BOL - Output, LPJmL NPPo'!AT289:AT379)</f>
        <v>#DIV/0!</v>
      </c>
      <c r="AU27" s="177" t="e">
        <f>AVERAGE('BOL - Output, LPJmL NPPo'!AU289:AU379)</f>
        <v>#DIV/0!</v>
      </c>
      <c r="AV27" s="177" t="e">
        <f>AVERAGE('BOL - Output, LPJmL NPPo'!AV289:AV379)</f>
        <v>#DIV/0!</v>
      </c>
      <c r="AW27" s="177" t="e">
        <f>AVERAGE('BOL - Output, LPJmL NPPo'!AW289:AW379)</f>
        <v>#DIV/0!</v>
      </c>
    </row>
    <row r="28" spans="1:49">
      <c r="B28" s="72"/>
      <c r="C28" s="72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17"/>
    </row>
    <row r="29" spans="1:49">
      <c r="B29" s="72"/>
      <c r="C29" s="72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17"/>
    </row>
    <row r="30" spans="1:49">
      <c r="B30" s="72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17"/>
    </row>
    <row r="31" spans="1:49">
      <c r="B31" s="72"/>
      <c r="C31" s="72"/>
      <c r="D31" s="72"/>
      <c r="E31" s="72"/>
      <c r="F31" s="72"/>
      <c r="G31" s="72"/>
      <c r="H31" s="72"/>
      <c r="I31" s="72"/>
      <c r="J31" s="72"/>
      <c r="K31" s="72"/>
      <c r="L31" s="72"/>
      <c r="M31" s="72"/>
      <c r="N31" s="72"/>
      <c r="O31" s="72"/>
      <c r="P31" s="72"/>
      <c r="Q31" s="72"/>
      <c r="R31" s="72"/>
      <c r="S31" s="72"/>
      <c r="T31" s="72"/>
      <c r="U31" s="72"/>
      <c r="V31" s="17"/>
    </row>
    <row r="32" spans="1:49">
      <c r="A32" t="s">
        <v>458</v>
      </c>
      <c r="B32" s="72"/>
      <c r="C32" s="72"/>
      <c r="D32" s="72"/>
      <c r="E32" s="72"/>
      <c r="F32" s="72"/>
      <c r="G32" s="72"/>
      <c r="H32" s="7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17"/>
    </row>
    <row r="33" spans="1:22">
      <c r="A33" t="s">
        <v>459</v>
      </c>
      <c r="V33" s="17"/>
    </row>
    <row r="34" spans="1:22">
      <c r="A34" s="50" t="s">
        <v>460</v>
      </c>
      <c r="V34" s="17"/>
    </row>
    <row r="35" spans="1:22">
      <c r="V35" s="17"/>
    </row>
    <row r="36" spans="1:22">
      <c r="A36" t="s">
        <v>461</v>
      </c>
      <c r="V36" s="17"/>
    </row>
    <row r="37" spans="1:22">
      <c r="V37" s="17"/>
    </row>
    <row r="38" spans="1:22">
      <c r="V38" s="17"/>
    </row>
    <row r="39" spans="1:22">
      <c r="V39" s="17"/>
    </row>
    <row r="40" spans="1:22">
      <c r="V40" s="17"/>
    </row>
    <row r="41" spans="1:22">
      <c r="V41" s="17"/>
    </row>
    <row r="42" spans="1:22">
      <c r="V42" s="17"/>
    </row>
    <row r="43" spans="1:22">
      <c r="V43" s="17"/>
    </row>
    <row r="44" spans="1:22">
      <c r="V44" s="17"/>
    </row>
    <row r="45" spans="1:22">
      <c r="V45" s="17"/>
    </row>
    <row r="46" spans="1:22">
      <c r="V46" s="17"/>
    </row>
    <row r="47" spans="1:22">
      <c r="V47" s="17"/>
    </row>
    <row r="48" spans="1:22">
      <c r="V48" s="17"/>
    </row>
    <row r="49" spans="22:22">
      <c r="V49" s="17"/>
    </row>
    <row r="50" spans="22:22">
      <c r="V50" s="17"/>
    </row>
    <row r="51" spans="22:22">
      <c r="V51" s="17"/>
    </row>
    <row r="52" spans="22:22">
      <c r="V52" s="17"/>
    </row>
    <row r="53" spans="22:22">
      <c r="V53" s="17"/>
    </row>
    <row r="54" spans="22:22">
      <c r="V54" s="17"/>
    </row>
    <row r="55" spans="22:22">
      <c r="V55" s="17"/>
    </row>
    <row r="56" spans="22:22">
      <c r="V56" s="17"/>
    </row>
    <row r="57" spans="22:22">
      <c r="V57" s="17"/>
    </row>
    <row r="58" spans="22:22">
      <c r="V58" s="17"/>
    </row>
    <row r="59" spans="22:22">
      <c r="V59" s="17"/>
    </row>
    <row r="60" spans="22:22">
      <c r="V60" s="17"/>
    </row>
    <row r="61" spans="22:22">
      <c r="V61" s="17"/>
    </row>
    <row r="62" spans="22:22">
      <c r="V62" s="17"/>
    </row>
    <row r="63" spans="22:22">
      <c r="V63" s="17"/>
    </row>
    <row r="64" spans="22:22">
      <c r="V64" s="17"/>
    </row>
    <row r="65" spans="22:22">
      <c r="V65" s="17"/>
    </row>
    <row r="66" spans="22:22">
      <c r="V66" s="17"/>
    </row>
    <row r="67" spans="22:22">
      <c r="V67" s="17"/>
    </row>
    <row r="68" spans="22:22">
      <c r="V68" s="17"/>
    </row>
    <row r="69" spans="22:22">
      <c r="V69" s="17"/>
    </row>
    <row r="70" spans="22:22">
      <c r="V70" s="17"/>
    </row>
    <row r="71" spans="22:22">
      <c r="V71" s="17"/>
    </row>
    <row r="72" spans="22:22">
      <c r="V72" s="17"/>
    </row>
    <row r="73" spans="22:22">
      <c r="V73" s="17"/>
    </row>
    <row r="74" spans="22:22">
      <c r="V74" s="17"/>
    </row>
    <row r="75" spans="22:22">
      <c r="V75" s="17"/>
    </row>
    <row r="76" spans="22:22">
      <c r="V76" s="17"/>
    </row>
    <row r="77" spans="22:22">
      <c r="V77" s="17"/>
    </row>
    <row r="78" spans="22:22">
      <c r="V78" s="17"/>
    </row>
    <row r="79" spans="22:22">
      <c r="V79" s="17"/>
    </row>
    <row r="80" spans="22:22">
      <c r="V80" s="17"/>
    </row>
    <row r="81" spans="22:22">
      <c r="V81" s="17"/>
    </row>
    <row r="82" spans="22:22">
      <c r="V82" s="17"/>
    </row>
    <row r="83" spans="22:22">
      <c r="V83" s="17"/>
    </row>
    <row r="84" spans="22:22">
      <c r="V84" s="17"/>
    </row>
    <row r="85" spans="22:22">
      <c r="V85" s="17"/>
    </row>
    <row r="86" spans="22:22">
      <c r="V86" s="17"/>
    </row>
    <row r="87" spans="22:22">
      <c r="V87" s="17"/>
    </row>
    <row r="88" spans="22:22">
      <c r="V88" s="17"/>
    </row>
    <row r="89" spans="22:22">
      <c r="V89" s="17"/>
    </row>
    <row r="90" spans="22:22">
      <c r="V90" s="17"/>
    </row>
    <row r="91" spans="22:22">
      <c r="V91" s="17"/>
    </row>
    <row r="92" spans="22:22">
      <c r="V92" s="17"/>
    </row>
    <row r="93" spans="22:22">
      <c r="V93" s="17"/>
    </row>
    <row r="94" spans="22:22">
      <c r="V94" s="17"/>
    </row>
    <row r="95" spans="22:22">
      <c r="V95" s="17"/>
    </row>
    <row r="96" spans="22:22">
      <c r="V96" s="17"/>
    </row>
    <row r="97" spans="22:22">
      <c r="V97" s="17"/>
    </row>
    <row r="98" spans="22:22">
      <c r="V98" s="17"/>
    </row>
    <row r="99" spans="22:22">
      <c r="V99" s="17"/>
    </row>
    <row r="100" spans="22:22">
      <c r="V100" s="17"/>
    </row>
    <row r="101" spans="22:22">
      <c r="V101" s="17"/>
    </row>
    <row r="102" spans="22:22">
      <c r="V102" s="17"/>
    </row>
    <row r="103" spans="22:22">
      <c r="V103" s="17"/>
    </row>
    <row r="104" spans="22:22">
      <c r="V104" s="17"/>
    </row>
    <row r="105" spans="22:22">
      <c r="V105" s="17"/>
    </row>
    <row r="106" spans="22:22">
      <c r="V106" s="17"/>
    </row>
    <row r="107" spans="22:22">
      <c r="V107" s="17"/>
    </row>
    <row r="108" spans="22:22">
      <c r="V108" s="17"/>
    </row>
    <row r="109" spans="22:22">
      <c r="V109" s="17"/>
    </row>
    <row r="110" spans="22:22">
      <c r="V110" s="17"/>
    </row>
    <row r="111" spans="22:22">
      <c r="V111" s="17"/>
    </row>
    <row r="112" spans="22:22">
      <c r="V112" s="17"/>
    </row>
    <row r="113" spans="22:22">
      <c r="V113" s="17"/>
    </row>
    <row r="114" spans="22:22">
      <c r="V114" s="17"/>
    </row>
    <row r="115" spans="22:22">
      <c r="V115" s="17"/>
    </row>
    <row r="116" spans="22:22">
      <c r="V116" s="17"/>
    </row>
    <row r="117" spans="22:22">
      <c r="V117" s="17"/>
    </row>
    <row r="118" spans="22:22">
      <c r="V118" s="17"/>
    </row>
    <row r="119" spans="22:22">
      <c r="V119" s="17"/>
    </row>
    <row r="120" spans="22:22">
      <c r="V120" s="17"/>
    </row>
    <row r="121" spans="22:22">
      <c r="V121" s="17"/>
    </row>
    <row r="122" spans="22:22">
      <c r="V122" s="17"/>
    </row>
    <row r="123" spans="22:22">
      <c r="V123" s="17"/>
    </row>
    <row r="124" spans="22:22">
      <c r="V124" s="17"/>
    </row>
    <row r="125" spans="22:22">
      <c r="V125" s="17"/>
    </row>
    <row r="126" spans="22:22">
      <c r="V126" s="17"/>
    </row>
    <row r="127" spans="22:22">
      <c r="V127" s="17"/>
    </row>
    <row r="128" spans="22:22">
      <c r="V128" s="17"/>
    </row>
    <row r="129" spans="22:22">
      <c r="V129" s="17"/>
    </row>
    <row r="130" spans="22:22">
      <c r="V130" s="17"/>
    </row>
    <row r="131" spans="22:22">
      <c r="V131" s="17"/>
    </row>
    <row r="132" spans="22:22">
      <c r="V132" s="17"/>
    </row>
    <row r="133" spans="22:22">
      <c r="V133" s="17"/>
    </row>
    <row r="134" spans="22:22">
      <c r="V134" s="17"/>
    </row>
    <row r="135" spans="22:22">
      <c r="V135" s="17"/>
    </row>
    <row r="136" spans="22:22">
      <c r="V136" s="17"/>
    </row>
    <row r="137" spans="22:22">
      <c r="V137" s="17"/>
    </row>
    <row r="138" spans="22:22">
      <c r="V138" s="17"/>
    </row>
    <row r="139" spans="22:22">
      <c r="V139" s="17"/>
    </row>
    <row r="140" spans="22:22">
      <c r="V140" s="17"/>
    </row>
    <row r="141" spans="22:22">
      <c r="V141" s="17"/>
    </row>
    <row r="142" spans="22:22">
      <c r="V142" s="17"/>
    </row>
    <row r="143" spans="22:22">
      <c r="V143" s="17"/>
    </row>
    <row r="144" spans="22:22">
      <c r="V144" s="17"/>
    </row>
    <row r="145" spans="22:22">
      <c r="V145" s="17"/>
    </row>
    <row r="146" spans="22:22">
      <c r="V146" s="17"/>
    </row>
    <row r="147" spans="22:22">
      <c r="V147" s="17"/>
    </row>
    <row r="148" spans="22:22">
      <c r="V148" s="17"/>
    </row>
    <row r="149" spans="22:22">
      <c r="V149" s="17"/>
    </row>
    <row r="150" spans="22:22">
      <c r="V150" s="17"/>
    </row>
    <row r="151" spans="22:22">
      <c r="V151" s="17"/>
    </row>
    <row r="152" spans="22:22">
      <c r="V152" s="17"/>
    </row>
    <row r="153" spans="22:22">
      <c r="V153" s="17"/>
    </row>
    <row r="154" spans="22:22">
      <c r="V154" s="17"/>
    </row>
    <row r="155" spans="22:22">
      <c r="V155" s="17"/>
    </row>
    <row r="156" spans="22:22">
      <c r="V156" s="17"/>
    </row>
    <row r="157" spans="22:22">
      <c r="V157" s="17"/>
    </row>
    <row r="158" spans="22:22">
      <c r="V158" s="17"/>
    </row>
    <row r="159" spans="22:22">
      <c r="V159" s="17"/>
    </row>
    <row r="160" spans="22:22">
      <c r="V160" s="17"/>
    </row>
    <row r="161" spans="22:22">
      <c r="V161" s="17"/>
    </row>
    <row r="162" spans="22:22">
      <c r="V162" s="17"/>
    </row>
    <row r="163" spans="22:22">
      <c r="V163" s="17"/>
    </row>
    <row r="164" spans="22:22">
      <c r="V164" s="17"/>
    </row>
    <row r="165" spans="22:22">
      <c r="V165" s="17"/>
    </row>
    <row r="166" spans="22:22">
      <c r="V166" s="17"/>
    </row>
    <row r="167" spans="22:22">
      <c r="V167" s="17"/>
    </row>
    <row r="168" spans="22:22">
      <c r="V168" s="17"/>
    </row>
    <row r="169" spans="22:22">
      <c r="V169" s="17"/>
    </row>
    <row r="170" spans="22:22">
      <c r="V170" s="17"/>
    </row>
    <row r="171" spans="22:22">
      <c r="V171" s="17"/>
    </row>
    <row r="172" spans="22:22">
      <c r="V172" s="17"/>
    </row>
    <row r="173" spans="22:22">
      <c r="V173" s="17"/>
    </row>
    <row r="174" spans="22:22">
      <c r="V174" s="17"/>
    </row>
    <row r="175" spans="22:22">
      <c r="V175" s="17"/>
    </row>
    <row r="176" spans="22:22">
      <c r="V176" s="17"/>
    </row>
    <row r="177" spans="22:22">
      <c r="V177" s="17"/>
    </row>
    <row r="178" spans="22:22">
      <c r="V178" s="17"/>
    </row>
    <row r="179" spans="22:22">
      <c r="V179" s="17"/>
    </row>
    <row r="180" spans="22:22">
      <c r="V180" s="17"/>
    </row>
    <row r="181" spans="22:22">
      <c r="V181" s="17"/>
    </row>
    <row r="182" spans="22:22">
      <c r="V182" s="17"/>
    </row>
    <row r="183" spans="22:22">
      <c r="V183" s="17"/>
    </row>
    <row r="184" spans="22:22">
      <c r="V184" s="17"/>
    </row>
    <row r="185" spans="22:22">
      <c r="V185" s="17"/>
    </row>
    <row r="186" spans="22:22">
      <c r="V186" s="17"/>
    </row>
    <row r="187" spans="22:22">
      <c r="V187" s="17"/>
    </row>
    <row r="188" spans="22:22">
      <c r="V188" s="17"/>
    </row>
    <row r="189" spans="22:22">
      <c r="V189" s="17"/>
    </row>
    <row r="190" spans="22:22">
      <c r="V190" s="17"/>
    </row>
    <row r="191" spans="22:22">
      <c r="V191" s="17"/>
    </row>
    <row r="192" spans="22:22">
      <c r="V192" s="17"/>
    </row>
    <row r="193" spans="22:22">
      <c r="V193" s="17"/>
    </row>
    <row r="194" spans="22:22">
      <c r="V194" s="17"/>
    </row>
    <row r="195" spans="22:22">
      <c r="V195" s="17"/>
    </row>
    <row r="196" spans="22:22">
      <c r="V196" s="17"/>
    </row>
    <row r="197" spans="22:22">
      <c r="V197" s="17"/>
    </row>
    <row r="198" spans="22:22">
      <c r="V198" s="17"/>
    </row>
    <row r="199" spans="22:22">
      <c r="V199" s="17"/>
    </row>
    <row r="200" spans="22:22">
      <c r="V200" s="17"/>
    </row>
    <row r="201" spans="22:22">
      <c r="V201" s="17"/>
    </row>
    <row r="202" spans="22:22">
      <c r="V202" s="17"/>
    </row>
    <row r="203" spans="22:22">
      <c r="V203" s="17"/>
    </row>
    <row r="204" spans="22:22">
      <c r="V204" s="17"/>
    </row>
    <row r="205" spans="22:22">
      <c r="V205" s="17"/>
    </row>
    <row r="206" spans="22:22">
      <c r="V206" s="17"/>
    </row>
    <row r="207" spans="22:22">
      <c r="V207" s="17"/>
    </row>
    <row r="208" spans="22:22">
      <c r="V208" s="17"/>
    </row>
    <row r="209" spans="22:22">
      <c r="V209" s="17"/>
    </row>
    <row r="210" spans="22:22">
      <c r="V210" s="17"/>
    </row>
    <row r="211" spans="22:22">
      <c r="V211" s="17"/>
    </row>
    <row r="212" spans="22:22">
      <c r="V212" s="17"/>
    </row>
    <row r="213" spans="22:22">
      <c r="V213" s="17"/>
    </row>
    <row r="214" spans="22:22">
      <c r="V214" s="17"/>
    </row>
    <row r="215" spans="22:22">
      <c r="V215" s="17"/>
    </row>
    <row r="216" spans="22:22">
      <c r="V216" s="17"/>
    </row>
    <row r="217" spans="22:22">
      <c r="V217" s="17"/>
    </row>
    <row r="218" spans="22:22">
      <c r="V218" s="17"/>
    </row>
    <row r="219" spans="22:22">
      <c r="V219" s="17"/>
    </row>
    <row r="220" spans="22:22">
      <c r="V220" s="17"/>
    </row>
    <row r="221" spans="22:22">
      <c r="V221" s="17"/>
    </row>
    <row r="222" spans="22:22">
      <c r="V222" s="17"/>
    </row>
    <row r="223" spans="22:22">
      <c r="V223" s="17"/>
    </row>
    <row r="224" spans="22:22">
      <c r="V224" s="17"/>
    </row>
    <row r="225" spans="22:22">
      <c r="V225" s="17"/>
    </row>
    <row r="226" spans="22:22">
      <c r="V226" s="17"/>
    </row>
    <row r="227" spans="22:22">
      <c r="V227" s="17"/>
    </row>
    <row r="228" spans="22:22">
      <c r="V228" s="17"/>
    </row>
    <row r="229" spans="22:22">
      <c r="V229" s="17"/>
    </row>
    <row r="230" spans="22:22">
      <c r="V230" s="17"/>
    </row>
    <row r="231" spans="22:22">
      <c r="V231" s="17"/>
    </row>
    <row r="232" spans="22:22">
      <c r="V232" s="17"/>
    </row>
    <row r="233" spans="22:22">
      <c r="V233" s="17"/>
    </row>
    <row r="234" spans="22:22">
      <c r="V234" s="17"/>
    </row>
    <row r="235" spans="22:22">
      <c r="V235" s="17"/>
    </row>
    <row r="236" spans="22:22">
      <c r="V236" s="17"/>
    </row>
    <row r="237" spans="22:22">
      <c r="V237" s="17"/>
    </row>
    <row r="238" spans="22:22">
      <c r="V238" s="17"/>
    </row>
    <row r="239" spans="22:22">
      <c r="V239" s="17"/>
    </row>
    <row r="240" spans="22:22">
      <c r="V240" s="17"/>
    </row>
    <row r="241" spans="22:22">
      <c r="V241" s="17"/>
    </row>
    <row r="242" spans="22:22">
      <c r="V242" s="17"/>
    </row>
    <row r="243" spans="22:22">
      <c r="V243" s="17"/>
    </row>
    <row r="244" spans="22:22">
      <c r="V244" s="17"/>
    </row>
    <row r="245" spans="22:22">
      <c r="V245" s="17"/>
    </row>
    <row r="246" spans="22:22">
      <c r="V246" s="17"/>
    </row>
    <row r="247" spans="22:22">
      <c r="V247" s="17"/>
    </row>
    <row r="248" spans="22:22">
      <c r="V248" s="17"/>
    </row>
    <row r="249" spans="22:22">
      <c r="V249" s="17"/>
    </row>
    <row r="250" spans="22:22">
      <c r="V250" s="17"/>
    </row>
    <row r="251" spans="22:22">
      <c r="V251" s="17"/>
    </row>
    <row r="252" spans="22:22">
      <c r="V252" s="17"/>
    </row>
    <row r="253" spans="22:22">
      <c r="V253" s="17"/>
    </row>
    <row r="254" spans="22:22">
      <c r="V254" s="17"/>
    </row>
    <row r="255" spans="22:22">
      <c r="V255" s="17"/>
    </row>
    <row r="256" spans="22:22">
      <c r="V256" s="17"/>
    </row>
    <row r="257" spans="22:22">
      <c r="V257" s="17"/>
    </row>
    <row r="258" spans="22:22">
      <c r="V258" s="17"/>
    </row>
    <row r="259" spans="22:22">
      <c r="V259" s="17"/>
    </row>
    <row r="260" spans="22:22">
      <c r="V260" s="17"/>
    </row>
    <row r="261" spans="22:22">
      <c r="V261" s="17"/>
    </row>
    <row r="262" spans="22:22">
      <c r="V262" s="17"/>
    </row>
    <row r="263" spans="22:22">
      <c r="V263" s="17"/>
    </row>
    <row r="264" spans="22:22">
      <c r="V264" s="17"/>
    </row>
    <row r="265" spans="22:22">
      <c r="V265" s="17"/>
    </row>
    <row r="266" spans="22:22">
      <c r="V266" s="17"/>
    </row>
    <row r="267" spans="22:22">
      <c r="V267" s="17"/>
    </row>
    <row r="268" spans="22:22">
      <c r="V268" s="17"/>
    </row>
    <row r="269" spans="22:22">
      <c r="V269" s="17"/>
    </row>
    <row r="270" spans="22:22">
      <c r="V270" s="17"/>
    </row>
    <row r="271" spans="22:22">
      <c r="V271" s="17"/>
    </row>
    <row r="272" spans="22:22">
      <c r="V272" s="17"/>
    </row>
    <row r="273" spans="22:22">
      <c r="V273" s="17"/>
    </row>
    <row r="274" spans="22:22">
      <c r="V274" s="17"/>
    </row>
    <row r="275" spans="22:22">
      <c r="V275" s="17"/>
    </row>
    <row r="276" spans="22:22">
      <c r="V276" s="17"/>
    </row>
    <row r="277" spans="22:22">
      <c r="V277" s="17"/>
    </row>
    <row r="278" spans="22:22">
      <c r="V278" s="17"/>
    </row>
    <row r="279" spans="22:22">
      <c r="V279" s="17"/>
    </row>
    <row r="280" spans="22:22">
      <c r="V280" s="17"/>
    </row>
    <row r="281" spans="22:22">
      <c r="V281" s="17"/>
    </row>
    <row r="282" spans="22:22">
      <c r="V282" s="17"/>
    </row>
    <row r="283" spans="22:22">
      <c r="V283" s="17"/>
    </row>
    <row r="284" spans="22:22">
      <c r="V284" s="17"/>
    </row>
    <row r="285" spans="22:22">
      <c r="V285" s="17"/>
    </row>
    <row r="286" spans="22:22">
      <c r="V286" s="17"/>
    </row>
    <row r="287" spans="22:22">
      <c r="V287" s="17"/>
    </row>
    <row r="288" spans="22:22">
      <c r="V288" s="17"/>
    </row>
    <row r="289" spans="22:22">
      <c r="V289" s="17"/>
    </row>
    <row r="290" spans="22:22">
      <c r="V290" s="17"/>
    </row>
    <row r="291" spans="22:22">
      <c r="V291" s="17"/>
    </row>
    <row r="292" spans="22:22">
      <c r="V292" s="17"/>
    </row>
    <row r="293" spans="22:22">
      <c r="V293" s="17"/>
    </row>
    <row r="294" spans="22:22">
      <c r="V294" s="17"/>
    </row>
    <row r="295" spans="22:22">
      <c r="V295" s="17"/>
    </row>
    <row r="296" spans="22:22">
      <c r="V296" s="17"/>
    </row>
    <row r="297" spans="22:22">
      <c r="V297" s="17"/>
    </row>
    <row r="298" spans="22:22">
      <c r="V298" s="17"/>
    </row>
    <row r="299" spans="22:22">
      <c r="V299" s="17"/>
    </row>
    <row r="300" spans="22:22">
      <c r="V300" s="17"/>
    </row>
    <row r="301" spans="22:22">
      <c r="V301" s="17"/>
    </row>
    <row r="302" spans="22:22">
      <c r="V302" s="17"/>
    </row>
    <row r="303" spans="22:22">
      <c r="V303" s="17"/>
    </row>
    <row r="304" spans="22:22">
      <c r="V304" s="17"/>
    </row>
    <row r="305" spans="22:22">
      <c r="V305" s="17"/>
    </row>
    <row r="306" spans="22:22">
      <c r="V306" s="17"/>
    </row>
    <row r="307" spans="22:22">
      <c r="V307" s="17"/>
    </row>
    <row r="308" spans="22:22">
      <c r="V308" s="17"/>
    </row>
    <row r="309" spans="22:22">
      <c r="V309" s="17"/>
    </row>
    <row r="310" spans="22:22">
      <c r="V310" s="17"/>
    </row>
    <row r="311" spans="22:22">
      <c r="V311" s="17"/>
    </row>
    <row r="312" spans="22:22">
      <c r="V312" s="17"/>
    </row>
    <row r="313" spans="22:22">
      <c r="V313" s="17"/>
    </row>
    <row r="314" spans="22:22">
      <c r="V314" s="17"/>
    </row>
    <row r="315" spans="22:22">
      <c r="V315" s="17"/>
    </row>
    <row r="316" spans="22:22">
      <c r="V316" s="17"/>
    </row>
    <row r="317" spans="22:22">
      <c r="V317" s="17"/>
    </row>
    <row r="318" spans="22:22">
      <c r="V318" s="17"/>
    </row>
    <row r="319" spans="22:22">
      <c r="V319" s="17"/>
    </row>
    <row r="320" spans="22:22">
      <c r="V320" s="17"/>
    </row>
    <row r="321" spans="22:22">
      <c r="V321" s="17"/>
    </row>
    <row r="322" spans="22:22">
      <c r="V322" s="17"/>
    </row>
    <row r="323" spans="22:22">
      <c r="V323" s="17"/>
    </row>
    <row r="324" spans="22:22">
      <c r="V324" s="17"/>
    </row>
    <row r="325" spans="22:22">
      <c r="V325" s="17"/>
    </row>
    <row r="326" spans="22:22">
      <c r="V326" s="17"/>
    </row>
    <row r="327" spans="22:22">
      <c r="V327" s="17"/>
    </row>
    <row r="328" spans="22:22">
      <c r="V328" s="17"/>
    </row>
    <row r="329" spans="22:22">
      <c r="V329" s="17"/>
    </row>
    <row r="330" spans="22:22">
      <c r="V330" s="17"/>
    </row>
    <row r="331" spans="22:22">
      <c r="V331" s="17"/>
    </row>
    <row r="332" spans="22:22">
      <c r="V332" s="17"/>
    </row>
    <row r="333" spans="22:22">
      <c r="V333" s="17"/>
    </row>
    <row r="334" spans="22:22">
      <c r="V334" s="17"/>
    </row>
    <row r="335" spans="22:22">
      <c r="V335" s="17"/>
    </row>
    <row r="336" spans="22:22">
      <c r="V336" s="17"/>
    </row>
    <row r="337" spans="22:22">
      <c r="V337" s="17"/>
    </row>
    <row r="338" spans="22:22">
      <c r="V338" s="17"/>
    </row>
    <row r="339" spans="22:22">
      <c r="V339" s="17"/>
    </row>
    <row r="340" spans="22:22">
      <c r="V340" s="17"/>
    </row>
    <row r="341" spans="22:22">
      <c r="V341" s="17"/>
    </row>
    <row r="342" spans="22:22">
      <c r="V342" s="17"/>
    </row>
    <row r="343" spans="22:22">
      <c r="V343" s="17"/>
    </row>
    <row r="344" spans="22:22">
      <c r="V344" s="17"/>
    </row>
    <row r="345" spans="22:22">
      <c r="V345" s="17"/>
    </row>
    <row r="346" spans="22:22">
      <c r="V346" s="17"/>
    </row>
    <row r="347" spans="22:22">
      <c r="V347" s="17"/>
    </row>
    <row r="348" spans="22:22">
      <c r="V348" s="17"/>
    </row>
    <row r="349" spans="22:22">
      <c r="V349" s="17"/>
    </row>
    <row r="350" spans="22:22">
      <c r="V350" s="17"/>
    </row>
    <row r="351" spans="22:22">
      <c r="V351" s="17"/>
    </row>
    <row r="352" spans="22:22">
      <c r="V352" s="17"/>
    </row>
    <row r="353" spans="22:22">
      <c r="V353" s="17"/>
    </row>
    <row r="354" spans="22:22">
      <c r="V354" s="17"/>
    </row>
    <row r="355" spans="22:22">
      <c r="V355" s="17"/>
    </row>
    <row r="356" spans="22:22">
      <c r="V356" s="17"/>
    </row>
    <row r="357" spans="22:22">
      <c r="V357" s="17"/>
    </row>
    <row r="358" spans="22:22">
      <c r="V358" s="17"/>
    </row>
    <row r="359" spans="22:22">
      <c r="V359" s="17"/>
    </row>
    <row r="360" spans="22:22">
      <c r="V360" s="17"/>
    </row>
    <row r="361" spans="22:22">
      <c r="V361" s="17"/>
    </row>
    <row r="362" spans="22:22">
      <c r="V362" s="17"/>
    </row>
    <row r="363" spans="22:22">
      <c r="V363" s="17"/>
    </row>
    <row r="364" spans="22:22">
      <c r="V364" s="17"/>
    </row>
    <row r="365" spans="22:22">
      <c r="V365" s="17"/>
    </row>
    <row r="366" spans="22:22">
      <c r="V366" s="17"/>
    </row>
    <row r="367" spans="22:22">
      <c r="V367" s="17"/>
    </row>
    <row r="368" spans="22:22">
      <c r="V368" s="17"/>
    </row>
    <row r="369" spans="22:22">
      <c r="V369" s="17"/>
    </row>
    <row r="370" spans="22:22">
      <c r="V370" s="17"/>
    </row>
    <row r="371" spans="22:22">
      <c r="V371" s="17"/>
    </row>
    <row r="372" spans="22:22">
      <c r="V372" s="17"/>
    </row>
    <row r="373" spans="22:22">
      <c r="V373" s="17"/>
    </row>
    <row r="374" spans="22:22">
      <c r="V374" s="17"/>
    </row>
    <row r="375" spans="22:22">
      <c r="V375" s="17"/>
    </row>
    <row r="376" spans="22:22">
      <c r="V376" s="17"/>
    </row>
    <row r="377" spans="22:22">
      <c r="V377" s="17"/>
    </row>
    <row r="378" spans="22:22">
      <c r="V378" s="17"/>
    </row>
    <row r="379" spans="22:22">
      <c r="V379" s="17"/>
    </row>
    <row r="380" spans="22:22">
      <c r="V380" s="17"/>
    </row>
    <row r="381" spans="22:22">
      <c r="V381" s="17"/>
    </row>
    <row r="382" spans="22:22">
      <c r="V382" s="17"/>
    </row>
    <row r="383" spans="22:22">
      <c r="V383" s="17"/>
    </row>
    <row r="384" spans="22:22">
      <c r="V384" s="17"/>
    </row>
    <row r="385" spans="22:22">
      <c r="V385" s="17"/>
    </row>
    <row r="386" spans="22:22">
      <c r="V386" s="17"/>
    </row>
    <row r="387" spans="22:22">
      <c r="V387" s="17"/>
    </row>
    <row r="388" spans="22:22">
      <c r="V388" s="17"/>
    </row>
    <row r="389" spans="22:22">
      <c r="V389" s="17"/>
    </row>
    <row r="390" spans="22:22">
      <c r="V390" s="17"/>
    </row>
    <row r="391" spans="22:22">
      <c r="V391" s="17"/>
    </row>
    <row r="392" spans="22:22">
      <c r="V392" s="17"/>
    </row>
    <row r="393" spans="22:22">
      <c r="V393" s="17"/>
    </row>
    <row r="394" spans="22:22">
      <c r="V394" s="17"/>
    </row>
    <row r="395" spans="22:22">
      <c r="V395" s="17"/>
    </row>
    <row r="396" spans="22:22">
      <c r="V396" s="17"/>
    </row>
    <row r="397" spans="22:22">
      <c r="V397" s="17"/>
    </row>
    <row r="398" spans="22:22">
      <c r="V398" s="17"/>
    </row>
    <row r="399" spans="22:22">
      <c r="V399" s="17"/>
    </row>
    <row r="400" spans="22:22">
      <c r="V400" s="17"/>
    </row>
    <row r="401" spans="22:22">
      <c r="V401" s="17"/>
    </row>
    <row r="402" spans="22:22">
      <c r="V402" s="17"/>
    </row>
    <row r="403" spans="22:22">
      <c r="V403" s="17"/>
    </row>
    <row r="404" spans="22:22">
      <c r="V404" s="17"/>
    </row>
    <row r="405" spans="22:22">
      <c r="V405" s="17"/>
    </row>
    <row r="406" spans="22:22">
      <c r="V406" s="17"/>
    </row>
    <row r="407" spans="22:22">
      <c r="V407" s="17"/>
    </row>
    <row r="408" spans="22:22">
      <c r="V408" s="17"/>
    </row>
    <row r="409" spans="22:22">
      <c r="V409" s="17"/>
    </row>
    <row r="410" spans="22:22">
      <c r="V410" s="17"/>
    </row>
    <row r="411" spans="22:22">
      <c r="V411" s="17"/>
    </row>
    <row r="412" spans="22:22">
      <c r="V412" s="17"/>
    </row>
    <row r="413" spans="22:22">
      <c r="V413" s="17"/>
    </row>
    <row r="414" spans="22:22">
      <c r="V414" s="17"/>
    </row>
    <row r="415" spans="22:22">
      <c r="V415" s="17"/>
    </row>
    <row r="416" spans="22:22">
      <c r="V416" s="17"/>
    </row>
    <row r="417" spans="22:22">
      <c r="V417" s="17"/>
    </row>
    <row r="418" spans="22:22">
      <c r="V418" s="17"/>
    </row>
    <row r="419" spans="22:22">
      <c r="V419" s="17"/>
    </row>
    <row r="420" spans="22:22">
      <c r="V420" s="17"/>
    </row>
    <row r="421" spans="22:22">
      <c r="V421" s="17"/>
    </row>
    <row r="422" spans="22:22">
      <c r="V422" s="17"/>
    </row>
    <row r="423" spans="22:22">
      <c r="V423" s="17"/>
    </row>
    <row r="424" spans="22:22">
      <c r="V424" s="17"/>
    </row>
    <row r="425" spans="22:22">
      <c r="V425" s="17"/>
    </row>
    <row r="426" spans="22:22">
      <c r="V426" s="17"/>
    </row>
    <row r="427" spans="22:22">
      <c r="V427" s="17"/>
    </row>
    <row r="428" spans="22:22">
      <c r="V428" s="17"/>
    </row>
    <row r="429" spans="22:22">
      <c r="V429" s="17"/>
    </row>
    <row r="430" spans="22:22">
      <c r="V430" s="17"/>
    </row>
    <row r="431" spans="22:22">
      <c r="V431" s="17"/>
    </row>
    <row r="432" spans="22:22">
      <c r="V432" s="17"/>
    </row>
    <row r="433" spans="22:22">
      <c r="V433" s="17"/>
    </row>
    <row r="434" spans="22:22">
      <c r="V434" s="17"/>
    </row>
    <row r="435" spans="22:22">
      <c r="V435" s="17"/>
    </row>
    <row r="436" spans="22:22">
      <c r="V436" s="17"/>
    </row>
    <row r="437" spans="22:22">
      <c r="V437" s="17"/>
    </row>
    <row r="438" spans="22:22">
      <c r="V438" s="17"/>
    </row>
    <row r="439" spans="22:22">
      <c r="V439" s="17"/>
    </row>
    <row r="440" spans="22:22">
      <c r="V440" s="17"/>
    </row>
    <row r="441" spans="22:22">
      <c r="V441" s="17"/>
    </row>
    <row r="442" spans="22:22">
      <c r="V442" s="17"/>
    </row>
    <row r="443" spans="22:22">
      <c r="V443" s="17"/>
    </row>
    <row r="444" spans="22:22">
      <c r="V444" s="17"/>
    </row>
    <row r="445" spans="22:22">
      <c r="V445" s="17"/>
    </row>
    <row r="446" spans="22:22">
      <c r="V446" s="17"/>
    </row>
    <row r="447" spans="22:22">
      <c r="V447" s="17"/>
    </row>
    <row r="448" spans="22:22">
      <c r="V448" s="17"/>
    </row>
    <row r="449" spans="22:22">
      <c r="V449" s="17"/>
    </row>
    <row r="450" spans="22:22">
      <c r="V450" s="17"/>
    </row>
    <row r="451" spans="22:22">
      <c r="V451" s="17"/>
    </row>
    <row r="452" spans="22:22">
      <c r="V452" s="17"/>
    </row>
    <row r="453" spans="22:22">
      <c r="V453" s="17"/>
    </row>
    <row r="454" spans="22:22">
      <c r="V454" s="17"/>
    </row>
    <row r="455" spans="22:22">
      <c r="V455" s="17"/>
    </row>
    <row r="456" spans="22:22">
      <c r="V456" s="17"/>
    </row>
    <row r="457" spans="22:22">
      <c r="V457" s="17"/>
    </row>
    <row r="458" spans="22:22">
      <c r="V458" s="17"/>
    </row>
    <row r="459" spans="22:22">
      <c r="V459" s="17"/>
    </row>
    <row r="460" spans="22:22">
      <c r="V460" s="17"/>
    </row>
    <row r="461" spans="22:22">
      <c r="V461" s="17"/>
    </row>
    <row r="462" spans="22:22">
      <c r="V462" s="17"/>
    </row>
    <row r="463" spans="22:22">
      <c r="V463" s="17"/>
    </row>
    <row r="464" spans="22:22">
      <c r="V464" s="17"/>
    </row>
    <row r="465" spans="22:22">
      <c r="V465" s="17"/>
    </row>
    <row r="466" spans="22:22">
      <c r="V466" s="17"/>
    </row>
    <row r="467" spans="22:22">
      <c r="V467" s="17"/>
    </row>
    <row r="468" spans="22:22">
      <c r="V468" s="17"/>
    </row>
    <row r="469" spans="22:22">
      <c r="V469" s="17"/>
    </row>
    <row r="470" spans="22:22">
      <c r="V470" s="17"/>
    </row>
    <row r="471" spans="22:22">
      <c r="V471" s="17"/>
    </row>
    <row r="472" spans="22:22">
      <c r="V472" s="17"/>
    </row>
    <row r="473" spans="22:22">
      <c r="V473" s="17"/>
    </row>
    <row r="474" spans="22:22">
      <c r="V474" s="17"/>
    </row>
    <row r="475" spans="22:22">
      <c r="V475" s="17"/>
    </row>
    <row r="476" spans="22:22">
      <c r="V476" s="17"/>
    </row>
    <row r="477" spans="22:22">
      <c r="V477" s="17"/>
    </row>
    <row r="478" spans="22:22">
      <c r="V478" s="17"/>
    </row>
    <row r="479" spans="22:22">
      <c r="V479" s="17"/>
    </row>
    <row r="480" spans="22:22">
      <c r="V480" s="17"/>
    </row>
    <row r="481" spans="22:22">
      <c r="V481" s="17"/>
    </row>
    <row r="482" spans="22:22">
      <c r="V482" s="17"/>
    </row>
    <row r="483" spans="22:22">
      <c r="V483" s="17"/>
    </row>
    <row r="484" spans="22:22">
      <c r="V484" s="17"/>
    </row>
    <row r="485" spans="22:22">
      <c r="V485" s="17"/>
    </row>
    <row r="486" spans="22:22">
      <c r="V486" s="17"/>
    </row>
    <row r="487" spans="22:22">
      <c r="V487" s="17"/>
    </row>
    <row r="488" spans="22:22">
      <c r="V488" s="17"/>
    </row>
    <row r="489" spans="22:22">
      <c r="V489" s="17"/>
    </row>
    <row r="490" spans="22:22">
      <c r="V490" s="17"/>
    </row>
    <row r="491" spans="22:22">
      <c r="V491" s="17"/>
    </row>
    <row r="492" spans="22:22">
      <c r="V492" s="17"/>
    </row>
    <row r="493" spans="22:22">
      <c r="V493" s="17"/>
    </row>
    <row r="494" spans="22:22">
      <c r="V494" s="17"/>
    </row>
    <row r="495" spans="22:22">
      <c r="V495" s="17"/>
    </row>
    <row r="496" spans="22:22">
      <c r="V496" s="17"/>
    </row>
    <row r="497" spans="22:22">
      <c r="V497" s="17"/>
    </row>
    <row r="498" spans="22:22">
      <c r="V498" s="17"/>
    </row>
    <row r="499" spans="22:22">
      <c r="V499" s="17"/>
    </row>
    <row r="500" spans="22:22">
      <c r="V500" s="17"/>
    </row>
    <row r="501" spans="22:22">
      <c r="V501" s="17"/>
    </row>
    <row r="502" spans="22:22">
      <c r="V502" s="17"/>
    </row>
    <row r="503" spans="22:22">
      <c r="V503" s="17"/>
    </row>
    <row r="504" spans="22:22">
      <c r="V504" s="17"/>
    </row>
    <row r="505" spans="22:22">
      <c r="V505" s="17"/>
    </row>
    <row r="506" spans="22:22">
      <c r="V506" s="17"/>
    </row>
    <row r="507" spans="22:22">
      <c r="V507" s="17"/>
    </row>
    <row r="508" spans="22:22">
      <c r="V508" s="17"/>
    </row>
    <row r="509" spans="22:22">
      <c r="V509" s="17"/>
    </row>
    <row r="510" spans="22:22">
      <c r="V510" s="17"/>
    </row>
    <row r="511" spans="22:22">
      <c r="V511" s="17"/>
    </row>
    <row r="512" spans="22:22">
      <c r="V512" s="17"/>
    </row>
    <row r="513" spans="22:22">
      <c r="V513" s="17"/>
    </row>
    <row r="514" spans="22:22">
      <c r="V514" s="17"/>
    </row>
    <row r="515" spans="22:22">
      <c r="V515" s="17"/>
    </row>
    <row r="516" spans="22:22">
      <c r="V516" s="17"/>
    </row>
    <row r="517" spans="22:22">
      <c r="V517" s="17"/>
    </row>
    <row r="518" spans="22:22">
      <c r="V518" s="17"/>
    </row>
    <row r="519" spans="22:22">
      <c r="V519" s="17"/>
    </row>
    <row r="520" spans="22:22">
      <c r="V520" s="17"/>
    </row>
    <row r="521" spans="22:22">
      <c r="V521" s="17"/>
    </row>
    <row r="522" spans="22:22">
      <c r="V522" s="17"/>
    </row>
    <row r="523" spans="22:22">
      <c r="V523" s="17"/>
    </row>
    <row r="524" spans="22:22">
      <c r="V524" s="17"/>
    </row>
    <row r="525" spans="22:22">
      <c r="V525" s="17"/>
    </row>
    <row r="526" spans="22:22">
      <c r="V526" s="17"/>
    </row>
    <row r="527" spans="22:22">
      <c r="V527" s="17"/>
    </row>
    <row r="528" spans="22:22">
      <c r="V528" s="17"/>
    </row>
    <row r="529" spans="22:22">
      <c r="V529" s="17"/>
    </row>
    <row r="530" spans="22:22">
      <c r="V530" s="17"/>
    </row>
    <row r="531" spans="22:22">
      <c r="V531" s="17"/>
    </row>
    <row r="532" spans="22:22">
      <c r="V532" s="17"/>
    </row>
    <row r="533" spans="22:22">
      <c r="V533" s="17"/>
    </row>
    <row r="534" spans="22:22">
      <c r="V534" s="17"/>
    </row>
    <row r="535" spans="22:22">
      <c r="V535" s="17"/>
    </row>
    <row r="536" spans="22:22">
      <c r="V536" s="17"/>
    </row>
    <row r="537" spans="22:22">
      <c r="V537" s="17"/>
    </row>
    <row r="538" spans="22:22">
      <c r="V538" s="17"/>
    </row>
    <row r="539" spans="22:22">
      <c r="V539" s="17"/>
    </row>
    <row r="540" spans="22:22">
      <c r="V540" s="17"/>
    </row>
    <row r="541" spans="22:22">
      <c r="V541" s="17"/>
    </row>
    <row r="542" spans="22:22">
      <c r="V542" s="17"/>
    </row>
    <row r="543" spans="22:22">
      <c r="V543" s="17"/>
    </row>
    <row r="544" spans="22:22">
      <c r="V544" s="17"/>
    </row>
    <row r="545" spans="22:22">
      <c r="V545" s="17"/>
    </row>
    <row r="546" spans="22:22">
      <c r="V546" s="17"/>
    </row>
    <row r="547" spans="22:22">
      <c r="V547" s="17"/>
    </row>
    <row r="548" spans="22:22">
      <c r="V548" s="17"/>
    </row>
    <row r="549" spans="22:22">
      <c r="V549" s="17"/>
    </row>
    <row r="550" spans="22:22">
      <c r="V550" s="17"/>
    </row>
    <row r="551" spans="22:22">
      <c r="V551" s="17"/>
    </row>
    <row r="552" spans="22:22">
      <c r="V552" s="17"/>
    </row>
    <row r="553" spans="22:22">
      <c r="V553" s="17"/>
    </row>
    <row r="554" spans="22:22">
      <c r="V554" s="17"/>
    </row>
    <row r="555" spans="22:22">
      <c r="V555" s="17"/>
    </row>
    <row r="556" spans="22:22">
      <c r="V556" s="17"/>
    </row>
    <row r="557" spans="22:22">
      <c r="V557" s="17"/>
    </row>
    <row r="558" spans="22:22">
      <c r="V558" s="17"/>
    </row>
    <row r="559" spans="22:22">
      <c r="V559" s="17"/>
    </row>
    <row r="560" spans="22:22">
      <c r="V560" s="17"/>
    </row>
    <row r="561" spans="22:22">
      <c r="V561" s="17"/>
    </row>
    <row r="562" spans="22:22">
      <c r="V562" s="17"/>
    </row>
    <row r="563" spans="22:22">
      <c r="V563" s="17"/>
    </row>
    <row r="564" spans="22:22">
      <c r="V564" s="17"/>
    </row>
    <row r="565" spans="22:22">
      <c r="V565" s="17"/>
    </row>
    <row r="566" spans="22:22">
      <c r="V566" s="17"/>
    </row>
    <row r="567" spans="22:22">
      <c r="V567" s="17"/>
    </row>
    <row r="568" spans="22:22">
      <c r="V568" s="17"/>
    </row>
    <row r="569" spans="22:22">
      <c r="V569" s="17"/>
    </row>
    <row r="570" spans="22:22">
      <c r="V570" s="17"/>
    </row>
    <row r="571" spans="22:22">
      <c r="V571" s="17"/>
    </row>
    <row r="572" spans="22:22">
      <c r="V572" s="17"/>
    </row>
    <row r="573" spans="22:22">
      <c r="V573" s="17"/>
    </row>
    <row r="574" spans="22:22">
      <c r="V574" s="17"/>
    </row>
    <row r="575" spans="22:22">
      <c r="V575" s="17"/>
    </row>
    <row r="576" spans="22:22">
      <c r="V576" s="17"/>
    </row>
    <row r="577" spans="22:22">
      <c r="V577" s="17"/>
    </row>
    <row r="578" spans="22:22">
      <c r="V578" s="17"/>
    </row>
    <row r="579" spans="22:22">
      <c r="V579" s="17"/>
    </row>
    <row r="580" spans="22:22">
      <c r="V580" s="17"/>
    </row>
    <row r="581" spans="22:22">
      <c r="V581" s="17"/>
    </row>
    <row r="582" spans="22:22">
      <c r="V582" s="17"/>
    </row>
    <row r="583" spans="22:22">
      <c r="V583" s="17"/>
    </row>
    <row r="584" spans="22:22">
      <c r="V584" s="17"/>
    </row>
    <row r="585" spans="22:22">
      <c r="V585" s="17"/>
    </row>
    <row r="586" spans="22:22">
      <c r="V586" s="17"/>
    </row>
    <row r="587" spans="22:22">
      <c r="V587" s="17"/>
    </row>
    <row r="588" spans="22:22">
      <c r="V588" s="17"/>
    </row>
    <row r="589" spans="22:22">
      <c r="V589" s="17"/>
    </row>
    <row r="590" spans="22:22">
      <c r="V590" s="17"/>
    </row>
    <row r="591" spans="22:22">
      <c r="V591" s="17"/>
    </row>
    <row r="592" spans="22:22">
      <c r="V592" s="17"/>
    </row>
    <row r="593" spans="22:22">
      <c r="V593" s="17"/>
    </row>
    <row r="594" spans="22:22">
      <c r="V594" s="17"/>
    </row>
    <row r="595" spans="22:22">
      <c r="V595" s="17"/>
    </row>
    <row r="596" spans="22:22">
      <c r="V596" s="17"/>
    </row>
    <row r="597" spans="22:22">
      <c r="V597" s="17"/>
    </row>
    <row r="598" spans="22:22">
      <c r="V598" s="17"/>
    </row>
    <row r="599" spans="22:22">
      <c r="V599" s="17"/>
    </row>
    <row r="600" spans="22:22">
      <c r="V600" s="17"/>
    </row>
    <row r="601" spans="22:22">
      <c r="V601" s="17"/>
    </row>
    <row r="602" spans="22:22">
      <c r="V602" s="17"/>
    </row>
    <row r="603" spans="22:22">
      <c r="V603" s="17"/>
    </row>
    <row r="604" spans="22:22">
      <c r="V604" s="17"/>
    </row>
    <row r="605" spans="22:22">
      <c r="V605" s="17"/>
    </row>
    <row r="606" spans="22:22">
      <c r="V606" s="17"/>
    </row>
    <row r="607" spans="22:22">
      <c r="V607" s="17"/>
    </row>
    <row r="608" spans="22:22">
      <c r="V608" s="17"/>
    </row>
    <row r="609" spans="22:22">
      <c r="V609" s="17"/>
    </row>
    <row r="610" spans="22:22">
      <c r="V610" s="17"/>
    </row>
    <row r="611" spans="22:22">
      <c r="V611" s="17"/>
    </row>
    <row r="612" spans="22:22">
      <c r="V612" s="17"/>
    </row>
    <row r="613" spans="22:22">
      <c r="V613" s="17"/>
    </row>
    <row r="614" spans="22:22">
      <c r="V614" s="17"/>
    </row>
    <row r="615" spans="22:22">
      <c r="V615" s="17"/>
    </row>
    <row r="616" spans="22:22">
      <c r="V616" s="17"/>
    </row>
    <row r="617" spans="22:22">
      <c r="V617" s="17"/>
    </row>
    <row r="618" spans="22:22">
      <c r="V618" s="17"/>
    </row>
    <row r="619" spans="22:22">
      <c r="V619" s="17"/>
    </row>
    <row r="620" spans="22:22">
      <c r="V620" s="17"/>
    </row>
    <row r="621" spans="22:22">
      <c r="V621" s="17"/>
    </row>
    <row r="622" spans="22:22">
      <c r="V622" s="17"/>
    </row>
    <row r="623" spans="22:22">
      <c r="V623" s="17"/>
    </row>
    <row r="624" spans="22:22">
      <c r="V624" s="17"/>
    </row>
    <row r="625" spans="22:22">
      <c r="V625" s="17"/>
    </row>
    <row r="626" spans="22:22">
      <c r="V626" s="17"/>
    </row>
    <row r="627" spans="22:22">
      <c r="V627" s="17"/>
    </row>
    <row r="628" spans="22:22">
      <c r="V628" s="17"/>
    </row>
    <row r="629" spans="22:22">
      <c r="V629" s="17"/>
    </row>
    <row r="630" spans="22:22">
      <c r="V630" s="17"/>
    </row>
    <row r="631" spans="22:22">
      <c r="V631" s="17"/>
    </row>
    <row r="632" spans="22:22">
      <c r="V632" s="17"/>
    </row>
    <row r="633" spans="22:22">
      <c r="V633" s="17"/>
    </row>
    <row r="634" spans="22:22">
      <c r="V634" s="17"/>
    </row>
    <row r="635" spans="22:22">
      <c r="V635" s="17"/>
    </row>
    <row r="636" spans="22:22">
      <c r="V636" s="17"/>
    </row>
    <row r="637" spans="22:22">
      <c r="V637" s="17"/>
    </row>
    <row r="638" spans="22:22">
      <c r="V638" s="17"/>
    </row>
    <row r="639" spans="22:22">
      <c r="V639" s="17"/>
    </row>
    <row r="640" spans="22:22">
      <c r="V640" s="17"/>
    </row>
    <row r="641" spans="22:22">
      <c r="V641" s="17"/>
    </row>
    <row r="642" spans="22:22">
      <c r="V642" s="17"/>
    </row>
    <row r="643" spans="22:22">
      <c r="V643" s="17"/>
    </row>
    <row r="644" spans="22:22">
      <c r="V644" s="17"/>
    </row>
    <row r="645" spans="22:22">
      <c r="V645" s="17"/>
    </row>
    <row r="646" spans="22:22">
      <c r="V646" s="17"/>
    </row>
    <row r="647" spans="22:22">
      <c r="V647" s="17"/>
    </row>
    <row r="648" spans="22:22">
      <c r="V648" s="17"/>
    </row>
    <row r="649" spans="22:22">
      <c r="V649" s="17"/>
    </row>
    <row r="650" spans="22:22">
      <c r="V650" s="17"/>
    </row>
    <row r="651" spans="22:22">
      <c r="V651" s="17"/>
    </row>
    <row r="652" spans="22:22">
      <c r="V652" s="17"/>
    </row>
    <row r="653" spans="22:22">
      <c r="V653" s="17"/>
    </row>
    <row r="654" spans="22:22">
      <c r="V654" s="17"/>
    </row>
    <row r="655" spans="22:22">
      <c r="V655" s="17"/>
    </row>
    <row r="656" spans="22:22">
      <c r="V656" s="17"/>
    </row>
    <row r="657" spans="22:22">
      <c r="V657" s="17"/>
    </row>
    <row r="658" spans="22:22">
      <c r="V658" s="17"/>
    </row>
    <row r="659" spans="22:22">
      <c r="V659" s="17"/>
    </row>
    <row r="660" spans="22:22">
      <c r="V660" s="17"/>
    </row>
    <row r="661" spans="22:22">
      <c r="V661" s="17"/>
    </row>
    <row r="662" spans="22:22">
      <c r="V662" s="17"/>
    </row>
    <row r="663" spans="22:22">
      <c r="V663" s="17"/>
    </row>
    <row r="664" spans="22:22">
      <c r="V664" s="17"/>
    </row>
    <row r="665" spans="22:22">
      <c r="V665" s="17"/>
    </row>
    <row r="666" spans="22:22">
      <c r="V666" s="17"/>
    </row>
    <row r="667" spans="22:22">
      <c r="V667" s="17"/>
    </row>
    <row r="668" spans="22:22">
      <c r="V668" s="17"/>
    </row>
    <row r="669" spans="22:22">
      <c r="V669" s="17"/>
    </row>
    <row r="670" spans="22:22">
      <c r="V670" s="17"/>
    </row>
    <row r="671" spans="22:22">
      <c r="V671" s="17"/>
    </row>
    <row r="672" spans="22:22">
      <c r="V672" s="17"/>
    </row>
    <row r="673" spans="22:22">
      <c r="V673" s="17"/>
    </row>
    <row r="674" spans="22:22">
      <c r="V674" s="17"/>
    </row>
    <row r="675" spans="22:22">
      <c r="V675" s="17"/>
    </row>
    <row r="676" spans="22:22">
      <c r="V676" s="17"/>
    </row>
    <row r="677" spans="22:22">
      <c r="V677" s="17"/>
    </row>
    <row r="678" spans="22:22">
      <c r="V678" s="17"/>
    </row>
    <row r="679" spans="22:22">
      <c r="V679" s="17"/>
    </row>
    <row r="680" spans="22:22">
      <c r="V680" s="17"/>
    </row>
    <row r="681" spans="22:22">
      <c r="V681" s="17"/>
    </row>
    <row r="682" spans="22:22">
      <c r="V682" s="17"/>
    </row>
    <row r="683" spans="22:22">
      <c r="V683" s="17"/>
    </row>
    <row r="684" spans="22:22">
      <c r="V684" s="17"/>
    </row>
    <row r="685" spans="22:22">
      <c r="V685" s="17"/>
    </row>
    <row r="686" spans="22:22">
      <c r="V686" s="17"/>
    </row>
    <row r="687" spans="22:22">
      <c r="V687" s="17"/>
    </row>
    <row r="688" spans="22:22">
      <c r="V688" s="17"/>
    </row>
    <row r="689" spans="22:22">
      <c r="V689" s="17"/>
    </row>
    <row r="690" spans="22:22">
      <c r="V690" s="17"/>
    </row>
    <row r="691" spans="22:22">
      <c r="V691" s="17"/>
    </row>
    <row r="692" spans="22:22">
      <c r="V692" s="17"/>
    </row>
    <row r="693" spans="22:22">
      <c r="V693" s="17"/>
    </row>
    <row r="694" spans="22:22">
      <c r="V694" s="17"/>
    </row>
    <row r="695" spans="22:22">
      <c r="V695" s="17"/>
    </row>
    <row r="696" spans="22:22">
      <c r="V696" s="17"/>
    </row>
    <row r="697" spans="22:22">
      <c r="V697" s="17"/>
    </row>
    <row r="698" spans="22:22">
      <c r="V698" s="17"/>
    </row>
    <row r="699" spans="22:22">
      <c r="V699" s="17"/>
    </row>
    <row r="700" spans="22:22">
      <c r="V700" s="17"/>
    </row>
    <row r="701" spans="22:22">
      <c r="V701" s="17"/>
    </row>
    <row r="702" spans="22:22">
      <c r="V702" s="17"/>
    </row>
    <row r="703" spans="22:22">
      <c r="V703" s="17"/>
    </row>
    <row r="704" spans="22:22">
      <c r="V704" s="17"/>
    </row>
    <row r="705" spans="22:22">
      <c r="V705" s="17"/>
    </row>
    <row r="706" spans="22:22">
      <c r="V706" s="17"/>
    </row>
    <row r="707" spans="22:22">
      <c r="V707" s="17"/>
    </row>
    <row r="708" spans="22:22">
      <c r="V708" s="17"/>
    </row>
    <row r="709" spans="22:22">
      <c r="V709" s="17"/>
    </row>
    <row r="710" spans="22:22">
      <c r="V710" s="17"/>
    </row>
    <row r="711" spans="22:22">
      <c r="V711" s="17"/>
    </row>
    <row r="712" spans="22:22">
      <c r="V712" s="17"/>
    </row>
    <row r="713" spans="22:22">
      <c r="V713" s="17"/>
    </row>
    <row r="714" spans="22:22">
      <c r="V714" s="17"/>
    </row>
    <row r="715" spans="22:22">
      <c r="V715" s="17"/>
    </row>
    <row r="716" spans="22:22">
      <c r="V716" s="17"/>
    </row>
    <row r="717" spans="22:22">
      <c r="V717" s="17"/>
    </row>
    <row r="718" spans="22:22">
      <c r="V718" s="17"/>
    </row>
    <row r="719" spans="22:22">
      <c r="V719" s="17"/>
    </row>
    <row r="720" spans="22:22">
      <c r="V720" s="17"/>
    </row>
    <row r="721" spans="22:22">
      <c r="V721" s="17"/>
    </row>
    <row r="722" spans="22:22">
      <c r="V722" s="17"/>
    </row>
    <row r="723" spans="22:22">
      <c r="V723" s="17"/>
    </row>
    <row r="724" spans="22:22">
      <c r="V724" s="17"/>
    </row>
    <row r="725" spans="22:22">
      <c r="V725" s="17"/>
    </row>
    <row r="726" spans="22:22">
      <c r="V726" s="17"/>
    </row>
    <row r="727" spans="22:22">
      <c r="V727" s="17"/>
    </row>
    <row r="728" spans="22:22">
      <c r="V728" s="17"/>
    </row>
    <row r="729" spans="22:22">
      <c r="V729" s="17"/>
    </row>
    <row r="730" spans="22:22">
      <c r="V730" s="17"/>
    </row>
    <row r="731" spans="22:22">
      <c r="V731" s="17"/>
    </row>
    <row r="732" spans="22:22">
      <c r="V732" s="17"/>
    </row>
    <row r="733" spans="22:22">
      <c r="V733" s="17"/>
    </row>
    <row r="734" spans="22:22">
      <c r="V734" s="17"/>
    </row>
    <row r="735" spans="22:22">
      <c r="V735" s="17"/>
    </row>
    <row r="736" spans="22:22">
      <c r="V736" s="17"/>
    </row>
    <row r="737" spans="22:22">
      <c r="V737" s="17"/>
    </row>
    <row r="738" spans="22:22">
      <c r="V738" s="17"/>
    </row>
    <row r="739" spans="22:22">
      <c r="V739" s="17"/>
    </row>
    <row r="740" spans="22:22">
      <c r="V740" s="17"/>
    </row>
    <row r="741" spans="22:22">
      <c r="V741" s="17"/>
    </row>
    <row r="742" spans="22:22">
      <c r="V742" s="17"/>
    </row>
    <row r="743" spans="22:22">
      <c r="V743" s="17"/>
    </row>
    <row r="744" spans="22:22">
      <c r="V744" s="17"/>
    </row>
    <row r="745" spans="22:22">
      <c r="V745" s="17"/>
    </row>
    <row r="746" spans="22:22">
      <c r="V746" s="17"/>
    </row>
    <row r="747" spans="22:22">
      <c r="V747" s="17"/>
    </row>
    <row r="748" spans="22:22">
      <c r="V748" s="17"/>
    </row>
    <row r="749" spans="22:22">
      <c r="V749" s="17"/>
    </row>
    <row r="750" spans="22:22">
      <c r="V750" s="17"/>
    </row>
    <row r="751" spans="22:22">
      <c r="V751" s="17"/>
    </row>
    <row r="752" spans="22:22">
      <c r="V752" s="17"/>
    </row>
    <row r="753" spans="22:22">
      <c r="V753" s="17"/>
    </row>
    <row r="754" spans="22:22">
      <c r="V754" s="17"/>
    </row>
    <row r="755" spans="22:22">
      <c r="V755" s="17"/>
    </row>
    <row r="756" spans="22:22">
      <c r="V756" s="17"/>
    </row>
    <row r="757" spans="22:22">
      <c r="V757" s="17"/>
    </row>
    <row r="758" spans="22:22">
      <c r="V758" s="17"/>
    </row>
    <row r="759" spans="22:22">
      <c r="V759" s="17"/>
    </row>
    <row r="760" spans="22:22">
      <c r="V760" s="17"/>
    </row>
    <row r="761" spans="22:22">
      <c r="V761" s="17"/>
    </row>
    <row r="762" spans="22:22">
      <c r="V762" s="17"/>
    </row>
    <row r="763" spans="22:22">
      <c r="V763" s="17"/>
    </row>
    <row r="764" spans="22:22">
      <c r="V764" s="17"/>
    </row>
    <row r="765" spans="22:22">
      <c r="V765" s="17"/>
    </row>
    <row r="766" spans="22:22">
      <c r="V766" s="17"/>
    </row>
    <row r="767" spans="22:22">
      <c r="V767" s="17"/>
    </row>
    <row r="768" spans="22:22">
      <c r="V768" s="17"/>
    </row>
    <row r="769" spans="22:22">
      <c r="V769" s="17"/>
    </row>
    <row r="770" spans="22:22">
      <c r="V770" s="17"/>
    </row>
    <row r="771" spans="22:22">
      <c r="V771" s="17"/>
    </row>
    <row r="772" spans="22:22">
      <c r="V772" s="17"/>
    </row>
    <row r="773" spans="22:22">
      <c r="V773" s="17"/>
    </row>
    <row r="774" spans="22:22">
      <c r="V774" s="17"/>
    </row>
    <row r="775" spans="22:22">
      <c r="V775" s="17"/>
    </row>
    <row r="776" spans="22:22">
      <c r="V776" s="17"/>
    </row>
    <row r="777" spans="22:22">
      <c r="V777" s="17"/>
    </row>
    <row r="778" spans="22:22">
      <c r="V778" s="17"/>
    </row>
    <row r="779" spans="22:22">
      <c r="V779" s="17"/>
    </row>
    <row r="780" spans="22:22">
      <c r="V780" s="17"/>
    </row>
    <row r="781" spans="22:22">
      <c r="V781" s="17"/>
    </row>
    <row r="782" spans="22:22">
      <c r="V782" s="17"/>
    </row>
    <row r="783" spans="22:22">
      <c r="V783" s="17"/>
    </row>
    <row r="784" spans="22:22">
      <c r="V784" s="17"/>
    </row>
    <row r="785" spans="22:22">
      <c r="V785" s="17"/>
    </row>
    <row r="786" spans="22:22">
      <c r="V786" s="17"/>
    </row>
    <row r="787" spans="22:22">
      <c r="V787" s="17"/>
    </row>
    <row r="788" spans="22:22">
      <c r="V788" s="17"/>
    </row>
    <row r="789" spans="22:22">
      <c r="V789" s="17"/>
    </row>
    <row r="790" spans="22:22">
      <c r="V790" s="17"/>
    </row>
    <row r="791" spans="22:22">
      <c r="V791" s="17"/>
    </row>
    <row r="792" spans="22:22">
      <c r="V792" s="17"/>
    </row>
    <row r="793" spans="22:22">
      <c r="V793" s="17"/>
    </row>
    <row r="794" spans="22:22">
      <c r="V794" s="17"/>
    </row>
    <row r="795" spans="22:22">
      <c r="V795" s="17"/>
    </row>
    <row r="796" spans="22:22">
      <c r="V796" s="17"/>
    </row>
    <row r="797" spans="22:22">
      <c r="V797" s="17"/>
    </row>
    <row r="798" spans="22:22">
      <c r="V798" s="17"/>
    </row>
    <row r="799" spans="22:22">
      <c r="V799" s="17"/>
    </row>
    <row r="800" spans="22:22">
      <c r="V800" s="17"/>
    </row>
    <row r="801" spans="22:22">
      <c r="V801" s="17"/>
    </row>
    <row r="802" spans="22:22">
      <c r="V802" s="17"/>
    </row>
    <row r="803" spans="22:22">
      <c r="V803" s="17"/>
    </row>
    <row r="804" spans="22:22">
      <c r="V804" s="17"/>
    </row>
    <row r="805" spans="22:22">
      <c r="V805" s="17"/>
    </row>
    <row r="806" spans="22:22">
      <c r="V806" s="17"/>
    </row>
    <row r="807" spans="22:22">
      <c r="V807" s="17"/>
    </row>
    <row r="808" spans="22:22">
      <c r="V808" s="17"/>
    </row>
    <row r="809" spans="22:22">
      <c r="V809" s="17"/>
    </row>
    <row r="810" spans="22:22">
      <c r="V810" s="17"/>
    </row>
    <row r="811" spans="22:22">
      <c r="V811" s="17"/>
    </row>
    <row r="812" spans="22:22">
      <c r="V812" s="17"/>
    </row>
    <row r="813" spans="22:22">
      <c r="V813" s="17"/>
    </row>
    <row r="814" spans="22:22">
      <c r="V814" s="17"/>
    </row>
    <row r="815" spans="22:22">
      <c r="V815" s="17"/>
    </row>
    <row r="816" spans="22:22">
      <c r="V816" s="17"/>
    </row>
    <row r="817" spans="22:22">
      <c r="V817" s="17"/>
    </row>
    <row r="818" spans="22:22">
      <c r="V818" s="17"/>
    </row>
    <row r="819" spans="22:22">
      <c r="V819" s="17"/>
    </row>
    <row r="820" spans="22:22">
      <c r="V820" s="17"/>
    </row>
    <row r="821" spans="22:22">
      <c r="V821" s="17"/>
    </row>
    <row r="822" spans="22:22">
      <c r="V822" s="17"/>
    </row>
    <row r="823" spans="22:22">
      <c r="V823" s="17"/>
    </row>
    <row r="824" spans="22:22">
      <c r="V824" s="17"/>
    </row>
    <row r="825" spans="22:22">
      <c r="V825" s="17"/>
    </row>
    <row r="826" spans="22:22">
      <c r="V826" s="17"/>
    </row>
    <row r="827" spans="22:22">
      <c r="V827" s="17"/>
    </row>
    <row r="828" spans="22:22">
      <c r="V828" s="17"/>
    </row>
    <row r="829" spans="22:22">
      <c r="V829" s="17"/>
    </row>
    <row r="830" spans="22:22">
      <c r="V830" s="17"/>
    </row>
    <row r="831" spans="22:22">
      <c r="V831" s="17"/>
    </row>
    <row r="832" spans="22:22">
      <c r="V832" s="17"/>
    </row>
    <row r="833" spans="22:22">
      <c r="V833" s="17"/>
    </row>
    <row r="834" spans="22:22">
      <c r="V834" s="17"/>
    </row>
    <row r="835" spans="22:22">
      <c r="V835" s="17"/>
    </row>
    <row r="836" spans="22:22">
      <c r="V836" s="17"/>
    </row>
    <row r="837" spans="22:22">
      <c r="V837" s="17"/>
    </row>
    <row r="838" spans="22:22">
      <c r="V838" s="17"/>
    </row>
    <row r="839" spans="22:22">
      <c r="V839" s="17"/>
    </row>
    <row r="840" spans="22:22">
      <c r="V840" s="17"/>
    </row>
    <row r="841" spans="22:22">
      <c r="V841" s="17"/>
    </row>
    <row r="842" spans="22:22">
      <c r="V842" s="17"/>
    </row>
    <row r="843" spans="22:22">
      <c r="V843" s="17"/>
    </row>
    <row r="844" spans="22:22">
      <c r="V844" s="17"/>
    </row>
    <row r="845" spans="22:22">
      <c r="V845" s="17"/>
    </row>
    <row r="846" spans="22:22">
      <c r="V846" s="17"/>
    </row>
    <row r="847" spans="22:22">
      <c r="V847" s="17"/>
    </row>
    <row r="848" spans="22:22">
      <c r="V848" s="17"/>
    </row>
    <row r="849" spans="22:22">
      <c r="V849" s="17"/>
    </row>
    <row r="850" spans="22:22">
      <c r="V850" s="17"/>
    </row>
    <row r="851" spans="22:22">
      <c r="V851" s="17"/>
    </row>
    <row r="852" spans="22:22">
      <c r="V852" s="17"/>
    </row>
    <row r="853" spans="22:22">
      <c r="V853" s="17"/>
    </row>
    <row r="854" spans="22:22">
      <c r="V854" s="17"/>
    </row>
    <row r="855" spans="22:22">
      <c r="V855" s="17"/>
    </row>
    <row r="856" spans="22:22">
      <c r="V856" s="17"/>
    </row>
    <row r="857" spans="22:22">
      <c r="V857" s="17"/>
    </row>
    <row r="858" spans="22:22">
      <c r="V858" s="17"/>
    </row>
    <row r="859" spans="22:22">
      <c r="V859" s="17"/>
    </row>
    <row r="860" spans="22:22">
      <c r="V860" s="17"/>
    </row>
    <row r="861" spans="22:22">
      <c r="V861" s="17"/>
    </row>
    <row r="862" spans="22:22">
      <c r="V862" s="17"/>
    </row>
    <row r="863" spans="22:22">
      <c r="V863" s="17"/>
    </row>
    <row r="864" spans="22:22">
      <c r="V864" s="17"/>
    </row>
    <row r="865" spans="22:22">
      <c r="V865" s="17"/>
    </row>
    <row r="866" spans="22:22">
      <c r="V866" s="17"/>
    </row>
    <row r="867" spans="22:22">
      <c r="V867" s="17"/>
    </row>
    <row r="868" spans="22:22">
      <c r="V868" s="17"/>
    </row>
    <row r="869" spans="22:22">
      <c r="V869" s="17"/>
    </row>
    <row r="870" spans="22:22">
      <c r="V870" s="17"/>
    </row>
    <row r="871" spans="22:22">
      <c r="V871" s="17"/>
    </row>
    <row r="872" spans="22:22">
      <c r="V872" s="17"/>
    </row>
    <row r="873" spans="22:22">
      <c r="V873" s="17"/>
    </row>
    <row r="874" spans="22:22">
      <c r="V874" s="17"/>
    </row>
    <row r="875" spans="22:22">
      <c r="V875" s="17"/>
    </row>
    <row r="876" spans="22:22">
      <c r="V876" s="17"/>
    </row>
    <row r="877" spans="22:22">
      <c r="V877" s="17"/>
    </row>
    <row r="878" spans="22:22">
      <c r="V878" s="17"/>
    </row>
    <row r="879" spans="22:22">
      <c r="V879" s="17"/>
    </row>
    <row r="880" spans="22:22">
      <c r="V880" s="17"/>
    </row>
    <row r="881" spans="22:22">
      <c r="V881" s="17"/>
    </row>
    <row r="882" spans="22:22">
      <c r="V882" s="17"/>
    </row>
    <row r="883" spans="22:22">
      <c r="V883" s="17"/>
    </row>
    <row r="884" spans="22:22">
      <c r="V884" s="17"/>
    </row>
    <row r="885" spans="22:22">
      <c r="V885" s="17"/>
    </row>
    <row r="886" spans="22:22">
      <c r="V886" s="17"/>
    </row>
    <row r="887" spans="22:22">
      <c r="V887" s="17"/>
    </row>
    <row r="888" spans="22:22">
      <c r="V888" s="17"/>
    </row>
    <row r="889" spans="22:22">
      <c r="V889" s="17"/>
    </row>
    <row r="890" spans="22:22">
      <c r="V890" s="17"/>
    </row>
    <row r="891" spans="22:22">
      <c r="V891" s="17"/>
    </row>
    <row r="892" spans="22:22">
      <c r="V892" s="17"/>
    </row>
    <row r="893" spans="22:22">
      <c r="V893" s="17"/>
    </row>
    <row r="894" spans="22:22">
      <c r="V894" s="17"/>
    </row>
    <row r="895" spans="22:22">
      <c r="V895" s="17"/>
    </row>
    <row r="896" spans="22:22">
      <c r="V896" s="17"/>
    </row>
    <row r="897" spans="22:22">
      <c r="V897" s="17"/>
    </row>
    <row r="898" spans="22:22">
      <c r="V898" s="17"/>
    </row>
    <row r="899" spans="22:22">
      <c r="V899" s="17"/>
    </row>
    <row r="900" spans="22:22">
      <c r="V900" s="17"/>
    </row>
    <row r="901" spans="22:22">
      <c r="V901" s="17"/>
    </row>
    <row r="902" spans="22:22">
      <c r="V902" s="17"/>
    </row>
    <row r="903" spans="22:22">
      <c r="V903" s="17"/>
    </row>
    <row r="904" spans="22:22">
      <c r="V904" s="17"/>
    </row>
    <row r="905" spans="22:22">
      <c r="V905" s="17"/>
    </row>
    <row r="906" spans="22:22">
      <c r="V906" s="17"/>
    </row>
    <row r="907" spans="22:22">
      <c r="V907" s="17"/>
    </row>
    <row r="908" spans="22:22">
      <c r="V908" s="17"/>
    </row>
    <row r="909" spans="22:22">
      <c r="V909" s="17"/>
    </row>
    <row r="910" spans="22:22">
      <c r="V910" s="17"/>
    </row>
    <row r="911" spans="22:22">
      <c r="V911" s="17"/>
    </row>
    <row r="912" spans="22:22">
      <c r="V912" s="17"/>
    </row>
    <row r="913" spans="22:22">
      <c r="V913" s="17"/>
    </row>
    <row r="914" spans="22:22">
      <c r="V914" s="17"/>
    </row>
    <row r="915" spans="22:22">
      <c r="V915" s="17"/>
    </row>
    <row r="916" spans="22:22">
      <c r="V916" s="17"/>
    </row>
    <row r="917" spans="22:22">
      <c r="V917" s="17"/>
    </row>
    <row r="918" spans="22:22">
      <c r="V918" s="17"/>
    </row>
    <row r="919" spans="22:22">
      <c r="V919" s="17"/>
    </row>
    <row r="920" spans="22:22">
      <c r="V920" s="17"/>
    </row>
    <row r="921" spans="22:22">
      <c r="V921" s="17"/>
    </row>
    <row r="922" spans="22:22">
      <c r="V922" s="17"/>
    </row>
    <row r="923" spans="22:22">
      <c r="V923" s="17"/>
    </row>
    <row r="924" spans="22:22">
      <c r="V924" s="17"/>
    </row>
    <row r="925" spans="22:22">
      <c r="V925" s="17"/>
    </row>
    <row r="926" spans="22:22">
      <c r="V926" s="17"/>
    </row>
    <row r="927" spans="22:22">
      <c r="V927" s="17"/>
    </row>
    <row r="928" spans="22:22">
      <c r="V928" s="17"/>
    </row>
    <row r="929" spans="22:22">
      <c r="V929" s="17"/>
    </row>
    <row r="930" spans="22:22">
      <c r="V930" s="17"/>
    </row>
    <row r="931" spans="22:22">
      <c r="V931" s="17"/>
    </row>
    <row r="932" spans="22:22">
      <c r="V932" s="17"/>
    </row>
    <row r="933" spans="22:22">
      <c r="V933" s="17"/>
    </row>
    <row r="934" spans="22:22">
      <c r="V934" s="17"/>
    </row>
    <row r="935" spans="22:22">
      <c r="V935" s="17"/>
    </row>
    <row r="936" spans="22:22">
      <c r="V936" s="17"/>
    </row>
    <row r="937" spans="22:22">
      <c r="V937" s="17"/>
    </row>
    <row r="938" spans="22:22">
      <c r="V938" s="17"/>
    </row>
    <row r="939" spans="22:22">
      <c r="V939" s="17"/>
    </row>
    <row r="940" spans="22:22">
      <c r="V940" s="17"/>
    </row>
    <row r="941" spans="22:22">
      <c r="V941" s="17"/>
    </row>
    <row r="942" spans="22:22">
      <c r="V942" s="17"/>
    </row>
    <row r="943" spans="22:22">
      <c r="V943" s="17"/>
    </row>
    <row r="944" spans="22:22">
      <c r="V944" s="17"/>
    </row>
    <row r="945" spans="22:22">
      <c r="V945" s="17"/>
    </row>
    <row r="946" spans="22:22">
      <c r="V946" s="17"/>
    </row>
    <row r="947" spans="22:22">
      <c r="V947" s="17"/>
    </row>
    <row r="948" spans="22:22">
      <c r="V948" s="17"/>
    </row>
    <row r="949" spans="22:22">
      <c r="V949" s="17"/>
    </row>
    <row r="950" spans="22:22">
      <c r="V950" s="17"/>
    </row>
    <row r="951" spans="22:22">
      <c r="V951" s="17"/>
    </row>
    <row r="952" spans="22:22">
      <c r="V952" s="17"/>
    </row>
    <row r="953" spans="22:22">
      <c r="V953" s="17"/>
    </row>
    <row r="954" spans="22:22">
      <c r="V954" s="17"/>
    </row>
    <row r="955" spans="22:22">
      <c r="V955" s="17"/>
    </row>
    <row r="956" spans="22:22">
      <c r="V956" s="17"/>
    </row>
    <row r="957" spans="22:22">
      <c r="V957" s="17"/>
    </row>
    <row r="958" spans="22:22">
      <c r="V958" s="17"/>
    </row>
    <row r="959" spans="22:22">
      <c r="V959" s="17"/>
    </row>
    <row r="960" spans="22:22">
      <c r="V960" s="17"/>
    </row>
    <row r="961" spans="22:22">
      <c r="V961" s="17"/>
    </row>
    <row r="962" spans="22:22">
      <c r="V962" s="17"/>
    </row>
    <row r="963" spans="22:22">
      <c r="V963" s="17"/>
    </row>
    <row r="964" spans="22:22">
      <c r="V964" s="17"/>
    </row>
    <row r="965" spans="22:22">
      <c r="V965" s="17"/>
    </row>
    <row r="966" spans="22:22">
      <c r="V966" s="17"/>
    </row>
    <row r="967" spans="22:22">
      <c r="V967" s="17"/>
    </row>
    <row r="968" spans="22:22">
      <c r="V968" s="17"/>
    </row>
    <row r="969" spans="22:22">
      <c r="V969" s="17"/>
    </row>
    <row r="970" spans="22:22">
      <c r="V970" s="17"/>
    </row>
    <row r="971" spans="22:22">
      <c r="V971" s="17"/>
    </row>
    <row r="972" spans="22:22">
      <c r="V972" s="17"/>
    </row>
    <row r="973" spans="22:22">
      <c r="V973" s="17"/>
    </row>
    <row r="974" spans="22:22">
      <c r="V974" s="17"/>
    </row>
    <row r="975" spans="22:22">
      <c r="V975" s="17"/>
    </row>
    <row r="976" spans="22:22">
      <c r="V976" s="17"/>
    </row>
    <row r="977" spans="22:22">
      <c r="V977" s="17"/>
    </row>
    <row r="978" spans="22:22">
      <c r="V978" s="17"/>
    </row>
    <row r="979" spans="22:22">
      <c r="V979" s="17"/>
    </row>
    <row r="980" spans="22:22">
      <c r="V980" s="17"/>
    </row>
    <row r="981" spans="22:22">
      <c r="V981" s="17"/>
    </row>
    <row r="982" spans="22:22">
      <c r="V982" s="17"/>
    </row>
    <row r="983" spans="22:22">
      <c r="V983" s="17"/>
    </row>
    <row r="984" spans="22:22">
      <c r="V984" s="17"/>
    </row>
    <row r="985" spans="22:22">
      <c r="V985" s="17"/>
    </row>
    <row r="986" spans="22:22">
      <c r="V986" s="17"/>
    </row>
    <row r="987" spans="22:22">
      <c r="V987" s="17"/>
    </row>
    <row r="988" spans="22:22">
      <c r="V988" s="17"/>
    </row>
    <row r="989" spans="22:22">
      <c r="V989" s="17"/>
    </row>
    <row r="990" spans="22:22">
      <c r="V990" s="17"/>
    </row>
    <row r="991" spans="22:22">
      <c r="V991" s="17"/>
    </row>
    <row r="992" spans="22:22">
      <c r="V992" s="17"/>
    </row>
    <row r="993" spans="22:22">
      <c r="V993" s="17"/>
    </row>
    <row r="994" spans="22:22">
      <c r="V994" s="17"/>
    </row>
    <row r="995" spans="22:22">
      <c r="V995" s="17"/>
    </row>
    <row r="996" spans="22:22">
      <c r="V996" s="17"/>
    </row>
    <row r="997" spans="22:22">
      <c r="V997" s="17"/>
    </row>
    <row r="998" spans="22:22">
      <c r="V998" s="17"/>
    </row>
    <row r="999" spans="22:22">
      <c r="V999" s="17"/>
    </row>
    <row r="1000" spans="22:22">
      <c r="V1000" s="17"/>
    </row>
    <row r="1001" spans="22:22">
      <c r="V1001" s="17"/>
    </row>
    <row r="1002" spans="22:22">
      <c r="V1002" s="17"/>
    </row>
    <row r="1003" spans="22:22">
      <c r="V1003" s="17"/>
    </row>
    <row r="1004" spans="22:22">
      <c r="V1004" s="17"/>
    </row>
    <row r="1005" spans="22:22">
      <c r="V1005" s="17"/>
    </row>
    <row r="1006" spans="22:22">
      <c r="V1006" s="17"/>
    </row>
    <row r="1007" spans="22:22">
      <c r="V1007" s="17"/>
    </row>
    <row r="1008" spans="22:22">
      <c r="V1008" s="17"/>
    </row>
    <row r="1009" spans="22:22">
      <c r="V1009" s="17"/>
    </row>
    <row r="1010" spans="22:22">
      <c r="V1010" s="17"/>
    </row>
    <row r="1011" spans="22:22">
      <c r="V1011" s="17"/>
    </row>
    <row r="1012" spans="22:22">
      <c r="V1012" s="17"/>
    </row>
    <row r="1013" spans="22:22">
      <c r="V1013" s="17"/>
    </row>
    <row r="1014" spans="22:22">
      <c r="V1014" s="17"/>
    </row>
    <row r="1015" spans="22:22">
      <c r="V1015" s="17"/>
    </row>
    <row r="1016" spans="22:22">
      <c r="V1016" s="17"/>
    </row>
    <row r="1017" spans="22:22">
      <c r="V1017" s="17"/>
    </row>
    <row r="1018" spans="22:22">
      <c r="V1018" s="17"/>
    </row>
    <row r="1019" spans="22:22">
      <c r="V1019" s="17"/>
    </row>
    <row r="1020" spans="22:22">
      <c r="V1020" s="17"/>
    </row>
    <row r="1021" spans="22:22">
      <c r="V1021" s="17"/>
    </row>
    <row r="1022" spans="22:22">
      <c r="V1022" s="17"/>
    </row>
    <row r="1023" spans="22:22">
      <c r="V1023" s="17"/>
    </row>
    <row r="1024" spans="22:22">
      <c r="V1024" s="17"/>
    </row>
    <row r="1025" spans="22:22">
      <c r="V1025" s="17"/>
    </row>
    <row r="1026" spans="22:22">
      <c r="V1026" s="17"/>
    </row>
    <row r="1027" spans="22:22">
      <c r="V1027" s="17"/>
    </row>
    <row r="1028" spans="22:22">
      <c r="V1028" s="17"/>
    </row>
    <row r="1029" spans="22:22">
      <c r="V1029" s="17"/>
    </row>
    <row r="1030" spans="22:22">
      <c r="V1030" s="17"/>
    </row>
    <row r="1031" spans="22:22">
      <c r="V1031" s="17"/>
    </row>
    <row r="1032" spans="22:22">
      <c r="V1032" s="17"/>
    </row>
    <row r="1033" spans="22:22">
      <c r="V1033" s="17"/>
    </row>
    <row r="1034" spans="22:22">
      <c r="V1034" s="17"/>
    </row>
    <row r="1035" spans="22:22">
      <c r="V1035" s="17"/>
    </row>
    <row r="1036" spans="22:22">
      <c r="V1036" s="17"/>
    </row>
    <row r="1037" spans="22:22">
      <c r="V1037" s="17"/>
    </row>
    <row r="1038" spans="22:22">
      <c r="V1038" s="17"/>
    </row>
    <row r="1039" spans="22:22">
      <c r="V1039" s="17"/>
    </row>
    <row r="1040" spans="22:22">
      <c r="V1040" s="17"/>
    </row>
    <row r="1041" spans="22:22">
      <c r="V1041" s="17"/>
    </row>
    <row r="1042" spans="22:22">
      <c r="V1042" s="17"/>
    </row>
    <row r="1043" spans="22:22">
      <c r="V1043" s="17"/>
    </row>
    <row r="1044" spans="22:22">
      <c r="V1044" s="17"/>
    </row>
    <row r="1045" spans="22:22">
      <c r="V1045" s="17"/>
    </row>
    <row r="1046" spans="22:22">
      <c r="V1046" s="17"/>
    </row>
    <row r="1047" spans="22:22">
      <c r="V1047" s="17"/>
    </row>
    <row r="1048" spans="22:22">
      <c r="V1048" s="17"/>
    </row>
    <row r="1049" spans="22:22">
      <c r="V1049" s="17"/>
    </row>
    <row r="1050" spans="22:22">
      <c r="V1050" s="17"/>
    </row>
    <row r="1051" spans="22:22">
      <c r="V1051" s="17"/>
    </row>
    <row r="1052" spans="22:22">
      <c r="V1052" s="17"/>
    </row>
    <row r="1053" spans="22:22">
      <c r="V1053" s="17"/>
    </row>
    <row r="1054" spans="22:22">
      <c r="V1054" s="17"/>
    </row>
    <row r="1055" spans="22:22">
      <c r="V1055" s="17"/>
    </row>
    <row r="1056" spans="22:22">
      <c r="V1056" s="17"/>
    </row>
    <row r="1057" spans="22:22">
      <c r="V1057" s="17"/>
    </row>
    <row r="1058" spans="22:22">
      <c r="V1058" s="17"/>
    </row>
    <row r="1059" spans="22:22">
      <c r="V1059" s="17"/>
    </row>
    <row r="1060" spans="22:22">
      <c r="V1060" s="17"/>
    </row>
    <row r="1061" spans="22:22">
      <c r="V1061" s="17"/>
    </row>
    <row r="1062" spans="22:22">
      <c r="V1062" s="17"/>
    </row>
    <row r="1063" spans="22:22">
      <c r="V1063" s="17"/>
    </row>
    <row r="1064" spans="22:22">
      <c r="V1064" s="17"/>
    </row>
    <row r="1065" spans="22:22">
      <c r="V1065" s="17"/>
    </row>
    <row r="1066" spans="22:22">
      <c r="V1066" s="17"/>
    </row>
    <row r="1067" spans="22:22">
      <c r="V1067" s="17"/>
    </row>
    <row r="1068" spans="22:22">
      <c r="V1068" s="17"/>
    </row>
    <row r="1069" spans="22:22">
      <c r="V1069" s="17"/>
    </row>
    <row r="1070" spans="22:22">
      <c r="V1070" s="17"/>
    </row>
    <row r="1071" spans="22:22">
      <c r="V1071" s="17"/>
    </row>
    <row r="1072" spans="22:22">
      <c r="V1072" s="17"/>
    </row>
    <row r="1073" spans="22:22">
      <c r="V1073" s="17"/>
    </row>
    <row r="1074" spans="22:22">
      <c r="V1074" s="17"/>
    </row>
    <row r="1075" spans="22:22">
      <c r="V1075" s="17"/>
    </row>
    <row r="1076" spans="22:22">
      <c r="V1076" s="17"/>
    </row>
    <row r="1077" spans="22:22">
      <c r="V1077" s="17"/>
    </row>
    <row r="1078" spans="22:22">
      <c r="V1078" s="17"/>
    </row>
    <row r="1079" spans="22:22">
      <c r="V1079" s="17"/>
    </row>
    <row r="1080" spans="22:22">
      <c r="V1080" s="17"/>
    </row>
    <row r="1081" spans="22:22">
      <c r="V1081" s="17"/>
    </row>
    <row r="1082" spans="22:22">
      <c r="V1082" s="17"/>
    </row>
    <row r="1083" spans="22:22">
      <c r="V1083" s="17"/>
    </row>
    <row r="1084" spans="22:22">
      <c r="V1084" s="17"/>
    </row>
    <row r="1085" spans="22:22">
      <c r="V1085" s="17"/>
    </row>
    <row r="1086" spans="22:22">
      <c r="V1086" s="17"/>
    </row>
    <row r="1087" spans="22:22">
      <c r="V1087" s="17"/>
    </row>
    <row r="1088" spans="22:22">
      <c r="V1088" s="17"/>
    </row>
    <row r="1089" spans="22:22">
      <c r="V1089" s="17"/>
    </row>
    <row r="1090" spans="22:22">
      <c r="V1090" s="17"/>
    </row>
    <row r="1091" spans="22:22">
      <c r="V1091" s="17"/>
    </row>
    <row r="1092" spans="22:22">
      <c r="V1092" s="17"/>
    </row>
    <row r="1093" spans="22:22">
      <c r="V1093" s="17"/>
    </row>
    <row r="1094" spans="22:22">
      <c r="V1094" s="17"/>
    </row>
    <row r="1095" spans="22:22">
      <c r="V1095" s="17"/>
    </row>
    <row r="1096" spans="22:22">
      <c r="V1096" s="17"/>
    </row>
    <row r="1097" spans="22:22">
      <c r="V1097" s="17"/>
    </row>
    <row r="1098" spans="22:22">
      <c r="V1098" s="17"/>
    </row>
    <row r="1099" spans="22:22">
      <c r="V1099" s="17"/>
    </row>
    <row r="1100" spans="22:22">
      <c r="V1100" s="17"/>
    </row>
    <row r="1101" spans="22:22">
      <c r="V1101" s="17"/>
    </row>
    <row r="1102" spans="22:22">
      <c r="V1102" s="17"/>
    </row>
    <row r="1103" spans="22:22">
      <c r="V1103" s="17"/>
    </row>
    <row r="1104" spans="22:22">
      <c r="V1104" s="17"/>
    </row>
    <row r="1105" spans="22:22">
      <c r="V1105" s="17"/>
    </row>
    <row r="1106" spans="22:22">
      <c r="V1106" s="17"/>
    </row>
    <row r="1107" spans="22:22">
      <c r="V1107" s="17"/>
    </row>
    <row r="1108" spans="22:22">
      <c r="V1108" s="17"/>
    </row>
    <row r="1109" spans="22:22">
      <c r="V1109" s="17"/>
    </row>
    <row r="1110" spans="22:22">
      <c r="V1110" s="17"/>
    </row>
    <row r="1111" spans="22:22">
      <c r="V1111" s="17"/>
    </row>
    <row r="1112" spans="22:22">
      <c r="V1112" s="17"/>
    </row>
    <row r="1113" spans="22:22">
      <c r="V1113" s="17"/>
    </row>
    <row r="1114" spans="22:22">
      <c r="V1114" s="17"/>
    </row>
    <row r="1115" spans="22:22">
      <c r="V1115" s="17"/>
    </row>
    <row r="1116" spans="22:22">
      <c r="V1116" s="17"/>
    </row>
    <row r="1117" spans="22:22">
      <c r="V1117" s="17"/>
    </row>
    <row r="1118" spans="22:22">
      <c r="V1118" s="17"/>
    </row>
    <row r="1119" spans="22:22">
      <c r="V1119" s="17"/>
    </row>
    <row r="1120" spans="22:22">
      <c r="V1120" s="17"/>
    </row>
    <row r="1121" spans="22:22">
      <c r="V1121" s="17"/>
    </row>
    <row r="1122" spans="22:22">
      <c r="V1122" s="17"/>
    </row>
    <row r="1123" spans="22:22">
      <c r="V1123" s="17"/>
    </row>
    <row r="1124" spans="22:22">
      <c r="V1124" s="17"/>
    </row>
    <row r="1125" spans="22:22">
      <c r="V1125" s="17"/>
    </row>
    <row r="1126" spans="22:22">
      <c r="V1126" s="17"/>
    </row>
    <row r="1127" spans="22:22">
      <c r="V1127" s="17"/>
    </row>
    <row r="1128" spans="22:22">
      <c r="V1128" s="17"/>
    </row>
    <row r="1129" spans="22:22">
      <c r="V1129" s="17"/>
    </row>
    <row r="1130" spans="22:22">
      <c r="V1130" s="17"/>
    </row>
    <row r="1131" spans="22:22">
      <c r="V1131" s="17"/>
    </row>
    <row r="1132" spans="22:22">
      <c r="V1132" s="17"/>
    </row>
    <row r="1133" spans="22:22">
      <c r="V1133" s="17"/>
    </row>
    <row r="1134" spans="22:22">
      <c r="V1134" s="17"/>
    </row>
    <row r="1135" spans="22:22">
      <c r="V1135" s="17"/>
    </row>
    <row r="1136" spans="22:22">
      <c r="V1136" s="17"/>
    </row>
    <row r="1137" spans="22:22">
      <c r="V1137" s="17"/>
    </row>
    <row r="1138" spans="22:22">
      <c r="V1138" s="17"/>
    </row>
    <row r="1139" spans="22:22">
      <c r="V1139" s="17"/>
    </row>
    <row r="1140" spans="22:22">
      <c r="V1140" s="17"/>
    </row>
    <row r="1141" spans="22:22">
      <c r="V1141" s="17"/>
    </row>
    <row r="1142" spans="22:22">
      <c r="V1142" s="17"/>
    </row>
    <row r="1143" spans="22:22">
      <c r="V1143" s="17"/>
    </row>
    <row r="1144" spans="22:22">
      <c r="V1144" s="17"/>
    </row>
    <row r="1145" spans="22:22">
      <c r="V1145" s="17"/>
    </row>
    <row r="1146" spans="22:22">
      <c r="V1146" s="17"/>
    </row>
    <row r="1147" spans="22:22">
      <c r="V1147" s="17"/>
    </row>
    <row r="1148" spans="22:22">
      <c r="V1148" s="17"/>
    </row>
    <row r="1149" spans="22:22">
      <c r="V1149" s="17"/>
    </row>
    <row r="1150" spans="22:22">
      <c r="V1150" s="17"/>
    </row>
    <row r="1151" spans="22:22">
      <c r="V1151" s="17"/>
    </row>
    <row r="1152" spans="22:22">
      <c r="V1152" s="17"/>
    </row>
    <row r="1153" spans="22:22">
      <c r="V1153" s="17"/>
    </row>
    <row r="1154" spans="22:22">
      <c r="V1154" s="17"/>
    </row>
    <row r="1155" spans="22:22">
      <c r="V1155" s="17"/>
    </row>
    <row r="1156" spans="22:22">
      <c r="V1156" s="17"/>
    </row>
    <row r="1157" spans="22:22">
      <c r="V1157" s="17"/>
    </row>
    <row r="1158" spans="22:22">
      <c r="V1158" s="17"/>
    </row>
    <row r="1159" spans="22:22">
      <c r="V1159" s="17"/>
    </row>
    <row r="1160" spans="22:22">
      <c r="V1160" s="17"/>
    </row>
    <row r="1161" spans="22:22">
      <c r="V1161" s="17"/>
    </row>
    <row r="1162" spans="22:22">
      <c r="V1162" s="17"/>
    </row>
    <row r="1163" spans="22:22">
      <c r="V1163" s="17"/>
    </row>
    <row r="1164" spans="22:22">
      <c r="V1164" s="17"/>
    </row>
    <row r="1165" spans="22:22">
      <c r="V1165" s="17"/>
    </row>
    <row r="1166" spans="22:22">
      <c r="V1166" s="17"/>
    </row>
    <row r="1167" spans="22:22">
      <c r="V1167" s="17"/>
    </row>
    <row r="1168" spans="22:22">
      <c r="V1168" s="17"/>
    </row>
    <row r="1169" spans="22:22">
      <c r="V1169" s="17"/>
    </row>
    <row r="1170" spans="22:22">
      <c r="V1170" s="17"/>
    </row>
    <row r="1171" spans="22:22">
      <c r="V1171" s="17"/>
    </row>
    <row r="1172" spans="22:22">
      <c r="V1172" s="17"/>
    </row>
    <row r="1173" spans="22:22">
      <c r="V1173" s="17"/>
    </row>
    <row r="1174" spans="22:22">
      <c r="V1174" s="17"/>
    </row>
    <row r="1175" spans="22:22">
      <c r="V1175" s="17"/>
    </row>
    <row r="1176" spans="22:22">
      <c r="V1176" s="17"/>
    </row>
    <row r="1177" spans="22:22">
      <c r="V1177" s="17"/>
    </row>
    <row r="1178" spans="22:22">
      <c r="V1178" s="17"/>
    </row>
    <row r="1179" spans="22:22">
      <c r="V1179" s="17"/>
    </row>
    <row r="1180" spans="22:22">
      <c r="V1180" s="17"/>
    </row>
    <row r="1181" spans="22:22">
      <c r="V1181" s="17"/>
    </row>
    <row r="1182" spans="22:22">
      <c r="V1182" s="17"/>
    </row>
    <row r="1183" spans="22:22">
      <c r="V1183" s="17"/>
    </row>
    <row r="1184" spans="22:22">
      <c r="V1184" s="17"/>
    </row>
    <row r="1185" spans="22:22">
      <c r="V1185" s="17"/>
    </row>
    <row r="1186" spans="22:22">
      <c r="V1186" s="17"/>
    </row>
    <row r="1187" spans="22:22">
      <c r="V1187" s="17"/>
    </row>
    <row r="1188" spans="22:22">
      <c r="V1188" s="17"/>
    </row>
    <row r="1189" spans="22:22">
      <c r="V1189" s="17"/>
    </row>
    <row r="1190" spans="22:22">
      <c r="V1190" s="17"/>
    </row>
    <row r="1191" spans="22:22">
      <c r="V1191" s="17"/>
    </row>
    <row r="1192" spans="22:22">
      <c r="V1192" s="17"/>
    </row>
    <row r="1193" spans="22:22">
      <c r="V1193" s="17"/>
    </row>
    <row r="1194" spans="22:22">
      <c r="V1194" s="17"/>
    </row>
    <row r="1195" spans="22:22">
      <c r="V1195" s="17"/>
    </row>
    <row r="1196" spans="22:22">
      <c r="V1196" s="17"/>
    </row>
    <row r="1197" spans="22:22">
      <c r="V1197" s="17"/>
    </row>
    <row r="1198" spans="22:22">
      <c r="V1198" s="17"/>
    </row>
    <row r="1199" spans="22:22">
      <c r="V1199" s="17"/>
    </row>
    <row r="1200" spans="22:22">
      <c r="V1200" s="17"/>
    </row>
    <row r="1201" spans="22:22">
      <c r="V1201" s="17"/>
    </row>
    <row r="1202" spans="22:22">
      <c r="V1202" s="17"/>
    </row>
    <row r="1203" spans="22:22">
      <c r="V1203" s="17"/>
    </row>
    <row r="1204" spans="22:22">
      <c r="V1204" s="17"/>
    </row>
    <row r="1205" spans="22:22">
      <c r="V1205" s="17"/>
    </row>
    <row r="1206" spans="22:22">
      <c r="V1206" s="17"/>
    </row>
    <row r="1207" spans="22:22">
      <c r="V1207" s="17"/>
    </row>
    <row r="1208" spans="22:22">
      <c r="V1208" s="17"/>
    </row>
    <row r="1209" spans="22:22">
      <c r="V1209" s="17"/>
    </row>
    <row r="1210" spans="22:22">
      <c r="V1210" s="17"/>
    </row>
    <row r="1211" spans="22:22">
      <c r="V1211" s="17"/>
    </row>
    <row r="1212" spans="22:22">
      <c r="V1212" s="17"/>
    </row>
    <row r="1213" spans="22:22">
      <c r="V1213" s="17"/>
    </row>
    <row r="1214" spans="22:22">
      <c r="V1214" s="17"/>
    </row>
    <row r="1215" spans="22:22">
      <c r="V1215" s="17"/>
    </row>
    <row r="1216" spans="22:22">
      <c r="V1216" s="17"/>
    </row>
    <row r="1217" spans="22:22">
      <c r="V1217" s="17"/>
    </row>
    <row r="1218" spans="22:22">
      <c r="V1218" s="17"/>
    </row>
    <row r="1219" spans="22:22">
      <c r="V1219" s="17"/>
    </row>
    <row r="1220" spans="22:22">
      <c r="V1220" s="17"/>
    </row>
    <row r="1221" spans="22:22">
      <c r="V1221" s="17"/>
    </row>
    <row r="1222" spans="22:22">
      <c r="V1222" s="17"/>
    </row>
    <row r="1223" spans="22:22">
      <c r="V1223" s="17"/>
    </row>
    <row r="1224" spans="22:22">
      <c r="V1224" s="17"/>
    </row>
    <row r="1225" spans="22:22">
      <c r="V1225" s="17"/>
    </row>
    <row r="1226" spans="22:22">
      <c r="V1226" s="17"/>
    </row>
    <row r="1227" spans="22:22">
      <c r="V1227" s="17"/>
    </row>
    <row r="1228" spans="22:22">
      <c r="V1228" s="17"/>
    </row>
    <row r="1229" spans="22:22">
      <c r="V1229" s="17"/>
    </row>
    <row r="1230" spans="22:22">
      <c r="V1230" s="17"/>
    </row>
    <row r="1231" spans="22:22">
      <c r="V1231" s="17"/>
    </row>
    <row r="1232" spans="22:22">
      <c r="V1232" s="17"/>
    </row>
    <row r="1233" spans="22:22">
      <c r="V1233" s="17"/>
    </row>
    <row r="1234" spans="22:22">
      <c r="V1234" s="17"/>
    </row>
    <row r="1235" spans="22:22">
      <c r="V1235" s="17"/>
    </row>
    <row r="1236" spans="22:22">
      <c r="V1236" s="17"/>
    </row>
    <row r="1237" spans="22:22">
      <c r="V1237" s="17"/>
    </row>
    <row r="1238" spans="22:22">
      <c r="V1238" s="17"/>
    </row>
    <row r="1239" spans="22:22">
      <c r="V1239" s="17"/>
    </row>
    <row r="1240" spans="22:22">
      <c r="V1240" s="17"/>
    </row>
    <row r="1241" spans="22:22">
      <c r="V1241" s="17"/>
    </row>
    <row r="1242" spans="22:22">
      <c r="V1242" s="17"/>
    </row>
    <row r="1243" spans="22:22">
      <c r="V1243" s="17"/>
    </row>
    <row r="1244" spans="22:22">
      <c r="V1244" s="17"/>
    </row>
    <row r="1245" spans="22:22">
      <c r="V1245" s="17"/>
    </row>
    <row r="1246" spans="22:22">
      <c r="V1246" s="17"/>
    </row>
    <row r="1247" spans="22:22">
      <c r="V1247" s="17"/>
    </row>
    <row r="1248" spans="22:22">
      <c r="V1248" s="17"/>
    </row>
    <row r="1249" spans="22:22">
      <c r="V1249" s="17"/>
    </row>
    <row r="1250" spans="22:22">
      <c r="V1250" s="17"/>
    </row>
    <row r="1251" spans="22:22">
      <c r="V1251" s="17"/>
    </row>
    <row r="1252" spans="22:22">
      <c r="V1252" s="17"/>
    </row>
    <row r="1253" spans="22:22">
      <c r="V1253" s="17"/>
    </row>
    <row r="1254" spans="22:22">
      <c r="V1254" s="17"/>
    </row>
    <row r="1255" spans="22:22">
      <c r="V1255" s="17"/>
    </row>
    <row r="1256" spans="22:22">
      <c r="V1256" s="17"/>
    </row>
    <row r="1257" spans="22:22">
      <c r="V1257" s="17"/>
    </row>
    <row r="1258" spans="22:22">
      <c r="V1258" s="17"/>
    </row>
    <row r="1259" spans="22:22">
      <c r="V1259" s="17"/>
    </row>
    <row r="1260" spans="22:22">
      <c r="V1260" s="17"/>
    </row>
    <row r="1261" spans="22:22">
      <c r="V1261" s="17"/>
    </row>
    <row r="1262" spans="22:22">
      <c r="V1262" s="17"/>
    </row>
    <row r="1263" spans="22:22">
      <c r="V1263" s="17"/>
    </row>
    <row r="1264" spans="22:22">
      <c r="V1264" s="17"/>
    </row>
    <row r="1265" spans="22:22">
      <c r="V1265" s="17"/>
    </row>
    <row r="1266" spans="22:22">
      <c r="V1266" s="17"/>
    </row>
    <row r="1267" spans="22:22">
      <c r="V1267" s="17"/>
    </row>
    <row r="1268" spans="22:22">
      <c r="V1268" s="17"/>
    </row>
    <row r="1269" spans="22:22">
      <c r="V1269" s="17"/>
    </row>
    <row r="1270" spans="22:22">
      <c r="V1270" s="17"/>
    </row>
    <row r="1271" spans="22:22">
      <c r="V1271" s="17"/>
    </row>
    <row r="1272" spans="22:22">
      <c r="V1272" s="17"/>
    </row>
    <row r="1273" spans="22:22">
      <c r="V1273" s="17"/>
    </row>
    <row r="1274" spans="22:22">
      <c r="V1274" s="17"/>
    </row>
    <row r="1275" spans="22:22">
      <c r="V1275" s="17"/>
    </row>
    <row r="1276" spans="22:22">
      <c r="V1276" s="17"/>
    </row>
    <row r="1277" spans="22:22">
      <c r="V1277" s="17"/>
    </row>
    <row r="1278" spans="22:22">
      <c r="V1278" s="17"/>
    </row>
    <row r="1279" spans="22:22">
      <c r="V1279" s="17"/>
    </row>
    <row r="1280" spans="22:22">
      <c r="V1280" s="17"/>
    </row>
    <row r="1281" spans="22:22">
      <c r="V1281" s="17"/>
    </row>
    <row r="1282" spans="22:22">
      <c r="V1282" s="17"/>
    </row>
    <row r="1283" spans="22:22">
      <c r="V1283" s="17"/>
    </row>
    <row r="1284" spans="22:22">
      <c r="V1284" s="17"/>
    </row>
    <row r="1285" spans="22:22">
      <c r="V1285" s="17"/>
    </row>
    <row r="1286" spans="22:22">
      <c r="V1286" s="17"/>
    </row>
    <row r="1287" spans="22:22">
      <c r="V1287" s="17"/>
    </row>
    <row r="1288" spans="22:22">
      <c r="V1288" s="17"/>
    </row>
    <row r="1289" spans="22:22">
      <c r="V1289" s="17"/>
    </row>
    <row r="1290" spans="22:22">
      <c r="V1290" s="17"/>
    </row>
    <row r="1291" spans="22:22">
      <c r="V1291" s="17"/>
    </row>
    <row r="1292" spans="22:22">
      <c r="V1292" s="17"/>
    </row>
    <row r="1293" spans="22:22">
      <c r="V1293" s="17"/>
    </row>
    <row r="1294" spans="22:22">
      <c r="V1294" s="17"/>
    </row>
    <row r="1295" spans="22:22">
      <c r="V1295" s="17"/>
    </row>
    <row r="1296" spans="22:22">
      <c r="V1296" s="17"/>
    </row>
    <row r="1297" spans="22:22">
      <c r="V1297" s="17"/>
    </row>
    <row r="1298" spans="22:22">
      <c r="V1298" s="17"/>
    </row>
    <row r="1299" spans="22:22">
      <c r="V1299" s="17"/>
    </row>
    <row r="1300" spans="22:22">
      <c r="V1300" s="17"/>
    </row>
    <row r="1301" spans="22:22">
      <c r="V1301" s="17"/>
    </row>
    <row r="1302" spans="22:22">
      <c r="V1302" s="17"/>
    </row>
    <row r="1303" spans="22:22">
      <c r="V1303" s="17"/>
    </row>
    <row r="1304" spans="22:22">
      <c r="V1304" s="17"/>
    </row>
    <row r="1305" spans="22:22">
      <c r="V1305" s="17"/>
    </row>
    <row r="1306" spans="22:22">
      <c r="V1306" s="17"/>
    </row>
    <row r="1307" spans="22:22">
      <c r="V1307" s="17"/>
    </row>
    <row r="1308" spans="22:22">
      <c r="V1308" s="17"/>
    </row>
    <row r="1309" spans="22:22">
      <c r="V1309" s="17"/>
    </row>
    <row r="1310" spans="22:22">
      <c r="V1310" s="17"/>
    </row>
    <row r="1311" spans="22:22">
      <c r="V1311" s="17"/>
    </row>
    <row r="1312" spans="22:22">
      <c r="V1312" s="17"/>
    </row>
    <row r="1313" spans="22:22">
      <c r="V1313" s="17"/>
    </row>
    <row r="1314" spans="22:22">
      <c r="V1314" s="17"/>
    </row>
    <row r="1315" spans="22:22">
      <c r="V1315" s="17"/>
    </row>
    <row r="1316" spans="22:22">
      <c r="V1316" s="17"/>
    </row>
    <row r="1317" spans="22:22">
      <c r="V1317" s="17"/>
    </row>
    <row r="1318" spans="22:22">
      <c r="V1318" s="17"/>
    </row>
    <row r="1319" spans="22:22">
      <c r="V1319" s="17"/>
    </row>
    <row r="1320" spans="22:22">
      <c r="V1320" s="17"/>
    </row>
    <row r="1321" spans="22:22">
      <c r="V1321" s="17"/>
    </row>
    <row r="1322" spans="22:22">
      <c r="V1322" s="17"/>
    </row>
    <row r="1323" spans="22:22">
      <c r="V1323" s="17"/>
    </row>
    <row r="1324" spans="22:22">
      <c r="V1324" s="17"/>
    </row>
    <row r="1325" spans="22:22">
      <c r="V1325" s="17"/>
    </row>
    <row r="1326" spans="22:22">
      <c r="V1326" s="17"/>
    </row>
    <row r="1327" spans="22:22">
      <c r="V1327" s="17"/>
    </row>
    <row r="1328" spans="22:22">
      <c r="V1328" s="17"/>
    </row>
    <row r="1329" spans="22:22">
      <c r="V1329" s="17"/>
    </row>
    <row r="1330" spans="22:22">
      <c r="V1330" s="17"/>
    </row>
    <row r="1331" spans="22:22">
      <c r="V1331" s="17"/>
    </row>
    <row r="1332" spans="22:22">
      <c r="V1332" s="17"/>
    </row>
    <row r="1333" spans="22:22">
      <c r="V1333" s="17"/>
    </row>
    <row r="1334" spans="22:22">
      <c r="V1334" s="17"/>
    </row>
    <row r="1335" spans="22:22">
      <c r="V1335" s="17"/>
    </row>
    <row r="1336" spans="22:22">
      <c r="V1336" s="17"/>
    </row>
    <row r="1337" spans="22:22">
      <c r="V1337" s="17"/>
    </row>
    <row r="1338" spans="22:22">
      <c r="V1338" s="17"/>
    </row>
    <row r="1339" spans="22:22">
      <c r="V1339" s="17"/>
    </row>
    <row r="1340" spans="22:22">
      <c r="V1340" s="17"/>
    </row>
    <row r="1341" spans="22:22">
      <c r="V1341" s="17"/>
    </row>
    <row r="1342" spans="22:22">
      <c r="V1342" s="17"/>
    </row>
    <row r="1343" spans="22:22">
      <c r="V1343" s="17"/>
    </row>
    <row r="1344" spans="22:22">
      <c r="V1344" s="17"/>
    </row>
    <row r="1345" spans="22:22">
      <c r="V1345" s="17"/>
    </row>
    <row r="1346" spans="22:22">
      <c r="V1346" s="17"/>
    </row>
    <row r="1347" spans="22:22">
      <c r="V1347" s="17"/>
    </row>
    <row r="1348" spans="22:22">
      <c r="V1348" s="17"/>
    </row>
    <row r="1349" spans="22:22">
      <c r="V1349" s="17"/>
    </row>
    <row r="1350" spans="22:22">
      <c r="V1350" s="17"/>
    </row>
    <row r="1351" spans="22:22">
      <c r="V1351" s="17"/>
    </row>
    <row r="1352" spans="22:22">
      <c r="V1352" s="17"/>
    </row>
    <row r="1353" spans="22:22">
      <c r="V1353" s="17"/>
    </row>
    <row r="1354" spans="22:22">
      <c r="V1354" s="17"/>
    </row>
    <row r="1355" spans="22:22">
      <c r="V1355" s="17"/>
    </row>
    <row r="1356" spans="22:22">
      <c r="V1356" s="17"/>
    </row>
    <row r="1357" spans="22:22">
      <c r="V1357" s="17"/>
    </row>
    <row r="1358" spans="22:22">
      <c r="V1358" s="17"/>
    </row>
    <row r="1359" spans="22:22">
      <c r="V1359" s="17"/>
    </row>
    <row r="1360" spans="22:22">
      <c r="V1360" s="17"/>
    </row>
    <row r="1361" spans="22:22">
      <c r="V1361" s="17"/>
    </row>
    <row r="1362" spans="22:22">
      <c r="V1362" s="17"/>
    </row>
    <row r="1363" spans="22:22">
      <c r="V1363" s="17"/>
    </row>
    <row r="1364" spans="22:22">
      <c r="V1364" s="17"/>
    </row>
    <row r="1365" spans="22:22">
      <c r="V1365" s="17"/>
    </row>
    <row r="1366" spans="22:22">
      <c r="V1366" s="17"/>
    </row>
    <row r="1367" spans="22:22">
      <c r="V1367" s="17"/>
    </row>
    <row r="1368" spans="22:22">
      <c r="V1368" s="17"/>
    </row>
    <row r="1369" spans="22:22">
      <c r="V1369" s="17"/>
    </row>
    <row r="1370" spans="22:22">
      <c r="V1370" s="17"/>
    </row>
    <row r="1371" spans="22:22">
      <c r="V1371" s="17"/>
    </row>
    <row r="1372" spans="22:22">
      <c r="V1372" s="17"/>
    </row>
    <row r="1373" spans="22:22">
      <c r="V1373" s="17"/>
    </row>
    <row r="1374" spans="22:22">
      <c r="V1374" s="17"/>
    </row>
    <row r="1375" spans="22:22">
      <c r="V1375" s="17"/>
    </row>
    <row r="1376" spans="22:22">
      <c r="V1376" s="17"/>
    </row>
    <row r="1377" spans="22:22">
      <c r="V1377" s="17"/>
    </row>
    <row r="1378" spans="22:22">
      <c r="V1378" s="17"/>
    </row>
    <row r="1379" spans="22:22">
      <c r="V1379" s="17"/>
    </row>
    <row r="1380" spans="22:22">
      <c r="V1380" s="17"/>
    </row>
    <row r="1381" spans="22:22">
      <c r="V1381" s="17"/>
    </row>
    <row r="1382" spans="22:22">
      <c r="V1382" s="17"/>
    </row>
    <row r="1383" spans="22:22">
      <c r="V1383" s="17"/>
    </row>
    <row r="1384" spans="22:22">
      <c r="V1384" s="17"/>
    </row>
    <row r="1385" spans="22:22">
      <c r="V1385" s="17"/>
    </row>
    <row r="1386" spans="22:22">
      <c r="V1386" s="17"/>
    </row>
    <row r="1387" spans="22:22">
      <c r="V1387" s="17"/>
    </row>
    <row r="1388" spans="22:22">
      <c r="V1388" s="17"/>
    </row>
    <row r="1389" spans="22:22">
      <c r="V1389" s="17"/>
    </row>
    <row r="1390" spans="22:22">
      <c r="V1390" s="17"/>
    </row>
    <row r="1391" spans="22:22">
      <c r="V1391" s="17"/>
    </row>
    <row r="1392" spans="22:22">
      <c r="V1392" s="17"/>
    </row>
    <row r="1393" spans="22:22">
      <c r="V1393" s="17"/>
    </row>
    <row r="1394" spans="22:22">
      <c r="V1394" s="17"/>
    </row>
    <row r="1395" spans="22:22">
      <c r="V1395" s="17"/>
    </row>
    <row r="1396" spans="22:22">
      <c r="V1396" s="17"/>
    </row>
    <row r="1397" spans="22:22">
      <c r="V1397" s="17"/>
    </row>
    <row r="1398" spans="22:22">
      <c r="V1398" s="17"/>
    </row>
    <row r="1399" spans="22:22">
      <c r="V1399" s="17"/>
    </row>
    <row r="1400" spans="22:22">
      <c r="V1400" s="17"/>
    </row>
    <row r="1401" spans="22:22">
      <c r="V1401" s="17"/>
    </row>
    <row r="1402" spans="22:22">
      <c r="V1402" s="17"/>
    </row>
    <row r="1403" spans="22:22">
      <c r="V1403" s="17"/>
    </row>
    <row r="1404" spans="22:22">
      <c r="V1404" s="17"/>
    </row>
    <row r="1405" spans="22:22">
      <c r="V1405" s="17"/>
    </row>
    <row r="1406" spans="22:22">
      <c r="V1406" s="17"/>
    </row>
    <row r="1407" spans="22:22">
      <c r="V1407" s="17"/>
    </row>
    <row r="1408" spans="22:22">
      <c r="V1408" s="17"/>
    </row>
    <row r="1409" spans="22:22">
      <c r="V1409" s="17"/>
    </row>
    <row r="1410" spans="22:22">
      <c r="V1410" s="17"/>
    </row>
    <row r="1411" spans="22:22">
      <c r="V1411" s="17"/>
    </row>
    <row r="1412" spans="22:22">
      <c r="V1412" s="17"/>
    </row>
    <row r="1413" spans="22:22">
      <c r="V1413" s="17"/>
    </row>
    <row r="1414" spans="22:22">
      <c r="V1414" s="17"/>
    </row>
    <row r="1415" spans="22:22">
      <c r="V1415" s="17"/>
    </row>
    <row r="1416" spans="22:22">
      <c r="V1416" s="17"/>
    </row>
    <row r="1417" spans="22:22">
      <c r="V1417" s="17"/>
    </row>
    <row r="1418" spans="22:22">
      <c r="V1418" s="17"/>
    </row>
    <row r="1419" spans="22:22">
      <c r="V1419" s="17"/>
    </row>
    <row r="1420" spans="22:22">
      <c r="V1420" s="17"/>
    </row>
    <row r="1421" spans="22:22">
      <c r="V1421" s="17"/>
    </row>
    <row r="1422" spans="22:22">
      <c r="V1422" s="17"/>
    </row>
    <row r="1423" spans="22:22">
      <c r="V1423" s="17"/>
    </row>
    <row r="1424" spans="22:22">
      <c r="V1424" s="17"/>
    </row>
    <row r="1425" spans="22:22">
      <c r="V1425" s="17"/>
    </row>
    <row r="1426" spans="22:22">
      <c r="V1426" s="17"/>
    </row>
    <row r="1427" spans="22:22">
      <c r="V1427" s="17"/>
    </row>
    <row r="1428" spans="22:22">
      <c r="V1428" s="17"/>
    </row>
    <row r="1429" spans="22:22">
      <c r="V1429" s="17"/>
    </row>
    <row r="1430" spans="22:22">
      <c r="V1430" s="17"/>
    </row>
    <row r="1431" spans="22:22">
      <c r="V1431" s="17"/>
    </row>
    <row r="1432" spans="22:22">
      <c r="V1432" s="17"/>
    </row>
    <row r="1433" spans="22:22">
      <c r="V1433" s="17"/>
    </row>
    <row r="1434" spans="22:22">
      <c r="V1434" s="17"/>
    </row>
    <row r="1435" spans="22:22">
      <c r="V1435" s="17"/>
    </row>
    <row r="1436" spans="22:22">
      <c r="V1436" s="17"/>
    </row>
    <row r="1437" spans="22:22">
      <c r="V1437" s="17"/>
    </row>
    <row r="1438" spans="22:22">
      <c r="V1438" s="17"/>
    </row>
    <row r="1439" spans="22:22">
      <c r="V1439" s="17"/>
    </row>
    <row r="1440" spans="22:22">
      <c r="V1440" s="17"/>
    </row>
    <row r="1441" spans="22:22">
      <c r="V1441" s="17"/>
    </row>
    <row r="1442" spans="22:22">
      <c r="V1442" s="17"/>
    </row>
    <row r="1443" spans="22:22">
      <c r="V1443" s="17"/>
    </row>
    <row r="1444" spans="22:22">
      <c r="V1444" s="17"/>
    </row>
    <row r="1445" spans="22:22">
      <c r="V1445" s="17"/>
    </row>
    <row r="1446" spans="22:22">
      <c r="V1446" s="17"/>
    </row>
    <row r="1447" spans="22:22">
      <c r="V1447" s="17"/>
    </row>
    <row r="1448" spans="22:22">
      <c r="V1448" s="17"/>
    </row>
    <row r="1449" spans="22:22">
      <c r="V1449" s="17"/>
    </row>
    <row r="1450" spans="22:22">
      <c r="V1450" s="17"/>
    </row>
    <row r="1451" spans="22:22">
      <c r="V1451" s="17"/>
    </row>
    <row r="1452" spans="22:22">
      <c r="V1452" s="17"/>
    </row>
    <row r="1453" spans="22:22">
      <c r="V1453" s="17"/>
    </row>
    <row r="1454" spans="22:22">
      <c r="V1454" s="17"/>
    </row>
    <row r="1455" spans="22:22">
      <c r="V1455" s="17"/>
    </row>
    <row r="1456" spans="22:22">
      <c r="V1456" s="17"/>
    </row>
    <row r="1457" spans="22:22">
      <c r="V1457" s="17"/>
    </row>
    <row r="1458" spans="22:22">
      <c r="V1458" s="17"/>
    </row>
    <row r="1459" spans="22:22">
      <c r="V1459" s="17"/>
    </row>
    <row r="1460" spans="22:22">
      <c r="V1460" s="17"/>
    </row>
    <row r="1461" spans="22:22">
      <c r="V1461" s="17"/>
    </row>
    <row r="1462" spans="22:22">
      <c r="V1462" s="17"/>
    </row>
    <row r="1463" spans="22:22">
      <c r="V1463" s="17"/>
    </row>
    <row r="1464" spans="22:22">
      <c r="V1464" s="17"/>
    </row>
    <row r="1465" spans="22:22">
      <c r="V1465" s="17"/>
    </row>
    <row r="1466" spans="22:22">
      <c r="V1466" s="17"/>
    </row>
    <row r="1467" spans="22:22">
      <c r="V1467" s="17"/>
    </row>
    <row r="1468" spans="22:22">
      <c r="V1468" s="17"/>
    </row>
    <row r="1469" spans="22:22">
      <c r="V1469" s="17"/>
    </row>
    <row r="1470" spans="22:22">
      <c r="V1470" s="17"/>
    </row>
    <row r="1471" spans="22:22">
      <c r="V1471" s="17"/>
    </row>
    <row r="1472" spans="22:22">
      <c r="V1472" s="17"/>
    </row>
    <row r="1473" spans="22:22">
      <c r="V1473" s="17"/>
    </row>
    <row r="1474" spans="22:22">
      <c r="V1474" s="17"/>
    </row>
    <row r="1475" spans="22:22">
      <c r="V1475" s="17"/>
    </row>
    <row r="1476" spans="22:22">
      <c r="V1476" s="17"/>
    </row>
    <row r="1477" spans="22:22">
      <c r="V1477" s="17"/>
    </row>
    <row r="1478" spans="22:22">
      <c r="V1478" s="17"/>
    </row>
    <row r="1479" spans="22:22">
      <c r="V1479" s="17"/>
    </row>
    <row r="1480" spans="22:22">
      <c r="V1480" s="17"/>
    </row>
    <row r="1481" spans="22:22">
      <c r="V1481" s="17"/>
    </row>
    <row r="1482" spans="22:22">
      <c r="V1482" s="17"/>
    </row>
    <row r="1483" spans="22:22">
      <c r="V1483" s="17"/>
    </row>
    <row r="1484" spans="22:22">
      <c r="V1484" s="17"/>
    </row>
    <row r="1485" spans="22:22">
      <c r="V1485" s="17"/>
    </row>
    <row r="1486" spans="22:22">
      <c r="V1486" s="17"/>
    </row>
    <row r="1487" spans="22:22">
      <c r="V1487" s="17"/>
    </row>
    <row r="1488" spans="22:22">
      <c r="V1488" s="17"/>
    </row>
    <row r="1489" spans="22:22">
      <c r="V1489" s="17"/>
    </row>
    <row r="1490" spans="22:22">
      <c r="V1490" s="17"/>
    </row>
    <row r="1491" spans="22:22">
      <c r="V1491" s="17"/>
    </row>
    <row r="1492" spans="22:22">
      <c r="V1492" s="17"/>
    </row>
    <row r="1493" spans="22:22">
      <c r="V1493" s="17"/>
    </row>
    <row r="1494" spans="22:22">
      <c r="V1494" s="17"/>
    </row>
    <row r="1495" spans="22:22">
      <c r="V1495" s="17"/>
    </row>
    <row r="1496" spans="22:22">
      <c r="V1496" s="17"/>
    </row>
    <row r="1497" spans="22:22">
      <c r="V1497" s="17"/>
    </row>
    <row r="1498" spans="22:22">
      <c r="V1498" s="17"/>
    </row>
    <row r="1499" spans="22:22">
      <c r="V1499" s="17"/>
    </row>
    <row r="1500" spans="22:22">
      <c r="V1500" s="17"/>
    </row>
    <row r="1501" spans="22:22">
      <c r="V1501" s="17"/>
    </row>
    <row r="1502" spans="22:22">
      <c r="V1502" s="17"/>
    </row>
    <row r="1503" spans="22:22">
      <c r="V1503" s="17"/>
    </row>
    <row r="1504" spans="22:22">
      <c r="V1504" s="17"/>
    </row>
    <row r="1505" spans="22:22">
      <c r="V1505" s="17"/>
    </row>
    <row r="1506" spans="22:22">
      <c r="V1506" s="17"/>
    </row>
    <row r="1507" spans="22:22">
      <c r="V1507" s="17"/>
    </row>
    <row r="1508" spans="22:22">
      <c r="V1508" s="17"/>
    </row>
    <row r="1509" spans="22:22">
      <c r="V1509" s="17"/>
    </row>
    <row r="1510" spans="22:22">
      <c r="V1510" s="17"/>
    </row>
    <row r="1511" spans="22:22">
      <c r="V1511" s="17"/>
    </row>
    <row r="1512" spans="22:22">
      <c r="V1512" s="17"/>
    </row>
    <row r="1513" spans="22:22">
      <c r="V1513" s="17"/>
    </row>
    <row r="1514" spans="22:22">
      <c r="V1514" s="17"/>
    </row>
    <row r="1515" spans="22:22">
      <c r="V1515" s="17"/>
    </row>
    <row r="1516" spans="22:22">
      <c r="V1516" s="17"/>
    </row>
    <row r="1517" spans="22:22">
      <c r="V1517" s="17"/>
    </row>
    <row r="1518" spans="22:22">
      <c r="V1518" s="17"/>
    </row>
    <row r="1519" spans="22:22">
      <c r="V1519" s="17"/>
    </row>
    <row r="1520" spans="22:22">
      <c r="V1520" s="17"/>
    </row>
    <row r="1521" spans="22:22">
      <c r="V1521" s="17"/>
    </row>
    <row r="1522" spans="22:22">
      <c r="V1522" s="17"/>
    </row>
    <row r="1523" spans="22:22">
      <c r="V1523" s="17"/>
    </row>
    <row r="1524" spans="22:22">
      <c r="V1524" s="17"/>
    </row>
    <row r="1525" spans="22:22">
      <c r="V1525" s="17"/>
    </row>
    <row r="1526" spans="22:22">
      <c r="V1526" s="17"/>
    </row>
    <row r="1527" spans="22:22">
      <c r="V1527" s="17"/>
    </row>
    <row r="1528" spans="22:22">
      <c r="V1528" s="17"/>
    </row>
    <row r="1529" spans="22:22">
      <c r="V1529" s="17"/>
    </row>
    <row r="1530" spans="22:22">
      <c r="V1530" s="17"/>
    </row>
    <row r="1531" spans="22:22">
      <c r="V1531" s="17"/>
    </row>
    <row r="1532" spans="22:22">
      <c r="V1532" s="17"/>
    </row>
    <row r="1533" spans="22:22">
      <c r="V1533" s="17"/>
    </row>
    <row r="1534" spans="22:22">
      <c r="V1534" s="17"/>
    </row>
    <row r="1535" spans="22:22">
      <c r="V1535" s="17"/>
    </row>
    <row r="1536" spans="22:22">
      <c r="V1536" s="17"/>
    </row>
    <row r="1537" spans="22:22">
      <c r="V1537" s="17"/>
    </row>
    <row r="1538" spans="22:22">
      <c r="V1538" s="17"/>
    </row>
    <row r="1539" spans="22:22">
      <c r="V1539" s="17"/>
    </row>
    <row r="1540" spans="22:22">
      <c r="V1540" s="17"/>
    </row>
    <row r="1541" spans="22:22">
      <c r="V1541" s="17"/>
    </row>
    <row r="1542" spans="22:22">
      <c r="V1542" s="17"/>
    </row>
    <row r="1543" spans="22:22">
      <c r="V1543" s="17"/>
    </row>
    <row r="1544" spans="22:22">
      <c r="V1544" s="17"/>
    </row>
    <row r="1545" spans="22:22">
      <c r="V1545" s="17"/>
    </row>
    <row r="1546" spans="22:22">
      <c r="V1546" s="17"/>
    </row>
    <row r="1547" spans="22:22">
      <c r="V1547" s="17"/>
    </row>
    <row r="1548" spans="22:22">
      <c r="V1548" s="17"/>
    </row>
    <row r="1549" spans="22:22">
      <c r="V1549" s="17"/>
    </row>
    <row r="1550" spans="22:22">
      <c r="V1550" s="17"/>
    </row>
    <row r="1551" spans="22:22">
      <c r="V1551" s="17"/>
    </row>
    <row r="1552" spans="22:22">
      <c r="V1552" s="17"/>
    </row>
    <row r="1553" spans="22:22">
      <c r="V1553" s="17"/>
    </row>
    <row r="1554" spans="22:22">
      <c r="V1554" s="17"/>
    </row>
    <row r="1555" spans="22:22">
      <c r="V1555" s="17"/>
    </row>
    <row r="1556" spans="22:22">
      <c r="V1556" s="17"/>
    </row>
    <row r="1557" spans="22:22">
      <c r="V1557" s="17"/>
    </row>
    <row r="1558" spans="22:22">
      <c r="V1558" s="17"/>
    </row>
    <row r="1559" spans="22:22">
      <c r="V1559" s="17"/>
    </row>
    <row r="1560" spans="22:22">
      <c r="V1560" s="17"/>
    </row>
    <row r="1561" spans="22:22">
      <c r="V1561" s="17"/>
    </row>
    <row r="1562" spans="22:22">
      <c r="V1562" s="17"/>
    </row>
    <row r="1563" spans="22:22">
      <c r="V1563" s="17"/>
    </row>
    <row r="1564" spans="22:22">
      <c r="V1564" s="17"/>
    </row>
    <row r="1565" spans="22:22">
      <c r="V1565" s="17"/>
    </row>
    <row r="1566" spans="22:22">
      <c r="V1566" s="17"/>
    </row>
    <row r="1567" spans="22:22">
      <c r="V1567" s="17"/>
    </row>
    <row r="1568" spans="22:22">
      <c r="V1568" s="17"/>
    </row>
    <row r="1569" spans="22:22">
      <c r="V1569" s="17"/>
    </row>
    <row r="1570" spans="22:22">
      <c r="V1570" s="17"/>
    </row>
    <row r="1571" spans="22:22">
      <c r="V1571" s="17"/>
    </row>
    <row r="1572" spans="22:22">
      <c r="V1572" s="17"/>
    </row>
    <row r="1573" spans="22:22">
      <c r="V1573" s="17"/>
    </row>
    <row r="1574" spans="22:22">
      <c r="V1574" s="17"/>
    </row>
    <row r="1575" spans="22:22">
      <c r="V1575" s="17"/>
    </row>
    <row r="1576" spans="22:22">
      <c r="V1576" s="17"/>
    </row>
    <row r="1577" spans="22:22">
      <c r="V1577" s="17"/>
    </row>
    <row r="1578" spans="22:22">
      <c r="V1578" s="17"/>
    </row>
    <row r="1579" spans="22:22">
      <c r="V1579" s="17"/>
    </row>
    <row r="1580" spans="22:22">
      <c r="V1580" s="17"/>
    </row>
    <row r="1581" spans="22:22">
      <c r="V1581" s="17"/>
    </row>
    <row r="1582" spans="22:22">
      <c r="V1582" s="17"/>
    </row>
    <row r="1583" spans="22:22">
      <c r="V1583" s="17"/>
    </row>
    <row r="1584" spans="22:22">
      <c r="V1584" s="17"/>
    </row>
    <row r="1585" spans="22:22">
      <c r="V1585" s="17"/>
    </row>
    <row r="1586" spans="22:22">
      <c r="V1586" s="17"/>
    </row>
    <row r="1587" spans="22:22">
      <c r="V1587" s="17"/>
    </row>
    <row r="1588" spans="22:22">
      <c r="V1588" s="17"/>
    </row>
    <row r="1589" spans="22:22">
      <c r="V1589" s="17"/>
    </row>
    <row r="1590" spans="22:22">
      <c r="V1590" s="17"/>
    </row>
    <row r="1591" spans="22:22">
      <c r="V1591" s="17"/>
    </row>
    <row r="1592" spans="22:22">
      <c r="V1592" s="17"/>
    </row>
    <row r="1593" spans="22:22">
      <c r="V1593" s="17"/>
    </row>
    <row r="1594" spans="22:22">
      <c r="V1594" s="17"/>
    </row>
    <row r="1595" spans="22:22">
      <c r="V1595" s="17"/>
    </row>
    <row r="1596" spans="22:22">
      <c r="V1596" s="17"/>
    </row>
    <row r="1597" spans="22:22">
      <c r="V1597" s="17"/>
    </row>
    <row r="1598" spans="22:22">
      <c r="V1598" s="17"/>
    </row>
    <row r="1599" spans="22:22">
      <c r="V1599" s="17"/>
    </row>
    <row r="1600" spans="22:22">
      <c r="V1600" s="17"/>
    </row>
    <row r="1601" spans="22:22">
      <c r="V1601" s="17"/>
    </row>
    <row r="1602" spans="22:22">
      <c r="V1602" s="17"/>
    </row>
    <row r="1603" spans="22:22">
      <c r="V1603" s="17"/>
    </row>
    <row r="1604" spans="22:22">
      <c r="V1604" s="17"/>
    </row>
    <row r="1605" spans="22:22">
      <c r="V1605" s="17"/>
    </row>
    <row r="1606" spans="22:22">
      <c r="V1606" s="17"/>
    </row>
    <row r="1607" spans="22:22">
      <c r="V1607" s="17"/>
    </row>
    <row r="1608" spans="22:22">
      <c r="V1608" s="17"/>
    </row>
    <row r="1609" spans="22:22">
      <c r="V1609" s="17"/>
    </row>
    <row r="1610" spans="22:22">
      <c r="V1610" s="17"/>
    </row>
    <row r="1611" spans="22:22">
      <c r="V1611" s="17"/>
    </row>
    <row r="1612" spans="22:22">
      <c r="V1612" s="17"/>
    </row>
    <row r="1613" spans="22:22">
      <c r="V1613" s="17"/>
    </row>
    <row r="1614" spans="22:22">
      <c r="V1614" s="17"/>
    </row>
    <row r="1615" spans="22:22">
      <c r="V1615" s="17"/>
    </row>
    <row r="1616" spans="22:22">
      <c r="V1616" s="17"/>
    </row>
    <row r="1617" spans="22:22">
      <c r="V1617" s="17"/>
    </row>
    <row r="1618" spans="22:22">
      <c r="V1618" s="17"/>
    </row>
    <row r="1619" spans="22:22">
      <c r="V1619" s="17"/>
    </row>
    <row r="1620" spans="22:22">
      <c r="V1620" s="17"/>
    </row>
    <row r="1621" spans="22:22">
      <c r="V1621" s="17"/>
    </row>
    <row r="1622" spans="22:22">
      <c r="V1622" s="17"/>
    </row>
    <row r="1623" spans="22:22">
      <c r="V1623" s="17"/>
    </row>
    <row r="1624" spans="22:22">
      <c r="V1624" s="17"/>
    </row>
    <row r="1625" spans="22:22">
      <c r="V1625" s="17"/>
    </row>
    <row r="1626" spans="22:22">
      <c r="V1626" s="17"/>
    </row>
    <row r="1627" spans="22:22">
      <c r="V1627" s="17"/>
    </row>
    <row r="1628" spans="22:22">
      <c r="V1628" s="17"/>
    </row>
    <row r="1629" spans="22:22">
      <c r="V1629" s="17"/>
    </row>
    <row r="1630" spans="22:22">
      <c r="V1630" s="17"/>
    </row>
    <row r="1631" spans="22:22">
      <c r="V1631" s="17"/>
    </row>
    <row r="1632" spans="22:22">
      <c r="V1632" s="17"/>
    </row>
    <row r="1633" spans="22:22">
      <c r="V1633" s="17"/>
    </row>
    <row r="1634" spans="22:22">
      <c r="V1634" s="17"/>
    </row>
    <row r="1635" spans="22:22">
      <c r="V1635" s="17"/>
    </row>
    <row r="1636" spans="22:22">
      <c r="V1636" s="17"/>
    </row>
    <row r="1637" spans="22:22">
      <c r="V1637" s="17"/>
    </row>
    <row r="1638" spans="22:22">
      <c r="V1638" s="17"/>
    </row>
    <row r="1639" spans="22:22">
      <c r="V1639" s="17"/>
    </row>
    <row r="1640" spans="22:22">
      <c r="V1640" s="17"/>
    </row>
    <row r="1641" spans="22:22">
      <c r="V1641" s="17"/>
    </row>
    <row r="1642" spans="22:22">
      <c r="V1642" s="17"/>
    </row>
    <row r="1643" spans="22:22">
      <c r="V1643" s="17"/>
    </row>
    <row r="1644" spans="22:22">
      <c r="V1644" s="17"/>
    </row>
    <row r="1645" spans="22:22">
      <c r="V1645" s="17"/>
    </row>
    <row r="1646" spans="22:22">
      <c r="V1646" s="17"/>
    </row>
    <row r="1647" spans="22:22">
      <c r="V1647" s="17"/>
    </row>
    <row r="1648" spans="22:22">
      <c r="V1648" s="17"/>
    </row>
    <row r="1649" spans="22:22">
      <c r="V1649" s="17"/>
    </row>
    <row r="1650" spans="22:22">
      <c r="V1650" s="17"/>
    </row>
    <row r="1651" spans="22:22">
      <c r="V1651" s="17"/>
    </row>
    <row r="1652" spans="22:22">
      <c r="V1652" s="17"/>
    </row>
    <row r="1653" spans="22:22">
      <c r="V1653" s="17"/>
    </row>
    <row r="1654" spans="22:22">
      <c r="V1654" s="17"/>
    </row>
    <row r="1655" spans="22:22">
      <c r="V1655" s="17"/>
    </row>
    <row r="1656" spans="22:22">
      <c r="V1656" s="17"/>
    </row>
    <row r="1657" spans="22:22">
      <c r="V1657" s="17"/>
    </row>
    <row r="1658" spans="22:22">
      <c r="V1658" s="17"/>
    </row>
    <row r="1659" spans="22:22">
      <c r="V1659" s="17"/>
    </row>
    <row r="1660" spans="22:22">
      <c r="V1660" s="17"/>
    </row>
    <row r="1661" spans="22:22">
      <c r="V1661" s="17"/>
    </row>
    <row r="1662" spans="22:22">
      <c r="V1662" s="17"/>
    </row>
    <row r="1663" spans="22:22">
      <c r="V1663" s="17"/>
    </row>
    <row r="1664" spans="22:22">
      <c r="V1664" s="17"/>
    </row>
    <row r="1665" spans="22:22">
      <c r="V1665" s="17"/>
    </row>
    <row r="1666" spans="22:22">
      <c r="V1666" s="17"/>
    </row>
    <row r="1667" spans="22:22">
      <c r="V1667" s="17"/>
    </row>
    <row r="1668" spans="22:22">
      <c r="V1668" s="17"/>
    </row>
    <row r="1669" spans="22:22">
      <c r="V1669" s="17"/>
    </row>
    <row r="1670" spans="22:22">
      <c r="V1670" s="17"/>
    </row>
    <row r="1671" spans="22:22">
      <c r="V1671" s="17"/>
    </row>
    <row r="1672" spans="22:22">
      <c r="V1672" s="17"/>
    </row>
    <row r="1673" spans="22:22">
      <c r="V1673" s="17"/>
    </row>
    <row r="1674" spans="22:22">
      <c r="V1674" s="17"/>
    </row>
    <row r="1675" spans="22:22">
      <c r="V1675" s="17"/>
    </row>
    <row r="1676" spans="22:22">
      <c r="V1676" s="17"/>
    </row>
    <row r="1677" spans="22:22">
      <c r="V1677" s="17"/>
    </row>
    <row r="1678" spans="22:22">
      <c r="V1678" s="17"/>
    </row>
    <row r="1679" spans="22:22">
      <c r="V1679" s="17"/>
    </row>
    <row r="1680" spans="22:22">
      <c r="V1680" s="17"/>
    </row>
    <row r="1681" spans="22:22">
      <c r="V1681" s="17"/>
    </row>
    <row r="1682" spans="22:22">
      <c r="V1682" s="17"/>
    </row>
    <row r="1683" spans="22:22">
      <c r="V1683" s="17"/>
    </row>
    <row r="1684" spans="22:22">
      <c r="V1684" s="17"/>
    </row>
    <row r="1685" spans="22:22">
      <c r="V1685" s="17"/>
    </row>
    <row r="1686" spans="22:22">
      <c r="V1686" s="17"/>
    </row>
    <row r="1687" spans="22:22">
      <c r="V1687" s="17"/>
    </row>
    <row r="1688" spans="22:22">
      <c r="V1688" s="17"/>
    </row>
    <row r="1689" spans="22:22">
      <c r="V1689" s="17"/>
    </row>
    <row r="1690" spans="22:22">
      <c r="V1690" s="17"/>
    </row>
    <row r="1691" spans="22:22">
      <c r="V1691" s="17"/>
    </row>
    <row r="1692" spans="22:22">
      <c r="V1692" s="17"/>
    </row>
    <row r="1693" spans="22:22">
      <c r="V1693" s="17"/>
    </row>
    <row r="1694" spans="22:22">
      <c r="V1694" s="17"/>
    </row>
    <row r="1695" spans="22:22">
      <c r="V1695" s="17"/>
    </row>
    <row r="1696" spans="22:22">
      <c r="V1696" s="17"/>
    </row>
    <row r="1697" spans="22:22">
      <c r="V1697" s="17"/>
    </row>
    <row r="1698" spans="22:22">
      <c r="V1698" s="17"/>
    </row>
    <row r="1699" spans="22:22">
      <c r="V1699" s="17"/>
    </row>
    <row r="1700" spans="22:22">
      <c r="V1700" s="17"/>
    </row>
    <row r="1701" spans="22:22">
      <c r="V1701" s="17"/>
    </row>
    <row r="1702" spans="22:22">
      <c r="V1702" s="17"/>
    </row>
    <row r="1703" spans="22:22">
      <c r="V1703" s="17"/>
    </row>
    <row r="1704" spans="22:22">
      <c r="V1704" s="17"/>
    </row>
    <row r="1705" spans="22:22">
      <c r="V1705" s="17"/>
    </row>
    <row r="1706" spans="22:22">
      <c r="V1706" s="17"/>
    </row>
    <row r="1707" spans="22:22">
      <c r="V1707" s="17"/>
    </row>
    <row r="1708" spans="22:22">
      <c r="V1708" s="17"/>
    </row>
    <row r="1709" spans="22:22">
      <c r="V1709" s="17"/>
    </row>
    <row r="1710" spans="22:22">
      <c r="V1710" s="17"/>
    </row>
    <row r="1711" spans="22:22">
      <c r="V1711" s="17"/>
    </row>
    <row r="1712" spans="22:22">
      <c r="V1712" s="17"/>
    </row>
    <row r="1713" spans="22:22">
      <c r="V1713" s="17"/>
    </row>
    <row r="1714" spans="22:22">
      <c r="V1714" s="17"/>
    </row>
    <row r="1715" spans="22:22">
      <c r="V1715" s="17"/>
    </row>
    <row r="1716" spans="22:22">
      <c r="V1716" s="17"/>
    </row>
    <row r="1717" spans="22:22">
      <c r="V1717" s="17"/>
    </row>
    <row r="1718" spans="22:22">
      <c r="V1718" s="17"/>
    </row>
    <row r="1719" spans="22:22">
      <c r="V1719" s="17"/>
    </row>
    <row r="1720" spans="22:22">
      <c r="V1720" s="17"/>
    </row>
    <row r="1721" spans="22:22">
      <c r="V1721" s="17"/>
    </row>
    <row r="1722" spans="22:22">
      <c r="V1722" s="17"/>
    </row>
    <row r="1723" spans="22:22">
      <c r="V1723" s="17"/>
    </row>
    <row r="1724" spans="22:22">
      <c r="V1724" s="17"/>
    </row>
    <row r="1725" spans="22:22">
      <c r="V1725" s="17"/>
    </row>
    <row r="1726" spans="22:22">
      <c r="V1726" s="17"/>
    </row>
    <row r="1727" spans="22:22">
      <c r="V1727" s="17"/>
    </row>
    <row r="1728" spans="22:22">
      <c r="V1728" s="17"/>
    </row>
    <row r="1729" spans="22:22">
      <c r="V1729" s="17"/>
    </row>
    <row r="1730" spans="22:22">
      <c r="V1730" s="17"/>
    </row>
    <row r="1731" spans="22:22">
      <c r="V1731" s="17"/>
    </row>
    <row r="1732" spans="22:22">
      <c r="V1732" s="17"/>
    </row>
    <row r="1733" spans="22:22">
      <c r="V1733" s="17"/>
    </row>
    <row r="1734" spans="22:22">
      <c r="V1734" s="17"/>
    </row>
    <row r="1735" spans="22:22">
      <c r="V1735" s="17"/>
    </row>
    <row r="1736" spans="22:22">
      <c r="V1736" s="17"/>
    </row>
    <row r="1737" spans="22:22">
      <c r="V1737" s="17"/>
    </row>
    <row r="1738" spans="22:22">
      <c r="V1738" s="17"/>
    </row>
    <row r="1739" spans="22:22">
      <c r="V1739" s="17"/>
    </row>
    <row r="1740" spans="22:22">
      <c r="V1740" s="17"/>
    </row>
    <row r="1741" spans="22:22">
      <c r="V1741" s="17"/>
    </row>
    <row r="1742" spans="22:22">
      <c r="V1742" s="17"/>
    </row>
    <row r="1743" spans="22:22">
      <c r="V1743" s="17"/>
    </row>
    <row r="1744" spans="22:22">
      <c r="V1744" s="17"/>
    </row>
    <row r="1745" spans="22:22">
      <c r="V1745" s="17"/>
    </row>
    <row r="1746" spans="22:22">
      <c r="V1746" s="17"/>
    </row>
    <row r="1747" spans="22:22">
      <c r="V1747" s="17"/>
    </row>
    <row r="1748" spans="22:22">
      <c r="V1748" s="17"/>
    </row>
    <row r="1749" spans="22:22">
      <c r="V1749" s="17"/>
    </row>
    <row r="1750" spans="22:22">
      <c r="V1750" s="17"/>
    </row>
    <row r="1751" spans="22:22">
      <c r="V1751" s="17"/>
    </row>
    <row r="1752" spans="22:22">
      <c r="V1752" s="17"/>
    </row>
    <row r="1753" spans="22:22">
      <c r="V1753" s="17"/>
    </row>
    <row r="1754" spans="22:22">
      <c r="V1754" s="17"/>
    </row>
    <row r="1755" spans="22:22">
      <c r="V1755" s="17"/>
    </row>
    <row r="1756" spans="22:22">
      <c r="V1756" s="17"/>
    </row>
    <row r="1757" spans="22:22">
      <c r="V1757" s="17"/>
    </row>
    <row r="1758" spans="22:22">
      <c r="V1758" s="17"/>
    </row>
    <row r="1759" spans="22:22">
      <c r="V1759" s="17"/>
    </row>
    <row r="1760" spans="22:22">
      <c r="V1760" s="17"/>
    </row>
    <row r="1761" spans="22:22">
      <c r="V1761" s="17"/>
    </row>
    <row r="1762" spans="22:22">
      <c r="V1762" s="17"/>
    </row>
    <row r="1763" spans="22:22">
      <c r="V1763" s="17"/>
    </row>
    <row r="1764" spans="22:22">
      <c r="V1764" s="17"/>
    </row>
    <row r="1765" spans="22:22">
      <c r="V1765" s="17"/>
    </row>
    <row r="1766" spans="22:22">
      <c r="V1766" s="17"/>
    </row>
    <row r="1767" spans="22:22">
      <c r="V1767" s="17"/>
    </row>
    <row r="1768" spans="22:22">
      <c r="V1768" s="17"/>
    </row>
    <row r="1769" spans="22:22">
      <c r="V1769" s="17"/>
    </row>
    <row r="1770" spans="22:22">
      <c r="V1770" s="17"/>
    </row>
    <row r="1771" spans="22:22">
      <c r="V1771" s="17"/>
    </row>
    <row r="1772" spans="22:22">
      <c r="V1772" s="17"/>
    </row>
    <row r="1773" spans="22:22">
      <c r="V1773" s="17"/>
    </row>
    <row r="1774" spans="22:22">
      <c r="V1774" s="17"/>
    </row>
    <row r="1775" spans="22:22">
      <c r="V1775" s="17"/>
    </row>
    <row r="1776" spans="22:22">
      <c r="V1776" s="17"/>
    </row>
    <row r="1777" spans="22:22">
      <c r="V1777" s="17"/>
    </row>
    <row r="1778" spans="22:22">
      <c r="V1778" s="17"/>
    </row>
    <row r="1779" spans="22:22">
      <c r="V1779" s="17"/>
    </row>
    <row r="1780" spans="22:22">
      <c r="V1780" s="17"/>
    </row>
    <row r="1781" spans="22:22">
      <c r="V1781" s="17"/>
    </row>
    <row r="1782" spans="22:22">
      <c r="V1782" s="17"/>
    </row>
    <row r="1783" spans="22:22">
      <c r="V1783" s="17"/>
    </row>
    <row r="1784" spans="22:22">
      <c r="V1784" s="17"/>
    </row>
    <row r="1785" spans="22:22">
      <c r="V1785" s="17"/>
    </row>
    <row r="1786" spans="22:22">
      <c r="V1786" s="17"/>
    </row>
    <row r="1787" spans="22:22">
      <c r="V1787" s="17"/>
    </row>
    <row r="1788" spans="22:22">
      <c r="V1788" s="17"/>
    </row>
    <row r="1789" spans="22:22">
      <c r="V1789" s="17"/>
    </row>
    <row r="1790" spans="22:22">
      <c r="V1790" s="17"/>
    </row>
    <row r="1791" spans="22:22">
      <c r="V1791" s="17"/>
    </row>
    <row r="1792" spans="22:22">
      <c r="V1792" s="17"/>
    </row>
    <row r="1793" spans="22:22">
      <c r="V1793" s="17"/>
    </row>
    <row r="1794" spans="22:22">
      <c r="V1794" s="17"/>
    </row>
    <row r="1795" spans="22:22">
      <c r="V1795" s="17"/>
    </row>
    <row r="1796" spans="22:22">
      <c r="V1796" s="17"/>
    </row>
    <row r="1797" spans="22:22">
      <c r="V1797" s="17"/>
    </row>
    <row r="1798" spans="22:22">
      <c r="V1798" s="17"/>
    </row>
    <row r="1799" spans="22:22">
      <c r="V1799" s="17"/>
    </row>
    <row r="1800" spans="22:22">
      <c r="V1800" s="17"/>
    </row>
    <row r="1801" spans="22:22">
      <c r="V1801" s="17"/>
    </row>
    <row r="1802" spans="22:22">
      <c r="V1802" s="17"/>
    </row>
    <row r="1803" spans="22:22">
      <c r="V1803" s="17"/>
    </row>
    <row r="1804" spans="22:22">
      <c r="V1804" s="17"/>
    </row>
    <row r="1805" spans="22:22">
      <c r="V1805" s="17"/>
    </row>
    <row r="1806" spans="22:22">
      <c r="V1806" s="17"/>
    </row>
    <row r="1807" spans="22:22">
      <c r="V1807" s="17"/>
    </row>
    <row r="1808" spans="22:22">
      <c r="V1808" s="17"/>
    </row>
    <row r="1809" spans="22:22">
      <c r="V1809" s="17"/>
    </row>
    <row r="1810" spans="22:22">
      <c r="V1810" s="17"/>
    </row>
    <row r="1811" spans="22:22">
      <c r="V1811" s="17"/>
    </row>
    <row r="1812" spans="22:22">
      <c r="V1812" s="17"/>
    </row>
    <row r="1813" spans="22:22">
      <c r="V1813" s="17"/>
    </row>
    <row r="1814" spans="22:22">
      <c r="V1814" s="17"/>
    </row>
    <row r="1815" spans="22:22">
      <c r="V1815" s="17"/>
    </row>
    <row r="1816" spans="22:22">
      <c r="V1816" s="17"/>
    </row>
    <row r="1817" spans="22:22">
      <c r="V1817" s="17"/>
    </row>
    <row r="1818" spans="22:22">
      <c r="V1818" s="17"/>
    </row>
    <row r="1819" spans="22:22">
      <c r="V1819" s="17"/>
    </row>
    <row r="1820" spans="22:22">
      <c r="V1820" s="17"/>
    </row>
    <row r="1821" spans="22:22">
      <c r="V1821" s="17"/>
    </row>
    <row r="1822" spans="22:22">
      <c r="V1822" s="17"/>
    </row>
    <row r="1823" spans="22:22">
      <c r="V1823" s="17"/>
    </row>
    <row r="1824" spans="22:22">
      <c r="V1824" s="17"/>
    </row>
    <row r="1825" spans="22:22">
      <c r="V1825" s="17"/>
    </row>
    <row r="1826" spans="22:22">
      <c r="V1826" s="17"/>
    </row>
    <row r="1827" spans="22:22">
      <c r="V1827" s="17"/>
    </row>
    <row r="1828" spans="22:22">
      <c r="V1828" s="17"/>
    </row>
    <row r="1829" spans="22:22">
      <c r="V1829" s="17"/>
    </row>
    <row r="1830" spans="22:22">
      <c r="V1830" s="17"/>
    </row>
    <row r="1831" spans="22:22">
      <c r="V1831" s="17"/>
    </row>
    <row r="1832" spans="22:22">
      <c r="V1832" s="17"/>
    </row>
    <row r="1833" spans="22:22">
      <c r="V1833" s="17"/>
    </row>
    <row r="1834" spans="22:22">
      <c r="V1834" s="17"/>
    </row>
    <row r="1835" spans="22:22">
      <c r="V1835" s="17"/>
    </row>
    <row r="1836" spans="22:22">
      <c r="V1836" s="17"/>
    </row>
    <row r="1837" spans="22:22">
      <c r="V1837" s="17"/>
    </row>
    <row r="1838" spans="22:22">
      <c r="V1838" s="17"/>
    </row>
    <row r="1839" spans="22:22">
      <c r="V1839" s="17"/>
    </row>
    <row r="1840" spans="22:22">
      <c r="V1840" s="17"/>
    </row>
    <row r="1841" spans="22:22">
      <c r="V1841" s="17"/>
    </row>
    <row r="1842" spans="22:22">
      <c r="V1842" s="17"/>
    </row>
    <row r="1843" spans="22:22">
      <c r="V1843" s="17"/>
    </row>
    <row r="1844" spans="22:22">
      <c r="V1844" s="17"/>
    </row>
    <row r="1845" spans="22:22">
      <c r="V1845" s="17"/>
    </row>
    <row r="1846" spans="22:22">
      <c r="V1846" s="17"/>
    </row>
    <row r="1847" spans="22:22">
      <c r="V1847" s="17"/>
    </row>
    <row r="1848" spans="22:22">
      <c r="V1848" s="17"/>
    </row>
    <row r="1849" spans="22:22">
      <c r="V1849" s="17"/>
    </row>
    <row r="1850" spans="22:22">
      <c r="V1850" s="17"/>
    </row>
    <row r="1851" spans="22:22">
      <c r="V1851" s="17"/>
    </row>
    <row r="1852" spans="22:22">
      <c r="V1852" s="17"/>
    </row>
    <row r="1853" spans="22:22">
      <c r="V1853" s="17"/>
    </row>
    <row r="1854" spans="22:22">
      <c r="V1854" s="17"/>
    </row>
    <row r="1855" spans="22:22">
      <c r="V1855" s="17"/>
    </row>
    <row r="1856" spans="22:22">
      <c r="V1856" s="17"/>
    </row>
    <row r="1857" spans="22:22">
      <c r="V1857" s="17"/>
    </row>
    <row r="1858" spans="22:22">
      <c r="V1858" s="17"/>
    </row>
    <row r="1859" spans="22:22">
      <c r="V1859" s="17"/>
    </row>
    <row r="1860" spans="22:22">
      <c r="V1860" s="17"/>
    </row>
    <row r="1861" spans="22:22">
      <c r="V1861" s="17"/>
    </row>
    <row r="1862" spans="22:22">
      <c r="V1862" s="17"/>
    </row>
    <row r="1863" spans="22:22">
      <c r="V1863" s="17"/>
    </row>
    <row r="1864" spans="22:22">
      <c r="V1864" s="17"/>
    </row>
    <row r="1865" spans="22:22">
      <c r="V1865" s="17"/>
    </row>
    <row r="1866" spans="22:22">
      <c r="V1866" s="17"/>
    </row>
    <row r="1867" spans="22:22">
      <c r="V1867" s="17"/>
    </row>
    <row r="1868" spans="22:22">
      <c r="V1868" s="17"/>
    </row>
    <row r="1869" spans="22:22">
      <c r="V1869" s="17"/>
    </row>
    <row r="1870" spans="22:22">
      <c r="V1870" s="17"/>
    </row>
    <row r="1871" spans="22:22">
      <c r="V1871" s="17"/>
    </row>
    <row r="1872" spans="22:22">
      <c r="V1872" s="17"/>
    </row>
    <row r="1873" spans="22:22">
      <c r="V1873" s="17"/>
    </row>
    <row r="1874" spans="22:22">
      <c r="V1874" s="17"/>
    </row>
    <row r="1875" spans="22:22">
      <c r="V1875" s="17"/>
    </row>
    <row r="1876" spans="22:22">
      <c r="V1876" s="17"/>
    </row>
    <row r="1877" spans="22:22">
      <c r="V1877" s="17"/>
    </row>
    <row r="1878" spans="22:22">
      <c r="V1878" s="17"/>
    </row>
    <row r="1879" spans="22:22">
      <c r="V1879" s="17"/>
    </row>
    <row r="1880" spans="22:22">
      <c r="V1880" s="17"/>
    </row>
    <row r="1881" spans="22:22">
      <c r="V1881" s="17"/>
    </row>
    <row r="1882" spans="22:22">
      <c r="V1882" s="17"/>
    </row>
    <row r="1883" spans="22:22">
      <c r="V1883" s="17"/>
    </row>
    <row r="1884" spans="22:22">
      <c r="V1884" s="17"/>
    </row>
    <row r="1885" spans="22:22">
      <c r="V1885" s="17"/>
    </row>
    <row r="1886" spans="22:22">
      <c r="V1886" s="17"/>
    </row>
    <row r="1887" spans="22:22">
      <c r="V1887" s="17"/>
    </row>
    <row r="1888" spans="22:22">
      <c r="V1888" s="17"/>
    </row>
    <row r="1889" spans="22:22">
      <c r="V1889" s="17"/>
    </row>
    <row r="1890" spans="22:22">
      <c r="V1890" s="17"/>
    </row>
    <row r="1891" spans="22:22">
      <c r="V1891" s="17"/>
    </row>
    <row r="1892" spans="22:22">
      <c r="V1892" s="17"/>
    </row>
    <row r="1893" spans="22:22">
      <c r="V1893" s="17"/>
    </row>
    <row r="1894" spans="22:22">
      <c r="V1894" s="17"/>
    </row>
    <row r="1895" spans="22:22">
      <c r="V1895" s="17"/>
    </row>
    <row r="1896" spans="22:22">
      <c r="V1896" s="17"/>
    </row>
    <row r="1897" spans="22:22">
      <c r="V1897" s="17"/>
    </row>
    <row r="1898" spans="22:22">
      <c r="V1898" s="17"/>
    </row>
    <row r="1899" spans="22:22">
      <c r="V1899" s="17"/>
    </row>
    <row r="1900" spans="22:22">
      <c r="V1900" s="17"/>
    </row>
    <row r="1901" spans="22:22">
      <c r="V1901" s="17"/>
    </row>
    <row r="1902" spans="22:22">
      <c r="V1902" s="17"/>
    </row>
    <row r="1903" spans="22:22">
      <c r="V1903" s="17"/>
    </row>
    <row r="1904" spans="22:22">
      <c r="V1904" s="17"/>
    </row>
    <row r="1905" spans="22:22">
      <c r="V1905" s="17"/>
    </row>
    <row r="1906" spans="22:22">
      <c r="V1906" s="17"/>
    </row>
    <row r="1907" spans="22:22">
      <c r="V1907" s="17"/>
    </row>
    <row r="1908" spans="22:22">
      <c r="V1908" s="17"/>
    </row>
    <row r="1909" spans="22:22">
      <c r="V1909" s="17"/>
    </row>
    <row r="1910" spans="22:22">
      <c r="V1910" s="17"/>
    </row>
    <row r="1911" spans="22:22">
      <c r="V1911" s="17"/>
    </row>
    <row r="1912" spans="22:22">
      <c r="V1912" s="17"/>
    </row>
    <row r="1913" spans="22:22">
      <c r="V1913" s="17"/>
    </row>
    <row r="1914" spans="22:22">
      <c r="V1914" s="17"/>
    </row>
    <row r="1915" spans="22:22">
      <c r="V1915" s="17"/>
    </row>
    <row r="1916" spans="22:22">
      <c r="V1916" s="17"/>
    </row>
    <row r="1917" spans="22:22">
      <c r="V1917" s="17"/>
    </row>
    <row r="1918" spans="22:22">
      <c r="V1918" s="17"/>
    </row>
    <row r="1919" spans="22:22">
      <c r="V1919" s="17"/>
    </row>
    <row r="1920" spans="22:22">
      <c r="V1920" s="17"/>
    </row>
    <row r="1921" spans="22:22">
      <c r="V1921" s="17"/>
    </row>
    <row r="1922" spans="22:22">
      <c r="V1922" s="17"/>
    </row>
    <row r="1923" spans="22:22">
      <c r="V1923" s="17"/>
    </row>
    <row r="1924" spans="22:22">
      <c r="V1924" s="17"/>
    </row>
    <row r="1925" spans="22:22">
      <c r="V1925" s="17"/>
    </row>
    <row r="1926" spans="22:22">
      <c r="V1926" s="17"/>
    </row>
    <row r="1927" spans="22:22">
      <c r="V1927" s="17"/>
    </row>
    <row r="1928" spans="22:22">
      <c r="V1928" s="17"/>
    </row>
    <row r="1929" spans="22:22">
      <c r="V1929" s="17"/>
    </row>
    <row r="1930" spans="22:22">
      <c r="V1930" s="17"/>
    </row>
    <row r="1931" spans="22:22">
      <c r="V1931" s="17"/>
    </row>
    <row r="1932" spans="22:22">
      <c r="V1932" s="17"/>
    </row>
    <row r="1933" spans="22:22">
      <c r="V1933" s="17"/>
    </row>
    <row r="1934" spans="22:22">
      <c r="V1934" s="17"/>
    </row>
    <row r="1935" spans="22:22">
      <c r="V1935" s="17"/>
    </row>
    <row r="1936" spans="22:22">
      <c r="V1936" s="17"/>
    </row>
    <row r="1937" spans="22:22">
      <c r="V1937" s="17"/>
    </row>
    <row r="1938" spans="22:22">
      <c r="V1938" s="17"/>
    </row>
    <row r="1939" spans="22:22">
      <c r="V1939" s="17"/>
    </row>
    <row r="1940" spans="22:22">
      <c r="V1940" s="17"/>
    </row>
    <row r="1941" spans="22:22">
      <c r="V1941" s="17"/>
    </row>
    <row r="1942" spans="22:22">
      <c r="V1942" s="17"/>
    </row>
    <row r="1943" spans="22:22">
      <c r="V1943" s="17"/>
    </row>
    <row r="1944" spans="22:22">
      <c r="V1944" s="17"/>
    </row>
    <row r="1945" spans="22:22">
      <c r="V1945" s="17"/>
    </row>
    <row r="1946" spans="22:22">
      <c r="V1946" s="17"/>
    </row>
    <row r="1947" spans="22:22">
      <c r="V1947" s="17"/>
    </row>
    <row r="1948" spans="22:22">
      <c r="V1948" s="17"/>
    </row>
    <row r="1949" spans="22:22">
      <c r="V1949" s="17"/>
    </row>
    <row r="1950" spans="22:22">
      <c r="V1950" s="17"/>
    </row>
    <row r="1951" spans="22:22">
      <c r="V1951" s="17"/>
    </row>
    <row r="1952" spans="22:22">
      <c r="V1952" s="17"/>
    </row>
    <row r="1953" spans="22:22">
      <c r="V1953" s="17"/>
    </row>
    <row r="1954" spans="22:22">
      <c r="V1954" s="17"/>
    </row>
    <row r="1955" spans="22:22">
      <c r="V1955" s="17"/>
    </row>
    <row r="1956" spans="22:22">
      <c r="V1956" s="17"/>
    </row>
    <row r="1957" spans="22:22">
      <c r="V1957" s="17"/>
    </row>
    <row r="1958" spans="22:22">
      <c r="V1958" s="17"/>
    </row>
    <row r="1959" spans="22:22">
      <c r="V1959" s="17"/>
    </row>
    <row r="1960" spans="22:22">
      <c r="V1960" s="17"/>
    </row>
    <row r="1961" spans="22:22">
      <c r="V1961" s="17"/>
    </row>
    <row r="1962" spans="22:22">
      <c r="V1962" s="17"/>
    </row>
    <row r="1963" spans="22:22">
      <c r="V1963" s="17"/>
    </row>
    <row r="1964" spans="22:22">
      <c r="V1964" s="17"/>
    </row>
    <row r="1965" spans="22:22">
      <c r="V1965" s="17"/>
    </row>
    <row r="1966" spans="22:22">
      <c r="V1966" s="17"/>
    </row>
    <row r="1967" spans="22:22">
      <c r="V1967" s="17"/>
    </row>
    <row r="1968" spans="22:22">
      <c r="V1968" s="17"/>
    </row>
    <row r="1969" spans="22:22">
      <c r="V1969" s="17"/>
    </row>
    <row r="1970" spans="22:22">
      <c r="V1970" s="17"/>
    </row>
    <row r="1971" spans="22:22">
      <c r="V1971" s="17"/>
    </row>
    <row r="1972" spans="22:22">
      <c r="V1972" s="17"/>
    </row>
    <row r="1973" spans="22:22">
      <c r="V1973" s="17"/>
    </row>
    <row r="1974" spans="22:22">
      <c r="V1974" s="17"/>
    </row>
    <row r="1975" spans="22:22">
      <c r="V1975" s="17"/>
    </row>
    <row r="1976" spans="22:22">
      <c r="V1976" s="17"/>
    </row>
    <row r="1977" spans="22:22">
      <c r="V1977" s="17"/>
    </row>
    <row r="1978" spans="22:22">
      <c r="V1978" s="17"/>
    </row>
    <row r="1979" spans="22:22">
      <c r="V1979" s="17"/>
    </row>
    <row r="1980" spans="22:22">
      <c r="V1980" s="17"/>
    </row>
    <row r="1981" spans="22:22">
      <c r="V1981" s="17"/>
    </row>
    <row r="1982" spans="22:22">
      <c r="V1982" s="17"/>
    </row>
    <row r="1983" spans="22:22">
      <c r="V1983" s="17"/>
    </row>
    <row r="1984" spans="22:22">
      <c r="V1984" s="17"/>
    </row>
    <row r="1985" spans="22:22">
      <c r="V1985" s="17"/>
    </row>
    <row r="1986" spans="22:22">
      <c r="V1986" s="17"/>
    </row>
    <row r="1987" spans="22:22">
      <c r="V1987" s="17"/>
    </row>
    <row r="1988" spans="22:22">
      <c r="V1988" s="17"/>
    </row>
    <row r="1989" spans="22:22">
      <c r="V1989" s="17"/>
    </row>
    <row r="1990" spans="22:22">
      <c r="V1990" s="17"/>
    </row>
    <row r="1991" spans="22:22">
      <c r="V1991" s="17"/>
    </row>
    <row r="1992" spans="22:22">
      <c r="V1992" s="17"/>
    </row>
    <row r="1993" spans="22:22">
      <c r="V1993" s="17"/>
    </row>
    <row r="1994" spans="22:22">
      <c r="V1994" s="17"/>
    </row>
    <row r="1995" spans="22:22">
      <c r="V1995" s="17"/>
    </row>
    <row r="1996" spans="22:22">
      <c r="V1996" s="17"/>
    </row>
    <row r="1997" spans="22:22">
      <c r="V1997" s="17"/>
    </row>
    <row r="1998" spans="22:22">
      <c r="V1998" s="17"/>
    </row>
    <row r="1999" spans="22:22">
      <c r="V1999" s="17"/>
    </row>
    <row r="2000" spans="22:22">
      <c r="V2000" s="17"/>
    </row>
    <row r="2001" spans="22:22">
      <c r="V2001" s="17"/>
    </row>
    <row r="2002" spans="22:22">
      <c r="V2002" s="17"/>
    </row>
    <row r="2003" spans="22:22">
      <c r="V2003" s="17"/>
    </row>
    <row r="2004" spans="22:22">
      <c r="V2004" s="17"/>
    </row>
    <row r="2005" spans="22:22">
      <c r="V2005" s="17"/>
    </row>
    <row r="2006" spans="22:22">
      <c r="V2006" s="17"/>
    </row>
    <row r="2007" spans="22:22">
      <c r="V2007" s="17"/>
    </row>
    <row r="2008" spans="22:22">
      <c r="V2008" s="17"/>
    </row>
    <row r="2009" spans="22:22">
      <c r="V2009" s="17"/>
    </row>
    <row r="2010" spans="22:22">
      <c r="V2010" s="17"/>
    </row>
    <row r="2011" spans="22:22">
      <c r="V2011" s="17"/>
    </row>
    <row r="2012" spans="22:22">
      <c r="V2012" s="17"/>
    </row>
    <row r="2013" spans="22:22">
      <c r="V2013" s="17"/>
    </row>
    <row r="2014" spans="22:22">
      <c r="V2014" s="17"/>
    </row>
    <row r="2015" spans="22:22">
      <c r="V2015" s="17"/>
    </row>
    <row r="2016" spans="22:22">
      <c r="V2016" s="17"/>
    </row>
    <row r="2017" spans="22:22">
      <c r="V2017" s="17"/>
    </row>
    <row r="2018" spans="22:22">
      <c r="V2018" s="17"/>
    </row>
    <row r="2019" spans="22:22">
      <c r="V2019" s="17"/>
    </row>
    <row r="2020" spans="22:22">
      <c r="V2020" s="17"/>
    </row>
    <row r="2021" spans="22:22">
      <c r="V2021" s="17"/>
    </row>
    <row r="2022" spans="22:22">
      <c r="V2022" s="17"/>
    </row>
    <row r="2023" spans="22:22">
      <c r="V2023" s="17"/>
    </row>
    <row r="2024" spans="22:22">
      <c r="V2024" s="17"/>
    </row>
    <row r="2025" spans="22:22">
      <c r="V2025" s="17"/>
    </row>
    <row r="2026" spans="22:22">
      <c r="V2026" s="17"/>
    </row>
    <row r="2027" spans="22:22">
      <c r="V2027" s="17"/>
    </row>
    <row r="2028" spans="22:22">
      <c r="V2028" s="17"/>
    </row>
    <row r="2029" spans="22:22">
      <c r="V2029" s="17"/>
    </row>
    <row r="2030" spans="22:22">
      <c r="V2030" s="17"/>
    </row>
    <row r="2031" spans="22:22">
      <c r="V2031" s="17"/>
    </row>
    <row r="2032" spans="22:22">
      <c r="V2032" s="17"/>
    </row>
    <row r="2033" spans="22:22">
      <c r="V2033" s="17"/>
    </row>
    <row r="2034" spans="22:22">
      <c r="V2034" s="17"/>
    </row>
    <row r="2035" spans="22:22">
      <c r="V2035" s="17"/>
    </row>
    <row r="2036" spans="22:22">
      <c r="V2036" s="17"/>
    </row>
    <row r="2037" spans="22:22">
      <c r="V2037" s="17"/>
    </row>
    <row r="2038" spans="22:22">
      <c r="V2038" s="17"/>
    </row>
    <row r="2039" spans="22:22">
      <c r="V2039" s="17"/>
    </row>
    <row r="2040" spans="22:22">
      <c r="V2040" s="17"/>
    </row>
    <row r="2041" spans="22:22">
      <c r="V2041" s="17"/>
    </row>
    <row r="2042" spans="22:22">
      <c r="V2042" s="17"/>
    </row>
    <row r="2043" spans="22:22">
      <c r="V2043" s="17"/>
    </row>
    <row r="2044" spans="22:22">
      <c r="V2044" s="17"/>
    </row>
    <row r="2045" spans="22:22">
      <c r="V2045" s="17"/>
    </row>
    <row r="2046" spans="22:22">
      <c r="V2046" s="17"/>
    </row>
    <row r="2047" spans="22:22">
      <c r="V2047" s="17"/>
    </row>
    <row r="2048" spans="22:22">
      <c r="V2048" s="17"/>
    </row>
    <row r="2049" spans="22:22">
      <c r="V2049" s="17"/>
    </row>
    <row r="2050" spans="22:22">
      <c r="V2050" s="17"/>
    </row>
    <row r="2051" spans="22:22">
      <c r="V2051" s="17"/>
    </row>
    <row r="2052" spans="22:22">
      <c r="V2052" s="17"/>
    </row>
    <row r="2053" spans="22:22">
      <c r="V2053" s="17"/>
    </row>
    <row r="2054" spans="22:22">
      <c r="V2054" s="17"/>
    </row>
    <row r="2055" spans="22:22">
      <c r="V2055" s="17"/>
    </row>
    <row r="2056" spans="22:22">
      <c r="V2056" s="17"/>
    </row>
    <row r="2057" spans="22:22">
      <c r="V2057" s="17"/>
    </row>
    <row r="2058" spans="22:22">
      <c r="V2058" s="17"/>
    </row>
    <row r="2059" spans="22:22">
      <c r="V2059" s="17"/>
    </row>
    <row r="2060" spans="22:22">
      <c r="V2060" s="17"/>
    </row>
    <row r="2061" spans="22:22">
      <c r="V2061" s="17"/>
    </row>
    <row r="2062" spans="22:22">
      <c r="V2062" s="17"/>
    </row>
    <row r="2063" spans="22:22">
      <c r="V2063" s="17"/>
    </row>
    <row r="2064" spans="22:22">
      <c r="V2064" s="17"/>
    </row>
    <row r="2065" spans="22:22">
      <c r="V2065" s="17"/>
    </row>
    <row r="2066" spans="22:22">
      <c r="V2066" s="17"/>
    </row>
    <row r="2067" spans="22:22">
      <c r="V2067" s="17"/>
    </row>
    <row r="2068" spans="22:22">
      <c r="V2068" s="17"/>
    </row>
    <row r="2069" spans="22:22">
      <c r="V2069" s="17"/>
    </row>
    <row r="2070" spans="22:22">
      <c r="V2070" s="17"/>
    </row>
    <row r="2071" spans="22:22">
      <c r="V2071" s="17"/>
    </row>
    <row r="2072" spans="22:22">
      <c r="V2072" s="17"/>
    </row>
    <row r="2073" spans="22:22">
      <c r="V2073" s="17"/>
    </row>
    <row r="2074" spans="22:22">
      <c r="V2074" s="17"/>
    </row>
    <row r="2075" spans="22:22">
      <c r="V2075" s="17"/>
    </row>
    <row r="2076" spans="22:22">
      <c r="V2076" s="17"/>
    </row>
    <row r="2077" spans="22:22">
      <c r="V2077" s="17"/>
    </row>
    <row r="2078" spans="22:22">
      <c r="V2078" s="17"/>
    </row>
    <row r="2079" spans="22:22">
      <c r="V2079" s="17"/>
    </row>
    <row r="2080" spans="22:22">
      <c r="V2080" s="17"/>
    </row>
    <row r="2081" spans="22:22">
      <c r="V2081" s="17"/>
    </row>
    <row r="2082" spans="22:22">
      <c r="V2082" s="17"/>
    </row>
    <row r="2083" spans="22:22">
      <c r="V2083" s="17"/>
    </row>
    <row r="2084" spans="22:22">
      <c r="V2084" s="17"/>
    </row>
    <row r="2085" spans="22:22">
      <c r="V2085" s="17"/>
    </row>
    <row r="2086" spans="22:22">
      <c r="V2086" s="17"/>
    </row>
    <row r="2087" spans="22:22">
      <c r="V2087" s="17"/>
    </row>
    <row r="2088" spans="22:22">
      <c r="V2088" s="17"/>
    </row>
    <row r="2089" spans="22:22">
      <c r="V2089" s="17"/>
    </row>
    <row r="2090" spans="22:22">
      <c r="V2090" s="17"/>
    </row>
    <row r="2091" spans="22:22">
      <c r="V2091" s="17"/>
    </row>
    <row r="2092" spans="22:22">
      <c r="V2092" s="17"/>
    </row>
    <row r="2093" spans="22:22">
      <c r="V2093" s="17"/>
    </row>
    <row r="2094" spans="22:22">
      <c r="V2094" s="17"/>
    </row>
    <row r="2095" spans="22:22">
      <c r="V2095" s="17"/>
    </row>
    <row r="2096" spans="22:22">
      <c r="V2096" s="17"/>
    </row>
    <row r="2097" spans="22:22">
      <c r="V2097" s="17"/>
    </row>
    <row r="2098" spans="22:22">
      <c r="V2098" s="17"/>
    </row>
    <row r="2099" spans="22:22">
      <c r="V2099" s="17"/>
    </row>
    <row r="2100" spans="22:22">
      <c r="V2100" s="17"/>
    </row>
    <row r="2101" spans="22:22">
      <c r="V2101" s="17"/>
    </row>
    <row r="2102" spans="22:22">
      <c r="V2102" s="17"/>
    </row>
    <row r="2103" spans="22:22">
      <c r="V2103" s="17"/>
    </row>
    <row r="2104" spans="22:22">
      <c r="V2104" s="17"/>
    </row>
    <row r="2105" spans="22:22">
      <c r="V2105" s="17"/>
    </row>
    <row r="2106" spans="22:22">
      <c r="V2106" s="17"/>
    </row>
    <row r="2107" spans="22:22">
      <c r="V2107" s="17"/>
    </row>
    <row r="2108" spans="22:22">
      <c r="V2108" s="17"/>
    </row>
    <row r="2109" spans="22:22">
      <c r="V2109" s="17"/>
    </row>
    <row r="2110" spans="22:22">
      <c r="V2110" s="17"/>
    </row>
    <row r="2111" spans="22:22">
      <c r="V2111" s="17"/>
    </row>
    <row r="2112" spans="22:22">
      <c r="V2112" s="17"/>
    </row>
    <row r="2113" spans="22:22">
      <c r="V2113" s="17"/>
    </row>
    <row r="2114" spans="22:22">
      <c r="V2114" s="17"/>
    </row>
    <row r="2115" spans="22:22">
      <c r="V2115" s="17"/>
    </row>
    <row r="2116" spans="22:22">
      <c r="V2116" s="17"/>
    </row>
    <row r="2117" spans="22:22">
      <c r="V2117" s="17"/>
    </row>
    <row r="2118" spans="22:22">
      <c r="V2118" s="17"/>
    </row>
    <row r="2119" spans="22:22">
      <c r="V2119" s="17"/>
    </row>
    <row r="2120" spans="22:22">
      <c r="V2120" s="17"/>
    </row>
    <row r="2121" spans="22:22">
      <c r="V2121" s="17"/>
    </row>
    <row r="2122" spans="22:22">
      <c r="V2122" s="17"/>
    </row>
    <row r="2123" spans="22:22">
      <c r="V2123" s="17"/>
    </row>
    <row r="2124" spans="22:22">
      <c r="V2124" s="17"/>
    </row>
    <row r="2125" spans="22:22">
      <c r="V2125" s="17"/>
    </row>
    <row r="2126" spans="22:22">
      <c r="V2126" s="17"/>
    </row>
    <row r="2127" spans="22:22">
      <c r="V2127" s="17"/>
    </row>
    <row r="2128" spans="22:22">
      <c r="V2128" s="17"/>
    </row>
    <row r="2129" spans="22:22">
      <c r="V2129" s="17"/>
    </row>
    <row r="2130" spans="22:22">
      <c r="V2130" s="17"/>
    </row>
    <row r="2131" spans="22:22">
      <c r="V2131" s="17"/>
    </row>
    <row r="2132" spans="22:22">
      <c r="V2132" s="17"/>
    </row>
    <row r="2133" spans="22:22">
      <c r="V2133" s="17"/>
    </row>
    <row r="2134" spans="22:22">
      <c r="V2134" s="17"/>
    </row>
    <row r="2135" spans="22:22">
      <c r="V2135" s="17"/>
    </row>
    <row r="2136" spans="22:22">
      <c r="V2136" s="17"/>
    </row>
    <row r="2137" spans="22:22">
      <c r="V2137" s="17"/>
    </row>
    <row r="2138" spans="22:22">
      <c r="V2138" s="17"/>
    </row>
    <row r="2139" spans="22:22">
      <c r="V2139" s="17"/>
    </row>
    <row r="2140" spans="22:22">
      <c r="V2140" s="17"/>
    </row>
    <row r="2141" spans="22:22">
      <c r="V2141" s="17"/>
    </row>
    <row r="2142" spans="22:22">
      <c r="V2142" s="17"/>
    </row>
    <row r="2143" spans="22:22">
      <c r="V2143" s="17"/>
    </row>
    <row r="2144" spans="22:22">
      <c r="V2144" s="17"/>
    </row>
    <row r="2145" spans="22:22">
      <c r="V2145" s="17"/>
    </row>
    <row r="2146" spans="22:22">
      <c r="V2146" s="17"/>
    </row>
    <row r="2147" spans="22:22">
      <c r="V2147" s="17"/>
    </row>
    <row r="2148" spans="22:22">
      <c r="V2148" s="17"/>
    </row>
    <row r="2149" spans="22:22">
      <c r="V2149" s="17"/>
    </row>
    <row r="2150" spans="22:22">
      <c r="V2150" s="17"/>
    </row>
    <row r="2151" spans="22:22">
      <c r="V2151" s="17"/>
    </row>
    <row r="2152" spans="22:22">
      <c r="V2152" s="17"/>
    </row>
    <row r="2153" spans="22:22">
      <c r="V2153" s="17"/>
    </row>
    <row r="2154" spans="22:22">
      <c r="V2154" s="17"/>
    </row>
    <row r="2155" spans="22:22">
      <c r="V2155" s="17"/>
    </row>
    <row r="2156" spans="22:22">
      <c r="V2156" s="17"/>
    </row>
    <row r="2157" spans="22:22">
      <c r="V2157" s="17"/>
    </row>
    <row r="2158" spans="22:22">
      <c r="V2158" s="17"/>
    </row>
    <row r="2159" spans="22:22">
      <c r="V2159" s="17"/>
    </row>
    <row r="2160" spans="22:22">
      <c r="V2160" s="17"/>
    </row>
    <row r="2161" spans="22:22">
      <c r="V2161" s="17"/>
    </row>
    <row r="2162" spans="22:22">
      <c r="V2162" s="17"/>
    </row>
    <row r="2163" spans="22:22">
      <c r="V2163" s="17"/>
    </row>
    <row r="2164" spans="22:22">
      <c r="V2164" s="17"/>
    </row>
    <row r="2165" spans="22:22">
      <c r="V2165" s="17"/>
    </row>
    <row r="2166" spans="22:22">
      <c r="V2166" s="17"/>
    </row>
    <row r="2167" spans="22:22">
      <c r="V2167" s="17"/>
    </row>
    <row r="2168" spans="22:22">
      <c r="V2168" s="17"/>
    </row>
    <row r="2169" spans="22:22">
      <c r="V2169" s="17"/>
    </row>
    <row r="2170" spans="22:22">
      <c r="V2170" s="17"/>
    </row>
    <row r="2171" spans="22:22">
      <c r="V2171" s="17"/>
    </row>
    <row r="2172" spans="22:22">
      <c r="V2172" s="17"/>
    </row>
    <row r="2173" spans="22:22">
      <c r="V2173" s="17"/>
    </row>
    <row r="2174" spans="22:22">
      <c r="V2174" s="17"/>
    </row>
    <row r="2175" spans="22:22">
      <c r="V2175" s="17"/>
    </row>
    <row r="2176" spans="22:22">
      <c r="V2176" s="17"/>
    </row>
    <row r="2177" spans="22:22">
      <c r="V2177" s="17"/>
    </row>
    <row r="2178" spans="22:22">
      <c r="V2178" s="17"/>
    </row>
    <row r="2179" spans="22:22">
      <c r="V2179" s="17"/>
    </row>
    <row r="2180" spans="22:22">
      <c r="V2180" s="17"/>
    </row>
    <row r="2181" spans="22:22">
      <c r="V2181" s="17"/>
    </row>
    <row r="2182" spans="22:22">
      <c r="V2182" s="17"/>
    </row>
    <row r="2183" spans="22:22">
      <c r="V2183" s="17"/>
    </row>
    <row r="2184" spans="22:22">
      <c r="V2184" s="17"/>
    </row>
    <row r="2185" spans="22:22">
      <c r="V2185" s="17"/>
    </row>
    <row r="2186" spans="22:22">
      <c r="V2186" s="17"/>
    </row>
    <row r="2187" spans="22:22">
      <c r="V2187" s="17"/>
    </row>
    <row r="2188" spans="22:22">
      <c r="V2188" s="17"/>
    </row>
    <row r="2189" spans="22:22">
      <c r="V2189" s="17"/>
    </row>
    <row r="2190" spans="22:22">
      <c r="V2190" s="17"/>
    </row>
    <row r="2191" spans="22:22">
      <c r="V2191" s="17"/>
    </row>
    <row r="2192" spans="22:22">
      <c r="V2192" s="17"/>
    </row>
    <row r="2193" spans="22:22">
      <c r="V2193" s="17"/>
    </row>
    <row r="2194" spans="22:22">
      <c r="V2194" s="17"/>
    </row>
    <row r="2195" spans="22:22">
      <c r="V2195" s="17"/>
    </row>
    <row r="2196" spans="22:22">
      <c r="V2196" s="17"/>
    </row>
    <row r="2197" spans="22:22">
      <c r="V2197" s="17"/>
    </row>
    <row r="2198" spans="22:22">
      <c r="V2198" s="17"/>
    </row>
    <row r="2199" spans="22:22">
      <c r="V2199" s="17"/>
    </row>
    <row r="2200" spans="22:22">
      <c r="V2200" s="17"/>
    </row>
    <row r="2201" spans="22:22">
      <c r="V2201" s="17"/>
    </row>
    <row r="2202" spans="22:22">
      <c r="V2202" s="17"/>
    </row>
    <row r="2203" spans="22:22">
      <c r="V2203" s="17"/>
    </row>
    <row r="2204" spans="22:22">
      <c r="V2204" s="17"/>
    </row>
    <row r="2205" spans="22:22">
      <c r="V2205" s="17"/>
    </row>
    <row r="2206" spans="22:22">
      <c r="V2206" s="17"/>
    </row>
    <row r="2207" spans="22:22">
      <c r="V2207" s="17"/>
    </row>
    <row r="2208" spans="22:22">
      <c r="V2208" s="17"/>
    </row>
    <row r="2209" spans="22:22">
      <c r="V2209" s="17"/>
    </row>
    <row r="2210" spans="22:22">
      <c r="V2210" s="17"/>
    </row>
    <row r="2211" spans="22:22">
      <c r="V2211" s="17"/>
    </row>
    <row r="2212" spans="22:22">
      <c r="V2212" s="17"/>
    </row>
    <row r="2213" spans="22:22">
      <c r="V2213" s="17"/>
    </row>
    <row r="2214" spans="22:22">
      <c r="V2214" s="17"/>
    </row>
    <row r="2215" spans="22:22">
      <c r="V2215" s="17"/>
    </row>
    <row r="2216" spans="22:22">
      <c r="V2216" s="17"/>
    </row>
    <row r="2217" spans="22:22">
      <c r="V2217" s="17"/>
    </row>
    <row r="2218" spans="22:22">
      <c r="V2218" s="17"/>
    </row>
    <row r="2219" spans="22:22">
      <c r="V2219" s="17"/>
    </row>
    <row r="2220" spans="22:22">
      <c r="V2220" s="17"/>
    </row>
    <row r="2221" spans="22:22">
      <c r="V2221" s="17"/>
    </row>
    <row r="2222" spans="22:22">
      <c r="V2222" s="17"/>
    </row>
    <row r="2223" spans="22:22">
      <c r="V2223" s="17"/>
    </row>
    <row r="2224" spans="22:22">
      <c r="V2224" s="17"/>
    </row>
    <row r="2225" spans="22:22">
      <c r="V2225" s="17"/>
    </row>
    <row r="2226" spans="22:22">
      <c r="V2226" s="17"/>
    </row>
    <row r="2227" spans="22:22">
      <c r="V2227" s="17"/>
    </row>
    <row r="2228" spans="22:22">
      <c r="V2228" s="17"/>
    </row>
    <row r="2229" spans="22:22">
      <c r="V2229" s="17"/>
    </row>
    <row r="2230" spans="22:22">
      <c r="V2230" s="17"/>
    </row>
    <row r="2231" spans="22:22">
      <c r="V2231" s="17"/>
    </row>
    <row r="2232" spans="22:22">
      <c r="V2232" s="17"/>
    </row>
    <row r="2233" spans="22:22">
      <c r="V2233" s="17"/>
    </row>
    <row r="2234" spans="22:22">
      <c r="V2234" s="17"/>
    </row>
    <row r="2235" spans="22:22">
      <c r="V2235" s="17"/>
    </row>
    <row r="2236" spans="22:22">
      <c r="V2236" s="17"/>
    </row>
    <row r="2237" spans="22:22">
      <c r="V2237" s="17"/>
    </row>
    <row r="2238" spans="22:22">
      <c r="V2238" s="17"/>
    </row>
    <row r="2239" spans="22:22">
      <c r="V2239" s="17"/>
    </row>
    <row r="2240" spans="22:22">
      <c r="V2240" s="17"/>
    </row>
    <row r="2241" spans="22:22">
      <c r="V2241" s="17"/>
    </row>
    <row r="2242" spans="22:22">
      <c r="V2242" s="17"/>
    </row>
    <row r="2243" spans="22:22">
      <c r="V2243" s="17"/>
    </row>
    <row r="2244" spans="22:22">
      <c r="V2244" s="17"/>
    </row>
    <row r="2245" spans="22:22">
      <c r="V2245" s="17"/>
    </row>
    <row r="2246" spans="22:22">
      <c r="V2246" s="17"/>
    </row>
    <row r="2247" spans="22:22">
      <c r="V2247" s="17"/>
    </row>
    <row r="2248" spans="22:22">
      <c r="V2248" s="17"/>
    </row>
    <row r="2249" spans="22:22">
      <c r="V2249" s="17"/>
    </row>
    <row r="2250" spans="22:22">
      <c r="V2250" s="17"/>
    </row>
    <row r="2251" spans="22:22">
      <c r="V2251" s="17"/>
    </row>
    <row r="2252" spans="22:22">
      <c r="V2252" s="17"/>
    </row>
    <row r="2253" spans="22:22">
      <c r="V2253" s="17"/>
    </row>
    <row r="2254" spans="22:22">
      <c r="V2254" s="17"/>
    </row>
    <row r="2255" spans="22:22">
      <c r="V2255" s="17"/>
    </row>
    <row r="2256" spans="22:22">
      <c r="V2256" s="17"/>
    </row>
    <row r="2257" spans="22:22">
      <c r="V2257" s="17"/>
    </row>
    <row r="2258" spans="22:22">
      <c r="V2258" s="17"/>
    </row>
    <row r="2259" spans="22:22">
      <c r="V2259" s="17"/>
    </row>
    <row r="2260" spans="22:22">
      <c r="V2260" s="17"/>
    </row>
    <row r="2261" spans="22:22">
      <c r="V2261" s="17"/>
    </row>
    <row r="2262" spans="22:22">
      <c r="V2262" s="17"/>
    </row>
    <row r="2263" spans="22:22">
      <c r="V2263" s="17"/>
    </row>
    <row r="2264" spans="22:22">
      <c r="V2264" s="17"/>
    </row>
    <row r="2265" spans="22:22">
      <c r="V2265" s="17"/>
    </row>
    <row r="2266" spans="22:22">
      <c r="V2266" s="17"/>
    </row>
    <row r="2267" spans="22:22">
      <c r="V2267" s="17"/>
    </row>
    <row r="2268" spans="22:22">
      <c r="V2268" s="17"/>
    </row>
    <row r="2269" spans="22:22">
      <c r="V2269" s="17"/>
    </row>
    <row r="2270" spans="22:22">
      <c r="V2270" s="17"/>
    </row>
    <row r="2271" spans="22:22">
      <c r="V2271" s="17"/>
    </row>
    <row r="2272" spans="22:22">
      <c r="V2272" s="17"/>
    </row>
    <row r="2273" spans="22:22">
      <c r="V2273" s="17"/>
    </row>
    <row r="2274" spans="22:22">
      <c r="V2274" s="17"/>
    </row>
    <row r="2275" spans="22:22">
      <c r="V2275" s="17"/>
    </row>
    <row r="2276" spans="22:22">
      <c r="V2276" s="17"/>
    </row>
    <row r="2277" spans="22:22">
      <c r="V2277" s="17"/>
    </row>
    <row r="2278" spans="22:22">
      <c r="V2278" s="17"/>
    </row>
    <row r="2279" spans="22:22">
      <c r="V2279" s="17"/>
    </row>
    <row r="2280" spans="22:22">
      <c r="V2280" s="17"/>
    </row>
    <row r="2281" spans="22:22">
      <c r="V2281" s="17"/>
    </row>
    <row r="2282" spans="22:22">
      <c r="V2282" s="17"/>
    </row>
    <row r="2283" spans="22:22">
      <c r="V2283" s="17"/>
    </row>
    <row r="2284" spans="22:22">
      <c r="V2284" s="17"/>
    </row>
    <row r="2285" spans="22:22">
      <c r="V2285" s="17"/>
    </row>
    <row r="2286" spans="22:22">
      <c r="V2286" s="17"/>
    </row>
    <row r="2287" spans="22:22">
      <c r="V2287" s="17"/>
    </row>
    <row r="2288" spans="22:22">
      <c r="V2288" s="17"/>
    </row>
    <row r="2289" spans="22:22">
      <c r="V2289" s="17"/>
    </row>
    <row r="2290" spans="22:22">
      <c r="V2290" s="17"/>
    </row>
    <row r="2291" spans="22:22">
      <c r="V2291" s="17"/>
    </row>
    <row r="2292" spans="22:22">
      <c r="V2292" s="17"/>
    </row>
    <row r="2293" spans="22:22">
      <c r="V2293" s="17"/>
    </row>
    <row r="2294" spans="22:22">
      <c r="V2294" s="17"/>
    </row>
    <row r="2295" spans="22:22">
      <c r="V2295" s="17"/>
    </row>
    <row r="2296" spans="22:22">
      <c r="V2296" s="17"/>
    </row>
    <row r="2297" spans="22:22">
      <c r="V2297" s="17"/>
    </row>
    <row r="2298" spans="22:22">
      <c r="V2298" s="17"/>
    </row>
    <row r="2299" spans="22:22">
      <c r="V2299" s="17"/>
    </row>
    <row r="2300" spans="22:22">
      <c r="V2300" s="17"/>
    </row>
    <row r="2301" spans="22:22">
      <c r="V2301" s="17"/>
    </row>
    <row r="2302" spans="22:22">
      <c r="V2302" s="17"/>
    </row>
    <row r="2303" spans="22:22">
      <c r="V2303" s="17"/>
    </row>
    <row r="2304" spans="22:22">
      <c r="V2304" s="17"/>
    </row>
    <row r="2305" spans="22:22">
      <c r="V2305" s="17"/>
    </row>
    <row r="2306" spans="22:22">
      <c r="V2306" s="17"/>
    </row>
    <row r="2307" spans="22:22">
      <c r="V2307" s="17"/>
    </row>
    <row r="2308" spans="22:22">
      <c r="V2308" s="17"/>
    </row>
    <row r="2309" spans="22:22">
      <c r="V2309" s="17"/>
    </row>
    <row r="2310" spans="22:22">
      <c r="V2310" s="17"/>
    </row>
    <row r="2311" spans="22:22">
      <c r="V2311" s="17"/>
    </row>
    <row r="2312" spans="22:22">
      <c r="V2312" s="17"/>
    </row>
    <row r="2313" spans="22:22">
      <c r="V2313" s="17"/>
    </row>
    <row r="2314" spans="22:22">
      <c r="V2314" s="17"/>
    </row>
    <row r="2315" spans="22:22">
      <c r="V2315" s="17"/>
    </row>
    <row r="2316" spans="22:22">
      <c r="V2316" s="17"/>
    </row>
    <row r="2317" spans="22:22">
      <c r="V2317" s="17"/>
    </row>
    <row r="2318" spans="22:22">
      <c r="V2318" s="17"/>
    </row>
    <row r="2319" spans="22:22">
      <c r="V2319" s="17"/>
    </row>
    <row r="2320" spans="22:22">
      <c r="V2320" s="17"/>
    </row>
    <row r="2321" spans="22:22">
      <c r="V2321" s="17"/>
    </row>
    <row r="2322" spans="22:22">
      <c r="V2322" s="17"/>
    </row>
    <row r="2323" spans="22:22">
      <c r="V2323" s="17"/>
    </row>
    <row r="2324" spans="22:22">
      <c r="V2324" s="17"/>
    </row>
    <row r="2325" spans="22:22">
      <c r="V2325" s="17"/>
    </row>
    <row r="2326" spans="22:22">
      <c r="V2326" s="17"/>
    </row>
    <row r="2327" spans="22:22">
      <c r="V2327" s="17"/>
    </row>
    <row r="2328" spans="22:22">
      <c r="V2328" s="17"/>
    </row>
    <row r="2329" spans="22:22">
      <c r="V2329" s="17"/>
    </row>
    <row r="2330" spans="22:22">
      <c r="V2330" s="17"/>
    </row>
    <row r="2331" spans="22:22">
      <c r="V2331" s="17"/>
    </row>
    <row r="2332" spans="22:22">
      <c r="V2332" s="17"/>
    </row>
    <row r="2333" spans="22:22">
      <c r="V2333" s="17"/>
    </row>
    <row r="2334" spans="22:22">
      <c r="V2334" s="17"/>
    </row>
    <row r="2335" spans="22:22">
      <c r="V2335" s="17"/>
    </row>
    <row r="2336" spans="22:22">
      <c r="V2336" s="17"/>
    </row>
    <row r="2337" spans="22:22">
      <c r="V2337" s="17"/>
    </row>
    <row r="2338" spans="22:22">
      <c r="V2338" s="17"/>
    </row>
    <row r="2339" spans="22:22">
      <c r="V2339" s="17"/>
    </row>
    <row r="2340" spans="22:22">
      <c r="V2340" s="17"/>
    </row>
    <row r="2341" spans="22:22">
      <c r="V2341" s="17"/>
    </row>
    <row r="2342" spans="22:22">
      <c r="V2342" s="17"/>
    </row>
    <row r="2343" spans="22:22">
      <c r="V2343" s="17"/>
    </row>
    <row r="2344" spans="22:22">
      <c r="V2344" s="17"/>
    </row>
    <row r="2345" spans="22:22">
      <c r="V2345" s="17"/>
    </row>
    <row r="2346" spans="22:22">
      <c r="V2346" s="17"/>
    </row>
    <row r="2347" spans="22:22">
      <c r="V2347" s="17"/>
    </row>
    <row r="2348" spans="22:22">
      <c r="V2348" s="17"/>
    </row>
    <row r="2349" spans="22:22">
      <c r="V2349" s="17"/>
    </row>
    <row r="2350" spans="22:22">
      <c r="V2350" s="17"/>
    </row>
    <row r="2351" spans="22:22">
      <c r="V2351" s="17"/>
    </row>
    <row r="2352" spans="22:22">
      <c r="V2352" s="17"/>
    </row>
    <row r="2353" spans="22:22">
      <c r="V2353" s="17"/>
    </row>
    <row r="2354" spans="22:22">
      <c r="V2354" s="17"/>
    </row>
    <row r="2355" spans="22:22">
      <c r="V2355" s="17"/>
    </row>
    <row r="2356" spans="22:22">
      <c r="V2356" s="17"/>
    </row>
    <row r="2357" spans="22:22">
      <c r="V2357" s="17"/>
    </row>
    <row r="2358" spans="22:22">
      <c r="V2358" s="17"/>
    </row>
    <row r="2359" spans="22:22">
      <c r="V2359" s="17"/>
    </row>
    <row r="2360" spans="22:22">
      <c r="V2360" s="17"/>
    </row>
    <row r="2361" spans="22:22">
      <c r="V2361" s="17"/>
    </row>
    <row r="2362" spans="22:22">
      <c r="V2362" s="17"/>
    </row>
    <row r="2363" spans="22:22">
      <c r="V2363" s="17"/>
    </row>
    <row r="2364" spans="22:22">
      <c r="V2364" s="17"/>
    </row>
    <row r="2365" spans="22:22">
      <c r="V2365" s="17"/>
    </row>
    <row r="2366" spans="22:22">
      <c r="V2366" s="17"/>
    </row>
    <row r="2367" spans="22:22">
      <c r="V2367" s="17"/>
    </row>
    <row r="2368" spans="22:22">
      <c r="V2368" s="17"/>
    </row>
    <row r="2369" spans="22:22">
      <c r="V2369" s="17"/>
    </row>
    <row r="2370" spans="22:22">
      <c r="V2370" s="17"/>
    </row>
    <row r="2371" spans="22:22">
      <c r="V2371" s="17"/>
    </row>
    <row r="2372" spans="22:22">
      <c r="V2372" s="17"/>
    </row>
    <row r="2373" spans="22:22">
      <c r="V2373" s="17"/>
    </row>
    <row r="2374" spans="22:22">
      <c r="V2374" s="17"/>
    </row>
    <row r="2375" spans="22:22">
      <c r="V2375" s="17"/>
    </row>
    <row r="2376" spans="22:22">
      <c r="V2376" s="17"/>
    </row>
    <row r="2377" spans="22:22">
      <c r="V2377" s="17"/>
    </row>
    <row r="2378" spans="22:22">
      <c r="V2378" s="17"/>
    </row>
    <row r="2379" spans="22:22">
      <c r="V2379" s="17"/>
    </row>
    <row r="2380" spans="22:22">
      <c r="V2380" s="17"/>
    </row>
    <row r="2381" spans="22:22">
      <c r="V2381" s="17"/>
    </row>
    <row r="2382" spans="22:22">
      <c r="V2382" s="17"/>
    </row>
    <row r="2383" spans="22:22">
      <c r="V2383" s="17"/>
    </row>
    <row r="2384" spans="22:22">
      <c r="V2384" s="17"/>
    </row>
    <row r="2385" spans="22:22">
      <c r="V2385" s="17"/>
    </row>
    <row r="2386" spans="22:22">
      <c r="V2386" s="17"/>
    </row>
    <row r="2387" spans="22:22">
      <c r="V2387" s="17"/>
    </row>
    <row r="2388" spans="22:22">
      <c r="V2388" s="17"/>
    </row>
    <row r="2389" spans="22:22">
      <c r="V2389" s="17"/>
    </row>
    <row r="2390" spans="22:22">
      <c r="V2390" s="17"/>
    </row>
    <row r="2391" spans="22:22">
      <c r="V2391" s="17"/>
    </row>
    <row r="2392" spans="22:22">
      <c r="V2392" s="17"/>
    </row>
    <row r="2393" spans="22:22">
      <c r="V2393" s="17"/>
    </row>
    <row r="2394" spans="22:22">
      <c r="V2394" s="17"/>
    </row>
    <row r="2395" spans="22:22">
      <c r="V2395" s="17"/>
    </row>
    <row r="2396" spans="22:22">
      <c r="V2396" s="17"/>
    </row>
    <row r="2397" spans="22:22">
      <c r="V2397" s="17"/>
    </row>
    <row r="2398" spans="22:22">
      <c r="V2398" s="17"/>
    </row>
    <row r="2399" spans="22:22">
      <c r="V2399" s="17"/>
    </row>
    <row r="2400" spans="22:22">
      <c r="V2400" s="17"/>
    </row>
    <row r="2401" spans="22:22">
      <c r="V2401" s="17"/>
    </row>
    <row r="2402" spans="22:22">
      <c r="V2402" s="17"/>
    </row>
    <row r="2403" spans="22:22">
      <c r="V2403" s="17"/>
    </row>
    <row r="2404" spans="22:22">
      <c r="V2404" s="17"/>
    </row>
    <row r="2405" spans="22:22">
      <c r="V2405" s="17"/>
    </row>
    <row r="2406" spans="22:22">
      <c r="V2406" s="17"/>
    </row>
    <row r="2407" spans="22:22">
      <c r="V2407" s="17"/>
    </row>
    <row r="2408" spans="22:22">
      <c r="V2408" s="17"/>
    </row>
    <row r="2409" spans="22:22">
      <c r="V2409" s="17"/>
    </row>
    <row r="2410" spans="22:22">
      <c r="V2410" s="17"/>
    </row>
    <row r="2411" spans="22:22">
      <c r="V2411" s="17"/>
    </row>
    <row r="2412" spans="22:22">
      <c r="V2412" s="17"/>
    </row>
    <row r="2413" spans="22:22">
      <c r="V2413" s="17"/>
    </row>
    <row r="2414" spans="22:22">
      <c r="V2414" s="17"/>
    </row>
    <row r="2415" spans="22:22">
      <c r="V2415" s="17"/>
    </row>
    <row r="2416" spans="22:22">
      <c r="V2416" s="17"/>
    </row>
    <row r="2417" spans="22:22">
      <c r="V2417" s="17"/>
    </row>
    <row r="2418" spans="22:22">
      <c r="V2418" s="17"/>
    </row>
    <row r="2419" spans="22:22">
      <c r="V2419" s="17"/>
    </row>
    <row r="2420" spans="22:22">
      <c r="V2420" s="17"/>
    </row>
    <row r="2421" spans="22:22">
      <c r="V2421" s="17"/>
    </row>
    <row r="2422" spans="22:22">
      <c r="V2422" s="17"/>
    </row>
    <row r="2423" spans="22:22">
      <c r="V2423" s="17"/>
    </row>
    <row r="2424" spans="22:22">
      <c r="V2424" s="17"/>
    </row>
    <row r="2425" spans="22:22">
      <c r="V2425" s="17"/>
    </row>
    <row r="2426" spans="22:22">
      <c r="V2426" s="17"/>
    </row>
    <row r="2427" spans="22:22">
      <c r="V2427" s="17"/>
    </row>
    <row r="2428" spans="22:22">
      <c r="V2428" s="17"/>
    </row>
    <row r="2429" spans="22:22">
      <c r="V2429" s="17"/>
    </row>
    <row r="2430" spans="22:22">
      <c r="V2430" s="17"/>
    </row>
    <row r="2431" spans="22:22">
      <c r="V2431" s="17"/>
    </row>
    <row r="2432" spans="22:22">
      <c r="V2432" s="17"/>
    </row>
    <row r="2433" spans="22:22">
      <c r="V2433" s="17"/>
    </row>
    <row r="2434" spans="22:22">
      <c r="V2434" s="17"/>
    </row>
    <row r="2435" spans="22:22">
      <c r="V2435" s="17"/>
    </row>
    <row r="2436" spans="22:22">
      <c r="V2436" s="17"/>
    </row>
    <row r="2437" spans="22:22">
      <c r="V2437" s="17"/>
    </row>
    <row r="2438" spans="22:22">
      <c r="V2438" s="17"/>
    </row>
    <row r="2439" spans="22:22">
      <c r="V2439" s="17"/>
    </row>
    <row r="2440" spans="22:22">
      <c r="V2440" s="17"/>
    </row>
    <row r="2441" spans="22:22">
      <c r="V2441" s="17"/>
    </row>
    <row r="2442" spans="22:22">
      <c r="V2442" s="17"/>
    </row>
    <row r="2443" spans="22:22">
      <c r="V2443" s="17"/>
    </row>
    <row r="2444" spans="22:22">
      <c r="V2444" s="17"/>
    </row>
    <row r="2445" spans="22:22">
      <c r="V2445" s="17"/>
    </row>
    <row r="2446" spans="22:22">
      <c r="V2446" s="17"/>
    </row>
    <row r="2447" spans="22:22">
      <c r="V2447" s="17"/>
    </row>
    <row r="2448" spans="22:22">
      <c r="V2448" s="17"/>
    </row>
    <row r="2449" spans="22:22">
      <c r="V2449" s="17"/>
    </row>
    <row r="2450" spans="22:22">
      <c r="V2450" s="17"/>
    </row>
    <row r="2451" spans="22:22">
      <c r="V2451" s="17"/>
    </row>
    <row r="2452" spans="22:22">
      <c r="V2452" s="17"/>
    </row>
    <row r="2453" spans="22:22">
      <c r="V2453" s="17"/>
    </row>
    <row r="2454" spans="22:22">
      <c r="V2454" s="17"/>
    </row>
    <row r="2455" spans="22:22">
      <c r="V2455" s="17"/>
    </row>
    <row r="2456" spans="22:22">
      <c r="V2456" s="17"/>
    </row>
    <row r="2457" spans="22:22">
      <c r="V2457" s="17"/>
    </row>
    <row r="2458" spans="22:22">
      <c r="V2458" s="17"/>
    </row>
    <row r="2459" spans="22:22">
      <c r="V2459" s="17"/>
    </row>
    <row r="2460" spans="22:22">
      <c r="V2460" s="17"/>
    </row>
    <row r="2461" spans="22:22">
      <c r="V2461" s="17"/>
    </row>
    <row r="2462" spans="22:22">
      <c r="V2462" s="17"/>
    </row>
    <row r="2463" spans="22:22">
      <c r="V2463" s="17"/>
    </row>
    <row r="2464" spans="22:22">
      <c r="V2464" s="17"/>
    </row>
    <row r="2465" spans="22:22">
      <c r="V2465" s="17"/>
    </row>
    <row r="2466" spans="22:22">
      <c r="V2466" s="17"/>
    </row>
    <row r="2467" spans="22:22">
      <c r="V2467" s="17"/>
    </row>
    <row r="2468" spans="22:22">
      <c r="V2468" s="17"/>
    </row>
    <row r="2469" spans="22:22">
      <c r="V2469" s="17"/>
    </row>
    <row r="2470" spans="22:22">
      <c r="V2470" s="17"/>
    </row>
    <row r="2471" spans="22:22">
      <c r="V2471" s="17"/>
    </row>
    <row r="2472" spans="22:22">
      <c r="V2472" s="17"/>
    </row>
    <row r="2473" spans="22:22">
      <c r="V2473" s="17"/>
    </row>
    <row r="2474" spans="22:22">
      <c r="V2474" s="17"/>
    </row>
    <row r="2475" spans="22:22">
      <c r="V2475" s="17"/>
    </row>
    <row r="2476" spans="22:22">
      <c r="V2476" s="17"/>
    </row>
    <row r="2477" spans="22:22">
      <c r="V2477" s="17"/>
    </row>
    <row r="2478" spans="22:22">
      <c r="V2478" s="17"/>
    </row>
    <row r="2479" spans="22:22">
      <c r="V2479" s="17"/>
    </row>
    <row r="2480" spans="22:22">
      <c r="V2480" s="17"/>
    </row>
    <row r="2481" spans="22:22">
      <c r="V2481" s="17"/>
    </row>
    <row r="2482" spans="22:22">
      <c r="V2482" s="17"/>
    </row>
    <row r="2483" spans="22:22">
      <c r="V2483" s="17"/>
    </row>
    <row r="2484" spans="22:22">
      <c r="V2484" s="17"/>
    </row>
    <row r="2485" spans="22:22">
      <c r="V2485" s="17"/>
    </row>
    <row r="2486" spans="22:22">
      <c r="V2486" s="17"/>
    </row>
    <row r="2487" spans="22:22">
      <c r="V2487" s="17"/>
    </row>
    <row r="2488" spans="22:22">
      <c r="V2488" s="17"/>
    </row>
    <row r="2489" spans="22:22">
      <c r="V2489" s="17"/>
    </row>
    <row r="2490" spans="22:22">
      <c r="V2490" s="17"/>
    </row>
    <row r="2491" spans="22:22">
      <c r="V2491" s="17"/>
    </row>
    <row r="2492" spans="22:22">
      <c r="V2492" s="17"/>
    </row>
    <row r="2493" spans="22:22">
      <c r="V2493" s="17"/>
    </row>
    <row r="2494" spans="22:22">
      <c r="V2494" s="17"/>
    </row>
    <row r="2495" spans="22:22">
      <c r="V2495" s="17"/>
    </row>
    <row r="2496" spans="22:22">
      <c r="V2496" s="17"/>
    </row>
    <row r="2497" spans="22:22">
      <c r="V2497" s="17"/>
    </row>
    <row r="2498" spans="22:22">
      <c r="V2498" s="17"/>
    </row>
    <row r="2499" spans="22:22">
      <c r="V2499" s="17"/>
    </row>
    <row r="2500" spans="22:22">
      <c r="V2500" s="17"/>
    </row>
    <row r="2501" spans="22:22">
      <c r="V2501" s="17"/>
    </row>
    <row r="2502" spans="22:22">
      <c r="V2502" s="17"/>
    </row>
    <row r="2503" spans="22:22">
      <c r="V2503" s="17"/>
    </row>
    <row r="2504" spans="22:22">
      <c r="V2504" s="17"/>
    </row>
    <row r="2505" spans="22:22">
      <c r="V2505" s="17"/>
    </row>
    <row r="2506" spans="22:22">
      <c r="V2506" s="17"/>
    </row>
    <row r="2507" spans="22:22">
      <c r="V2507" s="17"/>
    </row>
    <row r="2508" spans="22:22">
      <c r="V2508" s="17"/>
    </row>
    <row r="2509" spans="22:22">
      <c r="V2509" s="17"/>
    </row>
    <row r="2510" spans="22:22">
      <c r="V2510" s="17"/>
    </row>
    <row r="2511" spans="22:22">
      <c r="V2511" s="17"/>
    </row>
    <row r="2512" spans="22:22">
      <c r="V2512" s="17"/>
    </row>
    <row r="2513" spans="22:22">
      <c r="V2513" s="17"/>
    </row>
    <row r="2514" spans="22:22">
      <c r="V2514" s="17"/>
    </row>
    <row r="2515" spans="22:22">
      <c r="V2515" s="17"/>
    </row>
    <row r="2516" spans="22:22">
      <c r="V2516" s="17"/>
    </row>
    <row r="2517" spans="22:22">
      <c r="V2517" s="17"/>
    </row>
    <row r="2518" spans="22:22">
      <c r="V2518" s="17"/>
    </row>
    <row r="2519" spans="22:22">
      <c r="V2519" s="17"/>
    </row>
    <row r="2520" spans="22:22">
      <c r="V2520" s="17"/>
    </row>
    <row r="2521" spans="22:22">
      <c r="V2521" s="17"/>
    </row>
    <row r="2522" spans="22:22">
      <c r="V2522" s="17"/>
    </row>
    <row r="2523" spans="22:22">
      <c r="V2523" s="17"/>
    </row>
    <row r="2524" spans="22:22">
      <c r="V2524" s="17"/>
    </row>
    <row r="2525" spans="22:22">
      <c r="V2525" s="17"/>
    </row>
    <row r="2526" spans="22:22">
      <c r="V2526" s="17"/>
    </row>
    <row r="2527" spans="22:22">
      <c r="V2527" s="17"/>
    </row>
    <row r="2528" spans="22:22">
      <c r="V2528" s="17"/>
    </row>
    <row r="2529" spans="22:22">
      <c r="V2529" s="17"/>
    </row>
    <row r="2530" spans="22:22">
      <c r="V2530" s="17"/>
    </row>
    <row r="2531" spans="22:22">
      <c r="V2531" s="17"/>
    </row>
    <row r="2532" spans="22:22">
      <c r="V2532" s="17"/>
    </row>
    <row r="2533" spans="22:22">
      <c r="V2533" s="17"/>
    </row>
    <row r="2534" spans="22:22">
      <c r="V2534" s="17"/>
    </row>
    <row r="2535" spans="22:22">
      <c r="V2535" s="17"/>
    </row>
    <row r="2536" spans="22:22">
      <c r="V2536" s="17"/>
    </row>
    <row r="2537" spans="22:22">
      <c r="V2537" s="17"/>
    </row>
    <row r="2538" spans="22:22">
      <c r="V2538" s="17"/>
    </row>
    <row r="2539" spans="22:22">
      <c r="V2539" s="17"/>
    </row>
    <row r="2540" spans="22:22">
      <c r="V2540" s="17"/>
    </row>
    <row r="2541" spans="22:22">
      <c r="V2541" s="17"/>
    </row>
    <row r="2542" spans="22:22">
      <c r="V2542" s="17"/>
    </row>
    <row r="2543" spans="22:22">
      <c r="V2543" s="17"/>
    </row>
    <row r="2544" spans="22:22">
      <c r="V2544" s="17"/>
    </row>
    <row r="2545" spans="22:22">
      <c r="V2545" s="17"/>
    </row>
    <row r="2546" spans="22:22">
      <c r="V2546" s="17"/>
    </row>
    <row r="2547" spans="22:22">
      <c r="V2547" s="17"/>
    </row>
    <row r="2548" spans="22:22">
      <c r="V2548" s="17"/>
    </row>
    <row r="2549" spans="22:22">
      <c r="V2549" s="17"/>
    </row>
    <row r="2550" spans="22:22">
      <c r="V2550" s="17"/>
    </row>
    <row r="2551" spans="22:22">
      <c r="V2551" s="17"/>
    </row>
    <row r="2552" spans="22:22">
      <c r="V2552" s="17"/>
    </row>
    <row r="2553" spans="22:22">
      <c r="V2553" s="17"/>
    </row>
    <row r="2554" spans="22:22">
      <c r="V2554" s="17"/>
    </row>
    <row r="2555" spans="22:22">
      <c r="V2555" s="17"/>
    </row>
    <row r="2556" spans="22:22">
      <c r="V2556" s="17"/>
    </row>
    <row r="2557" spans="22:22">
      <c r="V2557" s="17"/>
    </row>
    <row r="2558" spans="22:22">
      <c r="V2558" s="17"/>
    </row>
    <row r="2559" spans="22:22">
      <c r="V2559" s="17"/>
    </row>
    <row r="2560" spans="22:22">
      <c r="V2560" s="17"/>
    </row>
    <row r="2561" spans="22:22">
      <c r="V2561" s="17"/>
    </row>
    <row r="2562" spans="22:22">
      <c r="V2562" s="17"/>
    </row>
    <row r="2563" spans="22:22">
      <c r="V2563" s="17"/>
    </row>
    <row r="2564" spans="22:22">
      <c r="V2564" s="17"/>
    </row>
    <row r="2565" spans="22:22">
      <c r="V2565" s="17"/>
    </row>
    <row r="2566" spans="22:22">
      <c r="V2566" s="17"/>
    </row>
    <row r="2567" spans="22:22">
      <c r="V2567" s="17"/>
    </row>
    <row r="2568" spans="22:22">
      <c r="V2568" s="17"/>
    </row>
    <row r="2569" spans="22:22">
      <c r="V2569" s="17"/>
    </row>
    <row r="2570" spans="22:22">
      <c r="V2570" s="17"/>
    </row>
    <row r="2571" spans="22:22">
      <c r="V2571" s="17"/>
    </row>
    <row r="2572" spans="22:22">
      <c r="V2572" s="17"/>
    </row>
    <row r="2573" spans="22:22">
      <c r="V2573" s="17"/>
    </row>
    <row r="2574" spans="22:22">
      <c r="V2574" s="17"/>
    </row>
    <row r="2575" spans="22:22">
      <c r="V2575" s="17"/>
    </row>
    <row r="2576" spans="22:22">
      <c r="V2576" s="17"/>
    </row>
    <row r="2577" spans="22:22">
      <c r="V2577" s="17"/>
    </row>
    <row r="2578" spans="22:22">
      <c r="V2578" s="17"/>
    </row>
    <row r="2579" spans="22:22">
      <c r="V2579" s="17"/>
    </row>
    <row r="2580" spans="22:22">
      <c r="V2580" s="17"/>
    </row>
    <row r="2581" spans="22:22">
      <c r="V2581" s="17"/>
    </row>
    <row r="2582" spans="22:22">
      <c r="V2582" s="17"/>
    </row>
    <row r="2583" spans="22:22">
      <c r="V2583" s="17"/>
    </row>
    <row r="2584" spans="22:22">
      <c r="V2584" s="17"/>
    </row>
    <row r="2585" spans="22:22">
      <c r="V2585" s="17"/>
    </row>
    <row r="2586" spans="22:22">
      <c r="V2586" s="17"/>
    </row>
    <row r="2587" spans="22:22">
      <c r="V2587" s="17"/>
    </row>
    <row r="2588" spans="22:22">
      <c r="V2588" s="17"/>
    </row>
    <row r="2589" spans="22:22">
      <c r="V2589" s="17"/>
    </row>
    <row r="2590" spans="22:22">
      <c r="V2590" s="17"/>
    </row>
    <row r="2591" spans="22:22">
      <c r="V2591" s="17"/>
    </row>
    <row r="2592" spans="22:22">
      <c r="V2592" s="17"/>
    </row>
    <row r="2593" spans="22:22">
      <c r="V2593" s="17"/>
    </row>
    <row r="2594" spans="22:22">
      <c r="V2594" s="17"/>
    </row>
    <row r="2595" spans="22:22">
      <c r="V2595" s="17"/>
    </row>
    <row r="2596" spans="22:22">
      <c r="V2596" s="17"/>
    </row>
    <row r="2597" spans="22:22">
      <c r="V2597" s="17"/>
    </row>
    <row r="2598" spans="22:22">
      <c r="V2598" s="17"/>
    </row>
    <row r="2599" spans="22:22">
      <c r="V2599" s="17"/>
    </row>
    <row r="2600" spans="22:22">
      <c r="V2600" s="17"/>
    </row>
    <row r="2601" spans="22:22">
      <c r="V2601" s="17"/>
    </row>
    <row r="2602" spans="22:22">
      <c r="V2602" s="17"/>
    </row>
    <row r="2603" spans="22:22">
      <c r="V2603" s="17"/>
    </row>
    <row r="2604" spans="22:22">
      <c r="V2604" s="17"/>
    </row>
    <row r="2605" spans="22:22">
      <c r="V2605" s="17"/>
    </row>
    <row r="2606" spans="22:22">
      <c r="V2606" s="17"/>
    </row>
    <row r="2607" spans="22:22">
      <c r="V2607" s="17"/>
    </row>
    <row r="2608" spans="22:22">
      <c r="V2608" s="17"/>
    </row>
    <row r="2609" spans="22:22">
      <c r="V2609" s="17"/>
    </row>
    <row r="2610" spans="22:22">
      <c r="V2610" s="17"/>
    </row>
    <row r="2611" spans="22:22">
      <c r="V2611" s="17"/>
    </row>
    <row r="2612" spans="22:22">
      <c r="V2612" s="17"/>
    </row>
    <row r="2613" spans="22:22">
      <c r="V2613" s="17"/>
    </row>
    <row r="2614" spans="22:22">
      <c r="V2614" s="17"/>
    </row>
    <row r="2615" spans="22:22">
      <c r="V2615" s="17"/>
    </row>
    <row r="2616" spans="22:22">
      <c r="V2616" s="17"/>
    </row>
    <row r="2617" spans="22:22">
      <c r="V2617" s="17"/>
    </row>
    <row r="2618" spans="22:22">
      <c r="V2618" s="17"/>
    </row>
    <row r="2619" spans="22:22">
      <c r="V2619" s="17"/>
    </row>
    <row r="2620" spans="22:22">
      <c r="V2620" s="17"/>
    </row>
    <row r="2621" spans="22:22">
      <c r="V2621" s="17"/>
    </row>
    <row r="2622" spans="22:22">
      <c r="V2622" s="17"/>
    </row>
    <row r="2623" spans="22:22">
      <c r="V2623" s="17"/>
    </row>
    <row r="2624" spans="22:22">
      <c r="V2624" s="17"/>
    </row>
    <row r="2625" spans="22:22">
      <c r="V2625" s="17"/>
    </row>
    <row r="2626" spans="22:22">
      <c r="V2626" s="17"/>
    </row>
    <row r="2627" spans="22:22">
      <c r="V2627" s="17"/>
    </row>
    <row r="2628" spans="22:22">
      <c r="V2628" s="17"/>
    </row>
    <row r="2629" spans="22:22">
      <c r="V2629" s="17"/>
    </row>
    <row r="2630" spans="22:22">
      <c r="V2630" s="17"/>
    </row>
    <row r="2631" spans="22:22">
      <c r="V2631" s="17"/>
    </row>
    <row r="2632" spans="22:22">
      <c r="V2632" s="17"/>
    </row>
    <row r="2633" spans="22:22">
      <c r="V2633" s="17"/>
    </row>
    <row r="2634" spans="22:22">
      <c r="V2634" s="17"/>
    </row>
    <row r="2635" spans="22:22">
      <c r="V2635" s="17"/>
    </row>
    <row r="2636" spans="22:22">
      <c r="V2636" s="17"/>
    </row>
    <row r="2637" spans="22:22">
      <c r="V2637" s="17"/>
    </row>
    <row r="2638" spans="22:22">
      <c r="V2638" s="17"/>
    </row>
    <row r="2639" spans="22:22">
      <c r="V2639" s="17"/>
    </row>
    <row r="2640" spans="22:22">
      <c r="V2640" s="17"/>
    </row>
    <row r="2641" spans="22:22">
      <c r="V2641" s="17"/>
    </row>
    <row r="2642" spans="22:22">
      <c r="V2642" s="17"/>
    </row>
    <row r="2643" spans="22:22">
      <c r="V2643" s="17"/>
    </row>
    <row r="2644" spans="22:22">
      <c r="V2644" s="17"/>
    </row>
    <row r="2645" spans="22:22">
      <c r="V2645" s="17"/>
    </row>
    <row r="2646" spans="22:22">
      <c r="V2646" s="17"/>
    </row>
    <row r="2647" spans="22:22">
      <c r="V2647" s="17"/>
    </row>
    <row r="2648" spans="22:22">
      <c r="V2648" s="17"/>
    </row>
    <row r="2649" spans="22:22">
      <c r="V2649" s="17"/>
    </row>
    <row r="2650" spans="22:22">
      <c r="V2650" s="17"/>
    </row>
    <row r="2651" spans="22:22">
      <c r="V2651" s="17"/>
    </row>
    <row r="2652" spans="22:22">
      <c r="V2652" s="17"/>
    </row>
    <row r="2653" spans="22:22">
      <c r="V2653" s="17"/>
    </row>
    <row r="2654" spans="22:22">
      <c r="V2654" s="17"/>
    </row>
    <row r="2655" spans="22:22">
      <c r="V2655" s="17"/>
    </row>
    <row r="2656" spans="22:22">
      <c r="V2656" s="17"/>
    </row>
    <row r="2657" spans="22:22">
      <c r="V2657" s="17"/>
    </row>
    <row r="2658" spans="22:22">
      <c r="V2658" s="17"/>
    </row>
    <row r="2659" spans="22:22">
      <c r="V2659" s="17"/>
    </row>
    <row r="2660" spans="22:22">
      <c r="V2660" s="17"/>
    </row>
    <row r="2661" spans="22:22">
      <c r="V2661" s="17"/>
    </row>
    <row r="2662" spans="22:22">
      <c r="V2662" s="17"/>
    </row>
    <row r="2663" spans="22:22">
      <c r="V2663" s="17"/>
    </row>
    <row r="2664" spans="22:22">
      <c r="V2664" s="17"/>
    </row>
    <row r="2665" spans="22:22">
      <c r="V2665" s="17"/>
    </row>
    <row r="2666" spans="22:22">
      <c r="V2666" s="17"/>
    </row>
    <row r="2667" spans="22:22">
      <c r="V2667" s="17"/>
    </row>
    <row r="2668" spans="22:22">
      <c r="V2668" s="17"/>
    </row>
    <row r="2669" spans="22:22">
      <c r="V2669" s="17"/>
    </row>
    <row r="2670" spans="22:22">
      <c r="V2670" s="17"/>
    </row>
    <row r="2671" spans="22:22">
      <c r="V2671" s="17"/>
    </row>
    <row r="2672" spans="22:22">
      <c r="V2672" s="17"/>
    </row>
    <row r="2673" spans="22:22">
      <c r="V2673" s="17"/>
    </row>
    <row r="2674" spans="22:22">
      <c r="V2674" s="17"/>
    </row>
    <row r="2675" spans="22:22">
      <c r="V2675" s="17"/>
    </row>
    <row r="2676" spans="22:22">
      <c r="V2676" s="17"/>
    </row>
    <row r="2677" spans="22:22">
      <c r="V2677" s="17"/>
    </row>
    <row r="2678" spans="22:22">
      <c r="V2678" s="17"/>
    </row>
    <row r="2679" spans="22:22">
      <c r="V2679" s="17"/>
    </row>
    <row r="2680" spans="22:22">
      <c r="V2680" s="17"/>
    </row>
    <row r="2681" spans="22:22">
      <c r="V2681" s="17"/>
    </row>
    <row r="2682" spans="22:22">
      <c r="V2682" s="17"/>
    </row>
    <row r="2683" spans="22:22">
      <c r="V2683" s="17"/>
    </row>
    <row r="2684" spans="22:22">
      <c r="V2684" s="17"/>
    </row>
    <row r="2685" spans="22:22">
      <c r="V2685" s="17"/>
    </row>
    <row r="2686" spans="22:22">
      <c r="V2686" s="17"/>
    </row>
    <row r="2687" spans="22:22">
      <c r="V2687" s="17"/>
    </row>
    <row r="2688" spans="22:22">
      <c r="V2688" s="17"/>
    </row>
    <row r="2689" spans="22:22">
      <c r="V2689" s="17"/>
    </row>
    <row r="2690" spans="22:22">
      <c r="V2690" s="17"/>
    </row>
    <row r="2691" spans="22:22">
      <c r="V2691" s="17"/>
    </row>
    <row r="2692" spans="22:22">
      <c r="V2692" s="17"/>
    </row>
    <row r="2693" spans="22:22">
      <c r="V2693" s="17"/>
    </row>
    <row r="2694" spans="22:22">
      <c r="V2694" s="17"/>
    </row>
    <row r="2695" spans="22:22">
      <c r="V2695" s="17"/>
    </row>
    <row r="2696" spans="22:22">
      <c r="V2696" s="17"/>
    </row>
    <row r="2697" spans="22:22">
      <c r="V2697" s="17"/>
    </row>
    <row r="2698" spans="22:22">
      <c r="V2698" s="17"/>
    </row>
    <row r="2699" spans="22:22">
      <c r="V2699" s="17"/>
    </row>
    <row r="2700" spans="22:22">
      <c r="V2700" s="17"/>
    </row>
    <row r="2701" spans="22:22">
      <c r="V2701" s="17"/>
    </row>
    <row r="2702" spans="22:22">
      <c r="V2702" s="17"/>
    </row>
    <row r="2703" spans="22:22">
      <c r="V2703" s="17"/>
    </row>
    <row r="2704" spans="22:22">
      <c r="V2704" s="17"/>
    </row>
    <row r="2705" spans="22:22">
      <c r="V2705" s="17"/>
    </row>
    <row r="2706" spans="22:22">
      <c r="V2706" s="17"/>
    </row>
    <row r="2707" spans="22:22">
      <c r="V2707" s="17"/>
    </row>
    <row r="2708" spans="22:22">
      <c r="V2708" s="17"/>
    </row>
    <row r="2709" spans="22:22">
      <c r="V2709" s="17"/>
    </row>
    <row r="2710" spans="22:22">
      <c r="V2710" s="17"/>
    </row>
    <row r="2711" spans="22:22">
      <c r="V2711" s="17"/>
    </row>
    <row r="2712" spans="22:22">
      <c r="V2712" s="17"/>
    </row>
    <row r="2713" spans="22:22">
      <c r="V2713" s="17"/>
    </row>
    <row r="2714" spans="22:22">
      <c r="V2714" s="17"/>
    </row>
    <row r="2715" spans="22:22">
      <c r="V2715" s="17"/>
    </row>
    <row r="2716" spans="22:22">
      <c r="V2716" s="17"/>
    </row>
    <row r="2717" spans="22:22">
      <c r="V2717" s="17"/>
    </row>
    <row r="2718" spans="22:22">
      <c r="V2718" s="17"/>
    </row>
    <row r="2719" spans="22:22">
      <c r="V2719" s="17"/>
    </row>
    <row r="2720" spans="22:22">
      <c r="V2720" s="17"/>
    </row>
    <row r="2721" spans="22:22">
      <c r="V2721" s="17"/>
    </row>
    <row r="2722" spans="22:22">
      <c r="V2722" s="17"/>
    </row>
    <row r="2723" spans="22:22">
      <c r="V2723" s="17"/>
    </row>
    <row r="2724" spans="22:22">
      <c r="V2724" s="17"/>
    </row>
    <row r="2725" spans="22:22">
      <c r="V2725" s="17"/>
    </row>
    <row r="2726" spans="22:22">
      <c r="V2726" s="17"/>
    </row>
    <row r="2727" spans="22:22">
      <c r="V2727" s="17"/>
    </row>
    <row r="2728" spans="22:22">
      <c r="V2728" s="17"/>
    </row>
    <row r="2729" spans="22:22">
      <c r="V2729" s="17"/>
    </row>
    <row r="2730" spans="22:22">
      <c r="V2730" s="17"/>
    </row>
    <row r="2731" spans="22:22">
      <c r="V2731" s="17"/>
    </row>
    <row r="2732" spans="22:22">
      <c r="V2732" s="17"/>
    </row>
    <row r="2733" spans="22:22">
      <c r="V2733" s="17"/>
    </row>
    <row r="2734" spans="22:22">
      <c r="V2734" s="17"/>
    </row>
    <row r="2735" spans="22:22">
      <c r="V2735" s="17"/>
    </row>
    <row r="2736" spans="22:22">
      <c r="V2736" s="17"/>
    </row>
    <row r="2737" spans="22:22">
      <c r="V2737" s="17"/>
    </row>
    <row r="2738" spans="22:22">
      <c r="V2738" s="17"/>
    </row>
    <row r="2739" spans="22:22">
      <c r="V2739" s="17"/>
    </row>
    <row r="2740" spans="22:22">
      <c r="V2740" s="17"/>
    </row>
    <row r="2741" spans="22:22">
      <c r="V2741" s="17"/>
    </row>
    <row r="2742" spans="22:22">
      <c r="V2742" s="17"/>
    </row>
    <row r="2743" spans="22:22">
      <c r="V2743" s="17"/>
    </row>
    <row r="2744" spans="22:22">
      <c r="V2744" s="17"/>
    </row>
    <row r="2745" spans="22:22">
      <c r="V2745" s="17"/>
    </row>
    <row r="2746" spans="22:22">
      <c r="V2746" s="17"/>
    </row>
    <row r="2747" spans="22:22">
      <c r="V2747" s="17"/>
    </row>
    <row r="2748" spans="22:22">
      <c r="V2748" s="17"/>
    </row>
    <row r="2749" spans="22:22">
      <c r="V2749" s="17"/>
    </row>
    <row r="2750" spans="22:22">
      <c r="V2750" s="17"/>
    </row>
    <row r="2751" spans="22:22">
      <c r="V2751" s="17"/>
    </row>
    <row r="2752" spans="22:22">
      <c r="V2752" s="17"/>
    </row>
    <row r="2753" spans="22:22">
      <c r="V2753" s="17"/>
    </row>
    <row r="2754" spans="22:22">
      <c r="V2754" s="17"/>
    </row>
    <row r="2755" spans="22:22">
      <c r="V2755" s="17"/>
    </row>
    <row r="2756" spans="22:22">
      <c r="V2756" s="17"/>
    </row>
    <row r="2757" spans="22:22">
      <c r="V2757" s="17"/>
    </row>
    <row r="2758" spans="22:22">
      <c r="V2758" s="17"/>
    </row>
    <row r="2759" spans="22:22">
      <c r="V2759" s="17"/>
    </row>
    <row r="2760" spans="22:22">
      <c r="V2760" s="17"/>
    </row>
    <row r="2761" spans="22:22">
      <c r="V2761" s="17"/>
    </row>
    <row r="2762" spans="22:22">
      <c r="V2762" s="17"/>
    </row>
    <row r="2763" spans="22:22">
      <c r="V2763" s="17"/>
    </row>
    <row r="2764" spans="22:22">
      <c r="V2764" s="17"/>
    </row>
    <row r="2765" spans="22:22">
      <c r="V2765" s="17"/>
    </row>
    <row r="2766" spans="22:22">
      <c r="V2766" s="17"/>
    </row>
    <row r="2767" spans="22:22">
      <c r="V2767" s="17"/>
    </row>
    <row r="2768" spans="22:22">
      <c r="V2768" s="17"/>
    </row>
    <row r="2769" spans="22:22">
      <c r="V2769" s="17"/>
    </row>
    <row r="2770" spans="22:22">
      <c r="V2770" s="17"/>
    </row>
    <row r="2771" spans="22:22">
      <c r="V2771" s="17"/>
    </row>
    <row r="2772" spans="22:22">
      <c r="V2772" s="17"/>
    </row>
    <row r="2773" spans="22:22">
      <c r="V2773" s="17"/>
    </row>
    <row r="2774" spans="22:22">
      <c r="V2774" s="17"/>
    </row>
    <row r="2775" spans="22:22">
      <c r="V2775" s="17"/>
    </row>
    <row r="2776" spans="22:22">
      <c r="V2776" s="17"/>
    </row>
    <row r="2777" spans="22:22">
      <c r="V2777" s="17"/>
    </row>
    <row r="2778" spans="22:22">
      <c r="V2778" s="17"/>
    </row>
    <row r="2779" spans="22:22">
      <c r="V2779" s="17"/>
    </row>
    <row r="2780" spans="22:22">
      <c r="V2780" s="17"/>
    </row>
    <row r="2781" spans="22:22">
      <c r="V2781" s="17"/>
    </row>
    <row r="2782" spans="22:22">
      <c r="V2782" s="17"/>
    </row>
    <row r="2783" spans="22:22">
      <c r="V2783" s="17"/>
    </row>
    <row r="2784" spans="22:22">
      <c r="V2784" s="17"/>
    </row>
    <row r="2785" spans="22:22">
      <c r="V2785" s="17"/>
    </row>
    <row r="2786" spans="22:22">
      <c r="V2786" s="17"/>
    </row>
    <row r="2787" spans="22:22">
      <c r="V2787" s="17"/>
    </row>
    <row r="2788" spans="22:22">
      <c r="V2788" s="17"/>
    </row>
    <row r="2789" spans="22:22">
      <c r="V2789" s="17"/>
    </row>
    <row r="2790" spans="22:22">
      <c r="V2790" s="17"/>
    </row>
    <row r="2791" spans="22:22">
      <c r="V2791" s="17"/>
    </row>
    <row r="2792" spans="22:22">
      <c r="V2792" s="17"/>
    </row>
    <row r="2793" spans="22:22">
      <c r="V2793" s="17"/>
    </row>
    <row r="2794" spans="22:22">
      <c r="V2794" s="17"/>
    </row>
    <row r="2795" spans="22:22">
      <c r="V2795" s="17"/>
    </row>
    <row r="2796" spans="22:22">
      <c r="V2796" s="17"/>
    </row>
    <row r="2797" spans="22:22">
      <c r="V2797" s="17"/>
    </row>
    <row r="2798" spans="22:22">
      <c r="V2798" s="17"/>
    </row>
    <row r="2799" spans="22:22">
      <c r="V2799" s="17"/>
    </row>
    <row r="2800" spans="22:22">
      <c r="V2800" s="17"/>
    </row>
    <row r="2801" spans="22:22">
      <c r="V2801" s="17"/>
    </row>
    <row r="2802" spans="22:22">
      <c r="V2802" s="17"/>
    </row>
    <row r="2803" spans="22:22">
      <c r="V2803" s="17"/>
    </row>
    <row r="2804" spans="22:22">
      <c r="V2804" s="17"/>
    </row>
    <row r="2805" spans="22:22">
      <c r="V2805" s="17"/>
    </row>
    <row r="2806" spans="22:22">
      <c r="V2806" s="17"/>
    </row>
    <row r="2807" spans="22:22">
      <c r="V2807" s="17"/>
    </row>
    <row r="2808" spans="22:22">
      <c r="V2808" s="17"/>
    </row>
    <row r="2809" spans="22:22">
      <c r="V2809" s="17"/>
    </row>
    <row r="2810" spans="22:22">
      <c r="V2810" s="17"/>
    </row>
    <row r="2811" spans="22:22">
      <c r="V2811" s="17"/>
    </row>
    <row r="2812" spans="22:22">
      <c r="V2812" s="17"/>
    </row>
    <row r="2813" spans="22:22">
      <c r="V2813" s="17"/>
    </row>
    <row r="2814" spans="22:22">
      <c r="V2814" s="17"/>
    </row>
    <row r="2815" spans="22:22">
      <c r="V2815" s="17"/>
    </row>
    <row r="2816" spans="22:22">
      <c r="V2816" s="17"/>
    </row>
    <row r="2817" spans="22:22">
      <c r="V2817" s="17"/>
    </row>
    <row r="2818" spans="22:22">
      <c r="V2818" s="17"/>
    </row>
    <row r="2819" spans="22:22">
      <c r="V2819" s="17"/>
    </row>
    <row r="2820" spans="22:22">
      <c r="V2820" s="17"/>
    </row>
    <row r="2821" spans="22:22">
      <c r="V2821" s="17"/>
    </row>
    <row r="2822" spans="22:22">
      <c r="V2822" s="17"/>
    </row>
    <row r="2823" spans="22:22">
      <c r="V2823" s="17"/>
    </row>
    <row r="2824" spans="22:22">
      <c r="V2824" s="17"/>
    </row>
    <row r="2825" spans="22:22">
      <c r="V2825" s="17"/>
    </row>
    <row r="2826" spans="22:22">
      <c r="V2826" s="17"/>
    </row>
    <row r="2827" spans="22:22">
      <c r="V2827" s="17"/>
    </row>
    <row r="2828" spans="22:22">
      <c r="V2828" s="17"/>
    </row>
    <row r="2829" spans="22:22">
      <c r="V2829" s="17"/>
    </row>
    <row r="2830" spans="22:22">
      <c r="V2830" s="17"/>
    </row>
    <row r="2831" spans="22:22">
      <c r="V2831" s="17"/>
    </row>
    <row r="2832" spans="22:22">
      <c r="V2832" s="17"/>
    </row>
    <row r="2833" spans="22:22">
      <c r="V2833" s="17"/>
    </row>
    <row r="2834" spans="22:22">
      <c r="V2834" s="17"/>
    </row>
    <row r="2835" spans="22:22">
      <c r="V2835" s="17"/>
    </row>
    <row r="2836" spans="22:22">
      <c r="V2836" s="17"/>
    </row>
    <row r="2837" spans="22:22">
      <c r="V2837" s="17"/>
    </row>
    <row r="2838" spans="22:22">
      <c r="V2838" s="17"/>
    </row>
    <row r="2839" spans="22:22">
      <c r="V2839" s="17"/>
    </row>
    <row r="2840" spans="22:22">
      <c r="V2840" s="17"/>
    </row>
    <row r="2841" spans="22:22">
      <c r="V2841" s="17"/>
    </row>
    <row r="2842" spans="22:22">
      <c r="V2842" s="17"/>
    </row>
    <row r="2843" spans="22:22">
      <c r="V2843" s="17"/>
    </row>
    <row r="2844" spans="22:22">
      <c r="V2844" s="17"/>
    </row>
    <row r="2845" spans="22:22">
      <c r="V2845" s="17"/>
    </row>
    <row r="2846" spans="22:22">
      <c r="V2846" s="17"/>
    </row>
    <row r="2847" spans="22:22">
      <c r="V2847" s="17"/>
    </row>
    <row r="2848" spans="22:22">
      <c r="V2848" s="17"/>
    </row>
    <row r="2849" spans="22:22">
      <c r="V2849" s="17"/>
    </row>
    <row r="2850" spans="22:22">
      <c r="V2850" s="17"/>
    </row>
    <row r="2851" spans="22:22">
      <c r="V2851" s="17"/>
    </row>
    <row r="2852" spans="22:22">
      <c r="V2852" s="17"/>
    </row>
    <row r="2853" spans="22:22">
      <c r="V2853" s="17"/>
    </row>
    <row r="2854" spans="22:22">
      <c r="V2854" s="17"/>
    </row>
    <row r="2855" spans="22:22">
      <c r="V2855" s="17"/>
    </row>
    <row r="2856" spans="22:22">
      <c r="V2856" s="17"/>
    </row>
    <row r="2857" spans="22:22">
      <c r="V2857" s="17"/>
    </row>
    <row r="2858" spans="22:22">
      <c r="V2858" s="17"/>
    </row>
    <row r="2859" spans="22:22">
      <c r="V2859" s="17"/>
    </row>
    <row r="2860" spans="22:22">
      <c r="V2860" s="17"/>
    </row>
    <row r="2861" spans="22:22">
      <c r="V2861" s="17"/>
    </row>
    <row r="2862" spans="22:22">
      <c r="V2862" s="17"/>
    </row>
    <row r="2863" spans="22:22">
      <c r="V2863" s="17"/>
    </row>
    <row r="2864" spans="22:22">
      <c r="V2864" s="17"/>
    </row>
    <row r="2865" spans="22:22">
      <c r="V2865" s="17"/>
    </row>
    <row r="2866" spans="22:22">
      <c r="V2866" s="17"/>
    </row>
    <row r="2867" spans="22:22">
      <c r="V2867" s="17"/>
    </row>
    <row r="2868" spans="22:22">
      <c r="V2868" s="17"/>
    </row>
    <row r="2869" spans="22:22">
      <c r="V2869" s="17"/>
    </row>
    <row r="2870" spans="22:22">
      <c r="V2870" s="17"/>
    </row>
    <row r="2871" spans="22:22">
      <c r="V2871" s="17"/>
    </row>
    <row r="2872" spans="22:22">
      <c r="V2872" s="17"/>
    </row>
    <row r="2873" spans="22:22">
      <c r="V2873" s="17"/>
    </row>
    <row r="2874" spans="22:22">
      <c r="V2874" s="17"/>
    </row>
    <row r="2875" spans="22:22">
      <c r="V2875" s="17"/>
    </row>
    <row r="2876" spans="22:22">
      <c r="V2876" s="17"/>
    </row>
    <row r="2877" spans="22:22">
      <c r="V2877" s="17"/>
    </row>
    <row r="2878" spans="22:22">
      <c r="V2878" s="17"/>
    </row>
    <row r="2879" spans="22:22">
      <c r="V2879" s="17"/>
    </row>
    <row r="2880" spans="22:22">
      <c r="V2880" s="17"/>
    </row>
    <row r="2881" spans="22:22">
      <c r="V2881" s="17"/>
    </row>
    <row r="2882" spans="22:22">
      <c r="V2882" s="17"/>
    </row>
    <row r="2883" spans="22:22">
      <c r="V2883" s="17"/>
    </row>
    <row r="2884" spans="22:22">
      <c r="V2884" s="17"/>
    </row>
    <row r="2885" spans="22:22">
      <c r="V2885" s="17"/>
    </row>
    <row r="2886" spans="22:22">
      <c r="V2886" s="17"/>
    </row>
    <row r="2887" spans="22:22">
      <c r="V2887" s="17"/>
    </row>
    <row r="2888" spans="22:22">
      <c r="V2888" s="17"/>
    </row>
    <row r="2889" spans="22:22">
      <c r="V2889" s="17"/>
    </row>
    <row r="2890" spans="22:22">
      <c r="V2890" s="17"/>
    </row>
    <row r="2891" spans="22:22">
      <c r="V2891" s="17"/>
    </row>
    <row r="2892" spans="22:22">
      <c r="V2892" s="17"/>
    </row>
    <row r="2893" spans="22:22">
      <c r="V2893" s="17"/>
    </row>
    <row r="2894" spans="22:22">
      <c r="V2894" s="17"/>
    </row>
    <row r="2895" spans="22:22">
      <c r="V2895" s="17"/>
    </row>
    <row r="2896" spans="22:22">
      <c r="V2896" s="17"/>
    </row>
    <row r="2897" spans="22:22">
      <c r="V2897" s="17"/>
    </row>
    <row r="2898" spans="22:22">
      <c r="V2898" s="17"/>
    </row>
    <row r="2899" spans="22:22">
      <c r="V2899" s="17"/>
    </row>
    <row r="2900" spans="22:22">
      <c r="V2900" s="17"/>
    </row>
    <row r="2901" spans="22:22">
      <c r="V2901" s="17"/>
    </row>
    <row r="2902" spans="22:22">
      <c r="V2902" s="17"/>
    </row>
    <row r="2903" spans="22:22">
      <c r="V2903" s="17"/>
    </row>
    <row r="2904" spans="22:22">
      <c r="V2904" s="17"/>
    </row>
    <row r="2905" spans="22:22">
      <c r="V2905" s="17"/>
    </row>
    <row r="2906" spans="22:22">
      <c r="V2906" s="17"/>
    </row>
    <row r="2907" spans="22:22">
      <c r="V2907" s="17"/>
    </row>
    <row r="2908" spans="22:22">
      <c r="V2908" s="17"/>
    </row>
    <row r="2909" spans="22:22">
      <c r="V2909" s="17"/>
    </row>
    <row r="2910" spans="22:22">
      <c r="V2910" s="17"/>
    </row>
    <row r="2911" spans="22:22">
      <c r="V2911" s="17"/>
    </row>
    <row r="2912" spans="22:22">
      <c r="V2912" s="17"/>
    </row>
    <row r="2913" spans="22:22">
      <c r="V2913" s="17"/>
    </row>
    <row r="2914" spans="22:22">
      <c r="V2914" s="17"/>
    </row>
    <row r="2915" spans="22:22">
      <c r="V2915" s="17"/>
    </row>
    <row r="2916" spans="22:22">
      <c r="V2916" s="17"/>
    </row>
    <row r="2917" spans="22:22">
      <c r="V2917" s="17"/>
    </row>
    <row r="2918" spans="22:22">
      <c r="V2918" s="17"/>
    </row>
    <row r="2919" spans="22:22">
      <c r="V2919" s="17"/>
    </row>
    <row r="2920" spans="22:22">
      <c r="V2920" s="17"/>
    </row>
    <row r="2921" spans="22:22">
      <c r="V2921" s="17"/>
    </row>
    <row r="2922" spans="22:22">
      <c r="V2922" s="17"/>
    </row>
    <row r="2923" spans="22:22">
      <c r="V2923" s="17"/>
    </row>
    <row r="2924" spans="22:22">
      <c r="V2924" s="17"/>
    </row>
    <row r="2925" spans="22:22">
      <c r="V2925" s="17"/>
    </row>
    <row r="2926" spans="22:22">
      <c r="V2926" s="17"/>
    </row>
    <row r="2927" spans="22:22">
      <c r="V2927" s="17"/>
    </row>
    <row r="2928" spans="22:22">
      <c r="V2928" s="17"/>
    </row>
    <row r="2929" spans="22:22">
      <c r="V2929" s="17"/>
    </row>
    <row r="2930" spans="22:22">
      <c r="V2930" s="17"/>
    </row>
    <row r="2931" spans="22:22">
      <c r="V2931" s="17"/>
    </row>
    <row r="2932" spans="22:22">
      <c r="V2932" s="17"/>
    </row>
    <row r="2933" spans="22:22">
      <c r="V2933" s="17"/>
    </row>
    <row r="2934" spans="22:22">
      <c r="V2934" s="17"/>
    </row>
    <row r="2935" spans="22:22">
      <c r="V2935" s="17"/>
    </row>
    <row r="2936" spans="22:22">
      <c r="V2936" s="17"/>
    </row>
    <row r="2937" spans="22:22">
      <c r="V2937" s="17"/>
    </row>
    <row r="2938" spans="22:22">
      <c r="V2938" s="17"/>
    </row>
    <row r="2939" spans="22:22">
      <c r="V2939" s="17"/>
    </row>
    <row r="2940" spans="22:22">
      <c r="V2940" s="17"/>
    </row>
    <row r="2941" spans="22:22">
      <c r="V2941" s="17"/>
    </row>
    <row r="2942" spans="22:22">
      <c r="V2942" s="17"/>
    </row>
    <row r="2943" spans="22:22">
      <c r="V2943" s="17"/>
    </row>
    <row r="2944" spans="22:22">
      <c r="V2944" s="17"/>
    </row>
    <row r="2945" spans="22:22">
      <c r="V2945" s="17"/>
    </row>
    <row r="2946" spans="22:22">
      <c r="V2946" s="17"/>
    </row>
    <row r="2947" spans="22:22">
      <c r="V2947" s="17"/>
    </row>
    <row r="2948" spans="22:22">
      <c r="V2948" s="17"/>
    </row>
    <row r="2949" spans="22:22">
      <c r="V2949" s="17"/>
    </row>
    <row r="2950" spans="22:22">
      <c r="V2950" s="17"/>
    </row>
    <row r="2951" spans="22:22">
      <c r="V2951" s="17"/>
    </row>
    <row r="2952" spans="22:22">
      <c r="V2952" s="17"/>
    </row>
    <row r="2953" spans="22:22">
      <c r="V2953" s="17"/>
    </row>
    <row r="2954" spans="22:22">
      <c r="V2954" s="17"/>
    </row>
    <row r="2955" spans="22:22">
      <c r="V2955" s="17"/>
    </row>
    <row r="2956" spans="22:22">
      <c r="V2956" s="17"/>
    </row>
    <row r="2957" spans="22:22">
      <c r="V2957" s="17"/>
    </row>
    <row r="2958" spans="22:22">
      <c r="V2958" s="17"/>
    </row>
    <row r="2959" spans="22:22">
      <c r="V2959" s="17"/>
    </row>
    <row r="2960" spans="22:22">
      <c r="V2960" s="17"/>
    </row>
    <row r="2961" spans="22:22">
      <c r="V2961" s="17"/>
    </row>
    <row r="2962" spans="22:22">
      <c r="V2962" s="17"/>
    </row>
    <row r="2963" spans="22:22">
      <c r="V2963" s="17"/>
    </row>
    <row r="2964" spans="22:22">
      <c r="V2964" s="17"/>
    </row>
    <row r="2965" spans="22:22">
      <c r="V2965" s="17"/>
    </row>
    <row r="2966" spans="22:22">
      <c r="V2966" s="17"/>
    </row>
    <row r="2967" spans="22:22">
      <c r="V2967" s="17"/>
    </row>
    <row r="2968" spans="22:22">
      <c r="V2968" s="17"/>
    </row>
    <row r="2969" spans="22:22">
      <c r="V2969" s="17"/>
    </row>
    <row r="2970" spans="22:22">
      <c r="V2970" s="17"/>
    </row>
    <row r="2971" spans="22:22">
      <c r="V2971" s="17"/>
    </row>
    <row r="2972" spans="22:22">
      <c r="V2972" s="17"/>
    </row>
    <row r="2973" spans="22:22">
      <c r="V2973" s="17"/>
    </row>
    <row r="2974" spans="22:22">
      <c r="V2974" s="17"/>
    </row>
    <row r="2975" spans="22:22">
      <c r="V2975" s="17"/>
    </row>
    <row r="2976" spans="22:22">
      <c r="V2976" s="17"/>
    </row>
    <row r="2977" spans="22:22">
      <c r="V2977" s="17"/>
    </row>
    <row r="2978" spans="22:22">
      <c r="V2978" s="17"/>
    </row>
    <row r="2979" spans="22:22">
      <c r="V2979" s="17"/>
    </row>
    <row r="2980" spans="22:22">
      <c r="V2980" s="17"/>
    </row>
    <row r="2981" spans="22:22">
      <c r="V2981" s="17"/>
    </row>
    <row r="2982" spans="22:22">
      <c r="V2982" s="17"/>
    </row>
    <row r="2983" spans="22:22">
      <c r="V2983" s="17"/>
    </row>
    <row r="2984" spans="22:22">
      <c r="V2984" s="17"/>
    </row>
    <row r="2985" spans="22:22">
      <c r="V2985" s="17"/>
    </row>
    <row r="2986" spans="22:22">
      <c r="V2986" s="17"/>
    </row>
    <row r="2987" spans="22:22">
      <c r="V2987" s="17"/>
    </row>
    <row r="2988" spans="22:22">
      <c r="V2988" s="17"/>
    </row>
    <row r="2989" spans="22:22">
      <c r="V2989" s="17"/>
    </row>
    <row r="2990" spans="22:22">
      <c r="V2990" s="17"/>
    </row>
    <row r="2991" spans="22:22">
      <c r="V2991" s="17"/>
    </row>
    <row r="2992" spans="22:22">
      <c r="V2992" s="17"/>
    </row>
    <row r="2993" spans="22:22">
      <c r="V2993" s="17"/>
    </row>
    <row r="2994" spans="22:22">
      <c r="V2994" s="17"/>
    </row>
    <row r="2995" spans="22:22">
      <c r="V2995" s="17"/>
    </row>
    <row r="2996" spans="22:22">
      <c r="V2996" s="17"/>
    </row>
    <row r="2997" spans="22:22">
      <c r="V2997" s="17"/>
    </row>
    <row r="2998" spans="22:22">
      <c r="V2998" s="17"/>
    </row>
    <row r="2999" spans="22:22">
      <c r="V2999" s="17"/>
    </row>
    <row r="3000" spans="22:22">
      <c r="V3000" s="17"/>
    </row>
    <row r="3001" spans="22:22">
      <c r="V3001" s="17"/>
    </row>
    <row r="3002" spans="22:22">
      <c r="V3002" s="17"/>
    </row>
    <row r="3003" spans="22:22">
      <c r="V3003" s="17"/>
    </row>
    <row r="3004" spans="22:22">
      <c r="V3004" s="17"/>
    </row>
    <row r="3005" spans="22:22">
      <c r="V3005" s="17"/>
    </row>
    <row r="3006" spans="22:22">
      <c r="V3006" s="17"/>
    </row>
    <row r="3007" spans="22:22">
      <c r="V3007" s="17"/>
    </row>
    <row r="3008" spans="22:22">
      <c r="V3008" s="17"/>
    </row>
    <row r="3009" spans="22:22">
      <c r="V3009" s="17"/>
    </row>
    <row r="3010" spans="22:22">
      <c r="V3010" s="17"/>
    </row>
    <row r="3011" spans="22:22">
      <c r="V3011" s="17"/>
    </row>
    <row r="3012" spans="22:22">
      <c r="V3012" s="17"/>
    </row>
    <row r="3013" spans="22:22">
      <c r="V3013" s="17"/>
    </row>
    <row r="3014" spans="22:22">
      <c r="V3014" s="17"/>
    </row>
    <row r="3015" spans="22:22">
      <c r="V3015" s="17"/>
    </row>
    <row r="3016" spans="22:22">
      <c r="V3016" s="17"/>
    </row>
    <row r="3017" spans="22:22">
      <c r="V3017" s="17"/>
    </row>
    <row r="3018" spans="22:22">
      <c r="V3018" s="17"/>
    </row>
    <row r="3019" spans="22:22">
      <c r="V3019" s="17"/>
    </row>
    <row r="3020" spans="22:22">
      <c r="V3020" s="17"/>
    </row>
    <row r="3021" spans="22:22">
      <c r="V3021" s="17"/>
    </row>
    <row r="3022" spans="22:22">
      <c r="V3022" s="17"/>
    </row>
    <row r="3023" spans="22:22">
      <c r="V3023" s="17"/>
    </row>
    <row r="3024" spans="22:22">
      <c r="V3024" s="17"/>
    </row>
    <row r="3025" spans="22:22">
      <c r="V3025" s="17"/>
    </row>
    <row r="3026" spans="22:22">
      <c r="V3026" s="17"/>
    </row>
    <row r="3027" spans="22:22">
      <c r="V3027" s="17"/>
    </row>
    <row r="3028" spans="22:22">
      <c r="V3028" s="17"/>
    </row>
    <row r="3029" spans="22:22">
      <c r="V3029" s="17"/>
    </row>
    <row r="3030" spans="22:22">
      <c r="V3030" s="17"/>
    </row>
    <row r="3031" spans="22:22">
      <c r="V3031" s="17"/>
    </row>
    <row r="3032" spans="22:22">
      <c r="V3032" s="17"/>
    </row>
    <row r="3033" spans="22:22">
      <c r="V3033" s="17"/>
    </row>
    <row r="3034" spans="22:22">
      <c r="V3034" s="17"/>
    </row>
    <row r="3035" spans="22:22">
      <c r="V3035" s="17"/>
    </row>
    <row r="3036" spans="22:22">
      <c r="V3036" s="17"/>
    </row>
    <row r="3037" spans="22:22">
      <c r="V3037" s="17"/>
    </row>
    <row r="3038" spans="22:22">
      <c r="V3038" s="17"/>
    </row>
    <row r="3039" spans="22:22">
      <c r="V3039" s="17"/>
    </row>
    <row r="3040" spans="22:22">
      <c r="V3040" s="17"/>
    </row>
    <row r="3041" spans="22:22">
      <c r="V3041" s="17"/>
    </row>
    <row r="3042" spans="22:22">
      <c r="V3042" s="17"/>
    </row>
    <row r="3043" spans="22:22">
      <c r="V3043" s="17"/>
    </row>
    <row r="3044" spans="22:22">
      <c r="V3044" s="17"/>
    </row>
    <row r="3045" spans="22:22">
      <c r="V3045" s="17"/>
    </row>
    <row r="3046" spans="22:22">
      <c r="V3046" s="17"/>
    </row>
    <row r="3047" spans="22:22">
      <c r="V3047" s="17"/>
    </row>
    <row r="3048" spans="22:22">
      <c r="V3048" s="17"/>
    </row>
    <row r="3049" spans="22:22">
      <c r="V3049" s="17"/>
    </row>
    <row r="3050" spans="22:22">
      <c r="V3050" s="17"/>
    </row>
    <row r="3051" spans="22:22">
      <c r="V3051" s="17"/>
    </row>
    <row r="3052" spans="22:22">
      <c r="V3052" s="17"/>
    </row>
    <row r="3053" spans="22:22">
      <c r="V3053" s="17"/>
    </row>
    <row r="3054" spans="22:22">
      <c r="V3054" s="17"/>
    </row>
    <row r="3055" spans="22:22">
      <c r="V3055" s="17"/>
    </row>
    <row r="3056" spans="22:22">
      <c r="V3056" s="17"/>
    </row>
    <row r="3057" spans="22:22">
      <c r="V3057" s="17"/>
    </row>
    <row r="3058" spans="22:22">
      <c r="V3058" s="17"/>
    </row>
    <row r="3059" spans="22:22">
      <c r="V3059" s="17"/>
    </row>
    <row r="3060" spans="22:22">
      <c r="V3060" s="17"/>
    </row>
    <row r="3061" spans="22:22">
      <c r="V3061" s="17"/>
    </row>
    <row r="3062" spans="22:22">
      <c r="V3062" s="17"/>
    </row>
    <row r="3063" spans="22:22">
      <c r="V3063" s="17"/>
    </row>
    <row r="3064" spans="22:22">
      <c r="V3064" s="17"/>
    </row>
    <row r="3065" spans="22:22">
      <c r="V3065" s="17"/>
    </row>
    <row r="3066" spans="22:22">
      <c r="V3066" s="17"/>
    </row>
    <row r="3067" spans="22:22">
      <c r="V3067" s="17"/>
    </row>
    <row r="3068" spans="22:22">
      <c r="V3068" s="17"/>
    </row>
    <row r="3069" spans="22:22">
      <c r="V3069" s="17"/>
    </row>
    <row r="3070" spans="22:22">
      <c r="V3070" s="17"/>
    </row>
    <row r="3071" spans="22:22">
      <c r="V3071" s="17"/>
    </row>
    <row r="3072" spans="22:22">
      <c r="V3072" s="17"/>
    </row>
    <row r="3073" spans="22:22">
      <c r="V3073" s="17"/>
    </row>
    <row r="3074" spans="22:22">
      <c r="V3074" s="17"/>
    </row>
    <row r="3075" spans="22:22">
      <c r="V3075" s="17"/>
    </row>
    <row r="3076" spans="22:22">
      <c r="V3076" s="17"/>
    </row>
    <row r="3077" spans="22:22">
      <c r="V3077" s="17"/>
    </row>
    <row r="3078" spans="22:22">
      <c r="V3078" s="17"/>
    </row>
    <row r="3079" spans="22:22">
      <c r="V3079" s="17"/>
    </row>
    <row r="3080" spans="22:22">
      <c r="V3080" s="17"/>
    </row>
    <row r="3081" spans="22:22">
      <c r="V3081" s="17"/>
    </row>
    <row r="3082" spans="22:22">
      <c r="V3082" s="17"/>
    </row>
    <row r="3083" spans="22:22">
      <c r="V3083" s="17"/>
    </row>
    <row r="3084" spans="22:22">
      <c r="V3084" s="17"/>
    </row>
    <row r="3085" spans="22:22">
      <c r="V3085" s="17"/>
    </row>
    <row r="3086" spans="22:22">
      <c r="V3086" s="17"/>
    </row>
    <row r="3087" spans="22:22">
      <c r="V3087" s="17"/>
    </row>
    <row r="3088" spans="22:22">
      <c r="V3088" s="17"/>
    </row>
    <row r="3089" spans="22:22">
      <c r="V3089" s="17"/>
    </row>
    <row r="3090" spans="22:22">
      <c r="V3090" s="17"/>
    </row>
    <row r="3091" spans="22:22">
      <c r="V3091" s="17"/>
    </row>
    <row r="3092" spans="22:22">
      <c r="V3092" s="17"/>
    </row>
    <row r="3093" spans="22:22">
      <c r="V3093" s="17"/>
    </row>
    <row r="3094" spans="22:22">
      <c r="V3094" s="17"/>
    </row>
    <row r="3095" spans="22:22">
      <c r="V3095" s="17"/>
    </row>
    <row r="3096" spans="22:22">
      <c r="V3096" s="17"/>
    </row>
    <row r="3097" spans="22:22">
      <c r="V3097" s="17"/>
    </row>
    <row r="3098" spans="22:22">
      <c r="V3098" s="17"/>
    </row>
    <row r="3099" spans="22:22">
      <c r="V3099" s="17"/>
    </row>
    <row r="3100" spans="22:22">
      <c r="V3100" s="17"/>
    </row>
    <row r="3101" spans="22:22">
      <c r="V3101" s="17"/>
    </row>
    <row r="3102" spans="22:22">
      <c r="V3102" s="17"/>
    </row>
    <row r="3103" spans="22:22">
      <c r="V3103" s="17"/>
    </row>
    <row r="3104" spans="22:22">
      <c r="V3104" s="17"/>
    </row>
    <row r="3105" spans="22:22">
      <c r="V3105" s="17"/>
    </row>
    <row r="3106" spans="22:22">
      <c r="V3106" s="17"/>
    </row>
    <row r="3107" spans="22:22">
      <c r="V3107" s="17"/>
    </row>
    <row r="3108" spans="22:22">
      <c r="V3108" s="17"/>
    </row>
    <row r="3109" spans="22:22">
      <c r="V3109" s="17"/>
    </row>
    <row r="3110" spans="22:22">
      <c r="V3110" s="17"/>
    </row>
    <row r="3111" spans="22:22">
      <c r="V3111" s="17"/>
    </row>
    <row r="3112" spans="22:22">
      <c r="V3112" s="17"/>
    </row>
    <row r="3113" spans="22:22">
      <c r="V3113" s="17"/>
    </row>
    <row r="3114" spans="22:22">
      <c r="V3114" s="17"/>
    </row>
    <row r="3115" spans="22:22">
      <c r="V3115" s="17"/>
    </row>
    <row r="3116" spans="22:22">
      <c r="V3116" s="17"/>
    </row>
    <row r="3117" spans="22:22">
      <c r="V3117" s="17"/>
    </row>
    <row r="3118" spans="22:22">
      <c r="V3118" s="17"/>
    </row>
    <row r="3119" spans="22:22">
      <c r="V3119" s="17"/>
    </row>
    <row r="3120" spans="22:22">
      <c r="V3120" s="17"/>
    </row>
    <row r="3121" spans="22:22">
      <c r="V3121" s="17"/>
    </row>
    <row r="3122" spans="22:22">
      <c r="V3122" s="17"/>
    </row>
    <row r="3123" spans="22:22">
      <c r="V3123" s="17"/>
    </row>
    <row r="3124" spans="22:22">
      <c r="V3124" s="17"/>
    </row>
    <row r="3125" spans="22:22">
      <c r="V3125" s="17"/>
    </row>
    <row r="3126" spans="22:22">
      <c r="V3126" s="17"/>
    </row>
    <row r="3127" spans="22:22">
      <c r="V3127" s="17"/>
    </row>
    <row r="3128" spans="22:22">
      <c r="V3128" s="17"/>
    </row>
    <row r="3129" spans="22:22">
      <c r="V3129" s="17"/>
    </row>
    <row r="3130" spans="22:22">
      <c r="V3130" s="17"/>
    </row>
    <row r="3131" spans="22:22">
      <c r="V3131" s="17"/>
    </row>
    <row r="3132" spans="22:22">
      <c r="V3132" s="17"/>
    </row>
    <row r="3133" spans="22:22">
      <c r="V3133" s="17"/>
    </row>
    <row r="3134" spans="22:22">
      <c r="V3134" s="17"/>
    </row>
    <row r="3135" spans="22:22">
      <c r="V3135" s="17"/>
    </row>
    <row r="3136" spans="22:22">
      <c r="V3136" s="17"/>
    </row>
    <row r="3137" spans="22:22">
      <c r="V3137" s="17"/>
    </row>
    <row r="3138" spans="22:22">
      <c r="V3138" s="17"/>
    </row>
    <row r="3139" spans="22:22">
      <c r="V3139" s="17"/>
    </row>
    <row r="3140" spans="22:22">
      <c r="V3140" s="17"/>
    </row>
    <row r="3141" spans="22:22">
      <c r="V3141" s="17"/>
    </row>
    <row r="3142" spans="22:22">
      <c r="V3142" s="17"/>
    </row>
    <row r="3143" spans="22:22">
      <c r="V3143" s="17"/>
    </row>
    <row r="3144" spans="22:22">
      <c r="V3144" s="17"/>
    </row>
    <row r="3145" spans="22:22">
      <c r="V3145" s="17"/>
    </row>
    <row r="3146" spans="22:22">
      <c r="V3146" s="17"/>
    </row>
    <row r="3147" spans="22:22">
      <c r="V3147" s="17"/>
    </row>
    <row r="3148" spans="22:22">
      <c r="V3148" s="17"/>
    </row>
    <row r="3149" spans="22:22">
      <c r="V3149" s="17"/>
    </row>
    <row r="3150" spans="22:22">
      <c r="V3150" s="17"/>
    </row>
    <row r="3151" spans="22:22">
      <c r="V3151" s="17"/>
    </row>
    <row r="3152" spans="22:22">
      <c r="V3152" s="17"/>
    </row>
    <row r="3153" spans="22:22">
      <c r="V3153" s="17"/>
    </row>
    <row r="3154" spans="22:22">
      <c r="V3154" s="17"/>
    </row>
    <row r="3155" spans="22:22">
      <c r="V3155" s="17"/>
    </row>
    <row r="3156" spans="22:22">
      <c r="V3156" s="17"/>
    </row>
    <row r="3157" spans="22:22">
      <c r="V3157" s="17"/>
    </row>
    <row r="3158" spans="22:22">
      <c r="V3158" s="17"/>
    </row>
    <row r="3159" spans="22:22">
      <c r="V3159" s="17"/>
    </row>
    <row r="3160" spans="22:22">
      <c r="V3160" s="17"/>
    </row>
    <row r="3161" spans="22:22">
      <c r="V3161" s="17"/>
    </row>
    <row r="3162" spans="22:22">
      <c r="V3162" s="17"/>
    </row>
    <row r="3163" spans="22:22">
      <c r="V3163" s="17"/>
    </row>
    <row r="3164" spans="22:22">
      <c r="V3164" s="17"/>
    </row>
    <row r="3165" spans="22:22">
      <c r="V3165" s="17"/>
    </row>
    <row r="3166" spans="22:22">
      <c r="V3166" s="17"/>
    </row>
    <row r="3167" spans="22:22">
      <c r="V3167" s="17"/>
    </row>
    <row r="3168" spans="22:22">
      <c r="V3168" s="17"/>
    </row>
    <row r="3169" spans="22:22">
      <c r="V3169" s="17"/>
    </row>
    <row r="3170" spans="22:22">
      <c r="V3170" s="17"/>
    </row>
    <row r="3171" spans="22:22">
      <c r="V3171" s="17"/>
    </row>
    <row r="3172" spans="22:22">
      <c r="V3172" s="17"/>
    </row>
    <row r="3173" spans="22:22">
      <c r="V3173" s="17"/>
    </row>
    <row r="3174" spans="22:22">
      <c r="V3174" s="17"/>
    </row>
    <row r="3175" spans="22:22">
      <c r="V3175" s="17"/>
    </row>
    <row r="3176" spans="22:22">
      <c r="V3176" s="17"/>
    </row>
    <row r="3177" spans="22:22">
      <c r="V3177" s="17"/>
    </row>
    <row r="3178" spans="22:22">
      <c r="V3178" s="17"/>
    </row>
    <row r="3179" spans="22:22">
      <c r="V3179" s="17"/>
    </row>
    <row r="3180" spans="22:22">
      <c r="V3180" s="17"/>
    </row>
    <row r="3181" spans="22:22">
      <c r="V3181" s="17"/>
    </row>
    <row r="3182" spans="22:22">
      <c r="V3182" s="17"/>
    </row>
    <row r="3183" spans="22:22">
      <c r="V3183" s="17"/>
    </row>
    <row r="3184" spans="22:22">
      <c r="V3184" s="17"/>
    </row>
    <row r="3185" spans="22:22">
      <c r="V3185" s="17"/>
    </row>
    <row r="3186" spans="22:22">
      <c r="V3186" s="17"/>
    </row>
    <row r="3187" spans="22:22">
      <c r="V3187" s="17"/>
    </row>
    <row r="3188" spans="22:22">
      <c r="V3188" s="17"/>
    </row>
    <row r="3189" spans="22:22">
      <c r="V3189" s="17"/>
    </row>
    <row r="3190" spans="22:22">
      <c r="V3190" s="17"/>
    </row>
    <row r="3191" spans="22:22">
      <c r="V3191" s="17"/>
    </row>
    <row r="3192" spans="22:22">
      <c r="V3192" s="17"/>
    </row>
    <row r="3193" spans="22:22">
      <c r="V3193" s="17"/>
    </row>
    <row r="3194" spans="22:22">
      <c r="V3194" s="17"/>
    </row>
    <row r="3195" spans="22:22">
      <c r="V3195" s="17"/>
    </row>
    <row r="3196" spans="22:22">
      <c r="V3196" s="17"/>
    </row>
    <row r="3197" spans="22:22">
      <c r="V3197" s="17"/>
    </row>
    <row r="3198" spans="22:22">
      <c r="V3198" s="17"/>
    </row>
    <row r="3199" spans="22:22">
      <c r="V3199" s="17"/>
    </row>
    <row r="3200" spans="22:22">
      <c r="V3200" s="17"/>
    </row>
    <row r="3201" spans="22:22">
      <c r="V3201" s="17"/>
    </row>
    <row r="3202" spans="22:22">
      <c r="V3202" s="17"/>
    </row>
    <row r="3203" spans="22:22">
      <c r="V3203" s="17"/>
    </row>
    <row r="3204" spans="22:22">
      <c r="V3204" s="17"/>
    </row>
    <row r="3205" spans="22:22">
      <c r="V3205" s="17"/>
    </row>
    <row r="3206" spans="22:22">
      <c r="V3206" s="17"/>
    </row>
    <row r="3207" spans="22:22">
      <c r="V3207" s="17"/>
    </row>
    <row r="3208" spans="22:22">
      <c r="V3208" s="17"/>
    </row>
    <row r="3209" spans="22:22">
      <c r="V3209" s="17"/>
    </row>
    <row r="3210" spans="22:22">
      <c r="V3210" s="17"/>
    </row>
    <row r="3211" spans="22:22">
      <c r="V3211" s="17"/>
    </row>
    <row r="3212" spans="22:22">
      <c r="V3212" s="17"/>
    </row>
    <row r="3213" spans="22:22">
      <c r="V3213" s="17"/>
    </row>
    <row r="3214" spans="22:22">
      <c r="V3214" s="17"/>
    </row>
    <row r="3215" spans="22:22">
      <c r="V3215" s="17"/>
    </row>
    <row r="3216" spans="22:22">
      <c r="V3216" s="17"/>
    </row>
    <row r="3217" spans="22:22">
      <c r="V3217" s="17"/>
    </row>
    <row r="3218" spans="22:22">
      <c r="V3218" s="17"/>
    </row>
    <row r="3219" spans="22:22">
      <c r="V3219" s="17"/>
    </row>
    <row r="3220" spans="22:22">
      <c r="V3220" s="17"/>
    </row>
    <row r="3221" spans="22:22">
      <c r="V3221" s="17"/>
    </row>
    <row r="3222" spans="22:22">
      <c r="V3222" s="17"/>
    </row>
    <row r="3223" spans="22:22">
      <c r="V3223" s="17"/>
    </row>
    <row r="3224" spans="22:22">
      <c r="V3224" s="17"/>
    </row>
    <row r="3225" spans="22:22">
      <c r="V3225" s="17"/>
    </row>
    <row r="3226" spans="22:22">
      <c r="V3226" s="17"/>
    </row>
    <row r="3227" spans="22:22">
      <c r="V3227" s="17"/>
    </row>
    <row r="3228" spans="22:22">
      <c r="V3228" s="17"/>
    </row>
    <row r="3229" spans="22:22">
      <c r="V3229" s="17"/>
    </row>
    <row r="3230" spans="22:22">
      <c r="V3230" s="17"/>
    </row>
    <row r="3231" spans="22:22">
      <c r="V3231" s="17"/>
    </row>
    <row r="3232" spans="22:22">
      <c r="V3232" s="17"/>
    </row>
    <row r="3233" spans="22:22">
      <c r="V3233" s="17"/>
    </row>
    <row r="3234" spans="22:22">
      <c r="V3234" s="17"/>
    </row>
    <row r="3235" spans="22:22">
      <c r="V3235" s="17"/>
    </row>
    <row r="3236" spans="22:22">
      <c r="V3236" s="17"/>
    </row>
    <row r="3237" spans="22:22">
      <c r="V3237" s="17"/>
    </row>
    <row r="3238" spans="22:22">
      <c r="V3238" s="17"/>
    </row>
    <row r="3239" spans="22:22">
      <c r="V3239" s="17"/>
    </row>
    <row r="3240" spans="22:22">
      <c r="V3240" s="17"/>
    </row>
    <row r="3241" spans="22:22">
      <c r="V3241" s="17"/>
    </row>
    <row r="3242" spans="22:22">
      <c r="V3242" s="17"/>
    </row>
    <row r="3243" spans="22:22">
      <c r="V3243" s="17"/>
    </row>
    <row r="3244" spans="22:22">
      <c r="V3244" s="17"/>
    </row>
    <row r="3245" spans="22:22">
      <c r="V3245" s="17"/>
    </row>
    <row r="3246" spans="22:22">
      <c r="V3246" s="17"/>
    </row>
    <row r="3247" spans="22:22">
      <c r="V3247" s="17"/>
    </row>
    <row r="3248" spans="22:22">
      <c r="V3248" s="17"/>
    </row>
    <row r="3249" spans="22:22">
      <c r="V3249" s="17"/>
    </row>
    <row r="3250" spans="22:22">
      <c r="V3250" s="17"/>
    </row>
    <row r="3251" spans="22:22">
      <c r="V3251" s="17"/>
    </row>
    <row r="3252" spans="22:22">
      <c r="V3252" s="17"/>
    </row>
    <row r="3253" spans="22:22">
      <c r="V3253" s="17"/>
    </row>
    <row r="3254" spans="22:22">
      <c r="V3254" s="17"/>
    </row>
    <row r="3255" spans="22:22">
      <c r="V3255" s="17"/>
    </row>
    <row r="3256" spans="22:22">
      <c r="V3256" s="17"/>
    </row>
    <row r="3257" spans="22:22">
      <c r="V3257" s="17"/>
    </row>
    <row r="3258" spans="22:22">
      <c r="V3258" s="17"/>
    </row>
    <row r="3259" spans="22:22">
      <c r="V3259" s="17"/>
    </row>
    <row r="3260" spans="22:22">
      <c r="V3260" s="17"/>
    </row>
    <row r="3261" spans="22:22">
      <c r="V3261" s="17"/>
    </row>
    <row r="3262" spans="22:22">
      <c r="V3262" s="17"/>
    </row>
    <row r="3263" spans="22:22">
      <c r="V3263" s="17"/>
    </row>
    <row r="3264" spans="22:22">
      <c r="V3264" s="17"/>
    </row>
    <row r="3265" spans="22:22">
      <c r="V3265" s="17"/>
    </row>
    <row r="3266" spans="22:22">
      <c r="V3266" s="17"/>
    </row>
    <row r="3267" spans="22:22">
      <c r="V3267" s="17"/>
    </row>
    <row r="3268" spans="22:22">
      <c r="V3268" s="17"/>
    </row>
    <row r="3269" spans="22:22">
      <c r="V3269" s="17"/>
    </row>
    <row r="3270" spans="22:22">
      <c r="V3270" s="17"/>
    </row>
    <row r="3271" spans="22:22">
      <c r="V3271" s="17"/>
    </row>
    <row r="3272" spans="22:22">
      <c r="V3272" s="17"/>
    </row>
    <row r="3273" spans="22:22">
      <c r="V3273" s="17"/>
    </row>
    <row r="3274" spans="22:22">
      <c r="V3274" s="17"/>
    </row>
    <row r="3275" spans="22:22">
      <c r="V3275" s="17"/>
    </row>
    <row r="3276" spans="22:22">
      <c r="V3276" s="17"/>
    </row>
    <row r="3277" spans="22:22">
      <c r="V3277" s="17"/>
    </row>
    <row r="3278" spans="22:22">
      <c r="V3278" s="17"/>
    </row>
    <row r="3279" spans="22:22">
      <c r="V3279" s="17"/>
    </row>
    <row r="3280" spans="22:22">
      <c r="V3280" s="17"/>
    </row>
    <row r="3281" spans="22:22">
      <c r="V3281" s="17"/>
    </row>
    <row r="3282" spans="22:22">
      <c r="V3282" s="17"/>
    </row>
    <row r="3283" spans="22:22">
      <c r="V3283" s="17"/>
    </row>
    <row r="3284" spans="22:22">
      <c r="V3284" s="17"/>
    </row>
    <row r="3285" spans="22:22">
      <c r="V3285" s="17"/>
    </row>
    <row r="3286" spans="22:22">
      <c r="V3286" s="17"/>
    </row>
    <row r="3287" spans="22:22">
      <c r="V3287" s="17"/>
    </row>
    <row r="3288" spans="22:22">
      <c r="V3288" s="17"/>
    </row>
    <row r="3289" spans="22:22">
      <c r="V3289" s="17"/>
    </row>
    <row r="3290" spans="22:22">
      <c r="V3290" s="17"/>
    </row>
    <row r="3291" spans="22:22">
      <c r="V3291" s="17"/>
    </row>
    <row r="3292" spans="22:22">
      <c r="V3292" s="17"/>
    </row>
    <row r="3293" spans="22:22">
      <c r="V3293" s="17"/>
    </row>
    <row r="3294" spans="22:22">
      <c r="V3294" s="17"/>
    </row>
    <row r="3295" spans="22:22">
      <c r="V3295" s="17"/>
    </row>
    <row r="3296" spans="22:22">
      <c r="V3296" s="17"/>
    </row>
    <row r="3297" spans="22:22">
      <c r="V3297" s="17"/>
    </row>
    <row r="3298" spans="22:22">
      <c r="V3298" s="17"/>
    </row>
    <row r="3299" spans="22:22">
      <c r="V3299" s="17"/>
    </row>
    <row r="3300" spans="22:22">
      <c r="V3300" s="17"/>
    </row>
    <row r="3301" spans="22:22">
      <c r="V3301" s="17"/>
    </row>
    <row r="3302" spans="22:22">
      <c r="V3302" s="17"/>
    </row>
    <row r="3303" spans="22:22">
      <c r="V3303" s="17"/>
    </row>
    <row r="3304" spans="22:22">
      <c r="V3304" s="17"/>
    </row>
    <row r="3305" spans="22:22">
      <c r="V3305" s="17"/>
    </row>
    <row r="3306" spans="22:22">
      <c r="V3306" s="17"/>
    </row>
    <row r="3307" spans="22:22">
      <c r="V3307" s="17"/>
    </row>
    <row r="3308" spans="22:22">
      <c r="V3308" s="17"/>
    </row>
    <row r="3309" spans="22:22">
      <c r="V3309" s="17"/>
    </row>
    <row r="3310" spans="22:22">
      <c r="V3310" s="17"/>
    </row>
    <row r="3311" spans="22:22">
      <c r="V3311" s="17"/>
    </row>
    <row r="3312" spans="22:22">
      <c r="V3312" s="17"/>
    </row>
    <row r="3313" spans="22:22">
      <c r="V3313" s="17"/>
    </row>
    <row r="3314" spans="22:22">
      <c r="V3314" s="17"/>
    </row>
    <row r="3315" spans="22:22">
      <c r="V3315" s="17"/>
    </row>
    <row r="3316" spans="22:22">
      <c r="V3316" s="17"/>
    </row>
    <row r="3317" spans="22:22">
      <c r="V3317" s="17"/>
    </row>
    <row r="3318" spans="22:22">
      <c r="V3318" s="17"/>
    </row>
    <row r="3319" spans="22:22">
      <c r="V3319" s="17"/>
    </row>
    <row r="3320" spans="22:22">
      <c r="V3320" s="17"/>
    </row>
    <row r="3321" spans="22:22">
      <c r="V3321" s="17"/>
    </row>
    <row r="3322" spans="22:22">
      <c r="V3322" s="17"/>
    </row>
    <row r="3323" spans="22:22">
      <c r="V3323" s="17"/>
    </row>
    <row r="3324" spans="22:22">
      <c r="V3324" s="17"/>
    </row>
    <row r="3325" spans="22:22">
      <c r="V3325" s="17"/>
    </row>
    <row r="3326" spans="22:22">
      <c r="V3326" s="17"/>
    </row>
    <row r="3327" spans="22:22">
      <c r="V3327" s="17"/>
    </row>
    <row r="3328" spans="22:22">
      <c r="V3328" s="17"/>
    </row>
    <row r="3329" spans="22:22">
      <c r="V3329" s="17"/>
    </row>
    <row r="3330" spans="22:22">
      <c r="V3330" s="17"/>
    </row>
    <row r="3331" spans="22:22">
      <c r="V3331" s="17"/>
    </row>
    <row r="3332" spans="22:22">
      <c r="V3332" s="17"/>
    </row>
    <row r="3333" spans="22:22">
      <c r="V3333" s="17"/>
    </row>
    <row r="3334" spans="22:22">
      <c r="V3334" s="17"/>
    </row>
    <row r="3335" spans="22:22">
      <c r="V3335" s="17"/>
    </row>
    <row r="3336" spans="22:22">
      <c r="V3336" s="17"/>
    </row>
    <row r="3337" spans="22:22">
      <c r="V3337" s="17"/>
    </row>
    <row r="3338" spans="22:22">
      <c r="V3338" s="17"/>
    </row>
    <row r="3339" spans="22:22">
      <c r="V3339" s="17"/>
    </row>
    <row r="3340" spans="22:22">
      <c r="V3340" s="17"/>
    </row>
    <row r="3341" spans="22:22">
      <c r="V3341" s="17"/>
    </row>
    <row r="3342" spans="22:22">
      <c r="V3342" s="17"/>
    </row>
    <row r="3343" spans="22:22">
      <c r="V3343" s="17"/>
    </row>
    <row r="3344" spans="22:22">
      <c r="V3344" s="17"/>
    </row>
    <row r="3345" spans="22:22">
      <c r="V3345" s="17"/>
    </row>
    <row r="3346" spans="22:22">
      <c r="V3346" s="17"/>
    </row>
    <row r="3347" spans="22:22">
      <c r="V3347" s="17"/>
    </row>
    <row r="3348" spans="22:22">
      <c r="V3348" s="17"/>
    </row>
    <row r="3349" spans="22:22">
      <c r="V3349" s="17"/>
    </row>
    <row r="3350" spans="22:22">
      <c r="V3350" s="17"/>
    </row>
    <row r="3351" spans="22:22">
      <c r="V3351" s="17"/>
    </row>
    <row r="3352" spans="22:22">
      <c r="V3352" s="17"/>
    </row>
    <row r="3353" spans="22:22">
      <c r="V3353" s="17"/>
    </row>
    <row r="3354" spans="22:22">
      <c r="V3354" s="17"/>
    </row>
    <row r="3355" spans="22:22">
      <c r="V3355" s="17"/>
    </row>
    <row r="3356" spans="22:22">
      <c r="V3356" s="17"/>
    </row>
    <row r="3357" spans="22:22">
      <c r="V3357" s="17"/>
    </row>
    <row r="3358" spans="22:22">
      <c r="V3358" s="17"/>
    </row>
    <row r="3359" spans="22:22">
      <c r="V3359" s="17"/>
    </row>
    <row r="3360" spans="22:22">
      <c r="V3360" s="17"/>
    </row>
    <row r="3361" spans="22:22">
      <c r="V3361" s="17"/>
    </row>
    <row r="3362" spans="22:22">
      <c r="V3362" s="17"/>
    </row>
    <row r="3363" spans="22:22">
      <c r="V3363" s="17"/>
    </row>
    <row r="3364" spans="22:22">
      <c r="V3364" s="17"/>
    </row>
    <row r="3365" spans="22:22">
      <c r="V3365" s="17"/>
    </row>
    <row r="3366" spans="22:22">
      <c r="V3366" s="17"/>
    </row>
    <row r="3367" spans="22:22">
      <c r="V3367" s="17"/>
    </row>
    <row r="3368" spans="22:22">
      <c r="V3368" s="17"/>
    </row>
    <row r="3369" spans="22:22">
      <c r="V3369" s="17"/>
    </row>
    <row r="3370" spans="22:22">
      <c r="V3370" s="17"/>
    </row>
    <row r="3371" spans="22:22">
      <c r="V3371" s="17"/>
    </row>
    <row r="3372" spans="22:22">
      <c r="V3372" s="17"/>
    </row>
    <row r="3373" spans="22:22">
      <c r="V3373" s="17"/>
    </row>
    <row r="3374" spans="22:22">
      <c r="V3374" s="17"/>
    </row>
    <row r="3375" spans="22:22">
      <c r="V3375" s="17"/>
    </row>
    <row r="3376" spans="22:22">
      <c r="V3376" s="17"/>
    </row>
    <row r="3377" spans="22:22">
      <c r="V3377" s="17"/>
    </row>
    <row r="3378" spans="22:22">
      <c r="V3378" s="17"/>
    </row>
    <row r="3379" spans="22:22">
      <c r="V3379" s="17"/>
    </row>
    <row r="3380" spans="22:22">
      <c r="V3380" s="17"/>
    </row>
    <row r="3381" spans="22:22">
      <c r="V3381" s="17"/>
    </row>
    <row r="3382" spans="22:22">
      <c r="V3382" s="17"/>
    </row>
    <row r="3383" spans="22:22">
      <c r="V3383" s="17"/>
    </row>
    <row r="3384" spans="22:22">
      <c r="V3384" s="17"/>
    </row>
    <row r="3385" spans="22:22">
      <c r="V3385" s="17"/>
    </row>
    <row r="3386" spans="22:22">
      <c r="V3386" s="17"/>
    </row>
    <row r="3387" spans="22:22">
      <c r="V3387" s="17"/>
    </row>
    <row r="3388" spans="22:22">
      <c r="V3388" s="17"/>
    </row>
    <row r="3389" spans="22:22">
      <c r="V3389" s="17"/>
    </row>
    <row r="3390" spans="22:22">
      <c r="V3390" s="17"/>
    </row>
    <row r="3391" spans="22:22">
      <c r="V3391" s="17"/>
    </row>
    <row r="3392" spans="22:22">
      <c r="V3392" s="17"/>
    </row>
    <row r="3393" spans="22:22">
      <c r="V3393" s="17"/>
    </row>
    <row r="3394" spans="22:22">
      <c r="V3394" s="17"/>
    </row>
    <row r="3395" spans="22:22">
      <c r="V3395" s="17"/>
    </row>
    <row r="3396" spans="22:22">
      <c r="V3396" s="17"/>
    </row>
    <row r="3397" spans="22:22">
      <c r="V3397" s="17"/>
    </row>
    <row r="3398" spans="22:22">
      <c r="V3398" s="17"/>
    </row>
    <row r="3399" spans="22:22">
      <c r="V3399" s="17"/>
    </row>
    <row r="3400" spans="22:22">
      <c r="V3400" s="17"/>
    </row>
    <row r="3401" spans="22:22">
      <c r="V3401" s="17"/>
    </row>
    <row r="3402" spans="22:22">
      <c r="V3402" s="17"/>
    </row>
    <row r="3403" spans="22:22">
      <c r="V3403" s="17"/>
    </row>
    <row r="3404" spans="22:22">
      <c r="V3404" s="17"/>
    </row>
    <row r="3405" spans="22:22">
      <c r="V3405" s="17"/>
    </row>
    <row r="3406" spans="22:22">
      <c r="V3406" s="17"/>
    </row>
    <row r="3407" spans="22:22">
      <c r="V3407" s="17"/>
    </row>
    <row r="3408" spans="22:22">
      <c r="V3408" s="17"/>
    </row>
    <row r="3409" spans="22:22">
      <c r="V3409" s="17"/>
    </row>
    <row r="3410" spans="22:22">
      <c r="V3410" s="17"/>
    </row>
    <row r="3411" spans="22:22">
      <c r="V3411" s="17"/>
    </row>
    <row r="3412" spans="22:22">
      <c r="V3412" s="17"/>
    </row>
    <row r="3413" spans="22:22">
      <c r="V3413" s="17"/>
    </row>
    <row r="3414" spans="22:22">
      <c r="V3414" s="17"/>
    </row>
    <row r="3415" spans="22:22">
      <c r="V3415" s="17"/>
    </row>
    <row r="3416" spans="22:22">
      <c r="V3416" s="17"/>
    </row>
    <row r="3417" spans="22:22">
      <c r="V3417" s="17"/>
    </row>
    <row r="3418" spans="22:22">
      <c r="V3418" s="17"/>
    </row>
    <row r="3419" spans="22:22">
      <c r="V3419" s="17"/>
    </row>
    <row r="3420" spans="22:22">
      <c r="V3420" s="17"/>
    </row>
    <row r="3421" spans="22:22">
      <c r="V3421" s="17"/>
    </row>
    <row r="3422" spans="22:22">
      <c r="V3422" s="17"/>
    </row>
    <row r="3423" spans="22:22">
      <c r="V3423" s="17"/>
    </row>
    <row r="3424" spans="22:22">
      <c r="V3424" s="17"/>
    </row>
    <row r="3425" spans="22:22">
      <c r="V3425" s="17"/>
    </row>
    <row r="3426" spans="22:22">
      <c r="V3426" s="17"/>
    </row>
    <row r="3427" spans="22:22">
      <c r="V3427" s="17"/>
    </row>
    <row r="3428" spans="22:22">
      <c r="V3428" s="17"/>
    </row>
    <row r="3429" spans="22:22">
      <c r="V3429" s="17"/>
    </row>
    <row r="3430" spans="22:22">
      <c r="V3430" s="17"/>
    </row>
    <row r="3431" spans="22:22">
      <c r="V3431" s="17"/>
    </row>
    <row r="3432" spans="22:22">
      <c r="V3432" s="17"/>
    </row>
    <row r="3433" spans="22:22">
      <c r="V3433" s="17"/>
    </row>
    <row r="3434" spans="22:22">
      <c r="V3434" s="17"/>
    </row>
    <row r="3435" spans="22:22">
      <c r="V3435" s="17"/>
    </row>
    <row r="3436" spans="22:22">
      <c r="V3436" s="17"/>
    </row>
    <row r="3437" spans="22:22">
      <c r="V3437" s="17"/>
    </row>
    <row r="3438" spans="22:22">
      <c r="V3438" s="17"/>
    </row>
    <row r="3439" spans="22:22">
      <c r="V3439" s="17"/>
    </row>
    <row r="3440" spans="22:22">
      <c r="V3440" s="17"/>
    </row>
    <row r="3441" spans="22:22">
      <c r="V3441" s="17"/>
    </row>
    <row r="3442" spans="22:22">
      <c r="V3442" s="17"/>
    </row>
    <row r="3443" spans="22:22">
      <c r="V3443" s="17"/>
    </row>
    <row r="3444" spans="22:22">
      <c r="V3444" s="17"/>
    </row>
    <row r="3445" spans="22:22">
      <c r="V3445" s="17"/>
    </row>
    <row r="3446" spans="22:22">
      <c r="V3446" s="17"/>
    </row>
    <row r="3447" spans="22:22">
      <c r="V3447" s="17"/>
    </row>
    <row r="3448" spans="22:22">
      <c r="V3448" s="17"/>
    </row>
    <row r="3449" spans="22:22">
      <c r="V3449" s="17"/>
    </row>
    <row r="3450" spans="22:22">
      <c r="V3450" s="17"/>
    </row>
    <row r="3451" spans="22:22">
      <c r="V3451" s="17"/>
    </row>
    <row r="3452" spans="22:22">
      <c r="V3452" s="17"/>
    </row>
    <row r="3453" spans="22:22">
      <c r="V3453" s="17"/>
    </row>
    <row r="3454" spans="22:22">
      <c r="V3454" s="17"/>
    </row>
    <row r="3455" spans="22:22">
      <c r="V3455" s="17"/>
    </row>
    <row r="3456" spans="22:22">
      <c r="V3456" s="17"/>
    </row>
    <row r="3457" spans="22:22">
      <c r="V3457" s="17"/>
    </row>
    <row r="3458" spans="22:22">
      <c r="V3458" s="17"/>
    </row>
    <row r="3459" spans="22:22">
      <c r="V3459" s="17"/>
    </row>
    <row r="3460" spans="22:22">
      <c r="V3460" s="17"/>
    </row>
    <row r="3461" spans="22:22">
      <c r="V3461" s="17"/>
    </row>
    <row r="3462" spans="22:22">
      <c r="V3462" s="17"/>
    </row>
    <row r="3463" spans="22:22">
      <c r="V3463" s="17"/>
    </row>
    <row r="3464" spans="22:22">
      <c r="V3464" s="17"/>
    </row>
    <row r="3465" spans="22:22">
      <c r="V3465" s="17"/>
    </row>
    <row r="3466" spans="22:22">
      <c r="V3466" s="17"/>
    </row>
    <row r="3467" spans="22:22">
      <c r="V3467" s="17"/>
    </row>
    <row r="3468" spans="22:22">
      <c r="V3468" s="17"/>
    </row>
    <row r="3469" spans="22:22">
      <c r="V3469" s="17"/>
    </row>
    <row r="3470" spans="22:22">
      <c r="V3470" s="17"/>
    </row>
    <row r="3471" spans="22:22">
      <c r="V3471" s="17"/>
    </row>
    <row r="3472" spans="22:22">
      <c r="V3472" s="17"/>
    </row>
    <row r="3473" spans="22:22">
      <c r="V3473" s="17"/>
    </row>
    <row r="3474" spans="22:22">
      <c r="V3474" s="17"/>
    </row>
    <row r="3475" spans="22:22">
      <c r="V3475" s="17"/>
    </row>
    <row r="3476" spans="22:22">
      <c r="V3476" s="17"/>
    </row>
    <row r="3477" spans="22:22">
      <c r="V3477" s="17"/>
    </row>
    <row r="3478" spans="22:22">
      <c r="V3478" s="17"/>
    </row>
    <row r="3479" spans="22:22">
      <c r="V3479" s="17"/>
    </row>
    <row r="3480" spans="22:22">
      <c r="V3480" s="17"/>
    </row>
    <row r="3481" spans="22:22">
      <c r="V3481" s="17"/>
    </row>
    <row r="3482" spans="22:22">
      <c r="V3482" s="17"/>
    </row>
    <row r="3483" spans="22:22">
      <c r="V3483" s="17"/>
    </row>
    <row r="3484" spans="22:22">
      <c r="V3484" s="17"/>
    </row>
    <row r="3485" spans="22:22">
      <c r="V3485" s="17"/>
    </row>
    <row r="3486" spans="22:22">
      <c r="V3486" s="17"/>
    </row>
    <row r="3487" spans="22:22">
      <c r="V3487" s="17"/>
    </row>
    <row r="3488" spans="22:22">
      <c r="V3488" s="17"/>
    </row>
    <row r="3489" spans="22:22">
      <c r="V3489" s="17"/>
    </row>
    <row r="3490" spans="22:22">
      <c r="V3490" s="17"/>
    </row>
    <row r="3491" spans="22:22">
      <c r="V3491" s="17"/>
    </row>
    <row r="3492" spans="22:22">
      <c r="V3492" s="17"/>
    </row>
    <row r="3493" spans="22:22">
      <c r="V3493" s="17"/>
    </row>
    <row r="3494" spans="22:22">
      <c r="V3494" s="17"/>
    </row>
    <row r="3495" spans="22:22">
      <c r="V3495" s="17"/>
    </row>
    <row r="3496" spans="22:22">
      <c r="V3496" s="17"/>
    </row>
    <row r="3497" spans="22:22">
      <c r="V3497" s="17"/>
    </row>
    <row r="3498" spans="22:22">
      <c r="V3498" s="17"/>
    </row>
    <row r="3499" spans="22:22">
      <c r="V3499" s="17"/>
    </row>
    <row r="3500" spans="22:22">
      <c r="V3500" s="17"/>
    </row>
    <row r="3501" spans="22:22">
      <c r="V3501" s="17"/>
    </row>
    <row r="3502" spans="22:22">
      <c r="V3502" s="17"/>
    </row>
    <row r="3503" spans="22:22">
      <c r="V3503" s="17"/>
    </row>
    <row r="3504" spans="22:22">
      <c r="V3504" s="17"/>
    </row>
    <row r="3505" spans="22:22">
      <c r="V3505" s="17"/>
    </row>
    <row r="3506" spans="22:22">
      <c r="V3506" s="17"/>
    </row>
    <row r="3507" spans="22:22">
      <c r="V3507" s="17"/>
    </row>
    <row r="3508" spans="22:22">
      <c r="V3508" s="17"/>
    </row>
    <row r="3509" spans="22:22">
      <c r="V3509" s="17"/>
    </row>
    <row r="3510" spans="22:22">
      <c r="V3510" s="17"/>
    </row>
    <row r="3511" spans="22:22">
      <c r="V3511" s="17"/>
    </row>
    <row r="3512" spans="22:22">
      <c r="V3512" s="17"/>
    </row>
    <row r="3513" spans="22:22">
      <c r="V3513" s="17"/>
    </row>
    <row r="3514" spans="22:22">
      <c r="V3514" s="17"/>
    </row>
    <row r="3515" spans="22:22">
      <c r="V3515" s="17"/>
    </row>
    <row r="3516" spans="22:22">
      <c r="V3516" s="17"/>
    </row>
    <row r="3517" spans="22:22">
      <c r="V3517" s="17"/>
    </row>
    <row r="3518" spans="22:22">
      <c r="V3518" s="17"/>
    </row>
    <row r="3519" spans="22:22">
      <c r="V3519" s="17"/>
    </row>
    <row r="3520" spans="22:22">
      <c r="V3520" s="17"/>
    </row>
    <row r="3521" spans="22:22">
      <c r="V3521" s="17"/>
    </row>
    <row r="3522" spans="22:22">
      <c r="V3522" s="17"/>
    </row>
    <row r="3523" spans="22:22">
      <c r="V3523" s="17"/>
    </row>
    <row r="3524" spans="22:22">
      <c r="V3524" s="17"/>
    </row>
    <row r="3525" spans="22:22">
      <c r="V3525" s="17"/>
    </row>
    <row r="3526" spans="22:22">
      <c r="V3526" s="17"/>
    </row>
    <row r="3527" spans="22:22">
      <c r="V3527" s="17"/>
    </row>
    <row r="3528" spans="22:22">
      <c r="V3528" s="17"/>
    </row>
    <row r="3529" spans="22:22">
      <c r="V3529" s="17"/>
    </row>
    <row r="3530" spans="22:22">
      <c r="V3530" s="17"/>
    </row>
    <row r="3531" spans="22:22">
      <c r="V3531" s="17"/>
    </row>
    <row r="3532" spans="22:22">
      <c r="V3532" s="17"/>
    </row>
    <row r="3533" spans="22:22">
      <c r="V3533" s="17"/>
    </row>
    <row r="3534" spans="22:22">
      <c r="V3534" s="17"/>
    </row>
    <row r="3535" spans="22:22">
      <c r="V3535" s="17"/>
    </row>
    <row r="3536" spans="22:22">
      <c r="V3536" s="17"/>
    </row>
    <row r="3537" spans="22:22">
      <c r="V3537" s="17"/>
    </row>
    <row r="3538" spans="22:22">
      <c r="V3538" s="17"/>
    </row>
    <row r="3539" spans="22:22">
      <c r="V3539" s="17"/>
    </row>
    <row r="3540" spans="22:22">
      <c r="V3540" s="17"/>
    </row>
    <row r="3541" spans="22:22">
      <c r="V3541" s="17"/>
    </row>
    <row r="3542" spans="22:22">
      <c r="V3542" s="17"/>
    </row>
    <row r="3543" spans="22:22">
      <c r="V3543" s="17"/>
    </row>
    <row r="3544" spans="22:22">
      <c r="V3544" s="17"/>
    </row>
    <row r="3545" spans="22:22">
      <c r="V3545" s="17"/>
    </row>
    <row r="3546" spans="22:22">
      <c r="V3546" s="17"/>
    </row>
    <row r="3547" spans="22:22">
      <c r="V3547" s="17"/>
    </row>
    <row r="3548" spans="22:22">
      <c r="V3548" s="17"/>
    </row>
    <row r="3549" spans="22:22">
      <c r="V3549" s="17"/>
    </row>
    <row r="3550" spans="22:22">
      <c r="V3550" s="17"/>
    </row>
    <row r="3551" spans="22:22">
      <c r="V3551" s="17"/>
    </row>
    <row r="3552" spans="22:22">
      <c r="V3552" s="17"/>
    </row>
    <row r="3553" spans="22:22">
      <c r="V3553" s="17"/>
    </row>
    <row r="3554" spans="22:22">
      <c r="V3554" s="17"/>
    </row>
    <row r="3555" spans="22:22">
      <c r="V3555" s="17"/>
    </row>
    <row r="3556" spans="22:22">
      <c r="V3556" s="17"/>
    </row>
    <row r="3557" spans="22:22">
      <c r="V3557" s="17"/>
    </row>
    <row r="3558" spans="22:22">
      <c r="V3558" s="17"/>
    </row>
    <row r="3559" spans="22:22">
      <c r="V3559" s="17"/>
    </row>
    <row r="3560" spans="22:22">
      <c r="V3560" s="17"/>
    </row>
    <row r="3561" spans="22:22">
      <c r="V3561" s="17"/>
    </row>
    <row r="3562" spans="22:22">
      <c r="V3562" s="17"/>
    </row>
    <row r="3563" spans="22:22">
      <c r="V3563" s="17"/>
    </row>
    <row r="3564" spans="22:22">
      <c r="V3564" s="17"/>
    </row>
    <row r="3565" spans="22:22">
      <c r="V3565" s="17"/>
    </row>
    <row r="3566" spans="22:22">
      <c r="V3566" s="17"/>
    </row>
    <row r="3567" spans="22:22">
      <c r="V3567" s="17"/>
    </row>
    <row r="3568" spans="22:22">
      <c r="V3568" s="17"/>
    </row>
    <row r="3569" spans="22:22">
      <c r="V3569" s="17"/>
    </row>
    <row r="3570" spans="22:22">
      <c r="V3570" s="17"/>
    </row>
    <row r="3571" spans="22:22">
      <c r="V3571" s="17"/>
    </row>
    <row r="3572" spans="22:22">
      <c r="V3572" s="17"/>
    </row>
    <row r="3573" spans="22:22">
      <c r="V3573" s="17"/>
    </row>
    <row r="3574" spans="22:22">
      <c r="V3574" s="17"/>
    </row>
    <row r="3575" spans="22:22">
      <c r="V3575" s="17"/>
    </row>
    <row r="3576" spans="22:22">
      <c r="V3576" s="17"/>
    </row>
    <row r="3577" spans="22:22">
      <c r="V3577" s="17"/>
    </row>
    <row r="3578" spans="22:22">
      <c r="V3578" s="17"/>
    </row>
    <row r="3579" spans="22:22">
      <c r="V3579" s="17"/>
    </row>
    <row r="3580" spans="22:22">
      <c r="V3580" s="17"/>
    </row>
    <row r="3581" spans="22:22">
      <c r="V3581" s="17"/>
    </row>
    <row r="3582" spans="22:22">
      <c r="V3582" s="17"/>
    </row>
    <row r="3583" spans="22:22">
      <c r="V3583" s="17"/>
    </row>
    <row r="3584" spans="22:22">
      <c r="V3584" s="17"/>
    </row>
    <row r="3585" spans="22:22">
      <c r="V3585" s="17"/>
    </row>
    <row r="3586" spans="22:22">
      <c r="V3586" s="17"/>
    </row>
    <row r="3587" spans="22:22">
      <c r="V3587" s="17"/>
    </row>
    <row r="3588" spans="22:22">
      <c r="V3588" s="17"/>
    </row>
    <row r="3589" spans="22:22">
      <c r="V3589" s="17"/>
    </row>
    <row r="3590" spans="22:22">
      <c r="V3590" s="17"/>
    </row>
    <row r="3591" spans="22:22">
      <c r="V3591" s="17"/>
    </row>
    <row r="3592" spans="22:22">
      <c r="V3592" s="17"/>
    </row>
    <row r="3593" spans="22:22">
      <c r="V3593" s="17"/>
    </row>
    <row r="3594" spans="22:22">
      <c r="V3594" s="17"/>
    </row>
    <row r="3595" spans="22:22">
      <c r="V3595" s="17"/>
    </row>
    <row r="3596" spans="22:22">
      <c r="V3596" s="17"/>
    </row>
    <row r="3597" spans="22:22">
      <c r="V3597" s="17"/>
    </row>
    <row r="3598" spans="22:22">
      <c r="V3598" s="17"/>
    </row>
    <row r="3599" spans="22:22">
      <c r="V3599" s="17"/>
    </row>
    <row r="3600" spans="22:22">
      <c r="V3600" s="17"/>
    </row>
    <row r="3601" spans="22:22">
      <c r="V3601" s="17"/>
    </row>
    <row r="3602" spans="22:22">
      <c r="V3602" s="17"/>
    </row>
    <row r="3603" spans="22:22">
      <c r="V3603" s="17"/>
    </row>
    <row r="3604" spans="22:22">
      <c r="V3604" s="17"/>
    </row>
    <row r="3605" spans="22:22">
      <c r="V3605" s="17"/>
    </row>
    <row r="3606" spans="22:22">
      <c r="V3606" s="17"/>
    </row>
    <row r="3607" spans="22:22">
      <c r="V3607" s="17"/>
    </row>
    <row r="3608" spans="22:22">
      <c r="V3608" s="17"/>
    </row>
    <row r="3609" spans="22:22">
      <c r="V3609" s="17"/>
    </row>
    <row r="3610" spans="22:22">
      <c r="V3610" s="17"/>
    </row>
    <row r="3611" spans="22:22">
      <c r="V3611" s="17"/>
    </row>
    <row r="3612" spans="22:22">
      <c r="V3612" s="17"/>
    </row>
    <row r="3613" spans="22:22">
      <c r="V3613" s="17"/>
    </row>
    <row r="3614" spans="22:22">
      <c r="V3614" s="17"/>
    </row>
    <row r="3615" spans="22:22">
      <c r="V3615" s="17"/>
    </row>
    <row r="3616" spans="22:22">
      <c r="V3616" s="17"/>
    </row>
    <row r="3617" spans="22:22">
      <c r="V3617" s="17"/>
    </row>
    <row r="3618" spans="22:22">
      <c r="V3618" s="17"/>
    </row>
    <row r="3619" spans="22:22">
      <c r="V3619" s="17"/>
    </row>
    <row r="3620" spans="22:22">
      <c r="V3620" s="17"/>
    </row>
    <row r="3621" spans="22:22">
      <c r="V3621" s="17"/>
    </row>
    <row r="3622" spans="22:22">
      <c r="V3622" s="17"/>
    </row>
    <row r="3623" spans="22:22">
      <c r="V3623" s="17"/>
    </row>
    <row r="3624" spans="22:22">
      <c r="V3624" s="17"/>
    </row>
    <row r="3625" spans="22:22">
      <c r="V3625" s="17"/>
    </row>
    <row r="3626" spans="22:22">
      <c r="V3626" s="17"/>
    </row>
    <row r="3627" spans="22:22">
      <c r="V3627" s="17"/>
    </row>
    <row r="3628" spans="22:22">
      <c r="V3628" s="17"/>
    </row>
    <row r="3629" spans="22:22">
      <c r="V3629" s="17"/>
    </row>
    <row r="3630" spans="22:22">
      <c r="V3630" s="17"/>
    </row>
    <row r="3631" spans="22:22">
      <c r="V3631" s="17"/>
    </row>
    <row r="3632" spans="22:22">
      <c r="V3632" s="17"/>
    </row>
    <row r="3633" spans="22:22">
      <c r="V3633" s="17"/>
    </row>
    <row r="3634" spans="22:22">
      <c r="V3634" s="17"/>
    </row>
    <row r="3635" spans="22:22">
      <c r="V3635" s="17"/>
    </row>
    <row r="3636" spans="22:22">
      <c r="V3636" s="17"/>
    </row>
    <row r="3637" spans="22:22">
      <c r="V3637" s="17"/>
    </row>
    <row r="3638" spans="22:22">
      <c r="V3638" s="17"/>
    </row>
    <row r="3639" spans="22:22">
      <c r="V3639" s="17"/>
    </row>
    <row r="3640" spans="22:22">
      <c r="V3640" s="17"/>
    </row>
    <row r="3641" spans="22:22">
      <c r="V3641" s="17"/>
    </row>
    <row r="3642" spans="22:22">
      <c r="V3642" s="17"/>
    </row>
    <row r="3643" spans="22:22">
      <c r="V3643" s="17"/>
    </row>
    <row r="3644" spans="22:22">
      <c r="V3644" s="17"/>
    </row>
    <row r="3645" spans="22:22">
      <c r="V3645" s="17"/>
    </row>
    <row r="3646" spans="22:22">
      <c r="V3646" s="17"/>
    </row>
    <row r="3647" spans="22:22">
      <c r="V3647" s="17"/>
    </row>
    <row r="3648" spans="22:22">
      <c r="V3648" s="17"/>
    </row>
    <row r="3649" spans="22:22">
      <c r="V3649" s="17"/>
    </row>
    <row r="3650" spans="22:22">
      <c r="V3650" s="17"/>
    </row>
    <row r="3651" spans="22:22">
      <c r="V3651" s="17"/>
    </row>
    <row r="3652" spans="22:22">
      <c r="V3652" s="17"/>
    </row>
    <row r="3653" spans="22:22">
      <c r="V3653" s="17"/>
    </row>
    <row r="3654" spans="22:22">
      <c r="V3654" s="17"/>
    </row>
    <row r="3655" spans="22:22">
      <c r="V3655" s="17"/>
    </row>
    <row r="3656" spans="22:22">
      <c r="V3656" s="17"/>
    </row>
    <row r="3657" spans="22:22">
      <c r="V3657" s="17"/>
    </row>
    <row r="3658" spans="22:22">
      <c r="V3658" s="17"/>
    </row>
    <row r="3659" spans="22:22">
      <c r="V3659" s="17"/>
    </row>
    <row r="3660" spans="22:22">
      <c r="V3660" s="17"/>
    </row>
    <row r="3661" spans="22:22">
      <c r="V3661" s="17"/>
    </row>
    <row r="3662" spans="22:22">
      <c r="V3662" s="17"/>
    </row>
    <row r="3663" spans="22:22">
      <c r="V3663" s="17"/>
    </row>
    <row r="3664" spans="22:22">
      <c r="V3664" s="17"/>
    </row>
    <row r="3665" spans="22:22">
      <c r="V3665" s="17"/>
    </row>
    <row r="3666" spans="22:22">
      <c r="V3666" s="17"/>
    </row>
    <row r="3667" spans="22:22">
      <c r="V3667" s="17"/>
    </row>
    <row r="3668" spans="22:22">
      <c r="V3668" s="17"/>
    </row>
    <row r="3669" spans="22:22">
      <c r="V3669" s="17"/>
    </row>
    <row r="3670" spans="22:22">
      <c r="V3670" s="17"/>
    </row>
    <row r="3671" spans="22:22">
      <c r="V3671" s="17"/>
    </row>
    <row r="3672" spans="22:22">
      <c r="V3672" s="17"/>
    </row>
    <row r="3673" spans="22:22">
      <c r="V3673" s="17"/>
    </row>
    <row r="3674" spans="22:22">
      <c r="V3674" s="17"/>
    </row>
    <row r="3675" spans="22:22">
      <c r="V3675" s="17"/>
    </row>
    <row r="3676" spans="22:22">
      <c r="V3676" s="17"/>
    </row>
    <row r="3677" spans="22:22">
      <c r="V3677" s="17"/>
    </row>
    <row r="3678" spans="22:22">
      <c r="V3678" s="17"/>
    </row>
    <row r="3679" spans="22:22">
      <c r="V3679" s="17"/>
    </row>
    <row r="3680" spans="22:22">
      <c r="V3680" s="17"/>
    </row>
    <row r="3681" spans="22:22">
      <c r="V3681" s="17"/>
    </row>
    <row r="3682" spans="22:22">
      <c r="V3682" s="17"/>
    </row>
    <row r="3683" spans="22:22">
      <c r="V3683" s="17"/>
    </row>
    <row r="3684" spans="22:22">
      <c r="V3684" s="17"/>
    </row>
    <row r="3685" spans="22:22">
      <c r="V3685" s="17"/>
    </row>
    <row r="3686" spans="22:22">
      <c r="V3686" s="17"/>
    </row>
    <row r="3687" spans="22:22">
      <c r="V3687" s="17"/>
    </row>
    <row r="3688" spans="22:22">
      <c r="V3688" s="17"/>
    </row>
    <row r="3689" spans="22:22">
      <c r="V3689" s="17"/>
    </row>
    <row r="3690" spans="22:22">
      <c r="V3690" s="17"/>
    </row>
    <row r="3691" spans="22:22">
      <c r="V3691" s="17"/>
    </row>
    <row r="3692" spans="22:22">
      <c r="V3692" s="17"/>
    </row>
    <row r="3693" spans="22:22">
      <c r="V3693" s="17"/>
    </row>
    <row r="3694" spans="22:22">
      <c r="V3694" s="17"/>
    </row>
    <row r="3695" spans="22:22">
      <c r="V3695" s="17"/>
    </row>
    <row r="3696" spans="22:22">
      <c r="V3696" s="17"/>
    </row>
    <row r="3697" spans="22:22">
      <c r="V3697" s="17"/>
    </row>
    <row r="3698" spans="22:22">
      <c r="V3698" s="17"/>
    </row>
    <row r="3699" spans="22:22">
      <c r="V3699" s="17"/>
    </row>
    <row r="3700" spans="22:22">
      <c r="V3700" s="17"/>
    </row>
    <row r="3701" spans="22:22">
      <c r="V3701" s="17"/>
    </row>
    <row r="3702" spans="22:22">
      <c r="V3702" s="17"/>
    </row>
    <row r="3703" spans="22:22">
      <c r="V3703" s="17"/>
    </row>
    <row r="3704" spans="22:22">
      <c r="V3704" s="17"/>
    </row>
    <row r="3705" spans="22:22">
      <c r="V3705" s="17"/>
    </row>
    <row r="3706" spans="22:22">
      <c r="V3706" s="17"/>
    </row>
    <row r="3707" spans="22:22">
      <c r="V3707" s="17"/>
    </row>
    <row r="3708" spans="22:22">
      <c r="V3708" s="17"/>
    </row>
    <row r="3709" spans="22:22">
      <c r="V3709" s="17"/>
    </row>
    <row r="3710" spans="22:22">
      <c r="V3710" s="17"/>
    </row>
    <row r="3711" spans="22:22">
      <c r="V3711" s="17"/>
    </row>
    <row r="3712" spans="22:22">
      <c r="V3712" s="17"/>
    </row>
    <row r="3713" spans="22:22">
      <c r="V3713" s="17"/>
    </row>
    <row r="3714" spans="22:22">
      <c r="V3714" s="17"/>
    </row>
    <row r="3715" spans="22:22">
      <c r="V3715" s="17"/>
    </row>
    <row r="3716" spans="22:22">
      <c r="V3716" s="17"/>
    </row>
    <row r="3717" spans="22:22">
      <c r="V3717" s="17"/>
    </row>
    <row r="3718" spans="22:22">
      <c r="V3718" s="17"/>
    </row>
    <row r="3719" spans="22:22">
      <c r="V3719" s="17"/>
    </row>
    <row r="3720" spans="22:22">
      <c r="V3720" s="17"/>
    </row>
    <row r="3721" spans="22:22">
      <c r="V3721" s="17"/>
    </row>
    <row r="3722" spans="22:22">
      <c r="V3722" s="17"/>
    </row>
    <row r="3723" spans="22:22">
      <c r="V3723" s="17"/>
    </row>
    <row r="3724" spans="22:22">
      <c r="V3724" s="17"/>
    </row>
    <row r="3725" spans="22:22">
      <c r="V3725" s="17"/>
    </row>
    <row r="3726" spans="22:22">
      <c r="V3726" s="17"/>
    </row>
    <row r="3727" spans="22:22">
      <c r="V3727" s="17"/>
    </row>
    <row r="3728" spans="22:22">
      <c r="V3728" s="17"/>
    </row>
    <row r="3729" spans="22:22">
      <c r="V3729" s="17"/>
    </row>
    <row r="3730" spans="22:22">
      <c r="V3730" s="17"/>
    </row>
    <row r="3731" spans="22:22">
      <c r="V3731" s="17"/>
    </row>
    <row r="3732" spans="22:22">
      <c r="V3732" s="17"/>
    </row>
    <row r="3733" spans="22:22">
      <c r="V3733" s="17"/>
    </row>
    <row r="3734" spans="22:22">
      <c r="V3734" s="17"/>
    </row>
    <row r="3735" spans="22:22">
      <c r="V3735" s="17"/>
    </row>
    <row r="3736" spans="22:22">
      <c r="V3736" s="17"/>
    </row>
    <row r="3737" spans="22:22">
      <c r="V3737" s="17"/>
    </row>
    <row r="3738" spans="22:22">
      <c r="V3738" s="17"/>
    </row>
    <row r="3739" spans="22:22">
      <c r="V3739" s="17"/>
    </row>
    <row r="3740" spans="22:22">
      <c r="V3740" s="17"/>
    </row>
    <row r="3741" spans="22:22">
      <c r="V3741" s="17"/>
    </row>
    <row r="3742" spans="22:22">
      <c r="V3742" s="17"/>
    </row>
    <row r="3743" spans="22:22">
      <c r="V3743" s="17"/>
    </row>
    <row r="3744" spans="22:22">
      <c r="V3744" s="17"/>
    </row>
    <row r="3745" spans="22:22">
      <c r="V3745" s="17"/>
    </row>
    <row r="3746" spans="22:22">
      <c r="V3746" s="17"/>
    </row>
    <row r="3747" spans="22:22">
      <c r="V3747" s="17"/>
    </row>
    <row r="3748" spans="22:22">
      <c r="V3748" s="17"/>
    </row>
    <row r="3749" spans="22:22">
      <c r="V3749" s="17"/>
    </row>
    <row r="3750" spans="22:22">
      <c r="V3750" s="17"/>
    </row>
    <row r="3751" spans="22:22">
      <c r="V3751" s="17"/>
    </row>
    <row r="3752" spans="22:22">
      <c r="V3752" s="17"/>
    </row>
    <row r="3753" spans="22:22">
      <c r="V3753" s="17"/>
    </row>
    <row r="3754" spans="22:22">
      <c r="V3754" s="17"/>
    </row>
    <row r="3755" spans="22:22">
      <c r="V3755" s="17"/>
    </row>
    <row r="3756" spans="22:22">
      <c r="V3756" s="17"/>
    </row>
    <row r="3757" spans="22:22">
      <c r="V3757" s="17"/>
    </row>
    <row r="3758" spans="22:22">
      <c r="V3758" s="17"/>
    </row>
    <row r="3759" spans="22:22">
      <c r="V3759" s="17"/>
    </row>
    <row r="3760" spans="22:22">
      <c r="V3760" s="17"/>
    </row>
    <row r="3761" spans="22:22">
      <c r="V3761" s="17"/>
    </row>
    <row r="3762" spans="22:22">
      <c r="V3762" s="17"/>
    </row>
    <row r="3763" spans="22:22">
      <c r="V3763" s="17"/>
    </row>
    <row r="3764" spans="22:22">
      <c r="V3764" s="17"/>
    </row>
    <row r="3765" spans="22:22">
      <c r="V3765" s="17"/>
    </row>
    <row r="3766" spans="22:22">
      <c r="V3766" s="17"/>
    </row>
    <row r="3767" spans="22:22">
      <c r="V3767" s="17"/>
    </row>
    <row r="3768" spans="22:22">
      <c r="V3768" s="17"/>
    </row>
    <row r="3769" spans="22:22">
      <c r="V3769" s="17"/>
    </row>
    <row r="3770" spans="22:22">
      <c r="V3770" s="17"/>
    </row>
    <row r="3771" spans="22:22">
      <c r="V3771" s="17"/>
    </row>
    <row r="3772" spans="22:22">
      <c r="V3772" s="17"/>
    </row>
    <row r="3773" spans="22:22">
      <c r="V3773" s="17"/>
    </row>
    <row r="3774" spans="22:22">
      <c r="V3774" s="17"/>
    </row>
    <row r="3775" spans="22:22">
      <c r="V3775" s="17"/>
    </row>
    <row r="3776" spans="22:22">
      <c r="V3776" s="17"/>
    </row>
    <row r="3777" spans="22:22">
      <c r="V3777" s="17"/>
    </row>
    <row r="3778" spans="22:22">
      <c r="V3778" s="17"/>
    </row>
    <row r="3779" spans="22:22">
      <c r="V3779" s="17"/>
    </row>
    <row r="3780" spans="22:22">
      <c r="V3780" s="17"/>
    </row>
    <row r="3781" spans="22:22">
      <c r="V3781" s="17"/>
    </row>
    <row r="3782" spans="22:22">
      <c r="V3782" s="17"/>
    </row>
    <row r="3783" spans="22:22">
      <c r="V3783" s="17"/>
    </row>
    <row r="3784" spans="22:22">
      <c r="V3784" s="17"/>
    </row>
    <row r="3785" spans="22:22">
      <c r="V3785" s="17"/>
    </row>
    <row r="3786" spans="22:22">
      <c r="V3786" s="17"/>
    </row>
    <row r="3787" spans="22:22">
      <c r="V3787" s="17"/>
    </row>
    <row r="3788" spans="22:22">
      <c r="V3788" s="17"/>
    </row>
    <row r="3789" spans="22:22">
      <c r="V3789" s="17"/>
    </row>
    <row r="3790" spans="22:22">
      <c r="V3790" s="17"/>
    </row>
    <row r="3791" spans="22:22">
      <c r="V3791" s="17"/>
    </row>
    <row r="3792" spans="22:22">
      <c r="V3792" s="17"/>
    </row>
    <row r="3793" spans="22:22">
      <c r="V3793" s="17"/>
    </row>
    <row r="3794" spans="22:22">
      <c r="V3794" s="17"/>
    </row>
    <row r="3795" spans="22:22">
      <c r="V3795" s="17"/>
    </row>
    <row r="3796" spans="22:22">
      <c r="V3796" s="17"/>
    </row>
    <row r="3797" spans="22:22">
      <c r="V3797" s="17"/>
    </row>
    <row r="3798" spans="22:22">
      <c r="V3798" s="17"/>
    </row>
    <row r="3799" spans="22:22">
      <c r="V3799" s="17"/>
    </row>
    <row r="3800" spans="22:22">
      <c r="V3800" s="17"/>
    </row>
    <row r="3801" spans="22:22">
      <c r="V3801" s="17"/>
    </row>
    <row r="3802" spans="22:22">
      <c r="V3802" s="17"/>
    </row>
    <row r="3803" spans="22:22">
      <c r="V3803" s="17"/>
    </row>
    <row r="3804" spans="22:22">
      <c r="V3804" s="17"/>
    </row>
    <row r="3805" spans="22:22">
      <c r="V3805" s="17"/>
    </row>
    <row r="3806" spans="22:22">
      <c r="V3806" s="17"/>
    </row>
    <row r="3807" spans="22:22">
      <c r="V3807" s="17"/>
    </row>
    <row r="3808" spans="22:22">
      <c r="V3808" s="17"/>
    </row>
    <row r="3809" spans="22:22">
      <c r="V3809" s="17"/>
    </row>
    <row r="3810" spans="22:22">
      <c r="V3810" s="17"/>
    </row>
    <row r="3811" spans="22:22">
      <c r="V3811" s="17"/>
    </row>
    <row r="3812" spans="22:22">
      <c r="V3812" s="17"/>
    </row>
    <row r="3813" spans="22:22">
      <c r="V3813" s="17"/>
    </row>
    <row r="3814" spans="22:22">
      <c r="V3814" s="17"/>
    </row>
    <row r="3815" spans="22:22">
      <c r="V3815" s="17"/>
    </row>
    <row r="3816" spans="22:22">
      <c r="V3816" s="17"/>
    </row>
    <row r="3817" spans="22:22">
      <c r="V3817" s="17"/>
    </row>
    <row r="3818" spans="22:22">
      <c r="V3818" s="17"/>
    </row>
    <row r="3819" spans="22:22">
      <c r="V3819" s="17"/>
    </row>
    <row r="3820" spans="22:22">
      <c r="V3820" s="17"/>
    </row>
    <row r="3821" spans="22:22">
      <c r="V3821" s="17"/>
    </row>
    <row r="3822" spans="22:22">
      <c r="V3822" s="17"/>
    </row>
    <row r="3823" spans="22:22">
      <c r="V3823" s="17"/>
    </row>
    <row r="3824" spans="22:22">
      <c r="V3824" s="17"/>
    </row>
    <row r="3825" spans="22:22">
      <c r="V3825" s="17"/>
    </row>
    <row r="3826" spans="22:22">
      <c r="V3826" s="17"/>
    </row>
    <row r="3827" spans="22:22">
      <c r="V3827" s="17"/>
    </row>
    <row r="3828" spans="22:22">
      <c r="V3828" s="17"/>
    </row>
    <row r="3829" spans="22:22">
      <c r="V3829" s="17"/>
    </row>
    <row r="3830" spans="22:22">
      <c r="V3830" s="17"/>
    </row>
    <row r="3831" spans="22:22">
      <c r="V3831" s="17"/>
    </row>
    <row r="3832" spans="22:22">
      <c r="V3832" s="17"/>
    </row>
    <row r="3833" spans="22:22">
      <c r="V3833" s="17"/>
    </row>
    <row r="3834" spans="22:22">
      <c r="V3834" s="17"/>
    </row>
    <row r="3835" spans="22:22">
      <c r="V3835" s="17"/>
    </row>
    <row r="3836" spans="22:22">
      <c r="V3836" s="17"/>
    </row>
    <row r="3837" spans="22:22">
      <c r="V3837" s="17"/>
    </row>
    <row r="3838" spans="22:22">
      <c r="V3838" s="17"/>
    </row>
    <row r="3839" spans="22:22">
      <c r="V3839" s="17"/>
    </row>
    <row r="3840" spans="22:22">
      <c r="V3840" s="17"/>
    </row>
    <row r="3841" spans="22:22">
      <c r="V3841" s="17"/>
    </row>
    <row r="3842" spans="22:22">
      <c r="V3842" s="17"/>
    </row>
    <row r="3843" spans="22:22">
      <c r="V3843" s="17"/>
    </row>
    <row r="3844" spans="22:22">
      <c r="V3844" s="17"/>
    </row>
    <row r="3845" spans="22:22">
      <c r="V3845" s="17"/>
    </row>
    <row r="3846" spans="22:22">
      <c r="V3846" s="17"/>
    </row>
    <row r="3847" spans="22:22">
      <c r="V3847" s="17"/>
    </row>
    <row r="3848" spans="22:22">
      <c r="V3848" s="17"/>
    </row>
    <row r="3849" spans="22:22">
      <c r="V3849" s="17"/>
    </row>
    <row r="3850" spans="22:22">
      <c r="V3850" s="17"/>
    </row>
    <row r="3851" spans="22:22">
      <c r="V3851" s="17"/>
    </row>
    <row r="3852" spans="22:22">
      <c r="V3852" s="17"/>
    </row>
    <row r="3853" spans="22:22">
      <c r="V3853" s="17"/>
    </row>
    <row r="3854" spans="22:22">
      <c r="V3854" s="17"/>
    </row>
    <row r="3855" spans="22:22">
      <c r="V3855" s="17"/>
    </row>
    <row r="3856" spans="22:22">
      <c r="V3856" s="17"/>
    </row>
    <row r="3857" spans="22:22">
      <c r="V3857" s="17"/>
    </row>
    <row r="3858" spans="22:22">
      <c r="V3858" s="17"/>
    </row>
    <row r="3859" spans="22:22">
      <c r="V3859" s="17"/>
    </row>
    <row r="3860" spans="22:22">
      <c r="V3860" s="17"/>
    </row>
    <row r="3861" spans="22:22">
      <c r="V3861" s="17"/>
    </row>
    <row r="3862" spans="22:22">
      <c r="V3862" s="17"/>
    </row>
    <row r="3863" spans="22:22">
      <c r="V3863" s="17"/>
    </row>
    <row r="3864" spans="22:22">
      <c r="V3864" s="17"/>
    </row>
    <row r="3865" spans="22:22">
      <c r="V3865" s="17"/>
    </row>
    <row r="3866" spans="22:22">
      <c r="V3866" s="17"/>
    </row>
    <row r="3867" spans="22:22">
      <c r="V3867" s="17"/>
    </row>
    <row r="3868" spans="22:22">
      <c r="V3868" s="17"/>
    </row>
    <row r="3869" spans="22:22">
      <c r="V3869" s="17"/>
    </row>
    <row r="3870" spans="22:22">
      <c r="V3870" s="17"/>
    </row>
    <row r="3871" spans="22:22">
      <c r="V3871" s="17"/>
    </row>
    <row r="3872" spans="22:22">
      <c r="V3872" s="17"/>
    </row>
    <row r="3873" spans="22:22">
      <c r="V3873" s="17"/>
    </row>
    <row r="3874" spans="22:22">
      <c r="V3874" s="17"/>
    </row>
    <row r="3875" spans="22:22">
      <c r="V3875" s="17"/>
    </row>
    <row r="3876" spans="22:22">
      <c r="V3876" s="17"/>
    </row>
    <row r="3877" spans="22:22">
      <c r="V3877" s="17"/>
    </row>
    <row r="3878" spans="22:22">
      <c r="V3878" s="17"/>
    </row>
    <row r="3879" spans="22:22">
      <c r="V3879" s="17"/>
    </row>
    <row r="3880" spans="22:22">
      <c r="V3880" s="17"/>
    </row>
    <row r="3881" spans="22:22">
      <c r="V3881" s="17"/>
    </row>
    <row r="3882" spans="22:22">
      <c r="V3882" s="17"/>
    </row>
    <row r="3883" spans="22:22">
      <c r="V3883" s="17"/>
    </row>
    <row r="3884" spans="22:22">
      <c r="V3884" s="17"/>
    </row>
    <row r="3885" spans="22:22">
      <c r="V3885" s="17"/>
    </row>
    <row r="3886" spans="22:22">
      <c r="V3886" s="17"/>
    </row>
    <row r="3887" spans="22:22">
      <c r="V3887" s="17"/>
    </row>
    <row r="3888" spans="22:22">
      <c r="V3888" s="17"/>
    </row>
    <row r="3889" spans="22:22">
      <c r="V3889" s="17"/>
    </row>
    <row r="3890" spans="22:22">
      <c r="V3890" s="17"/>
    </row>
    <row r="3891" spans="22:22">
      <c r="V3891" s="17"/>
    </row>
    <row r="3892" spans="22:22">
      <c r="V3892" s="17"/>
    </row>
    <row r="3893" spans="22:22">
      <c r="V3893" s="17"/>
    </row>
    <row r="3894" spans="22:22">
      <c r="V3894" s="17"/>
    </row>
    <row r="3895" spans="22:22">
      <c r="V3895" s="17"/>
    </row>
    <row r="3896" spans="22:22">
      <c r="V3896" s="17"/>
    </row>
    <row r="3897" spans="22:22">
      <c r="V3897" s="17"/>
    </row>
    <row r="3898" spans="22:22">
      <c r="V3898" s="17"/>
    </row>
    <row r="3899" spans="22:22">
      <c r="V3899" s="17"/>
    </row>
    <row r="3900" spans="22:22">
      <c r="V3900" s="17"/>
    </row>
    <row r="3901" spans="22:22">
      <c r="V3901" s="17"/>
    </row>
    <row r="3902" spans="22:22">
      <c r="V3902" s="17"/>
    </row>
    <row r="3903" spans="22:22">
      <c r="V3903" s="17"/>
    </row>
    <row r="3904" spans="22:22">
      <c r="V3904" s="17"/>
    </row>
    <row r="3905" spans="22:22">
      <c r="V3905" s="17"/>
    </row>
    <row r="3906" spans="22:22">
      <c r="V3906" s="17"/>
    </row>
    <row r="3907" spans="22:22">
      <c r="V3907" s="17"/>
    </row>
    <row r="3908" spans="22:22">
      <c r="V3908" s="17"/>
    </row>
    <row r="3909" spans="22:22">
      <c r="V3909" s="17"/>
    </row>
    <row r="3910" spans="22:22">
      <c r="V3910" s="17"/>
    </row>
    <row r="3911" spans="22:22">
      <c r="V3911" s="17"/>
    </row>
    <row r="3912" spans="22:22">
      <c r="V3912" s="17"/>
    </row>
    <row r="3913" spans="22:22">
      <c r="V3913" s="17"/>
    </row>
    <row r="3914" spans="22:22">
      <c r="V3914" s="17"/>
    </row>
    <row r="3915" spans="22:22">
      <c r="V3915" s="17"/>
    </row>
    <row r="3916" spans="22:22">
      <c r="V3916" s="17"/>
    </row>
    <row r="3917" spans="22:22">
      <c r="V3917" s="17"/>
    </row>
    <row r="3918" spans="22:22">
      <c r="V3918" s="17"/>
    </row>
    <row r="3919" spans="22:22">
      <c r="V3919" s="17"/>
    </row>
    <row r="3920" spans="22:22">
      <c r="V3920" s="17"/>
    </row>
    <row r="3921" spans="22:22">
      <c r="V3921" s="17"/>
    </row>
    <row r="3922" spans="22:22">
      <c r="V3922" s="17"/>
    </row>
    <row r="3923" spans="22:22">
      <c r="V3923" s="17"/>
    </row>
    <row r="3924" spans="22:22">
      <c r="V3924" s="17"/>
    </row>
    <row r="3925" spans="22:22">
      <c r="V3925" s="17"/>
    </row>
    <row r="3926" spans="22:22">
      <c r="V3926" s="17"/>
    </row>
    <row r="3927" spans="22:22">
      <c r="V3927" s="17"/>
    </row>
    <row r="3928" spans="22:22">
      <c r="V3928" s="17"/>
    </row>
    <row r="3929" spans="22:22">
      <c r="V3929" s="17"/>
    </row>
    <row r="3930" spans="22:22">
      <c r="V3930" s="17"/>
    </row>
    <row r="3931" spans="22:22">
      <c r="V3931" s="17"/>
    </row>
    <row r="3932" spans="22:22">
      <c r="V3932" s="17"/>
    </row>
    <row r="3933" spans="22:22">
      <c r="V3933" s="17"/>
    </row>
    <row r="3934" spans="22:22">
      <c r="V3934" s="17"/>
    </row>
    <row r="3935" spans="22:22">
      <c r="V3935" s="17"/>
    </row>
    <row r="3936" spans="22:22">
      <c r="V3936" s="17"/>
    </row>
    <row r="3937" spans="22:22">
      <c r="V3937" s="17"/>
    </row>
    <row r="3938" spans="22:22">
      <c r="V3938" s="17"/>
    </row>
    <row r="3939" spans="22:22">
      <c r="V3939" s="17"/>
    </row>
    <row r="3940" spans="22:22">
      <c r="V3940" s="17"/>
    </row>
    <row r="3941" spans="22:22">
      <c r="V3941" s="17"/>
    </row>
    <row r="3942" spans="22:22">
      <c r="V3942" s="17"/>
    </row>
    <row r="3943" spans="22:22">
      <c r="V3943" s="17"/>
    </row>
    <row r="3944" spans="22:22">
      <c r="V3944" s="17"/>
    </row>
    <row r="3945" spans="22:22">
      <c r="V3945" s="17"/>
    </row>
    <row r="3946" spans="22:22">
      <c r="V3946" s="17"/>
    </row>
    <row r="3947" spans="22:22">
      <c r="V3947" s="17"/>
    </row>
    <row r="3948" spans="22:22">
      <c r="V3948" s="17"/>
    </row>
    <row r="3949" spans="22:22">
      <c r="V3949" s="17"/>
    </row>
    <row r="3950" spans="22:22">
      <c r="V3950" s="17"/>
    </row>
    <row r="3951" spans="22:22">
      <c r="V3951" s="17"/>
    </row>
    <row r="3952" spans="22:22">
      <c r="V3952" s="17"/>
    </row>
    <row r="3953" spans="22:22">
      <c r="V3953" s="17"/>
    </row>
    <row r="3954" spans="22:22">
      <c r="V3954" s="17"/>
    </row>
    <row r="3955" spans="22:22">
      <c r="V3955" s="17"/>
    </row>
    <row r="3956" spans="22:22">
      <c r="V3956" s="17"/>
    </row>
    <row r="3957" spans="22:22">
      <c r="V3957" s="17"/>
    </row>
    <row r="3958" spans="22:22">
      <c r="V3958" s="17"/>
    </row>
    <row r="3959" spans="22:22">
      <c r="V3959" s="17"/>
    </row>
    <row r="3960" spans="22:22">
      <c r="V3960" s="17"/>
    </row>
    <row r="3961" spans="22:22">
      <c r="V3961" s="17"/>
    </row>
    <row r="3962" spans="22:22">
      <c r="V3962" s="17"/>
    </row>
    <row r="3963" spans="22:22">
      <c r="V3963" s="17"/>
    </row>
    <row r="3964" spans="22:22">
      <c r="V3964" s="17"/>
    </row>
    <row r="3965" spans="22:22">
      <c r="V3965" s="17"/>
    </row>
    <row r="3966" spans="22:22">
      <c r="V3966" s="17"/>
    </row>
    <row r="3967" spans="22:22">
      <c r="V3967" s="17"/>
    </row>
    <row r="3968" spans="22:22">
      <c r="V3968" s="17"/>
    </row>
    <row r="3969" spans="22:22">
      <c r="V3969" s="17"/>
    </row>
    <row r="3970" spans="22:22">
      <c r="V3970" s="17"/>
    </row>
    <row r="3971" spans="22:22">
      <c r="V3971" s="17"/>
    </row>
    <row r="3972" spans="22:22">
      <c r="V3972" s="17"/>
    </row>
    <row r="3973" spans="22:22">
      <c r="V3973" s="17"/>
    </row>
    <row r="3974" spans="22:22">
      <c r="V3974" s="17"/>
    </row>
    <row r="3975" spans="22:22">
      <c r="V3975" s="17"/>
    </row>
    <row r="3976" spans="22:22">
      <c r="V3976" s="17"/>
    </row>
    <row r="3977" spans="22:22">
      <c r="V3977" s="17"/>
    </row>
    <row r="3978" spans="22:22">
      <c r="V3978" s="17"/>
    </row>
    <row r="3979" spans="22:22">
      <c r="V3979" s="17"/>
    </row>
    <row r="3980" spans="22:22">
      <c r="V3980" s="17"/>
    </row>
    <row r="3981" spans="22:22">
      <c r="V3981" s="17"/>
    </row>
    <row r="3982" spans="22:22">
      <c r="V3982" s="17"/>
    </row>
    <row r="3983" spans="22:22">
      <c r="V3983" s="17"/>
    </row>
    <row r="3984" spans="22:22">
      <c r="V3984" s="17"/>
    </row>
    <row r="3985" spans="22:22">
      <c r="V3985" s="17"/>
    </row>
    <row r="3986" spans="22:22">
      <c r="V3986" s="17"/>
    </row>
    <row r="3987" spans="22:22">
      <c r="V3987" s="17"/>
    </row>
    <row r="3988" spans="22:22">
      <c r="V3988" s="17"/>
    </row>
    <row r="3989" spans="22:22">
      <c r="V3989" s="17"/>
    </row>
    <row r="3990" spans="22:22">
      <c r="V3990" s="17"/>
    </row>
    <row r="3991" spans="22:22">
      <c r="V3991" s="17"/>
    </row>
    <row r="3992" spans="22:22">
      <c r="V3992" s="17"/>
    </row>
    <row r="3993" spans="22:22">
      <c r="V3993" s="17"/>
    </row>
    <row r="3994" spans="22:22">
      <c r="V3994" s="17"/>
    </row>
    <row r="3995" spans="22:22">
      <c r="V3995" s="17"/>
    </row>
    <row r="3996" spans="22:22">
      <c r="V3996" s="17"/>
    </row>
    <row r="3997" spans="22:22">
      <c r="V3997" s="17"/>
    </row>
    <row r="3998" spans="22:22">
      <c r="V3998" s="17"/>
    </row>
    <row r="3999" spans="22:22">
      <c r="V3999" s="17"/>
    </row>
    <row r="4000" spans="22:22">
      <c r="V4000" s="17"/>
    </row>
    <row r="4001" spans="22:22">
      <c r="V4001" s="17"/>
    </row>
    <row r="4002" spans="22:22">
      <c r="V4002" s="17"/>
    </row>
    <row r="4003" spans="22:22">
      <c r="V4003" s="17"/>
    </row>
    <row r="4004" spans="22:22">
      <c r="V4004" s="17"/>
    </row>
    <row r="4005" spans="22:22">
      <c r="V4005" s="17"/>
    </row>
    <row r="4006" spans="22:22">
      <c r="V4006" s="17"/>
    </row>
    <row r="4007" spans="22:22">
      <c r="V4007" s="17"/>
    </row>
    <row r="4008" spans="22:22">
      <c r="V4008" s="17"/>
    </row>
    <row r="4009" spans="22:22">
      <c r="V4009" s="17"/>
    </row>
    <row r="4010" spans="22:22">
      <c r="V4010" s="17"/>
    </row>
    <row r="4011" spans="22:22">
      <c r="V4011" s="17"/>
    </row>
    <row r="4012" spans="22:22">
      <c r="V4012" s="17"/>
    </row>
    <row r="4013" spans="22:22">
      <c r="V4013" s="17"/>
    </row>
    <row r="4014" spans="22:22">
      <c r="V4014" s="17"/>
    </row>
    <row r="4015" spans="22:22">
      <c r="V4015" s="17"/>
    </row>
    <row r="4016" spans="22:22">
      <c r="V4016" s="17"/>
    </row>
    <row r="4017" spans="22:22">
      <c r="V4017" s="17"/>
    </row>
    <row r="4018" spans="22:22">
      <c r="V4018" s="17"/>
    </row>
    <row r="4019" spans="22:22">
      <c r="V4019" s="17"/>
    </row>
    <row r="4020" spans="22:22">
      <c r="V4020" s="17"/>
    </row>
    <row r="4021" spans="22:22">
      <c r="V4021" s="17"/>
    </row>
    <row r="4022" spans="22:22">
      <c r="V4022" s="17"/>
    </row>
    <row r="4023" spans="22:22">
      <c r="V4023" s="17"/>
    </row>
    <row r="4024" spans="22:22">
      <c r="V4024" s="17"/>
    </row>
    <row r="4025" spans="22:22">
      <c r="V4025" s="17"/>
    </row>
    <row r="4026" spans="22:22">
      <c r="V4026" s="17"/>
    </row>
    <row r="4027" spans="22:22">
      <c r="V4027" s="17"/>
    </row>
    <row r="4028" spans="22:22">
      <c r="V4028" s="17"/>
    </row>
    <row r="4029" spans="22:22">
      <c r="V4029" s="17"/>
    </row>
    <row r="4030" spans="22:22">
      <c r="V4030" s="17"/>
    </row>
    <row r="4031" spans="22:22">
      <c r="V4031" s="17"/>
    </row>
    <row r="4032" spans="22:22">
      <c r="V4032" s="17"/>
    </row>
    <row r="4033" spans="22:22">
      <c r="V4033" s="17"/>
    </row>
    <row r="4034" spans="22:22">
      <c r="V4034" s="17"/>
    </row>
    <row r="4035" spans="22:22">
      <c r="V4035" s="17"/>
    </row>
    <row r="4036" spans="22:22">
      <c r="V4036" s="17"/>
    </row>
    <row r="4037" spans="22:22">
      <c r="V4037" s="17"/>
    </row>
    <row r="4038" spans="22:22">
      <c r="V4038" s="17"/>
    </row>
    <row r="4039" spans="22:22">
      <c r="V4039" s="17"/>
    </row>
    <row r="4040" spans="22:22">
      <c r="V4040" s="17"/>
    </row>
    <row r="4041" spans="22:22">
      <c r="V4041" s="17"/>
    </row>
    <row r="4042" spans="22:22">
      <c r="V4042" s="17"/>
    </row>
    <row r="4043" spans="22:22">
      <c r="V4043" s="17"/>
    </row>
    <row r="4044" spans="22:22">
      <c r="V4044" s="17"/>
    </row>
    <row r="4045" spans="22:22">
      <c r="V4045" s="17"/>
    </row>
    <row r="4046" spans="22:22">
      <c r="V4046" s="17"/>
    </row>
    <row r="4047" spans="22:22">
      <c r="V4047" s="17"/>
    </row>
    <row r="4048" spans="22:22">
      <c r="V4048" s="17"/>
    </row>
    <row r="4049" spans="22:22">
      <c r="V4049" s="17"/>
    </row>
    <row r="4050" spans="22:22">
      <c r="V4050" s="17"/>
    </row>
    <row r="4051" spans="22:22">
      <c r="V4051" s="17"/>
    </row>
    <row r="4052" spans="22:22">
      <c r="V4052" s="17"/>
    </row>
    <row r="4053" spans="22:22">
      <c r="V4053" s="17"/>
    </row>
    <row r="4054" spans="22:22">
      <c r="V4054" s="17"/>
    </row>
    <row r="4055" spans="22:22">
      <c r="V4055" s="17"/>
    </row>
    <row r="4056" spans="22:22">
      <c r="V4056" s="17"/>
    </row>
    <row r="4057" spans="22:22">
      <c r="V4057" s="17"/>
    </row>
    <row r="4058" spans="22:22">
      <c r="V4058" s="17"/>
    </row>
    <row r="4059" spans="22:22">
      <c r="V4059" s="17"/>
    </row>
    <row r="4060" spans="22:22">
      <c r="V4060" s="17"/>
    </row>
    <row r="4061" spans="22:22">
      <c r="V4061" s="17"/>
    </row>
    <row r="4062" spans="22:22">
      <c r="V4062" s="17"/>
    </row>
    <row r="4063" spans="22:22">
      <c r="V4063" s="17"/>
    </row>
    <row r="4064" spans="22:22">
      <c r="V4064" s="17"/>
    </row>
    <row r="4065" spans="22:22">
      <c r="V4065" s="17"/>
    </row>
    <row r="4066" spans="22:22">
      <c r="V4066" s="17"/>
    </row>
    <row r="4067" spans="22:22">
      <c r="V4067" s="17"/>
    </row>
    <row r="4068" spans="22:22">
      <c r="V4068" s="17"/>
    </row>
    <row r="4069" spans="22:22">
      <c r="V4069" s="17"/>
    </row>
    <row r="4070" spans="22:22">
      <c r="V4070" s="17"/>
    </row>
    <row r="4071" spans="22:22">
      <c r="V4071" s="17"/>
    </row>
    <row r="4072" spans="22:22">
      <c r="V4072" s="17"/>
    </row>
    <row r="4073" spans="22:22">
      <c r="V4073" s="17"/>
    </row>
    <row r="4074" spans="22:22">
      <c r="V4074" s="17"/>
    </row>
    <row r="4075" spans="22:22">
      <c r="V4075" s="17"/>
    </row>
    <row r="4076" spans="22:22">
      <c r="V4076" s="17"/>
    </row>
    <row r="4077" spans="22:22">
      <c r="V4077" s="17"/>
    </row>
    <row r="4078" spans="22:22">
      <c r="V4078" s="17"/>
    </row>
    <row r="4079" spans="22:22">
      <c r="V4079" s="17"/>
    </row>
    <row r="4080" spans="22:22">
      <c r="V4080" s="17"/>
    </row>
    <row r="4081" spans="22:22">
      <c r="V4081" s="17"/>
    </row>
    <row r="4082" spans="22:22">
      <c r="V4082" s="17"/>
    </row>
    <row r="4083" spans="22:22">
      <c r="V4083" s="17"/>
    </row>
    <row r="4084" spans="22:22">
      <c r="V4084" s="17"/>
    </row>
    <row r="4085" spans="22:22">
      <c r="V4085" s="17"/>
    </row>
    <row r="4086" spans="22:22">
      <c r="V4086" s="17"/>
    </row>
    <row r="4087" spans="22:22">
      <c r="V4087" s="17"/>
    </row>
    <row r="4088" spans="22:22">
      <c r="V4088" s="17"/>
    </row>
    <row r="4089" spans="22:22">
      <c r="V4089" s="17"/>
    </row>
    <row r="4090" spans="22:22">
      <c r="V4090" s="17"/>
    </row>
    <row r="4091" spans="22:22">
      <c r="V4091" s="17"/>
    </row>
    <row r="4092" spans="22:22">
      <c r="V4092" s="17"/>
    </row>
    <row r="4093" spans="22:22">
      <c r="V4093" s="17"/>
    </row>
    <row r="4094" spans="22:22">
      <c r="V4094" s="17"/>
    </row>
    <row r="4095" spans="22:22">
      <c r="V4095" s="17"/>
    </row>
    <row r="4096" spans="22:22">
      <c r="V4096" s="17"/>
    </row>
    <row r="4097" spans="22:22">
      <c r="V4097" s="17"/>
    </row>
    <row r="4098" spans="22:22">
      <c r="V4098" s="17"/>
    </row>
    <row r="4099" spans="22:22">
      <c r="V4099" s="17"/>
    </row>
    <row r="4100" spans="22:22">
      <c r="V4100" s="17"/>
    </row>
    <row r="4101" spans="22:22">
      <c r="V4101" s="17"/>
    </row>
    <row r="4102" spans="22:22">
      <c r="V4102" s="17"/>
    </row>
    <row r="4103" spans="22:22">
      <c r="V4103" s="17"/>
    </row>
    <row r="4104" spans="22:22">
      <c r="V4104" s="17"/>
    </row>
    <row r="4105" spans="22:22">
      <c r="V4105" s="17"/>
    </row>
    <row r="4106" spans="22:22">
      <c r="V4106" s="17"/>
    </row>
    <row r="4107" spans="22:22">
      <c r="V4107" s="17"/>
    </row>
    <row r="4108" spans="22:22">
      <c r="V4108" s="17"/>
    </row>
    <row r="4109" spans="22:22">
      <c r="V4109" s="17"/>
    </row>
    <row r="4110" spans="22:22">
      <c r="V4110" s="17"/>
    </row>
    <row r="4111" spans="22:22">
      <c r="V4111" s="17"/>
    </row>
    <row r="4112" spans="22:22">
      <c r="V4112" s="17"/>
    </row>
    <row r="4113" spans="22:22">
      <c r="V4113" s="17"/>
    </row>
    <row r="4114" spans="22:22">
      <c r="V4114" s="17"/>
    </row>
    <row r="4115" spans="22:22">
      <c r="V4115" s="17"/>
    </row>
    <row r="4116" spans="22:22">
      <c r="V4116" s="17"/>
    </row>
    <row r="4117" spans="22:22">
      <c r="V4117" s="17"/>
    </row>
    <row r="4118" spans="22:22">
      <c r="V4118" s="17"/>
    </row>
    <row r="4119" spans="22:22">
      <c r="V4119" s="17"/>
    </row>
    <row r="4120" spans="22:22">
      <c r="V4120" s="17"/>
    </row>
    <row r="4121" spans="22:22">
      <c r="V4121" s="17"/>
    </row>
    <row r="4122" spans="22:22">
      <c r="V4122" s="17"/>
    </row>
    <row r="4123" spans="22:22">
      <c r="V4123" s="17"/>
    </row>
    <row r="4124" spans="22:22">
      <c r="V4124" s="17"/>
    </row>
    <row r="4125" spans="22:22">
      <c r="V4125" s="17"/>
    </row>
    <row r="4126" spans="22:22">
      <c r="V4126" s="17"/>
    </row>
    <row r="4127" spans="22:22">
      <c r="V4127" s="17"/>
    </row>
    <row r="4128" spans="22:22">
      <c r="V4128" s="17"/>
    </row>
    <row r="4129" spans="22:22">
      <c r="V4129" s="17"/>
    </row>
    <row r="4130" spans="22:22">
      <c r="V4130" s="17"/>
    </row>
    <row r="4131" spans="22:22">
      <c r="V4131" s="17"/>
    </row>
    <row r="4132" spans="22:22">
      <c r="V4132" s="17"/>
    </row>
    <row r="4133" spans="22:22">
      <c r="V4133" s="17"/>
    </row>
    <row r="4134" spans="22:22">
      <c r="V4134" s="17"/>
    </row>
    <row r="4135" spans="22:22">
      <c r="V4135" s="17"/>
    </row>
    <row r="4136" spans="22:22">
      <c r="V4136" s="17"/>
    </row>
    <row r="4137" spans="22:22">
      <c r="V4137" s="17"/>
    </row>
    <row r="4138" spans="22:22">
      <c r="V4138" s="17"/>
    </row>
    <row r="4139" spans="22:22">
      <c r="V4139" s="17"/>
    </row>
    <row r="4140" spans="22:22">
      <c r="V4140" s="17"/>
    </row>
    <row r="4141" spans="22:22">
      <c r="V4141" s="17"/>
    </row>
    <row r="4142" spans="22:22">
      <c r="V4142" s="17"/>
    </row>
    <row r="4143" spans="22:22">
      <c r="V4143" s="17"/>
    </row>
    <row r="4144" spans="22:22">
      <c r="V4144" s="17"/>
    </row>
    <row r="4145" spans="22:22">
      <c r="V4145" s="17"/>
    </row>
    <row r="4146" spans="22:22">
      <c r="V4146" s="17"/>
    </row>
    <row r="4147" spans="22:22">
      <c r="V4147" s="17"/>
    </row>
    <row r="4148" spans="22:22">
      <c r="V4148" s="17"/>
    </row>
    <row r="4149" spans="22:22">
      <c r="V4149" s="17"/>
    </row>
    <row r="4150" spans="22:22">
      <c r="V4150" s="17"/>
    </row>
    <row r="4151" spans="22:22">
      <c r="V4151" s="17"/>
    </row>
    <row r="4152" spans="22:22">
      <c r="V4152" s="17"/>
    </row>
    <row r="4153" spans="22:22">
      <c r="V4153" s="17"/>
    </row>
    <row r="4154" spans="22:22">
      <c r="V4154" s="17"/>
    </row>
    <row r="4155" spans="22:22">
      <c r="V4155" s="17"/>
    </row>
    <row r="4156" spans="22:22">
      <c r="V4156" s="17"/>
    </row>
    <row r="4157" spans="22:22">
      <c r="V4157" s="17"/>
    </row>
    <row r="4158" spans="22:22">
      <c r="V4158" s="17"/>
    </row>
    <row r="4159" spans="22:22">
      <c r="V4159" s="17"/>
    </row>
    <row r="4160" spans="22:22">
      <c r="V4160" s="17"/>
    </row>
    <row r="4161" spans="22:22">
      <c r="V4161" s="17"/>
    </row>
    <row r="4162" spans="22:22">
      <c r="V4162" s="17"/>
    </row>
    <row r="4163" spans="22:22">
      <c r="V4163" s="17"/>
    </row>
    <row r="4164" spans="22:22">
      <c r="V4164" s="17"/>
    </row>
    <row r="4165" spans="22:22">
      <c r="V4165" s="17"/>
    </row>
    <row r="4166" spans="22:22">
      <c r="V4166" s="17"/>
    </row>
    <row r="4167" spans="22:22">
      <c r="V4167" s="17"/>
    </row>
    <row r="4168" spans="22:22">
      <c r="V4168" s="17"/>
    </row>
    <row r="4169" spans="22:22">
      <c r="V4169" s="17"/>
    </row>
    <row r="4170" spans="22:22">
      <c r="V4170" s="17"/>
    </row>
    <row r="4171" spans="22:22">
      <c r="V4171" s="17"/>
    </row>
    <row r="4172" spans="22:22">
      <c r="V4172" s="17"/>
    </row>
    <row r="4173" spans="22:22">
      <c r="V4173" s="17"/>
    </row>
    <row r="4174" spans="22:22">
      <c r="V4174" s="17"/>
    </row>
    <row r="4175" spans="22:22">
      <c r="V4175" s="17"/>
    </row>
    <row r="4176" spans="22:22">
      <c r="V4176" s="17"/>
    </row>
    <row r="4177" spans="22:22">
      <c r="V4177" s="17"/>
    </row>
    <row r="4178" spans="22:22">
      <c r="V4178" s="17"/>
    </row>
    <row r="4179" spans="22:22">
      <c r="V4179" s="17"/>
    </row>
    <row r="4180" spans="22:22">
      <c r="V4180" s="17"/>
    </row>
    <row r="4181" spans="22:22">
      <c r="V4181" s="17"/>
    </row>
    <row r="4182" spans="22:22">
      <c r="V4182" s="17"/>
    </row>
    <row r="4183" spans="22:22">
      <c r="V4183" s="17"/>
    </row>
    <row r="4184" spans="22:22">
      <c r="V4184" s="17"/>
    </row>
    <row r="4185" spans="22:22">
      <c r="V4185" s="17"/>
    </row>
    <row r="4186" spans="22:22">
      <c r="V4186" s="17"/>
    </row>
    <row r="4187" spans="22:22">
      <c r="V4187" s="17"/>
    </row>
    <row r="4188" spans="22:22">
      <c r="V4188" s="17"/>
    </row>
    <row r="4189" spans="22:22">
      <c r="V4189" s="17"/>
    </row>
    <row r="4190" spans="22:22">
      <c r="V4190" s="17"/>
    </row>
    <row r="4191" spans="22:22">
      <c r="V4191" s="17"/>
    </row>
    <row r="4192" spans="22:22">
      <c r="V4192" s="17"/>
    </row>
    <row r="4193" spans="22:22">
      <c r="V4193" s="17"/>
    </row>
    <row r="4194" spans="22:22">
      <c r="V4194" s="17"/>
    </row>
    <row r="4195" spans="22:22">
      <c r="V4195" s="17"/>
    </row>
    <row r="4196" spans="22:22">
      <c r="V4196" s="17"/>
    </row>
    <row r="4197" spans="22:22">
      <c r="V4197" s="17"/>
    </row>
    <row r="4198" spans="22:22">
      <c r="V4198" s="17"/>
    </row>
    <row r="4199" spans="22:22">
      <c r="V4199" s="17"/>
    </row>
    <row r="4200" spans="22:22">
      <c r="V4200" s="17"/>
    </row>
    <row r="4201" spans="22:22">
      <c r="V4201" s="17"/>
    </row>
    <row r="4202" spans="22:22">
      <c r="V4202" s="17"/>
    </row>
    <row r="4203" spans="22:22">
      <c r="V4203" s="17"/>
    </row>
    <row r="4204" spans="22:22">
      <c r="V4204" s="17"/>
    </row>
    <row r="4205" spans="22:22">
      <c r="V4205" s="17"/>
    </row>
    <row r="4206" spans="22:22">
      <c r="V4206" s="17"/>
    </row>
    <row r="4207" spans="22:22">
      <c r="V4207" s="17"/>
    </row>
    <row r="4208" spans="22:22">
      <c r="V4208" s="17"/>
    </row>
    <row r="4209" spans="22:22">
      <c r="V4209" s="17"/>
    </row>
    <row r="4210" spans="22:22">
      <c r="V4210" s="17"/>
    </row>
    <row r="4211" spans="22:22">
      <c r="V4211" s="17"/>
    </row>
    <row r="4212" spans="22:22">
      <c r="V4212" s="17"/>
    </row>
    <row r="4213" spans="22:22">
      <c r="V4213" s="17"/>
    </row>
    <row r="4214" spans="22:22">
      <c r="V4214" s="17"/>
    </row>
    <row r="4215" spans="22:22">
      <c r="V4215" s="17"/>
    </row>
    <row r="4216" spans="22:22">
      <c r="V4216" s="17"/>
    </row>
    <row r="4217" spans="22:22">
      <c r="V4217" s="17"/>
    </row>
    <row r="4218" spans="22:22">
      <c r="V4218" s="17"/>
    </row>
    <row r="4219" spans="22:22">
      <c r="V4219" s="17"/>
    </row>
    <row r="4220" spans="22:22">
      <c r="V4220" s="17"/>
    </row>
    <row r="4221" spans="22:22">
      <c r="V4221" s="17"/>
    </row>
    <row r="4222" spans="22:22">
      <c r="V4222" s="17"/>
    </row>
    <row r="4223" spans="22:22">
      <c r="V4223" s="17"/>
    </row>
    <row r="4224" spans="22:22">
      <c r="V4224" s="17"/>
    </row>
    <row r="4225" spans="22:22">
      <c r="V4225" s="17"/>
    </row>
    <row r="4226" spans="22:22">
      <c r="V4226" s="17"/>
    </row>
    <row r="4227" spans="22:22">
      <c r="V4227" s="17"/>
    </row>
    <row r="4228" spans="22:22">
      <c r="V4228" s="17"/>
    </row>
    <row r="4229" spans="22:22">
      <c r="V4229" s="17"/>
    </row>
    <row r="4230" spans="22:22">
      <c r="V4230" s="17"/>
    </row>
    <row r="4231" spans="22:22">
      <c r="V4231" s="17"/>
    </row>
    <row r="4232" spans="22:22">
      <c r="V4232" s="17"/>
    </row>
    <row r="4233" spans="22:22">
      <c r="V4233" s="17"/>
    </row>
    <row r="4234" spans="22:22">
      <c r="V4234" s="17"/>
    </row>
    <row r="4235" spans="22:22">
      <c r="V4235" s="17"/>
    </row>
    <row r="4236" spans="22:22">
      <c r="V4236" s="17"/>
    </row>
    <row r="4237" spans="22:22">
      <c r="V4237" s="17"/>
    </row>
    <row r="4238" spans="22:22">
      <c r="V4238" s="17"/>
    </row>
    <row r="4239" spans="22:22">
      <c r="V4239" s="17"/>
    </row>
    <row r="4240" spans="22:22">
      <c r="V4240" s="17"/>
    </row>
    <row r="4241" spans="22:22">
      <c r="V4241" s="17"/>
    </row>
    <row r="4242" spans="22:22">
      <c r="V4242" s="17"/>
    </row>
    <row r="4243" spans="22:22">
      <c r="V4243" s="17"/>
    </row>
    <row r="4244" spans="22:22">
      <c r="V4244" s="17"/>
    </row>
    <row r="4245" spans="22:22">
      <c r="V4245" s="17"/>
    </row>
    <row r="4246" spans="22:22">
      <c r="V4246" s="17"/>
    </row>
    <row r="4247" spans="22:22">
      <c r="V4247" s="17"/>
    </row>
    <row r="4248" spans="22:22">
      <c r="V4248" s="17"/>
    </row>
    <row r="4249" spans="22:22">
      <c r="V4249" s="17"/>
    </row>
    <row r="4250" spans="22:22">
      <c r="V4250" s="17"/>
    </row>
    <row r="4251" spans="22:22">
      <c r="V4251" s="17"/>
    </row>
    <row r="4252" spans="22:22">
      <c r="V4252" s="17"/>
    </row>
    <row r="4253" spans="22:22">
      <c r="V4253" s="17"/>
    </row>
    <row r="4254" spans="22:22">
      <c r="V4254" s="17"/>
    </row>
    <row r="4255" spans="22:22">
      <c r="V4255" s="17"/>
    </row>
    <row r="4256" spans="22:22">
      <c r="V4256" s="17"/>
    </row>
    <row r="4257" spans="22:22">
      <c r="V4257" s="17"/>
    </row>
    <row r="4258" spans="22:22">
      <c r="V4258" s="17"/>
    </row>
    <row r="4259" spans="22:22">
      <c r="V4259" s="17"/>
    </row>
    <row r="4260" spans="22:22">
      <c r="V4260" s="17"/>
    </row>
    <row r="4261" spans="22:22">
      <c r="V4261" s="17"/>
    </row>
    <row r="4262" spans="22:22">
      <c r="V4262" s="17"/>
    </row>
    <row r="4263" spans="22:22">
      <c r="V4263" s="17"/>
    </row>
    <row r="4264" spans="22:22">
      <c r="V4264" s="17"/>
    </row>
    <row r="4265" spans="22:22">
      <c r="V4265" s="17"/>
    </row>
    <row r="4266" spans="22:22">
      <c r="V4266" s="17"/>
    </row>
    <row r="4267" spans="22:22">
      <c r="V4267" s="17"/>
    </row>
    <row r="4268" spans="22:22">
      <c r="V4268" s="17"/>
    </row>
    <row r="4269" spans="22:22">
      <c r="V4269" s="17"/>
    </row>
    <row r="4270" spans="22:22">
      <c r="V4270" s="17"/>
    </row>
    <row r="4271" spans="22:22">
      <c r="V4271" s="17"/>
    </row>
    <row r="4272" spans="22:22">
      <c r="V4272" s="17"/>
    </row>
    <row r="4273" spans="22:22">
      <c r="V4273" s="17"/>
    </row>
    <row r="4274" spans="22:22">
      <c r="V4274" s="17"/>
    </row>
    <row r="4275" spans="22:22">
      <c r="V4275" s="17"/>
    </row>
    <row r="4276" spans="22:22">
      <c r="V4276" s="17"/>
    </row>
    <row r="4277" spans="22:22">
      <c r="V4277" s="17"/>
    </row>
    <row r="4278" spans="22:22">
      <c r="V4278" s="17"/>
    </row>
    <row r="4279" spans="22:22">
      <c r="V4279" s="17"/>
    </row>
    <row r="4280" spans="22:22">
      <c r="V4280" s="17"/>
    </row>
    <row r="4281" spans="22:22">
      <c r="V4281" s="17"/>
    </row>
    <row r="4282" spans="22:22">
      <c r="V4282" s="17"/>
    </row>
    <row r="4283" spans="22:22">
      <c r="V4283" s="17"/>
    </row>
    <row r="4284" spans="22:22">
      <c r="V4284" s="17"/>
    </row>
    <row r="4285" spans="22:22">
      <c r="V4285" s="17"/>
    </row>
    <row r="4286" spans="22:22">
      <c r="V4286" s="17"/>
    </row>
    <row r="4287" spans="22:22">
      <c r="V4287" s="17"/>
    </row>
    <row r="4288" spans="22:22">
      <c r="V4288" s="17"/>
    </row>
    <row r="4289" spans="22:22">
      <c r="V4289" s="17"/>
    </row>
    <row r="4290" spans="22:22">
      <c r="V4290" s="17"/>
    </row>
    <row r="4291" spans="22:22">
      <c r="V4291" s="17"/>
    </row>
    <row r="4292" spans="22:22">
      <c r="V4292" s="17"/>
    </row>
    <row r="4293" spans="22:22">
      <c r="V4293" s="17"/>
    </row>
    <row r="4294" spans="22:22">
      <c r="V4294" s="17"/>
    </row>
    <row r="4295" spans="22:22">
      <c r="V4295" s="17"/>
    </row>
    <row r="4296" spans="22:22">
      <c r="V4296" s="17"/>
    </row>
    <row r="4297" spans="22:22">
      <c r="V4297" s="17"/>
    </row>
    <row r="4298" spans="22:22">
      <c r="V4298" s="17"/>
    </row>
    <row r="4299" spans="22:22">
      <c r="V4299" s="17"/>
    </row>
    <row r="4300" spans="22:22">
      <c r="V4300" s="17"/>
    </row>
    <row r="4301" spans="22:22">
      <c r="V4301" s="17"/>
    </row>
    <row r="4302" spans="22:22">
      <c r="V4302" s="17"/>
    </row>
    <row r="4303" spans="22:22">
      <c r="V4303" s="17"/>
    </row>
    <row r="4304" spans="22:22">
      <c r="V4304" s="17"/>
    </row>
    <row r="4305" spans="22:22">
      <c r="V4305" s="17"/>
    </row>
    <row r="4306" spans="22:22">
      <c r="V4306" s="17"/>
    </row>
    <row r="4307" spans="22:22">
      <c r="V4307" s="17"/>
    </row>
    <row r="4308" spans="22:22">
      <c r="V4308" s="17"/>
    </row>
    <row r="4309" spans="22:22">
      <c r="V4309" s="17"/>
    </row>
    <row r="4310" spans="22:22">
      <c r="V4310" s="17"/>
    </row>
    <row r="4311" spans="22:22">
      <c r="V4311" s="17"/>
    </row>
    <row r="4312" spans="22:22">
      <c r="V4312" s="17"/>
    </row>
    <row r="4313" spans="22:22">
      <c r="V4313" s="17"/>
    </row>
    <row r="4314" spans="22:22">
      <c r="V4314" s="17"/>
    </row>
    <row r="4315" spans="22:22">
      <c r="V4315" s="17"/>
    </row>
    <row r="4316" spans="22:22">
      <c r="V4316" s="17"/>
    </row>
    <row r="4317" spans="22:22">
      <c r="V4317" s="17"/>
    </row>
    <row r="4318" spans="22:22">
      <c r="V4318" s="17"/>
    </row>
    <row r="4319" spans="22:22">
      <c r="V4319" s="17"/>
    </row>
    <row r="4320" spans="22:22">
      <c r="V4320" s="17"/>
    </row>
    <row r="4321" spans="22:22">
      <c r="V4321" s="17"/>
    </row>
    <row r="4322" spans="22:22">
      <c r="V4322" s="17"/>
    </row>
    <row r="4323" spans="22:22">
      <c r="V4323" s="17"/>
    </row>
    <row r="4324" spans="22:22">
      <c r="V4324" s="17"/>
    </row>
    <row r="4325" spans="22:22">
      <c r="V4325" s="17"/>
    </row>
    <row r="4326" spans="22:22">
      <c r="V4326" s="17"/>
    </row>
    <row r="4327" spans="22:22">
      <c r="V4327" s="17"/>
    </row>
    <row r="4328" spans="22:22">
      <c r="V4328" s="17"/>
    </row>
    <row r="4329" spans="22:22">
      <c r="V4329" s="17"/>
    </row>
    <row r="4330" spans="22:22">
      <c r="V4330" s="17"/>
    </row>
    <row r="4331" spans="22:22">
      <c r="V4331" s="17"/>
    </row>
    <row r="4332" spans="22:22">
      <c r="V4332" s="17"/>
    </row>
    <row r="4333" spans="22:22">
      <c r="V4333" s="17"/>
    </row>
    <row r="4334" spans="22:22">
      <c r="V4334" s="17"/>
    </row>
    <row r="4335" spans="22:22">
      <c r="V4335" s="17"/>
    </row>
    <row r="4336" spans="22:22">
      <c r="V4336" s="17"/>
    </row>
    <row r="4337" spans="22:22">
      <c r="V4337" s="17"/>
    </row>
    <row r="4338" spans="22:22">
      <c r="V4338" s="17"/>
    </row>
    <row r="4339" spans="22:22">
      <c r="V4339" s="17"/>
    </row>
    <row r="4340" spans="22:22">
      <c r="V4340" s="17"/>
    </row>
    <row r="4341" spans="22:22">
      <c r="V4341" s="17"/>
    </row>
    <row r="4342" spans="22:22">
      <c r="V4342" s="17"/>
    </row>
    <row r="4343" spans="22:22">
      <c r="V4343" s="17"/>
    </row>
    <row r="4344" spans="22:22">
      <c r="V4344" s="17"/>
    </row>
    <row r="4345" spans="22:22">
      <c r="V4345" s="17"/>
    </row>
    <row r="4346" spans="22:22">
      <c r="V4346" s="17"/>
    </row>
    <row r="4347" spans="22:22">
      <c r="V4347" s="17"/>
    </row>
    <row r="4348" spans="22:22">
      <c r="V4348" s="17"/>
    </row>
    <row r="4349" spans="22:22">
      <c r="V4349" s="17"/>
    </row>
    <row r="4350" spans="22:22">
      <c r="V4350" s="17"/>
    </row>
    <row r="4351" spans="22:22">
      <c r="V4351" s="17"/>
    </row>
    <row r="4352" spans="22:22">
      <c r="V4352" s="17"/>
    </row>
    <row r="4353" spans="22:22">
      <c r="V4353" s="17"/>
    </row>
    <row r="4354" spans="22:22">
      <c r="V4354" s="17"/>
    </row>
    <row r="4355" spans="22:22">
      <c r="V4355" s="17"/>
    </row>
    <row r="4356" spans="22:22">
      <c r="V4356" s="17"/>
    </row>
    <row r="4357" spans="22:22">
      <c r="V4357" s="17"/>
    </row>
    <row r="4358" spans="22:22">
      <c r="V4358" s="17"/>
    </row>
    <row r="4359" spans="22:22">
      <c r="V4359" s="17"/>
    </row>
    <row r="4360" spans="22:22">
      <c r="V4360" s="17"/>
    </row>
    <row r="4361" spans="22:22">
      <c r="V4361" s="17"/>
    </row>
    <row r="4362" spans="22:22">
      <c r="V4362" s="17"/>
    </row>
    <row r="4363" spans="22:22">
      <c r="V4363" s="17"/>
    </row>
    <row r="4364" spans="22:22">
      <c r="V4364" s="17"/>
    </row>
    <row r="4365" spans="22:22">
      <c r="V4365" s="17"/>
    </row>
    <row r="4366" spans="22:22">
      <c r="V4366" s="17"/>
    </row>
    <row r="4367" spans="22:22">
      <c r="V4367" s="17"/>
    </row>
    <row r="4368" spans="22:22">
      <c r="V4368" s="17"/>
    </row>
    <row r="4369" spans="22:22">
      <c r="V4369" s="17"/>
    </row>
    <row r="4370" spans="22:22">
      <c r="V4370" s="17"/>
    </row>
    <row r="4371" spans="22:22">
      <c r="V4371" s="17"/>
    </row>
    <row r="4372" spans="22:22">
      <c r="V4372" s="17"/>
    </row>
    <row r="4373" spans="22:22">
      <c r="V4373" s="17"/>
    </row>
    <row r="4374" spans="22:22">
      <c r="V4374" s="17"/>
    </row>
    <row r="4375" spans="22:22">
      <c r="V4375" s="17"/>
    </row>
    <row r="4376" spans="22:22">
      <c r="V4376" s="17"/>
    </row>
    <row r="4377" spans="22:22">
      <c r="V4377" s="17"/>
    </row>
    <row r="4378" spans="22:22">
      <c r="V4378" s="17"/>
    </row>
    <row r="4379" spans="22:22">
      <c r="V4379" s="17"/>
    </row>
    <row r="4380" spans="22:22">
      <c r="V4380" s="17"/>
    </row>
    <row r="4381" spans="22:22">
      <c r="V4381" s="17"/>
    </row>
    <row r="4382" spans="22:22">
      <c r="V4382" s="17"/>
    </row>
    <row r="4383" spans="22:22">
      <c r="V4383" s="17"/>
    </row>
    <row r="4384" spans="22:22">
      <c r="V4384" s="17"/>
    </row>
    <row r="4385" spans="22:22">
      <c r="V4385" s="17"/>
    </row>
    <row r="4386" spans="22:22">
      <c r="V4386" s="17"/>
    </row>
    <row r="4387" spans="22:22">
      <c r="V4387" s="17"/>
    </row>
    <row r="4388" spans="22:22">
      <c r="V4388" s="17"/>
    </row>
    <row r="4389" spans="22:22">
      <c r="V4389" s="17"/>
    </row>
    <row r="4390" spans="22:22">
      <c r="V4390" s="17"/>
    </row>
    <row r="4391" spans="22:22">
      <c r="V4391" s="17"/>
    </row>
    <row r="4392" spans="22:22">
      <c r="V4392" s="17"/>
    </row>
    <row r="4393" spans="22:22">
      <c r="V4393" s="17"/>
    </row>
    <row r="4394" spans="22:22">
      <c r="V4394" s="17"/>
    </row>
    <row r="4395" spans="22:22">
      <c r="V4395" s="17"/>
    </row>
    <row r="4396" spans="22:22">
      <c r="V4396" s="17"/>
    </row>
    <row r="4397" spans="22:22">
      <c r="V4397" s="17"/>
    </row>
    <row r="4398" spans="22:22">
      <c r="V4398" s="17"/>
    </row>
    <row r="4399" spans="22:22">
      <c r="V4399" s="17"/>
    </row>
    <row r="4400" spans="22:22">
      <c r="V4400" s="17"/>
    </row>
    <row r="4401" spans="22:22">
      <c r="V4401" s="17"/>
    </row>
    <row r="4402" spans="22:22">
      <c r="V4402" s="17"/>
    </row>
    <row r="4403" spans="22:22">
      <c r="V4403" s="17"/>
    </row>
    <row r="4404" spans="22:22">
      <c r="V4404" s="17"/>
    </row>
    <row r="4405" spans="22:22">
      <c r="V4405" s="17"/>
    </row>
    <row r="4406" spans="22:22">
      <c r="V4406" s="17"/>
    </row>
    <row r="4407" spans="22:22">
      <c r="V4407" s="17"/>
    </row>
    <row r="4408" spans="22:22">
      <c r="V4408" s="17"/>
    </row>
    <row r="4409" spans="22:22">
      <c r="V4409" s="17"/>
    </row>
    <row r="4410" spans="22:22">
      <c r="V4410" s="17"/>
    </row>
    <row r="4411" spans="22:22">
      <c r="V4411" s="17"/>
    </row>
    <row r="4412" spans="22:22">
      <c r="V4412" s="17"/>
    </row>
    <row r="4413" spans="22:22">
      <c r="V4413" s="17"/>
    </row>
    <row r="4414" spans="22:22">
      <c r="V4414" s="17"/>
    </row>
    <row r="4415" spans="22:22">
      <c r="V4415" s="17"/>
    </row>
    <row r="4416" spans="22:22">
      <c r="V4416" s="17"/>
    </row>
    <row r="4417" spans="22:22">
      <c r="V4417" s="17"/>
    </row>
    <row r="4418" spans="22:22">
      <c r="V4418" s="17"/>
    </row>
    <row r="4419" spans="22:22">
      <c r="V4419" s="17"/>
    </row>
    <row r="4420" spans="22:22">
      <c r="V4420" s="17"/>
    </row>
    <row r="4421" spans="22:22">
      <c r="V4421" s="17"/>
    </row>
    <row r="4422" spans="22:22">
      <c r="V4422" s="17"/>
    </row>
    <row r="4423" spans="22:22">
      <c r="V4423" s="17"/>
    </row>
    <row r="4424" spans="22:22">
      <c r="V4424" s="17"/>
    </row>
    <row r="4425" spans="22:22">
      <c r="V4425" s="17"/>
    </row>
    <row r="4426" spans="22:22">
      <c r="V4426" s="17"/>
    </row>
    <row r="4427" spans="22:22">
      <c r="V4427" s="17"/>
    </row>
    <row r="4428" spans="22:22">
      <c r="V4428" s="17"/>
    </row>
    <row r="4429" spans="22:22">
      <c r="V4429" s="17"/>
    </row>
    <row r="4430" spans="22:22">
      <c r="V4430" s="17"/>
    </row>
    <row r="4431" spans="22:22">
      <c r="V4431" s="17"/>
    </row>
    <row r="4432" spans="22:22">
      <c r="V4432" s="17"/>
    </row>
    <row r="4433" spans="22:22">
      <c r="V4433" s="17"/>
    </row>
    <row r="4434" spans="22:22">
      <c r="V4434" s="17"/>
    </row>
    <row r="4435" spans="22:22">
      <c r="V4435" s="17"/>
    </row>
    <row r="4436" spans="22:22">
      <c r="V4436" s="17"/>
    </row>
    <row r="4437" spans="22:22">
      <c r="V4437" s="17"/>
    </row>
    <row r="4438" spans="22:22">
      <c r="V4438" s="17"/>
    </row>
    <row r="4439" spans="22:22">
      <c r="V4439" s="17"/>
    </row>
    <row r="4440" spans="22:22">
      <c r="V4440" s="17"/>
    </row>
    <row r="4441" spans="22:22">
      <c r="V4441" s="17"/>
    </row>
    <row r="4442" spans="22:22">
      <c r="V4442" s="17"/>
    </row>
    <row r="4443" spans="22:22">
      <c r="V4443" s="17"/>
    </row>
    <row r="4444" spans="22:22">
      <c r="V4444" s="17"/>
    </row>
    <row r="4445" spans="22:22">
      <c r="V4445" s="17"/>
    </row>
    <row r="4446" spans="22:22">
      <c r="V4446" s="17"/>
    </row>
    <row r="4447" spans="22:22">
      <c r="V4447" s="17"/>
    </row>
    <row r="4448" spans="22:22">
      <c r="V4448" s="17"/>
    </row>
    <row r="4449" spans="22:22">
      <c r="V4449" s="17"/>
    </row>
    <row r="4450" spans="22:22">
      <c r="V4450" s="17"/>
    </row>
    <row r="4451" spans="22:22">
      <c r="V4451" s="17"/>
    </row>
    <row r="4452" spans="22:22">
      <c r="V4452" s="17"/>
    </row>
    <row r="4453" spans="22:22">
      <c r="V4453" s="17"/>
    </row>
    <row r="4454" spans="22:22">
      <c r="V4454" s="17"/>
    </row>
    <row r="4455" spans="22:22">
      <c r="V4455" s="17"/>
    </row>
    <row r="4456" spans="22:22">
      <c r="V4456" s="17"/>
    </row>
    <row r="4457" spans="22:22">
      <c r="V4457" s="17"/>
    </row>
    <row r="4458" spans="22:22">
      <c r="V4458" s="17"/>
    </row>
    <row r="4459" spans="22:22">
      <c r="V4459" s="17"/>
    </row>
    <row r="4460" spans="22:22">
      <c r="V4460" s="17"/>
    </row>
    <row r="4461" spans="22:22">
      <c r="V4461" s="17"/>
    </row>
    <row r="4462" spans="22:22">
      <c r="V4462" s="17"/>
    </row>
    <row r="4463" spans="22:22">
      <c r="V4463" s="17"/>
    </row>
    <row r="4464" spans="22:22">
      <c r="V4464" s="17"/>
    </row>
    <row r="4465" spans="22:22">
      <c r="V4465" s="17"/>
    </row>
    <row r="4466" spans="22:22">
      <c r="V4466" s="17"/>
    </row>
    <row r="4467" spans="22:22">
      <c r="V4467" s="17"/>
    </row>
    <row r="4468" spans="22:22">
      <c r="V4468" s="17"/>
    </row>
    <row r="4469" spans="22:22">
      <c r="V4469" s="17"/>
    </row>
    <row r="4470" spans="22:22">
      <c r="V4470" s="17"/>
    </row>
    <row r="4471" spans="22:22">
      <c r="V4471" s="17"/>
    </row>
    <row r="4472" spans="22:22">
      <c r="V4472" s="17"/>
    </row>
    <row r="4473" spans="22:22">
      <c r="V4473" s="17"/>
    </row>
    <row r="4474" spans="22:22">
      <c r="V4474" s="17"/>
    </row>
    <row r="4475" spans="22:22">
      <c r="V4475" s="17"/>
    </row>
    <row r="4476" spans="22:22">
      <c r="V4476" s="17"/>
    </row>
    <row r="4477" spans="22:22">
      <c r="V4477" s="17"/>
    </row>
    <row r="4478" spans="22:22">
      <c r="V4478" s="17"/>
    </row>
    <row r="4479" spans="22:22">
      <c r="V4479" s="17"/>
    </row>
    <row r="4480" spans="22:22">
      <c r="V4480" s="17"/>
    </row>
    <row r="4481" spans="22:22">
      <c r="V4481" s="17"/>
    </row>
    <row r="4482" spans="22:22">
      <c r="V4482" s="17"/>
    </row>
    <row r="4483" spans="22:22">
      <c r="V4483" s="17"/>
    </row>
    <row r="4484" spans="22:22">
      <c r="V4484" s="17"/>
    </row>
    <row r="4485" spans="22:22">
      <c r="V4485" s="17"/>
    </row>
    <row r="4486" spans="22:22">
      <c r="V4486" s="17"/>
    </row>
    <row r="4487" spans="22:22">
      <c r="V4487" s="17"/>
    </row>
    <row r="4488" spans="22:22">
      <c r="V4488" s="17"/>
    </row>
    <row r="4489" spans="22:22">
      <c r="V4489" s="17"/>
    </row>
    <row r="4490" spans="22:22">
      <c r="V4490" s="17"/>
    </row>
    <row r="4491" spans="22:22">
      <c r="V4491" s="17"/>
    </row>
    <row r="4492" spans="22:22">
      <c r="V4492" s="17"/>
    </row>
    <row r="4493" spans="22:22">
      <c r="V4493" s="17"/>
    </row>
    <row r="4494" spans="22:22">
      <c r="V4494" s="17"/>
    </row>
    <row r="4495" spans="22:22">
      <c r="V4495" s="17"/>
    </row>
    <row r="4496" spans="22:22">
      <c r="V4496" s="17"/>
    </row>
    <row r="4497" spans="22:22">
      <c r="V4497" s="17"/>
    </row>
    <row r="4498" spans="22:22">
      <c r="V4498" s="17"/>
    </row>
    <row r="4499" spans="22:22">
      <c r="V4499" s="17"/>
    </row>
    <row r="4500" spans="22:22">
      <c r="V4500" s="17"/>
    </row>
    <row r="4501" spans="22:22">
      <c r="V4501" s="17"/>
    </row>
    <row r="4502" spans="22:22">
      <c r="V4502" s="17"/>
    </row>
    <row r="4503" spans="22:22">
      <c r="V4503" s="17"/>
    </row>
    <row r="4504" spans="22:22">
      <c r="V4504" s="17"/>
    </row>
    <row r="4505" spans="22:22">
      <c r="V4505" s="17"/>
    </row>
    <row r="4506" spans="22:22">
      <c r="V4506" s="17"/>
    </row>
    <row r="4507" spans="22:22">
      <c r="V4507" s="17"/>
    </row>
    <row r="4508" spans="22:22">
      <c r="V4508" s="17"/>
    </row>
    <row r="4509" spans="22:22">
      <c r="V4509" s="17"/>
    </row>
    <row r="4510" spans="22:22">
      <c r="V4510" s="17"/>
    </row>
    <row r="4511" spans="22:22">
      <c r="V4511" s="17"/>
    </row>
    <row r="4512" spans="22:22">
      <c r="V4512" s="17"/>
    </row>
    <row r="4513" spans="22:22">
      <c r="V4513" s="17"/>
    </row>
    <row r="4514" spans="22:22">
      <c r="V4514" s="17"/>
    </row>
    <row r="4515" spans="22:22">
      <c r="V4515" s="17"/>
    </row>
    <row r="4516" spans="22:22">
      <c r="V4516" s="17"/>
    </row>
    <row r="4517" spans="22:22">
      <c r="V4517" s="17"/>
    </row>
    <row r="4518" spans="22:22">
      <c r="V4518" s="17"/>
    </row>
    <row r="4519" spans="22:22">
      <c r="V4519" s="17"/>
    </row>
    <row r="4520" spans="22:22">
      <c r="V4520" s="17"/>
    </row>
    <row r="4521" spans="22:22">
      <c r="V4521" s="17"/>
    </row>
    <row r="4522" spans="22:22">
      <c r="V4522" s="17"/>
    </row>
    <row r="4523" spans="22:22">
      <c r="V4523" s="17"/>
    </row>
    <row r="4524" spans="22:22">
      <c r="V4524" s="17"/>
    </row>
    <row r="4525" spans="22:22">
      <c r="V4525" s="17"/>
    </row>
    <row r="4526" spans="22:22">
      <c r="V4526" s="17"/>
    </row>
    <row r="4527" spans="22:22">
      <c r="V4527" s="17"/>
    </row>
    <row r="4528" spans="22:22">
      <c r="V4528" s="17"/>
    </row>
    <row r="4529" spans="22:22">
      <c r="V4529" s="17"/>
    </row>
    <row r="4530" spans="22:22">
      <c r="V4530" s="17"/>
    </row>
    <row r="4531" spans="22:22">
      <c r="V4531" s="17"/>
    </row>
    <row r="4532" spans="22:22">
      <c r="V4532" s="17"/>
    </row>
    <row r="4533" spans="22:22">
      <c r="V4533" s="17"/>
    </row>
    <row r="4534" spans="22:22">
      <c r="V4534" s="17"/>
    </row>
    <row r="4535" spans="22:22">
      <c r="V4535" s="17"/>
    </row>
    <row r="4536" spans="22:22">
      <c r="V4536" s="17"/>
    </row>
    <row r="4537" spans="22:22">
      <c r="V4537" s="17"/>
    </row>
    <row r="4538" spans="22:22">
      <c r="V4538" s="17"/>
    </row>
    <row r="4539" spans="22:22">
      <c r="V4539" s="17"/>
    </row>
    <row r="4540" spans="22:22">
      <c r="V4540" s="17"/>
    </row>
    <row r="4541" spans="22:22">
      <c r="V4541" s="17"/>
    </row>
    <row r="4542" spans="22:22">
      <c r="V4542" s="17"/>
    </row>
    <row r="4543" spans="22:22">
      <c r="V4543" s="17"/>
    </row>
    <row r="4544" spans="22:22">
      <c r="V4544" s="17"/>
    </row>
    <row r="4545" spans="22:22">
      <c r="V4545" s="17"/>
    </row>
    <row r="4546" spans="22:22">
      <c r="V4546" s="17"/>
    </row>
    <row r="4547" spans="22:22">
      <c r="V4547" s="17"/>
    </row>
    <row r="4548" spans="22:22">
      <c r="V4548" s="17"/>
    </row>
    <row r="4549" spans="22:22">
      <c r="V4549" s="17"/>
    </row>
    <row r="4550" spans="22:22">
      <c r="V4550" s="17"/>
    </row>
    <row r="4551" spans="22:22">
      <c r="V4551" s="17"/>
    </row>
    <row r="4552" spans="22:22">
      <c r="V4552" s="17"/>
    </row>
    <row r="4553" spans="22:22">
      <c r="V4553" s="17"/>
    </row>
    <row r="4554" spans="22:22">
      <c r="V4554" s="17"/>
    </row>
    <row r="4555" spans="22:22">
      <c r="V4555" s="17"/>
    </row>
    <row r="4556" spans="22:22">
      <c r="V4556" s="17"/>
    </row>
    <row r="4557" spans="22:22">
      <c r="V4557" s="17"/>
    </row>
    <row r="4558" spans="22:22">
      <c r="V4558" s="17"/>
    </row>
    <row r="4559" spans="22:22">
      <c r="V4559" s="17"/>
    </row>
    <row r="4560" spans="22:22">
      <c r="V4560" s="17"/>
    </row>
    <row r="4561" spans="22:22">
      <c r="V4561" s="17"/>
    </row>
    <row r="4562" spans="22:22">
      <c r="V4562" s="17"/>
    </row>
    <row r="4563" spans="22:22">
      <c r="V4563" s="17"/>
    </row>
    <row r="4564" spans="22:22">
      <c r="V4564" s="17"/>
    </row>
    <row r="4565" spans="22:22">
      <c r="V4565" s="17"/>
    </row>
    <row r="4566" spans="22:22">
      <c r="V4566" s="17"/>
    </row>
    <row r="4567" spans="22:22">
      <c r="V4567" s="17"/>
    </row>
    <row r="4568" spans="22:22">
      <c r="V4568" s="17"/>
    </row>
    <row r="4569" spans="22:22">
      <c r="V4569" s="17"/>
    </row>
    <row r="4570" spans="22:22">
      <c r="V4570" s="17"/>
    </row>
    <row r="4571" spans="22:22">
      <c r="V4571" s="17"/>
    </row>
    <row r="4572" spans="22:22">
      <c r="V4572" s="17"/>
    </row>
    <row r="4573" spans="22:22">
      <c r="V4573" s="17"/>
    </row>
    <row r="4574" spans="22:22">
      <c r="V4574" s="17"/>
    </row>
    <row r="4575" spans="22:22">
      <c r="V4575" s="17"/>
    </row>
    <row r="4576" spans="22:22">
      <c r="V4576" s="17"/>
    </row>
    <row r="4577" spans="22:22">
      <c r="V4577" s="17"/>
    </row>
    <row r="4578" spans="22:22">
      <c r="V4578" s="17"/>
    </row>
    <row r="4579" spans="22:22">
      <c r="V4579" s="17"/>
    </row>
    <row r="4580" spans="22:22">
      <c r="V4580" s="17"/>
    </row>
    <row r="4581" spans="22:22">
      <c r="V4581" s="17"/>
    </row>
    <row r="4582" spans="22:22">
      <c r="V4582" s="17"/>
    </row>
    <row r="4583" spans="22:22">
      <c r="V4583" s="17"/>
    </row>
    <row r="4584" spans="22:22">
      <c r="V4584" s="17"/>
    </row>
    <row r="4585" spans="22:22">
      <c r="V4585" s="17"/>
    </row>
    <row r="4586" spans="22:22">
      <c r="V4586" s="17"/>
    </row>
    <row r="4587" spans="22:22">
      <c r="V4587" s="17"/>
    </row>
    <row r="4588" spans="22:22">
      <c r="V4588" s="17"/>
    </row>
    <row r="4589" spans="22:22">
      <c r="V4589" s="17"/>
    </row>
    <row r="4590" spans="22:22">
      <c r="V4590" s="17"/>
    </row>
    <row r="4591" spans="22:22">
      <c r="V4591" s="17"/>
    </row>
    <row r="4592" spans="22:22">
      <c r="V4592" s="17"/>
    </row>
    <row r="4593" spans="22:22">
      <c r="V4593" s="17"/>
    </row>
    <row r="4594" spans="22:22">
      <c r="V4594" s="17"/>
    </row>
    <row r="4595" spans="22:22">
      <c r="V4595" s="17"/>
    </row>
    <row r="4596" spans="22:22">
      <c r="V4596" s="17"/>
    </row>
    <row r="4597" spans="22:22">
      <c r="V4597" s="17"/>
    </row>
    <row r="4598" spans="22:22">
      <c r="V4598" s="17"/>
    </row>
    <row r="4599" spans="22:22">
      <c r="V4599" s="17"/>
    </row>
    <row r="4600" spans="22:22">
      <c r="V4600" s="17"/>
    </row>
    <row r="4601" spans="22:22">
      <c r="V4601" s="17"/>
    </row>
    <row r="4602" spans="22:22">
      <c r="V4602" s="17"/>
    </row>
    <row r="4603" spans="22:22">
      <c r="V4603" s="17"/>
    </row>
    <row r="4604" spans="22:22">
      <c r="V4604" s="17"/>
    </row>
    <row r="4605" spans="22:22">
      <c r="V4605" s="17"/>
    </row>
    <row r="4606" spans="22:22">
      <c r="V4606" s="17"/>
    </row>
    <row r="4607" spans="22:22">
      <c r="V4607" s="17"/>
    </row>
    <row r="4608" spans="22:22">
      <c r="V4608" s="17"/>
    </row>
    <row r="4609" spans="22:22">
      <c r="V4609" s="17"/>
    </row>
    <row r="4610" spans="22:22">
      <c r="V4610" s="17"/>
    </row>
    <row r="4611" spans="22:22">
      <c r="V4611" s="17"/>
    </row>
    <row r="4612" spans="22:22">
      <c r="V4612" s="17"/>
    </row>
    <row r="4613" spans="22:22">
      <c r="V4613" s="17"/>
    </row>
    <row r="4614" spans="22:22">
      <c r="V4614" s="17"/>
    </row>
    <row r="4615" spans="22:22">
      <c r="V4615" s="17"/>
    </row>
    <row r="4616" spans="22:22">
      <c r="V4616" s="17"/>
    </row>
    <row r="4617" spans="22:22">
      <c r="V4617" s="17"/>
    </row>
    <row r="4618" spans="22:22">
      <c r="V4618" s="17"/>
    </row>
    <row r="4619" spans="22:22">
      <c r="V4619" s="17"/>
    </row>
    <row r="4620" spans="22:22">
      <c r="V4620" s="17"/>
    </row>
    <row r="4621" spans="22:22">
      <c r="V4621" s="17"/>
    </row>
    <row r="4622" spans="22:22">
      <c r="V4622" s="17"/>
    </row>
    <row r="4623" spans="22:22">
      <c r="V4623" s="17"/>
    </row>
    <row r="4624" spans="22:22">
      <c r="V4624" s="17"/>
    </row>
    <row r="4625" spans="22:22">
      <c r="V4625" s="17"/>
    </row>
    <row r="4626" spans="22:22">
      <c r="V4626" s="17"/>
    </row>
    <row r="4627" spans="22:22">
      <c r="V4627" s="17"/>
    </row>
    <row r="4628" spans="22:22">
      <c r="V4628" s="17"/>
    </row>
    <row r="4629" spans="22:22">
      <c r="V4629" s="17"/>
    </row>
    <row r="4630" spans="22:22">
      <c r="V4630" s="17"/>
    </row>
    <row r="4631" spans="22:22">
      <c r="V4631" s="17"/>
    </row>
    <row r="4632" spans="22:22">
      <c r="V4632" s="17"/>
    </row>
    <row r="4633" spans="22:22">
      <c r="V4633" s="17"/>
    </row>
    <row r="4634" spans="22:22">
      <c r="V4634" s="17"/>
    </row>
    <row r="4635" spans="22:22">
      <c r="V4635" s="17"/>
    </row>
    <row r="4636" spans="22:22">
      <c r="V4636" s="17"/>
    </row>
    <row r="4637" spans="22:22">
      <c r="V4637" s="17"/>
    </row>
    <row r="4638" spans="22:22">
      <c r="V4638" s="17"/>
    </row>
    <row r="4639" spans="22:22">
      <c r="V4639" s="17"/>
    </row>
    <row r="4640" spans="22:22">
      <c r="V4640" s="17"/>
    </row>
    <row r="4641" spans="22:22">
      <c r="V4641" s="17"/>
    </row>
    <row r="4642" spans="22:22">
      <c r="V4642" s="17"/>
    </row>
    <row r="4643" spans="22:22">
      <c r="V4643" s="17"/>
    </row>
    <row r="4644" spans="22:22">
      <c r="V4644" s="17"/>
    </row>
    <row r="4645" spans="22:22">
      <c r="V4645" s="17"/>
    </row>
    <row r="4646" spans="22:22">
      <c r="V4646" s="17"/>
    </row>
    <row r="4647" spans="22:22">
      <c r="V4647" s="17"/>
    </row>
    <row r="4648" spans="22:22">
      <c r="V4648" s="17"/>
    </row>
    <row r="4649" spans="22:22">
      <c r="V4649" s="17"/>
    </row>
    <row r="4650" spans="22:22">
      <c r="V4650" s="17"/>
    </row>
    <row r="4651" spans="22:22">
      <c r="V4651" s="17"/>
    </row>
    <row r="4652" spans="22:22">
      <c r="V4652" s="17"/>
    </row>
    <row r="4653" spans="22:22">
      <c r="V4653" s="17"/>
    </row>
    <row r="4654" spans="22:22">
      <c r="V4654" s="17"/>
    </row>
    <row r="4655" spans="22:22">
      <c r="V4655" s="17"/>
    </row>
    <row r="4656" spans="22:22">
      <c r="V4656" s="17"/>
    </row>
    <row r="4657" spans="22:22">
      <c r="V4657" s="17"/>
    </row>
    <row r="4658" spans="22:22">
      <c r="V4658" s="17"/>
    </row>
    <row r="4659" spans="22:22">
      <c r="V4659" s="17"/>
    </row>
    <row r="4660" spans="22:22">
      <c r="V4660" s="17"/>
    </row>
    <row r="4661" spans="22:22">
      <c r="V4661" s="17"/>
    </row>
    <row r="4662" spans="22:22">
      <c r="V4662" s="17"/>
    </row>
    <row r="4663" spans="22:22">
      <c r="V4663" s="17"/>
    </row>
    <row r="4664" spans="22:22">
      <c r="V4664" s="17"/>
    </row>
    <row r="4665" spans="22:22">
      <c r="V4665" s="17"/>
    </row>
    <row r="4666" spans="22:22">
      <c r="V4666" s="17"/>
    </row>
    <row r="4667" spans="22:22">
      <c r="V4667" s="17"/>
    </row>
    <row r="4668" spans="22:22">
      <c r="V4668" s="17"/>
    </row>
    <row r="4669" spans="22:22">
      <c r="V4669" s="17"/>
    </row>
    <row r="4670" spans="22:22">
      <c r="V4670" s="17"/>
    </row>
    <row r="4671" spans="22:22">
      <c r="V4671" s="17"/>
    </row>
    <row r="4672" spans="22:22">
      <c r="V4672" s="17"/>
    </row>
    <row r="4673" spans="22:22">
      <c r="V4673" s="17"/>
    </row>
    <row r="4674" spans="22:22">
      <c r="V4674" s="17"/>
    </row>
    <row r="4675" spans="22:22">
      <c r="V4675" s="17"/>
    </row>
    <row r="4676" spans="22:22">
      <c r="V4676" s="17"/>
    </row>
    <row r="4677" spans="22:22">
      <c r="V4677" s="17"/>
    </row>
    <row r="4678" spans="22:22">
      <c r="V4678" s="17"/>
    </row>
    <row r="4679" spans="22:22">
      <c r="V4679" s="17"/>
    </row>
    <row r="4680" spans="22:22">
      <c r="V4680" s="17"/>
    </row>
    <row r="4681" spans="22:22">
      <c r="V4681" s="17"/>
    </row>
    <row r="4682" spans="22:22">
      <c r="V4682" s="17"/>
    </row>
    <row r="4683" spans="22:22">
      <c r="V4683" s="17"/>
    </row>
    <row r="4684" spans="22:22">
      <c r="V4684" s="17"/>
    </row>
    <row r="4685" spans="22:22">
      <c r="V4685" s="17"/>
    </row>
    <row r="4686" spans="22:22">
      <c r="V4686" s="17"/>
    </row>
    <row r="4687" spans="22:22">
      <c r="V4687" s="17"/>
    </row>
    <row r="4688" spans="22:22">
      <c r="V4688" s="17"/>
    </row>
    <row r="4689" spans="22:22">
      <c r="V4689" s="17"/>
    </row>
    <row r="4690" spans="22:22">
      <c r="V4690" s="17"/>
    </row>
    <row r="4691" spans="22:22">
      <c r="V4691" s="17"/>
    </row>
    <row r="4692" spans="22:22">
      <c r="V4692" s="17"/>
    </row>
    <row r="4693" spans="22:22">
      <c r="V4693" s="17"/>
    </row>
    <row r="4694" spans="22:22">
      <c r="V4694" s="17"/>
    </row>
    <row r="4695" spans="22:22">
      <c r="V4695" s="17"/>
    </row>
    <row r="4696" spans="22:22">
      <c r="V4696" s="17"/>
    </row>
    <row r="4697" spans="22:22">
      <c r="V4697" s="17"/>
    </row>
    <row r="4698" spans="22:22">
      <c r="V4698" s="17"/>
    </row>
    <row r="4699" spans="22:22">
      <c r="V4699" s="17"/>
    </row>
    <row r="4700" spans="22:22">
      <c r="V4700" s="17"/>
    </row>
    <row r="4701" spans="22:22">
      <c r="V4701" s="17"/>
    </row>
    <row r="4702" spans="22:22">
      <c r="V4702" s="17"/>
    </row>
    <row r="4703" spans="22:22">
      <c r="V4703" s="17"/>
    </row>
    <row r="4704" spans="22:22">
      <c r="V4704" s="17"/>
    </row>
    <row r="4705" spans="22:22">
      <c r="V4705" s="17"/>
    </row>
    <row r="4706" spans="22:22">
      <c r="V4706" s="17"/>
    </row>
    <row r="4707" spans="22:22">
      <c r="V4707" s="17"/>
    </row>
    <row r="4708" spans="22:22">
      <c r="V4708" s="17"/>
    </row>
    <row r="4709" spans="22:22">
      <c r="V4709" s="17"/>
    </row>
    <row r="4710" spans="22:22">
      <c r="V4710" s="17"/>
    </row>
    <row r="4711" spans="22:22">
      <c r="V4711" s="17"/>
    </row>
    <row r="4712" spans="22:22">
      <c r="V4712" s="17"/>
    </row>
    <row r="4713" spans="22:22">
      <c r="V4713" s="17"/>
    </row>
    <row r="4714" spans="22:22">
      <c r="V4714" s="17"/>
    </row>
    <row r="4715" spans="22:22">
      <c r="V4715" s="17"/>
    </row>
    <row r="4716" spans="22:22">
      <c r="V4716" s="17"/>
    </row>
    <row r="4717" spans="22:22">
      <c r="V4717" s="17"/>
    </row>
    <row r="4718" spans="22:22">
      <c r="V4718" s="17"/>
    </row>
    <row r="4719" spans="22:22">
      <c r="V4719" s="17"/>
    </row>
    <row r="4720" spans="22:22">
      <c r="V4720" s="17"/>
    </row>
    <row r="4721" spans="22:22">
      <c r="V4721" s="17"/>
    </row>
    <row r="4722" spans="22:22">
      <c r="V4722" s="17"/>
    </row>
    <row r="4723" spans="22:22">
      <c r="V4723" s="17"/>
    </row>
    <row r="4724" spans="22:22">
      <c r="V4724" s="17"/>
    </row>
    <row r="4725" spans="22:22">
      <c r="V4725" s="17"/>
    </row>
    <row r="4726" spans="22:22">
      <c r="V4726" s="17"/>
    </row>
    <row r="4727" spans="22:22">
      <c r="V4727" s="17"/>
    </row>
    <row r="4728" spans="22:22">
      <c r="V4728" s="17"/>
    </row>
    <row r="4729" spans="22:22">
      <c r="V4729" s="17"/>
    </row>
    <row r="4730" spans="22:22">
      <c r="V4730" s="17"/>
    </row>
    <row r="4731" spans="22:22">
      <c r="V4731" s="17"/>
    </row>
    <row r="4732" spans="22:22">
      <c r="V4732" s="17"/>
    </row>
    <row r="4733" spans="22:22">
      <c r="V4733" s="17"/>
    </row>
    <row r="4734" spans="22:22">
      <c r="V4734" s="17"/>
    </row>
    <row r="4735" spans="22:22">
      <c r="V4735" s="17"/>
    </row>
    <row r="4736" spans="22:22">
      <c r="V4736" s="17"/>
    </row>
    <row r="4737" spans="22:22">
      <c r="V4737" s="17"/>
    </row>
    <row r="4738" spans="22:22">
      <c r="V4738" s="17"/>
    </row>
    <row r="4739" spans="22:22">
      <c r="V4739" s="17"/>
    </row>
    <row r="4740" spans="22:22">
      <c r="V4740" s="17"/>
    </row>
    <row r="4741" spans="22:22">
      <c r="V4741" s="17"/>
    </row>
    <row r="4742" spans="22:22">
      <c r="V4742" s="17"/>
    </row>
    <row r="4743" spans="22:22">
      <c r="V4743" s="17"/>
    </row>
    <row r="4744" spans="22:22">
      <c r="V4744" s="17"/>
    </row>
    <row r="4745" spans="22:22">
      <c r="V4745" s="17"/>
    </row>
    <row r="4746" spans="22:22">
      <c r="V4746" s="17"/>
    </row>
    <row r="4747" spans="22:22">
      <c r="V4747" s="17"/>
    </row>
    <row r="4748" spans="22:22">
      <c r="V4748" s="17"/>
    </row>
    <row r="4749" spans="22:22">
      <c r="V4749" s="17"/>
    </row>
    <row r="4750" spans="22:22">
      <c r="V4750" s="17"/>
    </row>
    <row r="4751" spans="22:22">
      <c r="V4751" s="17"/>
    </row>
    <row r="4752" spans="22:22">
      <c r="V4752" s="17"/>
    </row>
    <row r="4753" spans="22:22">
      <c r="V4753" s="17"/>
    </row>
    <row r="4754" spans="22:22">
      <c r="V4754" s="17"/>
    </row>
    <row r="4755" spans="22:22">
      <c r="V4755" s="17"/>
    </row>
    <row r="4756" spans="22:22">
      <c r="V4756" s="17"/>
    </row>
    <row r="4757" spans="22:22">
      <c r="V4757" s="17"/>
    </row>
    <row r="4758" spans="22:22">
      <c r="V4758" s="17"/>
    </row>
    <row r="4759" spans="22:22">
      <c r="V4759" s="17"/>
    </row>
    <row r="4760" spans="22:22">
      <c r="V4760" s="17"/>
    </row>
    <row r="4761" spans="22:22">
      <c r="V4761" s="17"/>
    </row>
    <row r="4762" spans="22:22">
      <c r="V4762" s="17"/>
    </row>
    <row r="4763" spans="22:22">
      <c r="V4763" s="17"/>
    </row>
    <row r="4764" spans="22:22">
      <c r="V4764" s="17"/>
    </row>
    <row r="4765" spans="22:22">
      <c r="V4765" s="17"/>
    </row>
    <row r="4766" spans="22:22">
      <c r="V4766" s="17"/>
    </row>
    <row r="4767" spans="22:22">
      <c r="V4767" s="17"/>
    </row>
    <row r="4768" spans="22:22">
      <c r="V4768" s="17"/>
    </row>
    <row r="4769" spans="22:22">
      <c r="V4769" s="17"/>
    </row>
    <row r="4770" spans="22:22">
      <c r="V4770" s="17"/>
    </row>
    <row r="4771" spans="22:22">
      <c r="V4771" s="17"/>
    </row>
    <row r="4772" spans="22:22">
      <c r="V4772" s="17"/>
    </row>
    <row r="4773" spans="22:22">
      <c r="V4773" s="17"/>
    </row>
    <row r="4774" spans="22:22">
      <c r="V4774" s="17"/>
    </row>
    <row r="4775" spans="22:22">
      <c r="V4775" s="17"/>
    </row>
    <row r="4776" spans="22:22">
      <c r="V4776" s="17"/>
    </row>
    <row r="4777" spans="22:22">
      <c r="V4777" s="17"/>
    </row>
    <row r="4778" spans="22:22">
      <c r="V4778" s="17"/>
    </row>
    <row r="4779" spans="22:22">
      <c r="V4779" s="17"/>
    </row>
    <row r="4780" spans="22:22">
      <c r="V4780" s="17"/>
    </row>
    <row r="4781" spans="22:22">
      <c r="V4781" s="17"/>
    </row>
    <row r="4782" spans="22:22">
      <c r="V4782" s="17"/>
    </row>
    <row r="4783" spans="22:22">
      <c r="V4783" s="17"/>
    </row>
    <row r="4784" spans="22:22">
      <c r="V4784" s="17"/>
    </row>
    <row r="4785" spans="22:22">
      <c r="V4785" s="17"/>
    </row>
    <row r="4786" spans="22:22">
      <c r="V4786" s="17"/>
    </row>
    <row r="4787" spans="22:22">
      <c r="V4787" s="17"/>
    </row>
    <row r="4788" spans="22:22">
      <c r="V4788" s="17"/>
    </row>
    <row r="4789" spans="22:22">
      <c r="V4789" s="17"/>
    </row>
    <row r="4790" spans="22:22">
      <c r="V4790" s="17"/>
    </row>
    <row r="4791" spans="22:22">
      <c r="V4791" s="17"/>
    </row>
    <row r="4792" spans="22:22">
      <c r="V4792" s="17"/>
    </row>
    <row r="4793" spans="22:22">
      <c r="V4793" s="17"/>
    </row>
    <row r="4794" spans="22:22">
      <c r="V4794" s="17"/>
    </row>
    <row r="4795" spans="22:22">
      <c r="V4795" s="17"/>
    </row>
    <row r="4796" spans="22:22">
      <c r="V4796" s="17"/>
    </row>
    <row r="4797" spans="22:22">
      <c r="V4797" s="17"/>
    </row>
    <row r="4798" spans="22:22">
      <c r="V4798" s="17"/>
    </row>
    <row r="4799" spans="22:22">
      <c r="V4799" s="17"/>
    </row>
    <row r="4800" spans="22:22">
      <c r="V4800" s="17"/>
    </row>
    <row r="4801" spans="22:22">
      <c r="V4801" s="17"/>
    </row>
    <row r="4802" spans="22:22">
      <c r="V4802" s="17"/>
    </row>
    <row r="4803" spans="22:22">
      <c r="V4803" s="17"/>
    </row>
    <row r="4804" spans="22:22">
      <c r="V4804" s="17"/>
    </row>
    <row r="4805" spans="22:22">
      <c r="V4805" s="17"/>
    </row>
    <row r="4806" spans="22:22">
      <c r="V4806" s="17"/>
    </row>
    <row r="4807" spans="22:22">
      <c r="V4807" s="17"/>
    </row>
    <row r="4808" spans="22:22">
      <c r="V4808" s="17"/>
    </row>
    <row r="4809" spans="22:22">
      <c r="V4809" s="17"/>
    </row>
    <row r="4810" spans="22:22">
      <c r="V4810" s="17"/>
    </row>
    <row r="4811" spans="22:22">
      <c r="V4811" s="17"/>
    </row>
    <row r="4812" spans="22:22">
      <c r="V4812" s="17"/>
    </row>
    <row r="4813" spans="22:22">
      <c r="V4813" s="17"/>
    </row>
    <row r="4814" spans="22:22">
      <c r="V4814" s="17"/>
    </row>
    <row r="4815" spans="22:22">
      <c r="V4815" s="17"/>
    </row>
    <row r="4816" spans="22:22">
      <c r="V4816" s="17"/>
    </row>
    <row r="4817" spans="22:22">
      <c r="V4817" s="17"/>
    </row>
    <row r="4818" spans="22:22">
      <c r="V4818" s="17"/>
    </row>
    <row r="4819" spans="22:22">
      <c r="V4819" s="17"/>
    </row>
    <row r="4820" spans="22:22">
      <c r="V4820" s="17"/>
    </row>
    <row r="4821" spans="22:22">
      <c r="V4821" s="17"/>
    </row>
    <row r="4822" spans="22:22">
      <c r="V4822" s="17"/>
    </row>
    <row r="4823" spans="22:22">
      <c r="V4823" s="17"/>
    </row>
    <row r="4824" spans="22:22">
      <c r="V4824" s="17"/>
    </row>
    <row r="4825" spans="22:22">
      <c r="V4825" s="17"/>
    </row>
    <row r="4826" spans="22:22">
      <c r="V4826" s="17"/>
    </row>
    <row r="4827" spans="22:22">
      <c r="V4827" s="17"/>
    </row>
    <row r="4828" spans="22:22">
      <c r="V4828" s="17"/>
    </row>
    <row r="4829" spans="22:22">
      <c r="V4829" s="17"/>
    </row>
    <row r="4830" spans="22:22">
      <c r="V4830" s="17"/>
    </row>
    <row r="4831" spans="22:22">
      <c r="V4831" s="17"/>
    </row>
    <row r="4832" spans="22:22">
      <c r="V4832" s="17"/>
    </row>
    <row r="4833" spans="22:22">
      <c r="V4833" s="17"/>
    </row>
    <row r="4834" spans="22:22">
      <c r="V4834" s="17"/>
    </row>
    <row r="4835" spans="22:22">
      <c r="V4835" s="17"/>
    </row>
    <row r="4836" spans="22:22">
      <c r="V4836" s="17"/>
    </row>
    <row r="4837" spans="22:22">
      <c r="V4837" s="17"/>
    </row>
    <row r="4838" spans="22:22">
      <c r="V4838" s="17"/>
    </row>
    <row r="4839" spans="22:22">
      <c r="V4839" s="17"/>
    </row>
    <row r="4840" spans="22:22">
      <c r="V4840" s="17"/>
    </row>
    <row r="4841" spans="22:22">
      <c r="V4841" s="17"/>
    </row>
    <row r="4842" spans="22:22">
      <c r="V4842" s="17"/>
    </row>
    <row r="4843" spans="22:22">
      <c r="V4843" s="17"/>
    </row>
    <row r="4844" spans="22:22">
      <c r="V4844" s="17"/>
    </row>
    <row r="4845" spans="22:22">
      <c r="V4845" s="17"/>
    </row>
    <row r="4846" spans="22:22">
      <c r="V4846" s="17"/>
    </row>
    <row r="4847" spans="22:22">
      <c r="V4847" s="17"/>
    </row>
    <row r="4848" spans="22:22">
      <c r="V4848" s="17"/>
    </row>
    <row r="4849" spans="22:22">
      <c r="V4849" s="17"/>
    </row>
    <row r="4850" spans="22:22">
      <c r="V4850" s="17"/>
    </row>
    <row r="4851" spans="22:22">
      <c r="V4851" s="17"/>
    </row>
    <row r="4852" spans="22:22">
      <c r="V4852" s="17"/>
    </row>
    <row r="4853" spans="22:22">
      <c r="V4853" s="17"/>
    </row>
    <row r="4854" spans="22:22">
      <c r="V4854" s="17"/>
    </row>
    <row r="4855" spans="22:22">
      <c r="V4855" s="17"/>
    </row>
    <row r="4856" spans="22:22">
      <c r="V4856" s="17"/>
    </row>
    <row r="4857" spans="22:22">
      <c r="V4857" s="17"/>
    </row>
    <row r="4858" spans="22:22">
      <c r="V4858" s="17"/>
    </row>
    <row r="4859" spans="22:22">
      <c r="V4859" s="17"/>
    </row>
    <row r="4860" spans="22:22">
      <c r="V4860" s="17"/>
    </row>
    <row r="4861" spans="22:22">
      <c r="V4861" s="17"/>
    </row>
    <row r="4862" spans="22:22">
      <c r="V4862" s="17"/>
    </row>
    <row r="4863" spans="22:22">
      <c r="V4863" s="17"/>
    </row>
    <row r="4864" spans="22:22">
      <c r="V4864" s="17"/>
    </row>
    <row r="4865" spans="22:22">
      <c r="V4865" s="17"/>
    </row>
    <row r="4866" spans="22:22">
      <c r="V4866" s="17"/>
    </row>
    <row r="4867" spans="22:22">
      <c r="V4867" s="17"/>
    </row>
    <row r="4868" spans="22:22">
      <c r="V4868" s="17"/>
    </row>
    <row r="4869" spans="22:22">
      <c r="V4869" s="17"/>
    </row>
    <row r="4870" spans="22:22">
      <c r="V4870" s="17"/>
    </row>
    <row r="4871" spans="22:22">
      <c r="V4871" s="17"/>
    </row>
    <row r="4872" spans="22:22">
      <c r="V4872" s="17"/>
    </row>
    <row r="4873" spans="22:22">
      <c r="V4873" s="17"/>
    </row>
    <row r="4874" spans="22:22">
      <c r="V4874" s="17"/>
    </row>
    <row r="4875" spans="22:22">
      <c r="V4875" s="17"/>
    </row>
    <row r="4876" spans="22:22">
      <c r="V4876" s="17"/>
    </row>
    <row r="4877" spans="22:22">
      <c r="V4877" s="17"/>
    </row>
    <row r="4878" spans="22:22">
      <c r="V4878" s="17"/>
    </row>
    <row r="4879" spans="22:22">
      <c r="V4879" s="17"/>
    </row>
    <row r="4880" spans="22:22">
      <c r="V4880" s="17"/>
    </row>
    <row r="4881" spans="22:22">
      <c r="V4881" s="17"/>
    </row>
    <row r="4882" spans="22:22">
      <c r="V4882" s="17"/>
    </row>
    <row r="4883" spans="22:22">
      <c r="V4883" s="17"/>
    </row>
    <row r="4884" spans="22:22">
      <c r="V4884" s="17"/>
    </row>
    <row r="4885" spans="22:22">
      <c r="V4885" s="17"/>
    </row>
    <row r="4886" spans="22:22">
      <c r="V4886" s="17"/>
    </row>
    <row r="4887" spans="22:22">
      <c r="V4887" s="17"/>
    </row>
    <row r="4888" spans="22:22">
      <c r="V4888" s="17"/>
    </row>
    <row r="4889" spans="22:22">
      <c r="V4889" s="17"/>
    </row>
    <row r="4890" spans="22:22">
      <c r="V4890" s="17"/>
    </row>
    <row r="4891" spans="22:22">
      <c r="V4891" s="17"/>
    </row>
    <row r="4892" spans="22:22">
      <c r="V4892" s="17"/>
    </row>
    <row r="4893" spans="22:22">
      <c r="V4893" s="17"/>
    </row>
    <row r="4894" spans="22:22">
      <c r="V4894" s="17"/>
    </row>
    <row r="4895" spans="22:22">
      <c r="V4895" s="17"/>
    </row>
    <row r="4896" spans="22:22">
      <c r="V4896" s="17"/>
    </row>
    <row r="4897" spans="22:22">
      <c r="V4897" s="17"/>
    </row>
    <row r="4898" spans="22:22">
      <c r="V4898" s="17"/>
    </row>
    <row r="4899" spans="22:22">
      <c r="V4899" s="17"/>
    </row>
    <row r="4900" spans="22:22">
      <c r="V4900" s="17"/>
    </row>
    <row r="4901" spans="22:22">
      <c r="V4901" s="17"/>
    </row>
    <row r="4902" spans="22:22">
      <c r="V4902" s="17"/>
    </row>
    <row r="4903" spans="22:22">
      <c r="V4903" s="17"/>
    </row>
    <row r="4904" spans="22:22">
      <c r="V4904" s="17"/>
    </row>
    <row r="4905" spans="22:22">
      <c r="V4905" s="17"/>
    </row>
    <row r="4906" spans="22:22">
      <c r="V4906" s="17"/>
    </row>
    <row r="4907" spans="22:22">
      <c r="V4907" s="17"/>
    </row>
    <row r="4908" spans="22:22">
      <c r="V4908" s="17"/>
    </row>
    <row r="4909" spans="22:22">
      <c r="V4909" s="17"/>
    </row>
    <row r="4910" spans="22:22">
      <c r="V4910" s="17"/>
    </row>
    <row r="4911" spans="22:22">
      <c r="V4911" s="17"/>
    </row>
    <row r="4912" spans="22:22">
      <c r="V4912" s="17"/>
    </row>
    <row r="4913" spans="22:22">
      <c r="V4913" s="17"/>
    </row>
    <row r="4914" spans="22:22">
      <c r="V4914" s="17"/>
    </row>
    <row r="4915" spans="22:22">
      <c r="V4915" s="17"/>
    </row>
    <row r="4916" spans="22:22">
      <c r="V4916" s="17"/>
    </row>
    <row r="4917" spans="22:22">
      <c r="V4917" s="17"/>
    </row>
    <row r="4918" spans="22:22">
      <c r="V4918" s="17"/>
    </row>
    <row r="4919" spans="22:22">
      <c r="V4919" s="17"/>
    </row>
    <row r="4920" spans="22:22">
      <c r="V4920" s="17"/>
    </row>
    <row r="4921" spans="22:22">
      <c r="V4921" s="17"/>
    </row>
    <row r="4922" spans="22:22">
      <c r="V4922" s="17"/>
    </row>
    <row r="4923" spans="22:22">
      <c r="V4923" s="17"/>
    </row>
    <row r="4924" spans="22:22">
      <c r="V4924" s="17"/>
    </row>
    <row r="4925" spans="22:22">
      <c r="V4925" s="17"/>
    </row>
    <row r="4926" spans="22:22">
      <c r="V4926" s="17"/>
    </row>
    <row r="4927" spans="22:22">
      <c r="V4927" s="17"/>
    </row>
    <row r="4928" spans="22:22">
      <c r="V4928" s="17"/>
    </row>
    <row r="4929" spans="22:22">
      <c r="V4929" s="17"/>
    </row>
    <row r="4930" spans="22:22">
      <c r="V4930" s="17"/>
    </row>
    <row r="4931" spans="22:22">
      <c r="V4931" s="17"/>
    </row>
    <row r="4932" spans="22:22">
      <c r="V4932" s="17"/>
    </row>
    <row r="4933" spans="22:22">
      <c r="V4933" s="17"/>
    </row>
    <row r="4934" spans="22:22">
      <c r="V4934" s="17"/>
    </row>
    <row r="4935" spans="22:22">
      <c r="V4935" s="17"/>
    </row>
    <row r="4936" spans="22:22">
      <c r="V4936" s="17"/>
    </row>
    <row r="4937" spans="22:22">
      <c r="V4937" s="17"/>
    </row>
    <row r="4938" spans="22:22">
      <c r="V4938" s="17"/>
    </row>
    <row r="4939" spans="22:22">
      <c r="V4939" s="17"/>
    </row>
    <row r="4940" spans="22:22">
      <c r="V4940" s="17"/>
    </row>
    <row r="4941" spans="22:22">
      <c r="V4941" s="17"/>
    </row>
    <row r="4942" spans="22:22">
      <c r="V4942" s="17"/>
    </row>
    <row r="4943" spans="22:22">
      <c r="V4943" s="17"/>
    </row>
    <row r="4944" spans="22:22">
      <c r="V4944" s="17"/>
    </row>
    <row r="4945" spans="22:22">
      <c r="V4945" s="17"/>
    </row>
    <row r="4946" spans="22:22">
      <c r="V4946" s="17"/>
    </row>
    <row r="4947" spans="22:22">
      <c r="V4947" s="17"/>
    </row>
    <row r="4948" spans="22:22">
      <c r="V4948" s="17"/>
    </row>
    <row r="4949" spans="22:22">
      <c r="V4949" s="17"/>
    </row>
    <row r="4950" spans="22:22">
      <c r="V4950" s="17"/>
    </row>
    <row r="4951" spans="22:22">
      <c r="V4951" s="17"/>
    </row>
    <row r="4952" spans="22:22">
      <c r="V4952" s="17"/>
    </row>
    <row r="4953" spans="22:22">
      <c r="V4953" s="17"/>
    </row>
    <row r="4954" spans="22:22">
      <c r="V4954" s="17"/>
    </row>
    <row r="4955" spans="22:22">
      <c r="V4955" s="17"/>
    </row>
    <row r="4956" spans="22:22">
      <c r="V4956" s="17"/>
    </row>
    <row r="4957" spans="22:22">
      <c r="V4957" s="17"/>
    </row>
    <row r="4958" spans="22:22">
      <c r="V4958" s="17"/>
    </row>
    <row r="4959" spans="22:22">
      <c r="V4959" s="17"/>
    </row>
    <row r="4960" spans="22:22">
      <c r="V4960" s="17"/>
    </row>
    <row r="4961" spans="22:22">
      <c r="V4961" s="17"/>
    </row>
    <row r="4962" spans="22:22">
      <c r="V4962" s="17"/>
    </row>
    <row r="4963" spans="22:22">
      <c r="V4963" s="17"/>
    </row>
    <row r="4964" spans="22:22">
      <c r="V4964" s="17"/>
    </row>
    <row r="4965" spans="22:22">
      <c r="V4965" s="17"/>
    </row>
    <row r="4966" spans="22:22">
      <c r="V4966" s="17"/>
    </row>
    <row r="4967" spans="22:22">
      <c r="V4967" s="17"/>
    </row>
    <row r="4968" spans="22:22">
      <c r="V4968" s="17"/>
    </row>
    <row r="4969" spans="22:22">
      <c r="V4969" s="17"/>
    </row>
    <row r="4970" spans="22:22">
      <c r="V4970" s="17"/>
    </row>
    <row r="4971" spans="22:22">
      <c r="V4971" s="17"/>
    </row>
    <row r="4972" spans="22:22">
      <c r="V4972" s="17"/>
    </row>
    <row r="4973" spans="22:22">
      <c r="V4973" s="17"/>
    </row>
    <row r="4974" spans="22:22">
      <c r="V4974" s="17"/>
    </row>
    <row r="4975" spans="22:22">
      <c r="V4975" s="17"/>
    </row>
    <row r="4976" spans="22:22">
      <c r="V4976" s="17"/>
    </row>
    <row r="4977" spans="22:22">
      <c r="V4977" s="17"/>
    </row>
    <row r="4978" spans="22:22">
      <c r="V4978" s="17"/>
    </row>
    <row r="4979" spans="22:22">
      <c r="V4979" s="17"/>
    </row>
    <row r="4980" spans="22:22">
      <c r="V4980" s="17"/>
    </row>
    <row r="4981" spans="22:22">
      <c r="V4981" s="17"/>
    </row>
    <row r="4982" spans="22:22">
      <c r="V4982" s="17"/>
    </row>
    <row r="4983" spans="22:22">
      <c r="V4983" s="17"/>
    </row>
    <row r="4984" spans="22:22">
      <c r="V4984" s="17"/>
    </row>
    <row r="4985" spans="22:22">
      <c r="V4985" s="17"/>
    </row>
    <row r="4986" spans="22:22">
      <c r="V4986" s="17"/>
    </row>
    <row r="4987" spans="22:22">
      <c r="V4987" s="17"/>
    </row>
    <row r="4988" spans="22:22">
      <c r="V4988" s="17"/>
    </row>
    <row r="4989" spans="22:22">
      <c r="V4989" s="17"/>
    </row>
    <row r="4990" spans="22:22">
      <c r="V4990" s="17"/>
    </row>
    <row r="4991" spans="22:22">
      <c r="V4991" s="17"/>
    </row>
    <row r="4992" spans="22:22">
      <c r="V4992" s="17"/>
    </row>
    <row r="4993" spans="22:22">
      <c r="V4993" s="17"/>
    </row>
    <row r="4994" spans="22:22">
      <c r="V4994" s="17"/>
    </row>
    <row r="4995" spans="22:22">
      <c r="V4995" s="17"/>
    </row>
    <row r="4996" spans="22:22">
      <c r="V4996" s="17"/>
    </row>
    <row r="4997" spans="22:22">
      <c r="V4997" s="17"/>
    </row>
    <row r="4998" spans="22:22">
      <c r="V4998" s="17"/>
    </row>
    <row r="4999" spans="22:22">
      <c r="V4999" s="17"/>
    </row>
    <row r="5000" spans="22:22">
      <c r="V5000" s="17"/>
    </row>
    <row r="5001" spans="22:22">
      <c r="V5001" s="17"/>
    </row>
    <row r="5002" spans="22:22">
      <c r="V5002" s="17"/>
    </row>
    <row r="5003" spans="22:22">
      <c r="V5003" s="17"/>
    </row>
    <row r="5004" spans="22:22">
      <c r="V5004" s="17"/>
    </row>
    <row r="5005" spans="22:22">
      <c r="V5005" s="17"/>
    </row>
    <row r="5006" spans="22:22">
      <c r="V5006" s="17"/>
    </row>
    <row r="5007" spans="22:22">
      <c r="V5007" s="17"/>
    </row>
    <row r="5008" spans="22:22">
      <c r="V5008" s="17"/>
    </row>
    <row r="5009" spans="22:22">
      <c r="V5009" s="17"/>
    </row>
    <row r="5010" spans="22:22">
      <c r="V5010" s="17"/>
    </row>
    <row r="5011" spans="22:22">
      <c r="V5011" s="17"/>
    </row>
    <row r="5012" spans="22:22">
      <c r="V5012" s="17"/>
    </row>
    <row r="5013" spans="22:22">
      <c r="V5013" s="17"/>
    </row>
    <row r="5014" spans="22:22">
      <c r="V5014" s="17"/>
    </row>
    <row r="5015" spans="22:22">
      <c r="V5015" s="17"/>
    </row>
    <row r="5016" spans="22:22">
      <c r="V5016" s="17"/>
    </row>
    <row r="5017" spans="22:22">
      <c r="V5017" s="17"/>
    </row>
    <row r="5018" spans="22:22">
      <c r="V5018" s="17"/>
    </row>
    <row r="5019" spans="22:22">
      <c r="V5019" s="17"/>
    </row>
    <row r="5020" spans="22:22">
      <c r="V5020" s="17"/>
    </row>
    <row r="5021" spans="22:22">
      <c r="V5021" s="17"/>
    </row>
    <row r="5022" spans="22:22">
      <c r="V5022" s="17"/>
    </row>
    <row r="5023" spans="22:22">
      <c r="V5023" s="17"/>
    </row>
    <row r="5024" spans="22:22">
      <c r="V5024" s="17"/>
    </row>
    <row r="5025" spans="22:22">
      <c r="V5025" s="17"/>
    </row>
    <row r="5026" spans="22:22">
      <c r="V5026" s="17"/>
    </row>
    <row r="5027" spans="22:22">
      <c r="V5027" s="17"/>
    </row>
    <row r="5028" spans="22:22">
      <c r="V5028" s="17"/>
    </row>
    <row r="5029" spans="22:22">
      <c r="V5029" s="17"/>
    </row>
    <row r="5030" spans="22:22">
      <c r="V5030" s="17"/>
    </row>
    <row r="5031" spans="22:22">
      <c r="V5031" s="17"/>
    </row>
    <row r="5032" spans="22:22">
      <c r="V5032" s="17"/>
    </row>
    <row r="5033" spans="22:22">
      <c r="V5033" s="17"/>
    </row>
    <row r="5034" spans="22:22">
      <c r="V5034" s="17"/>
    </row>
    <row r="5035" spans="22:22">
      <c r="V5035" s="17"/>
    </row>
    <row r="5036" spans="22:22">
      <c r="V5036" s="17"/>
    </row>
    <row r="5037" spans="22:22">
      <c r="V5037" s="17"/>
    </row>
    <row r="5038" spans="22:22">
      <c r="V5038" s="17"/>
    </row>
    <row r="5039" spans="22:22">
      <c r="V5039" s="17"/>
    </row>
    <row r="5040" spans="22:22">
      <c r="V5040" s="17"/>
    </row>
    <row r="5041" spans="22:22">
      <c r="V5041" s="17"/>
    </row>
    <row r="5042" spans="22:22">
      <c r="V5042" s="17"/>
    </row>
    <row r="5043" spans="22:22">
      <c r="V5043" s="17"/>
    </row>
    <row r="5044" spans="22:22">
      <c r="V5044" s="17"/>
    </row>
    <row r="5045" spans="22:22">
      <c r="V5045" s="17"/>
    </row>
    <row r="5046" spans="22:22">
      <c r="V5046" s="17"/>
    </row>
    <row r="5047" spans="22:22">
      <c r="V5047" s="17"/>
    </row>
    <row r="5048" spans="22:22">
      <c r="V5048" s="17"/>
    </row>
    <row r="5049" spans="22:22">
      <c r="V5049" s="17"/>
    </row>
    <row r="5050" spans="22:22">
      <c r="V5050" s="17"/>
    </row>
    <row r="5051" spans="22:22">
      <c r="V5051" s="17"/>
    </row>
    <row r="5052" spans="22:22">
      <c r="V5052" s="17"/>
    </row>
    <row r="5053" spans="22:22">
      <c r="V5053" s="17"/>
    </row>
    <row r="5054" spans="22:22">
      <c r="V5054" s="17"/>
    </row>
    <row r="5055" spans="22:22">
      <c r="V5055" s="17"/>
    </row>
    <row r="5056" spans="22:22">
      <c r="V5056" s="17"/>
    </row>
    <row r="5057" spans="22:22">
      <c r="V5057" s="17"/>
    </row>
    <row r="5058" spans="22:22">
      <c r="V5058" s="17"/>
    </row>
    <row r="5059" spans="22:22">
      <c r="V5059" s="17"/>
    </row>
    <row r="5060" spans="22:22">
      <c r="V5060" s="17"/>
    </row>
    <row r="5061" spans="22:22">
      <c r="V5061" s="17"/>
    </row>
    <row r="5062" spans="22:22">
      <c r="V5062" s="17"/>
    </row>
    <row r="5063" spans="22:22">
      <c r="V5063" s="17"/>
    </row>
    <row r="5064" spans="22:22">
      <c r="V5064" s="17"/>
    </row>
    <row r="5065" spans="22:22">
      <c r="V5065" s="17"/>
    </row>
    <row r="5066" spans="22:22">
      <c r="V5066" s="17"/>
    </row>
    <row r="5067" spans="22:22">
      <c r="V5067" s="17"/>
    </row>
    <row r="5068" spans="22:22">
      <c r="V5068" s="17"/>
    </row>
    <row r="5069" spans="22:22">
      <c r="V5069" s="17"/>
    </row>
    <row r="5070" spans="22:22">
      <c r="V5070" s="17"/>
    </row>
    <row r="5071" spans="22:22">
      <c r="V5071" s="17"/>
    </row>
    <row r="5072" spans="22:22">
      <c r="V5072" s="17"/>
    </row>
    <row r="5073" spans="22:22">
      <c r="V5073" s="17"/>
    </row>
    <row r="5074" spans="22:22">
      <c r="V5074" s="17"/>
    </row>
    <row r="5075" spans="22:22">
      <c r="V5075" s="17"/>
    </row>
    <row r="5076" spans="22:22">
      <c r="V5076" s="17"/>
    </row>
    <row r="5077" spans="22:22">
      <c r="V5077" s="17"/>
    </row>
    <row r="5078" spans="22:22">
      <c r="V5078" s="17"/>
    </row>
    <row r="5079" spans="22:22">
      <c r="V5079" s="17"/>
    </row>
    <row r="5080" spans="22:22">
      <c r="V5080" s="17"/>
    </row>
    <row r="5081" spans="22:22">
      <c r="V5081" s="17"/>
    </row>
    <row r="5082" spans="22:22">
      <c r="V5082" s="17"/>
    </row>
    <row r="5083" spans="22:22">
      <c r="V5083" s="17"/>
    </row>
    <row r="5084" spans="22:22">
      <c r="V5084" s="17"/>
    </row>
    <row r="5085" spans="22:22">
      <c r="V5085" s="17"/>
    </row>
    <row r="5086" spans="22:22">
      <c r="V5086" s="17"/>
    </row>
    <row r="5087" spans="22:22">
      <c r="V5087" s="17"/>
    </row>
    <row r="5088" spans="22:22">
      <c r="V5088" s="17"/>
    </row>
    <row r="5089" spans="22:22">
      <c r="V5089" s="17"/>
    </row>
    <row r="5090" spans="22:22">
      <c r="V5090" s="17"/>
    </row>
    <row r="5091" spans="22:22">
      <c r="V5091" s="17"/>
    </row>
    <row r="5092" spans="22:22">
      <c r="V5092" s="17"/>
    </row>
    <row r="5093" spans="22:22">
      <c r="V5093" s="17"/>
    </row>
    <row r="5094" spans="22:22">
      <c r="V5094" s="17"/>
    </row>
    <row r="5095" spans="22:22">
      <c r="V5095" s="17"/>
    </row>
    <row r="5096" spans="22:22">
      <c r="V5096" s="17"/>
    </row>
    <row r="5097" spans="22:22">
      <c r="V5097" s="17"/>
    </row>
    <row r="5098" spans="22:22">
      <c r="V5098" s="17"/>
    </row>
    <row r="5099" spans="22:22">
      <c r="V5099" s="17"/>
    </row>
    <row r="5100" spans="22:22">
      <c r="V5100" s="17"/>
    </row>
    <row r="5101" spans="22:22">
      <c r="V5101" s="17"/>
    </row>
    <row r="5102" spans="22:22">
      <c r="V5102" s="17"/>
    </row>
    <row r="5103" spans="22:22">
      <c r="V5103" s="17"/>
    </row>
    <row r="5104" spans="22:22">
      <c r="V5104" s="17"/>
    </row>
    <row r="5105" spans="22:22">
      <c r="V5105" s="17"/>
    </row>
    <row r="5106" spans="22:22">
      <c r="V5106" s="17"/>
    </row>
    <row r="5107" spans="22:22">
      <c r="V5107" s="17"/>
    </row>
    <row r="5108" spans="22:22">
      <c r="V5108" s="17"/>
    </row>
    <row r="5109" spans="22:22">
      <c r="V5109" s="17"/>
    </row>
    <row r="5110" spans="22:22">
      <c r="V5110" s="17"/>
    </row>
    <row r="5111" spans="22:22">
      <c r="V5111" s="17"/>
    </row>
    <row r="5112" spans="22:22">
      <c r="V5112" s="17"/>
    </row>
    <row r="5113" spans="22:22">
      <c r="V5113" s="17"/>
    </row>
    <row r="5114" spans="22:22">
      <c r="V5114" s="17"/>
    </row>
    <row r="5115" spans="22:22">
      <c r="V5115" s="17"/>
    </row>
    <row r="5116" spans="22:22">
      <c r="V5116" s="17"/>
    </row>
    <row r="5117" spans="22:22">
      <c r="V5117" s="17"/>
    </row>
    <row r="5118" spans="22:22">
      <c r="V5118" s="17"/>
    </row>
    <row r="5119" spans="22:22">
      <c r="V5119" s="17"/>
    </row>
    <row r="5120" spans="22:22">
      <c r="V5120" s="17"/>
    </row>
    <row r="5121" spans="22:22">
      <c r="V5121" s="17"/>
    </row>
    <row r="5122" spans="22:22">
      <c r="V5122" s="17"/>
    </row>
    <row r="5123" spans="22:22">
      <c r="V5123" s="17"/>
    </row>
    <row r="5124" spans="22:22">
      <c r="V5124" s="17"/>
    </row>
    <row r="5125" spans="22:22">
      <c r="V5125" s="17"/>
    </row>
    <row r="5126" spans="22:22">
      <c r="V5126" s="17"/>
    </row>
    <row r="5127" spans="22:22">
      <c r="V5127" s="17"/>
    </row>
    <row r="5128" spans="22:22">
      <c r="V5128" s="17"/>
    </row>
    <row r="5129" spans="22:22">
      <c r="V5129" s="17"/>
    </row>
    <row r="5130" spans="22:22">
      <c r="V5130" s="17"/>
    </row>
    <row r="5131" spans="22:22">
      <c r="V5131" s="17"/>
    </row>
    <row r="5132" spans="22:22">
      <c r="V5132" s="17"/>
    </row>
    <row r="5133" spans="22:22">
      <c r="V5133" s="17"/>
    </row>
    <row r="5134" spans="22:22">
      <c r="V5134" s="17"/>
    </row>
    <row r="5135" spans="22:22">
      <c r="V5135" s="17"/>
    </row>
    <row r="5136" spans="22:22">
      <c r="V5136" s="17"/>
    </row>
    <row r="5137" spans="22:22">
      <c r="V5137" s="17"/>
    </row>
    <row r="5138" spans="22:22">
      <c r="V5138" s="17"/>
    </row>
    <row r="5139" spans="22:22">
      <c r="V5139" s="17"/>
    </row>
    <row r="5140" spans="22:22">
      <c r="V5140" s="17"/>
    </row>
    <row r="5141" spans="22:22">
      <c r="V5141" s="17"/>
    </row>
    <row r="5142" spans="22:22">
      <c r="V5142" s="17"/>
    </row>
    <row r="5143" spans="22:22">
      <c r="V5143" s="17"/>
    </row>
    <row r="5144" spans="22:22">
      <c r="V5144" s="17"/>
    </row>
    <row r="5145" spans="22:22">
      <c r="V5145" s="17"/>
    </row>
    <row r="5146" spans="22:22">
      <c r="V5146" s="17"/>
    </row>
    <row r="5147" spans="22:22">
      <c r="V5147" s="17"/>
    </row>
    <row r="5148" spans="22:22">
      <c r="V5148" s="17"/>
    </row>
    <row r="5149" spans="22:22">
      <c r="V5149" s="17"/>
    </row>
    <row r="5150" spans="22:22">
      <c r="V5150" s="17"/>
    </row>
    <row r="5151" spans="22:22">
      <c r="V5151" s="17"/>
    </row>
    <row r="5152" spans="22:22">
      <c r="V5152" s="17"/>
    </row>
    <row r="5153" spans="22:22">
      <c r="V5153" s="17"/>
    </row>
    <row r="5154" spans="22:22">
      <c r="V5154" s="17"/>
    </row>
    <row r="5155" spans="22:22">
      <c r="V5155" s="17"/>
    </row>
    <row r="5156" spans="22:22">
      <c r="V5156" s="17"/>
    </row>
    <row r="5157" spans="22:22">
      <c r="V5157" s="17"/>
    </row>
    <row r="5158" spans="22:22">
      <c r="V5158" s="17"/>
    </row>
    <row r="5159" spans="22:22">
      <c r="V5159" s="17"/>
    </row>
    <row r="5160" spans="22:22">
      <c r="V5160" s="17"/>
    </row>
    <row r="5161" spans="22:22">
      <c r="V5161" s="17"/>
    </row>
    <row r="5162" spans="22:22">
      <c r="V5162" s="17"/>
    </row>
    <row r="5163" spans="22:22">
      <c r="V5163" s="17"/>
    </row>
    <row r="5164" spans="22:22">
      <c r="V5164" s="17"/>
    </row>
    <row r="5165" spans="22:22">
      <c r="V5165" s="17"/>
    </row>
    <row r="5166" spans="22:22">
      <c r="V5166" s="17"/>
    </row>
    <row r="5167" spans="22:22">
      <c r="V5167" s="17"/>
    </row>
    <row r="5168" spans="22:22">
      <c r="V5168" s="17"/>
    </row>
    <row r="5169" spans="22:22">
      <c r="V5169" s="17"/>
    </row>
    <row r="5170" spans="22:22">
      <c r="V5170" s="17"/>
    </row>
    <row r="5171" spans="22:22">
      <c r="V5171" s="17"/>
    </row>
    <row r="5172" spans="22:22">
      <c r="V5172" s="17"/>
    </row>
    <row r="5173" spans="22:22">
      <c r="V5173" s="17"/>
    </row>
    <row r="5174" spans="22:22">
      <c r="V5174" s="17"/>
    </row>
    <row r="5175" spans="22:22">
      <c r="V5175" s="17"/>
    </row>
    <row r="5176" spans="22:22">
      <c r="V5176" s="17"/>
    </row>
    <row r="5177" spans="22:22">
      <c r="V5177" s="17"/>
    </row>
    <row r="5178" spans="22:22">
      <c r="V5178" s="17"/>
    </row>
    <row r="5179" spans="22:22">
      <c r="V5179" s="17"/>
    </row>
    <row r="5180" spans="22:22">
      <c r="V5180" s="17"/>
    </row>
    <row r="5181" spans="22:22">
      <c r="V5181" s="17"/>
    </row>
    <row r="5182" spans="22:22">
      <c r="V5182" s="17"/>
    </row>
    <row r="5183" spans="22:22">
      <c r="V5183" s="17"/>
    </row>
    <row r="5184" spans="22:22">
      <c r="V5184" s="17"/>
    </row>
    <row r="5185" spans="22:22">
      <c r="V5185" s="17"/>
    </row>
    <row r="5186" spans="22:22">
      <c r="V5186" s="17"/>
    </row>
    <row r="5187" spans="22:22">
      <c r="V5187" s="17"/>
    </row>
    <row r="5188" spans="22:22">
      <c r="V5188" s="17"/>
    </row>
    <row r="5189" spans="22:22">
      <c r="V5189" s="17"/>
    </row>
    <row r="5190" spans="22:22">
      <c r="V5190" s="17"/>
    </row>
    <row r="5191" spans="22:22">
      <c r="V5191" s="17"/>
    </row>
    <row r="5192" spans="22:22">
      <c r="V5192" s="17"/>
    </row>
    <row r="5193" spans="22:22">
      <c r="V5193" s="17"/>
    </row>
    <row r="5194" spans="22:22">
      <c r="V5194" s="17"/>
    </row>
    <row r="5195" spans="22:22">
      <c r="V5195" s="17"/>
    </row>
    <row r="5196" spans="22:22">
      <c r="V5196" s="17"/>
    </row>
    <row r="5197" spans="22:22">
      <c r="V5197" s="17"/>
    </row>
    <row r="5198" spans="22:22">
      <c r="V5198" s="17"/>
    </row>
    <row r="5199" spans="22:22">
      <c r="V5199" s="17"/>
    </row>
    <row r="5200" spans="22:22">
      <c r="V5200" s="17"/>
    </row>
    <row r="5201" spans="22:22">
      <c r="V5201" s="17"/>
    </row>
    <row r="5202" spans="22:22">
      <c r="V5202" s="17"/>
    </row>
    <row r="5203" spans="22:22">
      <c r="V5203" s="17"/>
    </row>
    <row r="5204" spans="22:22">
      <c r="V5204" s="17"/>
    </row>
    <row r="5205" spans="22:22">
      <c r="V5205" s="17"/>
    </row>
    <row r="5206" spans="22:22">
      <c r="V5206" s="17"/>
    </row>
    <row r="5207" spans="22:22">
      <c r="V5207" s="17"/>
    </row>
    <row r="5208" spans="22:22">
      <c r="V5208" s="17"/>
    </row>
    <row r="5209" spans="22:22">
      <c r="V5209" s="17"/>
    </row>
    <row r="5210" spans="22:22">
      <c r="V5210" s="17"/>
    </row>
    <row r="5211" spans="22:22">
      <c r="V5211" s="17"/>
    </row>
    <row r="5212" spans="22:22">
      <c r="V5212" s="17"/>
    </row>
    <row r="5213" spans="22:22">
      <c r="V5213" s="17"/>
    </row>
    <row r="5214" spans="22:22">
      <c r="V5214" s="17"/>
    </row>
    <row r="5215" spans="22:22">
      <c r="V5215" s="17"/>
    </row>
    <row r="5216" spans="22:22">
      <c r="V5216" s="17"/>
    </row>
    <row r="5217" spans="22:22">
      <c r="V5217" s="17"/>
    </row>
    <row r="5218" spans="22:22">
      <c r="V5218" s="17"/>
    </row>
    <row r="5219" spans="22:22">
      <c r="V5219" s="17"/>
    </row>
    <row r="5220" spans="22:22">
      <c r="V5220" s="17"/>
    </row>
    <row r="5221" spans="22:22">
      <c r="V5221" s="17"/>
    </row>
    <row r="5222" spans="22:22">
      <c r="V5222" s="17"/>
    </row>
    <row r="5223" spans="22:22">
      <c r="V5223" s="17"/>
    </row>
    <row r="5224" spans="22:22">
      <c r="V5224" s="17"/>
    </row>
    <row r="5225" spans="22:22">
      <c r="V5225" s="17"/>
    </row>
    <row r="5226" spans="22:22">
      <c r="V5226" s="17"/>
    </row>
    <row r="5227" spans="22:22">
      <c r="V5227" s="17"/>
    </row>
    <row r="5228" spans="22:22">
      <c r="V5228" s="17"/>
    </row>
    <row r="5229" spans="22:22">
      <c r="V5229" s="17"/>
    </row>
    <row r="5230" spans="22:22">
      <c r="V5230" s="17"/>
    </row>
    <row r="5231" spans="22:22">
      <c r="V5231" s="17"/>
    </row>
    <row r="5232" spans="22:22">
      <c r="V5232" s="17"/>
    </row>
    <row r="5233" spans="22:22">
      <c r="V5233" s="17"/>
    </row>
    <row r="5234" spans="22:22">
      <c r="V5234" s="17"/>
    </row>
    <row r="5235" spans="22:22">
      <c r="V5235" s="17"/>
    </row>
    <row r="5236" spans="22:22">
      <c r="V5236" s="17"/>
    </row>
    <row r="5237" spans="22:22">
      <c r="V5237" s="17"/>
    </row>
    <row r="5238" spans="22:22">
      <c r="V5238" s="17"/>
    </row>
    <row r="5239" spans="22:22">
      <c r="V5239" s="17"/>
    </row>
    <row r="5240" spans="22:22">
      <c r="V5240" s="17"/>
    </row>
    <row r="5241" spans="22:22">
      <c r="V5241" s="17"/>
    </row>
    <row r="5242" spans="22:22">
      <c r="V5242" s="17"/>
    </row>
    <row r="5243" spans="22:22">
      <c r="V5243" s="17"/>
    </row>
    <row r="5244" spans="22:22">
      <c r="V5244" s="17"/>
    </row>
    <row r="5245" spans="22:22">
      <c r="V5245" s="17"/>
    </row>
    <row r="5246" spans="22:22">
      <c r="V5246" s="17"/>
    </row>
    <row r="5247" spans="22:22">
      <c r="V5247" s="17"/>
    </row>
    <row r="5248" spans="22:22">
      <c r="V5248" s="17"/>
    </row>
    <row r="5249" spans="22:22">
      <c r="V5249" s="17"/>
    </row>
    <row r="5250" spans="22:22">
      <c r="V5250" s="17"/>
    </row>
    <row r="5251" spans="22:22">
      <c r="V5251" s="17"/>
    </row>
    <row r="5252" spans="22:22">
      <c r="V5252" s="17"/>
    </row>
    <row r="5253" spans="22:22">
      <c r="V5253" s="17"/>
    </row>
    <row r="5254" spans="22:22">
      <c r="V5254" s="17"/>
    </row>
    <row r="5255" spans="22:22">
      <c r="V5255" s="17"/>
    </row>
    <row r="5256" spans="22:22">
      <c r="V5256" s="17"/>
    </row>
    <row r="5257" spans="22:22">
      <c r="V5257" s="17"/>
    </row>
    <row r="5258" spans="22:22">
      <c r="V5258" s="17"/>
    </row>
    <row r="5259" spans="22:22">
      <c r="V5259" s="17"/>
    </row>
    <row r="5260" spans="22:22">
      <c r="V5260" s="17"/>
    </row>
    <row r="5261" spans="22:22">
      <c r="V5261" s="17"/>
    </row>
    <row r="5262" spans="22:22">
      <c r="V5262" s="17"/>
    </row>
    <row r="5263" spans="22:22">
      <c r="V5263" s="17"/>
    </row>
    <row r="5264" spans="22:22">
      <c r="V5264" s="17"/>
    </row>
    <row r="5265" spans="22:22">
      <c r="V5265" s="17"/>
    </row>
    <row r="5266" spans="22:22">
      <c r="V5266" s="17"/>
    </row>
    <row r="5267" spans="22:22">
      <c r="V5267" s="17"/>
    </row>
    <row r="5268" spans="22:22">
      <c r="V5268" s="17"/>
    </row>
    <row r="5269" spans="22:22">
      <c r="V5269" s="17"/>
    </row>
    <row r="5270" spans="22:22">
      <c r="V5270" s="17"/>
    </row>
    <row r="5271" spans="22:22">
      <c r="V5271" s="17"/>
    </row>
    <row r="5272" spans="22:22">
      <c r="V5272" s="17"/>
    </row>
    <row r="5273" spans="22:22">
      <c r="V5273" s="17"/>
    </row>
    <row r="5274" spans="22:22">
      <c r="V5274" s="17"/>
    </row>
    <row r="5275" spans="22:22">
      <c r="V5275" s="17"/>
    </row>
    <row r="5276" spans="22:22">
      <c r="V5276" s="17"/>
    </row>
    <row r="5277" spans="22:22">
      <c r="V5277" s="17"/>
    </row>
    <row r="5278" spans="22:22">
      <c r="V5278" s="17"/>
    </row>
    <row r="5279" spans="22:22">
      <c r="V5279" s="17"/>
    </row>
    <row r="5280" spans="22:22">
      <c r="V5280" s="17"/>
    </row>
    <row r="5281" spans="22:22">
      <c r="V5281" s="17"/>
    </row>
    <row r="5282" spans="22:22">
      <c r="V5282" s="17"/>
    </row>
    <row r="5283" spans="22:22">
      <c r="V5283" s="17"/>
    </row>
    <row r="5284" spans="22:22">
      <c r="V5284" s="17"/>
    </row>
    <row r="5285" spans="22:22">
      <c r="V5285" s="17"/>
    </row>
    <row r="5286" spans="22:22">
      <c r="V5286" s="17"/>
    </row>
    <row r="5287" spans="22:22">
      <c r="V5287" s="17"/>
    </row>
    <row r="5288" spans="22:22">
      <c r="V5288" s="17"/>
    </row>
    <row r="5289" spans="22:22">
      <c r="V5289" s="17"/>
    </row>
    <row r="5290" spans="22:22">
      <c r="V5290" s="17"/>
    </row>
    <row r="5291" spans="22:22">
      <c r="V5291" s="17"/>
    </row>
    <row r="5292" spans="22:22">
      <c r="V5292" s="17"/>
    </row>
    <row r="5293" spans="22:22">
      <c r="V5293" s="17"/>
    </row>
    <row r="5294" spans="22:22">
      <c r="V5294" s="17"/>
    </row>
    <row r="5295" spans="22:22">
      <c r="V5295" s="17"/>
    </row>
    <row r="5296" spans="22:22">
      <c r="V5296" s="17"/>
    </row>
    <row r="5297" spans="22:22">
      <c r="V5297" s="17"/>
    </row>
    <row r="5298" spans="22:22">
      <c r="V5298" s="17"/>
    </row>
    <row r="5299" spans="22:22">
      <c r="V5299" s="17"/>
    </row>
    <row r="5300" spans="22:22">
      <c r="V5300" s="17"/>
    </row>
    <row r="5301" spans="22:22">
      <c r="V5301" s="17"/>
    </row>
    <row r="5302" spans="22:22">
      <c r="V5302" s="17"/>
    </row>
    <row r="5303" spans="22:22">
      <c r="V5303" s="17"/>
    </row>
    <row r="5304" spans="22:22">
      <c r="V5304" s="17"/>
    </row>
    <row r="5305" spans="22:22">
      <c r="V5305" s="17"/>
    </row>
    <row r="5306" spans="22:22">
      <c r="V5306" s="17"/>
    </row>
    <row r="5307" spans="22:22">
      <c r="V5307" s="17"/>
    </row>
    <row r="5308" spans="22:22">
      <c r="V5308" s="17"/>
    </row>
    <row r="5309" spans="22:22">
      <c r="V5309" s="17"/>
    </row>
    <row r="5310" spans="22:22">
      <c r="V5310" s="17"/>
    </row>
    <row r="5311" spans="22:22">
      <c r="V5311" s="17"/>
    </row>
    <row r="5312" spans="22:22">
      <c r="V5312" s="17"/>
    </row>
    <row r="5313" spans="22:22">
      <c r="V5313" s="17"/>
    </row>
    <row r="5314" spans="22:22">
      <c r="V5314" s="17"/>
    </row>
    <row r="5315" spans="22:22">
      <c r="V5315" s="17"/>
    </row>
    <row r="5316" spans="22:22">
      <c r="V5316" s="17"/>
    </row>
    <row r="5317" spans="22:22">
      <c r="V5317" s="17"/>
    </row>
    <row r="5318" spans="22:22">
      <c r="V5318" s="17"/>
    </row>
    <row r="5319" spans="22:22">
      <c r="V5319" s="17"/>
    </row>
    <row r="5320" spans="22:22">
      <c r="V5320" s="17"/>
    </row>
    <row r="5321" spans="22:22">
      <c r="V5321" s="17"/>
    </row>
    <row r="5322" spans="22:22">
      <c r="V5322" s="17"/>
    </row>
    <row r="5323" spans="22:22">
      <c r="V5323" s="17"/>
    </row>
    <row r="5324" spans="22:22">
      <c r="V5324" s="17"/>
    </row>
    <row r="5325" spans="22:22">
      <c r="V5325" s="17"/>
    </row>
    <row r="5326" spans="22:22">
      <c r="V5326" s="17"/>
    </row>
    <row r="5327" spans="22:22">
      <c r="V5327" s="17"/>
    </row>
    <row r="5328" spans="22:22">
      <c r="V5328" s="17"/>
    </row>
    <row r="5329" spans="22:22">
      <c r="V5329" s="17"/>
    </row>
    <row r="5330" spans="22:22">
      <c r="V5330" s="17"/>
    </row>
    <row r="5331" spans="22:22">
      <c r="V5331" s="17"/>
    </row>
    <row r="5332" spans="22:22">
      <c r="V5332" s="17"/>
    </row>
    <row r="5333" spans="22:22">
      <c r="V5333" s="17"/>
    </row>
    <row r="5334" spans="22:22">
      <c r="V5334" s="17"/>
    </row>
    <row r="5335" spans="22:22">
      <c r="V5335" s="17"/>
    </row>
    <row r="5336" spans="22:22">
      <c r="V5336" s="17"/>
    </row>
    <row r="5337" spans="22:22">
      <c r="V5337" s="17"/>
    </row>
    <row r="5338" spans="22:22">
      <c r="V5338" s="17"/>
    </row>
    <row r="5339" spans="22:22">
      <c r="V5339" s="17"/>
    </row>
    <row r="5340" spans="22:22">
      <c r="V5340" s="17"/>
    </row>
    <row r="5341" spans="22:22">
      <c r="V5341" s="17"/>
    </row>
    <row r="5342" spans="22:22">
      <c r="V5342" s="17"/>
    </row>
    <row r="5343" spans="22:22">
      <c r="V5343" s="17"/>
    </row>
    <row r="5344" spans="22:22">
      <c r="V5344" s="17"/>
    </row>
    <row r="5345" spans="22:22">
      <c r="V5345" s="17"/>
    </row>
    <row r="5346" spans="22:22">
      <c r="V5346" s="17"/>
    </row>
    <row r="5347" spans="22:22">
      <c r="V5347" s="17"/>
    </row>
    <row r="5348" spans="22:22">
      <c r="V5348" s="17"/>
    </row>
    <row r="5349" spans="22:22">
      <c r="V5349" s="17"/>
    </row>
    <row r="5350" spans="22:22">
      <c r="V5350" s="17"/>
    </row>
    <row r="5351" spans="22:22">
      <c r="V5351" s="17"/>
    </row>
    <row r="5352" spans="22:22">
      <c r="V5352" s="17"/>
    </row>
    <row r="5353" spans="22:22">
      <c r="V5353" s="17"/>
    </row>
    <row r="5354" spans="22:22">
      <c r="V5354" s="17"/>
    </row>
    <row r="5355" spans="22:22">
      <c r="V5355" s="17"/>
    </row>
    <row r="5356" spans="22:22">
      <c r="V5356" s="17"/>
    </row>
    <row r="5357" spans="22:22">
      <c r="V5357" s="17"/>
    </row>
    <row r="5358" spans="22:22">
      <c r="V5358" s="17"/>
    </row>
    <row r="5359" spans="22:22">
      <c r="V5359" s="17"/>
    </row>
    <row r="5360" spans="22:22">
      <c r="V5360" s="17"/>
    </row>
    <row r="5361" spans="22:22">
      <c r="V5361" s="17"/>
    </row>
    <row r="5362" spans="22:22">
      <c r="V5362" s="17"/>
    </row>
    <row r="5363" spans="22:22">
      <c r="V5363" s="17"/>
    </row>
    <row r="5364" spans="22:22">
      <c r="V5364" s="17"/>
    </row>
    <row r="5365" spans="22:22">
      <c r="V5365" s="17"/>
    </row>
    <row r="5366" spans="22:22">
      <c r="V5366" s="17"/>
    </row>
    <row r="5367" spans="22:22">
      <c r="V5367" s="17"/>
    </row>
    <row r="5368" spans="22:22">
      <c r="V5368" s="17"/>
    </row>
    <row r="5369" spans="22:22">
      <c r="V5369" s="17"/>
    </row>
    <row r="5370" spans="22:22">
      <c r="V5370" s="17"/>
    </row>
    <row r="5371" spans="22:22">
      <c r="V5371" s="17"/>
    </row>
    <row r="5372" spans="22:22">
      <c r="V5372" s="17"/>
    </row>
    <row r="5373" spans="22:22">
      <c r="V5373" s="17"/>
    </row>
    <row r="5374" spans="22:22">
      <c r="V5374" s="17"/>
    </row>
    <row r="5375" spans="22:22">
      <c r="V5375" s="17"/>
    </row>
    <row r="5376" spans="22:22">
      <c r="V5376" s="17"/>
    </row>
    <row r="5377" spans="22:22">
      <c r="V5377" s="17"/>
    </row>
    <row r="5378" spans="22:22">
      <c r="V5378" s="17"/>
    </row>
    <row r="5379" spans="22:22">
      <c r="V5379" s="17"/>
    </row>
    <row r="5380" spans="22:22">
      <c r="V5380" s="17"/>
    </row>
    <row r="5381" spans="22:22">
      <c r="V5381" s="17"/>
    </row>
    <row r="5382" spans="22:22">
      <c r="V5382" s="17"/>
    </row>
    <row r="5383" spans="22:22">
      <c r="V5383" s="17"/>
    </row>
    <row r="5384" spans="22:22">
      <c r="V5384" s="17"/>
    </row>
    <row r="5385" spans="22:22">
      <c r="V5385" s="17"/>
    </row>
    <row r="5386" spans="22:22">
      <c r="V5386" s="17"/>
    </row>
    <row r="5387" spans="22:22">
      <c r="V5387" s="17"/>
    </row>
    <row r="5388" spans="22:22">
      <c r="V5388" s="17"/>
    </row>
    <row r="5389" spans="22:22">
      <c r="V5389" s="17"/>
    </row>
    <row r="5390" spans="22:22">
      <c r="V5390" s="17"/>
    </row>
    <row r="5391" spans="22:22">
      <c r="V5391" s="17"/>
    </row>
    <row r="5392" spans="22:22">
      <c r="V5392" s="17"/>
    </row>
    <row r="5393" spans="22:22">
      <c r="V5393" s="17"/>
    </row>
    <row r="5394" spans="22:22">
      <c r="V5394" s="17"/>
    </row>
    <row r="5395" spans="22:22">
      <c r="V5395" s="17"/>
    </row>
    <row r="5396" spans="22:22">
      <c r="V5396" s="17"/>
    </row>
    <row r="5397" spans="22:22">
      <c r="V5397" s="17"/>
    </row>
    <row r="5398" spans="22:22">
      <c r="V5398" s="17"/>
    </row>
    <row r="5399" spans="22:22">
      <c r="V5399" s="17"/>
    </row>
    <row r="5400" spans="22:22">
      <c r="V5400" s="17"/>
    </row>
    <row r="5401" spans="22:22">
      <c r="V5401" s="17"/>
    </row>
    <row r="5402" spans="22:22">
      <c r="V5402" s="17"/>
    </row>
    <row r="5403" spans="22:22">
      <c r="V5403" s="17"/>
    </row>
    <row r="5404" spans="22:22">
      <c r="V5404" s="17"/>
    </row>
    <row r="5405" spans="22:22">
      <c r="V5405" s="17"/>
    </row>
    <row r="5406" spans="22:22">
      <c r="V5406" s="17"/>
    </row>
    <row r="5407" spans="22:22">
      <c r="V5407" s="17"/>
    </row>
    <row r="5408" spans="22:22">
      <c r="V5408" s="17"/>
    </row>
    <row r="5409" spans="22:22">
      <c r="V5409" s="17"/>
    </row>
    <row r="5410" spans="22:22">
      <c r="V5410" s="17"/>
    </row>
    <row r="5411" spans="22:22">
      <c r="V5411" s="17"/>
    </row>
    <row r="5412" spans="22:22">
      <c r="V5412" s="17"/>
    </row>
    <row r="5413" spans="22:22">
      <c r="V5413" s="17"/>
    </row>
    <row r="5414" spans="22:22">
      <c r="V5414" s="17"/>
    </row>
    <row r="5415" spans="22:22">
      <c r="V5415" s="17"/>
    </row>
    <row r="5416" spans="22:22">
      <c r="V5416" s="17"/>
    </row>
    <row r="5417" spans="22:22">
      <c r="V5417" s="17"/>
    </row>
    <row r="5418" spans="22:22">
      <c r="V5418" s="17"/>
    </row>
    <row r="5419" spans="22:22">
      <c r="V5419" s="17"/>
    </row>
    <row r="5420" spans="22:22">
      <c r="V5420" s="17"/>
    </row>
    <row r="5421" spans="22:22">
      <c r="V5421" s="17"/>
    </row>
    <row r="5422" spans="22:22">
      <c r="V5422" s="17"/>
    </row>
    <row r="5423" spans="22:22">
      <c r="V5423" s="17"/>
    </row>
    <row r="5424" spans="22:22">
      <c r="V5424" s="17"/>
    </row>
    <row r="5425" spans="22:22">
      <c r="V5425" s="17"/>
    </row>
    <row r="5426" spans="22:22">
      <c r="V5426" s="17"/>
    </row>
    <row r="5427" spans="22:22">
      <c r="V5427" s="17"/>
    </row>
    <row r="5428" spans="22:22">
      <c r="V5428" s="17"/>
    </row>
    <row r="5429" spans="22:22">
      <c r="V5429" s="17"/>
    </row>
    <row r="5430" spans="22:22">
      <c r="V5430" s="17"/>
    </row>
    <row r="5431" spans="22:22">
      <c r="V5431" s="17"/>
    </row>
    <row r="5432" spans="22:22">
      <c r="V5432" s="17"/>
    </row>
    <row r="5433" spans="22:22">
      <c r="V5433" s="17"/>
    </row>
    <row r="5434" spans="22:22">
      <c r="V5434" s="17"/>
    </row>
    <row r="5435" spans="22:22">
      <c r="V5435" s="17"/>
    </row>
    <row r="5436" spans="22:22">
      <c r="V5436" s="17"/>
    </row>
    <row r="5437" spans="22:22">
      <c r="V5437" s="17"/>
    </row>
    <row r="5438" spans="22:22">
      <c r="V5438" s="17"/>
    </row>
    <row r="5439" spans="22:22">
      <c r="V5439" s="17"/>
    </row>
    <row r="5440" spans="22:22">
      <c r="V5440" s="17"/>
    </row>
    <row r="5441" spans="22:22">
      <c r="V5441" s="17"/>
    </row>
    <row r="5442" spans="22:22">
      <c r="V5442" s="17"/>
    </row>
    <row r="5443" spans="22:22">
      <c r="V5443" s="17"/>
    </row>
    <row r="5444" spans="22:22">
      <c r="V5444" s="17"/>
    </row>
    <row r="5445" spans="22:22">
      <c r="V5445" s="17"/>
    </row>
    <row r="5446" spans="22:22">
      <c r="V5446" s="17"/>
    </row>
    <row r="5447" spans="22:22">
      <c r="V5447" s="17"/>
    </row>
    <row r="5448" spans="22:22">
      <c r="V5448" s="17"/>
    </row>
    <row r="5449" spans="22:22">
      <c r="V5449" s="17"/>
    </row>
    <row r="5450" spans="22:22">
      <c r="V5450" s="17"/>
    </row>
    <row r="5451" spans="22:22">
      <c r="V5451" s="17"/>
    </row>
    <row r="5452" spans="22:22">
      <c r="V5452" s="17"/>
    </row>
    <row r="5453" spans="22:22">
      <c r="V5453" s="17"/>
    </row>
    <row r="5454" spans="22:22">
      <c r="V5454" s="17"/>
    </row>
    <row r="5455" spans="22:22">
      <c r="V5455" s="17"/>
    </row>
    <row r="5456" spans="22:22">
      <c r="V5456" s="17"/>
    </row>
    <row r="5457" spans="22:22">
      <c r="V5457" s="17"/>
    </row>
    <row r="5458" spans="22:22">
      <c r="V5458" s="17"/>
    </row>
    <row r="5459" spans="22:22">
      <c r="V5459" s="17"/>
    </row>
    <row r="5460" spans="22:22">
      <c r="V5460" s="17"/>
    </row>
    <row r="5461" spans="22:22">
      <c r="V5461" s="17"/>
    </row>
    <row r="5462" spans="22:22">
      <c r="V5462" s="17"/>
    </row>
    <row r="5463" spans="22:22">
      <c r="V5463" s="17"/>
    </row>
    <row r="5464" spans="22:22">
      <c r="V5464" s="17"/>
    </row>
    <row r="5465" spans="22:22">
      <c r="V5465" s="17"/>
    </row>
    <row r="5466" spans="22:22">
      <c r="V5466" s="17"/>
    </row>
    <row r="5467" spans="22:22">
      <c r="V5467" s="17"/>
    </row>
    <row r="5468" spans="22:22">
      <c r="V5468" s="17"/>
    </row>
    <row r="5469" spans="22:22">
      <c r="V5469" s="17"/>
    </row>
    <row r="5470" spans="22:22">
      <c r="V5470" s="17"/>
    </row>
    <row r="5471" spans="22:22">
      <c r="V5471" s="17"/>
    </row>
    <row r="5472" spans="22:22">
      <c r="V5472" s="17"/>
    </row>
    <row r="5473" spans="22:22">
      <c r="V5473" s="17"/>
    </row>
    <row r="5474" spans="22:22">
      <c r="V5474" s="17"/>
    </row>
    <row r="5475" spans="22:22">
      <c r="V5475" s="17"/>
    </row>
    <row r="5476" spans="22:22">
      <c r="V5476" s="17"/>
    </row>
    <row r="5477" spans="22:22">
      <c r="V5477" s="17"/>
    </row>
    <row r="5478" spans="22:22">
      <c r="V5478" s="17"/>
    </row>
    <row r="5479" spans="22:22">
      <c r="V5479" s="17"/>
    </row>
    <row r="5480" spans="22:22">
      <c r="V5480" s="17"/>
    </row>
    <row r="5481" spans="22:22">
      <c r="V5481" s="17"/>
    </row>
    <row r="5482" spans="22:22">
      <c r="V5482" s="17"/>
    </row>
    <row r="5483" spans="22:22">
      <c r="V5483" s="17"/>
    </row>
    <row r="5484" spans="22:22">
      <c r="V5484" s="17"/>
    </row>
    <row r="5485" spans="22:22">
      <c r="V5485" s="17"/>
    </row>
    <row r="5486" spans="22:22">
      <c r="V5486" s="17"/>
    </row>
    <row r="5487" spans="22:22">
      <c r="V5487" s="17"/>
    </row>
    <row r="5488" spans="22:22">
      <c r="V5488" s="17"/>
    </row>
    <row r="5489" spans="22:22">
      <c r="V5489" s="17"/>
    </row>
    <row r="5490" spans="22:22">
      <c r="V5490" s="17"/>
    </row>
    <row r="5491" spans="22:22">
      <c r="V5491" s="17"/>
    </row>
    <row r="5492" spans="22:22">
      <c r="V5492" s="17"/>
    </row>
    <row r="5493" spans="22:22">
      <c r="V5493" s="17"/>
    </row>
    <row r="5494" spans="22:22">
      <c r="V5494" s="17"/>
    </row>
    <row r="5495" spans="22:22">
      <c r="V5495" s="17"/>
    </row>
    <row r="5496" spans="22:22">
      <c r="V5496" s="17"/>
    </row>
    <row r="5497" spans="22:22">
      <c r="V5497" s="17"/>
    </row>
    <row r="5498" spans="22:22">
      <c r="V5498" s="17"/>
    </row>
    <row r="5499" spans="22:22">
      <c r="V5499" s="17"/>
    </row>
    <row r="5500" spans="22:22">
      <c r="V5500" s="17"/>
    </row>
    <row r="5501" spans="22:22">
      <c r="V5501" s="17"/>
    </row>
    <row r="5502" spans="22:22">
      <c r="V5502" s="17"/>
    </row>
    <row r="5503" spans="22:22">
      <c r="V5503" s="17"/>
    </row>
    <row r="5504" spans="22:22">
      <c r="V5504" s="17"/>
    </row>
    <row r="5505" spans="22:22">
      <c r="V5505" s="17"/>
    </row>
    <row r="5506" spans="22:22">
      <c r="V5506" s="17"/>
    </row>
    <row r="5507" spans="22:22">
      <c r="V5507" s="17"/>
    </row>
    <row r="5508" spans="22:22">
      <c r="V5508" s="17"/>
    </row>
    <row r="5509" spans="22:22">
      <c r="V5509" s="17"/>
    </row>
    <row r="5510" spans="22:22">
      <c r="V5510" s="17"/>
    </row>
    <row r="5511" spans="22:22">
      <c r="V5511" s="17"/>
    </row>
    <row r="5512" spans="22:22">
      <c r="V5512" s="17"/>
    </row>
    <row r="5513" spans="22:22">
      <c r="V5513" s="17"/>
    </row>
    <row r="5514" spans="22:22">
      <c r="V5514" s="17"/>
    </row>
    <row r="5515" spans="22:22">
      <c r="V5515" s="17"/>
    </row>
    <row r="5516" spans="22:22">
      <c r="V5516" s="17"/>
    </row>
    <row r="5517" spans="22:22">
      <c r="V5517" s="17"/>
    </row>
    <row r="5518" spans="22:22">
      <c r="V5518" s="17"/>
    </row>
    <row r="5519" spans="22:22">
      <c r="V5519" s="17"/>
    </row>
    <row r="5520" spans="22:22">
      <c r="V5520" s="17"/>
    </row>
    <row r="5521" spans="22:22">
      <c r="V5521" s="17"/>
    </row>
    <row r="5522" spans="22:22">
      <c r="V5522" s="17"/>
    </row>
    <row r="5523" spans="22:22">
      <c r="V5523" s="17"/>
    </row>
    <row r="5524" spans="22:22">
      <c r="V5524" s="17"/>
    </row>
    <row r="5525" spans="22:22">
      <c r="V5525" s="17"/>
    </row>
    <row r="5526" spans="22:22">
      <c r="V5526" s="17"/>
    </row>
    <row r="5527" spans="22:22">
      <c r="V5527" s="17"/>
    </row>
    <row r="5528" spans="22:22">
      <c r="V5528" s="17"/>
    </row>
    <row r="5529" spans="22:22">
      <c r="V5529" s="17"/>
    </row>
    <row r="5530" spans="22:22">
      <c r="V5530" s="17"/>
    </row>
    <row r="5531" spans="22:22">
      <c r="V5531" s="17"/>
    </row>
    <row r="5532" spans="22:22">
      <c r="V5532" s="17"/>
    </row>
    <row r="5533" spans="22:22">
      <c r="V5533" s="17"/>
    </row>
    <row r="5534" spans="22:22">
      <c r="V5534" s="17"/>
    </row>
    <row r="5535" spans="22:22">
      <c r="V5535" s="17"/>
    </row>
    <row r="5536" spans="22:22">
      <c r="V5536" s="17"/>
    </row>
    <row r="5537" spans="22:22">
      <c r="V5537" s="17"/>
    </row>
    <row r="5538" spans="22:22">
      <c r="V5538" s="17"/>
    </row>
    <row r="5539" spans="22:22">
      <c r="V5539" s="17"/>
    </row>
    <row r="5540" spans="22:22">
      <c r="V5540" s="17"/>
    </row>
    <row r="5541" spans="22:22">
      <c r="V5541" s="17"/>
    </row>
    <row r="5542" spans="22:22">
      <c r="V5542" s="17"/>
    </row>
    <row r="5543" spans="22:22">
      <c r="V5543" s="17"/>
    </row>
    <row r="5544" spans="22:22">
      <c r="V5544" s="17"/>
    </row>
    <row r="5545" spans="22:22">
      <c r="V5545" s="17"/>
    </row>
    <row r="5546" spans="22:22">
      <c r="V5546" s="17"/>
    </row>
    <row r="5547" spans="22:22">
      <c r="V5547" s="17"/>
    </row>
    <row r="5548" spans="22:22">
      <c r="V5548" s="17"/>
    </row>
    <row r="5549" spans="22:22">
      <c r="V5549" s="17"/>
    </row>
    <row r="5550" spans="22:22">
      <c r="V5550" s="17"/>
    </row>
    <row r="5551" spans="22:22">
      <c r="V5551" s="17"/>
    </row>
    <row r="5552" spans="22:22">
      <c r="V5552" s="17"/>
    </row>
    <row r="5553" spans="22:22">
      <c r="V5553" s="17"/>
    </row>
    <row r="5554" spans="22:22">
      <c r="V5554" s="17"/>
    </row>
    <row r="5555" spans="22:22">
      <c r="V5555" s="17"/>
    </row>
    <row r="5556" spans="22:22">
      <c r="V5556" s="17"/>
    </row>
    <row r="5557" spans="22:22">
      <c r="V5557" s="17"/>
    </row>
    <row r="5558" spans="22:22">
      <c r="V5558" s="17"/>
    </row>
    <row r="5559" spans="22:22">
      <c r="V5559" s="17"/>
    </row>
    <row r="5560" spans="22:22">
      <c r="V5560" s="17"/>
    </row>
    <row r="5561" spans="22:22">
      <c r="V5561" s="17"/>
    </row>
    <row r="5562" spans="22:22">
      <c r="V5562" s="17"/>
    </row>
    <row r="5563" spans="22:22">
      <c r="V5563" s="17"/>
    </row>
    <row r="5564" spans="22:22">
      <c r="V5564" s="17"/>
    </row>
    <row r="5565" spans="22:22">
      <c r="V5565" s="17"/>
    </row>
    <row r="5566" spans="22:22">
      <c r="V5566" s="17"/>
    </row>
    <row r="5567" spans="22:22">
      <c r="V5567" s="17"/>
    </row>
    <row r="5568" spans="22:22">
      <c r="V5568" s="17"/>
    </row>
    <row r="5569" spans="22:22">
      <c r="V5569" s="17"/>
    </row>
    <row r="5570" spans="22:22">
      <c r="V5570" s="17"/>
    </row>
    <row r="5571" spans="22:22">
      <c r="V5571" s="17"/>
    </row>
    <row r="5572" spans="22:22">
      <c r="V5572" s="17"/>
    </row>
    <row r="5573" spans="22:22">
      <c r="V5573" s="17"/>
    </row>
    <row r="5574" spans="22:22">
      <c r="V5574" s="17"/>
    </row>
    <row r="5575" spans="22:22">
      <c r="V5575" s="17"/>
    </row>
    <row r="5576" spans="22:22">
      <c r="V5576" s="17"/>
    </row>
    <row r="5577" spans="22:22">
      <c r="V5577" s="17"/>
    </row>
    <row r="5578" spans="22:22">
      <c r="V5578" s="17"/>
    </row>
    <row r="5579" spans="22:22">
      <c r="V5579" s="17"/>
    </row>
    <row r="5580" spans="22:22">
      <c r="V5580" s="17"/>
    </row>
    <row r="5581" spans="22:22">
      <c r="V5581" s="17"/>
    </row>
    <row r="5582" spans="22:22">
      <c r="V5582" s="17"/>
    </row>
    <row r="5583" spans="22:22">
      <c r="V5583" s="17"/>
    </row>
    <row r="5584" spans="22:22">
      <c r="V5584" s="17"/>
    </row>
    <row r="5585" spans="22:22">
      <c r="V5585" s="17"/>
    </row>
    <row r="5586" spans="22:22">
      <c r="V5586" s="17"/>
    </row>
    <row r="5587" spans="22:22">
      <c r="V5587" s="17"/>
    </row>
    <row r="5588" spans="22:22">
      <c r="V5588" s="17"/>
    </row>
    <row r="5589" spans="22:22">
      <c r="V5589" s="17"/>
    </row>
    <row r="5590" spans="22:22">
      <c r="V5590" s="17"/>
    </row>
    <row r="5591" spans="22:22">
      <c r="V5591" s="17"/>
    </row>
    <row r="5592" spans="22:22">
      <c r="V5592" s="17"/>
    </row>
    <row r="5593" spans="22:22">
      <c r="V5593" s="17"/>
    </row>
    <row r="5594" spans="22:22">
      <c r="V5594" s="17"/>
    </row>
    <row r="5595" spans="22:22">
      <c r="V5595" s="17"/>
    </row>
    <row r="5596" spans="22:22">
      <c r="V5596" s="17"/>
    </row>
    <row r="5597" spans="22:22">
      <c r="V5597" s="17"/>
    </row>
    <row r="5598" spans="22:22">
      <c r="V5598" s="17"/>
    </row>
    <row r="5599" spans="22:22">
      <c r="V5599" s="17"/>
    </row>
    <row r="5600" spans="22:22">
      <c r="V5600" s="17"/>
    </row>
    <row r="5601" spans="22:22">
      <c r="V5601" s="17"/>
    </row>
    <row r="5602" spans="22:22">
      <c r="V5602" s="17"/>
    </row>
    <row r="5603" spans="22:22">
      <c r="V5603" s="17"/>
    </row>
    <row r="5604" spans="22:22">
      <c r="V5604" s="17"/>
    </row>
    <row r="5605" spans="22:22">
      <c r="V5605" s="17"/>
    </row>
    <row r="5606" spans="22:22">
      <c r="V5606" s="17"/>
    </row>
    <row r="5607" spans="22:22">
      <c r="V5607" s="17"/>
    </row>
    <row r="5608" spans="22:22">
      <c r="V5608" s="17"/>
    </row>
    <row r="5609" spans="22:22">
      <c r="V5609" s="17"/>
    </row>
    <row r="5610" spans="22:22">
      <c r="V5610" s="17"/>
    </row>
    <row r="5611" spans="22:22">
      <c r="V5611" s="17"/>
    </row>
    <row r="5612" spans="22:22">
      <c r="V5612" s="17"/>
    </row>
    <row r="5613" spans="22:22">
      <c r="V5613" s="17"/>
    </row>
    <row r="5614" spans="22:22">
      <c r="V5614" s="17"/>
    </row>
    <row r="5615" spans="22:22">
      <c r="V5615" s="17"/>
    </row>
    <row r="5616" spans="22:22">
      <c r="V5616" s="17"/>
    </row>
    <row r="5617" spans="22:22">
      <c r="V5617" s="17"/>
    </row>
    <row r="5618" spans="22:22">
      <c r="V5618" s="17"/>
    </row>
    <row r="5619" spans="22:22">
      <c r="V5619" s="17"/>
    </row>
    <row r="5620" spans="22:22">
      <c r="V5620" s="17"/>
    </row>
    <row r="5621" spans="22:22">
      <c r="V5621" s="17"/>
    </row>
    <row r="5622" spans="22:22">
      <c r="V5622" s="17"/>
    </row>
    <row r="5623" spans="22:22">
      <c r="V5623" s="17"/>
    </row>
    <row r="5624" spans="22:22">
      <c r="V5624" s="17"/>
    </row>
    <row r="5625" spans="22:22">
      <c r="V5625" s="17"/>
    </row>
    <row r="5626" spans="22:22">
      <c r="V5626" s="17"/>
    </row>
    <row r="5627" spans="22:22">
      <c r="V5627" s="17"/>
    </row>
    <row r="5628" spans="22:22">
      <c r="V5628" s="17"/>
    </row>
    <row r="5629" spans="22:22">
      <c r="V5629" s="17"/>
    </row>
    <row r="5630" spans="22:22">
      <c r="V5630" s="17"/>
    </row>
    <row r="5631" spans="22:22">
      <c r="V5631" s="17"/>
    </row>
    <row r="5632" spans="22:22">
      <c r="V5632" s="17"/>
    </row>
    <row r="5633" spans="22:22">
      <c r="V5633" s="17"/>
    </row>
    <row r="5634" spans="22:22">
      <c r="V5634" s="17"/>
    </row>
    <row r="5635" spans="22:22">
      <c r="V5635" s="17"/>
    </row>
    <row r="5636" spans="22:22">
      <c r="V5636" s="17"/>
    </row>
    <row r="5637" spans="22:22">
      <c r="V5637" s="17"/>
    </row>
    <row r="5638" spans="22:22">
      <c r="V5638" s="17"/>
    </row>
    <row r="5639" spans="22:22">
      <c r="V5639" s="17"/>
    </row>
    <row r="5640" spans="22:22">
      <c r="V5640" s="17"/>
    </row>
    <row r="5641" spans="22:22">
      <c r="V5641" s="17"/>
    </row>
    <row r="5642" spans="22:22">
      <c r="V5642" s="17"/>
    </row>
    <row r="5643" spans="22:22">
      <c r="V5643" s="17"/>
    </row>
    <row r="5644" spans="22:22">
      <c r="V5644" s="17"/>
    </row>
    <row r="5645" spans="22:22">
      <c r="V5645" s="17"/>
    </row>
    <row r="5646" spans="22:22">
      <c r="V5646" s="17"/>
    </row>
    <row r="5647" spans="22:22">
      <c r="V5647" s="17"/>
    </row>
    <row r="5648" spans="22:22">
      <c r="V5648" s="17"/>
    </row>
    <row r="5649" spans="22:22">
      <c r="V5649" s="17"/>
    </row>
    <row r="5650" spans="22:22">
      <c r="V5650" s="17"/>
    </row>
    <row r="5651" spans="22:22">
      <c r="V5651" s="17"/>
    </row>
    <row r="5652" spans="22:22">
      <c r="V5652" s="17"/>
    </row>
    <row r="5653" spans="22:22">
      <c r="V5653" s="17"/>
    </row>
    <row r="5654" spans="22:22">
      <c r="V5654" s="17"/>
    </row>
    <row r="5655" spans="22:22">
      <c r="V5655" s="17"/>
    </row>
    <row r="5656" spans="22:22">
      <c r="V5656" s="17"/>
    </row>
    <row r="5657" spans="22:22">
      <c r="V5657" s="17"/>
    </row>
    <row r="5658" spans="22:22">
      <c r="V5658" s="17"/>
    </row>
    <row r="5659" spans="22:22">
      <c r="V5659" s="17"/>
    </row>
    <row r="5660" spans="22:22">
      <c r="V5660" s="17"/>
    </row>
    <row r="5661" spans="22:22">
      <c r="V5661" s="17"/>
    </row>
    <row r="5662" spans="22:22">
      <c r="V5662" s="17"/>
    </row>
    <row r="5663" spans="22:22">
      <c r="V5663" s="17"/>
    </row>
    <row r="5664" spans="22:22">
      <c r="V5664" s="17"/>
    </row>
    <row r="5665" spans="22:22">
      <c r="V5665" s="17"/>
    </row>
    <row r="5666" spans="22:22">
      <c r="V5666" s="17"/>
    </row>
    <row r="5667" spans="22:22">
      <c r="V5667" s="17"/>
    </row>
    <row r="5668" spans="22:22">
      <c r="V5668" s="17"/>
    </row>
    <row r="5669" spans="22:22">
      <c r="V5669" s="17"/>
    </row>
    <row r="5670" spans="22:22">
      <c r="V5670" s="17"/>
    </row>
    <row r="5671" spans="22:22">
      <c r="V5671" s="17"/>
    </row>
    <row r="5672" spans="22:22">
      <c r="V5672" s="17"/>
    </row>
    <row r="5673" spans="22:22">
      <c r="V5673" s="17"/>
    </row>
    <row r="5674" spans="22:22">
      <c r="V5674" s="17"/>
    </row>
    <row r="5675" spans="22:22">
      <c r="V5675" s="17"/>
    </row>
    <row r="5676" spans="22:22">
      <c r="V5676" s="17"/>
    </row>
    <row r="5677" spans="22:22">
      <c r="V5677" s="17"/>
    </row>
    <row r="5678" spans="22:22">
      <c r="V5678" s="17"/>
    </row>
    <row r="5679" spans="22:22">
      <c r="V5679" s="17"/>
    </row>
    <row r="5680" spans="22:22">
      <c r="V5680" s="17"/>
    </row>
    <row r="5681" spans="22:22">
      <c r="V5681" s="17"/>
    </row>
    <row r="5682" spans="22:22">
      <c r="V5682" s="17"/>
    </row>
    <row r="5683" spans="22:22">
      <c r="V5683" s="17"/>
    </row>
    <row r="5684" spans="22:22">
      <c r="V5684" s="17"/>
    </row>
    <row r="5685" spans="22:22">
      <c r="V5685" s="17"/>
    </row>
    <row r="5686" spans="22:22">
      <c r="V5686" s="17"/>
    </row>
    <row r="5687" spans="22:22">
      <c r="V5687" s="17"/>
    </row>
    <row r="5688" spans="22:22">
      <c r="V5688" s="17"/>
    </row>
    <row r="5689" spans="22:22">
      <c r="V5689" s="17"/>
    </row>
    <row r="5690" spans="22:22">
      <c r="V5690" s="17"/>
    </row>
    <row r="5691" spans="22:22">
      <c r="V5691" s="17"/>
    </row>
    <row r="5692" spans="22:22">
      <c r="V5692" s="17"/>
    </row>
    <row r="5693" spans="22:22">
      <c r="V5693" s="17"/>
    </row>
    <row r="5694" spans="22:22">
      <c r="V5694" s="17"/>
    </row>
    <row r="5695" spans="22:22">
      <c r="V5695" s="17"/>
    </row>
    <row r="5696" spans="22:22">
      <c r="V5696" s="17"/>
    </row>
    <row r="5697" spans="22:22">
      <c r="V5697" s="17"/>
    </row>
    <row r="5698" spans="22:22">
      <c r="V5698" s="17"/>
    </row>
    <row r="5699" spans="22:22">
      <c r="V5699" s="17"/>
    </row>
    <row r="5700" spans="22:22">
      <c r="V5700" s="17"/>
    </row>
    <row r="5701" spans="22:22">
      <c r="V5701" s="17"/>
    </row>
    <row r="5702" spans="22:22">
      <c r="V5702" s="17"/>
    </row>
    <row r="5703" spans="22:22">
      <c r="V5703" s="17"/>
    </row>
    <row r="5704" spans="22:22">
      <c r="V5704" s="17"/>
    </row>
    <row r="5705" spans="22:22">
      <c r="V5705" s="17"/>
    </row>
    <row r="5706" spans="22:22">
      <c r="V5706" s="17"/>
    </row>
    <row r="5707" spans="22:22">
      <c r="V5707" s="17"/>
    </row>
    <row r="5708" spans="22:22">
      <c r="V5708" s="17"/>
    </row>
    <row r="5709" spans="22:22">
      <c r="V5709" s="17"/>
    </row>
    <row r="5710" spans="22:22">
      <c r="V5710" s="17"/>
    </row>
    <row r="5711" spans="22:22">
      <c r="V5711" s="17"/>
    </row>
    <row r="5712" spans="22:22">
      <c r="V5712" s="17"/>
    </row>
    <row r="5713" spans="22:22">
      <c r="V5713" s="17"/>
    </row>
    <row r="5714" spans="22:22">
      <c r="V5714" s="17"/>
    </row>
    <row r="5715" spans="22:22">
      <c r="V5715" s="17"/>
    </row>
    <row r="5716" spans="22:22">
      <c r="V5716" s="17"/>
    </row>
    <row r="5717" spans="22:22">
      <c r="V5717" s="17"/>
    </row>
    <row r="5718" spans="22:22">
      <c r="V5718" s="17"/>
    </row>
    <row r="5719" spans="22:22">
      <c r="V5719" s="17"/>
    </row>
    <row r="5720" spans="22:22">
      <c r="V5720" s="17"/>
    </row>
    <row r="5721" spans="22:22">
      <c r="V5721" s="17"/>
    </row>
    <row r="5722" spans="22:22">
      <c r="V5722" s="17"/>
    </row>
    <row r="5723" spans="22:22">
      <c r="V5723" s="17"/>
    </row>
    <row r="5724" spans="22:22">
      <c r="V5724" s="17"/>
    </row>
    <row r="5725" spans="22:22">
      <c r="V5725" s="17"/>
    </row>
    <row r="5726" spans="22:22">
      <c r="V5726" s="17"/>
    </row>
    <row r="5727" spans="22:22">
      <c r="V5727" s="17"/>
    </row>
    <row r="5728" spans="22:22">
      <c r="V5728" s="17"/>
    </row>
    <row r="5729" spans="22:22">
      <c r="V5729" s="17"/>
    </row>
    <row r="5730" spans="22:22">
      <c r="V5730" s="17"/>
    </row>
    <row r="5731" spans="22:22">
      <c r="V5731" s="17"/>
    </row>
    <row r="5732" spans="22:22">
      <c r="V5732" s="17"/>
    </row>
    <row r="5733" spans="22:22">
      <c r="V5733" s="17"/>
    </row>
    <row r="5734" spans="22:22">
      <c r="V5734" s="17"/>
    </row>
    <row r="5735" spans="22:22">
      <c r="V5735" s="17"/>
    </row>
    <row r="5736" spans="22:22">
      <c r="V5736" s="17"/>
    </row>
    <row r="5737" spans="22:22">
      <c r="V5737" s="17"/>
    </row>
    <row r="5738" spans="22:22">
      <c r="V5738" s="17"/>
    </row>
    <row r="5739" spans="22:22">
      <c r="V5739" s="17"/>
    </row>
    <row r="5740" spans="22:22">
      <c r="V5740" s="17"/>
    </row>
    <row r="5741" spans="22:22">
      <c r="V5741" s="17"/>
    </row>
    <row r="5742" spans="22:22">
      <c r="V5742" s="17"/>
    </row>
    <row r="5743" spans="22:22">
      <c r="V5743" s="17"/>
    </row>
    <row r="5744" spans="22:22">
      <c r="V5744" s="17"/>
    </row>
    <row r="5745" spans="22:22">
      <c r="V5745" s="17"/>
    </row>
    <row r="5746" spans="22:22">
      <c r="V5746" s="17"/>
    </row>
    <row r="5747" spans="22:22">
      <c r="V5747" s="17"/>
    </row>
    <row r="5748" spans="22:22">
      <c r="V5748" s="17"/>
    </row>
    <row r="5749" spans="22:22">
      <c r="V5749" s="17"/>
    </row>
    <row r="5750" spans="22:22">
      <c r="V5750" s="17"/>
    </row>
    <row r="5751" spans="22:22">
      <c r="V5751" s="17"/>
    </row>
    <row r="5752" spans="22:22">
      <c r="V5752" s="17"/>
    </row>
    <row r="5753" spans="22:22">
      <c r="V5753" s="17"/>
    </row>
    <row r="5754" spans="22:22">
      <c r="V5754" s="17"/>
    </row>
    <row r="5755" spans="22:22">
      <c r="V5755" s="17"/>
    </row>
    <row r="5756" spans="22:22">
      <c r="V5756" s="17"/>
    </row>
    <row r="5757" spans="22:22">
      <c r="V5757" s="17"/>
    </row>
    <row r="5758" spans="22:22">
      <c r="V5758" s="17"/>
    </row>
    <row r="5759" spans="22:22">
      <c r="V5759" s="17"/>
    </row>
    <row r="5760" spans="22:22">
      <c r="V5760" s="17"/>
    </row>
    <row r="5761" spans="22:22">
      <c r="V5761" s="17"/>
    </row>
    <row r="5762" spans="22:22">
      <c r="V5762" s="17"/>
    </row>
    <row r="5763" spans="22:22">
      <c r="V5763" s="17"/>
    </row>
    <row r="5764" spans="22:22">
      <c r="V5764" s="17"/>
    </row>
    <row r="5765" spans="22:22">
      <c r="V5765" s="17"/>
    </row>
    <row r="5766" spans="22:22">
      <c r="V5766" s="17"/>
    </row>
    <row r="5767" spans="22:22">
      <c r="V5767" s="17"/>
    </row>
    <row r="5768" spans="22:22">
      <c r="V5768" s="17"/>
    </row>
    <row r="5769" spans="22:22">
      <c r="V5769" s="17"/>
    </row>
    <row r="5770" spans="22:22">
      <c r="V5770" s="17"/>
    </row>
    <row r="5771" spans="22:22">
      <c r="V5771" s="17"/>
    </row>
    <row r="5772" spans="22:22">
      <c r="V5772" s="17"/>
    </row>
    <row r="5773" spans="22:22">
      <c r="V5773" s="17"/>
    </row>
    <row r="5774" spans="22:22">
      <c r="V5774" s="17"/>
    </row>
    <row r="5775" spans="22:22">
      <c r="V5775" s="17"/>
    </row>
    <row r="5776" spans="22:22">
      <c r="V5776" s="17"/>
    </row>
    <row r="5777" spans="22:22">
      <c r="V5777" s="17"/>
    </row>
    <row r="5778" spans="22:22">
      <c r="V5778" s="17"/>
    </row>
    <row r="5779" spans="22:22">
      <c r="V5779" s="17"/>
    </row>
    <row r="5780" spans="22:22">
      <c r="V5780" s="17"/>
    </row>
    <row r="5781" spans="22:22">
      <c r="V5781" s="17"/>
    </row>
    <row r="5782" spans="22:22">
      <c r="V5782" s="17"/>
    </row>
    <row r="5783" spans="22:22">
      <c r="V5783" s="17"/>
    </row>
    <row r="5784" spans="22:22">
      <c r="V5784" s="17"/>
    </row>
    <row r="5785" spans="22:22">
      <c r="V5785" s="17"/>
    </row>
    <row r="5786" spans="22:22">
      <c r="V5786" s="17"/>
    </row>
    <row r="5787" spans="22:22">
      <c r="V5787" s="17"/>
    </row>
    <row r="5788" spans="22:22">
      <c r="V5788" s="17"/>
    </row>
    <row r="5789" spans="22:22">
      <c r="V5789" s="17"/>
    </row>
    <row r="5790" spans="22:22">
      <c r="V5790" s="17"/>
    </row>
    <row r="5791" spans="22:22">
      <c r="V5791" s="17"/>
    </row>
    <row r="5792" spans="22:22">
      <c r="V5792" s="17"/>
    </row>
    <row r="5793" spans="22:22">
      <c r="V5793" s="17"/>
    </row>
    <row r="5794" spans="22:22">
      <c r="V5794" s="17"/>
    </row>
    <row r="5795" spans="22:22">
      <c r="V5795" s="17"/>
    </row>
    <row r="5796" spans="22:22">
      <c r="V5796" s="17"/>
    </row>
    <row r="5797" spans="22:22">
      <c r="V5797" s="17"/>
    </row>
    <row r="5798" spans="22:22">
      <c r="V5798" s="17"/>
    </row>
    <row r="5799" spans="22:22">
      <c r="V5799" s="17"/>
    </row>
    <row r="5800" spans="22:22">
      <c r="V5800" s="17"/>
    </row>
    <row r="5801" spans="22:22">
      <c r="V5801" s="17"/>
    </row>
    <row r="5802" spans="22:22">
      <c r="V5802" s="17"/>
    </row>
    <row r="5803" spans="22:22">
      <c r="V5803" s="17"/>
    </row>
    <row r="5804" spans="22:22">
      <c r="V5804" s="17"/>
    </row>
    <row r="5805" spans="22:22">
      <c r="V5805" s="17"/>
    </row>
    <row r="5806" spans="22:22">
      <c r="V5806" s="17"/>
    </row>
    <row r="5807" spans="22:22">
      <c r="V5807" s="17"/>
    </row>
    <row r="5808" spans="22:22">
      <c r="V5808" s="17"/>
    </row>
    <row r="5809" spans="22:22">
      <c r="V5809" s="17"/>
    </row>
    <row r="5810" spans="22:22">
      <c r="V5810" s="17"/>
    </row>
    <row r="5811" spans="22:22">
      <c r="V5811" s="17"/>
    </row>
    <row r="5812" spans="22:22">
      <c r="V5812" s="17"/>
    </row>
    <row r="5813" spans="22:22">
      <c r="V5813" s="17"/>
    </row>
    <row r="5814" spans="22:22">
      <c r="V5814" s="17"/>
    </row>
    <row r="5815" spans="22:22">
      <c r="V5815" s="17"/>
    </row>
    <row r="5816" spans="22:22">
      <c r="V5816" s="17"/>
    </row>
    <row r="5817" spans="22:22">
      <c r="V5817" s="17"/>
    </row>
    <row r="5818" spans="22:22">
      <c r="V5818" s="17"/>
    </row>
    <row r="5819" spans="22:22">
      <c r="V5819" s="17"/>
    </row>
    <row r="5820" spans="22:22">
      <c r="V5820" s="17"/>
    </row>
    <row r="5821" spans="22:22">
      <c r="V5821" s="17"/>
    </row>
    <row r="5822" spans="22:22">
      <c r="V5822" s="17"/>
    </row>
    <row r="5823" spans="22:22">
      <c r="V5823" s="17"/>
    </row>
    <row r="5824" spans="22:22">
      <c r="V5824" s="17"/>
    </row>
    <row r="5825" spans="22:22">
      <c r="V5825" s="17"/>
    </row>
    <row r="5826" spans="22:22">
      <c r="V5826" s="17"/>
    </row>
    <row r="5827" spans="22:22">
      <c r="V5827" s="17"/>
    </row>
    <row r="5828" spans="22:22">
      <c r="V5828" s="17"/>
    </row>
    <row r="5829" spans="22:22">
      <c r="V5829" s="17"/>
    </row>
    <row r="5830" spans="22:22">
      <c r="V5830" s="17"/>
    </row>
    <row r="5831" spans="22:22">
      <c r="V5831" s="17"/>
    </row>
    <row r="5832" spans="22:22">
      <c r="V5832" s="17"/>
    </row>
    <row r="5833" spans="22:22">
      <c r="V5833" s="17"/>
    </row>
    <row r="5834" spans="22:22">
      <c r="V5834" s="17"/>
    </row>
    <row r="5835" spans="22:22">
      <c r="V5835" s="17"/>
    </row>
    <row r="5836" spans="22:22">
      <c r="V5836" s="17"/>
    </row>
    <row r="5837" spans="22:22">
      <c r="V5837" s="17"/>
    </row>
    <row r="5838" spans="22:22">
      <c r="V5838" s="17"/>
    </row>
    <row r="5839" spans="22:22">
      <c r="V5839" s="17"/>
    </row>
    <row r="5840" spans="22:22">
      <c r="V5840" s="17"/>
    </row>
    <row r="5841" spans="22:22">
      <c r="V5841" s="17"/>
    </row>
    <row r="5842" spans="22:22">
      <c r="V5842" s="17"/>
    </row>
    <row r="5843" spans="22:22">
      <c r="V5843" s="17"/>
    </row>
    <row r="5844" spans="22:22">
      <c r="V5844" s="17"/>
    </row>
    <row r="5845" spans="22:22">
      <c r="V5845" s="17"/>
    </row>
    <row r="5846" spans="22:22">
      <c r="V5846" s="17"/>
    </row>
    <row r="5847" spans="22:22">
      <c r="V5847" s="17"/>
    </row>
    <row r="5848" spans="22:22">
      <c r="V5848" s="17"/>
    </row>
    <row r="5849" spans="22:22">
      <c r="V5849" s="17"/>
    </row>
    <row r="5850" spans="22:22">
      <c r="V5850" s="17"/>
    </row>
    <row r="5851" spans="22:22">
      <c r="V5851" s="17"/>
    </row>
    <row r="5852" spans="22:22">
      <c r="V5852" s="17"/>
    </row>
    <row r="5853" spans="22:22">
      <c r="V5853" s="17"/>
    </row>
    <row r="5854" spans="22:22">
      <c r="V5854" s="17"/>
    </row>
    <row r="5855" spans="22:22">
      <c r="V5855" s="17"/>
    </row>
    <row r="5856" spans="22:22">
      <c r="V5856" s="17"/>
    </row>
    <row r="5857" spans="22:22">
      <c r="V5857" s="17"/>
    </row>
    <row r="5858" spans="22:22">
      <c r="V5858" s="17"/>
    </row>
    <row r="5859" spans="22:22">
      <c r="V5859" s="17"/>
    </row>
    <row r="5860" spans="22:22">
      <c r="V5860" s="17"/>
    </row>
    <row r="5861" spans="22:22">
      <c r="V5861" s="17"/>
    </row>
    <row r="5862" spans="22:22">
      <c r="V5862" s="17"/>
    </row>
    <row r="5863" spans="22:22">
      <c r="V5863" s="17"/>
    </row>
    <row r="5864" spans="22:22">
      <c r="V5864" s="17"/>
    </row>
    <row r="5865" spans="22:22">
      <c r="V5865" s="17"/>
    </row>
    <row r="5866" spans="22:22">
      <c r="V5866" s="17"/>
    </row>
    <row r="5867" spans="22:22">
      <c r="V5867" s="17"/>
    </row>
    <row r="5868" spans="22:22">
      <c r="V5868" s="17"/>
    </row>
    <row r="5869" spans="22:22">
      <c r="V5869" s="17"/>
    </row>
    <row r="5870" spans="22:22">
      <c r="V5870" s="17"/>
    </row>
    <row r="5871" spans="22:22">
      <c r="V5871" s="17"/>
    </row>
    <row r="5872" spans="22:22">
      <c r="V5872" s="17"/>
    </row>
    <row r="5873" spans="22:22">
      <c r="V5873" s="17"/>
    </row>
    <row r="5874" spans="22:22">
      <c r="V5874" s="17"/>
    </row>
    <row r="5875" spans="22:22">
      <c r="V5875" s="17"/>
    </row>
    <row r="5876" spans="22:22">
      <c r="V5876" s="17"/>
    </row>
    <row r="5877" spans="22:22">
      <c r="V5877" s="17"/>
    </row>
    <row r="5878" spans="22:22">
      <c r="V5878" s="17"/>
    </row>
    <row r="5879" spans="22:22">
      <c r="V5879" s="17"/>
    </row>
    <row r="5880" spans="22:22">
      <c r="V5880" s="17"/>
    </row>
    <row r="5881" spans="22:22">
      <c r="V5881" s="17"/>
    </row>
    <row r="5882" spans="22:22">
      <c r="V5882" s="17"/>
    </row>
    <row r="5883" spans="22:22">
      <c r="V5883" s="17"/>
    </row>
    <row r="5884" spans="22:22">
      <c r="V5884" s="17"/>
    </row>
    <row r="5885" spans="22:22">
      <c r="V5885" s="17"/>
    </row>
    <row r="5886" spans="22:22">
      <c r="V5886" s="17"/>
    </row>
    <row r="5887" spans="22:22">
      <c r="V5887" s="17"/>
    </row>
    <row r="5888" spans="22:22">
      <c r="V5888" s="17"/>
    </row>
    <row r="5889" spans="22:22">
      <c r="V5889" s="17"/>
    </row>
    <row r="5890" spans="22:22">
      <c r="V5890" s="17"/>
    </row>
    <row r="5891" spans="22:22">
      <c r="V5891" s="17"/>
    </row>
    <row r="5892" spans="22:22">
      <c r="V5892" s="17"/>
    </row>
    <row r="5893" spans="22:22">
      <c r="V5893" s="17"/>
    </row>
    <row r="5894" spans="22:22">
      <c r="V5894" s="17"/>
    </row>
    <row r="5895" spans="22:22">
      <c r="V5895" s="17"/>
    </row>
    <row r="5896" spans="22:22">
      <c r="V5896" s="17"/>
    </row>
    <row r="5897" spans="22:22">
      <c r="V5897" s="17"/>
    </row>
    <row r="5898" spans="22:22">
      <c r="V5898" s="17"/>
    </row>
    <row r="5899" spans="22:22">
      <c r="V5899" s="17"/>
    </row>
    <row r="5900" spans="22:22">
      <c r="V5900" s="17"/>
    </row>
    <row r="5901" spans="22:22">
      <c r="V5901" s="17"/>
    </row>
    <row r="5902" spans="22:22">
      <c r="V5902" s="17"/>
    </row>
    <row r="5903" spans="22:22">
      <c r="V5903" s="17"/>
    </row>
    <row r="5904" spans="22:22">
      <c r="V5904" s="17"/>
    </row>
    <row r="5905" spans="22:22">
      <c r="V5905" s="17"/>
    </row>
    <row r="5906" spans="22:22">
      <c r="V5906" s="17"/>
    </row>
    <row r="5907" spans="22:22">
      <c r="V5907" s="17"/>
    </row>
    <row r="5908" spans="22:22">
      <c r="V5908" s="17"/>
    </row>
    <row r="5909" spans="22:22">
      <c r="V5909" s="17"/>
    </row>
    <row r="5910" spans="22:22">
      <c r="V5910" s="17"/>
    </row>
    <row r="5911" spans="22:22">
      <c r="V5911" s="17"/>
    </row>
    <row r="5912" spans="22:22">
      <c r="V5912" s="17"/>
    </row>
    <row r="5913" spans="22:22">
      <c r="V5913" s="17"/>
    </row>
    <row r="5914" spans="22:22">
      <c r="V5914" s="17"/>
    </row>
    <row r="5915" spans="22:22">
      <c r="V5915" s="17"/>
    </row>
    <row r="5916" spans="22:22">
      <c r="V5916" s="17"/>
    </row>
    <row r="5917" spans="22:22">
      <c r="V5917" s="17"/>
    </row>
    <row r="5918" spans="22:22">
      <c r="V5918" s="17"/>
    </row>
    <row r="5919" spans="22:22">
      <c r="V5919" s="17"/>
    </row>
    <row r="5920" spans="22:22">
      <c r="V5920" s="17"/>
    </row>
    <row r="5921" spans="22:22">
      <c r="V5921" s="17"/>
    </row>
    <row r="5922" spans="22:22">
      <c r="V5922" s="17"/>
    </row>
    <row r="5923" spans="22:22">
      <c r="V5923" s="17"/>
    </row>
    <row r="5924" spans="22:22">
      <c r="V5924" s="17"/>
    </row>
    <row r="5925" spans="22:22">
      <c r="V5925" s="17"/>
    </row>
    <row r="5926" spans="22:22">
      <c r="V5926" s="17"/>
    </row>
    <row r="5927" spans="22:22">
      <c r="V5927" s="17"/>
    </row>
    <row r="5928" spans="22:22">
      <c r="V5928" s="17"/>
    </row>
    <row r="5929" spans="22:22">
      <c r="V5929" s="17"/>
    </row>
    <row r="5930" spans="22:22">
      <c r="V5930" s="17"/>
    </row>
    <row r="5931" spans="22:22">
      <c r="V5931" s="17"/>
    </row>
    <row r="5932" spans="22:22">
      <c r="V5932" s="17"/>
    </row>
    <row r="5933" spans="22:22">
      <c r="V5933" s="17"/>
    </row>
    <row r="5934" spans="22:22">
      <c r="V5934" s="17"/>
    </row>
    <row r="5935" spans="22:22">
      <c r="V5935" s="17"/>
    </row>
    <row r="5936" spans="22:22">
      <c r="V5936" s="17"/>
    </row>
    <row r="5937" spans="22:22">
      <c r="V5937" s="17"/>
    </row>
    <row r="5938" spans="22:22">
      <c r="V5938" s="17"/>
    </row>
    <row r="5939" spans="22:22">
      <c r="V5939" s="17"/>
    </row>
    <row r="5940" spans="22:22">
      <c r="V5940" s="17"/>
    </row>
    <row r="5941" spans="22:22">
      <c r="V5941" s="17"/>
    </row>
    <row r="5942" spans="22:22">
      <c r="V5942" s="17"/>
    </row>
    <row r="5943" spans="22:22">
      <c r="V5943" s="17"/>
    </row>
    <row r="5944" spans="22:22">
      <c r="V5944" s="17"/>
    </row>
    <row r="5945" spans="22:22">
      <c r="V5945" s="17"/>
    </row>
    <row r="5946" spans="22:22">
      <c r="V5946" s="17"/>
    </row>
    <row r="5947" spans="22:22">
      <c r="V5947" s="17"/>
    </row>
    <row r="5948" spans="22:22">
      <c r="V5948" s="17"/>
    </row>
    <row r="5949" spans="22:22">
      <c r="V5949" s="17"/>
    </row>
    <row r="5950" spans="22:22">
      <c r="V5950" s="17"/>
    </row>
    <row r="5951" spans="22:22">
      <c r="V5951" s="17"/>
    </row>
    <row r="5952" spans="22:22">
      <c r="V5952" s="17"/>
    </row>
    <row r="5953" spans="22:22">
      <c r="V5953" s="17"/>
    </row>
    <row r="5954" spans="22:22">
      <c r="V5954" s="17"/>
    </row>
    <row r="5955" spans="22:22">
      <c r="V5955" s="17"/>
    </row>
    <row r="5956" spans="22:22">
      <c r="V5956" s="17"/>
    </row>
    <row r="5957" spans="22:22">
      <c r="V5957" s="17"/>
    </row>
    <row r="5958" spans="22:22">
      <c r="V5958" s="17"/>
    </row>
    <row r="5959" spans="22:22">
      <c r="V5959" s="17"/>
    </row>
    <row r="5960" spans="22:22">
      <c r="V5960" s="17"/>
    </row>
    <row r="5961" spans="22:22">
      <c r="V5961" s="17"/>
    </row>
    <row r="5962" spans="22:22">
      <c r="V5962" s="17"/>
    </row>
    <row r="5963" spans="22:22">
      <c r="V5963" s="17"/>
    </row>
    <row r="5964" spans="22:22">
      <c r="V5964" s="17"/>
    </row>
    <row r="5965" spans="22:22">
      <c r="V5965" s="17"/>
    </row>
    <row r="5966" spans="22:22">
      <c r="V5966" s="17"/>
    </row>
    <row r="5967" spans="22:22">
      <c r="V5967" s="17"/>
    </row>
    <row r="5968" spans="22:22">
      <c r="V5968" s="17"/>
    </row>
    <row r="5969" spans="22:22">
      <c r="V5969" s="17"/>
    </row>
    <row r="5970" spans="22:22">
      <c r="V5970" s="17"/>
    </row>
    <row r="5971" spans="22:22">
      <c r="V5971" s="17"/>
    </row>
    <row r="5972" spans="22:22">
      <c r="V5972" s="17"/>
    </row>
    <row r="5973" spans="22:22">
      <c r="V5973" s="17"/>
    </row>
    <row r="5974" spans="22:22">
      <c r="V5974" s="17"/>
    </row>
    <row r="5975" spans="22:22">
      <c r="V5975" s="17"/>
    </row>
    <row r="5976" spans="22:22">
      <c r="V5976" s="17"/>
    </row>
    <row r="5977" spans="22:22">
      <c r="V5977" s="17"/>
    </row>
    <row r="5978" spans="22:22">
      <c r="V5978" s="17"/>
    </row>
    <row r="5979" spans="22:22">
      <c r="V5979" s="17"/>
    </row>
    <row r="5980" spans="22:22">
      <c r="V5980" s="17"/>
    </row>
    <row r="5981" spans="22:22">
      <c r="V5981" s="17"/>
    </row>
    <row r="5982" spans="22:22">
      <c r="V5982" s="17"/>
    </row>
    <row r="5983" spans="22:22">
      <c r="V5983" s="17"/>
    </row>
    <row r="5984" spans="22:22">
      <c r="V5984" s="17"/>
    </row>
    <row r="5985" spans="22:22">
      <c r="V5985" s="17"/>
    </row>
    <row r="5986" spans="22:22">
      <c r="V5986" s="17"/>
    </row>
    <row r="5987" spans="22:22">
      <c r="V5987" s="17"/>
    </row>
    <row r="5988" spans="22:22">
      <c r="V5988" s="17"/>
    </row>
    <row r="5989" spans="22:22">
      <c r="V5989" s="17"/>
    </row>
    <row r="5990" spans="22:22">
      <c r="V5990" s="17"/>
    </row>
    <row r="5991" spans="22:22">
      <c r="V5991" s="17"/>
    </row>
    <row r="5992" spans="22:22">
      <c r="V5992" s="17"/>
    </row>
    <row r="5993" spans="22:22">
      <c r="V5993" s="17"/>
    </row>
    <row r="5994" spans="22:22">
      <c r="V5994" s="17"/>
    </row>
    <row r="5995" spans="22:22">
      <c r="V5995" s="17"/>
    </row>
    <row r="5996" spans="22:22">
      <c r="V5996" s="17"/>
    </row>
    <row r="5997" spans="22:22">
      <c r="V5997" s="17"/>
    </row>
    <row r="5998" spans="22:22">
      <c r="V5998" s="17"/>
    </row>
    <row r="5999" spans="22:22">
      <c r="V5999" s="17"/>
    </row>
    <row r="6000" spans="22:22">
      <c r="V6000" s="17"/>
    </row>
    <row r="6001" spans="22:22">
      <c r="V6001" s="17"/>
    </row>
    <row r="6002" spans="22:22">
      <c r="V6002" s="17"/>
    </row>
    <row r="6003" spans="22:22">
      <c r="V6003" s="17"/>
    </row>
    <row r="6004" spans="22:22">
      <c r="V6004" s="17"/>
    </row>
    <row r="6005" spans="22:22">
      <c r="V6005" s="17"/>
    </row>
    <row r="6006" spans="22:22">
      <c r="V6006" s="17"/>
    </row>
    <row r="6007" spans="22:22">
      <c r="V6007" s="17"/>
    </row>
    <row r="6008" spans="22:22">
      <c r="V6008" s="17"/>
    </row>
    <row r="6009" spans="22:22">
      <c r="V6009" s="17"/>
    </row>
    <row r="6010" spans="22:22">
      <c r="V6010" s="17"/>
    </row>
    <row r="6011" spans="22:22">
      <c r="V6011" s="17"/>
    </row>
    <row r="6012" spans="22:22">
      <c r="V6012" s="17"/>
    </row>
    <row r="6013" spans="22:22">
      <c r="V6013" s="17"/>
    </row>
    <row r="6014" spans="22:22">
      <c r="V6014" s="17"/>
    </row>
    <row r="6015" spans="22:22">
      <c r="V6015" s="17"/>
    </row>
    <row r="6016" spans="22:22">
      <c r="V6016" s="17"/>
    </row>
    <row r="6017" spans="22:22">
      <c r="V6017" s="17"/>
    </row>
    <row r="6018" spans="22:22">
      <c r="V6018" s="17"/>
    </row>
    <row r="6019" spans="22:22">
      <c r="V6019" s="17"/>
    </row>
    <row r="6020" spans="22:22">
      <c r="V6020" s="17"/>
    </row>
    <row r="6021" spans="22:22">
      <c r="V6021" s="17"/>
    </row>
    <row r="6022" spans="22:22">
      <c r="V6022" s="17"/>
    </row>
    <row r="6023" spans="22:22">
      <c r="V6023" s="17"/>
    </row>
    <row r="6024" spans="22:22">
      <c r="V6024" s="17"/>
    </row>
    <row r="6025" spans="22:22">
      <c r="V6025" s="17"/>
    </row>
    <row r="6026" spans="22:22">
      <c r="V6026" s="17"/>
    </row>
    <row r="6027" spans="22:22">
      <c r="V6027" s="17"/>
    </row>
    <row r="6028" spans="22:22">
      <c r="V6028" s="17"/>
    </row>
    <row r="6029" spans="22:22">
      <c r="V6029" s="17"/>
    </row>
    <row r="6030" spans="22:22">
      <c r="V6030" s="17"/>
    </row>
    <row r="6031" spans="22:22">
      <c r="V6031" s="17"/>
    </row>
    <row r="6032" spans="22:22">
      <c r="V6032" s="17"/>
    </row>
    <row r="6033" spans="22:22">
      <c r="V6033" s="17"/>
    </row>
    <row r="6034" spans="22:22">
      <c r="V6034" s="17"/>
    </row>
    <row r="6035" spans="22:22">
      <c r="V6035" s="17"/>
    </row>
    <row r="6036" spans="22:22">
      <c r="V6036" s="17"/>
    </row>
    <row r="6037" spans="22:22">
      <c r="V6037" s="17"/>
    </row>
    <row r="6038" spans="22:22">
      <c r="V6038" s="17"/>
    </row>
    <row r="6039" spans="22:22">
      <c r="V6039" s="17"/>
    </row>
    <row r="6040" spans="22:22">
      <c r="V6040" s="17"/>
    </row>
    <row r="6041" spans="22:22">
      <c r="V6041" s="17"/>
    </row>
    <row r="6042" spans="22:22">
      <c r="V6042" s="17"/>
    </row>
    <row r="6043" spans="22:22">
      <c r="V6043" s="17"/>
    </row>
    <row r="6044" spans="22:22">
      <c r="V6044" s="17"/>
    </row>
    <row r="6045" spans="22:22">
      <c r="V6045" s="17"/>
    </row>
    <row r="6046" spans="22:22">
      <c r="V6046" s="17"/>
    </row>
    <row r="6047" spans="22:22">
      <c r="V6047" s="17"/>
    </row>
    <row r="6048" spans="22:22">
      <c r="V6048" s="17"/>
    </row>
    <row r="6049" spans="22:22">
      <c r="V6049" s="17"/>
    </row>
    <row r="6050" spans="22:22">
      <c r="V6050" s="17"/>
    </row>
    <row r="6051" spans="22:22">
      <c r="V6051" s="17"/>
    </row>
    <row r="6052" spans="22:22">
      <c r="V6052" s="17"/>
    </row>
    <row r="6053" spans="22:22">
      <c r="V6053" s="17"/>
    </row>
    <row r="6054" spans="22:22">
      <c r="V6054" s="17"/>
    </row>
    <row r="6055" spans="22:22">
      <c r="V6055" s="17"/>
    </row>
    <row r="6056" spans="22:22">
      <c r="V6056" s="17"/>
    </row>
    <row r="6057" spans="22:22">
      <c r="V6057" s="17"/>
    </row>
    <row r="6058" spans="22:22">
      <c r="V6058" s="17"/>
    </row>
    <row r="6059" spans="22:22">
      <c r="V6059" s="17"/>
    </row>
    <row r="6060" spans="22:22">
      <c r="V6060" s="17"/>
    </row>
    <row r="6061" spans="22:22">
      <c r="V6061" s="17"/>
    </row>
    <row r="6062" spans="22:22">
      <c r="V6062" s="17"/>
    </row>
    <row r="6063" spans="22:22">
      <c r="V6063" s="17"/>
    </row>
    <row r="6064" spans="22:22">
      <c r="V6064" s="17"/>
    </row>
    <row r="6065" spans="22:22">
      <c r="V6065" s="17"/>
    </row>
    <row r="6066" spans="22:22">
      <c r="V6066" s="17"/>
    </row>
    <row r="6067" spans="22:22">
      <c r="V6067" s="17"/>
    </row>
    <row r="6068" spans="22:22">
      <c r="V6068" s="17"/>
    </row>
    <row r="6069" spans="22:22">
      <c r="V6069" s="17"/>
    </row>
    <row r="6070" spans="22:22">
      <c r="V6070" s="17"/>
    </row>
    <row r="6071" spans="22:22">
      <c r="V6071" s="17"/>
    </row>
    <row r="6072" spans="22:22">
      <c r="V6072" s="17"/>
    </row>
    <row r="6073" spans="22:22">
      <c r="V6073" s="17"/>
    </row>
    <row r="6074" spans="22:22">
      <c r="V6074" s="17"/>
    </row>
    <row r="6075" spans="22:22">
      <c r="V6075" s="17"/>
    </row>
    <row r="6076" spans="22:22">
      <c r="V6076" s="17"/>
    </row>
    <row r="6077" spans="22:22">
      <c r="V6077" s="17"/>
    </row>
    <row r="6078" spans="22:22">
      <c r="V6078" s="17"/>
    </row>
    <row r="6079" spans="22:22">
      <c r="V6079" s="17"/>
    </row>
    <row r="6080" spans="22:22">
      <c r="V6080" s="17"/>
    </row>
    <row r="6081" spans="22:22">
      <c r="V6081" s="17"/>
    </row>
    <row r="6082" spans="22:22">
      <c r="V6082" s="17"/>
    </row>
    <row r="6083" spans="22:22">
      <c r="V6083" s="17"/>
    </row>
    <row r="6084" spans="22:22">
      <c r="V6084" s="17"/>
    </row>
    <row r="6085" spans="22:22">
      <c r="V6085" s="17"/>
    </row>
    <row r="6086" spans="22:22">
      <c r="V6086" s="17"/>
    </row>
    <row r="6087" spans="22:22">
      <c r="V6087" s="17"/>
    </row>
    <row r="6088" spans="22:22">
      <c r="V6088" s="17"/>
    </row>
    <row r="6089" spans="22:22">
      <c r="V6089" s="17"/>
    </row>
    <row r="6090" spans="22:22">
      <c r="V6090" s="17"/>
    </row>
    <row r="6091" spans="22:22">
      <c r="V6091" s="17"/>
    </row>
    <row r="6092" spans="22:22">
      <c r="V6092" s="17"/>
    </row>
    <row r="6093" spans="22:22">
      <c r="V6093" s="17"/>
    </row>
    <row r="6094" spans="22:22">
      <c r="V6094" s="17"/>
    </row>
    <row r="6095" spans="22:22">
      <c r="V6095" s="17"/>
    </row>
    <row r="6096" spans="22:22">
      <c r="V6096" s="17"/>
    </row>
    <row r="6097" spans="22:22">
      <c r="V6097" s="17"/>
    </row>
    <row r="6098" spans="22:22">
      <c r="V6098" s="17"/>
    </row>
    <row r="6099" spans="22:22">
      <c r="V6099" s="17"/>
    </row>
    <row r="6100" spans="22:22">
      <c r="V6100" s="17"/>
    </row>
    <row r="6101" spans="22:22">
      <c r="V6101" s="17"/>
    </row>
    <row r="6102" spans="22:22">
      <c r="V6102" s="17"/>
    </row>
    <row r="6103" spans="22:22">
      <c r="V6103" s="17"/>
    </row>
    <row r="6104" spans="22:22">
      <c r="V6104" s="17"/>
    </row>
    <row r="6105" spans="22:22">
      <c r="V6105" s="17"/>
    </row>
    <row r="6106" spans="22:22">
      <c r="V6106" s="17"/>
    </row>
    <row r="6107" spans="22:22">
      <c r="V6107" s="17"/>
    </row>
    <row r="6108" spans="22:22">
      <c r="V6108" s="17"/>
    </row>
    <row r="6109" spans="22:22">
      <c r="V6109" s="17"/>
    </row>
    <row r="6110" spans="22:22">
      <c r="V6110" s="17"/>
    </row>
    <row r="6111" spans="22:22">
      <c r="V6111" s="17"/>
    </row>
    <row r="6112" spans="22:22">
      <c r="V6112" s="17"/>
    </row>
    <row r="6113" spans="22:22">
      <c r="V6113" s="17"/>
    </row>
    <row r="6114" spans="22:22">
      <c r="V6114" s="17"/>
    </row>
    <row r="6115" spans="22:22">
      <c r="V6115" s="17"/>
    </row>
    <row r="6116" spans="22:22">
      <c r="V6116" s="17"/>
    </row>
    <row r="6117" spans="22:22">
      <c r="V6117" s="17"/>
    </row>
    <row r="6118" spans="22:22">
      <c r="V6118" s="17"/>
    </row>
    <row r="6119" spans="22:22">
      <c r="V6119" s="17"/>
    </row>
    <row r="6120" spans="22:22">
      <c r="V6120" s="17"/>
    </row>
    <row r="6121" spans="22:22">
      <c r="V6121" s="17"/>
    </row>
    <row r="6122" spans="22:22">
      <c r="V6122" s="17"/>
    </row>
    <row r="6123" spans="22:22">
      <c r="V6123" s="17"/>
    </row>
    <row r="6124" spans="22:22">
      <c r="V6124" s="17"/>
    </row>
    <row r="6125" spans="22:22">
      <c r="V6125" s="17"/>
    </row>
    <row r="6126" spans="22:22">
      <c r="V6126" s="17"/>
    </row>
    <row r="6127" spans="22:22">
      <c r="V6127" s="17"/>
    </row>
    <row r="6128" spans="22:22">
      <c r="V6128" s="17"/>
    </row>
    <row r="6129" spans="22:22">
      <c r="V6129" s="17"/>
    </row>
    <row r="6130" spans="22:22">
      <c r="V6130" s="17"/>
    </row>
    <row r="6131" spans="22:22">
      <c r="V6131" s="17"/>
    </row>
    <row r="6132" spans="22:22">
      <c r="V6132" s="17"/>
    </row>
    <row r="6133" spans="22:22">
      <c r="V6133" s="17"/>
    </row>
    <row r="6134" spans="22:22">
      <c r="V6134" s="17"/>
    </row>
    <row r="6135" spans="22:22">
      <c r="V6135" s="17"/>
    </row>
    <row r="6136" spans="22:22">
      <c r="V6136" s="17"/>
    </row>
    <row r="6137" spans="22:22">
      <c r="V6137" s="17"/>
    </row>
    <row r="6138" spans="22:22">
      <c r="V6138" s="17"/>
    </row>
    <row r="6139" spans="22:22">
      <c r="V6139" s="17"/>
    </row>
    <row r="6140" spans="22:22">
      <c r="V6140" s="17"/>
    </row>
    <row r="6141" spans="22:22">
      <c r="V6141" s="17"/>
    </row>
    <row r="6142" spans="22:22">
      <c r="V6142" s="17"/>
    </row>
    <row r="6143" spans="22:22">
      <c r="V6143" s="17"/>
    </row>
    <row r="6144" spans="22:22">
      <c r="V6144" s="17"/>
    </row>
    <row r="6145" spans="22:22">
      <c r="V6145" s="17"/>
    </row>
    <row r="6146" spans="22:22">
      <c r="V6146" s="17"/>
    </row>
    <row r="6147" spans="22:22">
      <c r="V6147" s="17"/>
    </row>
    <row r="6148" spans="22:22">
      <c r="V6148" s="17"/>
    </row>
    <row r="6149" spans="22:22">
      <c r="V6149" s="17"/>
    </row>
    <row r="6150" spans="22:22">
      <c r="V6150" s="17"/>
    </row>
    <row r="6151" spans="22:22">
      <c r="V6151" s="17"/>
    </row>
    <row r="6152" spans="22:22">
      <c r="V6152" s="17"/>
    </row>
    <row r="6153" spans="22:22">
      <c r="V6153" s="17"/>
    </row>
    <row r="6154" spans="22:22">
      <c r="V6154" s="17"/>
    </row>
    <row r="6155" spans="22:22">
      <c r="V6155" s="17"/>
    </row>
    <row r="6156" spans="22:22">
      <c r="V6156" s="17"/>
    </row>
    <row r="6157" spans="22:22">
      <c r="V6157" s="17"/>
    </row>
    <row r="6158" spans="22:22">
      <c r="V6158" s="17"/>
    </row>
    <row r="6159" spans="22:22">
      <c r="V6159" s="17"/>
    </row>
    <row r="6160" spans="22:22">
      <c r="V6160" s="17"/>
    </row>
    <row r="6161" spans="22:22">
      <c r="V6161" s="17"/>
    </row>
    <row r="6162" spans="22:22">
      <c r="V6162" s="17"/>
    </row>
    <row r="6163" spans="22:22">
      <c r="V6163" s="17"/>
    </row>
    <row r="6164" spans="22:22">
      <c r="V6164" s="17"/>
    </row>
    <row r="6165" spans="22:22">
      <c r="V6165" s="17"/>
    </row>
    <row r="6166" spans="22:22">
      <c r="V6166" s="17"/>
    </row>
    <row r="6167" spans="22:22">
      <c r="V6167" s="17"/>
    </row>
    <row r="6168" spans="22:22">
      <c r="V6168" s="17"/>
    </row>
    <row r="6169" spans="22:22">
      <c r="V6169" s="17"/>
    </row>
    <row r="6170" spans="22:22">
      <c r="V6170" s="17"/>
    </row>
    <row r="6171" spans="22:22">
      <c r="V6171" s="17"/>
    </row>
    <row r="6172" spans="22:22">
      <c r="V6172" s="17"/>
    </row>
    <row r="6173" spans="22:22">
      <c r="V6173" s="17"/>
    </row>
    <row r="6174" spans="22:22">
      <c r="V6174" s="17"/>
    </row>
    <row r="6175" spans="22:22">
      <c r="V6175" s="17"/>
    </row>
    <row r="6176" spans="22:22">
      <c r="V6176" s="17"/>
    </row>
    <row r="6177" spans="22:22">
      <c r="V6177" s="17"/>
    </row>
    <row r="6178" spans="22:22">
      <c r="V6178" s="17"/>
    </row>
    <row r="6179" spans="22:22">
      <c r="V6179" s="17"/>
    </row>
    <row r="6180" spans="22:22">
      <c r="V6180" s="17"/>
    </row>
    <row r="6181" spans="22:22">
      <c r="V6181" s="17"/>
    </row>
    <row r="6182" spans="22:22">
      <c r="V6182" s="17"/>
    </row>
    <row r="6183" spans="22:22">
      <c r="V6183" s="17"/>
    </row>
    <row r="6184" spans="22:22">
      <c r="V6184" s="17"/>
    </row>
    <row r="6185" spans="22:22">
      <c r="V6185" s="17"/>
    </row>
    <row r="6186" spans="22:22">
      <c r="V6186" s="17"/>
    </row>
    <row r="6187" spans="22:22">
      <c r="V6187" s="17"/>
    </row>
    <row r="6188" spans="22:22">
      <c r="V6188" s="17"/>
    </row>
    <row r="6189" spans="22:22">
      <c r="V6189" s="17"/>
    </row>
    <row r="6190" spans="22:22">
      <c r="V6190" s="17"/>
    </row>
    <row r="6191" spans="22:22">
      <c r="V6191" s="17"/>
    </row>
    <row r="6192" spans="22:22">
      <c r="V6192" s="17"/>
    </row>
    <row r="6193" spans="22:22">
      <c r="V6193" s="17"/>
    </row>
    <row r="6194" spans="22:22">
      <c r="V6194" s="17"/>
    </row>
    <row r="6195" spans="22:22">
      <c r="V6195" s="17"/>
    </row>
    <row r="6196" spans="22:22">
      <c r="V6196" s="17"/>
    </row>
    <row r="6197" spans="22:22">
      <c r="V6197" s="17"/>
    </row>
    <row r="6198" spans="22:22">
      <c r="V6198" s="17"/>
    </row>
    <row r="6199" spans="22:22">
      <c r="V6199" s="17"/>
    </row>
    <row r="6200" spans="22:22">
      <c r="V6200" s="17"/>
    </row>
    <row r="6201" spans="22:22">
      <c r="V6201" s="17"/>
    </row>
    <row r="6202" spans="22:22">
      <c r="V6202" s="17"/>
    </row>
    <row r="6203" spans="22:22">
      <c r="V6203" s="17"/>
    </row>
    <row r="6204" spans="22:22">
      <c r="V6204" s="17"/>
    </row>
    <row r="6205" spans="22:22">
      <c r="V6205" s="17"/>
    </row>
    <row r="6206" spans="22:22">
      <c r="V6206" s="17"/>
    </row>
    <row r="6207" spans="22:22">
      <c r="V6207" s="17"/>
    </row>
    <row r="6208" spans="22:22">
      <c r="V6208" s="17"/>
    </row>
    <row r="6209" spans="22:22">
      <c r="V6209" s="17"/>
    </row>
    <row r="6210" spans="22:22">
      <c r="V6210" s="17"/>
    </row>
    <row r="6211" spans="22:22">
      <c r="V6211" s="17"/>
    </row>
    <row r="6212" spans="22:22">
      <c r="V6212" s="17"/>
    </row>
    <row r="6213" spans="22:22">
      <c r="V6213" s="17"/>
    </row>
    <row r="6214" spans="22:22">
      <c r="V6214" s="17"/>
    </row>
    <row r="6215" spans="22:22">
      <c r="V6215" s="17"/>
    </row>
    <row r="6216" spans="22:22">
      <c r="V6216" s="17"/>
    </row>
    <row r="6217" spans="22:22">
      <c r="V6217" s="17"/>
    </row>
    <row r="6218" spans="22:22">
      <c r="V6218" s="17"/>
    </row>
    <row r="6219" spans="22:22">
      <c r="V6219" s="17"/>
    </row>
    <row r="6220" spans="22:22">
      <c r="V6220" s="17"/>
    </row>
    <row r="6221" spans="22:22">
      <c r="V6221" s="17"/>
    </row>
    <row r="6222" spans="22:22">
      <c r="V6222" s="17"/>
    </row>
    <row r="6223" spans="22:22">
      <c r="V6223" s="17"/>
    </row>
    <row r="6224" spans="22:22">
      <c r="V6224" s="17"/>
    </row>
    <row r="6225" spans="22:22">
      <c r="V6225" s="17"/>
    </row>
    <row r="6226" spans="22:22">
      <c r="V6226" s="17"/>
    </row>
    <row r="6227" spans="22:22">
      <c r="V6227" s="17"/>
    </row>
    <row r="6228" spans="22:22">
      <c r="V6228" s="17"/>
    </row>
    <row r="6229" spans="22:22">
      <c r="V6229" s="17"/>
    </row>
    <row r="6230" spans="22:22">
      <c r="V6230" s="17"/>
    </row>
    <row r="6231" spans="22:22">
      <c r="V6231" s="17"/>
    </row>
    <row r="6232" spans="22:22">
      <c r="V6232" s="17"/>
    </row>
    <row r="6233" spans="22:22">
      <c r="V6233" s="17"/>
    </row>
    <row r="6234" spans="22:22">
      <c r="V6234" s="17"/>
    </row>
    <row r="6235" spans="22:22">
      <c r="V6235" s="17"/>
    </row>
    <row r="6236" spans="22:22">
      <c r="V6236" s="17"/>
    </row>
    <row r="6237" spans="22:22">
      <c r="V6237" s="17"/>
    </row>
    <row r="6238" spans="22:22">
      <c r="V6238" s="17"/>
    </row>
    <row r="6239" spans="22:22">
      <c r="V6239" s="17"/>
    </row>
    <row r="6240" spans="22:22">
      <c r="V6240" s="17"/>
    </row>
    <row r="6241" spans="22:22">
      <c r="V6241" s="17"/>
    </row>
    <row r="6242" spans="22:22">
      <c r="V6242" s="17"/>
    </row>
    <row r="6243" spans="22:22">
      <c r="V6243" s="17"/>
    </row>
    <row r="6244" spans="22:22">
      <c r="V6244" s="17"/>
    </row>
    <row r="6245" spans="22:22">
      <c r="V6245" s="17"/>
    </row>
    <row r="6246" spans="22:22">
      <c r="V6246" s="17"/>
    </row>
    <row r="6247" spans="22:22">
      <c r="V6247" s="17"/>
    </row>
    <row r="6248" spans="22:22">
      <c r="V6248" s="17"/>
    </row>
    <row r="6249" spans="22:22">
      <c r="V6249" s="17"/>
    </row>
    <row r="6250" spans="22:22">
      <c r="V6250" s="17"/>
    </row>
    <row r="6251" spans="22:22">
      <c r="V6251" s="17"/>
    </row>
    <row r="6252" spans="22:22">
      <c r="V6252" s="17"/>
    </row>
    <row r="6253" spans="22:22">
      <c r="V6253" s="17"/>
    </row>
    <row r="6254" spans="22:22">
      <c r="V6254" s="17"/>
    </row>
    <row r="6255" spans="22:22">
      <c r="V6255" s="17"/>
    </row>
    <row r="6256" spans="22:22">
      <c r="V6256" s="17"/>
    </row>
    <row r="6257" spans="22:22">
      <c r="V6257" s="17"/>
    </row>
    <row r="6258" spans="22:22">
      <c r="V6258" s="17"/>
    </row>
    <row r="6259" spans="22:22">
      <c r="V6259" s="17"/>
    </row>
    <row r="6260" spans="22:22">
      <c r="V6260" s="17"/>
    </row>
    <row r="6261" spans="22:22">
      <c r="V6261" s="17"/>
    </row>
    <row r="6262" spans="22:22">
      <c r="V6262" s="17"/>
    </row>
    <row r="6263" spans="22:22">
      <c r="V6263" s="17"/>
    </row>
    <row r="6264" spans="22:22">
      <c r="V6264" s="17"/>
    </row>
    <row r="6265" spans="22:22">
      <c r="V6265" s="17"/>
    </row>
    <row r="6266" spans="22:22">
      <c r="V6266" s="17"/>
    </row>
    <row r="6267" spans="22:22">
      <c r="V6267" s="17"/>
    </row>
    <row r="6268" spans="22:22">
      <c r="V6268" s="17"/>
    </row>
    <row r="6269" spans="22:22">
      <c r="V6269" s="17"/>
    </row>
    <row r="6270" spans="22:22">
      <c r="V6270" s="17"/>
    </row>
    <row r="6271" spans="22:22">
      <c r="V6271" s="17"/>
    </row>
    <row r="6272" spans="22:22">
      <c r="V6272" s="17"/>
    </row>
    <row r="6273" spans="22:22">
      <c r="V6273" s="17"/>
    </row>
    <row r="6274" spans="22:22">
      <c r="V6274" s="17"/>
    </row>
    <row r="6275" spans="22:22">
      <c r="V6275" s="17"/>
    </row>
    <row r="6276" spans="22:22">
      <c r="V6276" s="17"/>
    </row>
    <row r="6277" spans="22:22">
      <c r="V6277" s="17"/>
    </row>
    <row r="6278" spans="22:22">
      <c r="V6278" s="17"/>
    </row>
    <row r="6279" spans="22:22">
      <c r="V6279" s="17"/>
    </row>
    <row r="6280" spans="22:22">
      <c r="V6280" s="17"/>
    </row>
    <row r="6281" spans="22:22">
      <c r="V6281" s="17"/>
    </row>
    <row r="6282" spans="22:22">
      <c r="V6282" s="17"/>
    </row>
    <row r="6283" spans="22:22">
      <c r="V6283" s="17"/>
    </row>
    <row r="6284" spans="22:22">
      <c r="V6284" s="17"/>
    </row>
    <row r="6285" spans="22:22">
      <c r="V6285" s="17"/>
    </row>
    <row r="6286" spans="22:22">
      <c r="V6286" s="17"/>
    </row>
    <row r="6287" spans="22:22">
      <c r="V6287" s="17"/>
    </row>
    <row r="6288" spans="22:22">
      <c r="V6288" s="17"/>
    </row>
    <row r="6289" spans="22:22">
      <c r="V6289" s="17"/>
    </row>
    <row r="6290" spans="22:22">
      <c r="V6290" s="17"/>
    </row>
    <row r="6291" spans="22:22">
      <c r="V6291" s="17"/>
    </row>
    <row r="6292" spans="22:22">
      <c r="V6292" s="17"/>
    </row>
    <row r="6293" spans="22:22">
      <c r="V6293" s="17"/>
    </row>
    <row r="6294" spans="22:22">
      <c r="V6294" s="17"/>
    </row>
    <row r="6295" spans="22:22">
      <c r="V6295" s="17"/>
    </row>
    <row r="6296" spans="22:22">
      <c r="V6296" s="17"/>
    </row>
    <row r="6297" spans="22:22">
      <c r="V6297" s="17"/>
    </row>
    <row r="6298" spans="22:22">
      <c r="V6298" s="17"/>
    </row>
    <row r="6299" spans="22:22">
      <c r="V6299" s="17"/>
    </row>
    <row r="6300" spans="22:22">
      <c r="V6300" s="17"/>
    </row>
    <row r="6301" spans="22:22">
      <c r="V6301" s="17"/>
    </row>
    <row r="6302" spans="22:22">
      <c r="V6302" s="17"/>
    </row>
    <row r="6303" spans="22:22">
      <c r="V6303" s="17"/>
    </row>
    <row r="6304" spans="22:22">
      <c r="V6304" s="17"/>
    </row>
    <row r="6305" spans="22:22">
      <c r="V6305" s="17"/>
    </row>
    <row r="6306" spans="22:22">
      <c r="V6306" s="17"/>
    </row>
    <row r="6307" spans="22:22">
      <c r="V6307" s="17"/>
    </row>
    <row r="6308" spans="22:22">
      <c r="V6308" s="17"/>
    </row>
    <row r="6309" spans="22:22">
      <c r="V6309" s="17"/>
    </row>
    <row r="6310" spans="22:22">
      <c r="V6310" s="17"/>
    </row>
    <row r="6311" spans="22:22">
      <c r="V6311" s="17"/>
    </row>
    <row r="6312" spans="22:22">
      <c r="V6312" s="17"/>
    </row>
    <row r="6313" spans="22:22">
      <c r="V6313" s="17"/>
    </row>
    <row r="6314" spans="22:22">
      <c r="V6314" s="17"/>
    </row>
    <row r="6315" spans="22:22">
      <c r="V6315" s="17"/>
    </row>
    <row r="6316" spans="22:22">
      <c r="V6316" s="17"/>
    </row>
    <row r="6317" spans="22:22">
      <c r="V6317" s="17"/>
    </row>
    <row r="6318" spans="22:22">
      <c r="V6318" s="17"/>
    </row>
    <row r="6319" spans="22:22">
      <c r="V6319" s="17"/>
    </row>
    <row r="6320" spans="22:22">
      <c r="V6320" s="17"/>
    </row>
    <row r="6321" spans="22:22">
      <c r="V6321" s="17"/>
    </row>
    <row r="6322" spans="22:22">
      <c r="V6322" s="17"/>
    </row>
    <row r="6323" spans="22:22">
      <c r="V6323" s="17"/>
    </row>
    <row r="6324" spans="22:22">
      <c r="V6324" s="17"/>
    </row>
    <row r="6325" spans="22:22">
      <c r="V6325" s="17"/>
    </row>
    <row r="6326" spans="22:22">
      <c r="V6326" s="17"/>
    </row>
    <row r="6327" spans="22:22">
      <c r="V6327" s="17"/>
    </row>
    <row r="6328" spans="22:22">
      <c r="V6328" s="17"/>
    </row>
    <row r="6329" spans="22:22">
      <c r="V6329" s="17"/>
    </row>
    <row r="6330" spans="22:22">
      <c r="V6330" s="17"/>
    </row>
    <row r="6331" spans="22:22">
      <c r="V6331" s="17"/>
    </row>
    <row r="6332" spans="22:22">
      <c r="V6332" s="17"/>
    </row>
    <row r="6333" spans="22:22">
      <c r="V6333" s="17"/>
    </row>
    <row r="6334" spans="22:22">
      <c r="V6334" s="17"/>
    </row>
    <row r="6335" spans="22:22">
      <c r="V6335" s="17"/>
    </row>
    <row r="6336" spans="22:22">
      <c r="V6336" s="17"/>
    </row>
    <row r="6337" spans="22:22">
      <c r="V6337" s="17"/>
    </row>
    <row r="6338" spans="22:22">
      <c r="V6338" s="17"/>
    </row>
    <row r="6339" spans="22:22">
      <c r="V6339" s="17"/>
    </row>
    <row r="6340" spans="22:22">
      <c r="V6340" s="17"/>
    </row>
    <row r="6341" spans="22:22">
      <c r="V6341" s="17"/>
    </row>
    <row r="6342" spans="22:22">
      <c r="V6342" s="17"/>
    </row>
    <row r="6343" spans="22:22">
      <c r="V6343" s="17"/>
    </row>
    <row r="6344" spans="22:22">
      <c r="V6344" s="17"/>
    </row>
    <row r="6345" spans="22:22">
      <c r="V6345" s="17"/>
    </row>
    <row r="6346" spans="22:22">
      <c r="V6346" s="17"/>
    </row>
    <row r="6347" spans="22:22">
      <c r="V6347" s="17"/>
    </row>
    <row r="6348" spans="22:22">
      <c r="V6348" s="17"/>
    </row>
    <row r="6349" spans="22:22">
      <c r="V6349" s="17"/>
    </row>
    <row r="6350" spans="22:22">
      <c r="V6350" s="17"/>
    </row>
    <row r="6351" spans="22:22">
      <c r="V6351" s="17"/>
    </row>
    <row r="6352" spans="22:22">
      <c r="V6352" s="17"/>
    </row>
    <row r="6353" spans="22:22">
      <c r="V6353" s="17"/>
    </row>
    <row r="6354" spans="22:22">
      <c r="V6354" s="17"/>
    </row>
    <row r="6355" spans="22:22">
      <c r="V6355" s="17"/>
    </row>
    <row r="6356" spans="22:22">
      <c r="V6356" s="17"/>
    </row>
    <row r="6357" spans="22:22">
      <c r="V6357" s="17"/>
    </row>
    <row r="6358" spans="22:22">
      <c r="V6358" s="17"/>
    </row>
    <row r="6359" spans="22:22">
      <c r="V6359" s="17"/>
    </row>
    <row r="6360" spans="22:22">
      <c r="V6360" s="17"/>
    </row>
    <row r="6361" spans="22:22">
      <c r="V6361" s="17"/>
    </row>
    <row r="6362" spans="22:22">
      <c r="V6362" s="17"/>
    </row>
    <row r="6363" spans="22:22">
      <c r="V6363" s="17"/>
    </row>
    <row r="6364" spans="22:22">
      <c r="V6364" s="17"/>
    </row>
    <row r="6365" spans="22:22">
      <c r="V6365" s="17"/>
    </row>
    <row r="6366" spans="22:22">
      <c r="V6366" s="17"/>
    </row>
    <row r="6367" spans="22:22">
      <c r="V6367" s="17"/>
    </row>
    <row r="6368" spans="22:22">
      <c r="V6368" s="17"/>
    </row>
    <row r="6369" spans="22:22">
      <c r="V6369" s="17"/>
    </row>
    <row r="6370" spans="22:22">
      <c r="V6370" s="17"/>
    </row>
    <row r="6371" spans="22:22">
      <c r="V6371" s="17"/>
    </row>
    <row r="6372" spans="22:22">
      <c r="V6372" s="17"/>
    </row>
    <row r="6373" spans="22:22">
      <c r="V6373" s="17"/>
    </row>
    <row r="6374" spans="22:22">
      <c r="V6374" s="17"/>
    </row>
    <row r="6375" spans="22:22">
      <c r="V6375" s="17"/>
    </row>
    <row r="6376" spans="22:22">
      <c r="V6376" s="17"/>
    </row>
    <row r="6377" spans="22:22">
      <c r="V6377" s="17"/>
    </row>
    <row r="6378" spans="22:22">
      <c r="V6378" s="17"/>
    </row>
    <row r="6379" spans="22:22">
      <c r="V6379" s="17"/>
    </row>
    <row r="6380" spans="22:22">
      <c r="V6380" s="17"/>
    </row>
    <row r="6381" spans="22:22">
      <c r="V6381" s="17"/>
    </row>
    <row r="6382" spans="22:22">
      <c r="V6382" s="17"/>
    </row>
    <row r="6383" spans="22:22">
      <c r="V6383" s="17"/>
    </row>
    <row r="6384" spans="22:22">
      <c r="V6384" s="17"/>
    </row>
    <row r="6385" spans="22:22">
      <c r="V6385" s="17"/>
    </row>
    <row r="6386" spans="22:22">
      <c r="V6386" s="17"/>
    </row>
    <row r="6387" spans="22:22">
      <c r="V6387" s="17"/>
    </row>
    <row r="6388" spans="22:22">
      <c r="V6388" s="17"/>
    </row>
    <row r="6389" spans="22:22">
      <c r="V6389" s="17"/>
    </row>
    <row r="6390" spans="22:22">
      <c r="V6390" s="17"/>
    </row>
    <row r="6391" spans="22:22">
      <c r="V6391" s="17"/>
    </row>
    <row r="6392" spans="22:22">
      <c r="V6392" s="17"/>
    </row>
    <row r="6393" spans="22:22">
      <c r="V6393" s="17"/>
    </row>
    <row r="6394" spans="22:22">
      <c r="V6394" s="17"/>
    </row>
    <row r="6395" spans="22:22">
      <c r="V6395" s="17"/>
    </row>
    <row r="6396" spans="22:22">
      <c r="V6396" s="17"/>
    </row>
    <row r="6397" spans="22:22">
      <c r="V6397" s="17"/>
    </row>
    <row r="6398" spans="22:22">
      <c r="V6398" s="17"/>
    </row>
    <row r="6399" spans="22:22">
      <c r="V6399" s="17"/>
    </row>
    <row r="6400" spans="22:22">
      <c r="V6400" s="17"/>
    </row>
    <row r="6401" spans="22:22">
      <c r="V6401" s="17"/>
    </row>
    <row r="6402" spans="22:22">
      <c r="V6402" s="17"/>
    </row>
    <row r="6403" spans="22:22">
      <c r="V6403" s="17"/>
    </row>
    <row r="6404" spans="22:22">
      <c r="V6404" s="17"/>
    </row>
    <row r="6405" spans="22:22">
      <c r="V6405" s="17"/>
    </row>
    <row r="6406" spans="22:22">
      <c r="V6406" s="17"/>
    </row>
    <row r="6407" spans="22:22">
      <c r="V6407" s="17"/>
    </row>
    <row r="6408" spans="22:22">
      <c r="V6408" s="17"/>
    </row>
    <row r="6409" spans="22:22">
      <c r="V6409" s="17"/>
    </row>
    <row r="6410" spans="22:22">
      <c r="V6410" s="17"/>
    </row>
    <row r="6411" spans="22:22">
      <c r="V6411" s="17"/>
    </row>
    <row r="6412" spans="22:22">
      <c r="V6412" s="17"/>
    </row>
    <row r="6413" spans="22:22">
      <c r="V6413" s="17"/>
    </row>
    <row r="6414" spans="22:22">
      <c r="V6414" s="17"/>
    </row>
    <row r="6415" spans="22:22">
      <c r="V6415" s="17"/>
    </row>
    <row r="6416" spans="22:22">
      <c r="V6416" s="17"/>
    </row>
    <row r="6417" spans="22:22">
      <c r="V6417" s="17"/>
    </row>
    <row r="6418" spans="22:22">
      <c r="V6418" s="17"/>
    </row>
    <row r="6419" spans="22:22">
      <c r="V6419" s="17"/>
    </row>
    <row r="6420" spans="22:22">
      <c r="V6420" s="17"/>
    </row>
    <row r="6421" spans="22:22">
      <c r="V6421" s="17"/>
    </row>
    <row r="6422" spans="22:22">
      <c r="V6422" s="17"/>
    </row>
    <row r="6423" spans="22:22">
      <c r="V6423" s="17"/>
    </row>
    <row r="6424" spans="22:22">
      <c r="V6424" s="17"/>
    </row>
    <row r="6425" spans="22:22">
      <c r="V6425" s="17"/>
    </row>
    <row r="6426" spans="22:22">
      <c r="V6426" s="17"/>
    </row>
    <row r="6427" spans="22:22">
      <c r="V6427" s="17"/>
    </row>
    <row r="6428" spans="22:22">
      <c r="V6428" s="17"/>
    </row>
    <row r="6429" spans="22:22">
      <c r="V6429" s="17"/>
    </row>
    <row r="6430" spans="22:22">
      <c r="V6430" s="17"/>
    </row>
    <row r="6431" spans="22:22">
      <c r="V6431" s="17"/>
    </row>
    <row r="6432" spans="22:22">
      <c r="V6432" s="17"/>
    </row>
    <row r="6433" spans="22:22">
      <c r="V6433" s="17"/>
    </row>
    <row r="6434" spans="22:22">
      <c r="V6434" s="17"/>
    </row>
    <row r="6435" spans="22:22">
      <c r="V6435" s="17"/>
    </row>
    <row r="6436" spans="22:22">
      <c r="V6436" s="17"/>
    </row>
    <row r="6437" spans="22:22">
      <c r="V6437" s="17"/>
    </row>
    <row r="6438" spans="22:22">
      <c r="V6438" s="17"/>
    </row>
    <row r="6439" spans="22:22">
      <c r="V6439" s="17"/>
    </row>
    <row r="6440" spans="22:22">
      <c r="V6440" s="17"/>
    </row>
    <row r="6441" spans="22:22">
      <c r="V6441" s="17"/>
    </row>
    <row r="6442" spans="22:22">
      <c r="V6442" s="17"/>
    </row>
    <row r="6443" spans="22:22">
      <c r="V6443" s="17"/>
    </row>
    <row r="6444" spans="22:22">
      <c r="V6444" s="17"/>
    </row>
    <row r="6445" spans="22:22">
      <c r="V6445" s="17"/>
    </row>
    <row r="6446" spans="22:22">
      <c r="V6446" s="17"/>
    </row>
    <row r="6447" spans="22:22">
      <c r="V6447" s="17"/>
    </row>
    <row r="6448" spans="22:22">
      <c r="V6448" s="17"/>
    </row>
    <row r="6449" spans="22:22">
      <c r="V6449" s="17"/>
    </row>
    <row r="6450" spans="22:22">
      <c r="V6450" s="17"/>
    </row>
    <row r="6451" spans="22:22">
      <c r="V6451" s="17"/>
    </row>
    <row r="6452" spans="22:22">
      <c r="V6452" s="17"/>
    </row>
    <row r="6453" spans="22:22">
      <c r="V6453" s="17"/>
    </row>
    <row r="6454" spans="22:22">
      <c r="V6454" s="17"/>
    </row>
    <row r="6455" spans="22:22">
      <c r="V6455" s="17"/>
    </row>
    <row r="6456" spans="22:22">
      <c r="V6456" s="17"/>
    </row>
    <row r="6457" spans="22:22">
      <c r="V6457" s="17"/>
    </row>
    <row r="6458" spans="22:22">
      <c r="V6458" s="17"/>
    </row>
    <row r="6459" spans="22:22">
      <c r="V6459" s="17"/>
    </row>
    <row r="6460" spans="22:22">
      <c r="V6460" s="17"/>
    </row>
    <row r="6461" spans="22:22">
      <c r="V6461" s="17"/>
    </row>
    <row r="6462" spans="22:22">
      <c r="V6462" s="17"/>
    </row>
    <row r="6463" spans="22:22">
      <c r="V6463" s="17"/>
    </row>
    <row r="6464" spans="22:22">
      <c r="V6464" s="17"/>
    </row>
    <row r="6465" spans="22:22">
      <c r="V6465" s="17"/>
    </row>
    <row r="6466" spans="22:22">
      <c r="V6466" s="17"/>
    </row>
    <row r="6467" spans="22:22">
      <c r="V6467" s="17"/>
    </row>
    <row r="6468" spans="22:22">
      <c r="V6468" s="17"/>
    </row>
    <row r="6469" spans="22:22">
      <c r="V6469" s="17"/>
    </row>
    <row r="6470" spans="22:22">
      <c r="V6470" s="17"/>
    </row>
    <row r="6471" spans="22:22">
      <c r="V6471" s="17"/>
    </row>
    <row r="6472" spans="22:22">
      <c r="V6472" s="17"/>
    </row>
    <row r="6473" spans="22:22">
      <c r="V6473" s="17"/>
    </row>
    <row r="6474" spans="22:22">
      <c r="V6474" s="17"/>
    </row>
    <row r="6475" spans="22:22">
      <c r="V6475" s="17"/>
    </row>
    <row r="6476" spans="22:22">
      <c r="V6476" s="17"/>
    </row>
    <row r="6477" spans="22:22">
      <c r="V6477" s="17"/>
    </row>
    <row r="6478" spans="22:22">
      <c r="V6478" s="17"/>
    </row>
    <row r="6479" spans="22:22">
      <c r="V6479" s="17"/>
    </row>
    <row r="6480" spans="22:22">
      <c r="V6480" s="17"/>
    </row>
    <row r="6481" spans="22:22">
      <c r="V6481" s="17"/>
    </row>
    <row r="6482" spans="22:22">
      <c r="V6482" s="17"/>
    </row>
    <row r="6483" spans="22:22">
      <c r="V6483" s="17"/>
    </row>
    <row r="6484" spans="22:22">
      <c r="V6484" s="17"/>
    </row>
    <row r="6485" spans="22:22">
      <c r="V6485" s="17"/>
    </row>
    <row r="6486" spans="22:22">
      <c r="V6486" s="17"/>
    </row>
    <row r="6487" spans="22:22">
      <c r="V6487" s="17"/>
    </row>
    <row r="6488" spans="22:22">
      <c r="V6488" s="17"/>
    </row>
    <row r="6489" spans="22:22">
      <c r="V6489" s="17"/>
    </row>
    <row r="6490" spans="22:22">
      <c r="V6490" s="17"/>
    </row>
    <row r="6491" spans="22:22">
      <c r="V6491" s="17"/>
    </row>
    <row r="6492" spans="22:22">
      <c r="V6492" s="17"/>
    </row>
    <row r="6493" spans="22:22">
      <c r="V6493" s="17"/>
    </row>
    <row r="6494" spans="22:22">
      <c r="V6494" s="17"/>
    </row>
    <row r="6495" spans="22:22">
      <c r="V6495" s="17"/>
    </row>
    <row r="6496" spans="22:22">
      <c r="V6496" s="17"/>
    </row>
    <row r="6497" spans="22:22">
      <c r="V6497" s="17"/>
    </row>
    <row r="6498" spans="22:22">
      <c r="V6498" s="17"/>
    </row>
    <row r="6499" spans="22:22">
      <c r="V6499" s="17"/>
    </row>
    <row r="6500" spans="22:22">
      <c r="V6500" s="17"/>
    </row>
    <row r="6501" spans="22:22">
      <c r="V6501" s="17"/>
    </row>
    <row r="6502" spans="22:22">
      <c r="V6502" s="17"/>
    </row>
    <row r="6503" spans="22:22">
      <c r="V6503" s="17"/>
    </row>
    <row r="6504" spans="22:22">
      <c r="V6504" s="17"/>
    </row>
    <row r="6505" spans="22:22">
      <c r="V6505" s="17"/>
    </row>
    <row r="6506" spans="22:22">
      <c r="V6506" s="17"/>
    </row>
    <row r="6507" spans="22:22">
      <c r="V6507" s="17"/>
    </row>
    <row r="6508" spans="22:22">
      <c r="V6508" s="17"/>
    </row>
    <row r="6509" spans="22:22">
      <c r="V6509" s="17"/>
    </row>
    <row r="6510" spans="22:22">
      <c r="V6510" s="17"/>
    </row>
    <row r="6511" spans="22:22">
      <c r="V6511" s="17"/>
    </row>
    <row r="6512" spans="22:22">
      <c r="V6512" s="17"/>
    </row>
    <row r="6513" spans="22:22">
      <c r="V6513" s="17"/>
    </row>
    <row r="6514" spans="22:22">
      <c r="V6514" s="17"/>
    </row>
    <row r="6515" spans="22:22">
      <c r="V6515" s="17"/>
    </row>
    <row r="6516" spans="22:22">
      <c r="V6516" s="17"/>
    </row>
    <row r="6517" spans="22:22">
      <c r="V6517" s="17"/>
    </row>
    <row r="6518" spans="22:22">
      <c r="V6518" s="17"/>
    </row>
    <row r="6519" spans="22:22">
      <c r="V6519" s="17"/>
    </row>
    <row r="6520" spans="22:22">
      <c r="V6520" s="17"/>
    </row>
    <row r="6521" spans="22:22">
      <c r="V6521" s="17"/>
    </row>
    <row r="6522" spans="22:22">
      <c r="V6522" s="17"/>
    </row>
    <row r="6523" spans="22:22">
      <c r="V6523" s="17"/>
    </row>
    <row r="6524" spans="22:22">
      <c r="V6524" s="17"/>
    </row>
    <row r="6525" spans="22:22">
      <c r="V6525" s="17"/>
    </row>
    <row r="6526" spans="22:22">
      <c r="V6526" s="17"/>
    </row>
    <row r="6527" spans="22:22">
      <c r="V6527" s="17"/>
    </row>
    <row r="6528" spans="22:22">
      <c r="V6528" s="17"/>
    </row>
    <row r="6529" spans="22:22">
      <c r="V6529" s="17"/>
    </row>
    <row r="6530" spans="22:22">
      <c r="V6530" s="17"/>
    </row>
    <row r="6531" spans="22:22">
      <c r="V6531" s="17"/>
    </row>
    <row r="6532" spans="22:22">
      <c r="V6532" s="17"/>
    </row>
    <row r="6533" spans="22:22">
      <c r="V6533" s="17"/>
    </row>
    <row r="6534" spans="22:22">
      <c r="V6534" s="17"/>
    </row>
    <row r="6535" spans="22:22">
      <c r="V6535" s="17"/>
    </row>
    <row r="6536" spans="22:22">
      <c r="V6536" s="17"/>
    </row>
    <row r="6537" spans="22:22">
      <c r="V6537" s="17"/>
    </row>
    <row r="6538" spans="22:22">
      <c r="V6538" s="17"/>
    </row>
    <row r="6539" spans="22:22">
      <c r="V6539" s="17"/>
    </row>
    <row r="6540" spans="22:22">
      <c r="V6540" s="17"/>
    </row>
    <row r="6541" spans="22:22">
      <c r="V6541" s="17"/>
    </row>
    <row r="6542" spans="22:22">
      <c r="V6542" s="17"/>
    </row>
    <row r="6543" spans="22:22">
      <c r="V6543" s="17"/>
    </row>
    <row r="6544" spans="22:22">
      <c r="V6544" s="17"/>
    </row>
    <row r="6545" spans="22:22">
      <c r="V6545" s="17"/>
    </row>
    <row r="6546" spans="22:22">
      <c r="V6546" s="17"/>
    </row>
    <row r="6547" spans="22:22">
      <c r="V6547" s="17"/>
    </row>
    <row r="6548" spans="22:22">
      <c r="V6548" s="17"/>
    </row>
    <row r="6549" spans="22:22">
      <c r="V6549" s="17"/>
    </row>
    <row r="6550" spans="22:22">
      <c r="V6550" s="17"/>
    </row>
    <row r="6551" spans="22:22">
      <c r="V6551" s="17"/>
    </row>
    <row r="6552" spans="22:22">
      <c r="V6552" s="17"/>
    </row>
    <row r="6553" spans="22:22">
      <c r="V6553" s="17"/>
    </row>
    <row r="6554" spans="22:22">
      <c r="V6554" s="17"/>
    </row>
    <row r="6555" spans="22:22">
      <c r="V6555" s="17"/>
    </row>
    <row r="6556" spans="22:22">
      <c r="V6556" s="17"/>
    </row>
    <row r="6557" spans="22:22">
      <c r="V6557" s="17"/>
    </row>
    <row r="6558" spans="22:22">
      <c r="V6558" s="17"/>
    </row>
    <row r="6559" spans="22:22">
      <c r="V6559" s="17"/>
    </row>
    <row r="6560" spans="22:22">
      <c r="V6560" s="17"/>
    </row>
    <row r="6561" spans="22:22">
      <c r="V6561" s="17"/>
    </row>
    <row r="6562" spans="22:22">
      <c r="V6562" s="17"/>
    </row>
    <row r="6563" spans="22:22">
      <c r="V6563" s="17"/>
    </row>
    <row r="6564" spans="22:22">
      <c r="V6564" s="17"/>
    </row>
    <row r="6565" spans="22:22">
      <c r="V6565" s="17"/>
    </row>
    <row r="6566" spans="22:22">
      <c r="V6566" s="17"/>
    </row>
    <row r="6567" spans="22:22">
      <c r="V6567" s="17"/>
    </row>
    <row r="6568" spans="22:22">
      <c r="V6568" s="17"/>
    </row>
    <row r="6569" spans="22:22">
      <c r="V6569" s="17"/>
    </row>
    <row r="6570" spans="22:22">
      <c r="V6570" s="17"/>
    </row>
    <row r="6571" spans="22:22">
      <c r="V6571" s="17"/>
    </row>
    <row r="6572" spans="22:22">
      <c r="V6572" s="17"/>
    </row>
    <row r="6573" spans="22:22">
      <c r="V6573" s="17"/>
    </row>
    <row r="6574" spans="22:22">
      <c r="V6574" s="17"/>
    </row>
    <row r="6575" spans="22:22">
      <c r="V6575" s="17"/>
    </row>
    <row r="6576" spans="22:22">
      <c r="V6576" s="17"/>
    </row>
    <row r="6577" spans="22:22">
      <c r="V6577" s="17"/>
    </row>
    <row r="6578" spans="22:22">
      <c r="V6578" s="17"/>
    </row>
    <row r="6579" spans="22:22">
      <c r="V6579" s="17"/>
    </row>
    <row r="6580" spans="22:22">
      <c r="V6580" s="17"/>
    </row>
    <row r="6581" spans="22:22">
      <c r="V6581" s="17"/>
    </row>
    <row r="6582" spans="22:22">
      <c r="V6582" s="17"/>
    </row>
    <row r="6583" spans="22:22">
      <c r="V6583" s="17"/>
    </row>
    <row r="6584" spans="22:22">
      <c r="V6584" s="17"/>
    </row>
    <row r="6585" spans="22:22">
      <c r="V6585" s="17"/>
    </row>
    <row r="6586" spans="22:22">
      <c r="V6586" s="17"/>
    </row>
    <row r="6587" spans="22:22">
      <c r="V6587" s="17"/>
    </row>
    <row r="6588" spans="22:22">
      <c r="V6588" s="17"/>
    </row>
    <row r="6589" spans="22:22">
      <c r="V6589" s="17"/>
    </row>
    <row r="6590" spans="22:22">
      <c r="V6590" s="17"/>
    </row>
    <row r="6591" spans="22:22">
      <c r="V6591" s="17"/>
    </row>
    <row r="6592" spans="22:22">
      <c r="V6592" s="17"/>
    </row>
    <row r="6593" spans="22:22">
      <c r="V6593" s="17"/>
    </row>
    <row r="6594" spans="22:22">
      <c r="V6594" s="17"/>
    </row>
    <row r="6595" spans="22:22">
      <c r="V6595" s="17"/>
    </row>
    <row r="6596" spans="22:22">
      <c r="V6596" s="17"/>
    </row>
    <row r="6597" spans="22:22">
      <c r="V6597" s="17"/>
    </row>
    <row r="6598" spans="22:22">
      <c r="V6598" s="17"/>
    </row>
    <row r="6599" spans="22:22">
      <c r="V6599" s="17"/>
    </row>
    <row r="6600" spans="22:22">
      <c r="V6600" s="17"/>
    </row>
    <row r="6601" spans="22:22">
      <c r="V6601" s="17"/>
    </row>
    <row r="6602" spans="22:22">
      <c r="V6602" s="17"/>
    </row>
    <row r="6603" spans="22:22">
      <c r="V6603" s="17"/>
    </row>
    <row r="6604" spans="22:22">
      <c r="V6604" s="17"/>
    </row>
    <row r="6605" spans="22:22">
      <c r="V6605" s="17"/>
    </row>
    <row r="6606" spans="22:22">
      <c r="V6606" s="17"/>
    </row>
    <row r="6607" spans="22:22">
      <c r="V6607" s="17"/>
    </row>
    <row r="6608" spans="22:22">
      <c r="V6608" s="17"/>
    </row>
    <row r="6609" spans="22:22">
      <c r="V6609" s="17"/>
    </row>
    <row r="6610" spans="22:22">
      <c r="V6610" s="17"/>
    </row>
    <row r="6611" spans="22:22">
      <c r="V6611" s="17"/>
    </row>
    <row r="6612" spans="22:22">
      <c r="V6612" s="17"/>
    </row>
    <row r="6613" spans="22:22">
      <c r="V6613" s="17"/>
    </row>
    <row r="6614" spans="22:22">
      <c r="V6614" s="17"/>
    </row>
    <row r="6615" spans="22:22">
      <c r="V6615" s="17"/>
    </row>
    <row r="6616" spans="22:22">
      <c r="V6616" s="17"/>
    </row>
    <row r="6617" spans="22:22">
      <c r="V6617" s="17"/>
    </row>
    <row r="6618" spans="22:22">
      <c r="V6618" s="17"/>
    </row>
    <row r="6619" spans="22:22">
      <c r="V6619" s="17"/>
    </row>
    <row r="6620" spans="22:22">
      <c r="V6620" s="17"/>
    </row>
    <row r="6621" spans="22:22">
      <c r="V6621" s="17"/>
    </row>
    <row r="6622" spans="22:22">
      <c r="V6622" s="17"/>
    </row>
    <row r="6623" spans="22:22">
      <c r="V6623" s="17"/>
    </row>
    <row r="6624" spans="22:22">
      <c r="V6624" s="17"/>
    </row>
    <row r="6625" spans="22:22">
      <c r="V6625" s="17"/>
    </row>
    <row r="6626" spans="22:22">
      <c r="V6626" s="17"/>
    </row>
    <row r="6627" spans="22:22">
      <c r="V6627" s="17"/>
    </row>
    <row r="6628" spans="22:22">
      <c r="V6628" s="17"/>
    </row>
    <row r="6629" spans="22:22">
      <c r="V6629" s="17"/>
    </row>
    <row r="6630" spans="22:22">
      <c r="V6630" s="17"/>
    </row>
    <row r="6631" spans="22:22">
      <c r="V6631" s="17"/>
    </row>
    <row r="6632" spans="22:22">
      <c r="V6632" s="17"/>
    </row>
    <row r="6633" spans="22:22">
      <c r="V6633" s="17"/>
    </row>
    <row r="6634" spans="22:22">
      <c r="V6634" s="17"/>
    </row>
    <row r="6635" spans="22:22">
      <c r="V6635" s="17"/>
    </row>
    <row r="6636" spans="22:22">
      <c r="V6636" s="17"/>
    </row>
    <row r="6637" spans="22:22">
      <c r="V6637" s="17"/>
    </row>
    <row r="6638" spans="22:22">
      <c r="V6638" s="17"/>
    </row>
    <row r="6639" spans="22:22">
      <c r="V6639" s="17"/>
    </row>
    <row r="6640" spans="22:22">
      <c r="V6640" s="17"/>
    </row>
    <row r="6641" spans="22:22">
      <c r="V6641" s="17"/>
    </row>
    <row r="6642" spans="22:22">
      <c r="V6642" s="17"/>
    </row>
    <row r="6643" spans="22:22">
      <c r="V6643" s="17"/>
    </row>
    <row r="6644" spans="22:22">
      <c r="V6644" s="17"/>
    </row>
    <row r="6645" spans="22:22">
      <c r="V6645" s="17"/>
    </row>
    <row r="6646" spans="22:22">
      <c r="V6646" s="17"/>
    </row>
    <row r="6647" spans="22:22">
      <c r="V6647" s="17"/>
    </row>
    <row r="6648" spans="22:22">
      <c r="V6648" s="17"/>
    </row>
    <row r="6649" spans="22:22">
      <c r="V6649" s="17"/>
    </row>
    <row r="6650" spans="22:22">
      <c r="V6650" s="17"/>
    </row>
    <row r="6651" spans="22:22">
      <c r="V6651" s="17"/>
    </row>
    <row r="6652" spans="22:22">
      <c r="V6652" s="17"/>
    </row>
    <row r="6653" spans="22:22">
      <c r="V6653" s="17"/>
    </row>
    <row r="6654" spans="22:22">
      <c r="V6654" s="17"/>
    </row>
    <row r="6655" spans="22:22">
      <c r="V6655" s="17"/>
    </row>
    <row r="6656" spans="22:22">
      <c r="V6656" s="17"/>
    </row>
    <row r="6657" spans="22:22">
      <c r="V6657" s="17"/>
    </row>
    <row r="6658" spans="22:22">
      <c r="V6658" s="17"/>
    </row>
    <row r="6659" spans="22:22">
      <c r="V6659" s="17"/>
    </row>
    <row r="6660" spans="22:22">
      <c r="V6660" s="17"/>
    </row>
    <row r="6661" spans="22:22">
      <c r="V6661" s="17"/>
    </row>
    <row r="6662" spans="22:22">
      <c r="V6662" s="17"/>
    </row>
    <row r="6663" spans="22:22">
      <c r="V6663" s="17"/>
    </row>
    <row r="6664" spans="22:22">
      <c r="V6664" s="17"/>
    </row>
    <row r="6665" spans="22:22">
      <c r="V6665" s="17"/>
    </row>
    <row r="6666" spans="22:22">
      <c r="V6666" s="17"/>
    </row>
    <row r="6667" spans="22:22">
      <c r="V6667" s="17"/>
    </row>
    <row r="6668" spans="22:22">
      <c r="V6668" s="17"/>
    </row>
    <row r="6669" spans="22:22">
      <c r="V6669" s="17"/>
    </row>
    <row r="6670" spans="22:22">
      <c r="V6670" s="17"/>
    </row>
    <row r="6671" spans="22:22">
      <c r="V6671" s="17"/>
    </row>
    <row r="6672" spans="22:22">
      <c r="V6672" s="17"/>
    </row>
    <row r="6673" spans="22:22">
      <c r="V6673" s="17"/>
    </row>
    <row r="6674" spans="22:22">
      <c r="V6674" s="17"/>
    </row>
    <row r="6675" spans="22:22">
      <c r="V6675" s="17"/>
    </row>
    <row r="6676" spans="22:22">
      <c r="V6676" s="17"/>
    </row>
    <row r="6677" spans="22:22">
      <c r="V6677" s="17"/>
    </row>
    <row r="6678" spans="22:22">
      <c r="V6678" s="17"/>
    </row>
    <row r="6679" spans="22:22">
      <c r="V6679" s="17"/>
    </row>
    <row r="6680" spans="22:22">
      <c r="V6680" s="17"/>
    </row>
    <row r="6681" spans="22:22">
      <c r="V6681" s="17"/>
    </row>
    <row r="6682" spans="22:22">
      <c r="V6682" s="17"/>
    </row>
    <row r="6683" spans="22:22">
      <c r="V6683" s="17"/>
    </row>
    <row r="6684" spans="22:22">
      <c r="V6684" s="17"/>
    </row>
    <row r="6685" spans="22:22">
      <c r="V6685" s="17"/>
    </row>
    <row r="6686" spans="22:22">
      <c r="V6686" s="17"/>
    </row>
    <row r="6687" spans="22:22">
      <c r="V6687" s="17"/>
    </row>
    <row r="6688" spans="22:22">
      <c r="V6688" s="17"/>
    </row>
    <row r="6689" spans="22:22">
      <c r="V6689" s="17"/>
    </row>
    <row r="6690" spans="22:22">
      <c r="V6690" s="17"/>
    </row>
    <row r="6691" spans="22:22">
      <c r="V6691" s="17"/>
    </row>
    <row r="6692" spans="22:22">
      <c r="V6692" s="17"/>
    </row>
    <row r="6693" spans="22:22">
      <c r="V6693" s="17"/>
    </row>
    <row r="6694" spans="22:22">
      <c r="V6694" s="17"/>
    </row>
    <row r="6695" spans="22:22">
      <c r="V6695" s="17"/>
    </row>
    <row r="6696" spans="22:22">
      <c r="V6696" s="17"/>
    </row>
    <row r="6697" spans="22:22">
      <c r="V6697" s="17"/>
    </row>
    <row r="6698" spans="22:22">
      <c r="V6698" s="17"/>
    </row>
    <row r="6699" spans="22:22">
      <c r="V6699" s="17"/>
    </row>
    <row r="6700" spans="22:22">
      <c r="V6700" s="17"/>
    </row>
    <row r="6701" spans="22:22">
      <c r="V6701" s="17"/>
    </row>
    <row r="6702" spans="22:22">
      <c r="V6702" s="17"/>
    </row>
    <row r="6703" spans="22:22">
      <c r="V6703" s="17"/>
    </row>
    <row r="6704" spans="22:22">
      <c r="V6704" s="17"/>
    </row>
    <row r="6705" spans="22:22">
      <c r="V6705" s="17"/>
    </row>
    <row r="6706" spans="22:22">
      <c r="V6706" s="17"/>
    </row>
    <row r="6707" spans="22:22">
      <c r="V6707" s="17"/>
    </row>
    <row r="6708" spans="22:22">
      <c r="V6708" s="17"/>
    </row>
    <row r="6709" spans="22:22">
      <c r="V6709" s="17"/>
    </row>
    <row r="6710" spans="22:22">
      <c r="V6710" s="17"/>
    </row>
    <row r="6711" spans="22:22">
      <c r="V6711" s="17"/>
    </row>
    <row r="6712" spans="22:22">
      <c r="V6712" s="17"/>
    </row>
    <row r="6713" spans="22:22">
      <c r="V6713" s="17"/>
    </row>
    <row r="6714" spans="22:22">
      <c r="V6714" s="17"/>
    </row>
    <row r="6715" spans="22:22">
      <c r="V6715" s="17"/>
    </row>
    <row r="6716" spans="22:22">
      <c r="V6716" s="17"/>
    </row>
    <row r="6717" spans="22:22">
      <c r="V6717" s="17"/>
    </row>
    <row r="6718" spans="22:22">
      <c r="V6718" s="17"/>
    </row>
    <row r="6719" spans="22:22">
      <c r="V6719" s="17"/>
    </row>
    <row r="6720" spans="22:22">
      <c r="V6720" s="17"/>
    </row>
    <row r="6721" spans="22:22">
      <c r="V6721" s="17"/>
    </row>
    <row r="6722" spans="22:22">
      <c r="V6722" s="17"/>
    </row>
    <row r="6723" spans="22:22">
      <c r="V6723" s="17"/>
    </row>
    <row r="6724" spans="22:22">
      <c r="V6724" s="17"/>
    </row>
    <row r="6725" spans="22:22">
      <c r="V6725" s="17"/>
    </row>
    <row r="6726" spans="22:22">
      <c r="V6726" s="17"/>
    </row>
    <row r="6727" spans="22:22">
      <c r="V6727" s="17"/>
    </row>
    <row r="6728" spans="22:22">
      <c r="V6728" s="17"/>
    </row>
    <row r="6729" spans="22:22">
      <c r="V6729" s="17"/>
    </row>
    <row r="6730" spans="22:22">
      <c r="V6730" s="17"/>
    </row>
    <row r="6731" spans="22:22">
      <c r="V6731" s="17"/>
    </row>
    <row r="6732" spans="22:22">
      <c r="V6732" s="17"/>
    </row>
    <row r="6733" spans="22:22">
      <c r="V6733" s="17"/>
    </row>
    <row r="6734" spans="22:22">
      <c r="V6734" s="17"/>
    </row>
    <row r="6735" spans="22:22">
      <c r="V6735" s="17"/>
    </row>
    <row r="6736" spans="22:22">
      <c r="V6736" s="17"/>
    </row>
    <row r="6737" spans="22:22">
      <c r="V6737" s="17"/>
    </row>
    <row r="6738" spans="22:22">
      <c r="V6738" s="17"/>
    </row>
    <row r="6739" spans="22:22">
      <c r="V6739" s="17"/>
    </row>
    <row r="6740" spans="22:22">
      <c r="V6740" s="17"/>
    </row>
    <row r="6741" spans="22:22">
      <c r="V6741" s="17"/>
    </row>
    <row r="6742" spans="22:22">
      <c r="V6742" s="17"/>
    </row>
    <row r="6743" spans="22:22">
      <c r="V6743" s="17"/>
    </row>
    <row r="6744" spans="22:22">
      <c r="V6744" s="17"/>
    </row>
    <row r="6745" spans="22:22">
      <c r="V6745" s="17"/>
    </row>
    <row r="6746" spans="22:22">
      <c r="V6746" s="17"/>
    </row>
    <row r="6747" spans="22:22">
      <c r="V6747" s="17"/>
    </row>
    <row r="6748" spans="22:22">
      <c r="V6748" s="17"/>
    </row>
    <row r="6749" spans="22:22">
      <c r="V6749" s="17"/>
    </row>
    <row r="6750" spans="22:22">
      <c r="V6750" s="17"/>
    </row>
    <row r="6751" spans="22:22">
      <c r="V6751" s="17"/>
    </row>
    <row r="6752" spans="22:22">
      <c r="V6752" s="17"/>
    </row>
    <row r="6753" spans="22:22">
      <c r="V6753" s="17"/>
    </row>
    <row r="6754" spans="22:22">
      <c r="V6754" s="17"/>
    </row>
    <row r="6755" spans="22:22">
      <c r="V6755" s="17"/>
    </row>
    <row r="6756" spans="22:22">
      <c r="V6756" s="17"/>
    </row>
    <row r="6757" spans="22:22">
      <c r="V6757" s="17"/>
    </row>
    <row r="6758" spans="22:22">
      <c r="V6758" s="17"/>
    </row>
    <row r="6759" spans="22:22">
      <c r="V6759" s="17"/>
    </row>
    <row r="6760" spans="22:22">
      <c r="V6760" s="17"/>
    </row>
    <row r="6761" spans="22:22">
      <c r="V6761" s="17"/>
    </row>
    <row r="6762" spans="22:22">
      <c r="V6762" s="17"/>
    </row>
    <row r="6763" spans="22:22">
      <c r="V6763" s="17"/>
    </row>
    <row r="6764" spans="22:22">
      <c r="V6764" s="17"/>
    </row>
    <row r="6765" spans="22:22">
      <c r="V6765" s="17"/>
    </row>
    <row r="6766" spans="22:22">
      <c r="V6766" s="17"/>
    </row>
    <row r="6767" spans="22:22">
      <c r="V6767" s="17"/>
    </row>
    <row r="6768" spans="22:22">
      <c r="V6768" s="17"/>
    </row>
    <row r="6769" spans="22:22">
      <c r="V6769" s="17"/>
    </row>
    <row r="6770" spans="22:22">
      <c r="V6770" s="17"/>
    </row>
    <row r="6771" spans="22:22">
      <c r="V6771" s="17"/>
    </row>
    <row r="6772" spans="22:22">
      <c r="V6772" s="17"/>
    </row>
    <row r="6773" spans="22:22">
      <c r="V6773" s="17"/>
    </row>
    <row r="6774" spans="22:22">
      <c r="V6774" s="17"/>
    </row>
    <row r="6775" spans="22:22">
      <c r="V6775" s="17"/>
    </row>
    <row r="6776" spans="22:22">
      <c r="V6776" s="17"/>
    </row>
    <row r="6777" spans="22:22">
      <c r="V6777" s="17"/>
    </row>
    <row r="6778" spans="22:22">
      <c r="V6778" s="17"/>
    </row>
    <row r="6779" spans="22:22">
      <c r="V6779" s="17"/>
    </row>
    <row r="6780" spans="22:22">
      <c r="V6780" s="17"/>
    </row>
    <row r="6781" spans="22:22">
      <c r="V6781" s="17"/>
    </row>
    <row r="6782" spans="22:22">
      <c r="V6782" s="17"/>
    </row>
    <row r="6783" spans="22:22">
      <c r="V6783" s="17"/>
    </row>
    <row r="6784" spans="22:22">
      <c r="V6784" s="17"/>
    </row>
    <row r="6785" spans="22:22">
      <c r="V6785" s="17"/>
    </row>
    <row r="6786" spans="22:22">
      <c r="V6786" s="17"/>
    </row>
    <row r="6787" spans="22:22">
      <c r="V6787" s="17"/>
    </row>
    <row r="6788" spans="22:22">
      <c r="V6788" s="17"/>
    </row>
    <row r="6789" spans="22:22">
      <c r="V6789" s="17"/>
    </row>
    <row r="6790" spans="22:22">
      <c r="V6790" s="17"/>
    </row>
    <row r="6791" spans="22:22">
      <c r="V6791" s="17"/>
    </row>
    <row r="6792" spans="22:22">
      <c r="V6792" s="17"/>
    </row>
    <row r="6793" spans="22:22">
      <c r="V6793" s="17"/>
    </row>
    <row r="6794" spans="22:22">
      <c r="V6794" s="17"/>
    </row>
    <row r="6795" spans="22:22">
      <c r="V6795" s="17"/>
    </row>
    <row r="6796" spans="22:22">
      <c r="V6796" s="17"/>
    </row>
    <row r="6797" spans="22:22">
      <c r="V6797" s="17"/>
    </row>
    <row r="6798" spans="22:22">
      <c r="V6798" s="17"/>
    </row>
    <row r="6799" spans="22:22">
      <c r="V6799" s="17"/>
    </row>
    <row r="6800" spans="22:22">
      <c r="V6800" s="17"/>
    </row>
    <row r="6801" spans="22:22">
      <c r="V6801" s="17"/>
    </row>
    <row r="6802" spans="22:22">
      <c r="V6802" s="17"/>
    </row>
    <row r="6803" spans="22:22">
      <c r="V6803" s="17"/>
    </row>
    <row r="6804" spans="22:22">
      <c r="V6804" s="17"/>
    </row>
    <row r="6805" spans="22:22">
      <c r="V6805" s="17"/>
    </row>
    <row r="6806" spans="22:22">
      <c r="V6806" s="17"/>
    </row>
    <row r="6807" spans="22:22">
      <c r="V6807" s="17"/>
    </row>
    <row r="6808" spans="22:22">
      <c r="V6808" s="17"/>
    </row>
    <row r="6809" spans="22:22">
      <c r="V6809" s="17"/>
    </row>
    <row r="6810" spans="22:22">
      <c r="V6810" s="17"/>
    </row>
    <row r="6811" spans="22:22">
      <c r="V6811" s="17"/>
    </row>
    <row r="6812" spans="22:22">
      <c r="V6812" s="17"/>
    </row>
    <row r="6813" spans="22:22">
      <c r="V6813" s="17"/>
    </row>
    <row r="6814" spans="22:22">
      <c r="V6814" s="17"/>
    </row>
    <row r="6815" spans="22:22">
      <c r="V6815" s="17"/>
    </row>
    <row r="6816" spans="22:22">
      <c r="V6816" s="17"/>
    </row>
    <row r="6817" spans="22:22">
      <c r="V6817" s="17"/>
    </row>
    <row r="6818" spans="22:22">
      <c r="V6818" s="17"/>
    </row>
    <row r="6819" spans="22:22">
      <c r="V6819" s="17"/>
    </row>
    <row r="6820" spans="22:22">
      <c r="V6820" s="17"/>
    </row>
    <row r="6821" spans="22:22">
      <c r="V6821" s="17"/>
    </row>
    <row r="6822" spans="22:22">
      <c r="V6822" s="17"/>
    </row>
    <row r="6823" spans="22:22">
      <c r="V6823" s="17"/>
    </row>
    <row r="6824" spans="22:22">
      <c r="V6824" s="17"/>
    </row>
    <row r="6825" spans="22:22">
      <c r="V6825" s="17"/>
    </row>
    <row r="6826" spans="22:22">
      <c r="V6826" s="17"/>
    </row>
    <row r="6827" spans="22:22">
      <c r="V6827" s="17"/>
    </row>
    <row r="6828" spans="22:22">
      <c r="V6828" s="17"/>
    </row>
    <row r="6829" spans="22:22">
      <c r="V6829" s="17"/>
    </row>
    <row r="6830" spans="22:22">
      <c r="V6830" s="17"/>
    </row>
    <row r="6831" spans="22:22">
      <c r="V6831" s="17"/>
    </row>
    <row r="6832" spans="22:22">
      <c r="V6832" s="17"/>
    </row>
    <row r="6833" spans="22:22">
      <c r="V6833" s="17"/>
    </row>
    <row r="6834" spans="22:22">
      <c r="V6834" s="17"/>
    </row>
    <row r="6835" spans="22:22">
      <c r="V6835" s="17"/>
    </row>
    <row r="6836" spans="22:22">
      <c r="V6836" s="17"/>
    </row>
    <row r="6837" spans="22:22">
      <c r="V6837" s="17"/>
    </row>
    <row r="6838" spans="22:22">
      <c r="V6838" s="17"/>
    </row>
    <row r="6839" spans="22:22">
      <c r="V6839" s="17"/>
    </row>
    <row r="6840" spans="22:22">
      <c r="V6840" s="17"/>
    </row>
    <row r="6841" spans="22:22">
      <c r="V6841" s="17"/>
    </row>
    <row r="6842" spans="22:22">
      <c r="V6842" s="17"/>
    </row>
    <row r="6843" spans="22:22">
      <c r="V6843" s="17"/>
    </row>
    <row r="6844" spans="22:22">
      <c r="V6844" s="17"/>
    </row>
    <row r="6845" spans="22:22">
      <c r="V6845" s="17"/>
    </row>
    <row r="6846" spans="22:22">
      <c r="V6846" s="17"/>
    </row>
    <row r="6847" spans="22:22">
      <c r="V6847" s="17"/>
    </row>
    <row r="6848" spans="22:22">
      <c r="V6848" s="17"/>
    </row>
    <row r="6849" spans="22:22">
      <c r="V6849" s="17"/>
    </row>
    <row r="6850" spans="22:22">
      <c r="V6850" s="17"/>
    </row>
    <row r="6851" spans="22:22">
      <c r="V6851" s="17"/>
    </row>
    <row r="6852" spans="22:22">
      <c r="V6852" s="17"/>
    </row>
    <row r="6853" spans="22:22">
      <c r="V6853" s="17"/>
    </row>
    <row r="6854" spans="22:22">
      <c r="V6854" s="17"/>
    </row>
    <row r="6855" spans="22:22">
      <c r="V6855" s="17"/>
    </row>
    <row r="6856" spans="22:22">
      <c r="V6856" s="17"/>
    </row>
    <row r="6857" spans="22:22">
      <c r="V6857" s="17"/>
    </row>
    <row r="6858" spans="22:22">
      <c r="V6858" s="17"/>
    </row>
    <row r="6859" spans="22:22">
      <c r="V6859" s="17"/>
    </row>
    <row r="6860" spans="22:22">
      <c r="V6860" s="17"/>
    </row>
    <row r="6861" spans="22:22">
      <c r="V6861" s="17"/>
    </row>
    <row r="6862" spans="22:22">
      <c r="V6862" s="17"/>
    </row>
    <row r="6863" spans="22:22">
      <c r="V6863" s="17"/>
    </row>
    <row r="6864" spans="22:22">
      <c r="V6864" s="17"/>
    </row>
    <row r="6865" spans="22:22">
      <c r="V6865" s="17"/>
    </row>
    <row r="6866" spans="22:22">
      <c r="V6866" s="17"/>
    </row>
    <row r="6867" spans="22:22">
      <c r="V6867" s="17"/>
    </row>
    <row r="6868" spans="22:22">
      <c r="V6868" s="17"/>
    </row>
    <row r="6869" spans="22:22">
      <c r="V6869" s="17"/>
    </row>
    <row r="6870" spans="22:22">
      <c r="V6870" s="17"/>
    </row>
    <row r="6871" spans="22:22">
      <c r="V6871" s="17"/>
    </row>
    <row r="6872" spans="22:22">
      <c r="V6872" s="17"/>
    </row>
    <row r="6873" spans="22:22">
      <c r="V6873" s="17"/>
    </row>
    <row r="6874" spans="22:22">
      <c r="V6874" s="17"/>
    </row>
    <row r="6875" spans="22:22">
      <c r="V6875" s="17"/>
    </row>
    <row r="6876" spans="22:22">
      <c r="V6876" s="17"/>
    </row>
    <row r="6877" spans="22:22">
      <c r="V6877" s="17"/>
    </row>
    <row r="6878" spans="22:22">
      <c r="V6878" s="17"/>
    </row>
    <row r="6879" spans="22:22">
      <c r="V6879" s="17"/>
    </row>
    <row r="6880" spans="22:22">
      <c r="V6880" s="17"/>
    </row>
    <row r="6881" spans="22:22">
      <c r="V6881" s="17"/>
    </row>
    <row r="6882" spans="22:22">
      <c r="V6882" s="17"/>
    </row>
    <row r="6883" spans="22:22">
      <c r="V6883" s="17"/>
    </row>
    <row r="6884" spans="22:22">
      <c r="V6884" s="17"/>
    </row>
    <row r="6885" spans="22:22">
      <c r="V6885" s="17"/>
    </row>
    <row r="6886" spans="22:22">
      <c r="V6886" s="17"/>
    </row>
    <row r="6887" spans="22:22">
      <c r="V6887" s="17"/>
    </row>
    <row r="6888" spans="22:22">
      <c r="V6888" s="17"/>
    </row>
    <row r="6889" spans="22:22">
      <c r="V6889" s="17"/>
    </row>
    <row r="6890" spans="22:22">
      <c r="V6890" s="17"/>
    </row>
    <row r="6891" spans="22:22">
      <c r="V6891" s="17"/>
    </row>
    <row r="6892" spans="22:22">
      <c r="V6892" s="17"/>
    </row>
    <row r="6893" spans="22:22">
      <c r="V6893" s="17"/>
    </row>
    <row r="6894" spans="22:22">
      <c r="V6894" s="17"/>
    </row>
    <row r="6895" spans="22:22">
      <c r="V6895" s="17"/>
    </row>
    <row r="6896" spans="22:22">
      <c r="V6896" s="17"/>
    </row>
    <row r="6897" spans="22:22">
      <c r="V6897" s="17"/>
    </row>
    <row r="6898" spans="22:22">
      <c r="V6898" s="17"/>
    </row>
    <row r="6899" spans="22:22">
      <c r="V6899" s="17"/>
    </row>
    <row r="6900" spans="22:22">
      <c r="V6900" s="17"/>
    </row>
    <row r="6901" spans="22:22">
      <c r="V6901" s="17"/>
    </row>
    <row r="6902" spans="22:22">
      <c r="V6902" s="17"/>
    </row>
    <row r="6903" spans="22:22">
      <c r="V6903" s="17"/>
    </row>
    <row r="6904" spans="22:22">
      <c r="V6904" s="17"/>
    </row>
    <row r="6905" spans="22:22">
      <c r="V6905" s="17"/>
    </row>
    <row r="6906" spans="22:22">
      <c r="V6906" s="17"/>
    </row>
    <row r="6907" spans="22:22">
      <c r="V6907" s="17"/>
    </row>
    <row r="6908" spans="22:22">
      <c r="V6908" s="17"/>
    </row>
    <row r="6909" spans="22:22">
      <c r="V6909" s="17"/>
    </row>
    <row r="6910" spans="22:22">
      <c r="V6910" s="17"/>
    </row>
    <row r="6911" spans="22:22">
      <c r="V6911" s="17"/>
    </row>
    <row r="6912" spans="22:22">
      <c r="V6912" s="17"/>
    </row>
    <row r="6913" spans="22:22">
      <c r="V6913" s="17"/>
    </row>
    <row r="6914" spans="22:22">
      <c r="V6914" s="17"/>
    </row>
    <row r="6915" spans="22:22">
      <c r="V6915" s="17"/>
    </row>
    <row r="6916" spans="22:22">
      <c r="V6916" s="17"/>
    </row>
    <row r="6917" spans="22:22">
      <c r="V6917" s="17"/>
    </row>
    <row r="6918" spans="22:22">
      <c r="V6918" s="17"/>
    </row>
    <row r="6919" spans="22:22">
      <c r="V6919" s="17"/>
    </row>
    <row r="6920" spans="22:22">
      <c r="V6920" s="17"/>
    </row>
    <row r="6921" spans="22:22">
      <c r="V6921" s="17"/>
    </row>
    <row r="6922" spans="22:22">
      <c r="V6922" s="17"/>
    </row>
    <row r="6923" spans="22:22">
      <c r="V6923" s="17"/>
    </row>
    <row r="6924" spans="22:22">
      <c r="V6924" s="17"/>
    </row>
    <row r="6925" spans="22:22">
      <c r="V6925" s="17"/>
    </row>
    <row r="6926" spans="22:22">
      <c r="V6926" s="17"/>
    </row>
    <row r="6927" spans="22:22">
      <c r="V6927" s="17"/>
    </row>
    <row r="6928" spans="22:22">
      <c r="V6928" s="17"/>
    </row>
    <row r="6929" spans="22:22">
      <c r="V6929" s="17"/>
    </row>
    <row r="6930" spans="22:22">
      <c r="V6930" s="17"/>
    </row>
    <row r="6931" spans="22:22">
      <c r="V6931" s="17"/>
    </row>
    <row r="6932" spans="22:22">
      <c r="V6932" s="17"/>
    </row>
    <row r="6933" spans="22:22">
      <c r="V6933" s="17"/>
    </row>
    <row r="6934" spans="22:22">
      <c r="V6934" s="17"/>
    </row>
    <row r="6935" spans="22:22">
      <c r="V6935" s="17"/>
    </row>
    <row r="6936" spans="22:22">
      <c r="V6936" s="17"/>
    </row>
    <row r="6937" spans="22:22">
      <c r="V6937" s="17"/>
    </row>
    <row r="6938" spans="22:22">
      <c r="V6938" s="17"/>
    </row>
    <row r="6939" spans="22:22">
      <c r="V6939" s="17"/>
    </row>
    <row r="6940" spans="22:22">
      <c r="V6940" s="17"/>
    </row>
    <row r="6941" spans="22:22">
      <c r="V6941" s="17"/>
    </row>
    <row r="6942" spans="22:22">
      <c r="V6942" s="17"/>
    </row>
    <row r="6943" spans="22:22">
      <c r="V6943" s="17"/>
    </row>
    <row r="6944" spans="22:22">
      <c r="V6944" s="17"/>
    </row>
    <row r="6945" spans="22:22">
      <c r="V6945" s="17"/>
    </row>
    <row r="6946" spans="22:22">
      <c r="V6946" s="17"/>
    </row>
    <row r="6947" spans="22:22">
      <c r="V6947" s="17"/>
    </row>
    <row r="6948" spans="22:22">
      <c r="V6948" s="17"/>
    </row>
    <row r="6949" spans="22:22">
      <c r="V6949" s="17"/>
    </row>
    <row r="6950" spans="22:22">
      <c r="V6950" s="17"/>
    </row>
    <row r="6951" spans="22:22">
      <c r="V6951" s="17"/>
    </row>
    <row r="6952" spans="22:22">
      <c r="V6952" s="17"/>
    </row>
    <row r="6953" spans="22:22">
      <c r="V6953" s="17"/>
    </row>
    <row r="6954" spans="22:22">
      <c r="V6954" s="17"/>
    </row>
    <row r="6955" spans="22:22">
      <c r="V6955" s="17"/>
    </row>
    <row r="6956" spans="22:22">
      <c r="V6956" s="17"/>
    </row>
    <row r="6957" spans="22:22">
      <c r="V6957" s="17"/>
    </row>
    <row r="6958" spans="22:22">
      <c r="V6958" s="17"/>
    </row>
    <row r="6959" spans="22:22">
      <c r="V6959" s="17"/>
    </row>
    <row r="6960" spans="22:22">
      <c r="V6960" s="17"/>
    </row>
    <row r="6961" spans="22:22">
      <c r="V6961" s="17"/>
    </row>
    <row r="6962" spans="22:22">
      <c r="V6962" s="17"/>
    </row>
    <row r="6963" spans="22:22">
      <c r="V6963" s="17"/>
    </row>
    <row r="6964" spans="22:22">
      <c r="V6964" s="17"/>
    </row>
    <row r="6965" spans="22:22">
      <c r="V6965" s="17"/>
    </row>
    <row r="6966" spans="22:22">
      <c r="V6966" s="17"/>
    </row>
    <row r="6967" spans="22:22">
      <c r="V6967" s="17"/>
    </row>
    <row r="6968" spans="22:22">
      <c r="V6968" s="17"/>
    </row>
    <row r="6969" spans="22:22">
      <c r="V6969" s="17"/>
    </row>
    <row r="6970" spans="22:22">
      <c r="V6970" s="17"/>
    </row>
    <row r="6971" spans="22:22">
      <c r="V6971" s="17"/>
    </row>
    <row r="6972" spans="22:22">
      <c r="V6972" s="17"/>
    </row>
    <row r="6973" spans="22:22">
      <c r="V6973" s="17"/>
    </row>
    <row r="6974" spans="22:22">
      <c r="V6974" s="17"/>
    </row>
    <row r="6975" spans="22:22">
      <c r="V6975" s="17"/>
    </row>
    <row r="6976" spans="22:22">
      <c r="V6976" s="17"/>
    </row>
    <row r="6977" spans="22:22">
      <c r="V6977" s="17"/>
    </row>
    <row r="6978" spans="22:22">
      <c r="V6978" s="17"/>
    </row>
    <row r="6979" spans="22:22">
      <c r="V6979" s="17"/>
    </row>
    <row r="6980" spans="22:22">
      <c r="V6980" s="17"/>
    </row>
    <row r="6981" spans="22:22">
      <c r="V6981" s="17"/>
    </row>
    <row r="6982" spans="22:22">
      <c r="V6982" s="17"/>
    </row>
    <row r="6983" spans="22:22">
      <c r="V6983" s="17"/>
    </row>
    <row r="6984" spans="22:22">
      <c r="V6984" s="17"/>
    </row>
    <row r="6985" spans="22:22">
      <c r="V6985" s="17"/>
    </row>
    <row r="6986" spans="22:22">
      <c r="V6986" s="17"/>
    </row>
    <row r="6987" spans="22:22">
      <c r="V6987" s="17"/>
    </row>
    <row r="6988" spans="22:22">
      <c r="V6988" s="17"/>
    </row>
    <row r="6989" spans="22:22">
      <c r="V6989" s="17"/>
    </row>
    <row r="6990" spans="22:22">
      <c r="V6990" s="17"/>
    </row>
    <row r="6991" spans="22:22">
      <c r="V6991" s="17"/>
    </row>
    <row r="6992" spans="22:22">
      <c r="V6992" s="17"/>
    </row>
    <row r="6993" spans="22:22">
      <c r="V6993" s="17"/>
    </row>
    <row r="6994" spans="22:22">
      <c r="V6994" s="17"/>
    </row>
    <row r="6995" spans="22:22">
      <c r="V6995" s="17"/>
    </row>
    <row r="6996" spans="22:22">
      <c r="V6996" s="17"/>
    </row>
    <row r="6997" spans="22:22">
      <c r="V6997" s="17"/>
    </row>
    <row r="6998" spans="22:22">
      <c r="V6998" s="17"/>
    </row>
    <row r="6999" spans="22:22">
      <c r="V6999" s="17"/>
    </row>
    <row r="7000" spans="22:22">
      <c r="V7000" s="17"/>
    </row>
    <row r="7001" spans="22:22">
      <c r="V7001" s="17"/>
    </row>
    <row r="7002" spans="22:22">
      <c r="V7002" s="17"/>
    </row>
    <row r="7003" spans="22:22">
      <c r="V7003" s="17"/>
    </row>
    <row r="7004" spans="22:22">
      <c r="V7004" s="17"/>
    </row>
    <row r="7005" spans="22:22">
      <c r="V7005" s="17"/>
    </row>
    <row r="7006" spans="22:22">
      <c r="V7006" s="17"/>
    </row>
    <row r="7007" spans="22:22">
      <c r="V7007" s="17"/>
    </row>
    <row r="7008" spans="22:22">
      <c r="V7008" s="17"/>
    </row>
    <row r="7009" spans="22:22">
      <c r="V7009" s="17"/>
    </row>
    <row r="7010" spans="22:22">
      <c r="V7010" s="17"/>
    </row>
    <row r="7011" spans="22:22">
      <c r="V7011" s="17"/>
    </row>
    <row r="7012" spans="22:22">
      <c r="V7012" s="17"/>
    </row>
    <row r="7013" spans="22:22">
      <c r="V7013" s="17"/>
    </row>
    <row r="7014" spans="22:22">
      <c r="V7014" s="17"/>
    </row>
    <row r="7015" spans="22:22">
      <c r="V7015" s="17"/>
    </row>
    <row r="7016" spans="22:22">
      <c r="V7016" s="17"/>
    </row>
    <row r="7017" spans="22:22">
      <c r="V7017" s="17"/>
    </row>
    <row r="7018" spans="22:22">
      <c r="V7018" s="17"/>
    </row>
    <row r="7019" spans="22:22">
      <c r="V7019" s="17"/>
    </row>
    <row r="7020" spans="22:22">
      <c r="V7020" s="17"/>
    </row>
    <row r="7021" spans="22:22">
      <c r="V7021" s="17"/>
    </row>
    <row r="7022" spans="22:22">
      <c r="V7022" s="17"/>
    </row>
    <row r="7023" spans="22:22">
      <c r="V7023" s="17"/>
    </row>
    <row r="7024" spans="22:22">
      <c r="V7024" s="17"/>
    </row>
    <row r="7025" spans="22:22">
      <c r="V7025" s="17"/>
    </row>
    <row r="7026" spans="22:22">
      <c r="V7026" s="17"/>
    </row>
    <row r="7027" spans="22:22">
      <c r="V7027" s="17"/>
    </row>
    <row r="7028" spans="22:22">
      <c r="V7028" s="17"/>
    </row>
    <row r="7029" spans="22:22">
      <c r="V7029" s="17"/>
    </row>
    <row r="7030" spans="22:22">
      <c r="V7030" s="17"/>
    </row>
    <row r="7031" spans="22:22">
      <c r="V7031" s="17"/>
    </row>
    <row r="7032" spans="22:22">
      <c r="V7032" s="17"/>
    </row>
    <row r="7033" spans="22:22">
      <c r="V7033" s="17"/>
    </row>
    <row r="7034" spans="22:22">
      <c r="V7034" s="17"/>
    </row>
    <row r="7035" spans="22:22">
      <c r="V7035" s="17"/>
    </row>
    <row r="7036" spans="22:22">
      <c r="V7036" s="17"/>
    </row>
    <row r="7037" spans="22:22">
      <c r="V7037" s="17"/>
    </row>
    <row r="7038" spans="22:22">
      <c r="V7038" s="17"/>
    </row>
    <row r="7039" spans="22:22">
      <c r="V7039" s="17"/>
    </row>
    <row r="7040" spans="22:22">
      <c r="V7040" s="17"/>
    </row>
    <row r="7041" spans="22:22">
      <c r="V7041" s="17"/>
    </row>
    <row r="7042" spans="22:22">
      <c r="V7042" s="17"/>
    </row>
    <row r="7043" spans="22:22">
      <c r="V7043" s="17"/>
    </row>
    <row r="7044" spans="22:22">
      <c r="V7044" s="17"/>
    </row>
    <row r="7045" spans="22:22">
      <c r="V7045" s="17"/>
    </row>
    <row r="7046" spans="22:22">
      <c r="V7046" s="17"/>
    </row>
    <row r="7047" spans="22:22">
      <c r="V7047" s="17"/>
    </row>
    <row r="7048" spans="22:22">
      <c r="V7048" s="17"/>
    </row>
    <row r="7049" spans="22:22">
      <c r="V7049" s="17"/>
    </row>
    <row r="7050" spans="22:22">
      <c r="V7050" s="17"/>
    </row>
    <row r="7051" spans="22:22">
      <c r="V7051" s="17"/>
    </row>
    <row r="7052" spans="22:22">
      <c r="V7052" s="17"/>
    </row>
    <row r="7053" spans="22:22">
      <c r="V7053" s="17"/>
    </row>
    <row r="7054" spans="22:22">
      <c r="V7054" s="17"/>
    </row>
    <row r="7055" spans="22:22">
      <c r="V7055" s="17"/>
    </row>
    <row r="7056" spans="22:22">
      <c r="V7056" s="17"/>
    </row>
    <row r="7057" spans="22:22">
      <c r="V7057" s="17"/>
    </row>
    <row r="7058" spans="22:22">
      <c r="V7058" s="17"/>
    </row>
    <row r="7059" spans="22:22">
      <c r="V7059" s="17"/>
    </row>
    <row r="7060" spans="22:22">
      <c r="V7060" s="17"/>
    </row>
    <row r="7061" spans="22:22">
      <c r="V7061" s="17"/>
    </row>
    <row r="7062" spans="22:22">
      <c r="V7062" s="17"/>
    </row>
    <row r="7063" spans="22:22">
      <c r="V7063" s="17"/>
    </row>
    <row r="7064" spans="22:22">
      <c r="V7064" s="17"/>
    </row>
    <row r="7065" spans="22:22">
      <c r="V7065" s="17"/>
    </row>
    <row r="7066" spans="22:22">
      <c r="V7066" s="17"/>
    </row>
    <row r="7067" spans="22:22">
      <c r="V7067" s="17"/>
    </row>
    <row r="7068" spans="22:22">
      <c r="V7068" s="17"/>
    </row>
    <row r="7069" spans="22:22">
      <c r="V7069" s="17"/>
    </row>
    <row r="7070" spans="22:22">
      <c r="V7070" s="17"/>
    </row>
    <row r="7071" spans="22:22">
      <c r="V7071" s="17"/>
    </row>
    <row r="7072" spans="22:22">
      <c r="V7072" s="17"/>
    </row>
    <row r="7073" spans="22:22">
      <c r="V7073" s="17"/>
    </row>
    <row r="7074" spans="22:22">
      <c r="V7074" s="17"/>
    </row>
    <row r="7075" spans="22:22">
      <c r="V7075" s="17"/>
    </row>
    <row r="7076" spans="22:22">
      <c r="V7076" s="17"/>
    </row>
    <row r="7077" spans="22:22">
      <c r="V7077" s="17"/>
    </row>
    <row r="7078" spans="22:22">
      <c r="V7078" s="17"/>
    </row>
    <row r="7079" spans="22:22">
      <c r="V7079" s="17"/>
    </row>
    <row r="7080" spans="22:22">
      <c r="V7080" s="17"/>
    </row>
    <row r="7081" spans="22:22">
      <c r="V7081" s="17"/>
    </row>
    <row r="7082" spans="22:22">
      <c r="V7082" s="17"/>
    </row>
    <row r="7083" spans="22:22">
      <c r="V7083" s="17"/>
    </row>
    <row r="7084" spans="22:22">
      <c r="V7084" s="17"/>
    </row>
    <row r="7085" spans="22:22">
      <c r="V7085" s="17"/>
    </row>
    <row r="7086" spans="22:22">
      <c r="V7086" s="17"/>
    </row>
    <row r="7087" spans="22:22">
      <c r="V7087" s="17"/>
    </row>
    <row r="7088" spans="22:22">
      <c r="V7088" s="17"/>
    </row>
    <row r="7089" spans="22:22">
      <c r="V7089" s="17"/>
    </row>
    <row r="7090" spans="22:22">
      <c r="V7090" s="17"/>
    </row>
    <row r="7091" spans="22:22">
      <c r="V7091" s="17"/>
    </row>
    <row r="7092" spans="22:22">
      <c r="V7092" s="17"/>
    </row>
    <row r="7093" spans="22:22">
      <c r="V7093" s="17"/>
    </row>
    <row r="7094" spans="22:22">
      <c r="V7094" s="17"/>
    </row>
    <row r="7095" spans="22:22">
      <c r="V7095" s="17"/>
    </row>
    <row r="7096" spans="22:22">
      <c r="V7096" s="17"/>
    </row>
    <row r="7097" spans="22:22">
      <c r="V7097" s="17"/>
    </row>
    <row r="7098" spans="22:22">
      <c r="V7098" s="17"/>
    </row>
    <row r="7099" spans="22:22">
      <c r="V7099" s="17"/>
    </row>
    <row r="7100" spans="22:22">
      <c r="V7100" s="17"/>
    </row>
    <row r="7101" spans="22:22">
      <c r="V7101" s="17"/>
    </row>
    <row r="7102" spans="22:22">
      <c r="V7102" s="17"/>
    </row>
    <row r="7103" spans="22:22">
      <c r="V7103" s="17"/>
    </row>
    <row r="7104" spans="22:22">
      <c r="V7104" s="17"/>
    </row>
    <row r="7105" spans="22:22">
      <c r="V7105" s="17"/>
    </row>
    <row r="7106" spans="22:22">
      <c r="V7106" s="17"/>
    </row>
    <row r="7107" spans="22:22">
      <c r="V7107" s="17"/>
    </row>
    <row r="7108" spans="22:22">
      <c r="V7108" s="17"/>
    </row>
    <row r="7109" spans="22:22">
      <c r="V7109" s="17"/>
    </row>
    <row r="7110" spans="22:22">
      <c r="V7110" s="17"/>
    </row>
    <row r="7111" spans="22:22">
      <c r="V7111" s="17"/>
    </row>
    <row r="7112" spans="22:22">
      <c r="V7112" s="17"/>
    </row>
    <row r="7113" spans="22:22">
      <c r="V7113" s="17"/>
    </row>
    <row r="7114" spans="22:22">
      <c r="V7114" s="17"/>
    </row>
    <row r="7115" spans="22:22">
      <c r="V7115" s="17"/>
    </row>
    <row r="7116" spans="22:22">
      <c r="V7116" s="17"/>
    </row>
    <row r="7117" spans="22:22">
      <c r="V7117" s="17"/>
    </row>
    <row r="7118" spans="22:22">
      <c r="V7118" s="17"/>
    </row>
    <row r="7119" spans="22:22">
      <c r="V7119" s="17"/>
    </row>
    <row r="7120" spans="22:22">
      <c r="V7120" s="17"/>
    </row>
    <row r="7121" spans="22:22">
      <c r="V7121" s="17"/>
    </row>
    <row r="7122" spans="22:22">
      <c r="V7122" s="17"/>
    </row>
    <row r="7123" spans="22:22">
      <c r="V7123" s="17"/>
    </row>
    <row r="7124" spans="22:22">
      <c r="V7124" s="17"/>
    </row>
    <row r="7125" spans="22:22">
      <c r="V7125" s="17"/>
    </row>
    <row r="7126" spans="22:22">
      <c r="V7126" s="17"/>
    </row>
    <row r="7127" spans="22:22">
      <c r="V7127" s="17"/>
    </row>
    <row r="7128" spans="22:22">
      <c r="V7128" s="17"/>
    </row>
    <row r="7129" spans="22:22">
      <c r="V7129" s="17"/>
    </row>
    <row r="7130" spans="22:22">
      <c r="V7130" s="17"/>
    </row>
    <row r="7131" spans="22:22">
      <c r="V7131" s="17"/>
    </row>
    <row r="7132" spans="22:22">
      <c r="V7132" s="17"/>
    </row>
    <row r="7133" spans="22:22">
      <c r="V7133" s="17"/>
    </row>
    <row r="7134" spans="22:22">
      <c r="V7134" s="17"/>
    </row>
    <row r="7135" spans="22:22">
      <c r="V7135" s="17"/>
    </row>
    <row r="7136" spans="22:22">
      <c r="V7136" s="17"/>
    </row>
    <row r="7137" spans="22:22">
      <c r="V7137" s="17"/>
    </row>
    <row r="7138" spans="22:22">
      <c r="V7138" s="17"/>
    </row>
    <row r="7139" spans="22:22">
      <c r="V7139" s="17"/>
    </row>
    <row r="7140" spans="22:22">
      <c r="V7140" s="17"/>
    </row>
    <row r="7141" spans="22:22">
      <c r="V7141" s="17"/>
    </row>
    <row r="7142" spans="22:22">
      <c r="V7142" s="17"/>
    </row>
    <row r="7143" spans="22:22">
      <c r="V7143" s="17"/>
    </row>
    <row r="7144" spans="22:22">
      <c r="V7144" s="17"/>
    </row>
    <row r="7145" spans="22:22">
      <c r="V7145" s="17"/>
    </row>
    <row r="7146" spans="22:22">
      <c r="V7146" s="17"/>
    </row>
    <row r="7147" spans="22:22">
      <c r="V7147" s="17"/>
    </row>
    <row r="7148" spans="22:22">
      <c r="V7148" s="17"/>
    </row>
    <row r="7149" spans="22:22">
      <c r="V7149" s="17"/>
    </row>
    <row r="7150" spans="22:22">
      <c r="V7150" s="17"/>
    </row>
    <row r="7151" spans="22:22">
      <c r="V7151" s="17"/>
    </row>
    <row r="7152" spans="22:22">
      <c r="V7152" s="17"/>
    </row>
    <row r="7153" spans="22:22">
      <c r="V7153" s="17"/>
    </row>
    <row r="7154" spans="22:22">
      <c r="V7154" s="17"/>
    </row>
    <row r="7155" spans="22:22">
      <c r="V7155" s="17"/>
    </row>
    <row r="7156" spans="22:22">
      <c r="V7156" s="17"/>
    </row>
    <row r="7157" spans="22:22">
      <c r="V7157" s="17"/>
    </row>
    <row r="7158" spans="22:22">
      <c r="V7158" s="17"/>
    </row>
    <row r="7159" spans="22:22">
      <c r="V7159" s="17"/>
    </row>
    <row r="7160" spans="22:22">
      <c r="V7160" s="17"/>
    </row>
    <row r="7161" spans="22:22">
      <c r="V7161" s="17"/>
    </row>
    <row r="7162" spans="22:22">
      <c r="V7162" s="17"/>
    </row>
    <row r="7163" spans="22:22">
      <c r="V7163" s="17"/>
    </row>
    <row r="7164" spans="22:22">
      <c r="V7164" s="17"/>
    </row>
    <row r="7165" spans="22:22">
      <c r="V7165" s="17"/>
    </row>
    <row r="7166" spans="22:22">
      <c r="V7166" s="17"/>
    </row>
    <row r="7167" spans="22:22">
      <c r="V7167" s="17"/>
    </row>
    <row r="7168" spans="22:22">
      <c r="V7168" s="17"/>
    </row>
    <row r="7169" spans="22:22">
      <c r="V7169" s="17"/>
    </row>
    <row r="7170" spans="22:22">
      <c r="V7170" s="17"/>
    </row>
    <row r="7171" spans="22:22">
      <c r="V7171" s="17"/>
    </row>
    <row r="7172" spans="22:22">
      <c r="V7172" s="17"/>
    </row>
    <row r="7173" spans="22:22">
      <c r="V7173" s="17"/>
    </row>
    <row r="7174" spans="22:22">
      <c r="V7174" s="17"/>
    </row>
    <row r="7175" spans="22:22">
      <c r="V7175" s="17"/>
    </row>
    <row r="7176" spans="22:22">
      <c r="V7176" s="17"/>
    </row>
    <row r="7177" spans="22:22">
      <c r="V7177" s="17"/>
    </row>
    <row r="7178" spans="22:22">
      <c r="V7178" s="17"/>
    </row>
    <row r="7179" spans="22:22">
      <c r="V7179" s="17"/>
    </row>
    <row r="7180" spans="22:22">
      <c r="V7180" s="17"/>
    </row>
    <row r="7181" spans="22:22">
      <c r="V7181" s="17"/>
    </row>
    <row r="7182" spans="22:22">
      <c r="V7182" s="17"/>
    </row>
    <row r="7183" spans="22:22">
      <c r="V7183" s="17"/>
    </row>
    <row r="7184" spans="22:22">
      <c r="V7184" s="17"/>
    </row>
    <row r="7185" spans="22:22">
      <c r="V7185" s="17"/>
    </row>
    <row r="7186" spans="22:22">
      <c r="V7186" s="17"/>
    </row>
    <row r="7187" spans="22:22">
      <c r="V7187" s="17"/>
    </row>
    <row r="7188" spans="22:22">
      <c r="V7188" s="17"/>
    </row>
    <row r="7189" spans="22:22">
      <c r="V7189" s="17"/>
    </row>
    <row r="7190" spans="22:22">
      <c r="V7190" s="17"/>
    </row>
    <row r="7191" spans="22:22">
      <c r="V7191" s="17"/>
    </row>
    <row r="7192" spans="22:22">
      <c r="V7192" s="17"/>
    </row>
    <row r="7193" spans="22:22">
      <c r="V7193" s="17"/>
    </row>
    <row r="7194" spans="22:22">
      <c r="V7194" s="17"/>
    </row>
    <row r="7195" spans="22:22">
      <c r="V7195" s="17"/>
    </row>
    <row r="7196" spans="22:22">
      <c r="V7196" s="17"/>
    </row>
    <row r="7197" spans="22:22">
      <c r="V7197" s="17"/>
    </row>
    <row r="7198" spans="22:22">
      <c r="V7198" s="17"/>
    </row>
    <row r="7199" spans="22:22">
      <c r="V7199" s="17"/>
    </row>
    <row r="7200" spans="22:22">
      <c r="V7200" s="17"/>
    </row>
    <row r="7201" spans="22:22">
      <c r="V7201" s="17"/>
    </row>
    <row r="7202" spans="22:22">
      <c r="V7202" s="17"/>
    </row>
    <row r="7203" spans="22:22">
      <c r="V7203" s="17"/>
    </row>
    <row r="7204" spans="22:22">
      <c r="V7204" s="17"/>
    </row>
    <row r="7205" spans="22:22">
      <c r="V7205" s="17"/>
    </row>
    <row r="7206" spans="22:22">
      <c r="V7206" s="17"/>
    </row>
    <row r="7207" spans="22:22">
      <c r="V7207" s="17"/>
    </row>
    <row r="7208" spans="22:22">
      <c r="V7208" s="17"/>
    </row>
    <row r="7209" spans="22:22">
      <c r="V7209" s="17"/>
    </row>
    <row r="7210" spans="22:22">
      <c r="V7210" s="17"/>
    </row>
    <row r="7211" spans="22:22">
      <c r="V7211" s="17"/>
    </row>
    <row r="7212" spans="22:22">
      <c r="V7212" s="17"/>
    </row>
    <row r="7213" spans="22:22">
      <c r="V7213" s="17"/>
    </row>
    <row r="7214" spans="22:22">
      <c r="V7214" s="17"/>
    </row>
    <row r="7215" spans="22:22">
      <c r="V7215" s="17"/>
    </row>
    <row r="7216" spans="22:22">
      <c r="V7216" s="17"/>
    </row>
    <row r="7217" spans="22:22">
      <c r="V7217" s="17"/>
    </row>
    <row r="7218" spans="22:22">
      <c r="V7218" s="17"/>
    </row>
    <row r="7219" spans="22:22">
      <c r="V7219" s="17"/>
    </row>
    <row r="7220" spans="22:22">
      <c r="V7220" s="17"/>
    </row>
    <row r="7221" spans="22:22">
      <c r="V7221" s="17"/>
    </row>
    <row r="7222" spans="22:22">
      <c r="V7222" s="17"/>
    </row>
    <row r="7223" spans="22:22">
      <c r="V7223" s="17"/>
    </row>
    <row r="7224" spans="22:22">
      <c r="V7224" s="17"/>
    </row>
    <row r="7225" spans="22:22">
      <c r="V7225" s="17"/>
    </row>
    <row r="7226" spans="22:22">
      <c r="V7226" s="17"/>
    </row>
    <row r="7227" spans="22:22">
      <c r="V7227" s="17"/>
    </row>
    <row r="7228" spans="22:22">
      <c r="V7228" s="17"/>
    </row>
    <row r="7229" spans="22:22">
      <c r="V7229" s="17"/>
    </row>
    <row r="7230" spans="22:22">
      <c r="V7230" s="17"/>
    </row>
    <row r="7231" spans="22:22">
      <c r="V7231" s="17"/>
    </row>
    <row r="7232" spans="22:22">
      <c r="V7232" s="17"/>
    </row>
    <row r="7233" spans="22:22">
      <c r="V7233" s="17"/>
    </row>
    <row r="7234" spans="22:22">
      <c r="V7234" s="17"/>
    </row>
    <row r="7235" spans="22:22">
      <c r="V7235" s="17"/>
    </row>
    <row r="7236" spans="22:22">
      <c r="V7236" s="17"/>
    </row>
    <row r="7237" spans="22:22">
      <c r="V7237" s="17"/>
    </row>
    <row r="7238" spans="22:22">
      <c r="V7238" s="17"/>
    </row>
    <row r="7239" spans="22:22">
      <c r="V7239" s="17"/>
    </row>
    <row r="7240" spans="22:22">
      <c r="V7240" s="17"/>
    </row>
    <row r="7241" spans="22:22">
      <c r="V7241" s="17"/>
    </row>
    <row r="7242" spans="22:22">
      <c r="V7242" s="17"/>
    </row>
    <row r="7243" spans="22:22">
      <c r="V7243" s="17"/>
    </row>
    <row r="7244" spans="22:22">
      <c r="V7244" s="17"/>
    </row>
    <row r="7245" spans="22:22">
      <c r="V7245" s="17"/>
    </row>
    <row r="7246" spans="22:22">
      <c r="V7246" s="17"/>
    </row>
    <row r="7247" spans="22:22">
      <c r="V7247" s="17"/>
    </row>
    <row r="7248" spans="22:22">
      <c r="V7248" s="17"/>
    </row>
    <row r="7249" spans="22:22">
      <c r="V7249" s="17"/>
    </row>
    <row r="7250" spans="22:22">
      <c r="V7250" s="17"/>
    </row>
    <row r="7251" spans="22:22">
      <c r="V7251" s="17"/>
    </row>
    <row r="7252" spans="22:22">
      <c r="V7252" s="17"/>
    </row>
    <row r="7253" spans="22:22">
      <c r="V7253" s="17"/>
    </row>
    <row r="7254" spans="22:22">
      <c r="V7254" s="17"/>
    </row>
    <row r="7255" spans="22:22">
      <c r="V7255" s="17"/>
    </row>
    <row r="7256" spans="22:22">
      <c r="V7256" s="17"/>
    </row>
    <row r="7257" spans="22:22">
      <c r="V7257" s="17"/>
    </row>
    <row r="7258" spans="22:22">
      <c r="V7258" s="17"/>
    </row>
    <row r="7259" spans="22:22">
      <c r="V7259" s="17"/>
    </row>
    <row r="7260" spans="22:22">
      <c r="V7260" s="17"/>
    </row>
    <row r="7261" spans="22:22">
      <c r="V7261" s="17"/>
    </row>
    <row r="7262" spans="22:22">
      <c r="V7262" s="17"/>
    </row>
    <row r="7263" spans="22:22">
      <c r="V7263" s="17"/>
    </row>
    <row r="7264" spans="22:22">
      <c r="V7264" s="17"/>
    </row>
    <row r="7265" spans="22:22">
      <c r="V7265" s="17"/>
    </row>
    <row r="7266" spans="22:22">
      <c r="V7266" s="17"/>
    </row>
    <row r="7267" spans="22:22">
      <c r="V7267" s="17"/>
    </row>
    <row r="7268" spans="22:22">
      <c r="V7268" s="17"/>
    </row>
    <row r="7269" spans="22:22">
      <c r="V7269" s="17"/>
    </row>
    <row r="7270" spans="22:22">
      <c r="V7270" s="17"/>
    </row>
    <row r="7271" spans="22:22">
      <c r="V7271" s="17"/>
    </row>
    <row r="7272" spans="22:22">
      <c r="V7272" s="17"/>
    </row>
    <row r="7273" spans="22:22">
      <c r="V7273" s="17"/>
    </row>
    <row r="7274" spans="22:22">
      <c r="V7274" s="17"/>
    </row>
    <row r="7275" spans="22:22">
      <c r="V7275" s="17"/>
    </row>
    <row r="7276" spans="22:22">
      <c r="V7276" s="17"/>
    </row>
    <row r="7277" spans="22:22">
      <c r="V7277" s="17"/>
    </row>
    <row r="7278" spans="22:22">
      <c r="V7278" s="17"/>
    </row>
    <row r="7279" spans="22:22">
      <c r="V7279" s="17"/>
    </row>
    <row r="7280" spans="22:22">
      <c r="V7280" s="17"/>
    </row>
    <row r="7281" spans="22:22">
      <c r="V7281" s="17"/>
    </row>
    <row r="7282" spans="22:22">
      <c r="V7282" s="17"/>
    </row>
    <row r="7283" spans="22:22">
      <c r="V7283" s="17"/>
    </row>
    <row r="7284" spans="22:22">
      <c r="V7284" s="17"/>
    </row>
    <row r="7285" spans="22:22">
      <c r="V7285" s="17"/>
    </row>
    <row r="7286" spans="22:22">
      <c r="V7286" s="17"/>
    </row>
    <row r="7287" spans="22:22">
      <c r="V7287" s="17"/>
    </row>
    <row r="7288" spans="22:22">
      <c r="V7288" s="17"/>
    </row>
    <row r="7289" spans="22:22">
      <c r="V7289" s="17"/>
    </row>
    <row r="7290" spans="22:22">
      <c r="V7290" s="17"/>
    </row>
    <row r="7291" spans="22:22">
      <c r="V7291" s="17"/>
    </row>
    <row r="7292" spans="22:22">
      <c r="V7292" s="17"/>
    </row>
    <row r="7293" spans="22:22">
      <c r="V7293" s="17"/>
    </row>
    <row r="7294" spans="22:22">
      <c r="V7294" s="17"/>
    </row>
    <row r="7295" spans="22:22">
      <c r="V7295" s="17"/>
    </row>
    <row r="7296" spans="22:22">
      <c r="V7296" s="17"/>
    </row>
    <row r="7297" spans="22:22">
      <c r="V7297" s="17"/>
    </row>
    <row r="7298" spans="22:22">
      <c r="V7298" s="17"/>
    </row>
    <row r="7299" spans="22:22">
      <c r="V7299" s="17"/>
    </row>
    <row r="7300" spans="22:22">
      <c r="V7300" s="17"/>
    </row>
    <row r="7301" spans="22:22">
      <c r="V7301" s="17"/>
    </row>
    <row r="7302" spans="22:22">
      <c r="V7302" s="17"/>
    </row>
    <row r="7303" spans="22:22">
      <c r="V7303" s="17"/>
    </row>
    <row r="7304" spans="22:22">
      <c r="V7304" s="17"/>
    </row>
    <row r="7305" spans="22:22">
      <c r="V7305" s="17"/>
    </row>
    <row r="7306" spans="22:22">
      <c r="V7306" s="17"/>
    </row>
    <row r="7307" spans="22:22">
      <c r="V7307" s="17"/>
    </row>
    <row r="7308" spans="22:22">
      <c r="V7308" s="17"/>
    </row>
    <row r="7309" spans="22:22">
      <c r="V7309" s="17"/>
    </row>
    <row r="7310" spans="22:22">
      <c r="V7310" s="17"/>
    </row>
    <row r="7311" spans="22:22">
      <c r="V7311" s="17"/>
    </row>
    <row r="7312" spans="22:22">
      <c r="V7312" s="17"/>
    </row>
    <row r="7313" spans="22:22">
      <c r="V7313" s="17"/>
    </row>
    <row r="7314" spans="22:22">
      <c r="V7314" s="17"/>
    </row>
    <row r="7315" spans="22:22">
      <c r="V7315" s="17"/>
    </row>
    <row r="7316" spans="22:22">
      <c r="V7316" s="17"/>
    </row>
    <row r="7317" spans="22:22">
      <c r="V7317" s="17"/>
    </row>
    <row r="7318" spans="22:22">
      <c r="V7318" s="17"/>
    </row>
    <row r="7319" spans="22:22">
      <c r="V7319" s="17"/>
    </row>
    <row r="7320" spans="22:22">
      <c r="V7320" s="17"/>
    </row>
    <row r="7321" spans="22:22">
      <c r="V7321" s="17"/>
    </row>
    <row r="7322" spans="22:22">
      <c r="V7322" s="17"/>
    </row>
    <row r="7323" spans="22:22">
      <c r="V7323" s="17"/>
    </row>
    <row r="7324" spans="22:22">
      <c r="V7324" s="17"/>
    </row>
    <row r="7325" spans="22:22">
      <c r="V7325" s="17"/>
    </row>
    <row r="7326" spans="22:22">
      <c r="V7326" s="17"/>
    </row>
    <row r="7327" spans="22:22">
      <c r="V7327" s="17"/>
    </row>
    <row r="7328" spans="22:22">
      <c r="V7328" s="17"/>
    </row>
    <row r="7329" spans="22:22">
      <c r="V7329" s="17"/>
    </row>
    <row r="7330" spans="22:22">
      <c r="V7330" s="17"/>
    </row>
    <row r="7331" spans="22:22">
      <c r="V7331" s="17"/>
    </row>
    <row r="7332" spans="22:22">
      <c r="V7332" s="17"/>
    </row>
    <row r="7333" spans="22:22">
      <c r="V7333" s="17"/>
    </row>
    <row r="7334" spans="22:22">
      <c r="V7334" s="17"/>
    </row>
    <row r="7335" spans="22:22">
      <c r="V7335" s="17"/>
    </row>
    <row r="7336" spans="22:22">
      <c r="V7336" s="17"/>
    </row>
    <row r="7337" spans="22:22">
      <c r="V7337" s="17"/>
    </row>
    <row r="7338" spans="22:22">
      <c r="V7338" s="17"/>
    </row>
    <row r="7339" spans="22:22">
      <c r="V7339" s="17"/>
    </row>
    <row r="7340" spans="22:22">
      <c r="V7340" s="17"/>
    </row>
    <row r="7341" spans="22:22">
      <c r="V7341" s="17"/>
    </row>
    <row r="7342" spans="22:22">
      <c r="V7342" s="17"/>
    </row>
    <row r="7343" spans="22:22">
      <c r="V7343" s="17"/>
    </row>
    <row r="7344" spans="22:22">
      <c r="V7344" s="17"/>
    </row>
    <row r="7345" spans="22:22">
      <c r="V7345" s="17"/>
    </row>
    <row r="7346" spans="22:22">
      <c r="V7346" s="17"/>
    </row>
    <row r="7347" spans="22:22">
      <c r="V7347" s="17"/>
    </row>
    <row r="7348" spans="22:22">
      <c r="V7348" s="17"/>
    </row>
    <row r="7349" spans="22:22">
      <c r="V7349" s="17"/>
    </row>
    <row r="7350" spans="22:22">
      <c r="V7350" s="17"/>
    </row>
    <row r="7351" spans="22:22">
      <c r="V7351" s="17"/>
    </row>
    <row r="7352" spans="22:22">
      <c r="V7352" s="17"/>
    </row>
    <row r="7353" spans="22:22">
      <c r="V7353" s="17"/>
    </row>
    <row r="7354" spans="22:22">
      <c r="V7354" s="17"/>
    </row>
    <row r="7355" spans="22:22">
      <c r="V7355" s="17"/>
    </row>
    <row r="7356" spans="22:22">
      <c r="V7356" s="17"/>
    </row>
    <row r="7357" spans="22:22">
      <c r="V7357" s="17"/>
    </row>
    <row r="7358" spans="22:22">
      <c r="V7358" s="17"/>
    </row>
    <row r="7359" spans="22:22">
      <c r="V7359" s="17"/>
    </row>
    <row r="7360" spans="22:22">
      <c r="V7360" s="17"/>
    </row>
    <row r="7361" spans="22:22">
      <c r="V7361" s="17"/>
    </row>
    <row r="7362" spans="22:22">
      <c r="V7362" s="17"/>
    </row>
    <row r="7363" spans="22:22">
      <c r="V7363" s="17"/>
    </row>
    <row r="7364" spans="22:22">
      <c r="V7364" s="17"/>
    </row>
    <row r="7365" spans="22:22">
      <c r="V7365" s="17"/>
    </row>
    <row r="7366" spans="22:22">
      <c r="V7366" s="17"/>
    </row>
    <row r="7367" spans="22:22">
      <c r="V7367" s="17"/>
    </row>
    <row r="7368" spans="22:22">
      <c r="V7368" s="17"/>
    </row>
    <row r="7369" spans="22:22">
      <c r="V7369" s="17"/>
    </row>
    <row r="7370" spans="22:22">
      <c r="V7370" s="17"/>
    </row>
    <row r="7371" spans="22:22">
      <c r="V7371" s="17"/>
    </row>
    <row r="7372" spans="22:22">
      <c r="V7372" s="17"/>
    </row>
    <row r="7373" spans="22:22">
      <c r="V7373" s="17"/>
    </row>
    <row r="7374" spans="22:22">
      <c r="V7374" s="17"/>
    </row>
    <row r="7375" spans="22:22">
      <c r="V7375" s="17"/>
    </row>
    <row r="7376" spans="22:22">
      <c r="V7376" s="17"/>
    </row>
    <row r="7377" spans="22:22">
      <c r="V7377" s="17"/>
    </row>
    <row r="7378" spans="22:22">
      <c r="V7378" s="17"/>
    </row>
    <row r="7379" spans="22:22">
      <c r="V7379" s="17"/>
    </row>
    <row r="7380" spans="22:22">
      <c r="V7380" s="17"/>
    </row>
    <row r="7381" spans="22:22">
      <c r="V7381" s="17"/>
    </row>
    <row r="7382" spans="22:22">
      <c r="V7382" s="17"/>
    </row>
    <row r="7383" spans="22:22">
      <c r="V7383" s="17"/>
    </row>
    <row r="7384" spans="22:22">
      <c r="V7384" s="17"/>
    </row>
    <row r="7385" spans="22:22">
      <c r="V7385" s="17"/>
    </row>
    <row r="7386" spans="22:22">
      <c r="V7386" s="17"/>
    </row>
    <row r="7387" spans="22:22">
      <c r="V7387" s="17"/>
    </row>
    <row r="7388" spans="22:22">
      <c r="V7388" s="17"/>
    </row>
    <row r="7389" spans="22:22">
      <c r="V7389" s="17"/>
    </row>
    <row r="7390" spans="22:22">
      <c r="V7390" s="17"/>
    </row>
    <row r="7391" spans="22:22">
      <c r="V7391" s="17"/>
    </row>
    <row r="7392" spans="22:22">
      <c r="V7392" s="17"/>
    </row>
    <row r="7393" spans="22:22">
      <c r="V7393" s="17"/>
    </row>
    <row r="7394" spans="22:22">
      <c r="V7394" s="17"/>
    </row>
    <row r="7395" spans="22:22">
      <c r="V7395" s="17"/>
    </row>
    <row r="7396" spans="22:22">
      <c r="V7396" s="17"/>
    </row>
    <row r="7397" spans="22:22">
      <c r="V7397" s="17"/>
    </row>
    <row r="7398" spans="22:22">
      <c r="V7398" s="17"/>
    </row>
    <row r="7399" spans="22:22">
      <c r="V7399" s="17"/>
    </row>
    <row r="7400" spans="22:22">
      <c r="V7400" s="17"/>
    </row>
    <row r="7401" spans="22:22">
      <c r="V7401" s="17"/>
    </row>
    <row r="7402" spans="22:22">
      <c r="V7402" s="17"/>
    </row>
    <row r="7403" spans="22:22">
      <c r="V7403" s="17"/>
    </row>
    <row r="7404" spans="22:22">
      <c r="V7404" s="17"/>
    </row>
    <row r="7405" spans="22:22">
      <c r="V7405" s="17"/>
    </row>
    <row r="7406" spans="22:22">
      <c r="V7406" s="17"/>
    </row>
    <row r="7407" spans="22:22">
      <c r="V7407" s="17"/>
    </row>
    <row r="7408" spans="22:22">
      <c r="V7408" s="17"/>
    </row>
    <row r="7409" spans="22:22">
      <c r="V7409" s="17"/>
    </row>
    <row r="7410" spans="22:22">
      <c r="V7410" s="17"/>
    </row>
    <row r="7411" spans="22:22">
      <c r="V7411" s="17"/>
    </row>
    <row r="7412" spans="22:22">
      <c r="V7412" s="17"/>
    </row>
    <row r="7413" spans="22:22">
      <c r="V7413" s="17"/>
    </row>
    <row r="7414" spans="22:22">
      <c r="V7414" s="17"/>
    </row>
    <row r="7415" spans="22:22">
      <c r="V7415" s="17"/>
    </row>
    <row r="7416" spans="22:22">
      <c r="V7416" s="17"/>
    </row>
    <row r="7417" spans="22:22">
      <c r="V7417" s="17"/>
    </row>
    <row r="7418" spans="22:22">
      <c r="V7418" s="17"/>
    </row>
    <row r="7419" spans="22:22">
      <c r="V7419" s="17"/>
    </row>
    <row r="7420" spans="22:22">
      <c r="V7420" s="17"/>
    </row>
    <row r="7421" spans="22:22">
      <c r="V7421" s="17"/>
    </row>
    <row r="7422" spans="22:22">
      <c r="V7422" s="17"/>
    </row>
    <row r="7423" spans="22:22">
      <c r="V7423" s="17"/>
    </row>
    <row r="7424" spans="22:22">
      <c r="V7424" s="17"/>
    </row>
    <row r="7425" spans="22:22">
      <c r="V7425" s="17"/>
    </row>
    <row r="7426" spans="22:22">
      <c r="V7426" s="17"/>
    </row>
    <row r="7427" spans="22:22">
      <c r="V7427" s="17"/>
    </row>
    <row r="7428" spans="22:22">
      <c r="V7428" s="17"/>
    </row>
    <row r="7429" spans="22:22">
      <c r="V7429" s="17"/>
    </row>
    <row r="7430" spans="22:22">
      <c r="V7430" s="17"/>
    </row>
    <row r="7431" spans="22:22">
      <c r="V7431" s="17"/>
    </row>
    <row r="7432" spans="22:22">
      <c r="V7432" s="17"/>
    </row>
    <row r="7433" spans="22:22">
      <c r="V7433" s="17"/>
    </row>
    <row r="7434" spans="22:22">
      <c r="V7434" s="17"/>
    </row>
    <row r="7435" spans="22:22">
      <c r="V7435" s="17"/>
    </row>
    <row r="7436" spans="22:22">
      <c r="V7436" s="17"/>
    </row>
    <row r="7437" spans="22:22">
      <c r="V7437" s="17"/>
    </row>
    <row r="7438" spans="22:22">
      <c r="V7438" s="17"/>
    </row>
    <row r="7439" spans="22:22">
      <c r="V7439" s="17"/>
    </row>
    <row r="7440" spans="22:22">
      <c r="V7440" s="17"/>
    </row>
    <row r="7441" spans="22:22">
      <c r="V7441" s="17"/>
    </row>
    <row r="7442" spans="22:22">
      <c r="V7442" s="17"/>
    </row>
    <row r="7443" spans="22:22">
      <c r="V7443" s="17"/>
    </row>
    <row r="7444" spans="22:22">
      <c r="V7444" s="17"/>
    </row>
    <row r="7445" spans="22:22">
      <c r="V7445" s="17"/>
    </row>
    <row r="7446" spans="22:22">
      <c r="V7446" s="17"/>
    </row>
    <row r="7447" spans="22:22">
      <c r="V7447" s="17"/>
    </row>
    <row r="7448" spans="22:22">
      <c r="V7448" s="17"/>
    </row>
    <row r="7449" spans="22:22">
      <c r="V7449" s="17"/>
    </row>
    <row r="7450" spans="22:22">
      <c r="V7450" s="17"/>
    </row>
    <row r="7451" spans="22:22">
      <c r="V7451" s="17"/>
    </row>
    <row r="7452" spans="22:22">
      <c r="V7452" s="17"/>
    </row>
    <row r="7453" spans="22:22">
      <c r="V7453" s="17"/>
    </row>
    <row r="7454" spans="22:22">
      <c r="V7454" s="17"/>
    </row>
    <row r="7455" spans="22:22">
      <c r="V7455" s="17"/>
    </row>
    <row r="7456" spans="22:22">
      <c r="V7456" s="17"/>
    </row>
    <row r="7457" spans="22:22">
      <c r="V7457" s="17"/>
    </row>
    <row r="7458" spans="22:22">
      <c r="V7458" s="17"/>
    </row>
    <row r="7459" spans="22:22">
      <c r="V7459" s="17"/>
    </row>
    <row r="7460" spans="22:22">
      <c r="V7460" s="17"/>
    </row>
    <row r="7461" spans="22:22">
      <c r="V7461" s="17"/>
    </row>
    <row r="7462" spans="22:22">
      <c r="V7462" s="17"/>
    </row>
    <row r="7463" spans="22:22">
      <c r="V7463" s="17"/>
    </row>
    <row r="7464" spans="22:22">
      <c r="V7464" s="17"/>
    </row>
    <row r="7465" spans="22:22">
      <c r="V7465" s="17"/>
    </row>
    <row r="7466" spans="22:22">
      <c r="V7466" s="17"/>
    </row>
    <row r="7467" spans="22:22">
      <c r="V7467" s="17"/>
    </row>
    <row r="7468" spans="22:22">
      <c r="V7468" s="17"/>
    </row>
    <row r="7469" spans="22:22">
      <c r="V7469" s="17"/>
    </row>
    <row r="7470" spans="22:22">
      <c r="V7470" s="17"/>
    </row>
    <row r="7471" spans="22:22">
      <c r="V7471" s="17"/>
    </row>
    <row r="7472" spans="22:22">
      <c r="V7472" s="17"/>
    </row>
    <row r="7473" spans="22:22">
      <c r="V7473" s="17"/>
    </row>
    <row r="7474" spans="22:22">
      <c r="V7474" s="17"/>
    </row>
    <row r="7475" spans="22:22">
      <c r="V7475" s="17"/>
    </row>
    <row r="7476" spans="22:22">
      <c r="V7476" s="17"/>
    </row>
    <row r="7477" spans="22:22">
      <c r="V7477" s="17"/>
    </row>
    <row r="7478" spans="22:22">
      <c r="V7478" s="17"/>
    </row>
    <row r="7479" spans="22:22">
      <c r="V7479" s="17"/>
    </row>
    <row r="7480" spans="22:22">
      <c r="V7480" s="17"/>
    </row>
    <row r="7481" spans="22:22">
      <c r="V7481" s="17"/>
    </row>
    <row r="7482" spans="22:22">
      <c r="V7482" s="17"/>
    </row>
    <row r="7483" spans="22:22">
      <c r="V7483" s="17"/>
    </row>
    <row r="7484" spans="22:22">
      <c r="V7484" s="17"/>
    </row>
    <row r="7485" spans="22:22">
      <c r="V7485" s="17"/>
    </row>
    <row r="7486" spans="22:22">
      <c r="V7486" s="17"/>
    </row>
    <row r="7487" spans="22:22">
      <c r="V7487" s="17"/>
    </row>
    <row r="7488" spans="22:22">
      <c r="V7488" s="17"/>
    </row>
    <row r="7489" spans="22:22">
      <c r="V7489" s="17"/>
    </row>
    <row r="7490" spans="22:22">
      <c r="V7490" s="17"/>
    </row>
    <row r="7491" spans="22:22">
      <c r="V7491" s="17"/>
    </row>
    <row r="7492" spans="22:22">
      <c r="V7492" s="17"/>
    </row>
    <row r="7493" spans="22:22">
      <c r="V7493" s="17"/>
    </row>
    <row r="7494" spans="22:22">
      <c r="V7494" s="17"/>
    </row>
    <row r="7495" spans="22:22">
      <c r="V7495" s="17"/>
    </row>
    <row r="7496" spans="22:22">
      <c r="V7496" s="17"/>
    </row>
    <row r="7497" spans="22:22">
      <c r="V7497" s="17"/>
    </row>
    <row r="7498" spans="22:22">
      <c r="V7498" s="17"/>
    </row>
    <row r="7499" spans="22:22">
      <c r="V7499" s="17"/>
    </row>
    <row r="7500" spans="22:22">
      <c r="V7500" s="17"/>
    </row>
    <row r="7501" spans="22:22">
      <c r="V7501" s="17"/>
    </row>
    <row r="7502" spans="22:22">
      <c r="V7502" s="17"/>
    </row>
    <row r="7503" spans="22:22">
      <c r="V7503" s="17"/>
    </row>
    <row r="7504" spans="22:22">
      <c r="V7504" s="17"/>
    </row>
    <row r="7505" spans="22:22">
      <c r="V7505" s="17"/>
    </row>
    <row r="7506" spans="22:22">
      <c r="V7506" s="17"/>
    </row>
    <row r="7507" spans="22:22">
      <c r="V7507" s="17"/>
    </row>
    <row r="7508" spans="22:22">
      <c r="V7508" s="17"/>
    </row>
    <row r="7509" spans="22:22">
      <c r="V7509" s="17"/>
    </row>
    <row r="7510" spans="22:22">
      <c r="V7510" s="17"/>
    </row>
    <row r="7511" spans="22:22">
      <c r="V7511" s="17"/>
    </row>
    <row r="7512" spans="22:22">
      <c r="V7512" s="17"/>
    </row>
    <row r="7513" spans="22:22">
      <c r="V7513" s="17"/>
    </row>
    <row r="7514" spans="22:22">
      <c r="V7514" s="17"/>
    </row>
    <row r="7515" spans="22:22">
      <c r="V7515" s="17"/>
    </row>
    <row r="7516" spans="22:22">
      <c r="V7516" s="17"/>
    </row>
    <row r="7517" spans="22:22">
      <c r="V7517" s="17"/>
    </row>
    <row r="7518" spans="22:22">
      <c r="V7518" s="17"/>
    </row>
    <row r="7519" spans="22:22">
      <c r="V7519" s="17"/>
    </row>
    <row r="7520" spans="22:22">
      <c r="V7520" s="17"/>
    </row>
    <row r="7521" spans="22:22">
      <c r="V7521" s="17"/>
    </row>
    <row r="7522" spans="22:22">
      <c r="V7522" s="17"/>
    </row>
    <row r="7523" spans="22:22">
      <c r="V7523" s="17"/>
    </row>
    <row r="7524" spans="22:22">
      <c r="V7524" s="17"/>
    </row>
    <row r="7525" spans="22:22">
      <c r="V7525" s="17"/>
    </row>
    <row r="7526" spans="22:22">
      <c r="V7526" s="17"/>
    </row>
    <row r="7527" spans="22:22">
      <c r="V7527" s="17"/>
    </row>
    <row r="7528" spans="22:22">
      <c r="V7528" s="17"/>
    </row>
    <row r="7529" spans="22:22">
      <c r="V7529" s="17"/>
    </row>
    <row r="7530" spans="22:22">
      <c r="V7530" s="17"/>
    </row>
    <row r="7531" spans="22:22">
      <c r="V7531" s="17"/>
    </row>
    <row r="7532" spans="22:22">
      <c r="V7532" s="17"/>
    </row>
    <row r="7533" spans="22:22">
      <c r="V7533" s="17"/>
    </row>
    <row r="7534" spans="22:22">
      <c r="V7534" s="17"/>
    </row>
    <row r="7535" spans="22:22">
      <c r="V7535" s="17"/>
    </row>
    <row r="7536" spans="22:22">
      <c r="V7536" s="17"/>
    </row>
    <row r="7537" spans="22:22">
      <c r="V7537" s="17"/>
    </row>
    <row r="7538" spans="22:22">
      <c r="V7538" s="17"/>
    </row>
    <row r="7539" spans="22:22">
      <c r="V7539" s="17"/>
    </row>
    <row r="7540" spans="22:22">
      <c r="V7540" s="17"/>
    </row>
    <row r="7541" spans="22:22">
      <c r="V7541" s="17"/>
    </row>
    <row r="7542" spans="22:22">
      <c r="V7542" s="17"/>
    </row>
    <row r="7543" spans="22:22">
      <c r="V7543" s="17"/>
    </row>
    <row r="7544" spans="22:22">
      <c r="V7544" s="17"/>
    </row>
    <row r="7545" spans="22:22">
      <c r="V7545" s="17"/>
    </row>
    <row r="7546" spans="22:22">
      <c r="V7546" s="17"/>
    </row>
    <row r="7547" spans="22:22">
      <c r="V7547" s="17"/>
    </row>
    <row r="7548" spans="22:22">
      <c r="V7548" s="17"/>
    </row>
    <row r="7549" spans="22:22">
      <c r="V7549" s="17"/>
    </row>
    <row r="7550" spans="22:22">
      <c r="V7550" s="17"/>
    </row>
    <row r="7551" spans="22:22">
      <c r="V7551" s="17"/>
    </row>
    <row r="7552" spans="22:22">
      <c r="V7552" s="17"/>
    </row>
    <row r="7553" spans="22:22">
      <c r="V7553" s="17"/>
    </row>
    <row r="7554" spans="22:22">
      <c r="V7554" s="17"/>
    </row>
    <row r="7555" spans="22:22">
      <c r="V7555" s="17"/>
    </row>
    <row r="7556" spans="22:22">
      <c r="V7556" s="17"/>
    </row>
    <row r="7557" spans="22:22">
      <c r="V7557" s="17"/>
    </row>
    <row r="7558" spans="22:22">
      <c r="V7558" s="17"/>
    </row>
    <row r="7559" spans="22:22">
      <c r="V7559" s="17"/>
    </row>
    <row r="7560" spans="22:22">
      <c r="V7560" s="17"/>
    </row>
    <row r="7561" spans="22:22">
      <c r="V7561" s="17"/>
    </row>
    <row r="7562" spans="22:22">
      <c r="V7562" s="17"/>
    </row>
    <row r="7563" spans="22:22">
      <c r="V7563" s="17"/>
    </row>
    <row r="7564" spans="22:22">
      <c r="V7564" s="17"/>
    </row>
    <row r="7565" spans="22:22">
      <c r="V7565" s="17"/>
    </row>
    <row r="7566" spans="22:22">
      <c r="V7566" s="17"/>
    </row>
    <row r="7567" spans="22:22">
      <c r="V7567" s="17"/>
    </row>
    <row r="7568" spans="22:22">
      <c r="V7568" s="17"/>
    </row>
    <row r="7569" spans="22:22">
      <c r="V7569" s="17"/>
    </row>
    <row r="7570" spans="22:22">
      <c r="V7570" s="17"/>
    </row>
    <row r="7571" spans="22:22">
      <c r="V7571" s="17"/>
    </row>
    <row r="7572" spans="22:22">
      <c r="V7572" s="17"/>
    </row>
    <row r="7573" spans="22:22">
      <c r="V7573" s="17"/>
    </row>
    <row r="7574" spans="22:22">
      <c r="V7574" s="17"/>
    </row>
    <row r="7575" spans="22:22">
      <c r="V7575" s="17"/>
    </row>
    <row r="7576" spans="22:22">
      <c r="V7576" s="17"/>
    </row>
    <row r="7577" spans="22:22">
      <c r="V7577" s="17"/>
    </row>
    <row r="7578" spans="22:22">
      <c r="V7578" s="17"/>
    </row>
    <row r="7579" spans="22:22">
      <c r="V7579" s="17"/>
    </row>
    <row r="7580" spans="22:22">
      <c r="V7580" s="17"/>
    </row>
    <row r="7581" spans="22:22">
      <c r="V7581" s="17"/>
    </row>
    <row r="7582" spans="22:22">
      <c r="V7582" s="17"/>
    </row>
    <row r="7583" spans="22:22">
      <c r="V7583" s="17"/>
    </row>
    <row r="7584" spans="22:22">
      <c r="V7584" s="17"/>
    </row>
    <row r="7585" spans="22:22">
      <c r="V7585" s="17"/>
    </row>
    <row r="7586" spans="22:22">
      <c r="V7586" s="17"/>
    </row>
    <row r="7587" spans="22:22">
      <c r="V7587" s="17"/>
    </row>
    <row r="7588" spans="22:22">
      <c r="V7588" s="17"/>
    </row>
    <row r="7589" spans="22:22">
      <c r="V7589" s="17"/>
    </row>
    <row r="7590" spans="22:22">
      <c r="V7590" s="17"/>
    </row>
    <row r="7591" spans="22:22">
      <c r="V7591" s="17"/>
    </row>
    <row r="7592" spans="22:22">
      <c r="V7592" s="17"/>
    </row>
    <row r="7593" spans="22:22">
      <c r="V7593" s="17"/>
    </row>
    <row r="7594" spans="22:22">
      <c r="V7594" s="17"/>
    </row>
    <row r="7595" spans="22:22">
      <c r="V7595" s="17"/>
    </row>
    <row r="7596" spans="22:22">
      <c r="V7596" s="17"/>
    </row>
    <row r="7597" spans="22:22">
      <c r="V7597" s="17"/>
    </row>
    <row r="7598" spans="22:22">
      <c r="V7598" s="17"/>
    </row>
    <row r="7599" spans="22:22">
      <c r="V7599" s="17"/>
    </row>
    <row r="7600" spans="22:22">
      <c r="V7600" s="17"/>
    </row>
    <row r="7601" spans="22:22">
      <c r="V7601" s="17"/>
    </row>
    <row r="7602" spans="22:22">
      <c r="V7602" s="17"/>
    </row>
    <row r="7603" spans="22:22">
      <c r="V7603" s="17"/>
    </row>
    <row r="7604" spans="22:22">
      <c r="V7604" s="17"/>
    </row>
    <row r="7605" spans="22:22">
      <c r="V7605" s="17"/>
    </row>
    <row r="7606" spans="22:22">
      <c r="V7606" s="17"/>
    </row>
    <row r="7607" spans="22:22">
      <c r="V7607" s="17"/>
    </row>
    <row r="7608" spans="22:22">
      <c r="V7608" s="17"/>
    </row>
    <row r="7609" spans="22:22">
      <c r="V7609" s="17"/>
    </row>
    <row r="7610" spans="22:22">
      <c r="V7610" s="17"/>
    </row>
    <row r="7611" spans="22:22">
      <c r="V7611" s="17"/>
    </row>
    <row r="7612" spans="22:22">
      <c r="V7612" s="17"/>
    </row>
    <row r="7613" spans="22:22">
      <c r="V7613" s="17"/>
    </row>
    <row r="7614" spans="22:22">
      <c r="V7614" s="17"/>
    </row>
    <row r="7615" spans="22:22">
      <c r="V7615" s="17"/>
    </row>
    <row r="7616" spans="22:22">
      <c r="V7616" s="17"/>
    </row>
    <row r="7617" spans="22:22">
      <c r="V7617" s="17"/>
    </row>
    <row r="7618" spans="22:22">
      <c r="V7618" s="17"/>
    </row>
    <row r="7619" spans="22:22">
      <c r="V7619" s="17"/>
    </row>
    <row r="7620" spans="22:22">
      <c r="V7620" s="17"/>
    </row>
    <row r="7621" spans="22:22">
      <c r="V7621" s="17"/>
    </row>
    <row r="7622" spans="22:22">
      <c r="V7622" s="17"/>
    </row>
    <row r="7623" spans="22:22">
      <c r="V7623" s="17"/>
    </row>
    <row r="7624" spans="22:22">
      <c r="V7624" s="17"/>
    </row>
    <row r="7625" spans="22:22">
      <c r="V7625" s="17"/>
    </row>
    <row r="7626" spans="22:22">
      <c r="V7626" s="17"/>
    </row>
    <row r="7627" spans="22:22">
      <c r="V7627" s="17"/>
    </row>
    <row r="7628" spans="22:22">
      <c r="V7628" s="17"/>
    </row>
    <row r="7629" spans="22:22">
      <c r="V7629" s="17"/>
    </row>
    <row r="7630" spans="22:22">
      <c r="V7630" s="17"/>
    </row>
    <row r="7631" spans="22:22">
      <c r="V7631" s="17"/>
    </row>
    <row r="7632" spans="22:22">
      <c r="V7632" s="17"/>
    </row>
    <row r="7633" spans="22:22">
      <c r="V7633" s="17"/>
    </row>
    <row r="7634" spans="22:22">
      <c r="V7634" s="17"/>
    </row>
    <row r="7635" spans="22:22">
      <c r="V7635" s="17"/>
    </row>
    <row r="7636" spans="22:22">
      <c r="V7636" s="17"/>
    </row>
    <row r="7637" spans="22:22">
      <c r="V7637" s="17"/>
    </row>
    <row r="7638" spans="22:22">
      <c r="V7638" s="17"/>
    </row>
    <row r="7639" spans="22:22">
      <c r="V7639" s="17"/>
    </row>
    <row r="7640" spans="22:22">
      <c r="V7640" s="17"/>
    </row>
    <row r="7641" spans="22:22">
      <c r="V7641" s="17"/>
    </row>
    <row r="7642" spans="22:22">
      <c r="V7642" s="17"/>
    </row>
    <row r="7643" spans="22:22">
      <c r="V7643" s="17"/>
    </row>
    <row r="7644" spans="22:22">
      <c r="V7644" s="17"/>
    </row>
    <row r="7645" spans="22:22">
      <c r="V7645" s="17"/>
    </row>
    <row r="7646" spans="22:22">
      <c r="V7646" s="17"/>
    </row>
    <row r="7647" spans="22:22">
      <c r="V7647" s="17"/>
    </row>
    <row r="7648" spans="22:22">
      <c r="V7648" s="17"/>
    </row>
    <row r="7649" spans="22:22">
      <c r="V7649" s="17"/>
    </row>
    <row r="7650" spans="22:22">
      <c r="V7650" s="17"/>
    </row>
    <row r="7651" spans="22:22">
      <c r="V7651" s="17"/>
    </row>
    <row r="7652" spans="22:22">
      <c r="V7652" s="17"/>
    </row>
    <row r="7653" spans="22:22">
      <c r="V7653" s="17"/>
    </row>
    <row r="7654" spans="22:22">
      <c r="V7654" s="17"/>
    </row>
    <row r="7655" spans="22:22">
      <c r="V7655" s="17"/>
    </row>
    <row r="7656" spans="22:22">
      <c r="V7656" s="17"/>
    </row>
    <row r="7657" spans="22:22">
      <c r="V7657" s="17"/>
    </row>
    <row r="7658" spans="22:22">
      <c r="V7658" s="17"/>
    </row>
    <row r="7659" spans="22:22">
      <c r="V7659" s="17"/>
    </row>
    <row r="7660" spans="22:22">
      <c r="V7660" s="17"/>
    </row>
    <row r="7661" spans="22:22">
      <c r="V7661" s="17"/>
    </row>
    <row r="7662" spans="22:22">
      <c r="V7662" s="17"/>
    </row>
    <row r="7663" spans="22:22">
      <c r="V7663" s="17"/>
    </row>
    <row r="7664" spans="22:22">
      <c r="V7664" s="17"/>
    </row>
    <row r="7665" spans="22:22">
      <c r="V7665" s="17"/>
    </row>
    <row r="7666" spans="22:22">
      <c r="V7666" s="17"/>
    </row>
    <row r="7667" spans="22:22">
      <c r="V7667" s="17"/>
    </row>
    <row r="7668" spans="22:22">
      <c r="V7668" s="17"/>
    </row>
    <row r="7669" spans="22:22">
      <c r="V7669" s="17"/>
    </row>
    <row r="7670" spans="22:22">
      <c r="V7670" s="17"/>
    </row>
    <row r="7671" spans="22:22">
      <c r="V7671" s="17"/>
    </row>
    <row r="7672" spans="22:22">
      <c r="V7672" s="17"/>
    </row>
    <row r="7673" spans="22:22">
      <c r="V7673" s="17"/>
    </row>
    <row r="7674" spans="22:22">
      <c r="V7674" s="17"/>
    </row>
    <row r="7675" spans="22:22">
      <c r="V7675" s="17"/>
    </row>
    <row r="7676" spans="22:22">
      <c r="V7676" s="17"/>
    </row>
    <row r="7677" spans="22:22">
      <c r="V7677" s="17"/>
    </row>
    <row r="7678" spans="22:22">
      <c r="V7678" s="17"/>
    </row>
    <row r="7679" spans="22:22">
      <c r="V7679" s="17"/>
    </row>
    <row r="7680" spans="22:22">
      <c r="V7680" s="17"/>
    </row>
    <row r="7681" spans="22:22">
      <c r="V7681" s="17"/>
    </row>
    <row r="7682" spans="22:22">
      <c r="V7682" s="17"/>
    </row>
    <row r="7683" spans="22:22">
      <c r="V7683" s="17"/>
    </row>
    <row r="7684" spans="22:22">
      <c r="V7684" s="17"/>
    </row>
    <row r="7685" spans="22:22">
      <c r="V7685" s="17"/>
    </row>
    <row r="7686" spans="22:22">
      <c r="V7686" s="17"/>
    </row>
    <row r="7687" spans="22:22">
      <c r="V7687" s="17"/>
    </row>
    <row r="7688" spans="22:22">
      <c r="V7688" s="17"/>
    </row>
    <row r="7689" spans="22:22">
      <c r="V7689" s="17"/>
    </row>
    <row r="7690" spans="22:22">
      <c r="V7690" s="17"/>
    </row>
    <row r="7691" spans="22:22">
      <c r="V7691" s="17"/>
    </row>
    <row r="7692" spans="22:22">
      <c r="V7692" s="17"/>
    </row>
    <row r="7693" spans="22:22">
      <c r="V7693" s="17"/>
    </row>
    <row r="7694" spans="22:22">
      <c r="V7694" s="17"/>
    </row>
    <row r="7695" spans="22:22">
      <c r="V7695" s="17"/>
    </row>
    <row r="7696" spans="22:22">
      <c r="V7696" s="17"/>
    </row>
    <row r="7697" spans="22:22">
      <c r="V7697" s="17"/>
    </row>
    <row r="7698" spans="22:22">
      <c r="V7698" s="17"/>
    </row>
    <row r="7699" spans="22:22">
      <c r="V7699" s="17"/>
    </row>
    <row r="7700" spans="22:22">
      <c r="V7700" s="17"/>
    </row>
    <row r="7701" spans="22:22">
      <c r="V7701" s="17"/>
    </row>
    <row r="7702" spans="22:22">
      <c r="V7702" s="17"/>
    </row>
    <row r="7703" spans="22:22">
      <c r="V7703" s="17"/>
    </row>
    <row r="7704" spans="22:22">
      <c r="V7704" s="17"/>
    </row>
    <row r="7705" spans="22:22">
      <c r="V7705" s="17"/>
    </row>
    <row r="7706" spans="22:22">
      <c r="V7706" s="17"/>
    </row>
    <row r="7707" spans="22:22">
      <c r="V7707" s="17"/>
    </row>
    <row r="7708" spans="22:22">
      <c r="V7708" s="17"/>
    </row>
    <row r="7709" spans="22:22">
      <c r="V7709" s="17"/>
    </row>
    <row r="7710" spans="22:22">
      <c r="V7710" s="17"/>
    </row>
    <row r="7711" spans="22:22">
      <c r="V7711" s="17"/>
    </row>
    <row r="7712" spans="22:22">
      <c r="V7712" s="17"/>
    </row>
    <row r="7713" spans="22:22">
      <c r="V7713" s="17"/>
    </row>
    <row r="7714" spans="22:22">
      <c r="V7714" s="17"/>
    </row>
    <row r="7715" spans="22:22">
      <c r="V7715" s="17"/>
    </row>
    <row r="7716" spans="22:22">
      <c r="V7716" s="17"/>
    </row>
    <row r="7717" spans="22:22">
      <c r="V7717" s="17"/>
    </row>
    <row r="7718" spans="22:22">
      <c r="V7718" s="17"/>
    </row>
    <row r="7719" spans="22:22">
      <c r="V7719" s="17"/>
    </row>
    <row r="7720" spans="22:22">
      <c r="V7720" s="17"/>
    </row>
    <row r="7721" spans="22:22">
      <c r="V7721" s="17"/>
    </row>
    <row r="7722" spans="22:22">
      <c r="V7722" s="17"/>
    </row>
    <row r="7723" spans="22:22">
      <c r="V7723" s="17"/>
    </row>
    <row r="7724" spans="22:22">
      <c r="V7724" s="17"/>
    </row>
    <row r="7725" spans="22:22">
      <c r="V7725" s="17"/>
    </row>
    <row r="7726" spans="22:22">
      <c r="V7726" s="17"/>
    </row>
    <row r="7727" spans="22:22">
      <c r="V7727" s="17"/>
    </row>
    <row r="7728" spans="22:22">
      <c r="V7728" s="17"/>
    </row>
    <row r="7729" spans="22:22">
      <c r="V7729" s="17"/>
    </row>
    <row r="7730" spans="22:22">
      <c r="V7730" s="17"/>
    </row>
    <row r="7731" spans="22:22">
      <c r="V7731" s="17"/>
    </row>
    <row r="7732" spans="22:22">
      <c r="V7732" s="17"/>
    </row>
    <row r="7733" spans="22:22">
      <c r="V7733" s="17"/>
    </row>
    <row r="7734" spans="22:22">
      <c r="V7734" s="17"/>
    </row>
    <row r="7735" spans="22:22">
      <c r="V7735" s="17"/>
    </row>
    <row r="7736" spans="22:22">
      <c r="V7736" s="17"/>
    </row>
    <row r="7737" spans="22:22">
      <c r="V7737" s="17"/>
    </row>
    <row r="7738" spans="22:22">
      <c r="V7738" s="17"/>
    </row>
    <row r="7739" spans="22:22">
      <c r="V7739" s="17"/>
    </row>
    <row r="7740" spans="22:22">
      <c r="V7740" s="17"/>
    </row>
    <row r="7741" spans="22:22">
      <c r="V7741" s="17"/>
    </row>
    <row r="7742" spans="22:22">
      <c r="V7742" s="17"/>
    </row>
    <row r="7743" spans="22:22">
      <c r="V7743" s="17"/>
    </row>
    <row r="7744" spans="22:22">
      <c r="V7744" s="17"/>
    </row>
    <row r="7745" spans="22:22">
      <c r="V7745" s="17"/>
    </row>
    <row r="7746" spans="22:22">
      <c r="V7746" s="17"/>
    </row>
    <row r="7747" spans="22:22">
      <c r="V7747" s="17"/>
    </row>
    <row r="7748" spans="22:22">
      <c r="V7748" s="17"/>
    </row>
    <row r="7749" spans="22:22">
      <c r="V7749" s="17"/>
    </row>
    <row r="7750" spans="22:22">
      <c r="V7750" s="17"/>
    </row>
    <row r="7751" spans="22:22">
      <c r="V7751" s="17"/>
    </row>
    <row r="7752" spans="22:22">
      <c r="V7752" s="17"/>
    </row>
    <row r="7753" spans="22:22">
      <c r="V7753" s="17"/>
    </row>
    <row r="7754" spans="22:22">
      <c r="V7754" s="17"/>
    </row>
    <row r="7755" spans="22:22">
      <c r="V7755" s="17"/>
    </row>
    <row r="7756" spans="22:22">
      <c r="V7756" s="17"/>
    </row>
    <row r="7757" spans="22:22">
      <c r="V7757" s="17"/>
    </row>
    <row r="7758" spans="22:22">
      <c r="V7758" s="17"/>
    </row>
    <row r="7759" spans="22:22">
      <c r="V7759" s="17"/>
    </row>
    <row r="7760" spans="22:22">
      <c r="V7760" s="17"/>
    </row>
    <row r="7761" spans="22:22">
      <c r="V7761" s="17"/>
    </row>
    <row r="7762" spans="22:22">
      <c r="V7762" s="17"/>
    </row>
    <row r="7763" spans="22:22">
      <c r="V7763" s="17"/>
    </row>
    <row r="7764" spans="22:22">
      <c r="V7764" s="17"/>
    </row>
    <row r="7765" spans="22:22">
      <c r="V7765" s="17"/>
    </row>
    <row r="7766" spans="22:22">
      <c r="V7766" s="17"/>
    </row>
    <row r="7767" spans="22:22">
      <c r="V7767" s="17"/>
    </row>
    <row r="7768" spans="22:22">
      <c r="V7768" s="17"/>
    </row>
    <row r="7769" spans="22:22">
      <c r="V7769" s="17"/>
    </row>
    <row r="7770" spans="22:22">
      <c r="V7770" s="17"/>
    </row>
    <row r="7771" spans="22:22">
      <c r="V7771" s="17"/>
    </row>
    <row r="7772" spans="22:22">
      <c r="V7772" s="17"/>
    </row>
    <row r="7773" spans="22:22">
      <c r="V7773" s="17"/>
    </row>
    <row r="7774" spans="22:22">
      <c r="V7774" s="17"/>
    </row>
    <row r="7775" spans="22:22">
      <c r="V7775" s="17"/>
    </row>
    <row r="7776" spans="22:22">
      <c r="V7776" s="17"/>
    </row>
    <row r="7777" spans="22:22">
      <c r="V7777" s="17"/>
    </row>
    <row r="7778" spans="22:22">
      <c r="V7778" s="17"/>
    </row>
    <row r="7779" spans="22:22">
      <c r="V7779" s="17"/>
    </row>
    <row r="7780" spans="22:22">
      <c r="V7780" s="17"/>
    </row>
    <row r="7781" spans="22:22">
      <c r="V7781" s="17"/>
    </row>
    <row r="7782" spans="22:22">
      <c r="V7782" s="17"/>
    </row>
    <row r="7783" spans="22:22">
      <c r="V7783" s="17"/>
    </row>
    <row r="7784" spans="22:22">
      <c r="V7784" s="17"/>
    </row>
    <row r="7785" spans="22:22">
      <c r="V7785" s="17"/>
    </row>
    <row r="7786" spans="22:22">
      <c r="V7786" s="17"/>
    </row>
    <row r="7787" spans="22:22">
      <c r="V7787" s="17"/>
    </row>
    <row r="7788" spans="22:22">
      <c r="V7788" s="17"/>
    </row>
    <row r="7789" spans="22:22">
      <c r="V7789" s="17"/>
    </row>
    <row r="7790" spans="22:22">
      <c r="V7790" s="17"/>
    </row>
    <row r="7791" spans="22:22">
      <c r="V7791" s="17"/>
    </row>
    <row r="7792" spans="22:22">
      <c r="V7792" s="17"/>
    </row>
    <row r="7793" spans="22:22">
      <c r="V7793" s="17"/>
    </row>
    <row r="7794" spans="22:22">
      <c r="V7794" s="17"/>
    </row>
    <row r="7795" spans="22:22">
      <c r="V7795" s="17"/>
    </row>
    <row r="7796" spans="22:22">
      <c r="V7796" s="17"/>
    </row>
    <row r="7797" spans="22:22">
      <c r="V7797" s="17"/>
    </row>
    <row r="7798" spans="22:22">
      <c r="V7798" s="17"/>
    </row>
    <row r="7799" spans="22:22">
      <c r="V7799" s="17"/>
    </row>
    <row r="7800" spans="22:22">
      <c r="V7800" s="17"/>
    </row>
    <row r="7801" spans="22:22">
      <c r="V7801" s="17"/>
    </row>
    <row r="7802" spans="22:22">
      <c r="V7802" s="17"/>
    </row>
    <row r="7803" spans="22:22">
      <c r="V7803" s="17"/>
    </row>
    <row r="7804" spans="22:22">
      <c r="V7804" s="17"/>
    </row>
    <row r="7805" spans="22:22">
      <c r="V7805" s="17"/>
    </row>
    <row r="7806" spans="22:22">
      <c r="V7806" s="17"/>
    </row>
    <row r="7807" spans="22:22">
      <c r="V7807" s="17"/>
    </row>
    <row r="7808" spans="22:22">
      <c r="V7808" s="17"/>
    </row>
    <row r="7809" spans="22:22">
      <c r="V7809" s="17"/>
    </row>
    <row r="7810" spans="22:22">
      <c r="V7810" s="17"/>
    </row>
    <row r="7811" spans="22:22">
      <c r="V7811" s="17"/>
    </row>
    <row r="7812" spans="22:22">
      <c r="V7812" s="17"/>
    </row>
    <row r="7813" spans="22:22">
      <c r="V7813" s="17"/>
    </row>
    <row r="7814" spans="22:22">
      <c r="V7814" s="17"/>
    </row>
    <row r="7815" spans="22:22">
      <c r="V7815" s="17"/>
    </row>
    <row r="7816" spans="22:22">
      <c r="V7816" s="17"/>
    </row>
    <row r="7817" spans="22:22">
      <c r="V7817" s="17"/>
    </row>
    <row r="7818" spans="22:22">
      <c r="V7818" s="17"/>
    </row>
    <row r="7819" spans="22:22">
      <c r="V7819" s="17"/>
    </row>
    <row r="7820" spans="22:22">
      <c r="V7820" s="17"/>
    </row>
    <row r="7821" spans="22:22">
      <c r="V7821" s="17"/>
    </row>
    <row r="7822" spans="22:22">
      <c r="V7822" s="17"/>
    </row>
    <row r="7823" spans="22:22">
      <c r="V7823" s="17"/>
    </row>
    <row r="7824" spans="22:22">
      <c r="V7824" s="17"/>
    </row>
    <row r="7825" spans="22:22">
      <c r="V7825" s="17"/>
    </row>
    <row r="7826" spans="22:22">
      <c r="V7826" s="17"/>
    </row>
    <row r="7827" spans="22:22">
      <c r="V7827" s="17"/>
    </row>
    <row r="7828" spans="22:22">
      <c r="V7828" s="17"/>
    </row>
    <row r="7829" spans="22:22">
      <c r="V7829" s="17"/>
    </row>
    <row r="7830" spans="22:22">
      <c r="V7830" s="17"/>
    </row>
    <row r="7831" spans="22:22">
      <c r="V7831" s="17"/>
    </row>
    <row r="7832" spans="22:22">
      <c r="V7832" s="17"/>
    </row>
    <row r="7833" spans="22:22">
      <c r="V7833" s="17"/>
    </row>
    <row r="7834" spans="22:22">
      <c r="V7834" s="17"/>
    </row>
    <row r="7835" spans="22:22">
      <c r="V7835" s="17"/>
    </row>
    <row r="7836" spans="22:22">
      <c r="V7836" s="17"/>
    </row>
    <row r="7837" spans="22:22">
      <c r="V7837" s="17"/>
    </row>
    <row r="7838" spans="22:22">
      <c r="V7838" s="17"/>
    </row>
    <row r="7839" spans="22:22">
      <c r="V7839" s="17"/>
    </row>
    <row r="7840" spans="22:22">
      <c r="V7840" s="17"/>
    </row>
    <row r="7841" spans="22:22">
      <c r="V7841" s="17"/>
    </row>
    <row r="7842" spans="22:22">
      <c r="V7842" s="17"/>
    </row>
    <row r="7843" spans="22:22">
      <c r="V7843" s="17"/>
    </row>
    <row r="7844" spans="22:22">
      <c r="V7844" s="17"/>
    </row>
    <row r="7845" spans="22:22">
      <c r="V7845" s="17"/>
    </row>
    <row r="7846" spans="22:22">
      <c r="V7846" s="17"/>
    </row>
    <row r="7847" spans="22:22">
      <c r="V7847" s="17"/>
    </row>
    <row r="7848" spans="22:22">
      <c r="V7848" s="17"/>
    </row>
    <row r="7849" spans="22:22">
      <c r="V7849" s="17"/>
    </row>
    <row r="7850" spans="22:22">
      <c r="V7850" s="17"/>
    </row>
    <row r="7851" spans="22:22">
      <c r="V7851" s="17"/>
    </row>
    <row r="7852" spans="22:22">
      <c r="V7852" s="17"/>
    </row>
    <row r="7853" spans="22:22">
      <c r="V7853" s="17"/>
    </row>
    <row r="7854" spans="22:22">
      <c r="V7854" s="17"/>
    </row>
    <row r="7855" spans="22:22">
      <c r="V7855" s="17"/>
    </row>
    <row r="7856" spans="22:22">
      <c r="V7856" s="17"/>
    </row>
    <row r="7857" spans="22:22">
      <c r="V7857" s="17"/>
    </row>
    <row r="7858" spans="22:22">
      <c r="V7858" s="17"/>
    </row>
    <row r="7859" spans="22:22">
      <c r="V7859" s="17"/>
    </row>
    <row r="7860" spans="22:22">
      <c r="V7860" s="17"/>
    </row>
    <row r="7861" spans="22:22">
      <c r="V7861" s="17"/>
    </row>
    <row r="7862" spans="22:22">
      <c r="V7862" s="17"/>
    </row>
    <row r="7863" spans="22:22">
      <c r="V7863" s="17"/>
    </row>
    <row r="7864" spans="22:22">
      <c r="V7864" s="17"/>
    </row>
    <row r="7865" spans="22:22">
      <c r="V7865" s="17"/>
    </row>
    <row r="7866" spans="22:22">
      <c r="V7866" s="17"/>
    </row>
    <row r="7867" spans="22:22">
      <c r="V7867" s="17"/>
    </row>
    <row r="7868" spans="22:22">
      <c r="V7868" s="17"/>
    </row>
    <row r="7869" spans="22:22">
      <c r="V7869" s="17"/>
    </row>
    <row r="7870" spans="22:22">
      <c r="V7870" s="17"/>
    </row>
    <row r="7871" spans="22:22">
      <c r="V7871" s="17"/>
    </row>
    <row r="7872" spans="22:22">
      <c r="V7872" s="17"/>
    </row>
    <row r="7873" spans="22:22">
      <c r="V7873" s="17"/>
    </row>
    <row r="7874" spans="22:22">
      <c r="V7874" s="17"/>
    </row>
    <row r="7875" spans="22:22">
      <c r="V7875" s="17"/>
    </row>
    <row r="7876" spans="22:22">
      <c r="V7876" s="17"/>
    </row>
    <row r="7877" spans="22:22">
      <c r="V7877" s="17"/>
    </row>
    <row r="7878" spans="22:22">
      <c r="V7878" s="17"/>
    </row>
    <row r="7879" spans="22:22">
      <c r="V7879" s="17"/>
    </row>
    <row r="7880" spans="22:22">
      <c r="V7880" s="17"/>
    </row>
    <row r="7881" spans="22:22">
      <c r="V7881" s="17"/>
    </row>
    <row r="7882" spans="22:22">
      <c r="V7882" s="17"/>
    </row>
    <row r="7883" spans="22:22">
      <c r="V7883" s="17"/>
    </row>
    <row r="7884" spans="22:22">
      <c r="V7884" s="17"/>
    </row>
    <row r="7885" spans="22:22">
      <c r="V7885" s="17"/>
    </row>
    <row r="7886" spans="22:22">
      <c r="V7886" s="17"/>
    </row>
    <row r="7887" spans="22:22">
      <c r="V7887" s="17"/>
    </row>
    <row r="7888" spans="22:22">
      <c r="V7888" s="17"/>
    </row>
    <row r="7889" spans="22:22">
      <c r="V7889" s="17"/>
    </row>
    <row r="7890" spans="22:22">
      <c r="V7890" s="17"/>
    </row>
    <row r="7891" spans="22:22">
      <c r="V7891" s="17"/>
    </row>
    <row r="7892" spans="22:22">
      <c r="V7892" s="17"/>
    </row>
    <row r="7893" spans="22:22">
      <c r="V7893" s="17"/>
    </row>
    <row r="7894" spans="22:22">
      <c r="V7894" s="17"/>
    </row>
    <row r="7895" spans="22:22">
      <c r="V7895" s="17"/>
    </row>
    <row r="7896" spans="22:22">
      <c r="V7896" s="17"/>
    </row>
    <row r="7897" spans="22:22">
      <c r="V7897" s="17"/>
    </row>
    <row r="7898" spans="22:22">
      <c r="V7898" s="17"/>
    </row>
    <row r="7899" spans="22:22">
      <c r="V7899" s="17"/>
    </row>
    <row r="7900" spans="22:22">
      <c r="V7900" s="17"/>
    </row>
    <row r="7901" spans="22:22">
      <c r="V7901" s="17"/>
    </row>
    <row r="7902" spans="22:22">
      <c r="V7902" s="17"/>
    </row>
    <row r="7903" spans="22:22">
      <c r="V7903" s="17"/>
    </row>
    <row r="7904" spans="22:22">
      <c r="V7904" s="17"/>
    </row>
    <row r="7905" spans="22:22">
      <c r="V7905" s="17"/>
    </row>
    <row r="7906" spans="22:22">
      <c r="V7906" s="17"/>
    </row>
    <row r="7907" spans="22:22">
      <c r="V7907" s="17"/>
    </row>
    <row r="7908" spans="22:22">
      <c r="V7908" s="17"/>
    </row>
    <row r="7909" spans="22:22">
      <c r="V7909" s="17"/>
    </row>
    <row r="7910" spans="22:22">
      <c r="V7910" s="17"/>
    </row>
    <row r="7911" spans="22:22">
      <c r="V7911" s="17"/>
    </row>
    <row r="7912" spans="22:22">
      <c r="V7912" s="17"/>
    </row>
    <row r="7913" spans="22:22">
      <c r="V7913" s="17"/>
    </row>
    <row r="7914" spans="22:22">
      <c r="V7914" s="17"/>
    </row>
    <row r="7915" spans="22:22">
      <c r="V7915" s="17"/>
    </row>
    <row r="7916" spans="22:22">
      <c r="V7916" s="17"/>
    </row>
    <row r="7917" spans="22:22">
      <c r="V7917" s="17"/>
    </row>
    <row r="7918" spans="22:22">
      <c r="V7918" s="17"/>
    </row>
    <row r="7919" spans="22:22">
      <c r="V7919" s="17"/>
    </row>
    <row r="7920" spans="22:22">
      <c r="V7920" s="17"/>
    </row>
    <row r="7921" spans="22:22">
      <c r="V7921" s="17"/>
    </row>
    <row r="7922" spans="22:22">
      <c r="V7922" s="17"/>
    </row>
    <row r="7923" spans="22:22">
      <c r="V7923" s="17"/>
    </row>
    <row r="7924" spans="22:22">
      <c r="V7924" s="17"/>
    </row>
    <row r="7925" spans="22:22">
      <c r="V7925" s="17"/>
    </row>
    <row r="7926" spans="22:22">
      <c r="V7926" s="17"/>
    </row>
    <row r="7927" spans="22:22">
      <c r="V7927" s="17"/>
    </row>
    <row r="7928" spans="22:22">
      <c r="V7928" s="17"/>
    </row>
    <row r="7929" spans="22:22">
      <c r="V7929" s="17"/>
    </row>
    <row r="7930" spans="22:22">
      <c r="V7930" s="17"/>
    </row>
    <row r="7931" spans="22:22">
      <c r="V7931" s="17"/>
    </row>
    <row r="7932" spans="22:22">
      <c r="V7932" s="17"/>
    </row>
    <row r="7933" spans="22:22">
      <c r="V7933" s="17"/>
    </row>
    <row r="7934" spans="22:22">
      <c r="V7934" s="17"/>
    </row>
    <row r="7935" spans="22:22">
      <c r="V7935" s="17"/>
    </row>
    <row r="7936" spans="22:22">
      <c r="V7936" s="17"/>
    </row>
    <row r="7937" spans="22:22">
      <c r="V7937" s="17"/>
    </row>
    <row r="7938" spans="22:22">
      <c r="V7938" s="17"/>
    </row>
    <row r="7939" spans="22:22">
      <c r="V7939" s="17"/>
    </row>
    <row r="7940" spans="22:22">
      <c r="V7940" s="17"/>
    </row>
    <row r="7941" spans="22:22">
      <c r="V7941" s="17"/>
    </row>
    <row r="7942" spans="22:22">
      <c r="V7942" s="17"/>
    </row>
    <row r="7943" spans="22:22">
      <c r="V7943" s="17"/>
    </row>
    <row r="7944" spans="22:22">
      <c r="V7944" s="17"/>
    </row>
    <row r="7945" spans="22:22">
      <c r="V7945" s="17"/>
    </row>
    <row r="7946" spans="22:22">
      <c r="V7946" s="17"/>
    </row>
    <row r="7947" spans="22:22">
      <c r="V7947" s="17"/>
    </row>
    <row r="7948" spans="22:22">
      <c r="V7948" s="17"/>
    </row>
    <row r="7949" spans="22:22">
      <c r="V7949" s="17"/>
    </row>
    <row r="7950" spans="22:22">
      <c r="V7950" s="17"/>
    </row>
    <row r="7951" spans="22:22">
      <c r="V7951" s="17"/>
    </row>
    <row r="7952" spans="22:22">
      <c r="V7952" s="17"/>
    </row>
    <row r="7953" spans="22:22">
      <c r="V7953" s="17"/>
    </row>
    <row r="7954" spans="22:22">
      <c r="V7954" s="17"/>
    </row>
    <row r="7955" spans="22:22">
      <c r="V7955" s="17"/>
    </row>
    <row r="7956" spans="22:22">
      <c r="V7956" s="17"/>
    </row>
    <row r="7957" spans="22:22">
      <c r="V7957" s="17"/>
    </row>
    <row r="7958" spans="22:22">
      <c r="V7958" s="17"/>
    </row>
    <row r="7959" spans="22:22">
      <c r="V7959" s="17"/>
    </row>
    <row r="7960" spans="22:22">
      <c r="V7960" s="17"/>
    </row>
    <row r="7961" spans="22:22">
      <c r="V7961" s="17"/>
    </row>
    <row r="7962" spans="22:22">
      <c r="V7962" s="17"/>
    </row>
    <row r="7963" spans="22:22">
      <c r="V7963" s="17"/>
    </row>
    <row r="7964" spans="22:22">
      <c r="V7964" s="17"/>
    </row>
    <row r="7965" spans="22:22">
      <c r="V7965" s="17"/>
    </row>
    <row r="7966" spans="22:22">
      <c r="V7966" s="17"/>
    </row>
    <row r="7967" spans="22:22">
      <c r="V7967" s="17"/>
    </row>
    <row r="7968" spans="22:22">
      <c r="V7968" s="17"/>
    </row>
    <row r="7969" spans="22:22">
      <c r="V7969" s="17"/>
    </row>
    <row r="7970" spans="22:22">
      <c r="V7970" s="17"/>
    </row>
    <row r="7971" spans="22:22">
      <c r="V7971" s="17"/>
    </row>
    <row r="7972" spans="22:22">
      <c r="V7972" s="17"/>
    </row>
    <row r="7973" spans="22:22">
      <c r="V7973" s="17"/>
    </row>
    <row r="7974" spans="22:22">
      <c r="V7974" s="17"/>
    </row>
    <row r="7975" spans="22:22">
      <c r="V7975" s="17"/>
    </row>
    <row r="7976" spans="22:22">
      <c r="V7976" s="17"/>
    </row>
    <row r="7977" spans="22:22">
      <c r="V7977" s="17"/>
    </row>
    <row r="7978" spans="22:22">
      <c r="V7978" s="17"/>
    </row>
    <row r="7979" spans="22:22">
      <c r="V7979" s="17"/>
    </row>
    <row r="7980" spans="22:22">
      <c r="V7980" s="17"/>
    </row>
    <row r="7981" spans="22:22">
      <c r="V7981" s="17"/>
    </row>
    <row r="7982" spans="22:22">
      <c r="V7982" s="17"/>
    </row>
    <row r="7983" spans="22:22">
      <c r="V7983" s="17"/>
    </row>
    <row r="7984" spans="22:22">
      <c r="V7984" s="17"/>
    </row>
    <row r="7985" spans="22:22">
      <c r="V7985" s="17"/>
    </row>
    <row r="7986" spans="22:22">
      <c r="V7986" s="17"/>
    </row>
    <row r="7987" spans="22:22">
      <c r="V7987" s="17"/>
    </row>
    <row r="7988" spans="22:22">
      <c r="V7988" s="17"/>
    </row>
    <row r="7989" spans="22:22">
      <c r="V7989" s="17"/>
    </row>
    <row r="7990" spans="22:22">
      <c r="V7990" s="17"/>
    </row>
    <row r="7991" spans="22:22">
      <c r="V7991" s="17"/>
    </row>
    <row r="7992" spans="22:22">
      <c r="V7992" s="17"/>
    </row>
    <row r="7993" spans="22:22">
      <c r="V7993" s="17"/>
    </row>
    <row r="7994" spans="22:22">
      <c r="V7994" s="17"/>
    </row>
    <row r="7995" spans="22:22">
      <c r="V7995" s="17"/>
    </row>
    <row r="7996" spans="22:22">
      <c r="V7996" s="17"/>
    </row>
    <row r="7997" spans="22:22">
      <c r="V7997" s="17"/>
    </row>
    <row r="7998" spans="22:22">
      <c r="V7998" s="17"/>
    </row>
    <row r="7999" spans="22:22">
      <c r="V7999" s="17"/>
    </row>
    <row r="8000" spans="22:22">
      <c r="V8000" s="17"/>
    </row>
    <row r="8001" spans="22:22">
      <c r="V8001" s="17"/>
    </row>
    <row r="8002" spans="22:22">
      <c r="V8002" s="17"/>
    </row>
    <row r="8003" spans="22:22">
      <c r="V8003" s="17"/>
    </row>
    <row r="8004" spans="22:22">
      <c r="V8004" s="17"/>
    </row>
    <row r="8005" spans="22:22">
      <c r="V8005" s="17"/>
    </row>
    <row r="8006" spans="22:22">
      <c r="V8006" s="17"/>
    </row>
    <row r="8007" spans="22:22">
      <c r="V8007" s="17"/>
    </row>
    <row r="8008" spans="22:22">
      <c r="V8008" s="17"/>
    </row>
    <row r="8009" spans="22:22">
      <c r="V8009" s="17"/>
    </row>
    <row r="8010" spans="22:22">
      <c r="V8010" s="17"/>
    </row>
    <row r="8011" spans="22:22">
      <c r="V8011" s="17"/>
    </row>
    <row r="8012" spans="22:22">
      <c r="V8012" s="17"/>
    </row>
    <row r="8013" spans="22:22">
      <c r="V8013" s="17"/>
    </row>
    <row r="8014" spans="22:22">
      <c r="V8014" s="17"/>
    </row>
    <row r="8015" spans="22:22">
      <c r="V8015" s="17"/>
    </row>
    <row r="8016" spans="22:22">
      <c r="V8016" s="17"/>
    </row>
    <row r="8017" spans="22:22">
      <c r="V8017" s="17"/>
    </row>
    <row r="8018" spans="22:22">
      <c r="V8018" s="17"/>
    </row>
    <row r="8019" spans="22:22">
      <c r="V8019" s="17"/>
    </row>
    <row r="8020" spans="22:22">
      <c r="V8020" s="17"/>
    </row>
    <row r="8021" spans="22:22">
      <c r="V8021" s="17"/>
    </row>
    <row r="8022" spans="22:22">
      <c r="V8022" s="17"/>
    </row>
    <row r="8023" spans="22:22">
      <c r="V8023" s="17"/>
    </row>
    <row r="8024" spans="22:22">
      <c r="V8024" s="17"/>
    </row>
    <row r="8025" spans="22:22">
      <c r="V8025" s="17"/>
    </row>
    <row r="8026" spans="22:22">
      <c r="V8026" s="17"/>
    </row>
    <row r="8027" spans="22:22">
      <c r="V8027" s="17"/>
    </row>
    <row r="8028" spans="22:22">
      <c r="V8028" s="17"/>
    </row>
    <row r="8029" spans="22:22">
      <c r="V8029" s="17"/>
    </row>
    <row r="8030" spans="22:22">
      <c r="V8030" s="17"/>
    </row>
    <row r="8031" spans="22:22">
      <c r="V8031" s="17"/>
    </row>
    <row r="8032" spans="22:22">
      <c r="V8032" s="17"/>
    </row>
    <row r="8033" spans="22:22">
      <c r="V8033" s="17"/>
    </row>
    <row r="8034" spans="22:22">
      <c r="V8034" s="17"/>
    </row>
    <row r="8035" spans="22:22">
      <c r="V8035" s="17"/>
    </row>
    <row r="8036" spans="22:22">
      <c r="V8036" s="17"/>
    </row>
    <row r="8037" spans="22:22">
      <c r="V8037" s="17"/>
    </row>
    <row r="8038" spans="22:22">
      <c r="V8038" s="17"/>
    </row>
    <row r="8039" spans="22:22">
      <c r="V8039" s="17"/>
    </row>
    <row r="8040" spans="22:22">
      <c r="V8040" s="17"/>
    </row>
    <row r="8041" spans="22:22">
      <c r="V8041" s="17"/>
    </row>
    <row r="8042" spans="22:22">
      <c r="V8042" s="17"/>
    </row>
    <row r="8043" spans="22:22">
      <c r="V8043" s="17"/>
    </row>
    <row r="8044" spans="22:22">
      <c r="V8044" s="17"/>
    </row>
    <row r="8045" spans="22:22">
      <c r="V8045" s="17"/>
    </row>
    <row r="8046" spans="22:22">
      <c r="V8046" s="17"/>
    </row>
    <row r="8047" spans="22:22">
      <c r="V8047" s="17"/>
    </row>
    <row r="8048" spans="22:22">
      <c r="V8048" s="17"/>
    </row>
    <row r="8049" spans="22:22">
      <c r="V8049" s="17"/>
    </row>
    <row r="8050" spans="22:22">
      <c r="V8050" s="17"/>
    </row>
    <row r="8051" spans="22:22">
      <c r="V8051" s="17"/>
    </row>
    <row r="8052" spans="22:22">
      <c r="V8052" s="17"/>
    </row>
    <row r="8053" spans="22:22">
      <c r="V8053" s="17"/>
    </row>
    <row r="8054" spans="22:22">
      <c r="V8054" s="17"/>
    </row>
    <row r="8055" spans="22:22">
      <c r="V8055" s="17"/>
    </row>
    <row r="8056" spans="22:22">
      <c r="V8056" s="17"/>
    </row>
    <row r="8057" spans="22:22">
      <c r="V8057" s="17"/>
    </row>
    <row r="8058" spans="22:22">
      <c r="V8058" s="17"/>
    </row>
    <row r="8059" spans="22:22">
      <c r="V8059" s="17"/>
    </row>
    <row r="8060" spans="22:22">
      <c r="V8060" s="17"/>
    </row>
    <row r="8061" spans="22:22">
      <c r="V8061" s="17"/>
    </row>
    <row r="8062" spans="22:22">
      <c r="V8062" s="17"/>
    </row>
    <row r="8063" spans="22:22">
      <c r="V8063" s="17"/>
    </row>
    <row r="8064" spans="22:22">
      <c r="V8064" s="17"/>
    </row>
    <row r="8065" spans="22:22">
      <c r="V8065" s="17"/>
    </row>
    <row r="8066" spans="22:22">
      <c r="V8066" s="17"/>
    </row>
    <row r="8067" spans="22:22">
      <c r="V8067" s="17"/>
    </row>
    <row r="8068" spans="22:22">
      <c r="V8068" s="17"/>
    </row>
    <row r="8069" spans="22:22">
      <c r="V8069" s="17"/>
    </row>
    <row r="8070" spans="22:22">
      <c r="V8070" s="17"/>
    </row>
    <row r="8071" spans="22:22">
      <c r="V8071" s="17"/>
    </row>
    <row r="8072" spans="22:22">
      <c r="V8072" s="17"/>
    </row>
    <row r="8073" spans="22:22">
      <c r="V8073" s="17"/>
    </row>
    <row r="8074" spans="22:22">
      <c r="V8074" s="17"/>
    </row>
    <row r="8075" spans="22:22">
      <c r="V8075" s="17"/>
    </row>
    <row r="8076" spans="22:22">
      <c r="V8076" s="17"/>
    </row>
    <row r="8077" spans="22:22">
      <c r="V8077" s="17"/>
    </row>
    <row r="8078" spans="22:22">
      <c r="V8078" s="17"/>
    </row>
    <row r="8079" spans="22:22">
      <c r="V8079" s="17"/>
    </row>
    <row r="8080" spans="22:22">
      <c r="V8080" s="17"/>
    </row>
    <row r="8081" spans="22:22">
      <c r="V8081" s="17"/>
    </row>
    <row r="8082" spans="22:22">
      <c r="V8082" s="17"/>
    </row>
    <row r="8083" spans="22:22">
      <c r="V8083" s="17"/>
    </row>
    <row r="8084" spans="22:22">
      <c r="V8084" s="17"/>
    </row>
    <row r="8085" spans="22:22">
      <c r="V8085" s="17"/>
    </row>
    <row r="8086" spans="22:22">
      <c r="V8086" s="17"/>
    </row>
    <row r="8087" spans="22:22">
      <c r="V8087" s="17"/>
    </row>
    <row r="8088" spans="22:22">
      <c r="V8088" s="17"/>
    </row>
    <row r="8089" spans="22:22">
      <c r="V8089" s="17"/>
    </row>
    <row r="8090" spans="22:22">
      <c r="V8090" s="17"/>
    </row>
    <row r="8091" spans="22:22">
      <c r="V8091" s="17"/>
    </row>
    <row r="8092" spans="22:22">
      <c r="V8092" s="17"/>
    </row>
    <row r="8093" spans="22:22">
      <c r="V8093" s="17"/>
    </row>
    <row r="8094" spans="22:22">
      <c r="V8094" s="17"/>
    </row>
    <row r="8095" spans="22:22">
      <c r="V8095" s="17"/>
    </row>
    <row r="8096" spans="22:22">
      <c r="V8096" s="17"/>
    </row>
    <row r="8097" spans="22:22">
      <c r="V8097" s="17"/>
    </row>
    <row r="8098" spans="22:22">
      <c r="V8098" s="17"/>
    </row>
    <row r="8099" spans="22:22">
      <c r="V8099" s="17"/>
    </row>
    <row r="8100" spans="22:22">
      <c r="V8100" s="17"/>
    </row>
    <row r="8101" spans="22:22">
      <c r="V8101" s="17"/>
    </row>
    <row r="8102" spans="22:22">
      <c r="V8102" s="17"/>
    </row>
    <row r="8103" spans="22:22">
      <c r="V8103" s="17"/>
    </row>
    <row r="8104" spans="22:22">
      <c r="V8104" s="17"/>
    </row>
    <row r="8105" spans="22:22">
      <c r="V8105" s="17"/>
    </row>
    <row r="8106" spans="22:22">
      <c r="V8106" s="17"/>
    </row>
    <row r="8107" spans="22:22">
      <c r="V8107" s="17"/>
    </row>
    <row r="8108" spans="22:22">
      <c r="V8108" s="17"/>
    </row>
    <row r="8109" spans="22:22">
      <c r="V8109" s="17"/>
    </row>
    <row r="8110" spans="22:22">
      <c r="V8110" s="17"/>
    </row>
    <row r="8111" spans="22:22">
      <c r="V8111" s="17"/>
    </row>
    <row r="8112" spans="22:22">
      <c r="V8112" s="17"/>
    </row>
    <row r="8113" spans="22:22">
      <c r="V8113" s="17"/>
    </row>
    <row r="8114" spans="22:22">
      <c r="V8114" s="17"/>
    </row>
    <row r="8115" spans="22:22">
      <c r="V8115" s="17"/>
    </row>
    <row r="8116" spans="22:22">
      <c r="V8116" s="17"/>
    </row>
    <row r="8117" spans="22:22">
      <c r="V8117" s="17"/>
    </row>
    <row r="8118" spans="22:22">
      <c r="V8118" s="17"/>
    </row>
    <row r="8119" spans="22:22">
      <c r="V8119" s="17"/>
    </row>
    <row r="8120" spans="22:22">
      <c r="V8120" s="17"/>
    </row>
    <row r="8121" spans="22:22">
      <c r="V8121" s="17"/>
    </row>
    <row r="8122" spans="22:22">
      <c r="V8122" s="17"/>
    </row>
    <row r="8123" spans="22:22">
      <c r="V8123" s="17"/>
    </row>
    <row r="8124" spans="22:22">
      <c r="V8124" s="17"/>
    </row>
    <row r="8125" spans="22:22">
      <c r="V8125" s="17"/>
    </row>
    <row r="8126" spans="22:22">
      <c r="V8126" s="17"/>
    </row>
    <row r="8127" spans="22:22">
      <c r="V8127" s="17"/>
    </row>
    <row r="8128" spans="22:22">
      <c r="V8128" s="17"/>
    </row>
    <row r="8129" spans="22:22">
      <c r="V8129" s="17"/>
    </row>
    <row r="8130" spans="22:22">
      <c r="V8130" s="17"/>
    </row>
    <row r="8131" spans="22:22">
      <c r="V8131" s="17"/>
    </row>
    <row r="8132" spans="22:22">
      <c r="V8132" s="17"/>
    </row>
    <row r="8133" spans="22:22">
      <c r="V8133" s="17"/>
    </row>
    <row r="8134" spans="22:22">
      <c r="V8134" s="17"/>
    </row>
    <row r="8135" spans="22:22">
      <c r="V8135" s="17"/>
    </row>
    <row r="8136" spans="22:22">
      <c r="V8136" s="17"/>
    </row>
    <row r="8137" spans="22:22">
      <c r="V8137" s="17"/>
    </row>
    <row r="8138" spans="22:22">
      <c r="V8138" s="17"/>
    </row>
    <row r="8139" spans="22:22">
      <c r="V8139" s="17"/>
    </row>
    <row r="8140" spans="22:22">
      <c r="V8140" s="17"/>
    </row>
    <row r="8141" spans="22:22">
      <c r="V8141" s="17"/>
    </row>
    <row r="8142" spans="22:22">
      <c r="V8142" s="17"/>
    </row>
    <row r="8143" spans="22:22">
      <c r="V8143" s="17"/>
    </row>
    <row r="8144" spans="22:22">
      <c r="V8144" s="17"/>
    </row>
    <row r="8145" spans="22:22">
      <c r="V8145" s="17"/>
    </row>
    <row r="8146" spans="22:22">
      <c r="V8146" s="17"/>
    </row>
    <row r="8147" spans="22:22">
      <c r="V8147" s="17"/>
    </row>
    <row r="8148" spans="22:22">
      <c r="V8148" s="17"/>
    </row>
    <row r="8149" spans="22:22">
      <c r="V8149" s="17"/>
    </row>
    <row r="8150" spans="22:22">
      <c r="V8150" s="17"/>
    </row>
    <row r="8151" spans="22:22">
      <c r="V8151" s="17"/>
    </row>
    <row r="8152" spans="22:22">
      <c r="V8152" s="17"/>
    </row>
    <row r="8153" spans="22:22">
      <c r="V8153" s="17"/>
    </row>
    <row r="8154" spans="22:22">
      <c r="V8154" s="17"/>
    </row>
    <row r="8155" spans="22:22">
      <c r="V8155" s="17"/>
    </row>
    <row r="8156" spans="22:22">
      <c r="V8156" s="17"/>
    </row>
    <row r="8157" spans="22:22">
      <c r="V8157" s="17"/>
    </row>
    <row r="8158" spans="22:22">
      <c r="V8158" s="17"/>
    </row>
    <row r="8159" spans="22:22">
      <c r="V8159" s="17"/>
    </row>
    <row r="8160" spans="22:22">
      <c r="V8160" s="17"/>
    </row>
    <row r="8161" spans="22:22">
      <c r="V8161" s="17"/>
    </row>
    <row r="8162" spans="22:22">
      <c r="V8162" s="17"/>
    </row>
    <row r="8163" spans="22:22">
      <c r="V8163" s="17"/>
    </row>
    <row r="8164" spans="22:22">
      <c r="V8164" s="17"/>
    </row>
    <row r="8165" spans="22:22">
      <c r="V8165" s="17"/>
    </row>
    <row r="8166" spans="22:22">
      <c r="V8166" s="17"/>
    </row>
    <row r="8167" spans="22:22">
      <c r="V8167" s="17"/>
    </row>
    <row r="8168" spans="22:22">
      <c r="V8168" s="17"/>
    </row>
    <row r="8169" spans="22:22">
      <c r="V8169" s="17"/>
    </row>
    <row r="8170" spans="22:22">
      <c r="V8170" s="17"/>
    </row>
    <row r="8171" spans="22:22">
      <c r="V8171" s="17"/>
    </row>
    <row r="8172" spans="22:22">
      <c r="V8172" s="17"/>
    </row>
    <row r="8173" spans="22:22">
      <c r="V8173" s="17"/>
    </row>
    <row r="8174" spans="22:22">
      <c r="V8174" s="17"/>
    </row>
    <row r="8175" spans="22:22">
      <c r="V8175" s="17"/>
    </row>
    <row r="8176" spans="22:22">
      <c r="V8176" s="17"/>
    </row>
    <row r="8177" spans="22:22">
      <c r="V8177" s="17"/>
    </row>
    <row r="8178" spans="22:22">
      <c r="V8178" s="17"/>
    </row>
    <row r="8179" spans="22:22">
      <c r="V8179" s="17"/>
    </row>
    <row r="8180" spans="22:22">
      <c r="V8180" s="17"/>
    </row>
    <row r="8181" spans="22:22">
      <c r="V8181" s="17"/>
    </row>
    <row r="8182" spans="22:22">
      <c r="V8182" s="17"/>
    </row>
    <row r="8183" spans="22:22">
      <c r="V8183" s="17"/>
    </row>
    <row r="8184" spans="22:22">
      <c r="V8184" s="17"/>
    </row>
    <row r="8185" spans="22:22">
      <c r="V8185" s="17"/>
    </row>
    <row r="8186" spans="22:22">
      <c r="V8186" s="17"/>
    </row>
    <row r="8187" spans="22:22">
      <c r="V8187" s="17"/>
    </row>
    <row r="8188" spans="22:22">
      <c r="V8188" s="17"/>
    </row>
    <row r="8189" spans="22:22">
      <c r="V8189" s="17"/>
    </row>
    <row r="8190" spans="22:22">
      <c r="V8190" s="17"/>
    </row>
    <row r="8191" spans="22:22">
      <c r="V8191" s="17"/>
    </row>
    <row r="8192" spans="22:22">
      <c r="V8192" s="17"/>
    </row>
    <row r="8193" spans="22:22">
      <c r="V8193" s="17"/>
    </row>
    <row r="8194" spans="22:22">
      <c r="V8194" s="17"/>
    </row>
    <row r="8195" spans="22:22">
      <c r="V8195" s="17"/>
    </row>
    <row r="8196" spans="22:22">
      <c r="V8196" s="17"/>
    </row>
    <row r="8197" spans="22:22">
      <c r="V8197" s="17"/>
    </row>
    <row r="8198" spans="22:22">
      <c r="V8198" s="17"/>
    </row>
    <row r="8199" spans="22:22">
      <c r="V8199" s="17"/>
    </row>
    <row r="8200" spans="22:22">
      <c r="V8200" s="17"/>
    </row>
    <row r="8201" spans="22:22">
      <c r="V8201" s="17"/>
    </row>
    <row r="8202" spans="22:22">
      <c r="V8202" s="17"/>
    </row>
    <row r="8203" spans="22:22">
      <c r="V8203" s="17"/>
    </row>
    <row r="8204" spans="22:22">
      <c r="V8204" s="17"/>
    </row>
    <row r="8205" spans="22:22">
      <c r="V8205" s="17"/>
    </row>
    <row r="8206" spans="22:22">
      <c r="V8206" s="17"/>
    </row>
    <row r="8207" spans="22:22">
      <c r="V8207" s="17"/>
    </row>
    <row r="8208" spans="22:22">
      <c r="V8208" s="17"/>
    </row>
    <row r="8209" spans="22:22">
      <c r="V8209" s="17"/>
    </row>
    <row r="8210" spans="22:22">
      <c r="V8210" s="17"/>
    </row>
    <row r="8211" spans="22:22">
      <c r="V8211" s="17"/>
    </row>
    <row r="8212" spans="22:22">
      <c r="V8212" s="17"/>
    </row>
    <row r="8213" spans="22:22">
      <c r="V8213" s="17"/>
    </row>
    <row r="8214" spans="22:22">
      <c r="V8214" s="17"/>
    </row>
    <row r="8215" spans="22:22">
      <c r="V8215" s="17"/>
    </row>
    <row r="8216" spans="22:22">
      <c r="V8216" s="17"/>
    </row>
    <row r="8217" spans="22:22">
      <c r="V8217" s="17"/>
    </row>
    <row r="8218" spans="22:22">
      <c r="V8218" s="17"/>
    </row>
    <row r="8219" spans="22:22">
      <c r="V8219" s="17"/>
    </row>
    <row r="8220" spans="22:22">
      <c r="V8220" s="17"/>
    </row>
    <row r="8221" spans="22:22">
      <c r="V8221" s="17"/>
    </row>
    <row r="8222" spans="22:22">
      <c r="V8222" s="17"/>
    </row>
    <row r="8223" spans="22:22">
      <c r="V8223" s="17"/>
    </row>
    <row r="8224" spans="22:22">
      <c r="V8224" s="17"/>
    </row>
    <row r="8225" spans="22:22">
      <c r="V8225" s="17"/>
    </row>
    <row r="8226" spans="22:22">
      <c r="V8226" s="17"/>
    </row>
    <row r="8227" spans="22:22">
      <c r="V8227" s="17"/>
    </row>
    <row r="8228" spans="22:22">
      <c r="V8228" s="17"/>
    </row>
    <row r="8229" spans="22:22">
      <c r="V8229" s="17"/>
    </row>
    <row r="8230" spans="22:22">
      <c r="V8230" s="17"/>
    </row>
    <row r="8231" spans="22:22">
      <c r="V8231" s="17"/>
    </row>
    <row r="8232" spans="22:22">
      <c r="V8232" s="17"/>
    </row>
    <row r="8233" spans="22:22">
      <c r="V8233" s="17"/>
    </row>
    <row r="8234" spans="22:22">
      <c r="V8234" s="17"/>
    </row>
    <row r="8235" spans="22:22">
      <c r="V8235" s="17"/>
    </row>
    <row r="8236" spans="22:22">
      <c r="V8236" s="17"/>
    </row>
    <row r="8237" spans="22:22">
      <c r="V8237" s="17"/>
    </row>
    <row r="8238" spans="22:22">
      <c r="V8238" s="17"/>
    </row>
    <row r="8239" spans="22:22">
      <c r="V8239" s="17"/>
    </row>
    <row r="8240" spans="22:22">
      <c r="V8240" s="17"/>
    </row>
    <row r="8241" spans="22:22">
      <c r="V8241" s="17"/>
    </row>
    <row r="8242" spans="22:22">
      <c r="V8242" s="17"/>
    </row>
    <row r="8243" spans="22:22">
      <c r="V8243" s="17"/>
    </row>
    <row r="8244" spans="22:22">
      <c r="V8244" s="17"/>
    </row>
    <row r="8245" spans="22:22">
      <c r="V8245" s="17"/>
    </row>
    <row r="8246" spans="22:22">
      <c r="V8246" s="17"/>
    </row>
    <row r="8247" spans="22:22">
      <c r="V8247" s="17"/>
    </row>
    <row r="8248" spans="22:22">
      <c r="V8248" s="17"/>
    </row>
    <row r="8249" spans="22:22">
      <c r="V8249" s="17"/>
    </row>
    <row r="8250" spans="22:22">
      <c r="V8250" s="17"/>
    </row>
    <row r="8251" spans="22:22">
      <c r="V8251" s="17"/>
    </row>
    <row r="8252" spans="22:22">
      <c r="V8252" s="17"/>
    </row>
    <row r="8253" spans="22:22">
      <c r="V8253" s="17"/>
    </row>
    <row r="8254" spans="22:22">
      <c r="V8254" s="17"/>
    </row>
    <row r="8255" spans="22:22">
      <c r="V8255" s="17"/>
    </row>
    <row r="8256" spans="22:22">
      <c r="V8256" s="17"/>
    </row>
    <row r="8257" spans="22:22">
      <c r="V8257" s="17"/>
    </row>
    <row r="8258" spans="22:22">
      <c r="V8258" s="17"/>
    </row>
    <row r="8259" spans="22:22">
      <c r="V8259" s="17"/>
    </row>
    <row r="8260" spans="22:22">
      <c r="V8260" s="17"/>
    </row>
    <row r="8261" spans="22:22">
      <c r="V8261" s="17"/>
    </row>
    <row r="8262" spans="22:22">
      <c r="V8262" s="17"/>
    </row>
    <row r="8263" spans="22:22">
      <c r="V8263" s="17"/>
    </row>
    <row r="8264" spans="22:22">
      <c r="V8264" s="17"/>
    </row>
    <row r="8265" spans="22:22">
      <c r="V8265" s="17"/>
    </row>
    <row r="8266" spans="22:22">
      <c r="V8266" s="17"/>
    </row>
    <row r="8267" spans="22:22">
      <c r="V8267" s="17"/>
    </row>
    <row r="8268" spans="22:22">
      <c r="V8268" s="17"/>
    </row>
    <row r="8269" spans="22:22">
      <c r="V8269" s="17"/>
    </row>
    <row r="8270" spans="22:22">
      <c r="V8270" s="17"/>
    </row>
    <row r="8271" spans="22:22">
      <c r="V8271" s="17"/>
    </row>
    <row r="8272" spans="22:22">
      <c r="V8272" s="17"/>
    </row>
    <row r="8273" spans="22:22">
      <c r="V8273" s="17"/>
    </row>
    <row r="8274" spans="22:22">
      <c r="V8274" s="17"/>
    </row>
    <row r="8275" spans="22:22">
      <c r="V8275" s="17"/>
    </row>
    <row r="8276" spans="22:22">
      <c r="V8276" s="17"/>
    </row>
    <row r="8277" spans="22:22">
      <c r="V8277" s="17"/>
    </row>
    <row r="8278" spans="22:22">
      <c r="V8278" s="17"/>
    </row>
    <row r="8279" spans="22:22">
      <c r="V8279" s="17"/>
    </row>
    <row r="8280" spans="22:22">
      <c r="V8280" s="17"/>
    </row>
    <row r="8281" spans="22:22">
      <c r="V8281" s="17"/>
    </row>
    <row r="8282" spans="22:22">
      <c r="V8282" s="17"/>
    </row>
    <row r="8283" spans="22:22">
      <c r="V8283" s="17"/>
    </row>
    <row r="8284" spans="22:22">
      <c r="V8284" s="17"/>
    </row>
    <row r="8285" spans="22:22">
      <c r="V8285" s="17"/>
    </row>
    <row r="8286" spans="22:22">
      <c r="V8286" s="17"/>
    </row>
    <row r="8287" spans="22:22">
      <c r="V8287" s="17"/>
    </row>
    <row r="8288" spans="22:22">
      <c r="V8288" s="17"/>
    </row>
    <row r="8289" spans="22:22">
      <c r="V8289" s="17"/>
    </row>
    <row r="8290" spans="22:22">
      <c r="V8290" s="17"/>
    </row>
    <row r="8291" spans="22:22">
      <c r="V8291" s="17"/>
    </row>
    <row r="8292" spans="22:22">
      <c r="V8292" s="17"/>
    </row>
    <row r="8293" spans="22:22">
      <c r="V8293" s="17"/>
    </row>
    <row r="8294" spans="22:22">
      <c r="V8294" s="17"/>
    </row>
    <row r="8295" spans="22:22">
      <c r="V8295" s="17"/>
    </row>
    <row r="8296" spans="22:22">
      <c r="V8296" s="17"/>
    </row>
    <row r="8297" spans="22:22">
      <c r="V8297" s="17"/>
    </row>
    <row r="8298" spans="22:22">
      <c r="V8298" s="17"/>
    </row>
    <row r="8299" spans="22:22">
      <c r="V8299" s="17"/>
    </row>
    <row r="8300" spans="22:22">
      <c r="V8300" s="17"/>
    </row>
    <row r="8301" spans="22:22">
      <c r="V8301" s="17"/>
    </row>
    <row r="8302" spans="22:22">
      <c r="V8302" s="17"/>
    </row>
    <row r="8303" spans="22:22">
      <c r="V8303" s="17"/>
    </row>
    <row r="8304" spans="22:22">
      <c r="V8304" s="17"/>
    </row>
    <row r="8305" spans="22:22">
      <c r="V8305" s="17"/>
    </row>
    <row r="8306" spans="22:22">
      <c r="V8306" s="17"/>
    </row>
    <row r="8307" spans="22:22">
      <c r="V8307" s="17"/>
    </row>
    <row r="8308" spans="22:22">
      <c r="V8308" s="17"/>
    </row>
    <row r="8309" spans="22:22">
      <c r="V8309" s="17"/>
    </row>
    <row r="8310" spans="22:22">
      <c r="V8310" s="17"/>
    </row>
    <row r="8311" spans="22:22">
      <c r="V8311" s="17"/>
    </row>
    <row r="8312" spans="22:22">
      <c r="V8312" s="17"/>
    </row>
    <row r="8313" spans="22:22">
      <c r="V8313" s="17"/>
    </row>
    <row r="8314" spans="22:22">
      <c r="V8314" s="17"/>
    </row>
    <row r="8315" spans="22:22">
      <c r="V8315" s="17"/>
    </row>
    <row r="8316" spans="22:22">
      <c r="V8316" s="17"/>
    </row>
    <row r="8317" spans="22:22">
      <c r="V8317" s="17"/>
    </row>
    <row r="8318" spans="22:22">
      <c r="V8318" s="17"/>
    </row>
    <row r="8319" spans="22:22">
      <c r="V8319" s="17"/>
    </row>
    <row r="8320" spans="22:22">
      <c r="V8320" s="17"/>
    </row>
    <row r="8321" spans="22:22">
      <c r="V8321" s="17"/>
    </row>
    <row r="8322" spans="22:22">
      <c r="V8322" s="17"/>
    </row>
    <row r="8323" spans="22:22">
      <c r="V8323" s="17"/>
    </row>
    <row r="8324" spans="22:22">
      <c r="V8324" s="17"/>
    </row>
    <row r="8325" spans="22:22">
      <c r="V8325" s="17"/>
    </row>
    <row r="8326" spans="22:22">
      <c r="V8326" s="17"/>
    </row>
    <row r="8327" spans="22:22">
      <c r="V8327" s="17"/>
    </row>
    <row r="8328" spans="22:22">
      <c r="V8328" s="17"/>
    </row>
    <row r="8329" spans="22:22">
      <c r="V8329" s="17"/>
    </row>
    <row r="8330" spans="22:22">
      <c r="V8330" s="17"/>
    </row>
    <row r="8331" spans="22:22">
      <c r="V8331" s="17"/>
    </row>
    <row r="8332" spans="22:22">
      <c r="V8332" s="17"/>
    </row>
    <row r="8333" spans="22:22">
      <c r="V8333" s="17"/>
    </row>
    <row r="8334" spans="22:22">
      <c r="V8334" s="17"/>
    </row>
    <row r="8335" spans="22:22">
      <c r="V8335" s="17"/>
    </row>
    <row r="8336" spans="22:22">
      <c r="V8336" s="17"/>
    </row>
    <row r="8337" spans="22:22">
      <c r="V8337" s="17"/>
    </row>
    <row r="8338" spans="22:22">
      <c r="V8338" s="17"/>
    </row>
    <row r="8339" spans="22:22">
      <c r="V8339" s="17"/>
    </row>
    <row r="8340" spans="22:22">
      <c r="V8340" s="17"/>
    </row>
    <row r="8341" spans="22:22">
      <c r="V8341" s="17"/>
    </row>
    <row r="8342" spans="22:22">
      <c r="V8342" s="17"/>
    </row>
    <row r="8343" spans="22:22">
      <c r="V8343" s="17"/>
    </row>
    <row r="8344" spans="22:22">
      <c r="V8344" s="17"/>
    </row>
    <row r="8345" spans="22:22">
      <c r="V8345" s="17"/>
    </row>
    <row r="8346" spans="22:22">
      <c r="V8346" s="17"/>
    </row>
    <row r="8347" spans="22:22">
      <c r="V8347" s="17"/>
    </row>
    <row r="8348" spans="22:22">
      <c r="V8348" s="17"/>
    </row>
    <row r="8349" spans="22:22">
      <c r="V8349" s="17"/>
    </row>
    <row r="8350" spans="22:22">
      <c r="V8350" s="17"/>
    </row>
    <row r="8351" spans="22:22">
      <c r="V8351" s="17"/>
    </row>
    <row r="8352" spans="22:22">
      <c r="V8352" s="17"/>
    </row>
    <row r="8353" spans="22:22">
      <c r="V8353" s="17"/>
    </row>
    <row r="8354" spans="22:22">
      <c r="V8354" s="17"/>
    </row>
    <row r="8355" spans="22:22">
      <c r="V8355" s="17"/>
    </row>
    <row r="8356" spans="22:22">
      <c r="V8356" s="17"/>
    </row>
    <row r="8357" spans="22:22">
      <c r="V8357" s="17"/>
    </row>
    <row r="8358" spans="22:22">
      <c r="V8358" s="17"/>
    </row>
    <row r="8359" spans="22:22">
      <c r="V8359" s="17"/>
    </row>
    <row r="8360" spans="22:22">
      <c r="V8360" s="17"/>
    </row>
    <row r="8361" spans="22:22">
      <c r="V8361" s="17"/>
    </row>
    <row r="8362" spans="22:22">
      <c r="V8362" s="17"/>
    </row>
    <row r="8363" spans="22:22">
      <c r="V8363" s="17"/>
    </row>
    <row r="8364" spans="22:22">
      <c r="V8364" s="17"/>
    </row>
    <row r="8365" spans="22:22">
      <c r="V8365" s="17"/>
    </row>
    <row r="8366" spans="22:22">
      <c r="V8366" s="17"/>
    </row>
    <row r="8367" spans="22:22">
      <c r="V8367" s="17"/>
    </row>
    <row r="8368" spans="22:22">
      <c r="V8368" s="17"/>
    </row>
    <row r="8369" spans="22:22">
      <c r="V8369" s="17"/>
    </row>
    <row r="8370" spans="22:22">
      <c r="V8370" s="17"/>
    </row>
    <row r="8371" spans="22:22">
      <c r="V8371" s="17"/>
    </row>
    <row r="8372" spans="22:22">
      <c r="V8372" s="17"/>
    </row>
    <row r="8373" spans="22:22">
      <c r="V8373" s="17"/>
    </row>
    <row r="8374" spans="22:22">
      <c r="V8374" s="17"/>
    </row>
    <row r="8375" spans="22:22">
      <c r="V8375" s="17"/>
    </row>
    <row r="8376" spans="22:22">
      <c r="V8376" s="17"/>
    </row>
    <row r="8377" spans="22:22">
      <c r="V8377" s="17"/>
    </row>
    <row r="8378" spans="22:22">
      <c r="V8378" s="17"/>
    </row>
    <row r="8379" spans="22:22">
      <c r="V8379" s="17"/>
    </row>
    <row r="8380" spans="22:22">
      <c r="V8380" s="17"/>
    </row>
    <row r="8381" spans="22:22">
      <c r="V8381" s="17"/>
    </row>
    <row r="8382" spans="22:22">
      <c r="V8382" s="17"/>
    </row>
    <row r="8383" spans="22:22">
      <c r="V8383" s="17"/>
    </row>
    <row r="8384" spans="22:22">
      <c r="V8384" s="17"/>
    </row>
    <row r="8385" spans="22:22">
      <c r="V8385" s="17"/>
    </row>
    <row r="8386" spans="22:22">
      <c r="V8386" s="17"/>
    </row>
    <row r="8387" spans="22:22">
      <c r="V8387" s="17"/>
    </row>
    <row r="8388" spans="22:22">
      <c r="V8388" s="17"/>
    </row>
    <row r="8389" spans="22:22">
      <c r="V8389" s="17"/>
    </row>
    <row r="8390" spans="22:22">
      <c r="V8390" s="17"/>
    </row>
    <row r="8391" spans="22:22">
      <c r="V8391" s="17"/>
    </row>
    <row r="8392" spans="22:22">
      <c r="V8392" s="17"/>
    </row>
    <row r="8393" spans="22:22">
      <c r="V8393" s="17"/>
    </row>
    <row r="8394" spans="22:22">
      <c r="V8394" s="17"/>
    </row>
    <row r="8395" spans="22:22">
      <c r="V8395" s="17"/>
    </row>
    <row r="8396" spans="22:22">
      <c r="V8396" s="17"/>
    </row>
    <row r="8397" spans="22:22">
      <c r="V8397" s="17"/>
    </row>
    <row r="8398" spans="22:22">
      <c r="V8398" s="17"/>
    </row>
    <row r="8399" spans="22:22">
      <c r="V8399" s="17"/>
    </row>
    <row r="8400" spans="22:22">
      <c r="V8400" s="17"/>
    </row>
    <row r="8401" spans="22:22">
      <c r="V8401" s="17"/>
    </row>
    <row r="8402" spans="22:22">
      <c r="V8402" s="17"/>
    </row>
    <row r="8403" spans="22:22">
      <c r="V8403" s="17"/>
    </row>
    <row r="8404" spans="22:22">
      <c r="V8404" s="17"/>
    </row>
    <row r="8405" spans="22:22">
      <c r="V8405" s="17"/>
    </row>
    <row r="8406" spans="22:22">
      <c r="V8406" s="17"/>
    </row>
    <row r="8407" spans="22:22">
      <c r="V8407" s="17"/>
    </row>
    <row r="8408" spans="22:22">
      <c r="V8408" s="17"/>
    </row>
    <row r="8409" spans="22:22">
      <c r="V8409" s="17"/>
    </row>
    <row r="8410" spans="22:22">
      <c r="V8410" s="17"/>
    </row>
    <row r="8411" spans="22:22">
      <c r="V8411" s="17"/>
    </row>
    <row r="8412" spans="22:22">
      <c r="V8412" s="17"/>
    </row>
    <row r="8413" spans="22:22">
      <c r="V8413" s="17"/>
    </row>
    <row r="8414" spans="22:22">
      <c r="V8414" s="17"/>
    </row>
    <row r="8415" spans="22:22">
      <c r="V8415" s="17"/>
    </row>
    <row r="8416" spans="22:22">
      <c r="V8416" s="17"/>
    </row>
    <row r="8417" spans="22:22">
      <c r="V8417" s="17"/>
    </row>
    <row r="8418" spans="22:22">
      <c r="V8418" s="17"/>
    </row>
    <row r="8419" spans="22:22">
      <c r="V8419" s="17"/>
    </row>
    <row r="8420" spans="22:22">
      <c r="V8420" s="17"/>
    </row>
    <row r="8421" spans="22:22">
      <c r="V8421" s="17"/>
    </row>
    <row r="8422" spans="22:22">
      <c r="V8422" s="17"/>
    </row>
    <row r="8423" spans="22:22">
      <c r="V8423" s="17"/>
    </row>
    <row r="8424" spans="22:22">
      <c r="V8424" s="17"/>
    </row>
    <row r="8425" spans="22:22">
      <c r="V8425" s="17"/>
    </row>
    <row r="8426" spans="22:22">
      <c r="V8426" s="17"/>
    </row>
    <row r="8427" spans="22:22">
      <c r="V8427" s="17"/>
    </row>
    <row r="8428" spans="22:22">
      <c r="V8428" s="17"/>
    </row>
    <row r="8429" spans="22:22">
      <c r="V8429" s="17"/>
    </row>
    <row r="8430" spans="22:22">
      <c r="V8430" s="17"/>
    </row>
    <row r="8431" spans="22:22">
      <c r="V8431" s="17"/>
    </row>
    <row r="8432" spans="22:22">
      <c r="V8432" s="17"/>
    </row>
    <row r="8433" spans="22:22">
      <c r="V8433" s="17"/>
    </row>
    <row r="8434" spans="22:22">
      <c r="V8434" s="17"/>
    </row>
    <row r="8435" spans="22:22">
      <c r="V8435" s="17"/>
    </row>
    <row r="8436" spans="22:22">
      <c r="V8436" s="17"/>
    </row>
    <row r="8437" spans="22:22">
      <c r="V8437" s="17"/>
    </row>
    <row r="8438" spans="22:22">
      <c r="V8438" s="17"/>
    </row>
    <row r="8439" spans="22:22">
      <c r="V8439" s="17"/>
    </row>
    <row r="8440" spans="22:22">
      <c r="V8440" s="17"/>
    </row>
    <row r="8441" spans="22:22">
      <c r="V8441" s="17"/>
    </row>
    <row r="8442" spans="22:22">
      <c r="V8442" s="17"/>
    </row>
    <row r="8443" spans="22:22">
      <c r="V8443" s="17"/>
    </row>
    <row r="8444" spans="22:22">
      <c r="V8444" s="17"/>
    </row>
    <row r="8445" spans="22:22">
      <c r="V8445" s="17"/>
    </row>
    <row r="8446" spans="22:22">
      <c r="V8446" s="17"/>
    </row>
    <row r="8447" spans="22:22">
      <c r="V8447" s="17"/>
    </row>
    <row r="8448" spans="22:22">
      <c r="V8448" s="17"/>
    </row>
    <row r="8449" spans="22:22">
      <c r="V8449" s="17"/>
    </row>
    <row r="8450" spans="22:22">
      <c r="V8450" s="17"/>
    </row>
    <row r="8451" spans="22:22">
      <c r="V8451" s="17"/>
    </row>
    <row r="8452" spans="22:22">
      <c r="V8452" s="17"/>
    </row>
    <row r="8453" spans="22:22">
      <c r="V8453" s="17"/>
    </row>
    <row r="8454" spans="22:22">
      <c r="V8454" s="17"/>
    </row>
    <row r="8455" spans="22:22">
      <c r="V8455" s="17"/>
    </row>
    <row r="8456" spans="22:22">
      <c r="V8456" s="17"/>
    </row>
    <row r="8457" spans="22:22">
      <c r="V8457" s="17"/>
    </row>
    <row r="8458" spans="22:22">
      <c r="V8458" s="17"/>
    </row>
    <row r="8459" spans="22:22">
      <c r="V8459" s="17"/>
    </row>
    <row r="8460" spans="22:22">
      <c r="V8460" s="17"/>
    </row>
    <row r="8461" spans="22:22">
      <c r="V8461" s="17"/>
    </row>
    <row r="8462" spans="22:22">
      <c r="V8462" s="17"/>
    </row>
    <row r="8463" spans="22:22">
      <c r="V8463" s="17"/>
    </row>
    <row r="8464" spans="22:22">
      <c r="V8464" s="17"/>
    </row>
    <row r="8465" spans="22:22">
      <c r="V8465" s="17"/>
    </row>
    <row r="8466" spans="22:22">
      <c r="V8466" s="17"/>
    </row>
    <row r="8467" spans="22:22">
      <c r="V8467" s="17"/>
    </row>
    <row r="8468" spans="22:22">
      <c r="V8468" s="17"/>
    </row>
    <row r="8469" spans="22:22">
      <c r="V8469" s="17"/>
    </row>
    <row r="8470" spans="22:22">
      <c r="V8470" s="17"/>
    </row>
    <row r="8471" spans="22:22">
      <c r="V8471" s="17"/>
    </row>
    <row r="8472" spans="22:22">
      <c r="V8472" s="17"/>
    </row>
    <row r="8473" spans="22:22">
      <c r="V8473" s="17"/>
    </row>
    <row r="8474" spans="22:22">
      <c r="V8474" s="17"/>
    </row>
    <row r="8475" spans="22:22">
      <c r="V8475" s="17"/>
    </row>
    <row r="8476" spans="22:22">
      <c r="V8476" s="17"/>
    </row>
    <row r="8477" spans="22:22">
      <c r="V8477" s="17"/>
    </row>
    <row r="8478" spans="22:22">
      <c r="V8478" s="17"/>
    </row>
    <row r="8479" spans="22:22">
      <c r="V8479" s="17"/>
    </row>
    <row r="8480" spans="22:22">
      <c r="V8480" s="17"/>
    </row>
    <row r="8481" spans="22:22">
      <c r="V8481" s="17"/>
    </row>
    <row r="8482" spans="22:22">
      <c r="V8482" s="17"/>
    </row>
    <row r="8483" spans="22:22">
      <c r="V8483" s="17"/>
    </row>
    <row r="8484" spans="22:22">
      <c r="V8484" s="17"/>
    </row>
    <row r="8485" spans="22:22">
      <c r="V8485" s="17"/>
    </row>
    <row r="8486" spans="22:22">
      <c r="V8486" s="17"/>
    </row>
    <row r="8487" spans="22:22">
      <c r="V8487" s="17"/>
    </row>
    <row r="8488" spans="22:22">
      <c r="V8488" s="17"/>
    </row>
    <row r="8489" spans="22:22">
      <c r="V8489" s="17"/>
    </row>
    <row r="8490" spans="22:22">
      <c r="V8490" s="17"/>
    </row>
    <row r="8491" spans="22:22">
      <c r="V8491" s="17"/>
    </row>
    <row r="8492" spans="22:22">
      <c r="V8492" s="17"/>
    </row>
    <row r="8493" spans="22:22">
      <c r="V8493" s="17"/>
    </row>
    <row r="8494" spans="22:22">
      <c r="V8494" s="17"/>
    </row>
    <row r="8495" spans="22:22">
      <c r="V8495" s="17"/>
    </row>
    <row r="8496" spans="22:22">
      <c r="V8496" s="17"/>
    </row>
    <row r="8497" spans="22:22">
      <c r="V8497" s="17"/>
    </row>
    <row r="8498" spans="22:22">
      <c r="V8498" s="17"/>
    </row>
    <row r="8499" spans="22:22">
      <c r="V8499" s="17"/>
    </row>
    <row r="8500" spans="22:22">
      <c r="V8500" s="17"/>
    </row>
    <row r="8501" spans="22:22">
      <c r="V8501" s="17"/>
    </row>
    <row r="8502" spans="22:22">
      <c r="V8502" s="17"/>
    </row>
    <row r="8503" spans="22:22">
      <c r="V8503" s="17"/>
    </row>
    <row r="8504" spans="22:22">
      <c r="V8504" s="17"/>
    </row>
    <row r="8505" spans="22:22">
      <c r="V8505" s="17"/>
    </row>
    <row r="8506" spans="22:22">
      <c r="V8506" s="17"/>
    </row>
    <row r="8507" spans="22:22">
      <c r="V8507" s="17"/>
    </row>
    <row r="8508" spans="22:22">
      <c r="V8508" s="17"/>
    </row>
    <row r="8509" spans="22:22">
      <c r="V8509" s="17"/>
    </row>
    <row r="8510" spans="22:22">
      <c r="V8510" s="17"/>
    </row>
    <row r="8511" spans="22:22">
      <c r="V8511" s="17"/>
    </row>
    <row r="8512" spans="22:22">
      <c r="V8512" s="17"/>
    </row>
    <row r="8513" spans="22:22">
      <c r="V8513" s="17"/>
    </row>
    <row r="8514" spans="22:22">
      <c r="V8514" s="17"/>
    </row>
    <row r="8515" spans="22:22">
      <c r="V8515" s="17"/>
    </row>
    <row r="8516" spans="22:22">
      <c r="V8516" s="17"/>
    </row>
    <row r="8517" spans="22:22">
      <c r="V8517" s="17"/>
    </row>
    <row r="8518" spans="22:22">
      <c r="V8518" s="17"/>
    </row>
    <row r="8519" spans="22:22">
      <c r="V8519" s="17"/>
    </row>
    <row r="8520" spans="22:22">
      <c r="V8520" s="17"/>
    </row>
    <row r="8521" spans="22:22">
      <c r="V8521" s="17"/>
    </row>
    <row r="8522" spans="22:22">
      <c r="V8522" s="17"/>
    </row>
    <row r="8523" spans="22:22">
      <c r="V8523" s="17"/>
    </row>
    <row r="8524" spans="22:22">
      <c r="V8524" s="17"/>
    </row>
    <row r="8525" spans="22:22">
      <c r="V8525" s="17"/>
    </row>
    <row r="8526" spans="22:22">
      <c r="V8526" s="17"/>
    </row>
    <row r="8527" spans="22:22">
      <c r="V8527" s="17"/>
    </row>
    <row r="8528" spans="22:22">
      <c r="V8528" s="17"/>
    </row>
    <row r="8529" spans="22:22">
      <c r="V8529" s="17"/>
    </row>
    <row r="8530" spans="22:22">
      <c r="V8530" s="17"/>
    </row>
    <row r="8531" spans="22:22">
      <c r="V8531" s="17"/>
    </row>
    <row r="8532" spans="22:22">
      <c r="V8532" s="17"/>
    </row>
    <row r="8533" spans="22:22">
      <c r="V8533" s="17"/>
    </row>
    <row r="8534" spans="22:22">
      <c r="V8534" s="17"/>
    </row>
    <row r="8535" spans="22:22">
      <c r="V8535" s="17"/>
    </row>
    <row r="8536" spans="22:22">
      <c r="V8536" s="17"/>
    </row>
    <row r="8537" spans="22:22">
      <c r="V8537" s="17"/>
    </row>
    <row r="8538" spans="22:22">
      <c r="V8538" s="17"/>
    </row>
    <row r="8539" spans="22:22">
      <c r="V8539" s="17"/>
    </row>
    <row r="8540" spans="22:22">
      <c r="V8540" s="17"/>
    </row>
    <row r="8541" spans="22:22">
      <c r="V8541" s="17"/>
    </row>
    <row r="8542" spans="22:22">
      <c r="V8542" s="17"/>
    </row>
    <row r="8543" spans="22:22">
      <c r="V8543" s="17"/>
    </row>
    <row r="8544" spans="22:22">
      <c r="V8544" s="17"/>
    </row>
    <row r="8545" spans="22:22">
      <c r="V8545" s="17"/>
    </row>
    <row r="8546" spans="22:22">
      <c r="V8546" s="17"/>
    </row>
    <row r="8547" spans="22:22">
      <c r="V8547" s="17"/>
    </row>
    <row r="8548" spans="22:22">
      <c r="V8548" s="17"/>
    </row>
    <row r="8549" spans="22:22">
      <c r="V8549" s="17"/>
    </row>
    <row r="8550" spans="22:22">
      <c r="V8550" s="17"/>
    </row>
    <row r="8551" spans="22:22">
      <c r="V8551" s="17"/>
    </row>
    <row r="8552" spans="22:22">
      <c r="V8552" s="17"/>
    </row>
    <row r="8553" spans="22:22">
      <c r="V8553" s="17"/>
    </row>
    <row r="8554" spans="22:22">
      <c r="V8554" s="17"/>
    </row>
    <row r="8555" spans="22:22">
      <c r="V8555" s="17"/>
    </row>
    <row r="8556" spans="22:22">
      <c r="V8556" s="17"/>
    </row>
    <row r="8557" spans="22:22">
      <c r="V8557" s="17"/>
    </row>
    <row r="8558" spans="22:22">
      <c r="V8558" s="17"/>
    </row>
    <row r="8559" spans="22:22">
      <c r="V8559" s="17"/>
    </row>
    <row r="8560" spans="22:22">
      <c r="V8560" s="17"/>
    </row>
    <row r="8561" spans="22:22">
      <c r="V8561" s="17"/>
    </row>
    <row r="8562" spans="22:22">
      <c r="V8562" s="17"/>
    </row>
    <row r="8563" spans="22:22">
      <c r="V8563" s="17"/>
    </row>
    <row r="8564" spans="22:22">
      <c r="V8564" s="17"/>
    </row>
    <row r="8565" spans="22:22">
      <c r="V8565" s="17"/>
    </row>
    <row r="8566" spans="22:22">
      <c r="V8566" s="17"/>
    </row>
    <row r="8567" spans="22:22">
      <c r="V8567" s="17"/>
    </row>
    <row r="8568" spans="22:22">
      <c r="V8568" s="17"/>
    </row>
    <row r="8569" spans="22:22">
      <c r="V8569" s="17"/>
    </row>
    <row r="8570" spans="22:22">
      <c r="V8570" s="17"/>
    </row>
    <row r="8571" spans="22:22">
      <c r="V8571" s="17"/>
    </row>
    <row r="8572" spans="22:22">
      <c r="V8572" s="17"/>
    </row>
    <row r="8573" spans="22:22">
      <c r="V8573" s="17"/>
    </row>
    <row r="8574" spans="22:22">
      <c r="V8574" s="17"/>
    </row>
    <row r="8575" spans="22:22">
      <c r="V8575" s="17"/>
    </row>
    <row r="8576" spans="22:22">
      <c r="V8576" s="17"/>
    </row>
    <row r="8577" spans="22:22">
      <c r="V8577" s="17"/>
    </row>
    <row r="8578" spans="22:22">
      <c r="V8578" s="17"/>
    </row>
    <row r="8579" spans="22:22">
      <c r="V8579" s="17"/>
    </row>
    <row r="8580" spans="22:22">
      <c r="V8580" s="17"/>
    </row>
    <row r="8581" spans="22:22">
      <c r="V8581" s="17"/>
    </row>
    <row r="8582" spans="22:22">
      <c r="V8582" s="17"/>
    </row>
    <row r="8583" spans="22:22">
      <c r="V8583" s="17"/>
    </row>
    <row r="8584" spans="22:22">
      <c r="V8584" s="17"/>
    </row>
    <row r="8585" spans="22:22">
      <c r="V8585" s="17"/>
    </row>
    <row r="8586" spans="22:22">
      <c r="V8586" s="17"/>
    </row>
    <row r="8587" spans="22:22">
      <c r="V8587" s="17"/>
    </row>
    <row r="8588" spans="22:22">
      <c r="V8588" s="17"/>
    </row>
    <row r="8589" spans="22:22">
      <c r="V8589" s="17"/>
    </row>
    <row r="8590" spans="22:22">
      <c r="V8590" s="17"/>
    </row>
    <row r="8591" spans="22:22">
      <c r="V8591" s="17"/>
    </row>
    <row r="8592" spans="22:22">
      <c r="V8592" s="17"/>
    </row>
    <row r="8593" spans="22:22">
      <c r="V8593" s="17"/>
    </row>
    <row r="8594" spans="22:22">
      <c r="V8594" s="17"/>
    </row>
    <row r="8595" spans="22:22">
      <c r="V8595" s="17"/>
    </row>
    <row r="8596" spans="22:22">
      <c r="V8596" s="17"/>
    </row>
    <row r="8597" spans="22:22">
      <c r="V8597" s="17"/>
    </row>
    <row r="8598" spans="22:22">
      <c r="V8598" s="17"/>
    </row>
    <row r="8599" spans="22:22">
      <c r="V8599" s="17"/>
    </row>
    <row r="8600" spans="22:22">
      <c r="V8600" s="17"/>
    </row>
    <row r="8601" spans="22:22">
      <c r="V8601" s="17"/>
    </row>
    <row r="8602" spans="22:22">
      <c r="V8602" s="17"/>
    </row>
    <row r="8603" spans="22:22">
      <c r="V8603" s="17"/>
    </row>
    <row r="8604" spans="22:22">
      <c r="V8604" s="17"/>
    </row>
    <row r="8605" spans="22:22">
      <c r="V8605" s="17"/>
    </row>
    <row r="8606" spans="22:22">
      <c r="V8606" s="17"/>
    </row>
    <row r="8607" spans="22:22">
      <c r="V8607" s="17"/>
    </row>
    <row r="8608" spans="22:22">
      <c r="V8608" s="17"/>
    </row>
    <row r="8609" spans="22:22">
      <c r="V8609" s="17"/>
    </row>
    <row r="8610" spans="22:22">
      <c r="V8610" s="17"/>
    </row>
    <row r="8611" spans="22:22">
      <c r="V8611" s="17"/>
    </row>
    <row r="8612" spans="22:22">
      <c r="V8612" s="17"/>
    </row>
    <row r="8613" spans="22:22">
      <c r="V8613" s="17"/>
    </row>
    <row r="8614" spans="22:22">
      <c r="V8614" s="17"/>
    </row>
    <row r="8615" spans="22:22">
      <c r="V8615" s="17"/>
    </row>
    <row r="8616" spans="22:22">
      <c r="V8616" s="17"/>
    </row>
    <row r="8617" spans="22:22">
      <c r="V8617" s="17"/>
    </row>
    <row r="8618" spans="22:22">
      <c r="V8618" s="17"/>
    </row>
    <row r="8619" spans="22:22">
      <c r="V8619" s="17"/>
    </row>
    <row r="8620" spans="22:22">
      <c r="V8620" s="17"/>
    </row>
    <row r="8621" spans="22:22">
      <c r="V8621" s="17"/>
    </row>
    <row r="8622" spans="22:22">
      <c r="V8622" s="17"/>
    </row>
    <row r="8623" spans="22:22">
      <c r="V8623" s="17"/>
    </row>
    <row r="8624" spans="22:22">
      <c r="V8624" s="17"/>
    </row>
    <row r="8625" spans="22:22">
      <c r="V8625" s="17"/>
    </row>
    <row r="8626" spans="22:22">
      <c r="V8626" s="17"/>
    </row>
    <row r="8627" spans="22:22">
      <c r="V8627" s="17"/>
    </row>
    <row r="8628" spans="22:22">
      <c r="V8628" s="17"/>
    </row>
    <row r="8629" spans="22:22">
      <c r="V8629" s="17"/>
    </row>
    <row r="8630" spans="22:22">
      <c r="V8630" s="17"/>
    </row>
    <row r="8631" spans="22:22">
      <c r="V8631" s="17"/>
    </row>
    <row r="8632" spans="22:22">
      <c r="V8632" s="17"/>
    </row>
    <row r="8633" spans="22:22">
      <c r="V8633" s="17"/>
    </row>
    <row r="8634" spans="22:22">
      <c r="V8634" s="17"/>
    </row>
    <row r="8635" spans="22:22">
      <c r="V8635" s="17"/>
    </row>
    <row r="8636" spans="22:22">
      <c r="V8636" s="17"/>
    </row>
    <row r="8637" spans="22:22">
      <c r="V8637" s="17"/>
    </row>
    <row r="8638" spans="22:22">
      <c r="V8638" s="17"/>
    </row>
    <row r="8639" spans="22:22">
      <c r="V8639" s="17"/>
    </row>
    <row r="8640" spans="22:22">
      <c r="V8640" s="17"/>
    </row>
    <row r="8641" spans="22:22">
      <c r="V8641" s="17"/>
    </row>
    <row r="8642" spans="22:22">
      <c r="V8642" s="17"/>
    </row>
    <row r="8643" spans="22:22">
      <c r="V8643" s="17"/>
    </row>
    <row r="8644" spans="22:22">
      <c r="V8644" s="17"/>
    </row>
    <row r="8645" spans="22:22">
      <c r="V8645" s="17"/>
    </row>
    <row r="8646" spans="22:22">
      <c r="V8646" s="17"/>
    </row>
    <row r="8647" spans="22:22">
      <c r="V8647" s="17"/>
    </row>
    <row r="8648" spans="22:22">
      <c r="V8648" s="17"/>
    </row>
    <row r="8649" spans="22:22">
      <c r="V8649" s="17"/>
    </row>
    <row r="8650" spans="22:22">
      <c r="V8650" s="17"/>
    </row>
    <row r="8651" spans="22:22">
      <c r="V8651" s="17"/>
    </row>
    <row r="8652" spans="22:22">
      <c r="V8652" s="17"/>
    </row>
    <row r="8653" spans="22:22">
      <c r="V8653" s="17"/>
    </row>
    <row r="8654" spans="22:22">
      <c r="V8654" s="17"/>
    </row>
    <row r="8655" spans="22:22">
      <c r="V8655" s="17"/>
    </row>
    <row r="8656" spans="22:22">
      <c r="V8656" s="17"/>
    </row>
    <row r="8657" spans="22:22">
      <c r="V8657" s="17"/>
    </row>
    <row r="8658" spans="22:22">
      <c r="V8658" s="17"/>
    </row>
    <row r="8659" spans="22:22">
      <c r="V8659" s="17"/>
    </row>
    <row r="8660" spans="22:22">
      <c r="V8660" s="17"/>
    </row>
    <row r="8661" spans="22:22">
      <c r="V8661" s="17"/>
    </row>
    <row r="8662" spans="22:22">
      <c r="V8662" s="17"/>
    </row>
    <row r="8663" spans="22:22">
      <c r="V8663" s="17"/>
    </row>
    <row r="8664" spans="22:22">
      <c r="V8664" s="17"/>
    </row>
    <row r="8665" spans="22:22">
      <c r="V8665" s="17"/>
    </row>
    <row r="8666" spans="22:22">
      <c r="V8666" s="17"/>
    </row>
    <row r="8667" spans="22:22">
      <c r="V8667" s="17"/>
    </row>
    <row r="8668" spans="22:22">
      <c r="V8668" s="17"/>
    </row>
    <row r="8669" spans="22:22">
      <c r="V8669" s="17"/>
    </row>
    <row r="8670" spans="22:22">
      <c r="V8670" s="17"/>
    </row>
    <row r="8671" spans="22:22">
      <c r="V8671" s="17"/>
    </row>
    <row r="8672" spans="22:22">
      <c r="V8672" s="17"/>
    </row>
    <row r="8673" spans="22:22">
      <c r="V8673" s="17"/>
    </row>
    <row r="8674" spans="22:22">
      <c r="V8674" s="17"/>
    </row>
    <row r="8675" spans="22:22">
      <c r="V8675" s="17"/>
    </row>
    <row r="8676" spans="22:22">
      <c r="V8676" s="17"/>
    </row>
    <row r="8677" spans="22:22">
      <c r="V8677" s="17"/>
    </row>
    <row r="8678" spans="22:22">
      <c r="V8678" s="17"/>
    </row>
    <row r="8679" spans="22:22">
      <c r="V8679" s="17"/>
    </row>
    <row r="8680" spans="22:22">
      <c r="V8680" s="17"/>
    </row>
    <row r="8681" spans="22:22">
      <c r="V8681" s="17"/>
    </row>
    <row r="8682" spans="22:22">
      <c r="V8682" s="17"/>
    </row>
    <row r="8683" spans="22:22">
      <c r="V8683" s="17"/>
    </row>
    <row r="8684" spans="22:22">
      <c r="V8684" s="17"/>
    </row>
    <row r="8685" spans="22:22">
      <c r="V8685" s="17"/>
    </row>
    <row r="8686" spans="22:22">
      <c r="V8686" s="17"/>
    </row>
    <row r="8687" spans="22:22">
      <c r="V8687" s="17"/>
    </row>
    <row r="8688" spans="22:22">
      <c r="V8688" s="17"/>
    </row>
    <row r="8689" spans="22:22">
      <c r="V8689" s="17"/>
    </row>
    <row r="8690" spans="22:22">
      <c r="V8690" s="17"/>
    </row>
    <row r="8691" spans="22:22">
      <c r="V8691" s="17"/>
    </row>
    <row r="8692" spans="22:22">
      <c r="V8692" s="17"/>
    </row>
    <row r="8693" spans="22:22">
      <c r="V8693" s="17"/>
    </row>
    <row r="8694" spans="22:22">
      <c r="V8694" s="17"/>
    </row>
    <row r="8695" spans="22:22">
      <c r="V8695" s="17"/>
    </row>
    <row r="8696" spans="22:22">
      <c r="V8696" s="17"/>
    </row>
    <row r="8697" spans="22:22">
      <c r="V8697" s="17"/>
    </row>
    <row r="8698" spans="22:22">
      <c r="V8698" s="17"/>
    </row>
    <row r="8699" spans="22:22">
      <c r="V8699" s="17"/>
    </row>
    <row r="8700" spans="22:22">
      <c r="V8700" s="17"/>
    </row>
    <row r="8701" spans="22:22">
      <c r="V8701" s="17"/>
    </row>
    <row r="8702" spans="22:22">
      <c r="V8702" s="17"/>
    </row>
    <row r="8703" spans="22:22">
      <c r="V8703" s="17"/>
    </row>
    <row r="8704" spans="22:22">
      <c r="V8704" s="17"/>
    </row>
    <row r="8705" spans="22:22">
      <c r="V8705" s="17"/>
    </row>
    <row r="8706" spans="22:22">
      <c r="V8706" s="17"/>
    </row>
    <row r="8707" spans="22:22">
      <c r="V8707" s="17"/>
    </row>
    <row r="8708" spans="22:22">
      <c r="V8708" s="17"/>
    </row>
    <row r="8709" spans="22:22">
      <c r="V8709" s="17"/>
    </row>
    <row r="8710" spans="22:22">
      <c r="V8710" s="17"/>
    </row>
    <row r="8711" spans="22:22">
      <c r="V8711" s="17"/>
    </row>
    <row r="8712" spans="22:22">
      <c r="V8712" s="17"/>
    </row>
    <row r="8713" spans="22:22">
      <c r="V8713" s="17"/>
    </row>
    <row r="8714" spans="22:22">
      <c r="V8714" s="17"/>
    </row>
    <row r="8715" spans="22:22">
      <c r="V8715" s="17"/>
    </row>
    <row r="8716" spans="22:22">
      <c r="V8716" s="17"/>
    </row>
    <row r="8717" spans="22:22">
      <c r="V8717" s="17"/>
    </row>
    <row r="8718" spans="22:22">
      <c r="V8718" s="17"/>
    </row>
    <row r="8719" spans="22:22">
      <c r="V8719" s="17"/>
    </row>
    <row r="8720" spans="22:22">
      <c r="V8720" s="17"/>
    </row>
    <row r="8721" spans="22:22">
      <c r="V8721" s="17"/>
    </row>
    <row r="8722" spans="22:22">
      <c r="V8722" s="17"/>
    </row>
    <row r="8723" spans="22:22">
      <c r="V8723" s="17"/>
    </row>
    <row r="8724" spans="22:22">
      <c r="V8724" s="17"/>
    </row>
    <row r="8725" spans="22:22">
      <c r="V8725" s="17"/>
    </row>
    <row r="8726" spans="22:22">
      <c r="V8726" s="17"/>
    </row>
    <row r="8727" spans="22:22">
      <c r="V8727" s="17"/>
    </row>
    <row r="8728" spans="22:22">
      <c r="V8728" s="17"/>
    </row>
    <row r="8729" spans="22:22">
      <c r="V8729" s="17"/>
    </row>
    <row r="8730" spans="22:22">
      <c r="V8730" s="17"/>
    </row>
    <row r="8731" spans="22:22">
      <c r="V8731" s="17"/>
    </row>
    <row r="8732" spans="22:22">
      <c r="V8732" s="17"/>
    </row>
    <row r="8733" spans="22:22">
      <c r="V8733" s="17"/>
    </row>
    <row r="8734" spans="22:22">
      <c r="V8734" s="17"/>
    </row>
    <row r="8735" spans="22:22">
      <c r="V8735" s="17"/>
    </row>
    <row r="8736" spans="22:22">
      <c r="V8736" s="17"/>
    </row>
    <row r="8737" spans="22:22">
      <c r="V8737" s="17"/>
    </row>
    <row r="8738" spans="22:22">
      <c r="V8738" s="17"/>
    </row>
    <row r="8739" spans="22:22">
      <c r="V8739" s="17"/>
    </row>
    <row r="8740" spans="22:22">
      <c r="V8740" s="17"/>
    </row>
    <row r="8741" spans="22:22">
      <c r="V8741" s="17"/>
    </row>
    <row r="8742" spans="22:22">
      <c r="V8742" s="17"/>
    </row>
    <row r="8743" spans="22:22">
      <c r="V8743" s="17"/>
    </row>
    <row r="8744" spans="22:22">
      <c r="V8744" s="17"/>
    </row>
    <row r="8745" spans="22:22">
      <c r="V8745" s="17"/>
    </row>
    <row r="8746" spans="22:22">
      <c r="V8746" s="17"/>
    </row>
    <row r="8747" spans="22:22">
      <c r="V8747" s="17"/>
    </row>
    <row r="8748" spans="22:22">
      <c r="V8748" s="17"/>
    </row>
    <row r="8749" spans="22:22">
      <c r="V8749" s="17"/>
    </row>
    <row r="8750" spans="22:22">
      <c r="V8750" s="17"/>
    </row>
    <row r="8751" spans="22:22">
      <c r="V8751" s="17"/>
    </row>
    <row r="8752" spans="22:22">
      <c r="V8752" s="17"/>
    </row>
    <row r="8753" spans="22:22">
      <c r="V8753" s="17"/>
    </row>
    <row r="8754" spans="22:22">
      <c r="V8754" s="17"/>
    </row>
    <row r="8755" spans="22:22">
      <c r="V8755" s="17"/>
    </row>
    <row r="8756" spans="22:22">
      <c r="V8756" s="17"/>
    </row>
    <row r="8757" spans="22:22">
      <c r="V8757" s="17"/>
    </row>
    <row r="8758" spans="22:22">
      <c r="V8758" s="17"/>
    </row>
    <row r="8759" spans="22:22">
      <c r="V8759" s="17"/>
    </row>
    <row r="8760" spans="22:22">
      <c r="V8760" s="17"/>
    </row>
    <row r="8761" spans="22:22">
      <c r="V8761" s="17"/>
    </row>
    <row r="8762" spans="22:22">
      <c r="V8762" s="17"/>
    </row>
    <row r="8763" spans="22:22">
      <c r="V8763" s="17"/>
    </row>
    <row r="8764" spans="22:22">
      <c r="V8764" s="17"/>
    </row>
    <row r="8765" spans="22:22">
      <c r="V8765" s="17"/>
    </row>
    <row r="8766" spans="22:22">
      <c r="V8766" s="17"/>
    </row>
    <row r="8767" spans="22:22">
      <c r="V8767" s="17"/>
    </row>
    <row r="8768" spans="22:22">
      <c r="V8768" s="17"/>
    </row>
    <row r="8769" spans="22:22">
      <c r="V8769" s="17"/>
    </row>
    <row r="8770" spans="22:22">
      <c r="V8770" s="17"/>
    </row>
    <row r="8771" spans="22:22">
      <c r="V8771" s="17"/>
    </row>
    <row r="8772" spans="22:22">
      <c r="V8772" s="17"/>
    </row>
    <row r="8773" spans="22:22">
      <c r="V8773" s="17"/>
    </row>
    <row r="8774" spans="22:22">
      <c r="V8774" s="17"/>
    </row>
    <row r="8775" spans="22:22">
      <c r="V8775" s="17"/>
    </row>
    <row r="8776" spans="22:22">
      <c r="V8776" s="17"/>
    </row>
    <row r="8777" spans="22:22">
      <c r="V8777" s="17"/>
    </row>
    <row r="8778" spans="22:22">
      <c r="V8778" s="17"/>
    </row>
    <row r="8779" spans="22:22">
      <c r="V8779" s="17"/>
    </row>
    <row r="8780" spans="22:22">
      <c r="V8780" s="17"/>
    </row>
    <row r="8781" spans="22:22">
      <c r="V8781" s="17"/>
    </row>
    <row r="8782" spans="22:22">
      <c r="V8782" s="17"/>
    </row>
    <row r="8783" spans="22:22">
      <c r="V8783" s="17"/>
    </row>
    <row r="8784" spans="22:22">
      <c r="V8784" s="17"/>
    </row>
    <row r="8785" spans="22:22">
      <c r="V8785" s="17"/>
    </row>
    <row r="8786" spans="22:22">
      <c r="V8786" s="17"/>
    </row>
    <row r="8787" spans="22:22">
      <c r="V8787" s="17"/>
    </row>
    <row r="8788" spans="22:22">
      <c r="V8788" s="17"/>
    </row>
    <row r="8789" spans="22:22">
      <c r="V8789" s="17"/>
    </row>
    <row r="8790" spans="22:22">
      <c r="V8790" s="17"/>
    </row>
    <row r="8791" spans="22:22">
      <c r="V8791" s="17"/>
    </row>
    <row r="8792" spans="22:22">
      <c r="V8792" s="17"/>
    </row>
    <row r="8793" spans="22:22">
      <c r="V8793" s="17"/>
    </row>
    <row r="8794" spans="22:22">
      <c r="V8794" s="17"/>
    </row>
    <row r="8795" spans="22:22">
      <c r="V8795" s="17"/>
    </row>
    <row r="8796" spans="22:22">
      <c r="V8796" s="17"/>
    </row>
    <row r="8797" spans="22:22">
      <c r="V8797" s="17"/>
    </row>
    <row r="8798" spans="22:22">
      <c r="V8798" s="17"/>
    </row>
    <row r="8799" spans="22:22">
      <c r="V8799" s="17"/>
    </row>
    <row r="8800" spans="22:22">
      <c r="V8800" s="17"/>
    </row>
    <row r="8801" spans="22:22">
      <c r="V8801" s="17"/>
    </row>
    <row r="8802" spans="22:22">
      <c r="V8802" s="17"/>
    </row>
    <row r="8803" spans="22:22">
      <c r="V8803" s="17"/>
    </row>
    <row r="8804" spans="22:22">
      <c r="V8804" s="17"/>
    </row>
    <row r="8805" spans="22:22">
      <c r="V8805" s="17"/>
    </row>
    <row r="8806" spans="22:22">
      <c r="V8806" s="17"/>
    </row>
    <row r="8807" spans="22:22">
      <c r="V8807" s="17"/>
    </row>
    <row r="8808" spans="22:22">
      <c r="V8808" s="17"/>
    </row>
    <row r="8809" spans="22:22">
      <c r="V8809" s="17"/>
    </row>
    <row r="8810" spans="22:22">
      <c r="V8810" s="17"/>
    </row>
    <row r="8811" spans="22:22">
      <c r="V8811" s="17"/>
    </row>
    <row r="8812" spans="22:22">
      <c r="V8812" s="17"/>
    </row>
    <row r="8813" spans="22:22">
      <c r="V8813" s="17"/>
    </row>
    <row r="8814" spans="22:22">
      <c r="V8814" s="17"/>
    </row>
    <row r="8815" spans="22:22">
      <c r="V8815" s="17"/>
    </row>
    <row r="8816" spans="22:22">
      <c r="V8816" s="17"/>
    </row>
    <row r="8817" spans="22:22">
      <c r="V8817" s="17"/>
    </row>
    <row r="8818" spans="22:22">
      <c r="V8818" s="17"/>
    </row>
    <row r="8819" spans="22:22">
      <c r="V8819" s="17"/>
    </row>
    <row r="8820" spans="22:22">
      <c r="V8820" s="17"/>
    </row>
    <row r="8821" spans="22:22">
      <c r="V8821" s="17"/>
    </row>
    <row r="8822" spans="22:22">
      <c r="V8822" s="17"/>
    </row>
    <row r="8823" spans="22:22">
      <c r="V8823" s="17"/>
    </row>
    <row r="8824" spans="22:22">
      <c r="V8824" s="17"/>
    </row>
    <row r="8825" spans="22:22">
      <c r="V8825" s="17"/>
    </row>
    <row r="8826" spans="22:22">
      <c r="V8826" s="17"/>
    </row>
    <row r="8827" spans="22:22">
      <c r="V8827" s="17"/>
    </row>
    <row r="8828" spans="22:22">
      <c r="V8828" s="17"/>
    </row>
    <row r="8829" spans="22:22">
      <c r="V8829" s="17"/>
    </row>
    <row r="8830" spans="22:22">
      <c r="V8830" s="17"/>
    </row>
    <row r="8831" spans="22:22">
      <c r="V8831" s="17"/>
    </row>
    <row r="8832" spans="22:22">
      <c r="V8832" s="17"/>
    </row>
    <row r="8833" spans="22:22">
      <c r="V8833" s="17"/>
    </row>
    <row r="8834" spans="22:22">
      <c r="V8834" s="17"/>
    </row>
    <row r="8835" spans="22:22">
      <c r="V8835" s="17"/>
    </row>
    <row r="8836" spans="22:22">
      <c r="V8836" s="17"/>
    </row>
    <row r="8837" spans="22:22">
      <c r="V8837" s="17"/>
    </row>
    <row r="8838" spans="22:22">
      <c r="V8838" s="17"/>
    </row>
    <row r="8839" spans="22:22">
      <c r="V8839" s="17"/>
    </row>
    <row r="8840" spans="22:22">
      <c r="V8840" s="17"/>
    </row>
    <row r="8841" spans="22:22">
      <c r="V8841" s="17"/>
    </row>
    <row r="8842" spans="22:22">
      <c r="V8842" s="17"/>
    </row>
    <row r="8843" spans="22:22">
      <c r="V8843" s="17"/>
    </row>
    <row r="8844" spans="22:22">
      <c r="V8844" s="17"/>
    </row>
    <row r="8845" spans="22:22">
      <c r="V8845" s="17"/>
    </row>
    <row r="8846" spans="22:22">
      <c r="V8846" s="17"/>
    </row>
    <row r="8847" spans="22:22">
      <c r="V8847" s="17"/>
    </row>
    <row r="8848" spans="22:22">
      <c r="V8848" s="17"/>
    </row>
    <row r="8849" spans="22:22">
      <c r="V8849" s="17"/>
    </row>
    <row r="8850" spans="22:22">
      <c r="V8850" s="17"/>
    </row>
    <row r="8851" spans="22:22">
      <c r="V8851" s="17"/>
    </row>
    <row r="8852" spans="22:22">
      <c r="V8852" s="17"/>
    </row>
    <row r="8853" spans="22:22">
      <c r="V8853" s="17"/>
    </row>
    <row r="8854" spans="22:22">
      <c r="V8854" s="17"/>
    </row>
    <row r="8855" spans="22:22">
      <c r="V8855" s="17"/>
    </row>
    <row r="8856" spans="22:22">
      <c r="V8856" s="17"/>
    </row>
    <row r="8857" spans="22:22">
      <c r="V8857" s="17"/>
    </row>
    <row r="8858" spans="22:22">
      <c r="V8858" s="17"/>
    </row>
    <row r="8859" spans="22:22">
      <c r="V8859" s="17"/>
    </row>
    <row r="8860" spans="22:22">
      <c r="V8860" s="17"/>
    </row>
    <row r="8861" spans="22:22">
      <c r="V8861" s="17"/>
    </row>
    <row r="8862" spans="22:22">
      <c r="V8862" s="17"/>
    </row>
    <row r="8863" spans="22:22">
      <c r="V8863" s="17"/>
    </row>
    <row r="8864" spans="22:22">
      <c r="V8864" s="17"/>
    </row>
    <row r="8865" spans="22:22">
      <c r="V8865" s="17"/>
    </row>
    <row r="8866" spans="22:22">
      <c r="V8866" s="17"/>
    </row>
    <row r="8867" spans="22:22">
      <c r="V8867" s="17"/>
    </row>
    <row r="8868" spans="22:22">
      <c r="V8868" s="17"/>
    </row>
    <row r="8869" spans="22:22">
      <c r="V8869" s="17"/>
    </row>
    <row r="8870" spans="22:22">
      <c r="V8870" s="17"/>
    </row>
    <row r="8871" spans="22:22">
      <c r="V8871" s="17"/>
    </row>
    <row r="8872" spans="22:22">
      <c r="V8872" s="17"/>
    </row>
    <row r="8873" spans="22:22">
      <c r="V8873" s="17"/>
    </row>
    <row r="8874" spans="22:22">
      <c r="V8874" s="17"/>
    </row>
    <row r="8875" spans="22:22">
      <c r="V8875" s="17"/>
    </row>
    <row r="8876" spans="22:22">
      <c r="V8876" s="17"/>
    </row>
    <row r="8877" spans="22:22">
      <c r="V8877" s="17"/>
    </row>
    <row r="8878" spans="22:22">
      <c r="V8878" s="17"/>
    </row>
    <row r="8879" spans="22:22">
      <c r="V8879" s="17"/>
    </row>
    <row r="8880" spans="22:22">
      <c r="V8880" s="17"/>
    </row>
    <row r="8881" spans="22:22">
      <c r="V8881" s="17"/>
    </row>
    <row r="8882" spans="22:22">
      <c r="V8882" s="17"/>
    </row>
    <row r="8883" spans="22:22">
      <c r="V8883" s="17"/>
    </row>
    <row r="8884" spans="22:22">
      <c r="V8884" s="17"/>
    </row>
    <row r="8885" spans="22:22">
      <c r="V8885" s="17"/>
    </row>
    <row r="8886" spans="22:22">
      <c r="V8886" s="17"/>
    </row>
    <row r="8887" spans="22:22">
      <c r="V8887" s="17"/>
    </row>
    <row r="8888" spans="22:22">
      <c r="V8888" s="17"/>
    </row>
    <row r="8889" spans="22:22">
      <c r="V8889" s="17"/>
    </row>
    <row r="8890" spans="22:22">
      <c r="V8890" s="17"/>
    </row>
    <row r="8891" spans="22:22">
      <c r="V8891" s="17"/>
    </row>
    <row r="8892" spans="22:22">
      <c r="V8892" s="17"/>
    </row>
    <row r="8893" spans="22:22">
      <c r="V8893" s="17"/>
    </row>
    <row r="8894" spans="22:22">
      <c r="V8894" s="17"/>
    </row>
    <row r="8895" spans="22:22">
      <c r="V8895" s="17"/>
    </row>
    <row r="8896" spans="22:22">
      <c r="V8896" s="17"/>
    </row>
    <row r="8897" spans="22:22">
      <c r="V8897" s="17"/>
    </row>
    <row r="8898" spans="22:22">
      <c r="V8898" s="17"/>
    </row>
    <row r="8899" spans="22:22">
      <c r="V8899" s="17"/>
    </row>
    <row r="8900" spans="22:22">
      <c r="V8900" s="17"/>
    </row>
    <row r="8901" spans="22:22">
      <c r="V8901" s="17"/>
    </row>
    <row r="8902" spans="22:22">
      <c r="V8902" s="17"/>
    </row>
    <row r="8903" spans="22:22">
      <c r="V8903" s="17"/>
    </row>
    <row r="8904" spans="22:22">
      <c r="V8904" s="17"/>
    </row>
    <row r="8905" spans="22:22">
      <c r="V8905" s="17"/>
    </row>
    <row r="8906" spans="22:22">
      <c r="V8906" s="17"/>
    </row>
    <row r="8907" spans="22:22">
      <c r="V8907" s="17"/>
    </row>
    <row r="8908" spans="22:22">
      <c r="V8908" s="17"/>
    </row>
    <row r="8909" spans="22:22">
      <c r="V8909" s="17"/>
    </row>
    <row r="8910" spans="22:22">
      <c r="V8910" s="17"/>
    </row>
    <row r="8911" spans="22:22">
      <c r="V8911" s="17"/>
    </row>
    <row r="8912" spans="22:22">
      <c r="V8912" s="17"/>
    </row>
    <row r="8913" spans="22:22">
      <c r="V8913" s="17"/>
    </row>
    <row r="8914" spans="22:22">
      <c r="V8914" s="17"/>
    </row>
    <row r="8915" spans="22:22">
      <c r="V8915" s="17"/>
    </row>
    <row r="8916" spans="22:22">
      <c r="V8916" s="17"/>
    </row>
    <row r="8917" spans="22:22">
      <c r="V8917" s="17"/>
    </row>
    <row r="8918" spans="22:22">
      <c r="V8918" s="17"/>
    </row>
    <row r="8919" spans="22:22">
      <c r="V8919" s="17"/>
    </row>
    <row r="8920" spans="22:22">
      <c r="V8920" s="17"/>
    </row>
    <row r="8921" spans="22:22">
      <c r="V8921" s="17"/>
    </row>
    <row r="8922" spans="22:22">
      <c r="V8922" s="17"/>
    </row>
    <row r="8923" spans="22:22">
      <c r="V8923" s="17"/>
    </row>
    <row r="8924" spans="22:22">
      <c r="V8924" s="17"/>
    </row>
    <row r="8925" spans="22:22">
      <c r="V8925" s="17"/>
    </row>
    <row r="8926" spans="22:22">
      <c r="V8926" s="17"/>
    </row>
    <row r="8927" spans="22:22">
      <c r="V8927" s="17"/>
    </row>
    <row r="8928" spans="22:22">
      <c r="V8928" s="17"/>
    </row>
    <row r="8929" spans="22:22">
      <c r="V8929" s="17"/>
    </row>
    <row r="8930" spans="22:22">
      <c r="V8930" s="17"/>
    </row>
    <row r="8931" spans="22:22">
      <c r="V8931" s="17"/>
    </row>
    <row r="8932" spans="22:22">
      <c r="V8932" s="17"/>
    </row>
    <row r="8933" spans="22:22">
      <c r="V8933" s="17"/>
    </row>
    <row r="8934" spans="22:22">
      <c r="V8934" s="17"/>
    </row>
    <row r="8935" spans="22:22">
      <c r="V8935" s="17"/>
    </row>
    <row r="8936" spans="22:22">
      <c r="V8936" s="17"/>
    </row>
    <row r="8937" spans="22:22">
      <c r="V8937" s="17"/>
    </row>
    <row r="8938" spans="22:22">
      <c r="V8938" s="17"/>
    </row>
    <row r="8939" spans="22:22">
      <c r="V8939" s="17"/>
    </row>
    <row r="8940" spans="22:22">
      <c r="V8940" s="17"/>
    </row>
    <row r="8941" spans="22:22">
      <c r="V8941" s="17"/>
    </row>
    <row r="8942" spans="22:22">
      <c r="V8942" s="17"/>
    </row>
    <row r="8943" spans="22:22">
      <c r="V8943" s="17"/>
    </row>
    <row r="8944" spans="22:22">
      <c r="V8944" s="17"/>
    </row>
    <row r="8945" spans="22:22">
      <c r="V8945" s="17"/>
    </row>
    <row r="8946" spans="22:22">
      <c r="V8946" s="17"/>
    </row>
    <row r="8947" spans="22:22">
      <c r="V8947" s="17"/>
    </row>
    <row r="8948" spans="22:22">
      <c r="V8948" s="17"/>
    </row>
    <row r="8949" spans="22:22">
      <c r="V8949" s="17"/>
    </row>
    <row r="8950" spans="22:22">
      <c r="V8950" s="17"/>
    </row>
    <row r="8951" spans="22:22">
      <c r="V8951" s="17"/>
    </row>
    <row r="8952" spans="22:22">
      <c r="V8952" s="17"/>
    </row>
    <row r="8953" spans="22:22">
      <c r="V8953" s="17"/>
    </row>
    <row r="8954" spans="22:22">
      <c r="V8954" s="17"/>
    </row>
    <row r="8955" spans="22:22">
      <c r="V8955" s="17"/>
    </row>
    <row r="8956" spans="22:22">
      <c r="V8956" s="17"/>
    </row>
    <row r="8957" spans="22:22">
      <c r="V8957" s="17"/>
    </row>
    <row r="8958" spans="22:22">
      <c r="V8958" s="17"/>
    </row>
    <row r="8959" spans="22:22">
      <c r="V8959" s="17"/>
    </row>
    <row r="8960" spans="22:22">
      <c r="V8960" s="17"/>
    </row>
    <row r="8961" spans="22:22">
      <c r="V8961" s="17"/>
    </row>
    <row r="8962" spans="22:22">
      <c r="V8962" s="17"/>
    </row>
    <row r="8963" spans="22:22">
      <c r="V8963" s="17"/>
    </row>
    <row r="8964" spans="22:22">
      <c r="V8964" s="17"/>
    </row>
    <row r="8965" spans="22:22">
      <c r="V8965" s="17"/>
    </row>
    <row r="8966" spans="22:22">
      <c r="V8966" s="17"/>
    </row>
    <row r="8967" spans="22:22">
      <c r="V8967" s="17"/>
    </row>
    <row r="8968" spans="22:22">
      <c r="V8968" s="17"/>
    </row>
    <row r="8969" spans="22:22">
      <c r="V8969" s="17"/>
    </row>
    <row r="8970" spans="22:22">
      <c r="V8970" s="17"/>
    </row>
    <row r="8971" spans="22:22">
      <c r="V8971" s="17"/>
    </row>
    <row r="8972" spans="22:22">
      <c r="V8972" s="17"/>
    </row>
    <row r="8973" spans="22:22">
      <c r="V8973" s="17"/>
    </row>
    <row r="8974" spans="22:22">
      <c r="V8974" s="17"/>
    </row>
    <row r="8975" spans="22:22">
      <c r="V8975" s="17"/>
    </row>
    <row r="8976" spans="22:22">
      <c r="V8976" s="17"/>
    </row>
    <row r="8977" spans="22:22">
      <c r="V8977" s="17"/>
    </row>
    <row r="8978" spans="22:22">
      <c r="V8978" s="17"/>
    </row>
    <row r="8979" spans="22:22">
      <c r="V8979" s="17"/>
    </row>
    <row r="8980" spans="22:22">
      <c r="V8980" s="17"/>
    </row>
    <row r="8981" spans="22:22">
      <c r="V8981" s="17"/>
    </row>
    <row r="8982" spans="22:22">
      <c r="V8982" s="17"/>
    </row>
    <row r="8983" spans="22:22">
      <c r="V8983" s="17"/>
    </row>
    <row r="8984" spans="22:22">
      <c r="V8984" s="17"/>
    </row>
    <row r="8985" spans="22:22">
      <c r="V8985" s="17"/>
    </row>
    <row r="8986" spans="22:22">
      <c r="V8986" s="17"/>
    </row>
    <row r="8987" spans="22:22">
      <c r="V8987" s="17"/>
    </row>
    <row r="8988" spans="22:22">
      <c r="V8988" s="17"/>
    </row>
    <row r="8989" spans="22:22">
      <c r="V8989" s="17"/>
    </row>
    <row r="8990" spans="22:22">
      <c r="V8990" s="17"/>
    </row>
    <row r="8991" spans="22:22">
      <c r="V8991" s="17"/>
    </row>
    <row r="8992" spans="22:22">
      <c r="V8992" s="17"/>
    </row>
    <row r="8993" spans="22:22">
      <c r="V8993" s="17"/>
    </row>
    <row r="8994" spans="22:22">
      <c r="V8994" s="17"/>
    </row>
    <row r="8995" spans="22:22">
      <c r="V8995" s="17"/>
    </row>
    <row r="8996" spans="22:22">
      <c r="V8996" s="17"/>
    </row>
    <row r="8997" spans="22:22">
      <c r="V8997" s="17"/>
    </row>
    <row r="8998" spans="22:22">
      <c r="V8998" s="17"/>
    </row>
    <row r="8999" spans="22:22">
      <c r="V8999" s="17"/>
    </row>
    <row r="9000" spans="22:22">
      <c r="V9000" s="17"/>
    </row>
    <row r="9001" spans="22:22">
      <c r="V9001" s="17"/>
    </row>
    <row r="9002" spans="22:22">
      <c r="V9002" s="17"/>
    </row>
    <row r="9003" spans="22:22">
      <c r="V9003" s="17"/>
    </row>
    <row r="9004" spans="22:22">
      <c r="V9004" s="17"/>
    </row>
    <row r="9005" spans="22:22">
      <c r="V9005" s="17"/>
    </row>
    <row r="9006" spans="22:22">
      <c r="V9006" s="17"/>
    </row>
    <row r="9007" spans="22:22">
      <c r="V9007" s="17"/>
    </row>
    <row r="9008" spans="22:22">
      <c r="V9008" s="17"/>
    </row>
    <row r="9009" spans="22:22">
      <c r="V9009" s="17"/>
    </row>
    <row r="9010" spans="22:22">
      <c r="V9010" s="17"/>
    </row>
    <row r="9011" spans="22:22">
      <c r="V9011" s="17"/>
    </row>
    <row r="9012" spans="22:22">
      <c r="V9012" s="17"/>
    </row>
    <row r="9013" spans="22:22">
      <c r="V9013" s="17"/>
    </row>
    <row r="9014" spans="22:22">
      <c r="V9014" s="17"/>
    </row>
    <row r="9015" spans="22:22">
      <c r="V9015" s="17"/>
    </row>
    <row r="9016" spans="22:22">
      <c r="V9016" s="17"/>
    </row>
    <row r="9017" spans="22:22">
      <c r="V9017" s="17"/>
    </row>
    <row r="9018" spans="22:22">
      <c r="V9018" s="17"/>
    </row>
    <row r="9019" spans="22:22">
      <c r="V9019" s="17"/>
    </row>
    <row r="9020" spans="22:22">
      <c r="V9020" s="17"/>
    </row>
    <row r="9021" spans="22:22">
      <c r="V9021" s="17"/>
    </row>
    <row r="9022" spans="22:22">
      <c r="V9022" s="17"/>
    </row>
    <row r="9023" spans="22:22">
      <c r="V9023" s="17"/>
    </row>
    <row r="9024" spans="22:22">
      <c r="V9024" s="17"/>
    </row>
    <row r="9025" spans="22:22">
      <c r="V9025" s="17"/>
    </row>
    <row r="9026" spans="22:22">
      <c r="V9026" s="17"/>
    </row>
    <row r="9027" spans="22:22">
      <c r="V9027" s="17"/>
    </row>
    <row r="9028" spans="22:22">
      <c r="V9028" s="17"/>
    </row>
    <row r="9029" spans="22:22">
      <c r="V9029" s="17"/>
    </row>
    <row r="9030" spans="22:22">
      <c r="V9030" s="17"/>
    </row>
    <row r="9031" spans="22:22">
      <c r="V9031" s="17"/>
    </row>
    <row r="9032" spans="22:22">
      <c r="V9032" s="17"/>
    </row>
    <row r="9033" spans="22:22">
      <c r="V9033" s="17"/>
    </row>
    <row r="9034" spans="22:22">
      <c r="V9034" s="17"/>
    </row>
    <row r="9035" spans="22:22">
      <c r="V9035" s="17"/>
    </row>
    <row r="9036" spans="22:22">
      <c r="V9036" s="17"/>
    </row>
    <row r="9037" spans="22:22">
      <c r="V9037" s="17"/>
    </row>
    <row r="9038" spans="22:22">
      <c r="V9038" s="17"/>
    </row>
    <row r="9039" spans="22:22">
      <c r="V9039" s="17"/>
    </row>
    <row r="9040" spans="22:22">
      <c r="V9040" s="17"/>
    </row>
    <row r="9041" spans="22:22">
      <c r="V9041" s="17"/>
    </row>
    <row r="9042" spans="22:22">
      <c r="V9042" s="17"/>
    </row>
    <row r="9043" spans="22:22">
      <c r="V9043" s="17"/>
    </row>
    <row r="9044" spans="22:22">
      <c r="V9044" s="17"/>
    </row>
    <row r="9045" spans="22:22">
      <c r="V9045" s="17"/>
    </row>
    <row r="9046" spans="22:22">
      <c r="V9046" s="17"/>
    </row>
    <row r="9047" spans="22:22">
      <c r="V9047" s="17"/>
    </row>
    <row r="9048" spans="22:22">
      <c r="V9048" s="17"/>
    </row>
    <row r="9049" spans="22:22">
      <c r="V9049" s="17"/>
    </row>
    <row r="9050" spans="22:22">
      <c r="V9050" s="17"/>
    </row>
    <row r="9051" spans="22:22">
      <c r="V9051" s="17"/>
    </row>
    <row r="9052" spans="22:22">
      <c r="V9052" s="17"/>
    </row>
    <row r="9053" spans="22:22">
      <c r="V9053" s="17"/>
    </row>
    <row r="9054" spans="22:22">
      <c r="V9054" s="17"/>
    </row>
    <row r="9055" spans="22:22">
      <c r="V9055" s="17"/>
    </row>
    <row r="9056" spans="22:22">
      <c r="V9056" s="17"/>
    </row>
    <row r="9057" spans="22:22">
      <c r="V9057" s="17"/>
    </row>
    <row r="9058" spans="22:22">
      <c r="V9058" s="17"/>
    </row>
    <row r="9059" spans="22:22">
      <c r="V9059" s="17"/>
    </row>
    <row r="9060" spans="22:22">
      <c r="V9060" s="17"/>
    </row>
    <row r="9061" spans="22:22">
      <c r="V9061" s="17"/>
    </row>
    <row r="9062" spans="22:22">
      <c r="V9062" s="17"/>
    </row>
    <row r="9063" spans="22:22">
      <c r="V9063" s="17"/>
    </row>
    <row r="9064" spans="22:22">
      <c r="V9064" s="17"/>
    </row>
    <row r="9065" spans="22:22">
      <c r="V9065" s="17"/>
    </row>
    <row r="9066" spans="22:22">
      <c r="V9066" s="17"/>
    </row>
    <row r="9067" spans="22:22">
      <c r="V9067" s="17"/>
    </row>
    <row r="9068" spans="22:22">
      <c r="V9068" s="17"/>
    </row>
    <row r="9069" spans="22:22">
      <c r="V9069" s="17"/>
    </row>
    <row r="9070" spans="22:22">
      <c r="V9070" s="17"/>
    </row>
    <row r="9071" spans="22:22">
      <c r="V9071" s="17"/>
    </row>
    <row r="9072" spans="22:22">
      <c r="V9072" s="17"/>
    </row>
    <row r="9073" spans="22:22">
      <c r="V9073" s="17"/>
    </row>
    <row r="9074" spans="22:22">
      <c r="V9074" s="17"/>
    </row>
    <row r="9075" spans="22:22">
      <c r="V9075" s="17"/>
    </row>
    <row r="9076" spans="22:22">
      <c r="V9076" s="17"/>
    </row>
    <row r="9077" spans="22:22">
      <c r="V9077" s="17"/>
    </row>
    <row r="9078" spans="22:22">
      <c r="V9078" s="17"/>
    </row>
    <row r="9079" spans="22:22">
      <c r="V9079" s="17"/>
    </row>
    <row r="9080" spans="22:22">
      <c r="V9080" s="17"/>
    </row>
    <row r="9081" spans="22:22">
      <c r="V9081" s="17"/>
    </row>
    <row r="9082" spans="22:22">
      <c r="V9082" s="17"/>
    </row>
    <row r="9083" spans="22:22">
      <c r="V9083" s="17"/>
    </row>
    <row r="9084" spans="22:22">
      <c r="V9084" s="17"/>
    </row>
    <row r="9085" spans="22:22">
      <c r="V9085" s="17"/>
    </row>
    <row r="9086" spans="22:22">
      <c r="V9086" s="17"/>
    </row>
    <row r="9087" spans="22:22">
      <c r="V9087" s="17"/>
    </row>
    <row r="9088" spans="22:22">
      <c r="V9088" s="17"/>
    </row>
    <row r="9089" spans="22:22">
      <c r="V9089" s="17"/>
    </row>
    <row r="9090" spans="22:22">
      <c r="V9090" s="17"/>
    </row>
    <row r="9091" spans="22:22">
      <c r="V9091" s="17"/>
    </row>
    <row r="9092" spans="22:22">
      <c r="V9092" s="17"/>
    </row>
    <row r="9093" spans="22:22">
      <c r="V9093" s="17"/>
    </row>
    <row r="9094" spans="22:22">
      <c r="V9094" s="17"/>
    </row>
    <row r="9095" spans="22:22">
      <c r="V9095" s="17"/>
    </row>
    <row r="9096" spans="22:22">
      <c r="V9096" s="17"/>
    </row>
    <row r="9097" spans="22:22">
      <c r="V9097" s="17"/>
    </row>
    <row r="9098" spans="22:22">
      <c r="V9098" s="17"/>
    </row>
    <row r="9099" spans="22:22">
      <c r="V9099" s="17"/>
    </row>
    <row r="9100" spans="22:22">
      <c r="V9100" s="17"/>
    </row>
    <row r="9101" spans="22:22">
      <c r="V9101" s="17"/>
    </row>
    <row r="9102" spans="22:22">
      <c r="V9102" s="17"/>
    </row>
    <row r="9103" spans="22:22">
      <c r="V9103" s="17"/>
    </row>
    <row r="9104" spans="22:22">
      <c r="V9104" s="17"/>
    </row>
    <row r="9105" spans="22:22">
      <c r="V9105" s="17"/>
    </row>
    <row r="9106" spans="22:22">
      <c r="V9106" s="17"/>
    </row>
    <row r="9107" spans="22:22">
      <c r="V9107" s="17"/>
    </row>
    <row r="9108" spans="22:22">
      <c r="V9108" s="17"/>
    </row>
    <row r="9109" spans="22:22">
      <c r="V9109" s="17"/>
    </row>
    <row r="9110" spans="22:22">
      <c r="V9110" s="17"/>
    </row>
    <row r="9111" spans="22:22">
      <c r="V9111" s="17"/>
    </row>
    <row r="9112" spans="22:22">
      <c r="V9112" s="17"/>
    </row>
    <row r="9113" spans="22:22">
      <c r="V9113" s="17"/>
    </row>
    <row r="9114" spans="22:22">
      <c r="V9114" s="17"/>
    </row>
    <row r="9115" spans="22:22">
      <c r="V9115" s="17"/>
    </row>
    <row r="9116" spans="22:22">
      <c r="V9116" s="17"/>
    </row>
    <row r="9117" spans="22:22">
      <c r="V9117" s="17"/>
    </row>
    <row r="9118" spans="22:22">
      <c r="V9118" s="17"/>
    </row>
    <row r="9119" spans="22:22">
      <c r="V9119" s="17"/>
    </row>
    <row r="9120" spans="22:22">
      <c r="V9120" s="17"/>
    </row>
    <row r="9121" spans="22:22">
      <c r="V9121" s="17"/>
    </row>
    <row r="9122" spans="22:22">
      <c r="V9122" s="17"/>
    </row>
    <row r="9123" spans="22:22">
      <c r="V9123" s="17"/>
    </row>
    <row r="9124" spans="22:22">
      <c r="V9124" s="17"/>
    </row>
    <row r="9125" spans="22:22">
      <c r="V9125" s="17"/>
    </row>
    <row r="9126" spans="22:22">
      <c r="V9126" s="17"/>
    </row>
    <row r="9127" spans="22:22">
      <c r="V9127" s="17"/>
    </row>
    <row r="9128" spans="22:22">
      <c r="V9128" s="17"/>
    </row>
    <row r="9129" spans="22:22">
      <c r="V9129" s="17"/>
    </row>
    <row r="9130" spans="22:22">
      <c r="V9130" s="17"/>
    </row>
    <row r="9131" spans="22:22">
      <c r="V9131" s="17"/>
    </row>
    <row r="9132" spans="22:22">
      <c r="V9132" s="17"/>
    </row>
    <row r="9133" spans="22:22">
      <c r="V9133" s="17"/>
    </row>
    <row r="9134" spans="22:22">
      <c r="V9134" s="17"/>
    </row>
    <row r="9135" spans="22:22">
      <c r="V9135" s="17"/>
    </row>
    <row r="9136" spans="22:22">
      <c r="V9136" s="17"/>
    </row>
    <row r="9137" spans="22:22">
      <c r="V9137" s="17"/>
    </row>
    <row r="9138" spans="22:22">
      <c r="V9138" s="17"/>
    </row>
    <row r="9139" spans="22:22">
      <c r="V9139" s="17"/>
    </row>
    <row r="9140" spans="22:22">
      <c r="V9140" s="17"/>
    </row>
    <row r="9141" spans="22:22">
      <c r="V9141" s="17"/>
    </row>
    <row r="9142" spans="22:22">
      <c r="V9142" s="17"/>
    </row>
    <row r="9143" spans="22:22">
      <c r="V9143" s="17"/>
    </row>
    <row r="9144" spans="22:22">
      <c r="V9144" s="17"/>
    </row>
    <row r="9145" spans="22:22">
      <c r="V9145" s="17"/>
    </row>
    <row r="9146" spans="22:22">
      <c r="V9146" s="17"/>
    </row>
    <row r="9147" spans="22:22">
      <c r="V9147" s="17"/>
    </row>
    <row r="9148" spans="22:22">
      <c r="V9148" s="17"/>
    </row>
    <row r="9149" spans="22:22">
      <c r="V9149" s="17"/>
    </row>
    <row r="9150" spans="22:22">
      <c r="V9150" s="17"/>
    </row>
    <row r="9151" spans="22:22">
      <c r="V9151" s="17"/>
    </row>
    <row r="9152" spans="22:22">
      <c r="V9152" s="17"/>
    </row>
    <row r="9153" spans="22:22">
      <c r="V9153" s="17"/>
    </row>
    <row r="9154" spans="22:22">
      <c r="V9154" s="17"/>
    </row>
    <row r="9155" spans="22:22">
      <c r="V9155" s="17"/>
    </row>
    <row r="9156" spans="22:22">
      <c r="V9156" s="17"/>
    </row>
    <row r="9157" spans="22:22">
      <c r="V9157" s="17"/>
    </row>
    <row r="9158" spans="22:22">
      <c r="V9158" s="17"/>
    </row>
    <row r="9159" spans="22:22">
      <c r="V9159" s="17"/>
    </row>
    <row r="9160" spans="22:22">
      <c r="V9160" s="17"/>
    </row>
    <row r="9161" spans="22:22">
      <c r="V9161" s="17"/>
    </row>
    <row r="9162" spans="22:22">
      <c r="V9162" s="17"/>
    </row>
    <row r="9163" spans="22:22">
      <c r="V9163" s="17"/>
    </row>
    <row r="9164" spans="22:22">
      <c r="V9164" s="17"/>
    </row>
    <row r="9165" spans="22:22">
      <c r="V9165" s="17"/>
    </row>
    <row r="9166" spans="22:22">
      <c r="V9166" s="17"/>
    </row>
    <row r="9167" spans="22:22">
      <c r="V9167" s="17"/>
    </row>
    <row r="9168" spans="22:22">
      <c r="V9168" s="17"/>
    </row>
    <row r="9169" spans="22:22">
      <c r="V9169" s="17"/>
    </row>
    <row r="9170" spans="22:22">
      <c r="V9170" s="17"/>
    </row>
    <row r="9171" spans="22:22">
      <c r="V9171" s="17"/>
    </row>
    <row r="9172" spans="22:22">
      <c r="V9172" s="17"/>
    </row>
    <row r="9173" spans="22:22">
      <c r="V9173" s="17"/>
    </row>
    <row r="9174" spans="22:22">
      <c r="V9174" s="17"/>
    </row>
    <row r="9175" spans="22:22">
      <c r="V9175" s="17"/>
    </row>
    <row r="9176" spans="22:22">
      <c r="V9176" s="17"/>
    </row>
    <row r="9177" spans="22:22">
      <c r="V9177" s="17"/>
    </row>
    <row r="9178" spans="22:22">
      <c r="V9178" s="17"/>
    </row>
    <row r="9179" spans="22:22">
      <c r="V9179" s="17"/>
    </row>
    <row r="9180" spans="22:22">
      <c r="V9180" s="17"/>
    </row>
    <row r="9181" spans="22:22">
      <c r="V9181" s="17"/>
    </row>
    <row r="9182" spans="22:22">
      <c r="V9182" s="17"/>
    </row>
    <row r="9183" spans="22:22">
      <c r="V9183" s="17"/>
    </row>
    <row r="9184" spans="22:22">
      <c r="V9184" s="17"/>
    </row>
    <row r="9185" spans="22:22">
      <c r="V9185" s="17"/>
    </row>
    <row r="9186" spans="22:22">
      <c r="V9186" s="17"/>
    </row>
    <row r="9187" spans="22:22">
      <c r="V9187" s="17"/>
    </row>
    <row r="9188" spans="22:22">
      <c r="V9188" s="17"/>
    </row>
    <row r="9189" spans="22:22">
      <c r="V9189" s="17"/>
    </row>
    <row r="9190" spans="22:22">
      <c r="V9190" s="17"/>
    </row>
    <row r="9191" spans="22:22">
      <c r="V9191" s="17"/>
    </row>
    <row r="9192" spans="22:22">
      <c r="V9192" s="17"/>
    </row>
    <row r="9193" spans="22:22">
      <c r="V9193" s="17"/>
    </row>
    <row r="9194" spans="22:22">
      <c r="V9194" s="17"/>
    </row>
    <row r="9195" spans="22:22">
      <c r="V9195" s="17"/>
    </row>
    <row r="9196" spans="22:22">
      <c r="V9196" s="17"/>
    </row>
    <row r="9197" spans="22:22">
      <c r="V9197" s="17"/>
    </row>
    <row r="9198" spans="22:22">
      <c r="V9198" s="17"/>
    </row>
    <row r="9199" spans="22:22">
      <c r="V9199" s="17"/>
    </row>
    <row r="9200" spans="22:22">
      <c r="V9200" s="17"/>
    </row>
    <row r="9201" spans="22:22">
      <c r="V9201" s="17"/>
    </row>
    <row r="9202" spans="22:22">
      <c r="V9202" s="17"/>
    </row>
    <row r="9203" spans="22:22">
      <c r="V9203" s="17"/>
    </row>
    <row r="9204" spans="22:22">
      <c r="V9204" s="17"/>
    </row>
    <row r="9205" spans="22:22">
      <c r="V9205" s="17"/>
    </row>
    <row r="9206" spans="22:22">
      <c r="V9206" s="17"/>
    </row>
    <row r="9207" spans="22:22">
      <c r="V9207" s="17"/>
    </row>
    <row r="9208" spans="22:22">
      <c r="V9208" s="17"/>
    </row>
    <row r="9209" spans="22:22">
      <c r="V9209" s="17"/>
    </row>
    <row r="9210" spans="22:22">
      <c r="V9210" s="17"/>
    </row>
    <row r="9211" spans="22:22">
      <c r="V9211" s="17"/>
    </row>
    <row r="9212" spans="22:22">
      <c r="V9212" s="17"/>
    </row>
    <row r="9213" spans="22:22">
      <c r="V9213" s="17"/>
    </row>
    <row r="9214" spans="22:22">
      <c r="V9214" s="17"/>
    </row>
    <row r="9215" spans="22:22">
      <c r="V9215" s="17"/>
    </row>
    <row r="9216" spans="22:22">
      <c r="V9216" s="17"/>
    </row>
    <row r="9217" spans="22:22">
      <c r="V9217" s="17"/>
    </row>
    <row r="9218" spans="22:22">
      <c r="V9218" s="17"/>
    </row>
    <row r="9219" spans="22:22">
      <c r="V9219" s="17"/>
    </row>
    <row r="9220" spans="22:22">
      <c r="V9220" s="17"/>
    </row>
    <row r="9221" spans="22:22">
      <c r="V9221" s="17"/>
    </row>
    <row r="9222" spans="22:22">
      <c r="V9222" s="17"/>
    </row>
    <row r="9223" spans="22:22">
      <c r="V9223" s="17"/>
    </row>
    <row r="9224" spans="22:22">
      <c r="V9224" s="17"/>
    </row>
    <row r="9225" spans="22:22">
      <c r="V9225" s="17"/>
    </row>
    <row r="9226" spans="22:22">
      <c r="V9226" s="17"/>
    </row>
    <row r="9227" spans="22:22">
      <c r="V9227" s="17"/>
    </row>
    <row r="9228" spans="22:22">
      <c r="V9228" s="17"/>
    </row>
    <row r="9229" spans="22:22">
      <c r="V9229" s="17"/>
    </row>
    <row r="9230" spans="22:22">
      <c r="V9230" s="17"/>
    </row>
    <row r="9231" spans="22:22">
      <c r="V9231" s="17"/>
    </row>
    <row r="9232" spans="22:22">
      <c r="V9232" s="17"/>
    </row>
    <row r="9233" spans="22:22">
      <c r="V9233" s="17"/>
    </row>
    <row r="9234" spans="22:22">
      <c r="V9234" s="17"/>
    </row>
    <row r="9235" spans="22:22">
      <c r="V9235" s="17"/>
    </row>
    <row r="9236" spans="22:22">
      <c r="V9236" s="17"/>
    </row>
    <row r="9237" spans="22:22">
      <c r="V9237" s="17"/>
    </row>
    <row r="9238" spans="22:22">
      <c r="V9238" s="17"/>
    </row>
    <row r="9239" spans="22:22">
      <c r="V9239" s="17"/>
    </row>
    <row r="9240" spans="22:22">
      <c r="V9240" s="17"/>
    </row>
    <row r="9241" spans="22:22">
      <c r="V9241" s="17"/>
    </row>
    <row r="9242" spans="22:22">
      <c r="V9242" s="17"/>
    </row>
    <row r="9243" spans="22:22">
      <c r="V9243" s="17"/>
    </row>
    <row r="9244" spans="22:22">
      <c r="V9244" s="17"/>
    </row>
    <row r="9245" spans="22:22">
      <c r="V9245" s="17"/>
    </row>
    <row r="9246" spans="22:22">
      <c r="V9246" s="17"/>
    </row>
    <row r="9247" spans="22:22">
      <c r="V9247" s="17"/>
    </row>
    <row r="9248" spans="22:22">
      <c r="V9248" s="17"/>
    </row>
    <row r="9249" spans="22:22">
      <c r="V9249" s="17"/>
    </row>
    <row r="9250" spans="22:22">
      <c r="V9250" s="17"/>
    </row>
    <row r="9251" spans="22:22">
      <c r="V9251" s="17"/>
    </row>
    <row r="9252" spans="22:22">
      <c r="V9252" s="17"/>
    </row>
    <row r="9253" spans="22:22">
      <c r="V9253" s="17"/>
    </row>
    <row r="9254" spans="22:22">
      <c r="V9254" s="17"/>
    </row>
    <row r="9255" spans="22:22">
      <c r="V9255" s="17"/>
    </row>
    <row r="9256" spans="22:22">
      <c r="V9256" s="17"/>
    </row>
    <row r="9257" spans="22:22">
      <c r="V9257" s="17"/>
    </row>
    <row r="9258" spans="22:22">
      <c r="V9258" s="17"/>
    </row>
    <row r="9259" spans="22:22">
      <c r="V9259" s="17"/>
    </row>
    <row r="9260" spans="22:22">
      <c r="V9260" s="17"/>
    </row>
    <row r="9261" spans="22:22">
      <c r="V9261" s="17"/>
    </row>
    <row r="9262" spans="22:22">
      <c r="V9262" s="17"/>
    </row>
    <row r="9263" spans="22:22">
      <c r="V9263" s="17"/>
    </row>
    <row r="9264" spans="22:22">
      <c r="V9264" s="17"/>
    </row>
    <row r="9265" spans="22:22">
      <c r="V9265" s="17"/>
    </row>
    <row r="9266" spans="22:22">
      <c r="V9266" s="17"/>
    </row>
    <row r="9267" spans="22:22">
      <c r="V9267" s="17"/>
    </row>
    <row r="9268" spans="22:22">
      <c r="V9268" s="17"/>
    </row>
    <row r="9269" spans="22:22">
      <c r="V9269" s="17"/>
    </row>
    <row r="9270" spans="22:22">
      <c r="V9270" s="17"/>
    </row>
    <row r="9271" spans="22:22">
      <c r="V9271" s="17"/>
    </row>
    <row r="9272" spans="22:22">
      <c r="V9272" s="17"/>
    </row>
    <row r="9273" spans="22:22">
      <c r="V9273" s="17"/>
    </row>
    <row r="9274" spans="22:22">
      <c r="V9274" s="17"/>
    </row>
    <row r="9275" spans="22:22">
      <c r="V9275" s="17"/>
    </row>
    <row r="9276" spans="22:22">
      <c r="V9276" s="17"/>
    </row>
    <row r="9277" spans="22:22">
      <c r="V9277" s="17"/>
    </row>
    <row r="9278" spans="22:22">
      <c r="V9278" s="17"/>
    </row>
    <row r="9279" spans="22:22">
      <c r="V9279" s="17"/>
    </row>
    <row r="9280" spans="22:22">
      <c r="V9280" s="17"/>
    </row>
    <row r="9281" spans="22:22">
      <c r="V9281" s="17"/>
    </row>
    <row r="9282" spans="22:22">
      <c r="V9282" s="17"/>
    </row>
    <row r="9283" spans="22:22">
      <c r="V9283" s="17"/>
    </row>
    <row r="9284" spans="22:22">
      <c r="V9284" s="17"/>
    </row>
    <row r="9285" spans="22:22">
      <c r="V9285" s="17"/>
    </row>
    <row r="9286" spans="22:22">
      <c r="V9286" s="17"/>
    </row>
    <row r="9287" spans="22:22">
      <c r="V9287" s="17"/>
    </row>
    <row r="9288" spans="22:22">
      <c r="V9288" s="17"/>
    </row>
    <row r="9289" spans="22:22">
      <c r="V9289" s="17"/>
    </row>
    <row r="9290" spans="22:22">
      <c r="V9290" s="17"/>
    </row>
    <row r="9291" spans="22:22">
      <c r="V9291" s="17"/>
    </row>
    <row r="9292" spans="22:22">
      <c r="V9292" s="17"/>
    </row>
    <row r="9293" spans="22:22">
      <c r="V9293" s="17"/>
    </row>
    <row r="9294" spans="22:22">
      <c r="V9294" s="17"/>
    </row>
    <row r="9295" spans="22:22">
      <c r="V9295" s="17"/>
    </row>
    <row r="9296" spans="22:22">
      <c r="V9296" s="17"/>
    </row>
    <row r="9297" spans="22:22">
      <c r="V9297" s="17"/>
    </row>
    <row r="9298" spans="22:22">
      <c r="V9298" s="17"/>
    </row>
    <row r="9299" spans="22:22">
      <c r="V9299" s="17"/>
    </row>
    <row r="9300" spans="22:22">
      <c r="V9300" s="17"/>
    </row>
    <row r="9301" spans="22:22">
      <c r="V9301" s="17"/>
    </row>
    <row r="9302" spans="22:22">
      <c r="V9302" s="17"/>
    </row>
    <row r="9303" spans="22:22">
      <c r="V9303" s="17"/>
    </row>
    <row r="9304" spans="22:22">
      <c r="V9304" s="17"/>
    </row>
    <row r="9305" spans="22:22">
      <c r="V9305" s="17"/>
    </row>
    <row r="9306" spans="22:22">
      <c r="V9306" s="17"/>
    </row>
    <row r="9307" spans="22:22">
      <c r="V9307" s="17"/>
    </row>
    <row r="9308" spans="22:22">
      <c r="V9308" s="17"/>
    </row>
    <row r="9309" spans="22:22">
      <c r="V9309" s="17"/>
    </row>
    <row r="9310" spans="22:22">
      <c r="V9310" s="17"/>
    </row>
    <row r="9311" spans="22:22">
      <c r="V9311" s="17"/>
    </row>
    <row r="9312" spans="22:22">
      <c r="V9312" s="17"/>
    </row>
    <row r="9313" spans="22:22">
      <c r="V9313" s="17"/>
    </row>
    <row r="9314" spans="22:22">
      <c r="V9314" s="17"/>
    </row>
    <row r="9315" spans="22:22">
      <c r="V9315" s="17"/>
    </row>
    <row r="9316" spans="22:22">
      <c r="V9316" s="17"/>
    </row>
    <row r="9317" spans="22:22">
      <c r="V9317" s="17"/>
    </row>
    <row r="9318" spans="22:22">
      <c r="V9318" s="17"/>
    </row>
    <row r="9319" spans="22:22">
      <c r="V9319" s="17"/>
    </row>
    <row r="9320" spans="22:22">
      <c r="V9320" s="17"/>
    </row>
    <row r="9321" spans="22:22">
      <c r="V9321" s="17"/>
    </row>
    <row r="9322" spans="22:22">
      <c r="V9322" s="17"/>
    </row>
    <row r="9323" spans="22:22">
      <c r="V9323" s="17"/>
    </row>
    <row r="9324" spans="22:22">
      <c r="V9324" s="17"/>
    </row>
    <row r="9325" spans="22:22">
      <c r="V9325" s="17"/>
    </row>
    <row r="9326" spans="22:22">
      <c r="V9326" s="17"/>
    </row>
    <row r="9327" spans="22:22">
      <c r="V9327" s="17"/>
    </row>
    <row r="9328" spans="22:22">
      <c r="V9328" s="17"/>
    </row>
    <row r="9329" spans="22:22">
      <c r="V9329" s="17"/>
    </row>
    <row r="9330" spans="22:22">
      <c r="V9330" s="17"/>
    </row>
    <row r="9331" spans="22:22">
      <c r="V9331" s="17"/>
    </row>
    <row r="9332" spans="22:22">
      <c r="V9332" s="17"/>
    </row>
    <row r="9333" spans="22:22">
      <c r="V9333" s="17"/>
    </row>
    <row r="9334" spans="22:22">
      <c r="V9334" s="17"/>
    </row>
    <row r="9335" spans="22:22">
      <c r="V9335" s="17"/>
    </row>
    <row r="9336" spans="22:22">
      <c r="V9336" s="17"/>
    </row>
    <row r="9337" spans="22:22">
      <c r="V9337" s="17"/>
    </row>
    <row r="9338" spans="22:22">
      <c r="V9338" s="17"/>
    </row>
    <row r="9339" spans="22:22">
      <c r="V9339" s="17"/>
    </row>
    <row r="9340" spans="22:22">
      <c r="V9340" s="17"/>
    </row>
    <row r="9341" spans="22:22">
      <c r="V9341" s="17"/>
    </row>
    <row r="9342" spans="22:22">
      <c r="V9342" s="17"/>
    </row>
    <row r="9343" spans="22:22">
      <c r="V9343" s="17"/>
    </row>
    <row r="9344" spans="22:22">
      <c r="V9344" s="17"/>
    </row>
    <row r="9345" spans="22:22">
      <c r="V9345" s="17"/>
    </row>
    <row r="9346" spans="22:22">
      <c r="V9346" s="17"/>
    </row>
    <row r="9347" spans="22:22">
      <c r="V9347" s="17"/>
    </row>
    <row r="9348" spans="22:22">
      <c r="V9348" s="17"/>
    </row>
    <row r="9349" spans="22:22">
      <c r="V9349" s="17"/>
    </row>
    <row r="9350" spans="22:22">
      <c r="V9350" s="17"/>
    </row>
    <row r="9351" spans="22:22">
      <c r="V9351" s="17"/>
    </row>
    <row r="9352" spans="22:22">
      <c r="V9352" s="17"/>
    </row>
    <row r="9353" spans="22:22">
      <c r="V9353" s="17"/>
    </row>
    <row r="9354" spans="22:22">
      <c r="V9354" s="17"/>
    </row>
    <row r="9355" spans="22:22">
      <c r="V9355" s="17"/>
    </row>
    <row r="9356" spans="22:22">
      <c r="V9356" s="17"/>
    </row>
    <row r="9357" spans="22:22">
      <c r="V9357" s="17"/>
    </row>
    <row r="9358" spans="22:22">
      <c r="V9358" s="17"/>
    </row>
    <row r="9359" spans="22:22">
      <c r="V9359" s="17"/>
    </row>
    <row r="9360" spans="22:22">
      <c r="V9360" s="17"/>
    </row>
    <row r="9361" spans="22:22">
      <c r="V9361" s="17"/>
    </row>
    <row r="9362" spans="22:22">
      <c r="V9362" s="17"/>
    </row>
    <row r="9363" spans="22:22">
      <c r="V9363" s="17"/>
    </row>
    <row r="9364" spans="22:22">
      <c r="V9364" s="17"/>
    </row>
    <row r="9365" spans="22:22">
      <c r="V9365" s="17"/>
    </row>
    <row r="9366" spans="22:22">
      <c r="V9366" s="17"/>
    </row>
    <row r="9367" spans="22:22">
      <c r="V9367" s="17"/>
    </row>
    <row r="9368" spans="22:22">
      <c r="V9368" s="17"/>
    </row>
    <row r="9369" spans="22:22">
      <c r="V9369" s="17"/>
    </row>
    <row r="9370" spans="22:22">
      <c r="V9370" s="17"/>
    </row>
    <row r="9371" spans="22:22">
      <c r="V9371" s="17"/>
    </row>
    <row r="9372" spans="22:22">
      <c r="V9372" s="17"/>
    </row>
    <row r="9373" spans="22:22">
      <c r="V9373" s="17"/>
    </row>
    <row r="9374" spans="22:22">
      <c r="V9374" s="17"/>
    </row>
    <row r="9375" spans="22:22">
      <c r="V9375" s="17"/>
    </row>
    <row r="9376" spans="22:22">
      <c r="V9376" s="17"/>
    </row>
    <row r="9377" spans="22:22">
      <c r="V9377" s="17"/>
    </row>
    <row r="9378" spans="22:22">
      <c r="V9378" s="17"/>
    </row>
    <row r="9379" spans="22:22">
      <c r="V9379" s="17"/>
    </row>
    <row r="9380" spans="22:22">
      <c r="V9380" s="17"/>
    </row>
    <row r="9381" spans="22:22">
      <c r="V9381" s="17"/>
    </row>
    <row r="9382" spans="22:22">
      <c r="V9382" s="17"/>
    </row>
    <row r="9383" spans="22:22">
      <c r="V9383" s="17"/>
    </row>
    <row r="9384" spans="22:22">
      <c r="V9384" s="17"/>
    </row>
    <row r="9385" spans="22:22">
      <c r="V9385" s="17"/>
    </row>
    <row r="9386" spans="22:22">
      <c r="V9386" s="17"/>
    </row>
    <row r="9387" spans="22:22">
      <c r="V9387" s="17"/>
    </row>
    <row r="9388" spans="22:22">
      <c r="V9388" s="17"/>
    </row>
    <row r="9389" spans="22:22">
      <c r="V9389" s="17"/>
    </row>
    <row r="9390" spans="22:22">
      <c r="V9390" s="17"/>
    </row>
    <row r="9391" spans="22:22">
      <c r="V9391" s="17"/>
    </row>
    <row r="9392" spans="22:22">
      <c r="V9392" s="17"/>
    </row>
    <row r="9393" spans="22:22">
      <c r="V9393" s="17"/>
    </row>
    <row r="9394" spans="22:22">
      <c r="V9394" s="17"/>
    </row>
    <row r="9395" spans="22:22">
      <c r="V9395" s="17"/>
    </row>
    <row r="9396" spans="22:22">
      <c r="V9396" s="17"/>
    </row>
    <row r="9397" spans="22:22">
      <c r="V9397" s="17"/>
    </row>
    <row r="9398" spans="22:22">
      <c r="V9398" s="17"/>
    </row>
    <row r="9399" spans="22:22">
      <c r="V9399" s="17"/>
    </row>
    <row r="9400" spans="22:22">
      <c r="V9400" s="17"/>
    </row>
    <row r="9401" spans="22:22">
      <c r="V9401" s="17"/>
    </row>
    <row r="9402" spans="22:22">
      <c r="V9402" s="17"/>
    </row>
    <row r="9403" spans="22:22">
      <c r="V9403" s="17"/>
    </row>
    <row r="9404" spans="22:22">
      <c r="V9404" s="17"/>
    </row>
    <row r="9405" spans="22:22">
      <c r="V9405" s="17"/>
    </row>
    <row r="9406" spans="22:22">
      <c r="V9406" s="17"/>
    </row>
    <row r="9407" spans="22:22">
      <c r="V9407" s="17"/>
    </row>
    <row r="9408" spans="22:22">
      <c r="V9408" s="17"/>
    </row>
    <row r="9409" spans="22:22">
      <c r="V9409" s="17"/>
    </row>
    <row r="9410" spans="22:22">
      <c r="V9410" s="17"/>
    </row>
    <row r="9411" spans="22:22">
      <c r="V9411" s="17"/>
    </row>
    <row r="9412" spans="22:22">
      <c r="V9412" s="17"/>
    </row>
    <row r="9413" spans="22:22">
      <c r="V9413" s="17"/>
    </row>
    <row r="9414" spans="22:22">
      <c r="V9414" s="17"/>
    </row>
    <row r="9415" spans="22:22">
      <c r="V9415" s="17"/>
    </row>
    <row r="9416" spans="22:22">
      <c r="V9416" s="17"/>
    </row>
    <row r="9417" spans="22:22">
      <c r="V9417" s="17"/>
    </row>
    <row r="9418" spans="22:22">
      <c r="V9418" s="17"/>
    </row>
    <row r="9419" spans="22:22">
      <c r="V9419" s="17"/>
    </row>
    <row r="9420" spans="22:22">
      <c r="V9420" s="17"/>
    </row>
    <row r="9421" spans="22:22">
      <c r="V9421" s="17"/>
    </row>
    <row r="9422" spans="22:22">
      <c r="V9422" s="17"/>
    </row>
    <row r="9423" spans="22:22">
      <c r="V9423" s="17"/>
    </row>
    <row r="9424" spans="22:22">
      <c r="V9424" s="17"/>
    </row>
    <row r="9425" spans="22:22">
      <c r="V9425" s="17"/>
    </row>
    <row r="9426" spans="22:22">
      <c r="V9426" s="17"/>
    </row>
    <row r="9427" spans="22:22">
      <c r="V9427" s="17"/>
    </row>
    <row r="9428" spans="22:22">
      <c r="V9428" s="17"/>
    </row>
    <row r="9429" spans="22:22">
      <c r="V9429" s="17"/>
    </row>
    <row r="9430" spans="22:22">
      <c r="V9430" s="17"/>
    </row>
    <row r="9431" spans="22:22">
      <c r="V9431" s="17"/>
    </row>
    <row r="9432" spans="22:22">
      <c r="V9432" s="17"/>
    </row>
    <row r="9433" spans="22:22">
      <c r="V9433" s="17"/>
    </row>
    <row r="9434" spans="22:22">
      <c r="V9434" s="17"/>
    </row>
    <row r="9435" spans="22:22">
      <c r="V9435" s="17"/>
    </row>
    <row r="9436" spans="22:22">
      <c r="V9436" s="17"/>
    </row>
    <row r="9437" spans="22:22">
      <c r="V9437" s="17"/>
    </row>
    <row r="9438" spans="22:22">
      <c r="V9438" s="17"/>
    </row>
    <row r="9439" spans="22:22">
      <c r="V9439" s="17"/>
    </row>
    <row r="9440" spans="22:22">
      <c r="V9440" s="17"/>
    </row>
    <row r="9441" spans="22:22">
      <c r="V9441" s="17"/>
    </row>
    <row r="9442" spans="22:22">
      <c r="V9442" s="17"/>
    </row>
    <row r="9443" spans="22:22">
      <c r="V9443" s="17"/>
    </row>
    <row r="9444" spans="22:22">
      <c r="V9444" s="17"/>
    </row>
    <row r="9445" spans="22:22">
      <c r="V9445" s="17"/>
    </row>
    <row r="9446" spans="22:22">
      <c r="V9446" s="17"/>
    </row>
    <row r="9447" spans="22:22">
      <c r="V9447" s="17"/>
    </row>
    <row r="9448" spans="22:22">
      <c r="V9448" s="17"/>
    </row>
    <row r="9449" spans="22:22">
      <c r="V9449" s="17"/>
    </row>
    <row r="9450" spans="22:22">
      <c r="V9450" s="17"/>
    </row>
    <row r="9451" spans="22:22">
      <c r="V9451" s="17"/>
    </row>
    <row r="9452" spans="22:22">
      <c r="V9452" s="17"/>
    </row>
    <row r="9453" spans="22:22">
      <c r="V9453" s="17"/>
    </row>
    <row r="9454" spans="22:22">
      <c r="V9454" s="17"/>
    </row>
    <row r="9455" spans="22:22">
      <c r="V9455" s="17"/>
    </row>
    <row r="9456" spans="22:22">
      <c r="V9456" s="17"/>
    </row>
    <row r="9457" spans="22:22">
      <c r="V9457" s="17"/>
    </row>
    <row r="9458" spans="22:22">
      <c r="V9458" s="17"/>
    </row>
    <row r="9459" spans="22:22">
      <c r="V9459" s="17"/>
    </row>
    <row r="9460" spans="22:22">
      <c r="V9460" s="17"/>
    </row>
    <row r="9461" spans="22:22">
      <c r="V9461" s="17"/>
    </row>
    <row r="9462" spans="22:22">
      <c r="V9462" s="17"/>
    </row>
    <row r="9463" spans="22:22">
      <c r="V9463" s="17"/>
    </row>
    <row r="9464" spans="22:22">
      <c r="V9464" s="17"/>
    </row>
    <row r="9465" spans="22:22">
      <c r="V9465" s="17"/>
    </row>
    <row r="9466" spans="22:22">
      <c r="V9466" s="17"/>
    </row>
    <row r="9467" spans="22:22">
      <c r="V9467" s="17"/>
    </row>
    <row r="9468" spans="22:22">
      <c r="V9468" s="17"/>
    </row>
    <row r="9469" spans="22:22">
      <c r="V9469" s="17"/>
    </row>
    <row r="9470" spans="22:22">
      <c r="V9470" s="17"/>
    </row>
    <row r="9471" spans="22:22">
      <c r="V9471" s="17"/>
    </row>
    <row r="9472" spans="22:22">
      <c r="V9472" s="17"/>
    </row>
    <row r="9473" spans="22:22">
      <c r="V9473" s="17"/>
    </row>
    <row r="9474" spans="22:22">
      <c r="V9474" s="17"/>
    </row>
    <row r="9475" spans="22:22">
      <c r="V9475" s="17"/>
    </row>
    <row r="9476" spans="22:22">
      <c r="V9476" s="17"/>
    </row>
    <row r="9477" spans="22:22">
      <c r="V9477" s="17"/>
    </row>
    <row r="9478" spans="22:22">
      <c r="V9478" s="17"/>
    </row>
    <row r="9479" spans="22:22">
      <c r="V9479" s="17"/>
    </row>
    <row r="9480" spans="22:22">
      <c r="V9480" s="17"/>
    </row>
    <row r="9481" spans="22:22">
      <c r="V9481" s="17"/>
    </row>
    <row r="9482" spans="22:22">
      <c r="V9482" s="17"/>
    </row>
    <row r="9483" spans="22:22">
      <c r="V9483" s="17"/>
    </row>
    <row r="9484" spans="22:22">
      <c r="V9484" s="17"/>
    </row>
    <row r="9485" spans="22:22">
      <c r="V9485" s="17"/>
    </row>
    <row r="9486" spans="22:22">
      <c r="V9486" s="17"/>
    </row>
    <row r="9487" spans="22:22">
      <c r="V9487" s="17"/>
    </row>
    <row r="9488" spans="22:22">
      <c r="V9488" s="17"/>
    </row>
    <row r="9489" spans="22:22">
      <c r="V9489" s="17"/>
    </row>
    <row r="9490" spans="22:22">
      <c r="V9490" s="17"/>
    </row>
    <row r="9491" spans="22:22">
      <c r="V9491" s="17"/>
    </row>
    <row r="9492" spans="22:22">
      <c r="V9492" s="17"/>
    </row>
    <row r="9493" spans="22:22">
      <c r="V9493" s="17"/>
    </row>
    <row r="9494" spans="22:22">
      <c r="V9494" s="17"/>
    </row>
    <row r="9495" spans="22:22">
      <c r="V9495" s="17"/>
    </row>
    <row r="9496" spans="22:22">
      <c r="V9496" s="17"/>
    </row>
    <row r="9497" spans="22:22">
      <c r="V9497" s="17"/>
    </row>
    <row r="9498" spans="22:22">
      <c r="V9498" s="17"/>
    </row>
    <row r="9499" spans="22:22">
      <c r="V9499" s="17"/>
    </row>
    <row r="9500" spans="22:22">
      <c r="V9500" s="17"/>
    </row>
    <row r="9501" spans="22:22">
      <c r="V9501" s="17"/>
    </row>
    <row r="9502" spans="22:22">
      <c r="V9502" s="17"/>
    </row>
    <row r="9503" spans="22:22">
      <c r="V9503" s="17"/>
    </row>
    <row r="9504" spans="22:22">
      <c r="V9504" s="17"/>
    </row>
    <row r="9505" spans="22:22">
      <c r="V9505" s="17"/>
    </row>
    <row r="9506" spans="22:22">
      <c r="V9506" s="17"/>
    </row>
    <row r="9507" spans="22:22">
      <c r="V9507" s="17"/>
    </row>
    <row r="9508" spans="22:22">
      <c r="V9508" s="17"/>
    </row>
    <row r="9509" spans="22:22">
      <c r="V9509" s="17"/>
    </row>
    <row r="9510" spans="22:22">
      <c r="V9510" s="17"/>
    </row>
    <row r="9511" spans="22:22">
      <c r="V9511" s="17"/>
    </row>
    <row r="9512" spans="22:22">
      <c r="V9512" s="17"/>
    </row>
    <row r="9513" spans="22:22">
      <c r="V9513" s="17"/>
    </row>
    <row r="9514" spans="22:22">
      <c r="V9514" s="17"/>
    </row>
    <row r="9515" spans="22:22">
      <c r="V9515" s="17"/>
    </row>
    <row r="9516" spans="22:22">
      <c r="V9516" s="17"/>
    </row>
    <row r="9517" spans="22:22">
      <c r="V9517" s="17"/>
    </row>
    <row r="9518" spans="22:22">
      <c r="V9518" s="17"/>
    </row>
    <row r="9519" spans="22:22">
      <c r="V9519" s="17"/>
    </row>
    <row r="9520" spans="22:22">
      <c r="V9520" s="17"/>
    </row>
    <row r="9521" spans="22:22">
      <c r="V9521" s="17"/>
    </row>
    <row r="9522" spans="22:22">
      <c r="V9522" s="17"/>
    </row>
    <row r="9523" spans="22:22">
      <c r="V9523" s="17"/>
    </row>
    <row r="9524" spans="22:22">
      <c r="V9524" s="17"/>
    </row>
    <row r="9525" spans="22:22">
      <c r="V9525" s="17"/>
    </row>
    <row r="9526" spans="22:22">
      <c r="V9526" s="17"/>
    </row>
    <row r="9527" spans="22:22">
      <c r="V9527" s="17"/>
    </row>
    <row r="9528" spans="22:22">
      <c r="V9528" s="17"/>
    </row>
    <row r="9529" spans="22:22">
      <c r="V9529" s="17"/>
    </row>
    <row r="9530" spans="22:22">
      <c r="V9530" s="17"/>
    </row>
    <row r="9531" spans="22:22">
      <c r="V9531" s="17"/>
    </row>
    <row r="9532" spans="22:22">
      <c r="V9532" s="17"/>
    </row>
    <row r="9533" spans="22:22">
      <c r="V9533" s="17"/>
    </row>
    <row r="9534" spans="22:22">
      <c r="V9534" s="17"/>
    </row>
    <row r="9535" spans="22:22">
      <c r="V9535" s="17"/>
    </row>
    <row r="9536" spans="22:22">
      <c r="V9536" s="17"/>
    </row>
    <row r="9537" spans="22:22">
      <c r="V9537" s="17"/>
    </row>
    <row r="9538" spans="22:22">
      <c r="V9538" s="17"/>
    </row>
    <row r="9539" spans="22:22">
      <c r="V9539" s="17"/>
    </row>
    <row r="9540" spans="22:22">
      <c r="V9540" s="17"/>
    </row>
    <row r="9541" spans="22:22">
      <c r="V9541" s="17"/>
    </row>
    <row r="9542" spans="22:22">
      <c r="V9542" s="17"/>
    </row>
    <row r="9543" spans="22:22">
      <c r="V9543" s="17"/>
    </row>
    <row r="9544" spans="22:22">
      <c r="V9544" s="17"/>
    </row>
    <row r="9545" spans="22:22">
      <c r="V9545" s="17"/>
    </row>
    <row r="9546" spans="22:22">
      <c r="V9546" s="17"/>
    </row>
    <row r="9547" spans="22:22">
      <c r="V9547" s="17"/>
    </row>
    <row r="9548" spans="22:22">
      <c r="V9548" s="17"/>
    </row>
    <row r="9549" spans="22:22">
      <c r="V9549" s="17"/>
    </row>
    <row r="9550" spans="22:22">
      <c r="V9550" s="17"/>
    </row>
    <row r="9551" spans="22:22">
      <c r="V9551" s="17"/>
    </row>
    <row r="9552" spans="22:22">
      <c r="V9552" s="17"/>
    </row>
    <row r="9553" spans="22:22">
      <c r="V9553" s="17"/>
    </row>
    <row r="9554" spans="22:22">
      <c r="V9554" s="17"/>
    </row>
    <row r="9555" spans="22:22">
      <c r="V9555" s="17"/>
    </row>
    <row r="9556" spans="22:22">
      <c r="V9556" s="17"/>
    </row>
    <row r="9557" spans="22:22">
      <c r="V9557" s="17"/>
    </row>
    <row r="9558" spans="22:22">
      <c r="V9558" s="17"/>
    </row>
    <row r="9559" spans="22:22">
      <c r="V9559" s="17"/>
    </row>
    <row r="9560" spans="22:22">
      <c r="V9560" s="17"/>
    </row>
    <row r="9561" spans="22:22">
      <c r="V9561" s="17"/>
    </row>
    <row r="9562" spans="22:22">
      <c r="V9562" s="17"/>
    </row>
    <row r="9563" spans="22:22">
      <c r="V9563" s="17"/>
    </row>
    <row r="9564" spans="22:22">
      <c r="V9564" s="17"/>
    </row>
    <row r="9565" spans="22:22">
      <c r="V9565" s="17"/>
    </row>
    <row r="9566" spans="22:22">
      <c r="V9566" s="17"/>
    </row>
    <row r="9567" spans="22:22">
      <c r="V9567" s="17"/>
    </row>
    <row r="9568" spans="22:22">
      <c r="V9568" s="17"/>
    </row>
    <row r="9569" spans="22:22">
      <c r="V9569" s="17"/>
    </row>
    <row r="9570" spans="22:22">
      <c r="V9570" s="17"/>
    </row>
    <row r="9571" spans="22:22">
      <c r="V9571" s="17"/>
    </row>
    <row r="9572" spans="22:22">
      <c r="V9572" s="17"/>
    </row>
    <row r="9573" spans="22:22">
      <c r="V9573" s="17"/>
    </row>
    <row r="9574" spans="22:22">
      <c r="V9574" s="17"/>
    </row>
    <row r="9575" spans="22:22">
      <c r="V9575" s="17"/>
    </row>
    <row r="9576" spans="22:22">
      <c r="V9576" s="17"/>
    </row>
    <row r="9577" spans="22:22">
      <c r="V9577" s="17"/>
    </row>
    <row r="9578" spans="22:22">
      <c r="V9578" s="17"/>
    </row>
    <row r="9579" spans="22:22">
      <c r="V9579" s="17"/>
    </row>
    <row r="9580" spans="22:22">
      <c r="V9580" s="17"/>
    </row>
    <row r="9581" spans="22:22">
      <c r="V9581" s="17"/>
    </row>
    <row r="9582" spans="22:22">
      <c r="V9582" s="17"/>
    </row>
    <row r="9583" spans="22:22">
      <c r="V9583" s="17"/>
    </row>
    <row r="9584" spans="22:22">
      <c r="V9584" s="17"/>
    </row>
    <row r="9585" spans="22:22">
      <c r="V9585" s="17"/>
    </row>
    <row r="9586" spans="22:22">
      <c r="V9586" s="17"/>
    </row>
    <row r="9587" spans="22:22">
      <c r="V9587" s="17"/>
    </row>
    <row r="9588" spans="22:22">
      <c r="V9588" s="17"/>
    </row>
    <row r="9589" spans="22:22">
      <c r="V9589" s="17"/>
    </row>
    <row r="9590" spans="22:22">
      <c r="V9590" s="17"/>
    </row>
    <row r="9591" spans="22:22">
      <c r="V9591" s="17"/>
    </row>
    <row r="9592" spans="22:22">
      <c r="V9592" s="17"/>
    </row>
    <row r="9593" spans="22:22">
      <c r="V9593" s="17"/>
    </row>
    <row r="9594" spans="22:22">
      <c r="V9594" s="17"/>
    </row>
    <row r="9595" spans="22:22">
      <c r="V9595" s="17"/>
    </row>
    <row r="9596" spans="22:22">
      <c r="V9596" s="17"/>
    </row>
    <row r="9597" spans="22:22">
      <c r="V9597" s="17"/>
    </row>
    <row r="9598" spans="22:22">
      <c r="V9598" s="17"/>
    </row>
    <row r="9599" spans="22:22">
      <c r="V9599" s="17"/>
    </row>
    <row r="9600" spans="22:22">
      <c r="V9600" s="17"/>
    </row>
    <row r="9601" spans="22:22">
      <c r="V9601" s="17"/>
    </row>
    <row r="9602" spans="22:22">
      <c r="V9602" s="17"/>
    </row>
    <row r="9603" spans="22:22">
      <c r="V9603" s="17"/>
    </row>
    <row r="9604" spans="22:22">
      <c r="V9604" s="17"/>
    </row>
    <row r="9605" spans="22:22">
      <c r="V9605" s="17"/>
    </row>
    <row r="9606" spans="22:22">
      <c r="V9606" s="17"/>
    </row>
    <row r="9607" spans="22:22">
      <c r="V9607" s="17"/>
    </row>
    <row r="9608" spans="22:22">
      <c r="V9608" s="17"/>
    </row>
    <row r="9609" spans="22:22">
      <c r="V9609" s="17"/>
    </row>
    <row r="9610" spans="22:22">
      <c r="V9610" s="17"/>
    </row>
    <row r="9611" spans="22:22">
      <c r="V9611" s="17"/>
    </row>
    <row r="9612" spans="22:22">
      <c r="V9612" s="17"/>
    </row>
    <row r="9613" spans="22:22">
      <c r="V9613" s="17"/>
    </row>
    <row r="9614" spans="22:22">
      <c r="V9614" s="17"/>
    </row>
    <row r="9615" spans="22:22">
      <c r="V9615" s="17"/>
    </row>
    <row r="9616" spans="22:22">
      <c r="V9616" s="17"/>
    </row>
    <row r="9617" spans="22:22">
      <c r="V9617" s="17"/>
    </row>
    <row r="9618" spans="22:22">
      <c r="V9618" s="17"/>
    </row>
    <row r="9619" spans="22:22">
      <c r="V9619" s="17"/>
    </row>
    <row r="9620" spans="22:22">
      <c r="V9620" s="17"/>
    </row>
    <row r="9621" spans="22:22">
      <c r="V9621" s="17"/>
    </row>
    <row r="9622" spans="22:22">
      <c r="V9622" s="17"/>
    </row>
    <row r="9623" spans="22:22">
      <c r="V9623" s="17"/>
    </row>
    <row r="9624" spans="22:22">
      <c r="V9624" s="17"/>
    </row>
    <row r="9625" spans="22:22">
      <c r="V9625" s="17"/>
    </row>
    <row r="9626" spans="22:22">
      <c r="V9626" s="17"/>
    </row>
    <row r="9627" spans="22:22">
      <c r="V9627" s="17"/>
    </row>
    <row r="9628" spans="22:22">
      <c r="V9628" s="17"/>
    </row>
    <row r="9629" spans="22:22">
      <c r="V9629" s="17"/>
    </row>
    <row r="9630" spans="22:22">
      <c r="V9630" s="17"/>
    </row>
    <row r="9631" spans="22:22">
      <c r="V9631" s="17"/>
    </row>
    <row r="9632" spans="22:22">
      <c r="V9632" s="17"/>
    </row>
    <row r="9633" spans="22:22">
      <c r="V9633" s="17"/>
    </row>
    <row r="9634" spans="22:22">
      <c r="V9634" s="17"/>
    </row>
    <row r="9635" spans="22:22">
      <c r="V9635" s="17"/>
    </row>
    <row r="9636" spans="22:22">
      <c r="V9636" s="17"/>
    </row>
    <row r="9637" spans="22:22">
      <c r="V9637" s="17"/>
    </row>
    <row r="9638" spans="22:22">
      <c r="V9638" s="17"/>
    </row>
    <row r="9639" spans="22:22">
      <c r="V9639" s="17"/>
    </row>
    <row r="9640" spans="22:22">
      <c r="V9640" s="17"/>
    </row>
    <row r="9641" spans="22:22">
      <c r="V9641" s="17"/>
    </row>
    <row r="9642" spans="22:22">
      <c r="V9642" s="17"/>
    </row>
    <row r="9643" spans="22:22">
      <c r="V9643" s="17"/>
    </row>
    <row r="9644" spans="22:22">
      <c r="V9644" s="17"/>
    </row>
    <row r="9645" spans="22:22">
      <c r="V9645" s="17"/>
    </row>
    <row r="9646" spans="22:22">
      <c r="V9646" s="17"/>
    </row>
    <row r="9647" spans="22:22">
      <c r="V9647" s="17"/>
    </row>
    <row r="9648" spans="22:22">
      <c r="V9648" s="17"/>
    </row>
    <row r="9649" spans="22:22">
      <c r="V9649" s="17"/>
    </row>
    <row r="9650" spans="22:22">
      <c r="V9650" s="17"/>
    </row>
    <row r="9651" spans="22:22">
      <c r="V9651" s="17"/>
    </row>
    <row r="9652" spans="22:22">
      <c r="V9652" s="17"/>
    </row>
    <row r="9653" spans="22:22">
      <c r="V9653" s="17"/>
    </row>
    <row r="9654" spans="22:22">
      <c r="V9654" s="17"/>
    </row>
    <row r="9655" spans="22:22">
      <c r="V9655" s="17"/>
    </row>
    <row r="9656" spans="22:22">
      <c r="V9656" s="17"/>
    </row>
    <row r="9657" spans="22:22">
      <c r="V9657" s="17"/>
    </row>
    <row r="9658" spans="22:22">
      <c r="V9658" s="17"/>
    </row>
    <row r="9659" spans="22:22">
      <c r="V9659" s="17"/>
    </row>
    <row r="9660" spans="22:22">
      <c r="V9660" s="17"/>
    </row>
    <row r="9661" spans="22:22">
      <c r="V9661" s="17"/>
    </row>
    <row r="9662" spans="22:22">
      <c r="V9662" s="17"/>
    </row>
    <row r="9663" spans="22:22">
      <c r="V9663" s="17"/>
    </row>
    <row r="9664" spans="22:22">
      <c r="V9664" s="17"/>
    </row>
    <row r="9665" spans="22:22">
      <c r="V9665" s="17"/>
    </row>
    <row r="9666" spans="22:22">
      <c r="V9666" s="17"/>
    </row>
    <row r="9667" spans="22:22">
      <c r="V9667" s="17"/>
    </row>
    <row r="9668" spans="22:22">
      <c r="V9668" s="17"/>
    </row>
    <row r="9669" spans="22:22">
      <c r="V9669" s="17"/>
    </row>
    <row r="9670" spans="22:22">
      <c r="V9670" s="17"/>
    </row>
    <row r="9671" spans="22:22">
      <c r="V9671" s="17"/>
    </row>
    <row r="9672" spans="22:22">
      <c r="V9672" s="17"/>
    </row>
    <row r="9673" spans="22:22">
      <c r="V9673" s="17"/>
    </row>
    <row r="9674" spans="22:22">
      <c r="V9674" s="17"/>
    </row>
    <row r="9675" spans="22:22">
      <c r="V9675" s="17"/>
    </row>
    <row r="9676" spans="22:22">
      <c r="V9676" s="17"/>
    </row>
    <row r="9677" spans="22:22">
      <c r="V9677" s="17"/>
    </row>
    <row r="9678" spans="22:22">
      <c r="V9678" s="17"/>
    </row>
    <row r="9679" spans="22:22">
      <c r="V9679" s="17"/>
    </row>
    <row r="9680" spans="22:22">
      <c r="V9680" s="17"/>
    </row>
    <row r="9681" spans="22:22">
      <c r="V9681" s="17"/>
    </row>
    <row r="9682" spans="22:22">
      <c r="V9682" s="17"/>
    </row>
    <row r="9683" spans="22:22">
      <c r="V9683" s="17"/>
    </row>
    <row r="9684" spans="22:22">
      <c r="V9684" s="17"/>
    </row>
    <row r="9685" spans="22:22">
      <c r="V9685" s="17"/>
    </row>
    <row r="9686" spans="22:22">
      <c r="V9686" s="17"/>
    </row>
    <row r="9687" spans="22:22">
      <c r="V9687" s="17"/>
    </row>
    <row r="9688" spans="22:22">
      <c r="V9688" s="17"/>
    </row>
    <row r="9689" spans="22:22">
      <c r="V9689" s="17"/>
    </row>
    <row r="9690" spans="22:22">
      <c r="V9690" s="17"/>
    </row>
    <row r="9691" spans="22:22">
      <c r="V9691" s="17"/>
    </row>
    <row r="9692" spans="22:22">
      <c r="V9692" s="17"/>
    </row>
    <row r="9693" spans="22:22">
      <c r="V9693" s="17"/>
    </row>
    <row r="9694" spans="22:22">
      <c r="V9694" s="17"/>
    </row>
    <row r="9695" spans="22:22">
      <c r="V9695" s="17"/>
    </row>
    <row r="9696" spans="22:22">
      <c r="V9696" s="17"/>
    </row>
    <row r="9697" spans="22:22">
      <c r="V9697" s="17"/>
    </row>
    <row r="9698" spans="22:22">
      <c r="V9698" s="17"/>
    </row>
    <row r="9699" spans="22:22">
      <c r="V9699" s="17"/>
    </row>
    <row r="9700" spans="22:22">
      <c r="V9700" s="17"/>
    </row>
    <row r="9701" spans="22:22">
      <c r="V9701" s="17"/>
    </row>
    <row r="9702" spans="22:22">
      <c r="V9702" s="17"/>
    </row>
    <row r="9703" spans="22:22">
      <c r="V9703" s="17"/>
    </row>
    <row r="9704" spans="22:22">
      <c r="V9704" s="17"/>
    </row>
    <row r="9705" spans="22:22">
      <c r="V9705" s="17"/>
    </row>
    <row r="9706" spans="22:22">
      <c r="V9706" s="17"/>
    </row>
    <row r="9707" spans="22:22">
      <c r="V9707" s="17"/>
    </row>
    <row r="9708" spans="22:22">
      <c r="V9708" s="17"/>
    </row>
    <row r="9709" spans="22:22">
      <c r="V9709" s="17"/>
    </row>
    <row r="9710" spans="22:22">
      <c r="V9710" s="17"/>
    </row>
    <row r="9711" spans="22:22">
      <c r="V9711" s="17"/>
    </row>
    <row r="9712" spans="22:22">
      <c r="V9712" s="17"/>
    </row>
    <row r="9713" spans="22:22">
      <c r="V9713" s="17"/>
    </row>
    <row r="9714" spans="22:22">
      <c r="V9714" s="17"/>
    </row>
    <row r="9715" spans="22:22">
      <c r="V9715" s="17"/>
    </row>
    <row r="9716" spans="22:22">
      <c r="V9716" s="17"/>
    </row>
    <row r="9717" spans="22:22">
      <c r="V9717" s="17"/>
    </row>
    <row r="9718" spans="22:22">
      <c r="V9718" s="17"/>
    </row>
    <row r="9719" spans="22:22">
      <c r="V9719" s="17"/>
    </row>
    <row r="9720" spans="22:22">
      <c r="V9720" s="17"/>
    </row>
    <row r="9721" spans="22:22">
      <c r="V9721" s="17"/>
    </row>
    <row r="9722" spans="22:22">
      <c r="V9722" s="17"/>
    </row>
    <row r="9723" spans="22:22">
      <c r="V9723" s="17"/>
    </row>
    <row r="9724" spans="22:22">
      <c r="V9724" s="17"/>
    </row>
    <row r="9725" spans="22:22">
      <c r="V9725" s="17"/>
    </row>
    <row r="9726" spans="22:22">
      <c r="V9726" s="17"/>
    </row>
    <row r="9727" spans="22:22">
      <c r="V9727" s="17"/>
    </row>
    <row r="9728" spans="22:22">
      <c r="V9728" s="17"/>
    </row>
    <row r="9729" spans="22:22">
      <c r="V9729" s="17"/>
    </row>
    <row r="9730" spans="22:22">
      <c r="V9730" s="17"/>
    </row>
    <row r="9731" spans="22:22">
      <c r="V9731" s="17"/>
    </row>
    <row r="9732" spans="22:22">
      <c r="V9732" s="17"/>
    </row>
    <row r="9733" spans="22:22">
      <c r="V9733" s="17"/>
    </row>
    <row r="9734" spans="22:22">
      <c r="V9734" s="17"/>
    </row>
    <row r="9735" spans="22:22">
      <c r="V9735" s="17"/>
    </row>
    <row r="9736" spans="22:22">
      <c r="V9736" s="17"/>
    </row>
    <row r="9737" spans="22:22">
      <c r="V9737" s="17"/>
    </row>
    <row r="9738" spans="22:22">
      <c r="V9738" s="17"/>
    </row>
    <row r="9739" spans="22:22">
      <c r="V9739" s="17"/>
    </row>
    <row r="9740" spans="22:22">
      <c r="V9740" s="17"/>
    </row>
    <row r="9741" spans="22:22">
      <c r="V9741" s="17"/>
    </row>
    <row r="9742" spans="22:22">
      <c r="V9742" s="17"/>
    </row>
    <row r="9743" spans="22:22">
      <c r="V9743" s="17"/>
    </row>
    <row r="9744" spans="22:22">
      <c r="V9744" s="17"/>
    </row>
    <row r="9745" spans="22:22">
      <c r="V9745" s="17"/>
    </row>
    <row r="9746" spans="22:22">
      <c r="V9746" s="17"/>
    </row>
    <row r="9747" spans="22:22">
      <c r="V9747" s="17"/>
    </row>
    <row r="9748" spans="22:22">
      <c r="V9748" s="17"/>
    </row>
    <row r="9749" spans="22:22">
      <c r="V9749" s="17"/>
    </row>
    <row r="9750" spans="22:22">
      <c r="V9750" s="17"/>
    </row>
    <row r="9751" spans="22:22">
      <c r="V9751" s="17"/>
    </row>
    <row r="9752" spans="22:22">
      <c r="V9752" s="17"/>
    </row>
    <row r="9753" spans="22:22">
      <c r="V9753" s="17"/>
    </row>
    <row r="9754" spans="22:22">
      <c r="V9754" s="17"/>
    </row>
    <row r="9755" spans="22:22">
      <c r="V9755" s="17"/>
    </row>
    <row r="9756" spans="22:22">
      <c r="V9756" s="17"/>
    </row>
    <row r="9757" spans="22:22">
      <c r="V9757" s="17"/>
    </row>
    <row r="9758" spans="22:22">
      <c r="V9758" s="17"/>
    </row>
    <row r="9759" spans="22:22">
      <c r="V9759" s="17"/>
    </row>
    <row r="9760" spans="22:22">
      <c r="V9760" s="17"/>
    </row>
    <row r="9761" spans="22:22">
      <c r="V9761" s="17"/>
    </row>
    <row r="9762" spans="22:22">
      <c r="V9762" s="17"/>
    </row>
    <row r="9763" spans="22:22">
      <c r="V9763" s="17"/>
    </row>
    <row r="9764" spans="22:22">
      <c r="V9764" s="17"/>
    </row>
    <row r="9765" spans="22:22">
      <c r="V9765" s="17"/>
    </row>
    <row r="9766" spans="22:22">
      <c r="V9766" s="17"/>
    </row>
    <row r="9767" spans="22:22">
      <c r="V9767" s="17"/>
    </row>
    <row r="9768" spans="22:22">
      <c r="V9768" s="17"/>
    </row>
    <row r="9769" spans="22:22">
      <c r="V9769" s="17"/>
    </row>
    <row r="9770" spans="22:22">
      <c r="V9770" s="17"/>
    </row>
    <row r="9771" spans="22:22">
      <c r="V9771" s="17"/>
    </row>
    <row r="9772" spans="22:22">
      <c r="V9772" s="17"/>
    </row>
    <row r="9773" spans="22:22">
      <c r="V9773" s="17"/>
    </row>
    <row r="9774" spans="22:22">
      <c r="V9774" s="17"/>
    </row>
    <row r="9775" spans="22:22">
      <c r="V9775" s="17"/>
    </row>
    <row r="9776" spans="22:22">
      <c r="V9776" s="17"/>
    </row>
    <row r="9777" spans="22:22">
      <c r="V9777" s="17"/>
    </row>
    <row r="9778" spans="22:22">
      <c r="V9778" s="17"/>
    </row>
    <row r="9779" spans="22:22">
      <c r="V9779" s="17"/>
    </row>
    <row r="9780" spans="22:22">
      <c r="V9780" s="17"/>
    </row>
    <row r="9781" spans="22:22">
      <c r="V9781" s="17"/>
    </row>
    <row r="9782" spans="22:22">
      <c r="V9782" s="17"/>
    </row>
    <row r="9783" spans="22:22">
      <c r="V9783" s="17"/>
    </row>
    <row r="9784" spans="22:22">
      <c r="V9784" s="17"/>
    </row>
    <row r="9785" spans="22:22">
      <c r="V9785" s="17"/>
    </row>
    <row r="9786" spans="22:22">
      <c r="V9786" s="17"/>
    </row>
    <row r="9787" spans="22:22">
      <c r="V9787" s="17"/>
    </row>
    <row r="9788" spans="22:22">
      <c r="V9788" s="17"/>
    </row>
    <row r="9789" spans="22:22">
      <c r="V9789" s="17"/>
    </row>
    <row r="9790" spans="22:22">
      <c r="V9790" s="17"/>
    </row>
    <row r="9791" spans="22:22">
      <c r="V9791" s="17"/>
    </row>
    <row r="9792" spans="22:22">
      <c r="V9792" s="17"/>
    </row>
    <row r="9793" spans="22:22">
      <c r="V9793" s="17"/>
    </row>
    <row r="9794" spans="22:22">
      <c r="V9794" s="17"/>
    </row>
    <row r="9795" spans="22:22">
      <c r="V9795" s="17"/>
    </row>
    <row r="9796" spans="22:22">
      <c r="V9796" s="17"/>
    </row>
    <row r="9797" spans="22:22">
      <c r="V9797" s="17"/>
    </row>
    <row r="9798" spans="22:22">
      <c r="V9798" s="17"/>
    </row>
    <row r="9799" spans="22:22">
      <c r="V9799" s="17"/>
    </row>
    <row r="9800" spans="22:22">
      <c r="V9800" s="17"/>
    </row>
    <row r="9801" spans="22:22">
      <c r="V9801" s="17"/>
    </row>
    <row r="9802" spans="22:22">
      <c r="V9802" s="17"/>
    </row>
    <row r="9803" spans="22:22">
      <c r="V9803" s="17"/>
    </row>
    <row r="9804" spans="22:22">
      <c r="V9804" s="17"/>
    </row>
    <row r="9805" spans="22:22">
      <c r="V9805" s="17"/>
    </row>
    <row r="9806" spans="22:22">
      <c r="V9806" s="17"/>
    </row>
    <row r="9807" spans="22:22">
      <c r="V9807" s="17"/>
    </row>
    <row r="9808" spans="22:22">
      <c r="V9808" s="17"/>
    </row>
    <row r="9809" spans="22:22">
      <c r="V9809" s="17"/>
    </row>
    <row r="9810" spans="22:22">
      <c r="V9810" s="17"/>
    </row>
    <row r="9811" spans="22:22">
      <c r="V9811" s="17"/>
    </row>
    <row r="9812" spans="22:22">
      <c r="V9812" s="17"/>
    </row>
    <row r="9813" spans="22:22">
      <c r="V9813" s="17"/>
    </row>
    <row r="9814" spans="22:22">
      <c r="V9814" s="17"/>
    </row>
    <row r="9815" spans="22:22">
      <c r="V9815" s="17"/>
    </row>
    <row r="9816" spans="22:22">
      <c r="V9816" s="17"/>
    </row>
    <row r="9817" spans="22:22">
      <c r="V9817" s="17"/>
    </row>
    <row r="9818" spans="22:22">
      <c r="V9818" s="17"/>
    </row>
    <row r="9819" spans="22:22">
      <c r="V9819" s="17"/>
    </row>
    <row r="9820" spans="22:22">
      <c r="V9820" s="17"/>
    </row>
    <row r="9821" spans="22:22">
      <c r="V9821" s="17"/>
    </row>
    <row r="9822" spans="22:22">
      <c r="V9822" s="17"/>
    </row>
    <row r="9823" spans="22:22">
      <c r="V9823" s="17"/>
    </row>
    <row r="9824" spans="22:22">
      <c r="V9824" s="17"/>
    </row>
    <row r="9825" spans="22:22">
      <c r="V9825" s="17"/>
    </row>
    <row r="9826" spans="22:22">
      <c r="V9826" s="17"/>
    </row>
    <row r="9827" spans="22:22">
      <c r="V9827" s="17"/>
    </row>
    <row r="9828" spans="22:22">
      <c r="V9828" s="17"/>
    </row>
    <row r="9829" spans="22:22">
      <c r="V9829" s="17"/>
    </row>
    <row r="9830" spans="22:22">
      <c r="V9830" s="17"/>
    </row>
    <row r="9831" spans="22:22">
      <c r="V9831" s="17"/>
    </row>
    <row r="9832" spans="22:22">
      <c r="V9832" s="17"/>
    </row>
    <row r="9833" spans="22:22">
      <c r="V9833" s="17"/>
    </row>
    <row r="9834" spans="22:22">
      <c r="V9834" s="17"/>
    </row>
    <row r="9835" spans="22:22">
      <c r="V9835" s="17"/>
    </row>
    <row r="9836" spans="22:22">
      <c r="V9836" s="17"/>
    </row>
    <row r="9837" spans="22:22">
      <c r="V9837" s="17"/>
    </row>
    <row r="9838" spans="22:22">
      <c r="V9838" s="17"/>
    </row>
    <row r="9839" spans="22:22">
      <c r="V9839" s="17"/>
    </row>
    <row r="9840" spans="22:22">
      <c r="V9840" s="17"/>
    </row>
    <row r="9841" spans="22:22">
      <c r="V9841" s="17"/>
    </row>
    <row r="9842" spans="22:22">
      <c r="V9842" s="17"/>
    </row>
    <row r="9843" spans="22:22">
      <c r="V9843" s="17"/>
    </row>
    <row r="9844" spans="22:22">
      <c r="V9844" s="17"/>
    </row>
    <row r="9845" spans="22:22">
      <c r="V9845" s="17"/>
    </row>
    <row r="9846" spans="22:22">
      <c r="V9846" s="17"/>
    </row>
    <row r="9847" spans="22:22">
      <c r="V9847" s="17"/>
    </row>
    <row r="9848" spans="22:22">
      <c r="V9848" s="17"/>
    </row>
    <row r="9849" spans="22:22">
      <c r="V9849" s="17"/>
    </row>
    <row r="9850" spans="22:22">
      <c r="V9850" s="17"/>
    </row>
    <row r="9851" spans="22:22">
      <c r="V9851" s="17"/>
    </row>
    <row r="9852" spans="22:22">
      <c r="V9852" s="17"/>
    </row>
    <row r="9853" spans="22:22">
      <c r="V9853" s="17"/>
    </row>
    <row r="9854" spans="22:22">
      <c r="V9854" s="17"/>
    </row>
    <row r="9855" spans="22:22">
      <c r="V9855" s="17"/>
    </row>
    <row r="9856" spans="22:22">
      <c r="V9856" s="17"/>
    </row>
    <row r="9857" spans="22:22">
      <c r="V9857" s="17"/>
    </row>
    <row r="9858" spans="22:22">
      <c r="V9858" s="17"/>
    </row>
    <row r="9859" spans="22:22">
      <c r="V9859" s="17"/>
    </row>
    <row r="9860" spans="22:22">
      <c r="V9860" s="17"/>
    </row>
    <row r="9861" spans="22:22">
      <c r="V9861" s="17"/>
    </row>
    <row r="9862" spans="22:22">
      <c r="V9862" s="17"/>
    </row>
    <row r="9863" spans="22:22">
      <c r="V9863" s="17"/>
    </row>
    <row r="9864" spans="22:22">
      <c r="V9864" s="17"/>
    </row>
    <row r="9865" spans="22:22">
      <c r="V9865" s="17"/>
    </row>
    <row r="9866" spans="22:22">
      <c r="V9866" s="17"/>
    </row>
    <row r="9867" spans="22:22">
      <c r="V9867" s="17"/>
    </row>
    <row r="9868" spans="22:22">
      <c r="V9868" s="17"/>
    </row>
    <row r="9869" spans="22:22">
      <c r="V9869" s="17"/>
    </row>
    <row r="9870" spans="22:22">
      <c r="V9870" s="17"/>
    </row>
    <row r="9871" spans="22:22">
      <c r="V9871" s="17"/>
    </row>
    <row r="9872" spans="22:22">
      <c r="V9872" s="17"/>
    </row>
    <row r="9873" spans="22:22">
      <c r="V9873" s="17"/>
    </row>
    <row r="9874" spans="22:22">
      <c r="V9874" s="17"/>
    </row>
    <row r="9875" spans="22:22">
      <c r="V9875" s="17"/>
    </row>
    <row r="9876" spans="22:22">
      <c r="V9876" s="17"/>
    </row>
    <row r="9877" spans="22:22">
      <c r="V9877" s="17"/>
    </row>
    <row r="9878" spans="22:22">
      <c r="V9878" s="17"/>
    </row>
    <row r="9879" spans="22:22">
      <c r="V9879" s="17"/>
    </row>
    <row r="9880" spans="22:22">
      <c r="V9880" s="17"/>
    </row>
    <row r="9881" spans="22:22">
      <c r="V9881" s="17"/>
    </row>
    <row r="9882" spans="22:22">
      <c r="V9882" s="17"/>
    </row>
    <row r="9883" spans="22:22">
      <c r="V9883" s="17"/>
    </row>
    <row r="9884" spans="22:22">
      <c r="V9884" s="17"/>
    </row>
    <row r="9885" spans="22:22">
      <c r="V9885" s="17"/>
    </row>
    <row r="9886" spans="22:22">
      <c r="V9886" s="17"/>
    </row>
    <row r="9887" spans="22:22">
      <c r="V9887" s="17"/>
    </row>
    <row r="9888" spans="22:22">
      <c r="V9888" s="17"/>
    </row>
    <row r="9889" spans="22:22">
      <c r="V9889" s="17"/>
    </row>
    <row r="9890" spans="22:22">
      <c r="V9890" s="17"/>
    </row>
    <row r="9891" spans="22:22">
      <c r="V9891" s="17"/>
    </row>
    <row r="9892" spans="22:22">
      <c r="V9892" s="17"/>
    </row>
    <row r="9893" spans="22:22">
      <c r="V9893" s="17"/>
    </row>
    <row r="9894" spans="22:22">
      <c r="V9894" s="17"/>
    </row>
    <row r="9895" spans="22:22">
      <c r="V9895" s="17"/>
    </row>
    <row r="9896" spans="22:22">
      <c r="V9896" s="17"/>
    </row>
    <row r="9897" spans="22:22">
      <c r="V9897" s="17"/>
    </row>
    <row r="9898" spans="22:22">
      <c r="V9898" s="17"/>
    </row>
    <row r="9899" spans="22:22">
      <c r="V9899" s="17"/>
    </row>
    <row r="9900" spans="22:22">
      <c r="V9900" s="17"/>
    </row>
    <row r="9901" spans="22:22">
      <c r="V9901" s="17"/>
    </row>
    <row r="9902" spans="22:22">
      <c r="V9902" s="17"/>
    </row>
    <row r="9903" spans="22:22">
      <c r="V9903" s="17"/>
    </row>
    <row r="9904" spans="22:22">
      <c r="V9904" s="17"/>
    </row>
    <row r="9905" spans="22:22">
      <c r="V9905" s="17"/>
    </row>
    <row r="9906" spans="22:22">
      <c r="V9906" s="17"/>
    </row>
    <row r="9907" spans="22:22">
      <c r="V9907" s="17"/>
    </row>
    <row r="9908" spans="22:22">
      <c r="V9908" s="17"/>
    </row>
    <row r="9909" spans="22:22">
      <c r="V9909" s="17"/>
    </row>
    <row r="9910" spans="22:22">
      <c r="V9910" s="17"/>
    </row>
    <row r="9911" spans="22:22">
      <c r="V9911" s="17"/>
    </row>
    <row r="9912" spans="22:22">
      <c r="V9912" s="17"/>
    </row>
    <row r="9913" spans="22:22">
      <c r="V9913" s="17"/>
    </row>
    <row r="9914" spans="22:22">
      <c r="V9914" s="17"/>
    </row>
    <row r="9915" spans="22:22">
      <c r="V9915" s="17"/>
    </row>
    <row r="9916" spans="22:22">
      <c r="V9916" s="17"/>
    </row>
    <row r="9917" spans="22:22">
      <c r="V9917" s="17"/>
    </row>
    <row r="9918" spans="22:22">
      <c r="V9918" s="17"/>
    </row>
    <row r="9919" spans="22:22">
      <c r="V9919" s="17"/>
    </row>
    <row r="9920" spans="22:22">
      <c r="V9920" s="17"/>
    </row>
    <row r="9921" spans="22:22">
      <c r="V9921" s="17"/>
    </row>
    <row r="9922" spans="22:22">
      <c r="V9922" s="17"/>
    </row>
    <row r="9923" spans="22:22">
      <c r="V9923" s="17"/>
    </row>
    <row r="9924" spans="22:22">
      <c r="V9924" s="17"/>
    </row>
    <row r="9925" spans="22:22">
      <c r="V9925" s="17"/>
    </row>
    <row r="9926" spans="22:22">
      <c r="V9926" s="17"/>
    </row>
    <row r="9927" spans="22:22">
      <c r="V9927" s="17"/>
    </row>
    <row r="9928" spans="22:22">
      <c r="V9928" s="17"/>
    </row>
    <row r="9929" spans="22:22">
      <c r="V9929" s="17"/>
    </row>
    <row r="9930" spans="22:22">
      <c r="V9930" s="17"/>
    </row>
    <row r="9931" spans="22:22">
      <c r="V9931" s="17"/>
    </row>
    <row r="9932" spans="22:22">
      <c r="V9932" s="17"/>
    </row>
    <row r="9933" spans="22:22">
      <c r="V9933" s="17"/>
    </row>
    <row r="9934" spans="22:22">
      <c r="V9934" s="17"/>
    </row>
    <row r="9935" spans="22:22">
      <c r="V9935" s="17"/>
    </row>
    <row r="9936" spans="22:22">
      <c r="V9936" s="17"/>
    </row>
    <row r="9937" spans="22:22">
      <c r="V9937" s="17"/>
    </row>
    <row r="9938" spans="22:22">
      <c r="V9938" s="17"/>
    </row>
    <row r="9939" spans="22:22">
      <c r="V9939" s="17"/>
    </row>
    <row r="9940" spans="22:22">
      <c r="V9940" s="17"/>
    </row>
    <row r="9941" spans="22:22">
      <c r="V9941" s="17"/>
    </row>
    <row r="9942" spans="22:22">
      <c r="V9942" s="17"/>
    </row>
    <row r="9943" spans="22:22">
      <c r="V9943" s="17"/>
    </row>
    <row r="9944" spans="22:22">
      <c r="V9944" s="17"/>
    </row>
    <row r="9945" spans="22:22">
      <c r="V9945" s="17"/>
    </row>
    <row r="9946" spans="22:22">
      <c r="V9946" s="17"/>
    </row>
    <row r="9947" spans="22:22">
      <c r="V9947" s="17"/>
    </row>
    <row r="9948" spans="22:22">
      <c r="V9948" s="17"/>
    </row>
    <row r="9949" spans="22:22">
      <c r="V9949" s="17"/>
    </row>
    <row r="9950" spans="22:22">
      <c r="V9950" s="17"/>
    </row>
    <row r="9951" spans="22:22">
      <c r="V9951" s="17"/>
    </row>
    <row r="9952" spans="22:22">
      <c r="V9952" s="17"/>
    </row>
    <row r="9953" spans="22:22">
      <c r="V9953" s="17"/>
    </row>
    <row r="9954" spans="22:22">
      <c r="V9954" s="17"/>
    </row>
    <row r="9955" spans="22:22">
      <c r="V9955" s="17"/>
    </row>
    <row r="9956" spans="22:22">
      <c r="V9956" s="17"/>
    </row>
    <row r="9957" spans="22:22">
      <c r="V9957" s="17"/>
    </row>
    <row r="9958" spans="22:22">
      <c r="V9958" s="17"/>
    </row>
    <row r="9959" spans="22:22">
      <c r="V9959" s="17"/>
    </row>
    <row r="9960" spans="22:22">
      <c r="V9960" s="17"/>
    </row>
    <row r="9961" spans="22:22">
      <c r="V9961" s="17"/>
    </row>
    <row r="9962" spans="22:22">
      <c r="V9962" s="17"/>
    </row>
    <row r="9963" spans="22:22">
      <c r="V9963" s="17"/>
    </row>
    <row r="9964" spans="22:22">
      <c r="V9964" s="17"/>
    </row>
    <row r="9965" spans="22:22">
      <c r="V9965" s="17"/>
    </row>
    <row r="9966" spans="22:22">
      <c r="V9966" s="17"/>
    </row>
    <row r="9967" spans="22:22">
      <c r="V9967" s="17"/>
    </row>
    <row r="9968" spans="22:22">
      <c r="V9968" s="17"/>
    </row>
    <row r="9969" spans="22:22">
      <c r="V9969" s="17"/>
    </row>
    <row r="9970" spans="22:22">
      <c r="V9970" s="17"/>
    </row>
    <row r="9971" spans="22:22">
      <c r="V9971" s="17"/>
    </row>
    <row r="9972" spans="22:22">
      <c r="V9972" s="17"/>
    </row>
    <row r="9973" spans="22:22">
      <c r="V9973" s="17"/>
    </row>
    <row r="9974" spans="22:22">
      <c r="V9974" s="17"/>
    </row>
    <row r="9975" spans="22:22">
      <c r="V9975" s="17"/>
    </row>
    <row r="9976" spans="22:22">
      <c r="V9976" s="17"/>
    </row>
    <row r="9977" spans="22:22">
      <c r="V9977" s="17"/>
    </row>
    <row r="9978" spans="22:22">
      <c r="V9978" s="17"/>
    </row>
    <row r="9979" spans="22:22">
      <c r="V9979" s="17"/>
    </row>
    <row r="9980" spans="22:22">
      <c r="V9980" s="17"/>
    </row>
    <row r="9981" spans="22:22">
      <c r="V9981" s="17"/>
    </row>
    <row r="9982" spans="22:22">
      <c r="V9982" s="17"/>
    </row>
    <row r="9983" spans="22:22">
      <c r="V9983" s="17"/>
    </row>
    <row r="9984" spans="22:22">
      <c r="V9984" s="17"/>
    </row>
    <row r="9985" spans="22:22">
      <c r="V9985" s="17"/>
    </row>
    <row r="9986" spans="22:22">
      <c r="V9986" s="17"/>
    </row>
    <row r="9987" spans="22:22">
      <c r="V9987" s="17"/>
    </row>
    <row r="9988" spans="22:22">
      <c r="V9988" s="17"/>
    </row>
    <row r="9989" spans="22:22">
      <c r="V9989" s="17"/>
    </row>
    <row r="9990" spans="22:22">
      <c r="V9990" s="17"/>
    </row>
    <row r="9991" spans="22:22">
      <c r="V9991" s="17"/>
    </row>
    <row r="9992" spans="22:22">
      <c r="V9992" s="17"/>
    </row>
    <row r="9993" spans="22:22">
      <c r="V9993" s="17"/>
    </row>
    <row r="9994" spans="22:22">
      <c r="V9994" s="17"/>
    </row>
    <row r="9995" spans="22:22">
      <c r="V9995" s="17"/>
    </row>
    <row r="9996" spans="22:22">
      <c r="V9996" s="17"/>
    </row>
    <row r="9997" spans="22:22">
      <c r="V9997" s="17"/>
    </row>
    <row r="9998" spans="22:22">
      <c r="V9998" s="17"/>
    </row>
    <row r="9999" spans="22:22">
      <c r="V9999" s="17"/>
    </row>
    <row r="10000" spans="22:22">
      <c r="V10000" s="17"/>
    </row>
    <row r="10001" spans="22:22">
      <c r="V10001" s="17"/>
    </row>
    <row r="10002" spans="22:22">
      <c r="V10002" s="17"/>
    </row>
    <row r="10003" spans="22:22">
      <c r="V10003" s="17"/>
    </row>
    <row r="10004" spans="22:22">
      <c r="V10004" s="17"/>
    </row>
    <row r="10005" spans="22:22">
      <c r="V10005" s="17"/>
    </row>
    <row r="10006" spans="22:22">
      <c r="V10006" s="17"/>
    </row>
    <row r="10007" spans="22:22">
      <c r="V10007" s="17"/>
    </row>
    <row r="10008" spans="22:22">
      <c r="V10008" s="17"/>
    </row>
    <row r="10009" spans="22:22">
      <c r="V10009" s="17"/>
    </row>
    <row r="10010" spans="22:22">
      <c r="V10010" s="17"/>
    </row>
    <row r="10011" spans="22:22">
      <c r="V10011" s="17"/>
    </row>
    <row r="10012" spans="22:22">
      <c r="V10012" s="17"/>
    </row>
    <row r="10013" spans="22:22">
      <c r="V10013" s="17"/>
    </row>
    <row r="10014" spans="22:22">
      <c r="V10014" s="17"/>
    </row>
    <row r="10015" spans="22:22">
      <c r="V10015" s="17"/>
    </row>
    <row r="10016" spans="22:22">
      <c r="V10016" s="17"/>
    </row>
    <row r="10017" spans="22:22">
      <c r="V10017" s="17"/>
    </row>
    <row r="10018" spans="22:22">
      <c r="V10018" s="17"/>
    </row>
    <row r="10019" spans="22:22">
      <c r="V10019" s="17"/>
    </row>
    <row r="10020" spans="22:22">
      <c r="V10020" s="17"/>
    </row>
    <row r="10021" spans="22:22">
      <c r="V10021" s="17"/>
    </row>
    <row r="10022" spans="22:22">
      <c r="V10022" s="17"/>
    </row>
    <row r="10023" spans="22:22">
      <c r="V10023" s="17"/>
    </row>
    <row r="10024" spans="22:22">
      <c r="V10024" s="17"/>
    </row>
    <row r="10025" spans="22:22">
      <c r="V10025" s="17"/>
    </row>
    <row r="10026" spans="22:22">
      <c r="V10026" s="17"/>
    </row>
    <row r="10027" spans="22:22">
      <c r="V10027" s="17"/>
    </row>
    <row r="10028" spans="22:22">
      <c r="V10028" s="17"/>
    </row>
    <row r="10029" spans="22:22">
      <c r="V10029" s="17"/>
    </row>
    <row r="10030" spans="22:22">
      <c r="V10030" s="17"/>
    </row>
    <row r="10031" spans="22:22">
      <c r="V10031" s="17"/>
    </row>
    <row r="10032" spans="22:22">
      <c r="V10032" s="17"/>
    </row>
    <row r="10033" spans="22:22">
      <c r="V10033" s="17"/>
    </row>
    <row r="10034" spans="22:22">
      <c r="V10034" s="17"/>
    </row>
    <row r="10035" spans="22:22">
      <c r="V10035" s="17"/>
    </row>
    <row r="10036" spans="22:22">
      <c r="V10036" s="17"/>
    </row>
    <row r="10037" spans="22:22">
      <c r="V10037" s="17"/>
    </row>
    <row r="10038" spans="22:22">
      <c r="V10038" s="17"/>
    </row>
    <row r="10039" spans="22:22">
      <c r="V10039" s="17"/>
    </row>
    <row r="10040" spans="22:22">
      <c r="V10040" s="17"/>
    </row>
    <row r="10041" spans="22:22">
      <c r="V10041" s="17"/>
    </row>
    <row r="10042" spans="22:22">
      <c r="V10042" s="17"/>
    </row>
    <row r="10043" spans="22:22">
      <c r="V10043" s="17"/>
    </row>
    <row r="10044" spans="22:22">
      <c r="V10044" s="17"/>
    </row>
    <row r="10045" spans="22:22">
      <c r="V10045" s="17"/>
    </row>
    <row r="10046" spans="22:22">
      <c r="V10046" s="17"/>
    </row>
    <row r="10047" spans="22:22">
      <c r="V10047" s="17"/>
    </row>
    <row r="10048" spans="22:22">
      <c r="V10048" s="17"/>
    </row>
    <row r="10049" spans="22:22">
      <c r="V10049" s="17"/>
    </row>
    <row r="10050" spans="22:22">
      <c r="V10050" s="17"/>
    </row>
    <row r="10051" spans="22:22">
      <c r="V10051" s="17"/>
    </row>
    <row r="10052" spans="22:22">
      <c r="V10052" s="17"/>
    </row>
    <row r="10053" spans="22:22">
      <c r="V10053" s="17"/>
    </row>
    <row r="10054" spans="22:22">
      <c r="V10054" s="17"/>
    </row>
    <row r="10055" spans="22:22">
      <c r="V10055" s="17"/>
    </row>
    <row r="10056" spans="22:22">
      <c r="V10056" s="17"/>
    </row>
    <row r="10057" spans="22:22">
      <c r="V10057" s="17"/>
    </row>
    <row r="10058" spans="22:22">
      <c r="V10058" s="17"/>
    </row>
    <row r="10059" spans="22:22">
      <c r="V10059" s="17"/>
    </row>
    <row r="10060" spans="22:22">
      <c r="V10060" s="17"/>
    </row>
    <row r="10061" spans="22:22">
      <c r="V10061" s="17"/>
    </row>
    <row r="10062" spans="22:22">
      <c r="V10062" s="17"/>
    </row>
    <row r="10063" spans="22:22">
      <c r="V10063" s="17"/>
    </row>
    <row r="10064" spans="22:22">
      <c r="V10064" s="17"/>
    </row>
    <row r="10065" spans="22:22">
      <c r="V10065" s="17"/>
    </row>
    <row r="10066" spans="22:22">
      <c r="V10066" s="17"/>
    </row>
    <row r="10067" spans="22:22">
      <c r="V10067" s="17"/>
    </row>
    <row r="10068" spans="22:22">
      <c r="V10068" s="17"/>
    </row>
    <row r="10069" spans="22:22">
      <c r="V10069" s="17"/>
    </row>
    <row r="10070" spans="22:22">
      <c r="V10070" s="17"/>
    </row>
    <row r="10071" spans="22:22">
      <c r="V10071" s="17"/>
    </row>
    <row r="10072" spans="22:22">
      <c r="V10072" s="17"/>
    </row>
    <row r="10073" spans="22:22">
      <c r="V10073" s="17"/>
    </row>
    <row r="10074" spans="22:22">
      <c r="V10074" s="17"/>
    </row>
    <row r="10075" spans="22:22">
      <c r="V10075" s="17"/>
    </row>
    <row r="10076" spans="22:22">
      <c r="V10076" s="17"/>
    </row>
    <row r="10077" spans="22:22">
      <c r="V10077" s="17"/>
    </row>
    <row r="10078" spans="22:22">
      <c r="V10078" s="17"/>
    </row>
    <row r="10079" spans="22:22">
      <c r="V10079" s="17"/>
    </row>
    <row r="10080" spans="22:22">
      <c r="V10080" s="17"/>
    </row>
    <row r="10081" spans="22:22">
      <c r="V10081" s="17"/>
    </row>
    <row r="10082" spans="22:22">
      <c r="V10082" s="17"/>
    </row>
    <row r="10083" spans="22:22">
      <c r="V10083" s="17"/>
    </row>
    <row r="10084" spans="22:22">
      <c r="V10084" s="17"/>
    </row>
    <row r="10085" spans="22:22">
      <c r="V10085" s="17"/>
    </row>
    <row r="10086" spans="22:22">
      <c r="V10086" s="17"/>
    </row>
    <row r="10087" spans="22:22">
      <c r="V10087" s="17"/>
    </row>
    <row r="10088" spans="22:22">
      <c r="V10088" s="17"/>
    </row>
    <row r="10089" spans="22:22">
      <c r="V10089" s="17"/>
    </row>
    <row r="10090" spans="22:22">
      <c r="V10090" s="17"/>
    </row>
    <row r="10091" spans="22:22">
      <c r="V10091" s="17"/>
    </row>
    <row r="10092" spans="22:22">
      <c r="V10092" s="17"/>
    </row>
    <row r="10093" spans="22:22">
      <c r="V10093" s="17"/>
    </row>
    <row r="10094" spans="22:22">
      <c r="V10094" s="17"/>
    </row>
    <row r="10095" spans="22:22">
      <c r="V10095" s="17"/>
    </row>
    <row r="10096" spans="22:22">
      <c r="V10096" s="17"/>
    </row>
    <row r="10097" spans="22:22">
      <c r="V10097" s="17"/>
    </row>
    <row r="10098" spans="22:22">
      <c r="V10098" s="17"/>
    </row>
    <row r="10099" spans="22:22">
      <c r="V10099" s="17"/>
    </row>
    <row r="10100" spans="22:22">
      <c r="V10100" s="17"/>
    </row>
    <row r="10101" spans="22:22">
      <c r="V10101" s="17"/>
    </row>
    <row r="10102" spans="22:22">
      <c r="V10102" s="17"/>
    </row>
    <row r="10103" spans="22:22">
      <c r="V10103" s="17"/>
    </row>
    <row r="10104" spans="22:22">
      <c r="V10104" s="17"/>
    </row>
    <row r="10105" spans="22:22">
      <c r="V10105" s="17"/>
    </row>
    <row r="10106" spans="22:22">
      <c r="V10106" s="17"/>
    </row>
    <row r="10107" spans="22:22">
      <c r="V10107" s="17"/>
    </row>
    <row r="10108" spans="22:22">
      <c r="V10108" s="17"/>
    </row>
    <row r="10109" spans="22:22">
      <c r="V10109" s="17"/>
    </row>
    <row r="10110" spans="22:22">
      <c r="V10110" s="17"/>
    </row>
    <row r="10111" spans="22:22">
      <c r="V10111" s="17"/>
    </row>
    <row r="10112" spans="22:22">
      <c r="V10112" s="17"/>
    </row>
    <row r="10113" spans="22:22">
      <c r="V10113" s="17"/>
    </row>
    <row r="10114" spans="22:22">
      <c r="V10114" s="17"/>
    </row>
    <row r="10115" spans="22:22">
      <c r="V10115" s="17"/>
    </row>
    <row r="10116" spans="22:22">
      <c r="V10116" s="17"/>
    </row>
    <row r="10117" spans="22:22">
      <c r="V10117" s="17"/>
    </row>
    <row r="10118" spans="22:22">
      <c r="V10118" s="17"/>
    </row>
    <row r="10119" spans="22:22">
      <c r="V10119" s="17"/>
    </row>
    <row r="10120" spans="22:22">
      <c r="V10120" s="17"/>
    </row>
    <row r="10121" spans="22:22">
      <c r="V10121" s="17"/>
    </row>
    <row r="10122" spans="22:22">
      <c r="V10122" s="17"/>
    </row>
    <row r="10123" spans="22:22">
      <c r="V10123" s="17"/>
    </row>
    <row r="10124" spans="22:22">
      <c r="V10124" s="17"/>
    </row>
    <row r="10125" spans="22:22">
      <c r="V10125" s="17"/>
    </row>
    <row r="10126" spans="22:22">
      <c r="V10126" s="17"/>
    </row>
    <row r="10127" spans="22:22">
      <c r="V10127" s="17"/>
    </row>
    <row r="10128" spans="22:22">
      <c r="V10128" s="17"/>
    </row>
    <row r="10129" spans="22:22">
      <c r="V10129" s="17"/>
    </row>
    <row r="10130" spans="22:22">
      <c r="V10130" s="17"/>
    </row>
    <row r="10131" spans="22:22">
      <c r="V10131" s="17"/>
    </row>
    <row r="10132" spans="22:22">
      <c r="V10132" s="17"/>
    </row>
    <row r="10133" spans="22:22">
      <c r="V10133" s="17"/>
    </row>
    <row r="10134" spans="22:22">
      <c r="V10134" s="17"/>
    </row>
    <row r="10135" spans="22:22">
      <c r="V10135" s="17"/>
    </row>
    <row r="10136" spans="22:22">
      <c r="V10136" s="17"/>
    </row>
    <row r="10137" spans="22:22">
      <c r="V10137" s="17"/>
    </row>
    <row r="10138" spans="22:22">
      <c r="V10138" s="17"/>
    </row>
    <row r="10139" spans="22:22">
      <c r="V10139" s="17"/>
    </row>
    <row r="10140" spans="22:22">
      <c r="V10140" s="17"/>
    </row>
    <row r="10141" spans="22:22">
      <c r="V10141" s="17"/>
    </row>
    <row r="10142" spans="22:22">
      <c r="V10142" s="17"/>
    </row>
    <row r="10143" spans="22:22">
      <c r="V10143" s="17"/>
    </row>
    <row r="10144" spans="22:22">
      <c r="V10144" s="17"/>
    </row>
    <row r="10145" spans="22:22">
      <c r="V10145" s="17"/>
    </row>
    <row r="10146" spans="22:22">
      <c r="V10146" s="17"/>
    </row>
    <row r="10147" spans="22:22">
      <c r="V10147" s="17"/>
    </row>
    <row r="10148" spans="22:22">
      <c r="V10148" s="17"/>
    </row>
    <row r="10149" spans="22:22">
      <c r="V10149" s="17"/>
    </row>
    <row r="10150" spans="22:22">
      <c r="V10150" s="17"/>
    </row>
    <row r="10151" spans="22:22">
      <c r="V10151" s="17"/>
    </row>
    <row r="10152" spans="22:22">
      <c r="V10152" s="17"/>
    </row>
    <row r="10153" spans="22:22">
      <c r="V10153" s="17"/>
    </row>
    <row r="10154" spans="22:22">
      <c r="V10154" s="17"/>
    </row>
    <row r="10155" spans="22:22">
      <c r="V10155" s="17"/>
    </row>
    <row r="10156" spans="22:22">
      <c r="V10156" s="17"/>
    </row>
    <row r="10157" spans="22:22">
      <c r="V10157" s="17"/>
    </row>
    <row r="10158" spans="22:22">
      <c r="V10158" s="17"/>
    </row>
    <row r="10159" spans="22:22">
      <c r="V10159" s="17"/>
    </row>
    <row r="10160" spans="22:22">
      <c r="V10160" s="17"/>
    </row>
    <row r="10161" spans="22:22">
      <c r="V10161" s="17"/>
    </row>
    <row r="10162" spans="22:22">
      <c r="V10162" s="17"/>
    </row>
    <row r="10163" spans="22:22">
      <c r="V10163" s="17"/>
    </row>
    <row r="10164" spans="22:22">
      <c r="V10164" s="17"/>
    </row>
    <row r="10165" spans="22:22">
      <c r="V10165" s="17"/>
    </row>
    <row r="10166" spans="22:22">
      <c r="V10166" s="17"/>
    </row>
    <row r="10167" spans="22:22">
      <c r="V10167" s="17"/>
    </row>
    <row r="10168" spans="22:22">
      <c r="V10168" s="17"/>
    </row>
    <row r="10169" spans="22:22">
      <c r="V10169" s="17"/>
    </row>
    <row r="10170" spans="22:22">
      <c r="V10170" s="17"/>
    </row>
    <row r="10171" spans="22:22">
      <c r="V10171" s="17"/>
    </row>
    <row r="10172" spans="22:22">
      <c r="V10172" s="17"/>
    </row>
    <row r="10173" spans="22:22">
      <c r="V10173" s="17"/>
    </row>
    <row r="10174" spans="22:22">
      <c r="V10174" s="17"/>
    </row>
    <row r="10175" spans="22:22">
      <c r="V10175" s="17"/>
    </row>
    <row r="10176" spans="22:22">
      <c r="V10176" s="17"/>
    </row>
    <row r="10177" spans="22:22">
      <c r="V10177" s="17"/>
    </row>
    <row r="10178" spans="22:22">
      <c r="V10178" s="17"/>
    </row>
    <row r="10179" spans="22:22">
      <c r="V10179" s="17"/>
    </row>
    <row r="10180" spans="22:22">
      <c r="V10180" s="17"/>
    </row>
    <row r="10181" spans="22:22">
      <c r="V10181" s="17"/>
    </row>
    <row r="10182" spans="22:22">
      <c r="V10182" s="17"/>
    </row>
    <row r="10183" spans="22:22">
      <c r="V10183" s="17"/>
    </row>
    <row r="10184" spans="22:22">
      <c r="V10184" s="17"/>
    </row>
    <row r="10185" spans="22:22">
      <c r="V10185" s="17"/>
    </row>
    <row r="10186" spans="22:22">
      <c r="V10186" s="17"/>
    </row>
    <row r="10187" spans="22:22">
      <c r="V10187" s="17"/>
    </row>
    <row r="10188" spans="22:22">
      <c r="V10188" s="17"/>
    </row>
    <row r="10189" spans="22:22">
      <c r="V10189" s="17"/>
    </row>
    <row r="10190" spans="22:22">
      <c r="V10190" s="17"/>
    </row>
    <row r="10191" spans="22:22">
      <c r="V10191" s="17"/>
    </row>
    <row r="10192" spans="22:22">
      <c r="V10192" s="17"/>
    </row>
    <row r="10193" spans="22:22">
      <c r="V10193" s="17"/>
    </row>
    <row r="10194" spans="22:22">
      <c r="V10194" s="17"/>
    </row>
    <row r="10195" spans="22:22">
      <c r="V10195" s="17"/>
    </row>
    <row r="10196" spans="22:22">
      <c r="V10196" s="17"/>
    </row>
    <row r="10197" spans="22:22">
      <c r="V10197" s="17"/>
    </row>
    <row r="10198" spans="22:22">
      <c r="V10198" s="17"/>
    </row>
    <row r="10199" spans="22:22">
      <c r="V10199" s="17"/>
    </row>
    <row r="10200" spans="22:22">
      <c r="V10200" s="17"/>
    </row>
    <row r="10201" spans="22:22">
      <c r="V10201" s="17"/>
    </row>
    <row r="10202" spans="22:22">
      <c r="V10202" s="17"/>
    </row>
    <row r="10203" spans="22:22">
      <c r="V10203" s="17"/>
    </row>
    <row r="10204" spans="22:22">
      <c r="V10204" s="17"/>
    </row>
    <row r="10205" spans="22:22">
      <c r="V10205" s="17"/>
    </row>
    <row r="10206" spans="22:22">
      <c r="V10206" s="17"/>
    </row>
    <row r="10207" spans="22:22">
      <c r="V10207" s="17"/>
    </row>
    <row r="10208" spans="22:22">
      <c r="V10208" s="17"/>
    </row>
    <row r="10209" spans="22:22">
      <c r="V10209" s="17"/>
    </row>
    <row r="10210" spans="22:22">
      <c r="V10210" s="17"/>
    </row>
    <row r="10211" spans="22:22">
      <c r="V10211" s="17"/>
    </row>
    <row r="10212" spans="22:22">
      <c r="V10212" s="17"/>
    </row>
    <row r="10213" spans="22:22">
      <c r="V10213" s="17"/>
    </row>
    <row r="10214" spans="22:22">
      <c r="V10214" s="17"/>
    </row>
    <row r="10215" spans="22:22">
      <c r="V10215" s="17"/>
    </row>
    <row r="10216" spans="22:22">
      <c r="V10216" s="17"/>
    </row>
    <row r="10217" spans="22:22">
      <c r="V10217" s="17"/>
    </row>
    <row r="10218" spans="22:22">
      <c r="V10218" s="17"/>
    </row>
    <row r="10219" spans="22:22">
      <c r="V10219" s="17"/>
    </row>
    <row r="10220" spans="22:22">
      <c r="V10220" s="17"/>
    </row>
    <row r="10221" spans="22:22">
      <c r="V10221" s="17"/>
    </row>
    <row r="10222" spans="22:22">
      <c r="V10222" s="17"/>
    </row>
    <row r="10223" spans="22:22">
      <c r="V10223" s="17"/>
    </row>
    <row r="10224" spans="22:22">
      <c r="V10224" s="17"/>
    </row>
    <row r="10225" spans="22:22">
      <c r="V10225" s="17"/>
    </row>
    <row r="10226" spans="22:22">
      <c r="V10226" s="17"/>
    </row>
    <row r="10227" spans="22:22">
      <c r="V10227" s="17"/>
    </row>
    <row r="10228" spans="22:22">
      <c r="V10228" s="17"/>
    </row>
    <row r="10229" spans="22:22">
      <c r="V10229" s="17"/>
    </row>
    <row r="10230" spans="22:22">
      <c r="V10230" s="17"/>
    </row>
    <row r="10231" spans="22:22">
      <c r="V10231" s="17"/>
    </row>
    <row r="10232" spans="22:22">
      <c r="V10232" s="17"/>
    </row>
    <row r="10233" spans="22:22">
      <c r="V10233" s="17"/>
    </row>
    <row r="10234" spans="22:22">
      <c r="V10234" s="17"/>
    </row>
    <row r="10235" spans="22:22">
      <c r="V10235" s="17"/>
    </row>
    <row r="10236" spans="22:22">
      <c r="V10236" s="17"/>
    </row>
    <row r="10237" spans="22:22">
      <c r="V10237" s="17"/>
    </row>
    <row r="10238" spans="22:22">
      <c r="V10238" s="17"/>
    </row>
    <row r="10239" spans="22:22">
      <c r="V10239" s="17"/>
    </row>
    <row r="10240" spans="22:22">
      <c r="V10240" s="17"/>
    </row>
    <row r="10241" spans="22:22">
      <c r="V10241" s="17"/>
    </row>
    <row r="10242" spans="22:22">
      <c r="V10242" s="17"/>
    </row>
    <row r="10243" spans="22:22">
      <c r="V10243" s="17"/>
    </row>
    <row r="10244" spans="22:22">
      <c r="V10244" s="17"/>
    </row>
    <row r="10245" spans="22:22">
      <c r="V10245" s="17"/>
    </row>
    <row r="10246" spans="22:22">
      <c r="V10246" s="17"/>
    </row>
    <row r="10247" spans="22:22">
      <c r="V10247" s="17"/>
    </row>
    <row r="10248" spans="22:22">
      <c r="V10248" s="17"/>
    </row>
    <row r="10249" spans="22:22">
      <c r="V10249" s="17"/>
    </row>
    <row r="10250" spans="22:22">
      <c r="V10250" s="17"/>
    </row>
    <row r="10251" spans="22:22">
      <c r="V10251" s="17"/>
    </row>
    <row r="10252" spans="22:22">
      <c r="V10252" s="17"/>
    </row>
    <row r="10253" spans="22:22">
      <c r="V10253" s="17"/>
    </row>
    <row r="10254" spans="22:22">
      <c r="V10254" s="17"/>
    </row>
    <row r="10255" spans="22:22">
      <c r="V10255" s="17"/>
    </row>
    <row r="10256" spans="22:22">
      <c r="V10256" s="17"/>
    </row>
    <row r="10257" spans="22:22">
      <c r="V10257" s="17"/>
    </row>
    <row r="10258" spans="22:22">
      <c r="V10258" s="17"/>
    </row>
    <row r="10259" spans="22:22">
      <c r="V10259" s="17"/>
    </row>
    <row r="10260" spans="22:22">
      <c r="V10260" s="17"/>
    </row>
    <row r="10261" spans="22:22">
      <c r="V10261" s="17"/>
    </row>
    <row r="10262" spans="22:22">
      <c r="V10262" s="17"/>
    </row>
    <row r="10263" spans="22:22">
      <c r="V10263" s="17"/>
    </row>
    <row r="10264" spans="22:22">
      <c r="V10264" s="17"/>
    </row>
    <row r="10265" spans="22:22">
      <c r="V10265" s="17"/>
    </row>
    <row r="10266" spans="22:22">
      <c r="V10266" s="17"/>
    </row>
    <row r="10267" spans="22:22">
      <c r="V10267" s="17"/>
    </row>
    <row r="10268" spans="22:22">
      <c r="V10268" s="17"/>
    </row>
    <row r="10269" spans="22:22">
      <c r="V10269" s="17"/>
    </row>
    <row r="10270" spans="22:22">
      <c r="V10270" s="17"/>
    </row>
    <row r="10271" spans="22:22">
      <c r="V10271" s="17"/>
    </row>
    <row r="10272" spans="22:22">
      <c r="V10272" s="17"/>
    </row>
    <row r="10273" spans="22:22">
      <c r="V10273" s="17"/>
    </row>
    <row r="10274" spans="22:22">
      <c r="V10274" s="17"/>
    </row>
    <row r="10275" spans="22:22">
      <c r="V10275" s="17"/>
    </row>
    <row r="10276" spans="22:22">
      <c r="V10276" s="17"/>
    </row>
    <row r="10277" spans="22:22">
      <c r="V10277" s="17"/>
    </row>
    <row r="10278" spans="22:22">
      <c r="V10278" s="17"/>
    </row>
    <row r="10279" spans="22:22">
      <c r="V10279" s="17"/>
    </row>
    <row r="10280" spans="22:22">
      <c r="V10280" s="17"/>
    </row>
    <row r="10281" spans="22:22">
      <c r="V10281" s="17"/>
    </row>
    <row r="10282" spans="22:22">
      <c r="V10282" s="17"/>
    </row>
    <row r="10283" spans="22:22">
      <c r="V10283" s="17"/>
    </row>
    <row r="10284" spans="22:22">
      <c r="V10284" s="17"/>
    </row>
    <row r="10285" spans="22:22">
      <c r="V10285" s="17"/>
    </row>
    <row r="10286" spans="22:22">
      <c r="V10286" s="17"/>
    </row>
    <row r="10287" spans="22:22">
      <c r="V10287" s="17"/>
    </row>
    <row r="10288" spans="22:22">
      <c r="V10288" s="17"/>
    </row>
    <row r="10289" spans="22:22">
      <c r="V10289" s="17"/>
    </row>
    <row r="10290" spans="22:22">
      <c r="V10290" s="17"/>
    </row>
    <row r="10291" spans="22:22">
      <c r="V10291" s="17"/>
    </row>
    <row r="10292" spans="22:22">
      <c r="V10292" s="17"/>
    </row>
    <row r="10293" spans="22:22">
      <c r="V10293" s="17"/>
    </row>
    <row r="10294" spans="22:22">
      <c r="V10294" s="17"/>
    </row>
    <row r="10295" spans="22:22">
      <c r="V10295" s="17"/>
    </row>
    <row r="10296" spans="22:22">
      <c r="V10296" s="17"/>
    </row>
    <row r="10297" spans="22:22">
      <c r="V10297" s="17"/>
    </row>
    <row r="10298" spans="22:22">
      <c r="V10298" s="17"/>
    </row>
    <row r="10299" spans="22:22">
      <c r="V10299" s="17"/>
    </row>
    <row r="10300" spans="22:22">
      <c r="V10300" s="17"/>
    </row>
    <row r="10301" spans="22:22">
      <c r="V10301" s="17"/>
    </row>
    <row r="10302" spans="22:22">
      <c r="V10302" s="17"/>
    </row>
    <row r="10303" spans="22:22">
      <c r="V10303" s="17"/>
    </row>
    <row r="10304" spans="22:22">
      <c r="V10304" s="17"/>
    </row>
    <row r="10305" spans="22:22">
      <c r="V10305" s="17"/>
    </row>
    <row r="10306" spans="22:22">
      <c r="V10306" s="17"/>
    </row>
    <row r="10307" spans="22:22">
      <c r="V10307" s="17"/>
    </row>
    <row r="10308" spans="22:22">
      <c r="V10308" s="17"/>
    </row>
    <row r="10309" spans="22:22">
      <c r="V10309" s="17"/>
    </row>
    <row r="10310" spans="22:22">
      <c r="V10310" s="17"/>
    </row>
    <row r="10311" spans="22:22">
      <c r="V10311" s="17"/>
    </row>
    <row r="10312" spans="22:22">
      <c r="V10312" s="17"/>
    </row>
    <row r="10313" spans="22:22">
      <c r="V10313" s="17"/>
    </row>
    <row r="10314" spans="22:22">
      <c r="V10314" s="17"/>
    </row>
    <row r="10315" spans="22:22">
      <c r="V10315" s="17"/>
    </row>
    <row r="10316" spans="22:22">
      <c r="V10316" s="17"/>
    </row>
    <row r="10317" spans="22:22">
      <c r="V10317" s="17"/>
    </row>
    <row r="10318" spans="22:22">
      <c r="V10318" s="17"/>
    </row>
    <row r="10319" spans="22:22">
      <c r="V10319" s="17"/>
    </row>
    <row r="10320" spans="22:22">
      <c r="V10320" s="17"/>
    </row>
    <row r="10321" spans="22:22">
      <c r="V10321" s="17"/>
    </row>
    <row r="10322" spans="22:22">
      <c r="V10322" s="17"/>
    </row>
    <row r="10323" spans="22:22">
      <c r="V10323" s="17"/>
    </row>
    <row r="10324" spans="22:22">
      <c r="V10324" s="17"/>
    </row>
    <row r="10325" spans="22:22">
      <c r="V10325" s="17"/>
    </row>
    <row r="10326" spans="22:22">
      <c r="V10326" s="17"/>
    </row>
    <row r="10327" spans="22:22">
      <c r="V10327" s="17"/>
    </row>
    <row r="10328" spans="22:22">
      <c r="V10328" s="17"/>
    </row>
    <row r="10329" spans="22:22">
      <c r="V10329" s="17"/>
    </row>
    <row r="10330" spans="22:22">
      <c r="V10330" s="17"/>
    </row>
    <row r="10331" spans="22:22">
      <c r="V10331" s="17"/>
    </row>
    <row r="10332" spans="22:22">
      <c r="V10332" s="17"/>
    </row>
    <row r="10333" spans="22:22">
      <c r="V10333" s="17"/>
    </row>
    <row r="10334" spans="22:22">
      <c r="V10334" s="17"/>
    </row>
    <row r="10335" spans="22:22">
      <c r="V10335" s="17"/>
    </row>
    <row r="10336" spans="22:22">
      <c r="V10336" s="17"/>
    </row>
    <row r="10337" spans="22:22">
      <c r="V10337" s="17"/>
    </row>
    <row r="10338" spans="22:22">
      <c r="V10338" s="17"/>
    </row>
    <row r="10339" spans="22:22">
      <c r="V10339" s="17"/>
    </row>
    <row r="10340" spans="22:22">
      <c r="V10340" s="17"/>
    </row>
    <row r="10341" spans="22:22">
      <c r="V10341" s="17"/>
    </row>
    <row r="10342" spans="22:22">
      <c r="V10342" s="17"/>
    </row>
    <row r="10343" spans="22:22">
      <c r="V10343" s="17"/>
    </row>
    <row r="10344" spans="22:22">
      <c r="V10344" s="17"/>
    </row>
    <row r="10345" spans="22:22">
      <c r="V10345" s="17"/>
    </row>
    <row r="10346" spans="22:22">
      <c r="V10346" s="17"/>
    </row>
    <row r="10347" spans="22:22">
      <c r="V10347" s="17"/>
    </row>
    <row r="10348" spans="22:22">
      <c r="V10348" s="17"/>
    </row>
    <row r="10349" spans="22:22">
      <c r="V10349" s="17"/>
    </row>
    <row r="10350" spans="22:22">
      <c r="V10350" s="17"/>
    </row>
    <row r="10351" spans="22:22">
      <c r="V10351" s="17"/>
    </row>
    <row r="10352" spans="22:22">
      <c r="V10352" s="17"/>
    </row>
    <row r="10353" spans="22:22">
      <c r="V10353" s="17"/>
    </row>
    <row r="10354" spans="22:22">
      <c r="V10354" s="17"/>
    </row>
    <row r="10355" spans="22:22">
      <c r="V10355" s="17"/>
    </row>
    <row r="10356" spans="22:22">
      <c r="V10356" s="17"/>
    </row>
    <row r="10357" spans="22:22">
      <c r="V10357" s="17"/>
    </row>
    <row r="10358" spans="22:22">
      <c r="V10358" s="17"/>
    </row>
    <row r="10359" spans="22:22">
      <c r="V10359" s="17"/>
    </row>
    <row r="10360" spans="22:22">
      <c r="V10360" s="17"/>
    </row>
    <row r="10361" spans="22:22">
      <c r="V10361" s="17"/>
    </row>
    <row r="10362" spans="22:22">
      <c r="V10362" s="17"/>
    </row>
    <row r="10363" spans="22:22">
      <c r="V10363" s="17"/>
    </row>
    <row r="10364" spans="22:22">
      <c r="V10364" s="17"/>
    </row>
    <row r="10365" spans="22:22">
      <c r="V10365" s="17"/>
    </row>
    <row r="10366" spans="22:22">
      <c r="V10366" s="17"/>
    </row>
    <row r="10367" spans="22:22">
      <c r="V10367" s="17"/>
    </row>
    <row r="10368" spans="22:22">
      <c r="V10368" s="17"/>
    </row>
    <row r="10369" spans="22:22">
      <c r="V10369" s="17"/>
    </row>
    <row r="10370" spans="22:22">
      <c r="V10370" s="17"/>
    </row>
    <row r="10371" spans="22:22">
      <c r="V10371" s="17"/>
    </row>
    <row r="10372" spans="22:22">
      <c r="V10372" s="17"/>
    </row>
    <row r="10373" spans="22:22">
      <c r="V10373" s="17"/>
    </row>
    <row r="10374" spans="22:22">
      <c r="V10374" s="17"/>
    </row>
    <row r="10375" spans="22:22">
      <c r="V10375" s="17"/>
    </row>
    <row r="10376" spans="22:22">
      <c r="V10376" s="17"/>
    </row>
    <row r="10377" spans="22:22">
      <c r="V10377" s="17"/>
    </row>
    <row r="10378" spans="22:22">
      <c r="V10378" s="17"/>
    </row>
    <row r="10379" spans="22:22">
      <c r="V10379" s="17"/>
    </row>
    <row r="10380" spans="22:22">
      <c r="V10380" s="17"/>
    </row>
    <row r="10381" spans="22:22">
      <c r="V10381" s="17"/>
    </row>
    <row r="10382" spans="22:22">
      <c r="V10382" s="17"/>
    </row>
    <row r="10383" spans="22:22">
      <c r="V10383" s="17"/>
    </row>
    <row r="10384" spans="22:22">
      <c r="V10384" s="17"/>
    </row>
    <row r="10385" spans="22:22">
      <c r="V10385" s="17"/>
    </row>
    <row r="10386" spans="22:22">
      <c r="V10386" s="17"/>
    </row>
    <row r="10387" spans="22:22">
      <c r="V10387" s="17"/>
    </row>
    <row r="10388" spans="22:22">
      <c r="V10388" s="17"/>
    </row>
    <row r="10389" spans="22:22">
      <c r="V10389" s="17"/>
    </row>
    <row r="10390" spans="22:22">
      <c r="V10390" s="17"/>
    </row>
    <row r="10391" spans="22:22">
      <c r="V10391" s="17"/>
    </row>
    <row r="10392" spans="22:22">
      <c r="V10392" s="17"/>
    </row>
    <row r="10393" spans="22:22">
      <c r="V10393" s="17"/>
    </row>
    <row r="10394" spans="22:22">
      <c r="V10394" s="17"/>
    </row>
    <row r="10395" spans="22:22">
      <c r="V10395" s="17"/>
    </row>
    <row r="10396" spans="22:22">
      <c r="V10396" s="17"/>
    </row>
    <row r="10397" spans="22:22">
      <c r="V10397" s="17"/>
    </row>
    <row r="10398" spans="22:22">
      <c r="V10398" s="17"/>
    </row>
    <row r="10399" spans="22:22">
      <c r="V10399" s="17"/>
    </row>
    <row r="10400" spans="22:22">
      <c r="V10400" s="17"/>
    </row>
    <row r="10401" spans="22:22">
      <c r="V10401" s="17"/>
    </row>
    <row r="10402" spans="22:22">
      <c r="V10402" s="17"/>
    </row>
    <row r="10403" spans="22:22">
      <c r="V10403" s="17"/>
    </row>
    <row r="10404" spans="22:22">
      <c r="V10404" s="17"/>
    </row>
    <row r="10405" spans="22:22">
      <c r="V10405" s="17"/>
    </row>
    <row r="10406" spans="22:22">
      <c r="V10406" s="17"/>
    </row>
    <row r="10407" spans="22:22">
      <c r="V10407" s="17"/>
    </row>
    <row r="10408" spans="22:22">
      <c r="V10408" s="17"/>
    </row>
    <row r="10409" spans="22:22">
      <c r="V10409" s="17"/>
    </row>
    <row r="10410" spans="22:22">
      <c r="V10410" s="17"/>
    </row>
    <row r="10411" spans="22:22">
      <c r="V10411" s="17"/>
    </row>
    <row r="10412" spans="22:22">
      <c r="V10412" s="17"/>
    </row>
    <row r="10413" spans="22:22">
      <c r="V10413" s="17"/>
    </row>
    <row r="10414" spans="22:22">
      <c r="V10414" s="17"/>
    </row>
    <row r="10415" spans="22:22">
      <c r="V10415" s="17"/>
    </row>
    <row r="10416" spans="22:22">
      <c r="V10416" s="17"/>
    </row>
    <row r="10417" spans="22:22">
      <c r="V10417" s="17"/>
    </row>
    <row r="10418" spans="22:22">
      <c r="V10418" s="17"/>
    </row>
    <row r="10419" spans="22:22">
      <c r="V10419" s="17"/>
    </row>
    <row r="10420" spans="22:22">
      <c r="V10420" s="17"/>
    </row>
    <row r="10421" spans="22:22">
      <c r="V10421" s="17"/>
    </row>
    <row r="10422" spans="22:22">
      <c r="V10422" s="17"/>
    </row>
    <row r="10423" spans="22:22">
      <c r="V10423" s="17"/>
    </row>
    <row r="10424" spans="22:22">
      <c r="V10424" s="17"/>
    </row>
    <row r="10425" spans="22:22">
      <c r="V10425" s="17"/>
    </row>
    <row r="10426" spans="22:22">
      <c r="V10426" s="17"/>
    </row>
    <row r="10427" spans="22:22">
      <c r="V10427" s="17"/>
    </row>
    <row r="10428" spans="22:22">
      <c r="V10428" s="17"/>
    </row>
    <row r="10429" spans="22:22">
      <c r="V10429" s="17"/>
    </row>
    <row r="10430" spans="22:22">
      <c r="V10430" s="17"/>
    </row>
    <row r="10431" spans="22:22">
      <c r="V10431" s="17"/>
    </row>
    <row r="10432" spans="22:22">
      <c r="V10432" s="17"/>
    </row>
    <row r="10433" spans="22:22">
      <c r="V10433" s="17"/>
    </row>
    <row r="10434" spans="22:22">
      <c r="V10434" s="17"/>
    </row>
    <row r="10435" spans="22:22">
      <c r="V10435" s="17"/>
    </row>
    <row r="10436" spans="22:22">
      <c r="V10436" s="17"/>
    </row>
    <row r="10437" spans="22:22">
      <c r="V10437" s="17"/>
    </row>
    <row r="10438" spans="22:22">
      <c r="V10438" s="17"/>
    </row>
    <row r="10439" spans="22:22">
      <c r="V10439" s="17"/>
    </row>
    <row r="10440" spans="22:22">
      <c r="V10440" s="17"/>
    </row>
    <row r="10441" spans="22:22">
      <c r="V10441" s="17"/>
    </row>
    <row r="10442" spans="22:22">
      <c r="V10442" s="17"/>
    </row>
    <row r="10443" spans="22:22">
      <c r="V10443" s="17"/>
    </row>
    <row r="10444" spans="22:22">
      <c r="V10444" s="17"/>
    </row>
    <row r="10445" spans="22:22">
      <c r="V10445" s="17"/>
    </row>
    <row r="10446" spans="22:22">
      <c r="V10446" s="17"/>
    </row>
    <row r="10447" spans="22:22">
      <c r="V10447" s="17"/>
    </row>
    <row r="10448" spans="22:22">
      <c r="V10448" s="17"/>
    </row>
    <row r="10449" spans="22:22">
      <c r="V10449" s="17"/>
    </row>
    <row r="10450" spans="22:22">
      <c r="V10450" s="17"/>
    </row>
    <row r="10451" spans="22:22">
      <c r="V10451" s="17"/>
    </row>
    <row r="10452" spans="22:22">
      <c r="V10452" s="17"/>
    </row>
    <row r="10453" spans="22:22">
      <c r="V10453" s="17"/>
    </row>
    <row r="10454" spans="22:22">
      <c r="V10454" s="17"/>
    </row>
    <row r="10455" spans="22:22">
      <c r="V10455" s="17"/>
    </row>
    <row r="10456" spans="22:22">
      <c r="V10456" s="17"/>
    </row>
    <row r="10457" spans="22:22">
      <c r="V10457" s="17"/>
    </row>
    <row r="10458" spans="22:22">
      <c r="V10458" s="17"/>
    </row>
    <row r="10459" spans="22:22">
      <c r="V10459" s="17"/>
    </row>
    <row r="10460" spans="22:22">
      <c r="V10460" s="17"/>
    </row>
    <row r="10461" spans="22:22">
      <c r="V10461" s="17"/>
    </row>
    <row r="10462" spans="22:22">
      <c r="V10462" s="17"/>
    </row>
    <row r="10463" spans="22:22">
      <c r="V10463" s="17"/>
    </row>
    <row r="10464" spans="22:22">
      <c r="V10464" s="17"/>
    </row>
    <row r="10465" spans="22:22">
      <c r="V10465" s="17"/>
    </row>
    <row r="10466" spans="22:22">
      <c r="V10466" s="17"/>
    </row>
    <row r="10467" spans="22:22">
      <c r="V10467" s="17"/>
    </row>
    <row r="10468" spans="22:22">
      <c r="V10468" s="17"/>
    </row>
    <row r="10469" spans="22:22">
      <c r="V10469" s="17"/>
    </row>
    <row r="10470" spans="22:22">
      <c r="V10470" s="17"/>
    </row>
    <row r="10471" spans="22:22">
      <c r="V10471" s="17"/>
    </row>
    <row r="10472" spans="22:22">
      <c r="V10472" s="17"/>
    </row>
    <row r="10473" spans="22:22">
      <c r="V10473" s="17"/>
    </row>
    <row r="10474" spans="22:22">
      <c r="V10474" s="17"/>
    </row>
    <row r="10475" spans="22:22">
      <c r="V10475" s="17"/>
    </row>
    <row r="10476" spans="22:22">
      <c r="V10476" s="17"/>
    </row>
    <row r="10477" spans="22:22">
      <c r="V10477" s="17"/>
    </row>
    <row r="10478" spans="22:22">
      <c r="V10478" s="17"/>
    </row>
    <row r="10479" spans="22:22">
      <c r="V10479" s="17"/>
    </row>
    <row r="10480" spans="22:22">
      <c r="V10480" s="17"/>
    </row>
    <row r="10481" spans="22:22">
      <c r="V10481" s="17"/>
    </row>
    <row r="10482" spans="22:22">
      <c r="V10482" s="17"/>
    </row>
    <row r="10483" spans="22:22">
      <c r="V10483" s="17"/>
    </row>
    <row r="10484" spans="22:22">
      <c r="V10484" s="17"/>
    </row>
    <row r="10485" spans="22:22">
      <c r="V10485" s="17"/>
    </row>
    <row r="10486" spans="22:22">
      <c r="V10486" s="17"/>
    </row>
    <row r="10487" spans="22:22">
      <c r="V10487" s="17"/>
    </row>
    <row r="10488" spans="22:22">
      <c r="V10488" s="17"/>
    </row>
    <row r="10489" spans="22:22">
      <c r="V10489" s="17"/>
    </row>
    <row r="10490" spans="22:22">
      <c r="V10490" s="17"/>
    </row>
    <row r="10491" spans="22:22">
      <c r="V10491" s="17"/>
    </row>
    <row r="10492" spans="22:22">
      <c r="V10492" s="17"/>
    </row>
    <row r="10493" spans="22:22">
      <c r="V10493" s="17"/>
    </row>
    <row r="10494" spans="22:22">
      <c r="V10494" s="17"/>
    </row>
    <row r="10495" spans="22:22">
      <c r="V10495" s="17"/>
    </row>
    <row r="10496" spans="22:22">
      <c r="V10496" s="17"/>
    </row>
    <row r="10497" spans="22:22">
      <c r="V10497" s="17"/>
    </row>
    <row r="10498" spans="22:22">
      <c r="V10498" s="17"/>
    </row>
    <row r="10499" spans="22:22">
      <c r="V10499" s="17"/>
    </row>
    <row r="10500" spans="22:22">
      <c r="V10500" s="17"/>
    </row>
    <row r="10501" spans="22:22">
      <c r="V10501" s="17"/>
    </row>
    <row r="10502" spans="22:22">
      <c r="V10502" s="17"/>
    </row>
    <row r="10503" spans="22:22">
      <c r="V10503" s="17"/>
    </row>
    <row r="10504" spans="22:22">
      <c r="V10504" s="17"/>
    </row>
    <row r="10505" spans="22:22">
      <c r="V10505" s="17"/>
    </row>
    <row r="10506" spans="22:22">
      <c r="V10506" s="17"/>
    </row>
    <row r="10507" spans="22:22">
      <c r="V10507" s="17"/>
    </row>
    <row r="10508" spans="22:22">
      <c r="V10508" s="17"/>
    </row>
    <row r="10509" spans="22:22">
      <c r="V10509" s="17"/>
    </row>
    <row r="10510" spans="22:22">
      <c r="V10510" s="17"/>
    </row>
    <row r="10511" spans="22:22">
      <c r="V10511" s="17"/>
    </row>
    <row r="10512" spans="22:22">
      <c r="V10512" s="17"/>
    </row>
    <row r="10513" spans="22:22">
      <c r="V10513" s="17"/>
    </row>
    <row r="10514" spans="22:22">
      <c r="V10514" s="17"/>
    </row>
    <row r="10515" spans="22:22">
      <c r="V10515" s="17"/>
    </row>
    <row r="10516" spans="22:22">
      <c r="V10516" s="17"/>
    </row>
    <row r="10517" spans="22:22">
      <c r="V10517" s="17"/>
    </row>
    <row r="10518" spans="22:22">
      <c r="V10518" s="17"/>
    </row>
    <row r="10519" spans="22:22">
      <c r="V10519" s="17"/>
    </row>
    <row r="10520" spans="22:22">
      <c r="V10520" s="17"/>
    </row>
    <row r="10521" spans="22:22">
      <c r="V10521" s="17"/>
    </row>
    <row r="10522" spans="22:22">
      <c r="V10522" s="17"/>
    </row>
    <row r="10523" spans="22:22">
      <c r="V10523" s="17"/>
    </row>
    <row r="10524" spans="22:22">
      <c r="V10524" s="17"/>
    </row>
    <row r="10525" spans="22:22">
      <c r="V10525" s="17"/>
    </row>
    <row r="10526" spans="22:22">
      <c r="V10526" s="17"/>
    </row>
    <row r="10527" spans="22:22">
      <c r="V10527" s="17"/>
    </row>
    <row r="10528" spans="22:22">
      <c r="V10528" s="17"/>
    </row>
    <row r="10529" spans="22:22">
      <c r="V10529" s="17"/>
    </row>
    <row r="10530" spans="22:22">
      <c r="V10530" s="17"/>
    </row>
    <row r="10531" spans="22:22">
      <c r="V10531" s="17"/>
    </row>
    <row r="10532" spans="22:22">
      <c r="V10532" s="17"/>
    </row>
    <row r="10533" spans="22:22">
      <c r="V10533" s="17"/>
    </row>
    <row r="10534" spans="22:22">
      <c r="V10534" s="17"/>
    </row>
    <row r="10535" spans="22:22">
      <c r="V10535" s="17"/>
    </row>
    <row r="10536" spans="22:22">
      <c r="V10536" s="17"/>
    </row>
    <row r="10537" spans="22:22">
      <c r="V10537" s="17"/>
    </row>
    <row r="10538" spans="22:22">
      <c r="V10538" s="17"/>
    </row>
    <row r="10539" spans="22:22">
      <c r="V10539" s="17"/>
    </row>
    <row r="10540" spans="22:22">
      <c r="V10540" s="17"/>
    </row>
    <row r="10541" spans="22:22">
      <c r="V10541" s="17"/>
    </row>
    <row r="10542" spans="22:22">
      <c r="V10542" s="17"/>
    </row>
    <row r="10543" spans="22:22">
      <c r="V10543" s="17"/>
    </row>
    <row r="10544" spans="22:22">
      <c r="V10544" s="17"/>
    </row>
    <row r="10545" spans="22:22">
      <c r="V10545" s="17"/>
    </row>
    <row r="10546" spans="22:22">
      <c r="V10546" s="17"/>
    </row>
    <row r="10547" spans="22:22">
      <c r="V10547" s="17"/>
    </row>
    <row r="10548" spans="22:22">
      <c r="V10548" s="17"/>
    </row>
    <row r="10549" spans="22:22">
      <c r="V10549" s="17"/>
    </row>
    <row r="10550" spans="22:22">
      <c r="V10550" s="17"/>
    </row>
    <row r="10551" spans="22:22">
      <c r="V10551" s="17"/>
    </row>
    <row r="10552" spans="22:22">
      <c r="V10552" s="17"/>
    </row>
    <row r="10553" spans="22:22">
      <c r="V10553" s="17"/>
    </row>
    <row r="10554" spans="22:22">
      <c r="V10554" s="17"/>
    </row>
    <row r="10555" spans="22:22">
      <c r="V10555" s="17"/>
    </row>
    <row r="10556" spans="22:22">
      <c r="V10556" s="17"/>
    </row>
    <row r="10557" spans="22:22">
      <c r="V10557" s="17"/>
    </row>
    <row r="10558" spans="22:22">
      <c r="V10558" s="17"/>
    </row>
    <row r="10559" spans="22:22">
      <c r="V10559" s="17"/>
    </row>
    <row r="10560" spans="22:22">
      <c r="V10560" s="17"/>
    </row>
    <row r="10561" spans="22:22">
      <c r="V10561" s="17"/>
    </row>
    <row r="10562" spans="22:22">
      <c r="V10562" s="17"/>
    </row>
    <row r="10563" spans="22:22">
      <c r="V10563" s="17"/>
    </row>
    <row r="10564" spans="22:22">
      <c r="V10564" s="17"/>
    </row>
    <row r="10565" spans="22:22">
      <c r="V10565" s="17"/>
    </row>
    <row r="10566" spans="22:22">
      <c r="V10566" s="17"/>
    </row>
    <row r="10567" spans="22:22">
      <c r="V10567" s="17"/>
    </row>
    <row r="10568" spans="22:22">
      <c r="V10568" s="17"/>
    </row>
    <row r="10569" spans="22:22">
      <c r="V10569" s="17"/>
    </row>
    <row r="10570" spans="22:22">
      <c r="V10570" s="17"/>
    </row>
    <row r="10571" spans="22:22">
      <c r="V10571" s="17"/>
    </row>
    <row r="10572" spans="22:22">
      <c r="V10572" s="17"/>
    </row>
    <row r="10573" spans="22:22">
      <c r="V10573" s="17"/>
    </row>
    <row r="10574" spans="22:22">
      <c r="V10574" s="17"/>
    </row>
    <row r="10575" spans="22:22">
      <c r="V10575" s="17"/>
    </row>
    <row r="10576" spans="22:22">
      <c r="V10576" s="17"/>
    </row>
    <row r="10577" spans="22:22">
      <c r="V10577" s="17"/>
    </row>
    <row r="10578" spans="22:22">
      <c r="V10578" s="17"/>
    </row>
    <row r="10579" spans="22:22">
      <c r="V10579" s="17"/>
    </row>
    <row r="10580" spans="22:22">
      <c r="V10580" s="17"/>
    </row>
    <row r="10581" spans="22:22">
      <c r="V10581" s="17"/>
    </row>
    <row r="10582" spans="22:22">
      <c r="V10582" s="17"/>
    </row>
    <row r="10583" spans="22:22">
      <c r="V10583" s="17"/>
    </row>
    <row r="10584" spans="22:22">
      <c r="V10584" s="17"/>
    </row>
    <row r="10585" spans="22:22">
      <c r="V10585" s="17"/>
    </row>
    <row r="10586" spans="22:22">
      <c r="V10586" s="17"/>
    </row>
    <row r="10587" spans="22:22">
      <c r="V10587" s="17"/>
    </row>
    <row r="10588" spans="22:22">
      <c r="V10588" s="17"/>
    </row>
    <row r="10589" spans="22:22">
      <c r="V10589" s="17"/>
    </row>
    <row r="10590" spans="22:22">
      <c r="V10590" s="17"/>
    </row>
    <row r="10591" spans="22:22">
      <c r="V10591" s="17"/>
    </row>
    <row r="10592" spans="22:22">
      <c r="V10592" s="17"/>
    </row>
    <row r="10593" spans="22:22">
      <c r="V10593" s="17"/>
    </row>
    <row r="10594" spans="22:22">
      <c r="V10594" s="17"/>
    </row>
    <row r="10595" spans="22:22">
      <c r="V10595" s="17"/>
    </row>
    <row r="10596" spans="22:22">
      <c r="V10596" s="17"/>
    </row>
    <row r="10597" spans="22:22">
      <c r="V10597" s="17"/>
    </row>
    <row r="10598" spans="22:22">
      <c r="V10598" s="17"/>
    </row>
    <row r="10599" spans="22:22">
      <c r="V10599" s="17"/>
    </row>
    <row r="10600" spans="22:22">
      <c r="V10600" s="17"/>
    </row>
    <row r="10601" spans="22:22">
      <c r="V10601" s="17"/>
    </row>
    <row r="10602" spans="22:22">
      <c r="V10602" s="17"/>
    </row>
    <row r="10603" spans="22:22">
      <c r="V10603" s="17"/>
    </row>
    <row r="10604" spans="22:22">
      <c r="V10604" s="17"/>
    </row>
    <row r="10605" spans="22:22">
      <c r="V10605" s="17"/>
    </row>
    <row r="10606" spans="22:22">
      <c r="V10606" s="17"/>
    </row>
    <row r="10607" spans="22:22">
      <c r="V10607" s="17"/>
    </row>
    <row r="10608" spans="22:22">
      <c r="V10608" s="17"/>
    </row>
    <row r="10609" spans="22:22">
      <c r="V10609" s="17"/>
    </row>
    <row r="10610" spans="22:22">
      <c r="V10610" s="17"/>
    </row>
    <row r="10611" spans="22:22">
      <c r="V10611" s="17"/>
    </row>
    <row r="10612" spans="22:22">
      <c r="V10612" s="17"/>
    </row>
    <row r="10613" spans="22:22">
      <c r="V10613" s="17"/>
    </row>
    <row r="10614" spans="22:22">
      <c r="V10614" s="17"/>
    </row>
    <row r="10615" spans="22:22">
      <c r="V10615" s="17"/>
    </row>
    <row r="10616" spans="22:22">
      <c r="V10616" s="17"/>
    </row>
    <row r="10617" spans="22:22">
      <c r="V10617" s="17"/>
    </row>
    <row r="10618" spans="22:22">
      <c r="V10618" s="17"/>
    </row>
    <row r="10619" spans="22:22">
      <c r="V10619" s="17"/>
    </row>
    <row r="10620" spans="22:22">
      <c r="V10620" s="17"/>
    </row>
    <row r="10621" spans="22:22">
      <c r="V10621" s="17"/>
    </row>
    <row r="10622" spans="22:22">
      <c r="V10622" s="17"/>
    </row>
    <row r="10623" spans="22:22">
      <c r="V10623" s="17"/>
    </row>
    <row r="10624" spans="22:22">
      <c r="V10624" s="17"/>
    </row>
    <row r="10625" spans="22:22">
      <c r="V10625" s="17"/>
    </row>
    <row r="10626" spans="22:22">
      <c r="V10626" s="17"/>
    </row>
    <row r="10627" spans="22:22">
      <c r="V10627" s="17"/>
    </row>
    <row r="10628" spans="22:22">
      <c r="V10628" s="17"/>
    </row>
    <row r="10629" spans="22:22">
      <c r="V10629" s="17"/>
    </row>
    <row r="10630" spans="22:22">
      <c r="V10630" s="17"/>
    </row>
    <row r="10631" spans="22:22">
      <c r="V10631" s="17"/>
    </row>
    <row r="10632" spans="22:22">
      <c r="V10632" s="17"/>
    </row>
    <row r="10633" spans="22:22">
      <c r="V10633" s="17"/>
    </row>
    <row r="10634" spans="22:22">
      <c r="V10634" s="17"/>
    </row>
    <row r="10635" spans="22:22">
      <c r="V10635" s="17"/>
    </row>
    <row r="10636" spans="22:22">
      <c r="V10636" s="17"/>
    </row>
    <row r="10637" spans="22:22">
      <c r="V10637" s="17"/>
    </row>
    <row r="10638" spans="22:22">
      <c r="V10638" s="17"/>
    </row>
    <row r="10639" spans="22:22">
      <c r="V10639" s="17"/>
    </row>
    <row r="10640" spans="22:22">
      <c r="V10640" s="17"/>
    </row>
    <row r="10641" spans="22:22">
      <c r="V10641" s="17"/>
    </row>
    <row r="10642" spans="22:22">
      <c r="V10642" s="17"/>
    </row>
    <row r="10643" spans="22:22">
      <c r="V10643" s="17"/>
    </row>
    <row r="10644" spans="22:22">
      <c r="V10644" s="17"/>
    </row>
    <row r="10645" spans="22:22">
      <c r="V10645" s="17"/>
    </row>
    <row r="10646" spans="22:22">
      <c r="V10646" s="17"/>
    </row>
    <row r="10647" spans="22:22">
      <c r="V10647" s="17"/>
    </row>
    <row r="10648" spans="22:22">
      <c r="V10648" s="17"/>
    </row>
    <row r="10649" spans="22:22">
      <c r="V10649" s="17"/>
    </row>
    <row r="10650" spans="22:22">
      <c r="V10650" s="17"/>
    </row>
    <row r="10651" spans="22:22">
      <c r="V10651" s="17"/>
    </row>
    <row r="10652" spans="22:22">
      <c r="V10652" s="17"/>
    </row>
    <row r="10653" spans="22:22">
      <c r="V10653" s="17"/>
    </row>
    <row r="10654" spans="22:22">
      <c r="V10654" s="17"/>
    </row>
    <row r="10655" spans="22:22">
      <c r="V10655" s="17"/>
    </row>
    <row r="10656" spans="22:22">
      <c r="V10656" s="17"/>
    </row>
    <row r="10657" spans="22:22">
      <c r="V10657" s="17"/>
    </row>
    <row r="10658" spans="22:22">
      <c r="V10658" s="17"/>
    </row>
    <row r="10659" spans="22:22">
      <c r="V10659" s="17"/>
    </row>
    <row r="10660" spans="22:22">
      <c r="V10660" s="17"/>
    </row>
    <row r="10661" spans="22:22">
      <c r="V10661" s="17"/>
    </row>
    <row r="10662" spans="22:22">
      <c r="V10662" s="17"/>
    </row>
    <row r="10663" spans="22:22">
      <c r="V10663" s="17"/>
    </row>
    <row r="10664" spans="22:22">
      <c r="V10664" s="17"/>
    </row>
    <row r="10665" spans="22:22">
      <c r="V10665" s="17"/>
    </row>
    <row r="10666" spans="22:22">
      <c r="V10666" s="17"/>
    </row>
    <row r="10667" spans="22:22">
      <c r="V10667" s="17"/>
    </row>
    <row r="10668" spans="22:22">
      <c r="V10668" s="17"/>
    </row>
    <row r="10669" spans="22:22">
      <c r="V10669" s="17"/>
    </row>
    <row r="10670" spans="22:22">
      <c r="V10670" s="17"/>
    </row>
    <row r="10671" spans="22:22">
      <c r="V10671" s="17"/>
    </row>
    <row r="10672" spans="22:22">
      <c r="V10672" s="17"/>
    </row>
    <row r="10673" spans="22:22">
      <c r="V10673" s="17"/>
    </row>
    <row r="10674" spans="22:22">
      <c r="V10674" s="17"/>
    </row>
    <row r="10675" spans="22:22">
      <c r="V10675" s="17"/>
    </row>
    <row r="10676" spans="22:22">
      <c r="V10676" s="17"/>
    </row>
    <row r="10677" spans="22:22">
      <c r="V10677" s="17"/>
    </row>
    <row r="10678" spans="22:22">
      <c r="V10678" s="17"/>
    </row>
    <row r="10679" spans="22:22">
      <c r="V10679" s="17"/>
    </row>
    <row r="10680" spans="22:22">
      <c r="V10680" s="17"/>
    </row>
    <row r="10681" spans="22:22">
      <c r="V10681" s="17"/>
    </row>
    <row r="10682" spans="22:22">
      <c r="V10682" s="17"/>
    </row>
    <row r="10683" spans="22:22">
      <c r="V10683" s="17"/>
    </row>
    <row r="10684" spans="22:22">
      <c r="V10684" s="17"/>
    </row>
    <row r="10685" spans="22:22">
      <c r="V10685" s="17"/>
    </row>
    <row r="10686" spans="22:22">
      <c r="V10686" s="17"/>
    </row>
    <row r="10687" spans="22:22">
      <c r="V10687" s="17"/>
    </row>
    <row r="10688" spans="22:22">
      <c r="V10688" s="17"/>
    </row>
    <row r="10689" spans="22:22">
      <c r="V10689" s="17"/>
    </row>
    <row r="10690" spans="22:22">
      <c r="V10690" s="17"/>
    </row>
    <row r="10691" spans="22:22">
      <c r="V10691" s="17"/>
    </row>
    <row r="10692" spans="22:22">
      <c r="V10692" s="17"/>
    </row>
    <row r="10693" spans="22:22">
      <c r="V10693" s="17"/>
    </row>
    <row r="10694" spans="22:22">
      <c r="V10694" s="17"/>
    </row>
    <row r="10695" spans="22:22">
      <c r="V10695" s="17"/>
    </row>
    <row r="10696" spans="22:22">
      <c r="V10696" s="17"/>
    </row>
    <row r="10697" spans="22:22">
      <c r="V10697" s="17"/>
    </row>
    <row r="10698" spans="22:22">
      <c r="V10698" s="17"/>
    </row>
    <row r="10699" spans="22:22">
      <c r="V10699" s="17"/>
    </row>
    <row r="10700" spans="22:22">
      <c r="V10700" s="17"/>
    </row>
    <row r="10701" spans="22:22">
      <c r="V10701" s="17"/>
    </row>
    <row r="10702" spans="22:22">
      <c r="V10702" s="17"/>
    </row>
    <row r="10703" spans="22:22">
      <c r="V10703" s="17"/>
    </row>
    <row r="10704" spans="22:22">
      <c r="V10704" s="17"/>
    </row>
    <row r="10705" spans="22:22">
      <c r="V10705" s="17"/>
    </row>
    <row r="10706" spans="22:22">
      <c r="V10706" s="17"/>
    </row>
    <row r="10707" spans="22:22">
      <c r="V10707" s="17"/>
    </row>
    <row r="10708" spans="22:22">
      <c r="V10708" s="17"/>
    </row>
    <row r="10709" spans="22:22">
      <c r="V10709" s="17"/>
    </row>
    <row r="10710" spans="22:22">
      <c r="V10710" s="17"/>
    </row>
    <row r="10711" spans="22:22">
      <c r="V10711" s="17"/>
    </row>
    <row r="10712" spans="22:22">
      <c r="V10712" s="17"/>
    </row>
    <row r="10713" spans="22:22">
      <c r="V10713" s="17"/>
    </row>
    <row r="10714" spans="22:22">
      <c r="V10714" s="17"/>
    </row>
    <row r="10715" spans="22:22">
      <c r="V10715" s="17"/>
    </row>
    <row r="10716" spans="22:22">
      <c r="V10716" s="17"/>
    </row>
    <row r="10717" spans="22:22">
      <c r="V10717" s="17"/>
    </row>
    <row r="10718" spans="22:22">
      <c r="V10718" s="17"/>
    </row>
    <row r="10719" spans="22:22">
      <c r="V10719" s="17"/>
    </row>
    <row r="10720" spans="22:22">
      <c r="V10720" s="17"/>
    </row>
    <row r="10721" spans="22:22">
      <c r="V10721" s="17"/>
    </row>
    <row r="10722" spans="22:22">
      <c r="V10722" s="17"/>
    </row>
    <row r="10723" spans="22:22">
      <c r="V10723" s="17"/>
    </row>
    <row r="10724" spans="22:22">
      <c r="V10724" s="17"/>
    </row>
    <row r="10725" spans="22:22">
      <c r="V10725" s="17"/>
    </row>
    <row r="10726" spans="22:22">
      <c r="V10726" s="17"/>
    </row>
    <row r="10727" spans="22:22">
      <c r="V10727" s="17"/>
    </row>
    <row r="10728" spans="22:22">
      <c r="V10728" s="17"/>
    </row>
    <row r="10729" spans="22:22">
      <c r="V10729" s="17"/>
    </row>
    <row r="10730" spans="22:22">
      <c r="V10730" s="17"/>
    </row>
    <row r="10731" spans="22:22">
      <c r="V10731" s="17"/>
    </row>
    <row r="10732" spans="22:22">
      <c r="V10732" s="17"/>
    </row>
    <row r="10733" spans="22:22">
      <c r="V10733" s="17"/>
    </row>
    <row r="10734" spans="22:22">
      <c r="V10734" s="17"/>
    </row>
    <row r="10735" spans="22:22">
      <c r="V10735" s="17"/>
    </row>
    <row r="10736" spans="22:22">
      <c r="V10736" s="17"/>
    </row>
    <row r="10737" spans="22:22">
      <c r="V10737" s="17"/>
    </row>
    <row r="10738" spans="22:22">
      <c r="V10738" s="17"/>
    </row>
    <row r="10739" spans="22:22">
      <c r="V10739" s="17"/>
    </row>
    <row r="10740" spans="22:22">
      <c r="V10740" s="17"/>
    </row>
    <row r="10741" spans="22:22">
      <c r="V10741" s="17"/>
    </row>
    <row r="10742" spans="22:22">
      <c r="V10742" s="17"/>
    </row>
    <row r="10743" spans="22:22">
      <c r="V10743" s="17"/>
    </row>
    <row r="10744" spans="22:22">
      <c r="V10744" s="17"/>
    </row>
    <row r="10745" spans="22:22">
      <c r="V10745" s="17"/>
    </row>
    <row r="10746" spans="22:22">
      <c r="V10746" s="17"/>
    </row>
    <row r="10747" spans="22:22">
      <c r="V10747" s="17"/>
    </row>
    <row r="10748" spans="22:22">
      <c r="V10748" s="17"/>
    </row>
    <row r="10749" spans="22:22">
      <c r="V10749" s="17"/>
    </row>
    <row r="10750" spans="22:22">
      <c r="V10750" s="17"/>
    </row>
    <row r="10751" spans="22:22">
      <c r="V10751" s="17"/>
    </row>
    <row r="10752" spans="22:22">
      <c r="V10752" s="17"/>
    </row>
    <row r="10753" spans="22:22">
      <c r="V10753" s="17"/>
    </row>
    <row r="10754" spans="22:22">
      <c r="V10754" s="17"/>
    </row>
    <row r="10755" spans="22:22">
      <c r="V10755" s="17"/>
    </row>
    <row r="10756" spans="22:22">
      <c r="V10756" s="17"/>
    </row>
    <row r="10757" spans="22:22">
      <c r="V10757" s="17"/>
    </row>
    <row r="10758" spans="22:22">
      <c r="V10758" s="17"/>
    </row>
    <row r="10759" spans="22:22">
      <c r="V10759" s="17"/>
    </row>
    <row r="10760" spans="22:22">
      <c r="V10760" s="17"/>
    </row>
    <row r="10761" spans="22:22">
      <c r="V10761" s="17"/>
    </row>
    <row r="10762" spans="22:22">
      <c r="V10762" s="17"/>
    </row>
    <row r="10763" spans="22:22">
      <c r="V10763" s="17"/>
    </row>
    <row r="10764" spans="22:22">
      <c r="V10764" s="17"/>
    </row>
    <row r="10765" spans="22:22">
      <c r="V10765" s="17"/>
    </row>
    <row r="10766" spans="22:22">
      <c r="V10766" s="17"/>
    </row>
    <row r="10767" spans="22:22">
      <c r="V10767" s="17"/>
    </row>
    <row r="10768" spans="22:22">
      <c r="V10768" s="17"/>
    </row>
    <row r="10769" spans="22:22">
      <c r="V10769" s="17"/>
    </row>
    <row r="10770" spans="22:22">
      <c r="V10770" s="17"/>
    </row>
    <row r="10771" spans="22:22">
      <c r="V10771" s="17"/>
    </row>
    <row r="10772" spans="22:22">
      <c r="V10772" s="17"/>
    </row>
    <row r="10773" spans="22:22">
      <c r="V10773" s="17"/>
    </row>
    <row r="10774" spans="22:22">
      <c r="V10774" s="17"/>
    </row>
    <row r="10775" spans="22:22">
      <c r="V10775" s="17"/>
    </row>
    <row r="10776" spans="22:22">
      <c r="V10776" s="17"/>
    </row>
    <row r="10777" spans="22:22">
      <c r="V10777" s="17"/>
    </row>
    <row r="10778" spans="22:22">
      <c r="V10778" s="17"/>
    </row>
    <row r="10779" spans="22:22">
      <c r="V10779" s="17"/>
    </row>
    <row r="10780" spans="22:22">
      <c r="V10780" s="17"/>
    </row>
    <row r="10781" spans="22:22">
      <c r="V10781" s="17"/>
    </row>
    <row r="10782" spans="22:22">
      <c r="V10782" s="17"/>
    </row>
    <row r="10783" spans="22:22">
      <c r="V10783" s="17"/>
    </row>
    <row r="10784" spans="22:22">
      <c r="V10784" s="17"/>
    </row>
    <row r="10785" spans="22:22">
      <c r="V10785" s="17"/>
    </row>
    <row r="10786" spans="22:22">
      <c r="V10786" s="17"/>
    </row>
    <row r="10787" spans="22:22">
      <c r="V10787" s="17"/>
    </row>
    <row r="10788" spans="22:22">
      <c r="V10788" s="17"/>
    </row>
    <row r="10789" spans="22:22">
      <c r="V10789" s="17"/>
    </row>
    <row r="10790" spans="22:22">
      <c r="V10790" s="17"/>
    </row>
    <row r="10791" spans="22:22">
      <c r="V10791" s="17"/>
    </row>
    <row r="10792" spans="22:22">
      <c r="V10792" s="17"/>
    </row>
    <row r="10793" spans="22:22">
      <c r="V10793" s="17"/>
    </row>
    <row r="10794" spans="22:22">
      <c r="V10794" s="17"/>
    </row>
    <row r="10795" spans="22:22">
      <c r="V10795" s="17"/>
    </row>
    <row r="10796" spans="22:22">
      <c r="V10796" s="17"/>
    </row>
    <row r="10797" spans="22:22">
      <c r="V10797" s="17"/>
    </row>
    <row r="10798" spans="22:22">
      <c r="V10798" s="17"/>
    </row>
    <row r="10799" spans="22:22">
      <c r="V10799" s="17"/>
    </row>
    <row r="10800" spans="22:22">
      <c r="V10800" s="17"/>
    </row>
    <row r="10801" spans="22:22">
      <c r="V10801" s="17"/>
    </row>
    <row r="10802" spans="22:22">
      <c r="V10802" s="17"/>
    </row>
    <row r="10803" spans="22:22">
      <c r="V10803" s="17"/>
    </row>
    <row r="10804" spans="22:22">
      <c r="V10804" s="17"/>
    </row>
    <row r="10805" spans="22:22">
      <c r="V10805" s="17"/>
    </row>
    <row r="10806" spans="22:22">
      <c r="V10806" s="17"/>
    </row>
    <row r="10807" spans="22:22">
      <c r="V10807" s="17"/>
    </row>
    <row r="10808" spans="22:22">
      <c r="V10808" s="17"/>
    </row>
    <row r="10809" spans="22:22">
      <c r="V10809" s="17"/>
    </row>
    <row r="10810" spans="22:22">
      <c r="V10810" s="17"/>
    </row>
    <row r="10811" spans="22:22">
      <c r="V10811" s="17"/>
    </row>
    <row r="10812" spans="22:22">
      <c r="V10812" s="17"/>
    </row>
    <row r="10813" spans="22:22">
      <c r="V10813" s="17"/>
    </row>
    <row r="10814" spans="22:22">
      <c r="V10814" s="17"/>
    </row>
    <row r="10815" spans="22:22">
      <c r="V10815" s="17"/>
    </row>
    <row r="10816" spans="22:22">
      <c r="V10816" s="17"/>
    </row>
    <row r="10817" spans="22:22">
      <c r="V10817" s="17"/>
    </row>
    <row r="10818" spans="22:22">
      <c r="V10818" s="17"/>
    </row>
    <row r="10819" spans="22:22">
      <c r="V10819" s="17"/>
    </row>
    <row r="10820" spans="22:22">
      <c r="V10820" s="17"/>
    </row>
    <row r="10821" spans="22:22">
      <c r="V10821" s="17"/>
    </row>
    <row r="10822" spans="22:22">
      <c r="V10822" s="17"/>
    </row>
    <row r="10823" spans="22:22">
      <c r="V10823" s="17"/>
    </row>
    <row r="10824" spans="22:22">
      <c r="V10824" s="17"/>
    </row>
    <row r="10825" spans="22:22">
      <c r="V10825" s="17"/>
    </row>
    <row r="10826" spans="22:22">
      <c r="V10826" s="17"/>
    </row>
    <row r="10827" spans="22:22">
      <c r="V10827" s="17"/>
    </row>
    <row r="10828" spans="22:22">
      <c r="V10828" s="17"/>
    </row>
    <row r="10829" spans="22:22">
      <c r="V10829" s="17"/>
    </row>
    <row r="10830" spans="22:22">
      <c r="V10830" s="17"/>
    </row>
    <row r="10831" spans="22:22">
      <c r="V10831" s="17"/>
    </row>
    <row r="10832" spans="22:22">
      <c r="V10832" s="17"/>
    </row>
    <row r="10833" spans="22:22">
      <c r="V10833" s="17"/>
    </row>
    <row r="10834" spans="22:22">
      <c r="V10834" s="17"/>
    </row>
    <row r="10835" spans="22:22">
      <c r="V10835" s="17"/>
    </row>
    <row r="10836" spans="22:22">
      <c r="V10836" s="17"/>
    </row>
    <row r="10837" spans="22:22">
      <c r="V10837" s="17"/>
    </row>
    <row r="10838" spans="22:22">
      <c r="V10838" s="17"/>
    </row>
    <row r="10839" spans="22:22">
      <c r="V10839" s="17"/>
    </row>
    <row r="10840" spans="22:22">
      <c r="V10840" s="17"/>
    </row>
    <row r="10841" spans="22:22">
      <c r="V10841" s="17"/>
    </row>
    <row r="10842" spans="22:22">
      <c r="V10842" s="17"/>
    </row>
    <row r="10843" spans="22:22">
      <c r="V10843" s="17"/>
    </row>
    <row r="10844" spans="22:22">
      <c r="V10844" s="17"/>
    </row>
    <row r="10845" spans="22:22">
      <c r="V10845" s="17"/>
    </row>
    <row r="10846" spans="22:22">
      <c r="V10846" s="17"/>
    </row>
    <row r="10847" spans="22:22">
      <c r="V10847" s="17"/>
    </row>
    <row r="10848" spans="22:22">
      <c r="V10848" s="17"/>
    </row>
    <row r="10849" spans="22:22">
      <c r="V10849" s="17"/>
    </row>
    <row r="10850" spans="22:22">
      <c r="V10850" s="17"/>
    </row>
    <row r="10851" spans="22:22">
      <c r="V10851" s="17"/>
    </row>
    <row r="10852" spans="22:22">
      <c r="V10852" s="17"/>
    </row>
    <row r="10853" spans="22:22">
      <c r="V10853" s="17"/>
    </row>
    <row r="10854" spans="22:22">
      <c r="V10854" s="17"/>
    </row>
    <row r="10855" spans="22:22">
      <c r="V10855" s="17"/>
    </row>
    <row r="10856" spans="22:22">
      <c r="V10856" s="17"/>
    </row>
    <row r="10857" spans="22:22">
      <c r="V10857" s="17"/>
    </row>
    <row r="10858" spans="22:22">
      <c r="V10858" s="17"/>
    </row>
    <row r="10859" spans="22:22">
      <c r="V10859" s="17"/>
    </row>
    <row r="10860" spans="22:22">
      <c r="V10860" s="17"/>
    </row>
    <row r="10861" spans="22:22">
      <c r="V10861" s="17"/>
    </row>
    <row r="10862" spans="22:22">
      <c r="V10862" s="17"/>
    </row>
    <row r="10863" spans="22:22">
      <c r="V10863" s="17"/>
    </row>
    <row r="10864" spans="22:22">
      <c r="V10864" s="17"/>
    </row>
    <row r="10865" spans="22:22">
      <c r="V10865" s="17"/>
    </row>
    <row r="10866" spans="22:22">
      <c r="V10866" s="17"/>
    </row>
    <row r="10867" spans="22:22">
      <c r="V10867" s="17"/>
    </row>
    <row r="10868" spans="22:22">
      <c r="V10868" s="17"/>
    </row>
    <row r="10869" spans="22:22">
      <c r="V10869" s="17"/>
    </row>
    <row r="10870" spans="22:22">
      <c r="V10870" s="17"/>
    </row>
    <row r="10871" spans="22:22">
      <c r="V10871" s="17"/>
    </row>
    <row r="10872" spans="22:22">
      <c r="V10872" s="17"/>
    </row>
    <row r="10873" spans="22:22">
      <c r="V10873" s="17"/>
    </row>
    <row r="10874" spans="22:22">
      <c r="V10874" s="17"/>
    </row>
    <row r="10875" spans="22:22">
      <c r="V10875" s="17"/>
    </row>
    <row r="10876" spans="22:22">
      <c r="V10876" s="17"/>
    </row>
    <row r="10877" spans="22:22">
      <c r="V10877" s="17"/>
    </row>
    <row r="10878" spans="22:22">
      <c r="V10878" s="17"/>
    </row>
    <row r="10879" spans="22:22">
      <c r="V10879" s="17"/>
    </row>
    <row r="10880" spans="22:22">
      <c r="V10880" s="17"/>
    </row>
    <row r="10881" spans="22:22">
      <c r="V10881" s="17"/>
    </row>
    <row r="10882" spans="22:22">
      <c r="V10882" s="17"/>
    </row>
    <row r="10883" spans="22:22">
      <c r="V10883" s="17"/>
    </row>
    <row r="10884" spans="22:22">
      <c r="V10884" s="17"/>
    </row>
    <row r="10885" spans="22:22">
      <c r="V10885" s="17"/>
    </row>
    <row r="10886" spans="22:22">
      <c r="V10886" s="17"/>
    </row>
    <row r="10887" spans="22:22">
      <c r="V10887" s="17"/>
    </row>
    <row r="10888" spans="22:22">
      <c r="V10888" s="17"/>
    </row>
    <row r="10889" spans="22:22">
      <c r="V10889" s="17"/>
    </row>
    <row r="10890" spans="22:22">
      <c r="V10890" s="17"/>
    </row>
    <row r="10891" spans="22:22">
      <c r="V10891" s="17"/>
    </row>
    <row r="10892" spans="22:22">
      <c r="V10892" s="17"/>
    </row>
    <row r="10893" spans="22:22">
      <c r="V10893" s="17"/>
    </row>
    <row r="10894" spans="22:22">
      <c r="V10894" s="17"/>
    </row>
    <row r="10895" spans="22:22">
      <c r="V10895" s="17"/>
    </row>
    <row r="10896" spans="22:22">
      <c r="V10896" s="17"/>
    </row>
    <row r="10897" spans="22:22">
      <c r="V10897" s="17"/>
    </row>
    <row r="10898" spans="22:22">
      <c r="V10898" s="17"/>
    </row>
    <row r="10899" spans="22:22">
      <c r="V10899" s="17"/>
    </row>
    <row r="10900" spans="22:22">
      <c r="V10900" s="17"/>
    </row>
    <row r="10901" spans="22:22">
      <c r="V10901" s="17"/>
    </row>
    <row r="10902" spans="22:22">
      <c r="V10902" s="17"/>
    </row>
    <row r="10903" spans="22:22">
      <c r="V10903" s="17"/>
    </row>
    <row r="10904" spans="22:22">
      <c r="V10904" s="17"/>
    </row>
    <row r="10905" spans="22:22">
      <c r="V10905" s="17"/>
    </row>
    <row r="10906" spans="22:22">
      <c r="V10906" s="17"/>
    </row>
    <row r="10907" spans="22:22">
      <c r="V10907" s="17"/>
    </row>
    <row r="10908" spans="22:22">
      <c r="V10908" s="17"/>
    </row>
    <row r="10909" spans="22:22">
      <c r="V10909" s="17"/>
    </row>
    <row r="10910" spans="22:22">
      <c r="V10910" s="17"/>
    </row>
    <row r="10911" spans="22:22">
      <c r="V10911" s="17"/>
    </row>
    <row r="10912" spans="22:22">
      <c r="V10912" s="17"/>
    </row>
    <row r="10913" spans="22:22">
      <c r="V10913" s="17"/>
    </row>
    <row r="10914" spans="22:22">
      <c r="V10914" s="17"/>
    </row>
    <row r="10915" spans="22:22">
      <c r="V10915" s="17"/>
    </row>
    <row r="10916" spans="22:22">
      <c r="V10916" s="17"/>
    </row>
    <row r="10917" spans="22:22">
      <c r="V10917" s="17"/>
    </row>
    <row r="10918" spans="22:22">
      <c r="V10918" s="17"/>
    </row>
    <row r="10919" spans="22:22">
      <c r="V10919" s="17"/>
    </row>
    <row r="10920" spans="22:22">
      <c r="V10920" s="17"/>
    </row>
    <row r="10921" spans="22:22">
      <c r="V10921" s="17"/>
    </row>
    <row r="10922" spans="22:22">
      <c r="V10922" s="17"/>
    </row>
    <row r="10923" spans="22:22">
      <c r="V10923" s="17"/>
    </row>
    <row r="10924" spans="22:22">
      <c r="V10924" s="17"/>
    </row>
    <row r="10925" spans="22:22">
      <c r="V10925" s="17"/>
    </row>
    <row r="10926" spans="22:22">
      <c r="V10926" s="17"/>
    </row>
    <row r="10927" spans="22:22">
      <c r="V10927" s="17"/>
    </row>
    <row r="10928" spans="22:22">
      <c r="V10928" s="17"/>
    </row>
    <row r="10929" spans="22:22">
      <c r="V10929" s="17"/>
    </row>
    <row r="10930" spans="22:22">
      <c r="V10930" s="17"/>
    </row>
    <row r="10931" spans="22:22">
      <c r="V10931" s="17"/>
    </row>
    <row r="10932" spans="22:22">
      <c r="V10932" s="17"/>
    </row>
    <row r="10933" spans="22:22">
      <c r="V10933" s="17"/>
    </row>
    <row r="10934" spans="22:22">
      <c r="V10934" s="17"/>
    </row>
    <row r="10935" spans="22:22">
      <c r="V10935" s="17"/>
    </row>
    <row r="10936" spans="22:22">
      <c r="V10936" s="17"/>
    </row>
    <row r="10937" spans="22:22">
      <c r="V10937" s="17"/>
    </row>
    <row r="10938" spans="22:22">
      <c r="V10938" s="17"/>
    </row>
    <row r="10939" spans="22:22">
      <c r="V10939" s="17"/>
    </row>
    <row r="10940" spans="22:22">
      <c r="V10940" s="17"/>
    </row>
    <row r="10941" spans="22:22">
      <c r="V10941" s="17"/>
    </row>
    <row r="10942" spans="22:22">
      <c r="V10942" s="17"/>
    </row>
    <row r="10943" spans="22:22">
      <c r="V10943" s="17"/>
    </row>
    <row r="10944" spans="22:22">
      <c r="V10944" s="17"/>
    </row>
    <row r="10945" spans="22:22">
      <c r="V10945" s="17"/>
    </row>
    <row r="10946" spans="22:22">
      <c r="V10946" s="17"/>
    </row>
    <row r="10947" spans="22:22">
      <c r="V10947" s="17"/>
    </row>
    <row r="10948" spans="22:22">
      <c r="V10948" s="17"/>
    </row>
    <row r="10949" spans="22:22">
      <c r="V10949" s="17"/>
    </row>
    <row r="10950" spans="22:22">
      <c r="V10950" s="17"/>
    </row>
    <row r="10951" spans="22:22">
      <c r="V10951" s="17"/>
    </row>
    <row r="10952" spans="22:22">
      <c r="V10952" s="17"/>
    </row>
    <row r="10953" spans="22:22">
      <c r="V10953" s="17"/>
    </row>
    <row r="10954" spans="22:22">
      <c r="V10954" s="17"/>
    </row>
    <row r="10955" spans="22:22">
      <c r="V10955" s="17"/>
    </row>
    <row r="10956" spans="22:22">
      <c r="V10956" s="17"/>
    </row>
    <row r="10957" spans="22:22">
      <c r="V10957" s="17"/>
    </row>
    <row r="10958" spans="22:22">
      <c r="V10958" s="17"/>
    </row>
    <row r="10959" spans="22:22">
      <c r="V10959" s="17"/>
    </row>
    <row r="10960" spans="22:22">
      <c r="V10960" s="17"/>
    </row>
    <row r="10961" spans="22:22">
      <c r="V10961" s="17"/>
    </row>
    <row r="10962" spans="22:22">
      <c r="V10962" s="17"/>
    </row>
    <row r="10963" spans="22:22">
      <c r="V10963" s="17"/>
    </row>
    <row r="10964" spans="22:22">
      <c r="V10964" s="17"/>
    </row>
    <row r="10965" spans="22:22">
      <c r="V10965" s="17"/>
    </row>
    <row r="10966" spans="22:22">
      <c r="V10966" s="17"/>
    </row>
    <row r="10967" spans="22:22">
      <c r="V10967" s="17"/>
    </row>
    <row r="10968" spans="22:22">
      <c r="V10968" s="17"/>
    </row>
    <row r="10969" spans="22:22">
      <c r="V10969" s="17"/>
    </row>
    <row r="10970" spans="22:22">
      <c r="V10970" s="17"/>
    </row>
    <row r="10971" spans="22:22">
      <c r="V10971" s="17"/>
    </row>
    <row r="10972" spans="22:22">
      <c r="V10972" s="17"/>
    </row>
    <row r="10973" spans="22:22">
      <c r="V10973" s="17"/>
    </row>
    <row r="10974" spans="22:22">
      <c r="V10974" s="17"/>
    </row>
    <row r="10975" spans="22:22">
      <c r="V10975" s="17"/>
    </row>
    <row r="10976" spans="22:22">
      <c r="V10976" s="17"/>
    </row>
    <row r="10977" spans="22:22">
      <c r="V10977" s="17"/>
    </row>
    <row r="10978" spans="22:22">
      <c r="V10978" s="17"/>
    </row>
    <row r="10979" spans="22:22">
      <c r="V10979" s="17"/>
    </row>
    <row r="10980" spans="22:22">
      <c r="V10980" s="17"/>
    </row>
    <row r="10981" spans="22:22">
      <c r="V10981" s="17"/>
    </row>
    <row r="10982" spans="22:22">
      <c r="V10982" s="17"/>
    </row>
    <row r="10983" spans="22:22">
      <c r="V10983" s="17"/>
    </row>
    <row r="10984" spans="22:22">
      <c r="V10984" s="17"/>
    </row>
    <row r="10985" spans="22:22">
      <c r="V10985" s="17"/>
    </row>
    <row r="10986" spans="22:22">
      <c r="V10986" s="17"/>
    </row>
    <row r="10987" spans="22:22">
      <c r="V10987" s="17"/>
    </row>
    <row r="10988" spans="22:22">
      <c r="V10988" s="17"/>
    </row>
    <row r="10989" spans="22:22">
      <c r="V10989" s="17"/>
    </row>
    <row r="10990" spans="22:22">
      <c r="V10990" s="17"/>
    </row>
    <row r="10991" spans="22:22">
      <c r="V10991" s="17"/>
    </row>
    <row r="10992" spans="22:22">
      <c r="V10992" s="17"/>
    </row>
    <row r="10993" spans="22:22">
      <c r="V10993" s="17"/>
    </row>
    <row r="10994" spans="22:22">
      <c r="V10994" s="17"/>
    </row>
    <row r="10995" spans="22:22">
      <c r="V10995" s="17"/>
    </row>
    <row r="10996" spans="22:22">
      <c r="V10996" s="17"/>
    </row>
    <row r="10997" spans="22:22">
      <c r="V10997" s="17"/>
    </row>
    <row r="10998" spans="22:22">
      <c r="V10998" s="17"/>
    </row>
    <row r="10999" spans="22:22">
      <c r="V10999" s="17"/>
    </row>
    <row r="11000" spans="22:22">
      <c r="V11000" s="17"/>
    </row>
    <row r="11001" spans="22:22">
      <c r="V11001" s="17"/>
    </row>
    <row r="11002" spans="22:22">
      <c r="V11002" s="17"/>
    </row>
    <row r="11003" spans="22:22">
      <c r="V11003" s="17"/>
    </row>
    <row r="11004" spans="22:22">
      <c r="V11004" s="17"/>
    </row>
    <row r="11005" spans="22:22">
      <c r="V11005" s="17"/>
    </row>
    <row r="11006" spans="22:22">
      <c r="V11006" s="17"/>
    </row>
    <row r="11007" spans="22:22">
      <c r="V11007" s="17"/>
    </row>
    <row r="11008" spans="22:22">
      <c r="V11008" s="17"/>
    </row>
    <row r="11009" spans="22:22">
      <c r="V11009" s="17"/>
    </row>
    <row r="11010" spans="22:22">
      <c r="V11010" s="17"/>
    </row>
    <row r="11011" spans="22:22">
      <c r="V11011" s="17"/>
    </row>
    <row r="11012" spans="22:22">
      <c r="V11012" s="17"/>
    </row>
    <row r="11013" spans="22:22">
      <c r="V11013" s="17"/>
    </row>
    <row r="11014" spans="22:22">
      <c r="V11014" s="17"/>
    </row>
    <row r="11015" spans="22:22">
      <c r="V11015" s="17"/>
    </row>
    <row r="11016" spans="22:22">
      <c r="V11016" s="17"/>
    </row>
    <row r="11017" spans="22:22">
      <c r="V11017" s="17"/>
    </row>
    <row r="11018" spans="22:22">
      <c r="V11018" s="17"/>
    </row>
    <row r="11019" spans="22:22">
      <c r="V11019" s="17"/>
    </row>
    <row r="11020" spans="22:22">
      <c r="V11020" s="17"/>
    </row>
    <row r="11021" spans="22:22">
      <c r="V11021" s="17"/>
    </row>
    <row r="11022" spans="22:22">
      <c r="V11022" s="17"/>
    </row>
    <row r="11023" spans="22:22">
      <c r="V11023" s="17"/>
    </row>
    <row r="11024" spans="22:22">
      <c r="V11024" s="17"/>
    </row>
    <row r="11025" spans="22:22">
      <c r="V11025" s="17"/>
    </row>
    <row r="11026" spans="22:22">
      <c r="V11026" s="17"/>
    </row>
    <row r="11027" spans="22:22">
      <c r="V11027" s="17"/>
    </row>
    <row r="11028" spans="22:22">
      <c r="V11028" s="17"/>
    </row>
    <row r="11029" spans="22:22">
      <c r="V11029" s="17"/>
    </row>
    <row r="11030" spans="22:22">
      <c r="V11030" s="17"/>
    </row>
    <row r="11031" spans="22:22">
      <c r="V11031" s="17"/>
    </row>
    <row r="11032" spans="22:22">
      <c r="V11032" s="17"/>
    </row>
    <row r="11033" spans="22:22">
      <c r="V11033" s="17"/>
    </row>
    <row r="11034" spans="22:22">
      <c r="V11034" s="17"/>
    </row>
    <row r="11035" spans="22:22">
      <c r="V11035" s="17"/>
    </row>
    <row r="11036" spans="22:22">
      <c r="V11036" s="17"/>
    </row>
    <row r="11037" spans="22:22">
      <c r="V11037" s="17"/>
    </row>
    <row r="11038" spans="22:22">
      <c r="V11038" s="17"/>
    </row>
    <row r="11039" spans="22:22">
      <c r="V11039" s="17"/>
    </row>
    <row r="11040" spans="22:22">
      <c r="V11040" s="17"/>
    </row>
    <row r="11041" spans="22:22">
      <c r="V11041" s="17"/>
    </row>
    <row r="11042" spans="22:22">
      <c r="V11042" s="17"/>
    </row>
    <row r="11043" spans="22:22">
      <c r="V11043" s="17"/>
    </row>
    <row r="11044" spans="22:22">
      <c r="V11044" s="17"/>
    </row>
    <row r="11045" spans="22:22">
      <c r="V11045" s="17"/>
    </row>
    <row r="11046" spans="22:22">
      <c r="V11046" s="17"/>
    </row>
    <row r="11047" spans="22:22">
      <c r="V11047" s="17"/>
    </row>
    <row r="11048" spans="22:22">
      <c r="V11048" s="17"/>
    </row>
    <row r="11049" spans="22:22">
      <c r="V11049" s="17"/>
    </row>
    <row r="11050" spans="22:22">
      <c r="V11050" s="17"/>
    </row>
    <row r="11051" spans="22:22">
      <c r="V11051" s="17"/>
    </row>
    <row r="11052" spans="22:22">
      <c r="V11052" s="17"/>
    </row>
    <row r="11053" spans="22:22">
      <c r="V11053" s="17"/>
    </row>
    <row r="11054" spans="22:22">
      <c r="V11054" s="17"/>
    </row>
    <row r="11055" spans="22:22">
      <c r="V11055" s="17"/>
    </row>
    <row r="11056" spans="22:22">
      <c r="V11056" s="17"/>
    </row>
    <row r="11057" spans="22:22">
      <c r="V11057" s="17"/>
    </row>
    <row r="11058" spans="22:22">
      <c r="V11058" s="17"/>
    </row>
    <row r="11059" spans="22:22">
      <c r="V11059" s="17"/>
    </row>
    <row r="11060" spans="22:22">
      <c r="V11060" s="17"/>
    </row>
    <row r="11061" spans="22:22">
      <c r="V11061" s="17"/>
    </row>
    <row r="11062" spans="22:22">
      <c r="V11062" s="17"/>
    </row>
    <row r="11063" spans="22:22">
      <c r="V11063" s="17"/>
    </row>
    <row r="11064" spans="22:22">
      <c r="V11064" s="17"/>
    </row>
    <row r="11065" spans="22:22">
      <c r="V11065" s="17"/>
    </row>
    <row r="11066" spans="22:22">
      <c r="V11066" s="17"/>
    </row>
    <row r="11067" spans="22:22">
      <c r="V11067" s="17"/>
    </row>
    <row r="11068" spans="22:22">
      <c r="V11068" s="17"/>
    </row>
    <row r="11069" spans="22:22">
      <c r="V11069" s="17"/>
    </row>
    <row r="11070" spans="22:22">
      <c r="V11070" s="17"/>
    </row>
    <row r="11071" spans="22:22">
      <c r="V11071" s="17"/>
    </row>
    <row r="11072" spans="22:22">
      <c r="V11072" s="17"/>
    </row>
    <row r="11073" spans="22:22">
      <c r="V11073" s="17"/>
    </row>
    <row r="11074" spans="22:22">
      <c r="V11074" s="17"/>
    </row>
    <row r="11075" spans="22:22">
      <c r="V11075" s="17"/>
    </row>
    <row r="11076" spans="22:22">
      <c r="V11076" s="17"/>
    </row>
    <row r="11077" spans="22:22">
      <c r="V11077" s="17"/>
    </row>
    <row r="11078" spans="22:22">
      <c r="V11078" s="17"/>
    </row>
    <row r="11079" spans="22:22">
      <c r="V11079" s="17"/>
    </row>
    <row r="11080" spans="22:22">
      <c r="V11080" s="17"/>
    </row>
    <row r="11081" spans="22:22">
      <c r="V11081" s="17"/>
    </row>
    <row r="11082" spans="22:22">
      <c r="V11082" s="17"/>
    </row>
    <row r="11083" spans="22:22">
      <c r="V11083" s="17"/>
    </row>
    <row r="11084" spans="22:22">
      <c r="V11084" s="17"/>
    </row>
    <row r="11085" spans="22:22">
      <c r="V11085" s="17"/>
    </row>
    <row r="11086" spans="22:22">
      <c r="V11086" s="17"/>
    </row>
    <row r="11087" spans="22:22">
      <c r="V11087" s="17"/>
    </row>
    <row r="11088" spans="22:22">
      <c r="V11088" s="17"/>
    </row>
    <row r="11089" spans="22:22">
      <c r="V11089" s="17"/>
    </row>
    <row r="11090" spans="22:22">
      <c r="V11090" s="17"/>
    </row>
    <row r="11091" spans="22:22">
      <c r="V11091" s="17"/>
    </row>
    <row r="11092" spans="22:22">
      <c r="V11092" s="17"/>
    </row>
    <row r="11093" spans="22:22">
      <c r="V11093" s="17"/>
    </row>
    <row r="11094" spans="22:22">
      <c r="V11094" s="17"/>
    </row>
    <row r="11095" spans="22:22">
      <c r="V11095" s="17"/>
    </row>
    <row r="11096" spans="22:22">
      <c r="V11096" s="17"/>
    </row>
    <row r="11097" spans="22:22">
      <c r="V11097" s="17"/>
    </row>
    <row r="11098" spans="22:22">
      <c r="V11098" s="17"/>
    </row>
    <row r="11099" spans="22:22">
      <c r="V11099" s="17"/>
    </row>
    <row r="11100" spans="22:22">
      <c r="V11100" s="17"/>
    </row>
    <row r="11101" spans="22:22">
      <c r="V11101" s="17"/>
    </row>
    <row r="11102" spans="22:22">
      <c r="V11102" s="17"/>
    </row>
    <row r="11103" spans="22:22">
      <c r="V11103" s="17"/>
    </row>
    <row r="11104" spans="22:22">
      <c r="V11104" s="17"/>
    </row>
    <row r="11105" spans="22:22">
      <c r="V11105" s="17"/>
    </row>
    <row r="11106" spans="22:22">
      <c r="V11106" s="17"/>
    </row>
    <row r="11107" spans="22:22">
      <c r="V11107" s="17"/>
    </row>
    <row r="11108" spans="22:22">
      <c r="V11108" s="17"/>
    </row>
    <row r="11109" spans="22:22">
      <c r="V11109" s="17"/>
    </row>
    <row r="11110" spans="22:22">
      <c r="V11110" s="17"/>
    </row>
    <row r="11111" spans="22:22">
      <c r="V11111" s="17"/>
    </row>
    <row r="11112" spans="22:22">
      <c r="V11112" s="17"/>
    </row>
    <row r="11113" spans="22:22">
      <c r="V11113" s="17"/>
    </row>
    <row r="11114" spans="22:22">
      <c r="V11114" s="17"/>
    </row>
    <row r="11115" spans="22:22">
      <c r="V11115" s="17"/>
    </row>
    <row r="11116" spans="22:22">
      <c r="V11116" s="17"/>
    </row>
    <row r="11117" spans="22:22">
      <c r="V11117" s="17"/>
    </row>
    <row r="11118" spans="22:22">
      <c r="V11118" s="17"/>
    </row>
    <row r="11119" spans="22:22">
      <c r="V11119" s="17"/>
    </row>
    <row r="11120" spans="22:22">
      <c r="V11120" s="17"/>
    </row>
    <row r="11121" spans="22:22">
      <c r="V11121" s="17"/>
    </row>
    <row r="11122" spans="22:22">
      <c r="V11122" s="17"/>
    </row>
    <row r="11123" spans="22:22">
      <c r="V11123" s="17"/>
    </row>
    <row r="11124" spans="22:22">
      <c r="V11124" s="17"/>
    </row>
    <row r="11125" spans="22:22">
      <c r="V11125" s="17"/>
    </row>
    <row r="11126" spans="22:22">
      <c r="V11126" s="17"/>
    </row>
    <row r="11127" spans="22:22">
      <c r="V11127" s="17"/>
    </row>
    <row r="11128" spans="22:22">
      <c r="V11128" s="17"/>
    </row>
    <row r="11129" spans="22:22">
      <c r="V11129" s="17"/>
    </row>
    <row r="11130" spans="22:22">
      <c r="V11130" s="17"/>
    </row>
    <row r="11131" spans="22:22">
      <c r="V11131" s="17"/>
    </row>
    <row r="11132" spans="22:22">
      <c r="V11132" s="17"/>
    </row>
    <row r="11133" spans="22:22">
      <c r="V11133" s="17"/>
    </row>
    <row r="11134" spans="22:22">
      <c r="V11134" s="17"/>
    </row>
    <row r="11135" spans="22:22">
      <c r="V11135" s="17"/>
    </row>
    <row r="11136" spans="22:22">
      <c r="V11136" s="17"/>
    </row>
    <row r="11137" spans="22:22">
      <c r="V11137" s="17"/>
    </row>
    <row r="11138" spans="22:22">
      <c r="V11138" s="17"/>
    </row>
    <row r="11139" spans="22:22">
      <c r="V11139" s="17"/>
    </row>
    <row r="11140" spans="22:22">
      <c r="V11140" s="17"/>
    </row>
    <row r="11141" spans="22:22">
      <c r="V11141" s="17"/>
    </row>
    <row r="11142" spans="22:22">
      <c r="V11142" s="17"/>
    </row>
    <row r="11143" spans="22:22">
      <c r="V11143" s="17"/>
    </row>
    <row r="11144" spans="22:22">
      <c r="V11144" s="17"/>
    </row>
    <row r="11145" spans="22:22">
      <c r="V11145" s="17"/>
    </row>
    <row r="11146" spans="22:22">
      <c r="V11146" s="17"/>
    </row>
    <row r="11147" spans="22:22">
      <c r="V11147" s="17"/>
    </row>
    <row r="11148" spans="22:22">
      <c r="V11148" s="17"/>
    </row>
    <row r="11149" spans="22:22">
      <c r="V11149" s="17"/>
    </row>
    <row r="11150" spans="22:22">
      <c r="V11150" s="17"/>
    </row>
    <row r="11151" spans="22:22">
      <c r="V11151" s="17"/>
    </row>
    <row r="11152" spans="22:22">
      <c r="V11152" s="17"/>
    </row>
    <row r="11153" spans="22:22">
      <c r="V11153" s="17"/>
    </row>
    <row r="11154" spans="22:22">
      <c r="V11154" s="17"/>
    </row>
    <row r="11155" spans="22:22">
      <c r="V11155" s="17"/>
    </row>
    <row r="11156" spans="22:22">
      <c r="V11156" s="17"/>
    </row>
    <row r="11157" spans="22:22">
      <c r="V11157" s="17"/>
    </row>
    <row r="11158" spans="22:22">
      <c r="V11158" s="17"/>
    </row>
    <row r="11159" spans="22:22">
      <c r="V11159" s="17"/>
    </row>
    <row r="11160" spans="22:22">
      <c r="V11160" s="17"/>
    </row>
    <row r="11161" spans="22:22">
      <c r="V11161" s="17"/>
    </row>
    <row r="11162" spans="22:22">
      <c r="V11162" s="17"/>
    </row>
    <row r="11163" spans="22:22">
      <c r="V11163" s="17"/>
    </row>
    <row r="11164" spans="22:22">
      <c r="V11164" s="17"/>
    </row>
    <row r="11165" spans="22:22">
      <c r="V11165" s="17"/>
    </row>
    <row r="11166" spans="22:22">
      <c r="V11166" s="17"/>
    </row>
    <row r="11167" spans="22:22">
      <c r="V11167" s="17"/>
    </row>
    <row r="11168" spans="22:22">
      <c r="V11168" s="17"/>
    </row>
    <row r="11169" spans="22:22">
      <c r="V11169" s="17"/>
    </row>
    <row r="11170" spans="22:22">
      <c r="V11170" s="17"/>
    </row>
    <row r="11171" spans="22:22">
      <c r="V11171" s="17"/>
    </row>
    <row r="11172" spans="22:22">
      <c r="V11172" s="17"/>
    </row>
    <row r="11173" spans="22:22">
      <c r="V11173" s="17"/>
    </row>
    <row r="11174" spans="22:22">
      <c r="V11174" s="17"/>
    </row>
    <row r="11175" spans="22:22">
      <c r="V11175" s="17"/>
    </row>
    <row r="11176" spans="22:22">
      <c r="V11176" s="17"/>
    </row>
    <row r="11177" spans="22:22">
      <c r="V11177" s="17"/>
    </row>
    <row r="11178" spans="22:22">
      <c r="V11178" s="17"/>
    </row>
    <row r="11179" spans="22:22">
      <c r="V11179" s="17"/>
    </row>
    <row r="11180" spans="22:22">
      <c r="V11180" s="17"/>
    </row>
    <row r="11181" spans="22:22">
      <c r="V11181" s="17"/>
    </row>
    <row r="11182" spans="22:22">
      <c r="V11182" s="17"/>
    </row>
    <row r="11183" spans="22:22">
      <c r="V11183" s="17"/>
    </row>
    <row r="11184" spans="22:22">
      <c r="V11184" s="17"/>
    </row>
    <row r="11185" spans="22:22">
      <c r="V11185" s="17"/>
    </row>
    <row r="11186" spans="22:22">
      <c r="V11186" s="17"/>
    </row>
    <row r="11187" spans="22:22">
      <c r="V11187" s="17"/>
    </row>
    <row r="11188" spans="22:22">
      <c r="V11188" s="17"/>
    </row>
    <row r="11189" spans="22:22">
      <c r="V11189" s="17"/>
    </row>
    <row r="11190" spans="22:22">
      <c r="V11190" s="17"/>
    </row>
    <row r="11191" spans="22:22">
      <c r="V11191" s="17"/>
    </row>
    <row r="11192" spans="22:22">
      <c r="V11192" s="17"/>
    </row>
    <row r="11193" spans="22:22">
      <c r="V11193" s="17"/>
    </row>
    <row r="11194" spans="22:22">
      <c r="V11194" s="17"/>
    </row>
    <row r="11195" spans="22:22">
      <c r="V11195" s="17"/>
    </row>
    <row r="11196" spans="22:22">
      <c r="V11196" s="17"/>
    </row>
    <row r="11197" spans="22:22">
      <c r="V11197" s="17"/>
    </row>
    <row r="11198" spans="22:22">
      <c r="V11198" s="17"/>
    </row>
    <row r="11199" spans="22:22">
      <c r="V11199" s="17"/>
    </row>
    <row r="11200" spans="22:22">
      <c r="V11200" s="17"/>
    </row>
    <row r="11201" spans="22:22">
      <c r="V11201" s="17"/>
    </row>
    <row r="11202" spans="22:22">
      <c r="V11202" s="17"/>
    </row>
    <row r="11203" spans="22:22">
      <c r="V11203" s="17"/>
    </row>
    <row r="11204" spans="22:22">
      <c r="V11204" s="17"/>
    </row>
    <row r="11205" spans="22:22">
      <c r="V11205" s="17"/>
    </row>
    <row r="11206" spans="22:22">
      <c r="V11206" s="17"/>
    </row>
    <row r="11207" spans="22:22">
      <c r="V11207" s="17"/>
    </row>
    <row r="11208" spans="22:22">
      <c r="V11208" s="17"/>
    </row>
    <row r="11209" spans="22:22">
      <c r="V11209" s="17"/>
    </row>
    <row r="11210" spans="22:22">
      <c r="V11210" s="17"/>
    </row>
    <row r="11211" spans="22:22">
      <c r="V11211" s="17"/>
    </row>
    <row r="11212" spans="22:22">
      <c r="V11212" s="17"/>
    </row>
    <row r="11213" spans="22:22">
      <c r="V11213" s="17"/>
    </row>
    <row r="11214" spans="22:22">
      <c r="V11214" s="17"/>
    </row>
    <row r="11215" spans="22:22">
      <c r="V11215" s="17"/>
    </row>
    <row r="11216" spans="22:22">
      <c r="V11216" s="17"/>
    </row>
    <row r="11217" spans="22:22">
      <c r="V11217" s="17"/>
    </row>
    <row r="11218" spans="22:22">
      <c r="V11218" s="17"/>
    </row>
    <row r="11219" spans="22:22">
      <c r="V11219" s="17"/>
    </row>
    <row r="11220" spans="22:22">
      <c r="V11220" s="17"/>
    </row>
    <row r="11221" spans="22:22">
      <c r="V11221" s="17"/>
    </row>
    <row r="11222" spans="22:22">
      <c r="V11222" s="17"/>
    </row>
    <row r="11223" spans="22:22">
      <c r="V11223" s="17"/>
    </row>
    <row r="11224" spans="22:22">
      <c r="V11224" s="17"/>
    </row>
    <row r="11225" spans="22:22">
      <c r="V11225" s="17"/>
    </row>
    <row r="11226" spans="22:22">
      <c r="V11226" s="17"/>
    </row>
    <row r="11227" spans="22:22">
      <c r="V11227" s="17"/>
    </row>
    <row r="11228" spans="22:22">
      <c r="V11228" s="17"/>
    </row>
    <row r="11229" spans="22:22">
      <c r="V11229" s="17"/>
    </row>
    <row r="11230" spans="22:22">
      <c r="V11230" s="17"/>
    </row>
    <row r="11231" spans="22:22">
      <c r="V11231" s="17"/>
    </row>
    <row r="11232" spans="22:22">
      <c r="V11232" s="17"/>
    </row>
    <row r="11233" spans="22:22">
      <c r="V11233" s="17"/>
    </row>
    <row r="11234" spans="22:22">
      <c r="V11234" s="17"/>
    </row>
    <row r="11235" spans="22:22">
      <c r="V11235" s="17"/>
    </row>
    <row r="11236" spans="22:22">
      <c r="V11236" s="17"/>
    </row>
    <row r="11237" spans="22:22">
      <c r="V11237" s="17"/>
    </row>
    <row r="11238" spans="22:22">
      <c r="V11238" s="17"/>
    </row>
    <row r="11239" spans="22:22">
      <c r="V11239" s="17"/>
    </row>
    <row r="11240" spans="22:22">
      <c r="V11240" s="17"/>
    </row>
    <row r="11241" spans="22:22">
      <c r="V11241" s="17"/>
    </row>
    <row r="11242" spans="22:22">
      <c r="V11242" s="17"/>
    </row>
    <row r="11243" spans="22:22">
      <c r="V11243" s="17"/>
    </row>
    <row r="11244" spans="22:22">
      <c r="V11244" s="17"/>
    </row>
    <row r="11245" spans="22:22">
      <c r="V11245" s="17"/>
    </row>
    <row r="11246" spans="22:22">
      <c r="V11246" s="17"/>
    </row>
    <row r="11247" spans="22:22">
      <c r="V11247" s="17"/>
    </row>
    <row r="11248" spans="22:22">
      <c r="V11248" s="17"/>
    </row>
    <row r="11249" spans="22:22">
      <c r="V11249" s="17"/>
    </row>
    <row r="11250" spans="22:22">
      <c r="V11250" s="17"/>
    </row>
    <row r="11251" spans="22:22">
      <c r="V11251" s="17"/>
    </row>
    <row r="11252" spans="22:22">
      <c r="V11252" s="17"/>
    </row>
    <row r="11253" spans="22:22">
      <c r="V11253" s="17"/>
    </row>
    <row r="11254" spans="22:22">
      <c r="V11254" s="17"/>
    </row>
    <row r="11255" spans="22:22">
      <c r="V11255" s="17"/>
    </row>
    <row r="11256" spans="22:22">
      <c r="V11256" s="17"/>
    </row>
    <row r="11257" spans="22:22">
      <c r="V11257" s="17"/>
    </row>
    <row r="11258" spans="22:22">
      <c r="V11258" s="17"/>
    </row>
    <row r="11259" spans="22:22">
      <c r="V11259" s="17"/>
    </row>
    <row r="11260" spans="22:22">
      <c r="V11260" s="17"/>
    </row>
    <row r="11261" spans="22:22">
      <c r="V11261" s="17"/>
    </row>
    <row r="11262" spans="22:22">
      <c r="V11262" s="17"/>
    </row>
    <row r="11263" spans="22:22">
      <c r="V11263" s="17"/>
    </row>
    <row r="11264" spans="22:22">
      <c r="V11264" s="17"/>
    </row>
    <row r="11265" spans="22:22">
      <c r="V11265" s="17"/>
    </row>
    <row r="11266" spans="22:22">
      <c r="V11266" s="17"/>
    </row>
    <row r="11267" spans="22:22">
      <c r="V11267" s="17"/>
    </row>
    <row r="11268" spans="22:22">
      <c r="V11268" s="17"/>
    </row>
    <row r="11269" spans="22:22">
      <c r="V11269" s="17"/>
    </row>
    <row r="11270" spans="22:22">
      <c r="V11270" s="17"/>
    </row>
    <row r="11271" spans="22:22">
      <c r="V11271" s="17"/>
    </row>
    <row r="11272" spans="22:22">
      <c r="V11272" s="17"/>
    </row>
    <row r="11273" spans="22:22">
      <c r="V11273" s="17"/>
    </row>
    <row r="11274" spans="22:22">
      <c r="V11274" s="17"/>
    </row>
    <row r="11275" spans="22:22">
      <c r="V11275" s="17"/>
    </row>
    <row r="11276" spans="22:22">
      <c r="V11276" s="17"/>
    </row>
    <row r="11277" spans="22:22">
      <c r="V11277" s="17"/>
    </row>
    <row r="11278" spans="22:22">
      <c r="V11278" s="17"/>
    </row>
    <row r="11279" spans="22:22">
      <c r="V11279" s="17"/>
    </row>
    <row r="11280" spans="22:22">
      <c r="V11280" s="17"/>
    </row>
    <row r="11281" spans="22:22">
      <c r="V11281" s="17"/>
    </row>
    <row r="11282" spans="22:22">
      <c r="V11282" s="17"/>
    </row>
    <row r="11283" spans="22:22">
      <c r="V11283" s="17"/>
    </row>
    <row r="11284" spans="22:22">
      <c r="V11284" s="17"/>
    </row>
    <row r="11285" spans="22:22">
      <c r="V11285" s="17"/>
    </row>
    <row r="11286" spans="22:22">
      <c r="V11286" s="17"/>
    </row>
    <row r="11287" spans="22:22">
      <c r="V11287" s="17"/>
    </row>
    <row r="11288" spans="22:22">
      <c r="V11288" s="17"/>
    </row>
    <row r="11289" spans="22:22">
      <c r="V11289" s="17"/>
    </row>
    <row r="11290" spans="22:22">
      <c r="V11290" s="17"/>
    </row>
    <row r="11291" spans="22:22">
      <c r="V11291" s="17"/>
    </row>
    <row r="11292" spans="22:22">
      <c r="V11292" s="17"/>
    </row>
    <row r="11293" spans="22:22">
      <c r="V11293" s="17"/>
    </row>
    <row r="11294" spans="22:22">
      <c r="V11294" s="17"/>
    </row>
    <row r="11295" spans="22:22">
      <c r="V11295" s="17"/>
    </row>
    <row r="11296" spans="22:22">
      <c r="V11296" s="17"/>
    </row>
    <row r="11297" spans="22:22">
      <c r="V11297" s="17"/>
    </row>
    <row r="11298" spans="22:22">
      <c r="V11298" s="17"/>
    </row>
    <row r="11299" spans="22:22">
      <c r="V11299" s="17"/>
    </row>
    <row r="11300" spans="22:22">
      <c r="V11300" s="17"/>
    </row>
    <row r="11301" spans="22:22">
      <c r="V11301" s="17"/>
    </row>
    <row r="11302" spans="22:22">
      <c r="V11302" s="17"/>
    </row>
    <row r="11303" spans="22:22">
      <c r="V11303" s="17"/>
    </row>
    <row r="11304" spans="22:22">
      <c r="V11304" s="17"/>
    </row>
    <row r="11305" spans="22:22">
      <c r="V11305" s="17"/>
    </row>
    <row r="11306" spans="22:22">
      <c r="V11306" s="17"/>
    </row>
    <row r="11307" spans="22:22">
      <c r="V11307" s="17"/>
    </row>
    <row r="11308" spans="22:22">
      <c r="V11308" s="17"/>
    </row>
    <row r="11309" spans="22:22">
      <c r="V11309" s="17"/>
    </row>
    <row r="11310" spans="22:22">
      <c r="V11310" s="17"/>
    </row>
    <row r="11311" spans="22:22">
      <c r="V11311" s="17"/>
    </row>
    <row r="11312" spans="22:22">
      <c r="V11312" s="17"/>
    </row>
    <row r="11313" spans="22:22">
      <c r="V11313" s="17"/>
    </row>
    <row r="11314" spans="22:22">
      <c r="V11314" s="17"/>
    </row>
    <row r="11315" spans="22:22">
      <c r="V11315" s="17"/>
    </row>
    <row r="11316" spans="22:22">
      <c r="V11316" s="17"/>
    </row>
    <row r="11317" spans="22:22">
      <c r="V11317" s="17"/>
    </row>
    <row r="11318" spans="22:22">
      <c r="V11318" s="17"/>
    </row>
    <row r="11319" spans="22:22">
      <c r="V11319" s="17"/>
    </row>
    <row r="11320" spans="22:22">
      <c r="V11320" s="17"/>
    </row>
    <row r="11321" spans="22:22">
      <c r="V11321" s="17"/>
    </row>
    <row r="11322" spans="22:22">
      <c r="V11322" s="17"/>
    </row>
    <row r="11323" spans="22:22">
      <c r="V11323" s="17"/>
    </row>
    <row r="11324" spans="22:22">
      <c r="V11324" s="17"/>
    </row>
    <row r="11325" spans="22:22">
      <c r="V11325" s="17"/>
    </row>
    <row r="11326" spans="22:22">
      <c r="V11326" s="17"/>
    </row>
    <row r="11327" spans="22:22">
      <c r="V11327" s="17"/>
    </row>
    <row r="11328" spans="22:22">
      <c r="V11328" s="17"/>
    </row>
    <row r="11329" spans="22:22">
      <c r="V11329" s="17"/>
    </row>
    <row r="11330" spans="22:22">
      <c r="V11330" s="17"/>
    </row>
    <row r="11331" spans="22:22">
      <c r="V11331" s="17"/>
    </row>
    <row r="11332" spans="22:22">
      <c r="V11332" s="17"/>
    </row>
    <row r="11333" spans="22:22">
      <c r="V11333" s="17"/>
    </row>
    <row r="11334" spans="22:22">
      <c r="V11334" s="17"/>
    </row>
    <row r="11335" spans="22:22">
      <c r="V11335" s="17"/>
    </row>
    <row r="11336" spans="22:22">
      <c r="V11336" s="17"/>
    </row>
    <row r="11337" spans="22:22">
      <c r="V11337" s="17"/>
    </row>
    <row r="11338" spans="22:22">
      <c r="V11338" s="17"/>
    </row>
    <row r="11339" spans="22:22">
      <c r="V11339" s="17"/>
    </row>
    <row r="11340" spans="22:22">
      <c r="V11340" s="17"/>
    </row>
    <row r="11341" spans="22:22">
      <c r="V11341" s="17"/>
    </row>
    <row r="11342" spans="22:22">
      <c r="V11342" s="17"/>
    </row>
    <row r="11343" spans="22:22">
      <c r="V11343" s="17"/>
    </row>
    <row r="11344" spans="22:22">
      <c r="V11344" s="17"/>
    </row>
    <row r="11345" spans="22:22">
      <c r="V11345" s="17"/>
    </row>
    <row r="11346" spans="22:22">
      <c r="V11346" s="17"/>
    </row>
    <row r="11347" spans="22:22">
      <c r="V11347" s="17"/>
    </row>
    <row r="11348" spans="22:22">
      <c r="V11348" s="17"/>
    </row>
    <row r="11349" spans="22:22">
      <c r="V11349" s="17"/>
    </row>
    <row r="11350" spans="22:22">
      <c r="V11350" s="17"/>
    </row>
    <row r="11351" spans="22:22">
      <c r="V11351" s="17"/>
    </row>
    <row r="11352" spans="22:22">
      <c r="V11352" s="17"/>
    </row>
    <row r="11353" spans="22:22">
      <c r="V11353" s="17"/>
    </row>
    <row r="11354" spans="22:22">
      <c r="V11354" s="17"/>
    </row>
    <row r="11355" spans="22:22">
      <c r="V11355" s="17"/>
    </row>
    <row r="11356" spans="22:22">
      <c r="V11356" s="17"/>
    </row>
    <row r="11357" spans="22:22">
      <c r="V11357" s="17"/>
    </row>
    <row r="11358" spans="22:22">
      <c r="V11358" s="17"/>
    </row>
    <row r="11359" spans="22:22">
      <c r="V11359" s="17"/>
    </row>
    <row r="11360" spans="22:22">
      <c r="V11360" s="17"/>
    </row>
    <row r="11361" spans="22:22">
      <c r="V11361" s="17"/>
    </row>
    <row r="11362" spans="22:22">
      <c r="V11362" s="17"/>
    </row>
    <row r="11363" spans="22:22">
      <c r="V11363" s="17"/>
    </row>
    <row r="11364" spans="22:22">
      <c r="V11364" s="17"/>
    </row>
    <row r="11365" spans="22:22">
      <c r="V11365" s="17"/>
    </row>
    <row r="11366" spans="22:22">
      <c r="V11366" s="17"/>
    </row>
    <row r="11367" spans="22:22">
      <c r="V11367" s="17"/>
    </row>
    <row r="11368" spans="22:22">
      <c r="V11368" s="17"/>
    </row>
    <row r="11369" spans="22:22">
      <c r="V11369" s="17"/>
    </row>
    <row r="11370" spans="22:22">
      <c r="V11370" s="17"/>
    </row>
    <row r="11371" spans="22:22">
      <c r="V11371" s="17"/>
    </row>
    <row r="11372" spans="22:22">
      <c r="V11372" s="17"/>
    </row>
    <row r="11373" spans="22:22">
      <c r="V11373" s="17"/>
    </row>
    <row r="11374" spans="22:22">
      <c r="V11374" s="17"/>
    </row>
    <row r="11375" spans="22:22">
      <c r="V11375" s="17"/>
    </row>
    <row r="11376" spans="22:22">
      <c r="V11376" s="17"/>
    </row>
    <row r="11377" spans="22:22">
      <c r="V11377" s="17"/>
    </row>
    <row r="11378" spans="22:22">
      <c r="V11378" s="17"/>
    </row>
    <row r="11379" spans="22:22">
      <c r="V11379" s="17"/>
    </row>
    <row r="11380" spans="22:22">
      <c r="V11380" s="17"/>
    </row>
    <row r="11381" spans="22:22">
      <c r="V11381" s="17"/>
    </row>
    <row r="11382" spans="22:22">
      <c r="V11382" s="17"/>
    </row>
    <row r="11383" spans="22:22">
      <c r="V11383" s="17"/>
    </row>
    <row r="11384" spans="22:22">
      <c r="V11384" s="17"/>
    </row>
    <row r="11385" spans="22:22">
      <c r="V11385" s="17"/>
    </row>
    <row r="11386" spans="22:22">
      <c r="V11386" s="17"/>
    </row>
    <row r="11387" spans="22:22">
      <c r="V11387" s="17"/>
    </row>
    <row r="11388" spans="22:22">
      <c r="V11388" s="17"/>
    </row>
    <row r="11389" spans="22:22">
      <c r="V11389" s="17"/>
    </row>
    <row r="11390" spans="22:22">
      <c r="V11390" s="17"/>
    </row>
    <row r="11391" spans="22:22">
      <c r="V11391" s="17"/>
    </row>
    <row r="11392" spans="22:22">
      <c r="V11392" s="17"/>
    </row>
    <row r="11393" spans="22:22">
      <c r="V11393" s="17"/>
    </row>
    <row r="11394" spans="22:22">
      <c r="V11394" s="17"/>
    </row>
    <row r="11395" spans="22:22">
      <c r="V11395" s="17"/>
    </row>
    <row r="11396" spans="22:22">
      <c r="V11396" s="17"/>
    </row>
    <row r="11397" spans="22:22">
      <c r="V11397" s="17"/>
    </row>
    <row r="11398" spans="22:22">
      <c r="V11398" s="17"/>
    </row>
    <row r="11399" spans="22:22">
      <c r="V11399" s="17"/>
    </row>
    <row r="11400" spans="22:22">
      <c r="V11400" s="17"/>
    </row>
    <row r="11401" spans="22:22">
      <c r="V11401" s="17"/>
    </row>
    <row r="11402" spans="22:22">
      <c r="V11402" s="17"/>
    </row>
    <row r="11403" spans="22:22">
      <c r="V11403" s="17"/>
    </row>
    <row r="11404" spans="22:22">
      <c r="V11404" s="17"/>
    </row>
    <row r="11405" spans="22:22">
      <c r="V11405" s="17"/>
    </row>
    <row r="11406" spans="22:22">
      <c r="V11406" s="17"/>
    </row>
    <row r="11407" spans="22:22">
      <c r="V11407" s="17"/>
    </row>
    <row r="11408" spans="22:22">
      <c r="V11408" s="17"/>
    </row>
    <row r="11409" spans="22:22">
      <c r="V11409" s="17"/>
    </row>
    <row r="11410" spans="22:22">
      <c r="V11410" s="17"/>
    </row>
    <row r="11411" spans="22:22">
      <c r="V11411" s="17"/>
    </row>
    <row r="11412" spans="22:22">
      <c r="V11412" s="17"/>
    </row>
    <row r="11413" spans="22:22">
      <c r="V11413" s="17"/>
    </row>
    <row r="11414" spans="22:22">
      <c r="V11414" s="17"/>
    </row>
    <row r="11415" spans="22:22">
      <c r="V11415" s="17"/>
    </row>
    <row r="11416" spans="22:22">
      <c r="V11416" s="17"/>
    </row>
    <row r="11417" spans="22:22">
      <c r="V11417" s="17"/>
    </row>
    <row r="11418" spans="22:22">
      <c r="V11418" s="17"/>
    </row>
    <row r="11419" spans="22:22">
      <c r="V11419" s="17"/>
    </row>
    <row r="11420" spans="22:22">
      <c r="V11420" s="17"/>
    </row>
    <row r="11421" spans="22:22">
      <c r="V11421" s="17"/>
    </row>
    <row r="11422" spans="22:22">
      <c r="V11422" s="17"/>
    </row>
    <row r="11423" spans="22:22">
      <c r="V11423" s="17"/>
    </row>
    <row r="11424" spans="22:22">
      <c r="V11424" s="17"/>
    </row>
    <row r="11425" spans="22:22">
      <c r="V11425" s="17"/>
    </row>
    <row r="11426" spans="22:22">
      <c r="V11426" s="17"/>
    </row>
    <row r="11427" spans="22:22">
      <c r="V11427" s="17"/>
    </row>
    <row r="11428" spans="22:22">
      <c r="V11428" s="17"/>
    </row>
    <row r="11429" spans="22:22">
      <c r="V11429" s="17"/>
    </row>
    <row r="11430" spans="22:22">
      <c r="V11430" s="17"/>
    </row>
    <row r="11431" spans="22:22">
      <c r="V11431" s="17"/>
    </row>
    <row r="11432" spans="22:22">
      <c r="V11432" s="17"/>
    </row>
    <row r="11433" spans="22:22">
      <c r="V11433" s="17"/>
    </row>
    <row r="11434" spans="22:22">
      <c r="V11434" s="17"/>
    </row>
    <row r="11435" spans="22:22">
      <c r="V11435" s="17"/>
    </row>
    <row r="11436" spans="22:22">
      <c r="V11436" s="17"/>
    </row>
    <row r="11437" spans="22:22">
      <c r="V11437" s="17"/>
    </row>
    <row r="11438" spans="22:22">
      <c r="V11438" s="17"/>
    </row>
    <row r="11439" spans="22:22">
      <c r="V11439" s="17"/>
    </row>
    <row r="11440" spans="22:22">
      <c r="V11440" s="17"/>
    </row>
    <row r="11441" spans="22:22">
      <c r="V11441" s="17"/>
    </row>
    <row r="11442" spans="22:22">
      <c r="V11442" s="17"/>
    </row>
    <row r="11443" spans="22:22">
      <c r="V11443" s="17"/>
    </row>
    <row r="11444" spans="22:22">
      <c r="V11444" s="17"/>
    </row>
    <row r="11445" spans="22:22">
      <c r="V11445" s="17"/>
    </row>
    <row r="11446" spans="22:22">
      <c r="V11446" s="17"/>
    </row>
    <row r="11447" spans="22:22">
      <c r="V11447" s="17"/>
    </row>
    <row r="11448" spans="22:22">
      <c r="V11448" s="17"/>
    </row>
    <row r="11449" spans="22:22">
      <c r="V11449" s="17"/>
    </row>
    <row r="11450" spans="22:22">
      <c r="V11450" s="17"/>
    </row>
    <row r="11451" spans="22:22">
      <c r="V11451" s="17"/>
    </row>
    <row r="11452" spans="22:22">
      <c r="V11452" s="17"/>
    </row>
    <row r="11453" spans="22:22">
      <c r="V11453" s="17"/>
    </row>
    <row r="11454" spans="22:22">
      <c r="V11454" s="17"/>
    </row>
    <row r="11455" spans="22:22">
      <c r="V11455" s="17"/>
    </row>
    <row r="11456" spans="22:22">
      <c r="V11456" s="17"/>
    </row>
    <row r="11457" spans="22:22">
      <c r="V11457" s="17"/>
    </row>
    <row r="11458" spans="22:22">
      <c r="V11458" s="17"/>
    </row>
    <row r="11459" spans="22:22">
      <c r="V11459" s="17"/>
    </row>
    <row r="11460" spans="22:22">
      <c r="V11460" s="17"/>
    </row>
    <row r="11461" spans="22:22">
      <c r="V11461" s="17"/>
    </row>
    <row r="11462" spans="22:22">
      <c r="V11462" s="17"/>
    </row>
    <row r="11463" spans="22:22">
      <c r="V11463" s="17"/>
    </row>
    <row r="11464" spans="22:22">
      <c r="V11464" s="17"/>
    </row>
    <row r="11465" spans="22:22">
      <c r="V11465" s="17"/>
    </row>
    <row r="11466" spans="22:22">
      <c r="V11466" s="17"/>
    </row>
    <row r="11467" spans="22:22">
      <c r="V11467" s="17"/>
    </row>
    <row r="11468" spans="22:22">
      <c r="V11468" s="17"/>
    </row>
    <row r="11469" spans="22:22">
      <c r="V11469" s="17"/>
    </row>
    <row r="11470" spans="22:22">
      <c r="V11470" s="17"/>
    </row>
    <row r="11471" spans="22:22">
      <c r="V11471" s="17"/>
    </row>
    <row r="11472" spans="22:22">
      <c r="V11472" s="17"/>
    </row>
    <row r="11473" spans="22:22">
      <c r="V11473" s="17"/>
    </row>
    <row r="11474" spans="22:22">
      <c r="V11474" s="17"/>
    </row>
    <row r="11475" spans="22:22">
      <c r="V11475" s="17"/>
    </row>
    <row r="11476" spans="22:22">
      <c r="V11476" s="17"/>
    </row>
    <row r="11477" spans="22:22">
      <c r="V11477" s="17"/>
    </row>
    <row r="11478" spans="22:22">
      <c r="V11478" s="17"/>
    </row>
    <row r="11479" spans="22:22">
      <c r="V11479" s="17"/>
    </row>
    <row r="11480" spans="22:22">
      <c r="V11480" s="17"/>
    </row>
    <row r="11481" spans="22:22">
      <c r="V11481" s="17"/>
    </row>
    <row r="11482" spans="22:22">
      <c r="V11482" s="17"/>
    </row>
    <row r="11483" spans="22:22">
      <c r="V11483" s="17"/>
    </row>
    <row r="11484" spans="22:22">
      <c r="V11484" s="17"/>
    </row>
    <row r="11485" spans="22:22">
      <c r="V11485" s="17"/>
    </row>
    <row r="11486" spans="22:22">
      <c r="V11486" s="17"/>
    </row>
    <row r="11487" spans="22:22">
      <c r="V11487" s="17"/>
    </row>
    <row r="11488" spans="22:22">
      <c r="V11488" s="17"/>
    </row>
    <row r="11489" spans="22:22">
      <c r="V11489" s="17"/>
    </row>
    <row r="11490" spans="22:22">
      <c r="V11490" s="17"/>
    </row>
    <row r="11491" spans="22:22">
      <c r="V11491" s="17"/>
    </row>
    <row r="11492" spans="22:22">
      <c r="V11492" s="17"/>
    </row>
    <row r="11493" spans="22:22">
      <c r="V11493" s="17"/>
    </row>
    <row r="11494" spans="22:22">
      <c r="V11494" s="17"/>
    </row>
    <row r="11495" spans="22:22">
      <c r="V11495" s="17"/>
    </row>
    <row r="11496" spans="22:22">
      <c r="V11496" s="17"/>
    </row>
    <row r="11497" spans="22:22">
      <c r="V11497" s="17"/>
    </row>
    <row r="11498" spans="22:22">
      <c r="V11498" s="17"/>
    </row>
    <row r="11499" spans="22:22">
      <c r="V11499" s="17"/>
    </row>
    <row r="11500" spans="22:22">
      <c r="V11500" s="17"/>
    </row>
    <row r="11501" spans="22:22">
      <c r="V11501" s="17"/>
    </row>
    <row r="11502" spans="22:22">
      <c r="V11502" s="17"/>
    </row>
    <row r="11503" spans="22:22">
      <c r="V11503" s="17"/>
    </row>
    <row r="11504" spans="22:22">
      <c r="V11504" s="17"/>
    </row>
    <row r="11505" spans="22:22">
      <c r="V11505" s="17"/>
    </row>
    <row r="11506" spans="22:22">
      <c r="V11506" s="17"/>
    </row>
    <row r="11507" spans="22:22">
      <c r="V11507" s="17"/>
    </row>
    <row r="11508" spans="22:22">
      <c r="V11508" s="17"/>
    </row>
    <row r="11509" spans="22:22">
      <c r="V11509" s="17"/>
    </row>
    <row r="11510" spans="22:22">
      <c r="V11510" s="17"/>
    </row>
    <row r="11511" spans="22:22">
      <c r="V11511" s="17"/>
    </row>
    <row r="11512" spans="22:22">
      <c r="V11512" s="17"/>
    </row>
    <row r="11513" spans="22:22">
      <c r="V11513" s="17"/>
    </row>
    <row r="11514" spans="22:22">
      <c r="V11514" s="17"/>
    </row>
    <row r="11515" spans="22:22">
      <c r="V11515" s="17"/>
    </row>
    <row r="11516" spans="22:22">
      <c r="V11516" s="17"/>
    </row>
    <row r="11517" spans="22:22">
      <c r="V11517" s="17"/>
    </row>
    <row r="11518" spans="22:22">
      <c r="V11518" s="17"/>
    </row>
    <row r="11519" spans="22:22">
      <c r="V11519" s="17"/>
    </row>
    <row r="11520" spans="22:22">
      <c r="V11520" s="17"/>
    </row>
    <row r="11521" spans="22:22">
      <c r="V11521" s="17"/>
    </row>
    <row r="11522" spans="22:22">
      <c r="V11522" s="17"/>
    </row>
    <row r="11523" spans="22:22">
      <c r="V11523" s="17"/>
    </row>
    <row r="11524" spans="22:22">
      <c r="V11524" s="17"/>
    </row>
    <row r="11525" spans="22:22">
      <c r="V11525" s="17"/>
    </row>
    <row r="11526" spans="22:22">
      <c r="V11526" s="17"/>
    </row>
    <row r="11527" spans="22:22">
      <c r="V11527" s="17"/>
    </row>
    <row r="11528" spans="22:22">
      <c r="V11528" s="17"/>
    </row>
    <row r="11529" spans="22:22">
      <c r="V11529" s="17"/>
    </row>
    <row r="11530" spans="22:22">
      <c r="V11530" s="17"/>
    </row>
    <row r="11531" spans="22:22">
      <c r="V11531" s="17"/>
    </row>
    <row r="11532" spans="22:22">
      <c r="V11532" s="17"/>
    </row>
    <row r="11533" spans="22:22">
      <c r="V11533" s="17"/>
    </row>
    <row r="11534" spans="22:22">
      <c r="V11534" s="17"/>
    </row>
    <row r="11535" spans="22:22">
      <c r="V11535" s="17"/>
    </row>
    <row r="11536" spans="22:22">
      <c r="V11536" s="17"/>
    </row>
    <row r="11537" spans="22:22">
      <c r="V11537" s="17"/>
    </row>
    <row r="11538" spans="22:22">
      <c r="V11538" s="17"/>
    </row>
    <row r="11539" spans="22:22">
      <c r="V11539" s="17"/>
    </row>
    <row r="11540" spans="22:22">
      <c r="V11540" s="17"/>
    </row>
    <row r="11541" spans="22:22">
      <c r="V11541" s="17"/>
    </row>
    <row r="11542" spans="22:22">
      <c r="V11542" s="17"/>
    </row>
    <row r="11543" spans="22:22">
      <c r="V11543" s="17"/>
    </row>
    <row r="11544" spans="22:22">
      <c r="V11544" s="17"/>
    </row>
    <row r="11545" spans="22:22">
      <c r="V11545" s="17"/>
    </row>
    <row r="11546" spans="22:22">
      <c r="V11546" s="17"/>
    </row>
    <row r="11547" spans="22:22">
      <c r="V11547" s="17"/>
    </row>
    <row r="11548" spans="22:22">
      <c r="V11548" s="17"/>
    </row>
    <row r="11549" spans="22:22">
      <c r="V11549" s="17"/>
    </row>
    <row r="11550" spans="22:22">
      <c r="V11550" s="17"/>
    </row>
    <row r="11551" spans="22:22">
      <c r="V11551" s="17"/>
    </row>
    <row r="11552" spans="22:22">
      <c r="V11552" s="17"/>
    </row>
    <row r="11553" spans="22:22">
      <c r="V11553" s="17"/>
    </row>
    <row r="11554" spans="22:22">
      <c r="V11554" s="17"/>
    </row>
    <row r="11555" spans="22:22">
      <c r="V11555" s="17"/>
    </row>
    <row r="11556" spans="22:22">
      <c r="V11556" s="17"/>
    </row>
    <row r="11557" spans="22:22">
      <c r="V11557" s="17"/>
    </row>
    <row r="11558" spans="22:22">
      <c r="V11558" s="17"/>
    </row>
    <row r="11559" spans="22:22">
      <c r="V11559" s="17"/>
    </row>
    <row r="11560" spans="22:22">
      <c r="V11560" s="17"/>
    </row>
    <row r="11561" spans="22:22">
      <c r="V11561" s="17"/>
    </row>
    <row r="11562" spans="22:22">
      <c r="V11562" s="17"/>
    </row>
    <row r="11563" spans="22:22">
      <c r="V11563" s="17"/>
    </row>
    <row r="11564" spans="22:22">
      <c r="V11564" s="17"/>
    </row>
    <row r="11565" spans="22:22">
      <c r="V11565" s="17"/>
    </row>
    <row r="11566" spans="22:22">
      <c r="V11566" s="17"/>
    </row>
    <row r="11567" spans="22:22">
      <c r="V11567" s="17"/>
    </row>
    <row r="11568" spans="22:22">
      <c r="V11568" s="17"/>
    </row>
    <row r="11569" spans="22:22">
      <c r="V11569" s="17"/>
    </row>
    <row r="11570" spans="22:22">
      <c r="V11570" s="17"/>
    </row>
    <row r="11571" spans="22:22">
      <c r="V11571" s="17"/>
    </row>
    <row r="11572" spans="22:22">
      <c r="V11572" s="17"/>
    </row>
    <row r="11573" spans="22:22">
      <c r="V11573" s="17"/>
    </row>
    <row r="11574" spans="22:22">
      <c r="V11574" s="17"/>
    </row>
    <row r="11575" spans="22:22">
      <c r="V11575" s="17"/>
    </row>
    <row r="11576" spans="22:22">
      <c r="V11576" s="17"/>
    </row>
    <row r="11577" spans="22:22">
      <c r="V11577" s="17"/>
    </row>
    <row r="11578" spans="22:22">
      <c r="V11578" s="17"/>
    </row>
    <row r="11579" spans="22:22">
      <c r="V11579" s="17"/>
    </row>
    <row r="11580" spans="22:22">
      <c r="V11580" s="17"/>
    </row>
    <row r="11581" spans="22:22">
      <c r="V11581" s="17"/>
    </row>
    <row r="11582" spans="22:22">
      <c r="V11582" s="17"/>
    </row>
    <row r="11583" spans="22:22">
      <c r="V11583" s="17"/>
    </row>
    <row r="11584" spans="22:22">
      <c r="V11584" s="17"/>
    </row>
    <row r="11585" spans="22:22">
      <c r="V11585" s="17"/>
    </row>
    <row r="11586" spans="22:22">
      <c r="V11586" s="17"/>
    </row>
    <row r="11587" spans="22:22">
      <c r="V11587" s="17"/>
    </row>
    <row r="11588" spans="22:22">
      <c r="V11588" s="17"/>
    </row>
    <row r="11589" spans="22:22">
      <c r="V11589" s="17"/>
    </row>
    <row r="11590" spans="22:22">
      <c r="V11590" s="17"/>
    </row>
    <row r="11591" spans="22:22">
      <c r="V11591" s="17"/>
    </row>
    <row r="11592" spans="22:22">
      <c r="V11592" s="17"/>
    </row>
    <row r="11593" spans="22:22">
      <c r="V11593" s="17"/>
    </row>
    <row r="11594" spans="22:22">
      <c r="V11594" s="17"/>
    </row>
    <row r="11595" spans="22:22">
      <c r="V11595" s="17"/>
    </row>
    <row r="11596" spans="22:22">
      <c r="V11596" s="17"/>
    </row>
    <row r="11597" spans="22:22">
      <c r="V11597" s="17"/>
    </row>
    <row r="11598" spans="22:22">
      <c r="V11598" s="17"/>
    </row>
    <row r="11599" spans="22:22">
      <c r="V11599" s="17"/>
    </row>
    <row r="11600" spans="22:22">
      <c r="V11600" s="17"/>
    </row>
    <row r="11601" spans="22:22">
      <c r="V11601" s="17"/>
    </row>
    <row r="11602" spans="22:22">
      <c r="V11602" s="17"/>
    </row>
    <row r="11603" spans="22:22">
      <c r="V11603" s="17"/>
    </row>
    <row r="11604" spans="22:22">
      <c r="V11604" s="17"/>
    </row>
    <row r="11605" spans="22:22">
      <c r="V11605" s="17"/>
    </row>
    <row r="11606" spans="22:22">
      <c r="V11606" s="17"/>
    </row>
    <row r="11607" spans="22:22">
      <c r="V11607" s="17"/>
    </row>
    <row r="11608" spans="22:22">
      <c r="V11608" s="17"/>
    </row>
    <row r="11609" spans="22:22">
      <c r="V11609" s="17"/>
    </row>
    <row r="11610" spans="22:22">
      <c r="V11610" s="17"/>
    </row>
    <row r="11611" spans="22:22">
      <c r="V11611" s="17"/>
    </row>
    <row r="11612" spans="22:22">
      <c r="V11612" s="17"/>
    </row>
    <row r="11613" spans="22:22">
      <c r="V11613" s="17"/>
    </row>
    <row r="11614" spans="22:22">
      <c r="V11614" s="17"/>
    </row>
    <row r="11615" spans="22:22">
      <c r="V11615" s="17"/>
    </row>
    <row r="11616" spans="22:22">
      <c r="V11616" s="17"/>
    </row>
    <row r="11617" spans="22:22">
      <c r="V11617" s="17"/>
    </row>
    <row r="11618" spans="22:22">
      <c r="V11618" s="17"/>
    </row>
    <row r="11619" spans="22:22">
      <c r="V11619" s="17"/>
    </row>
    <row r="11620" spans="22:22">
      <c r="V11620" s="17"/>
    </row>
    <row r="11621" spans="22:22">
      <c r="V11621" s="17"/>
    </row>
    <row r="11622" spans="22:22">
      <c r="V11622" s="17"/>
    </row>
    <row r="11623" spans="22:22">
      <c r="V11623" s="17"/>
    </row>
    <row r="11624" spans="22:22">
      <c r="V11624" s="17"/>
    </row>
    <row r="11625" spans="22:22">
      <c r="V11625" s="17"/>
    </row>
    <row r="11626" spans="22:22">
      <c r="V11626" s="17"/>
    </row>
    <row r="11627" spans="22:22">
      <c r="V11627" s="17"/>
    </row>
    <row r="11628" spans="22:22">
      <c r="V11628" s="17"/>
    </row>
    <row r="11629" spans="22:22">
      <c r="V11629" s="17"/>
    </row>
    <row r="11630" spans="22:22">
      <c r="V11630" s="17"/>
    </row>
    <row r="11631" spans="22:22">
      <c r="V11631" s="17"/>
    </row>
    <row r="11632" spans="22:22">
      <c r="V11632" s="17"/>
    </row>
    <row r="11633" spans="22:22">
      <c r="V11633" s="17"/>
    </row>
    <row r="11634" spans="22:22">
      <c r="V11634" s="17"/>
    </row>
    <row r="11635" spans="22:22">
      <c r="V11635" s="17"/>
    </row>
    <row r="11636" spans="22:22">
      <c r="V11636" s="17"/>
    </row>
    <row r="11637" spans="22:22">
      <c r="V11637" s="17"/>
    </row>
    <row r="11638" spans="22:22">
      <c r="V11638" s="17"/>
    </row>
    <row r="11639" spans="22:22">
      <c r="V11639" s="17"/>
    </row>
    <row r="11640" spans="22:22">
      <c r="V11640" s="17"/>
    </row>
    <row r="11641" spans="22:22">
      <c r="V11641" s="17"/>
    </row>
    <row r="11642" spans="22:22">
      <c r="V11642" s="17"/>
    </row>
    <row r="11643" spans="22:22">
      <c r="V11643" s="17"/>
    </row>
    <row r="11644" spans="22:22">
      <c r="V11644" s="17"/>
    </row>
    <row r="11645" spans="22:22">
      <c r="V11645" s="17"/>
    </row>
    <row r="11646" spans="22:22">
      <c r="V11646" s="17"/>
    </row>
    <row r="11647" spans="22:22">
      <c r="V11647" s="17"/>
    </row>
    <row r="11648" spans="22:22">
      <c r="V11648" s="17"/>
    </row>
    <row r="11649" spans="22:22">
      <c r="V11649" s="17"/>
    </row>
    <row r="11650" spans="22:22">
      <c r="V11650" s="17"/>
    </row>
    <row r="11651" spans="22:22">
      <c r="V11651" s="17"/>
    </row>
    <row r="11652" spans="22:22">
      <c r="V11652" s="17"/>
    </row>
    <row r="11653" spans="22:22">
      <c r="V11653" s="17"/>
    </row>
    <row r="11654" spans="22:22">
      <c r="V11654" s="17"/>
    </row>
    <row r="11655" spans="22:22">
      <c r="V11655" s="17"/>
    </row>
    <row r="11656" spans="22:22">
      <c r="V11656" s="17"/>
    </row>
    <row r="11657" spans="22:22">
      <c r="V11657" s="17"/>
    </row>
    <row r="11658" spans="22:22">
      <c r="V11658" s="17"/>
    </row>
    <row r="11659" spans="22:22">
      <c r="V11659" s="17"/>
    </row>
    <row r="11660" spans="22:22">
      <c r="V11660" s="17"/>
    </row>
    <row r="11661" spans="22:22">
      <c r="V11661" s="17"/>
    </row>
    <row r="11662" spans="22:22">
      <c r="V11662" s="17"/>
    </row>
    <row r="11663" spans="22:22">
      <c r="V11663" s="17"/>
    </row>
    <row r="11664" spans="22:22">
      <c r="V11664" s="17"/>
    </row>
    <row r="11665" spans="22:22">
      <c r="V11665" s="17"/>
    </row>
    <row r="11666" spans="22:22">
      <c r="V11666" s="17"/>
    </row>
    <row r="11667" spans="22:22">
      <c r="V11667" s="17"/>
    </row>
    <row r="11668" spans="22:22">
      <c r="V11668" s="17"/>
    </row>
    <row r="11669" spans="22:22">
      <c r="V11669" s="17"/>
    </row>
    <row r="11670" spans="22:22">
      <c r="V11670" s="17"/>
    </row>
    <row r="11671" spans="22:22">
      <c r="V11671" s="17"/>
    </row>
    <row r="11672" spans="22:22">
      <c r="V11672" s="17"/>
    </row>
    <row r="11673" spans="22:22">
      <c r="V11673" s="17"/>
    </row>
    <row r="11674" spans="22:22">
      <c r="V11674" s="17"/>
    </row>
    <row r="11675" spans="22:22">
      <c r="V11675" s="17"/>
    </row>
    <row r="11676" spans="22:22">
      <c r="V11676" s="17"/>
    </row>
    <row r="11677" spans="22:22">
      <c r="V11677" s="17"/>
    </row>
    <row r="11678" spans="22:22">
      <c r="V11678" s="17"/>
    </row>
    <row r="11679" spans="22:22">
      <c r="V11679" s="17"/>
    </row>
    <row r="11680" spans="22:22">
      <c r="V11680" s="17"/>
    </row>
    <row r="11681" spans="22:22">
      <c r="V11681" s="17"/>
    </row>
    <row r="11682" spans="22:22">
      <c r="V11682" s="17"/>
    </row>
    <row r="11683" spans="22:22">
      <c r="V11683" s="17"/>
    </row>
    <row r="11684" spans="22:22">
      <c r="V11684" s="17"/>
    </row>
    <row r="11685" spans="22:22">
      <c r="V11685" s="17"/>
    </row>
    <row r="11686" spans="22:22">
      <c r="V11686" s="17"/>
    </row>
    <row r="11687" spans="22:22">
      <c r="V11687" s="17"/>
    </row>
    <row r="11688" spans="22:22">
      <c r="V11688" s="17"/>
    </row>
    <row r="11689" spans="22:22">
      <c r="V11689" s="17"/>
    </row>
    <row r="11690" spans="22:22">
      <c r="V11690" s="17"/>
    </row>
    <row r="11691" spans="22:22">
      <c r="V11691" s="17"/>
    </row>
    <row r="11692" spans="22:22">
      <c r="V11692" s="17"/>
    </row>
    <row r="11693" spans="22:22">
      <c r="V11693" s="17"/>
    </row>
    <row r="11694" spans="22:22">
      <c r="V11694" s="17"/>
    </row>
    <row r="11695" spans="22:22">
      <c r="V11695" s="17"/>
    </row>
    <row r="11696" spans="22:22">
      <c r="V11696" s="17"/>
    </row>
    <row r="11697" spans="22:22">
      <c r="V11697" s="17"/>
    </row>
    <row r="11698" spans="22:22">
      <c r="V11698" s="17"/>
    </row>
    <row r="11699" spans="22:22">
      <c r="V11699" s="17"/>
    </row>
    <row r="11700" spans="22:22">
      <c r="V11700" s="17"/>
    </row>
    <row r="11701" spans="22:22">
      <c r="V11701" s="17"/>
    </row>
    <row r="11702" spans="22:22">
      <c r="V11702" s="17"/>
    </row>
    <row r="11703" spans="22:22">
      <c r="V11703" s="17"/>
    </row>
    <row r="11704" spans="22:22">
      <c r="V11704" s="17"/>
    </row>
    <row r="11705" spans="22:22">
      <c r="V11705" s="17"/>
    </row>
    <row r="11706" spans="22:22">
      <c r="V11706" s="17"/>
    </row>
    <row r="11707" spans="22:22">
      <c r="V11707" s="17"/>
    </row>
    <row r="11708" spans="22:22">
      <c r="V11708" s="17"/>
    </row>
    <row r="11709" spans="22:22">
      <c r="V11709" s="17"/>
    </row>
    <row r="11710" spans="22:22">
      <c r="V11710" s="17"/>
    </row>
    <row r="11711" spans="22:22">
      <c r="V11711" s="17"/>
    </row>
    <row r="11712" spans="22:22">
      <c r="V11712" s="17"/>
    </row>
    <row r="11713" spans="22:22">
      <c r="V11713" s="17"/>
    </row>
    <row r="11714" spans="22:22">
      <c r="V11714" s="17"/>
    </row>
    <row r="11715" spans="22:22">
      <c r="V11715" s="17"/>
    </row>
    <row r="11716" spans="22:22">
      <c r="V11716" s="17"/>
    </row>
    <row r="11717" spans="22:22">
      <c r="V11717" s="17"/>
    </row>
    <row r="11718" spans="22:22">
      <c r="V11718" s="17"/>
    </row>
    <row r="11719" spans="22:22">
      <c r="V11719" s="17"/>
    </row>
    <row r="11720" spans="22:22">
      <c r="V11720" s="17"/>
    </row>
    <row r="11721" spans="22:22">
      <c r="V11721" s="17"/>
    </row>
    <row r="11722" spans="22:22">
      <c r="V11722" s="17"/>
    </row>
    <row r="11723" spans="22:22">
      <c r="V11723" s="17"/>
    </row>
    <row r="11724" spans="22:22">
      <c r="V11724" s="17"/>
    </row>
    <row r="11725" spans="22:22">
      <c r="V11725" s="17"/>
    </row>
    <row r="11726" spans="22:22">
      <c r="V11726" s="17"/>
    </row>
    <row r="11727" spans="22:22">
      <c r="V11727" s="17"/>
    </row>
    <row r="11728" spans="22:22">
      <c r="V11728" s="17"/>
    </row>
    <row r="11729" spans="22:22">
      <c r="V11729" s="17"/>
    </row>
    <row r="11730" spans="22:22">
      <c r="V11730" s="17"/>
    </row>
    <row r="11731" spans="22:22">
      <c r="V11731" s="17"/>
    </row>
    <row r="11732" spans="22:22">
      <c r="V11732" s="17"/>
    </row>
    <row r="11733" spans="22:22">
      <c r="V11733" s="17"/>
    </row>
    <row r="11734" spans="22:22">
      <c r="V11734" s="17"/>
    </row>
    <row r="11735" spans="22:22">
      <c r="V11735" s="17"/>
    </row>
    <row r="11736" spans="22:22">
      <c r="V11736" s="17"/>
    </row>
    <row r="11737" spans="22:22">
      <c r="V11737" s="17"/>
    </row>
    <row r="11738" spans="22:22">
      <c r="V11738" s="17"/>
    </row>
    <row r="11739" spans="22:22">
      <c r="V11739" s="17"/>
    </row>
    <row r="11740" spans="22:22">
      <c r="V11740" s="17"/>
    </row>
    <row r="11741" spans="22:22">
      <c r="V11741" s="17"/>
    </row>
    <row r="11742" spans="22:22">
      <c r="V11742" s="17"/>
    </row>
    <row r="11743" spans="22:22">
      <c r="V11743" s="17"/>
    </row>
    <row r="11744" spans="22:22">
      <c r="V11744" s="17"/>
    </row>
    <row r="11745" spans="22:22">
      <c r="V11745" s="17"/>
    </row>
    <row r="11746" spans="22:22">
      <c r="V11746" s="17"/>
    </row>
    <row r="11747" spans="22:22">
      <c r="V11747" s="17"/>
    </row>
    <row r="11748" spans="22:22">
      <c r="V11748" s="17"/>
    </row>
    <row r="11749" spans="22:22">
      <c r="V11749" s="17"/>
    </row>
    <row r="11750" spans="22:22">
      <c r="V11750" s="17"/>
    </row>
    <row r="11751" spans="22:22">
      <c r="V11751" s="17"/>
    </row>
    <row r="11752" spans="22:22">
      <c r="V11752" s="17"/>
    </row>
    <row r="11753" spans="22:22">
      <c r="V11753" s="17"/>
    </row>
    <row r="11754" spans="22:22">
      <c r="V11754" s="17"/>
    </row>
    <row r="11755" spans="22:22">
      <c r="V11755" s="17"/>
    </row>
    <row r="11756" spans="22:22">
      <c r="V11756" s="17"/>
    </row>
    <row r="11757" spans="22:22">
      <c r="V11757" s="17"/>
    </row>
    <row r="11758" spans="22:22">
      <c r="V11758" s="17"/>
    </row>
    <row r="11759" spans="22:22">
      <c r="V11759" s="17"/>
    </row>
    <row r="11760" spans="22:22">
      <c r="V11760" s="17"/>
    </row>
    <row r="11761" spans="22:22">
      <c r="V11761" s="17"/>
    </row>
    <row r="11762" spans="22:22">
      <c r="V11762" s="17"/>
    </row>
    <row r="11763" spans="22:22">
      <c r="V11763" s="17"/>
    </row>
    <row r="11764" spans="22:22">
      <c r="V11764" s="17"/>
    </row>
    <row r="11765" spans="22:22">
      <c r="V11765" s="17"/>
    </row>
    <row r="11766" spans="22:22">
      <c r="V11766" s="17"/>
    </row>
    <row r="11767" spans="22:22">
      <c r="V11767" s="17"/>
    </row>
    <row r="11768" spans="22:22">
      <c r="V11768" s="17"/>
    </row>
    <row r="11769" spans="22:22">
      <c r="V11769" s="17"/>
    </row>
    <row r="11770" spans="22:22">
      <c r="V11770" s="17"/>
    </row>
    <row r="11771" spans="22:22">
      <c r="V11771" s="17"/>
    </row>
    <row r="11772" spans="22:22">
      <c r="V11772" s="17"/>
    </row>
    <row r="11773" spans="22:22">
      <c r="V11773" s="17"/>
    </row>
    <row r="11774" spans="22:22">
      <c r="V11774" s="17"/>
    </row>
    <row r="11775" spans="22:22">
      <c r="V11775" s="17"/>
    </row>
    <row r="11776" spans="22:22">
      <c r="V11776" s="17"/>
    </row>
    <row r="11777" spans="22:22">
      <c r="V11777" s="17"/>
    </row>
    <row r="11778" spans="22:22">
      <c r="V11778" s="17"/>
    </row>
    <row r="11779" spans="22:22">
      <c r="V11779" s="17"/>
    </row>
    <row r="11780" spans="22:22">
      <c r="V11780" s="17"/>
    </row>
    <row r="11781" spans="22:22">
      <c r="V11781" s="17"/>
    </row>
    <row r="11782" spans="22:22">
      <c r="V11782" s="17"/>
    </row>
    <row r="11783" spans="22:22">
      <c r="V11783" s="17"/>
    </row>
    <row r="11784" spans="22:22">
      <c r="V11784" s="17"/>
    </row>
    <row r="11785" spans="22:22">
      <c r="V11785" s="17"/>
    </row>
    <row r="11786" spans="22:22">
      <c r="V11786" s="17"/>
    </row>
    <row r="11787" spans="22:22">
      <c r="V11787" s="17"/>
    </row>
    <row r="11788" spans="22:22">
      <c r="V11788" s="17"/>
    </row>
    <row r="11789" spans="22:22">
      <c r="V11789" s="17"/>
    </row>
    <row r="11790" spans="22:22">
      <c r="V11790" s="17"/>
    </row>
    <row r="11791" spans="22:22">
      <c r="V11791" s="17"/>
    </row>
    <row r="11792" spans="22:22">
      <c r="V11792" s="17"/>
    </row>
    <row r="11793" spans="22:22">
      <c r="V11793" s="17"/>
    </row>
    <row r="11794" spans="22:22">
      <c r="V11794" s="17"/>
    </row>
    <row r="11795" spans="22:22">
      <c r="V11795" s="17"/>
    </row>
    <row r="11796" spans="22:22">
      <c r="V11796" s="17"/>
    </row>
    <row r="11797" spans="22:22">
      <c r="V11797" s="17"/>
    </row>
    <row r="11798" spans="22:22">
      <c r="V11798" s="17"/>
    </row>
    <row r="11799" spans="22:22">
      <c r="V11799" s="17"/>
    </row>
    <row r="11800" spans="22:22">
      <c r="V11800" s="17"/>
    </row>
    <row r="11801" spans="22:22">
      <c r="V11801" s="17"/>
    </row>
    <row r="11802" spans="22:22">
      <c r="V11802" s="17"/>
    </row>
    <row r="11803" spans="22:22">
      <c r="V11803" s="17"/>
    </row>
    <row r="11804" spans="22:22">
      <c r="V11804" s="17"/>
    </row>
    <row r="11805" spans="22:22">
      <c r="V11805" s="17"/>
    </row>
    <row r="11806" spans="22:22">
      <c r="V11806" s="17"/>
    </row>
    <row r="11807" spans="22:22">
      <c r="V11807" s="17"/>
    </row>
    <row r="11808" spans="22:22">
      <c r="V11808" s="17"/>
    </row>
    <row r="11809" spans="22:22">
      <c r="V11809" s="17"/>
    </row>
    <row r="11810" spans="22:22">
      <c r="V11810" s="17"/>
    </row>
    <row r="11811" spans="22:22">
      <c r="V11811" s="17"/>
    </row>
    <row r="11812" spans="22:22">
      <c r="V11812" s="17"/>
    </row>
    <row r="11813" spans="22:22">
      <c r="V11813" s="17"/>
    </row>
    <row r="11814" spans="22:22">
      <c r="V11814" s="17"/>
    </row>
    <row r="11815" spans="22:22">
      <c r="V11815" s="17"/>
    </row>
    <row r="11816" spans="22:22">
      <c r="V11816" s="17"/>
    </row>
    <row r="11817" spans="22:22">
      <c r="V11817" s="17"/>
    </row>
    <row r="11818" spans="22:22">
      <c r="V11818" s="17"/>
    </row>
    <row r="11819" spans="22:22">
      <c r="V11819" s="17"/>
    </row>
    <row r="11820" spans="22:22">
      <c r="V11820" s="17"/>
    </row>
    <row r="11821" spans="22:22">
      <c r="V11821" s="17"/>
    </row>
    <row r="11822" spans="22:22">
      <c r="V11822" s="17"/>
    </row>
    <row r="11823" spans="22:22">
      <c r="V11823" s="17"/>
    </row>
    <row r="11824" spans="22:22">
      <c r="V11824" s="17"/>
    </row>
    <row r="11825" spans="22:22">
      <c r="V11825" s="17"/>
    </row>
    <row r="11826" spans="22:22">
      <c r="V11826" s="17"/>
    </row>
    <row r="11827" spans="22:22">
      <c r="V11827" s="17"/>
    </row>
    <row r="11828" spans="22:22">
      <c r="V11828" s="17"/>
    </row>
    <row r="11829" spans="22:22">
      <c r="V11829" s="17"/>
    </row>
    <row r="11830" spans="22:22">
      <c r="V11830" s="17"/>
    </row>
    <row r="11831" spans="22:22">
      <c r="V11831" s="17"/>
    </row>
    <row r="11832" spans="22:22">
      <c r="V11832" s="17"/>
    </row>
    <row r="11833" spans="22:22">
      <c r="V11833" s="17"/>
    </row>
    <row r="11834" spans="22:22">
      <c r="V11834" s="17"/>
    </row>
    <row r="11835" spans="22:22">
      <c r="V11835" s="17"/>
    </row>
    <row r="11836" spans="22:22">
      <c r="V11836" s="17"/>
    </row>
    <row r="11837" spans="22:22">
      <c r="V11837" s="17"/>
    </row>
    <row r="11838" spans="22:22">
      <c r="V11838" s="17"/>
    </row>
    <row r="11839" spans="22:22">
      <c r="V11839" s="17"/>
    </row>
    <row r="11840" spans="22:22">
      <c r="V11840" s="17"/>
    </row>
    <row r="11841" spans="22:22">
      <c r="V11841" s="17"/>
    </row>
    <row r="11842" spans="22:22">
      <c r="V11842" s="17"/>
    </row>
    <row r="11843" spans="22:22">
      <c r="V11843" s="17"/>
    </row>
    <row r="11844" spans="22:22">
      <c r="V11844" s="17"/>
    </row>
    <row r="11845" spans="22:22">
      <c r="V11845" s="17"/>
    </row>
    <row r="11846" spans="22:22">
      <c r="V11846" s="17"/>
    </row>
    <row r="11847" spans="22:22">
      <c r="V11847" s="17"/>
    </row>
    <row r="11848" spans="22:22">
      <c r="V11848" s="17"/>
    </row>
    <row r="11849" spans="22:22">
      <c r="V11849" s="17"/>
    </row>
    <row r="11850" spans="22:22">
      <c r="V11850" s="17"/>
    </row>
    <row r="11851" spans="22:22">
      <c r="V11851" s="17"/>
    </row>
    <row r="11852" spans="22:22">
      <c r="V11852" s="17"/>
    </row>
    <row r="11853" spans="22:22">
      <c r="V11853" s="17"/>
    </row>
    <row r="11854" spans="22:22">
      <c r="V11854" s="17"/>
    </row>
    <row r="11855" spans="22:22">
      <c r="V11855" s="17"/>
    </row>
    <row r="11856" spans="22:22">
      <c r="V11856" s="17"/>
    </row>
    <row r="11857" spans="22:22">
      <c r="V11857" s="17"/>
    </row>
    <row r="11858" spans="22:22">
      <c r="V11858" s="17"/>
    </row>
    <row r="11859" spans="22:22">
      <c r="V11859" s="17"/>
    </row>
    <row r="11860" spans="22:22">
      <c r="V11860" s="17"/>
    </row>
    <row r="11861" spans="22:22">
      <c r="V11861" s="17"/>
    </row>
    <row r="11862" spans="22:22">
      <c r="V11862" s="17"/>
    </row>
    <row r="11863" spans="22:22">
      <c r="V11863" s="17"/>
    </row>
    <row r="11864" spans="22:22">
      <c r="V11864" s="17"/>
    </row>
    <row r="11865" spans="22:22">
      <c r="V11865" s="17"/>
    </row>
    <row r="11866" spans="22:22">
      <c r="V11866" s="17"/>
    </row>
    <row r="11867" spans="22:22">
      <c r="V11867" s="17"/>
    </row>
    <row r="11868" spans="22:22">
      <c r="V11868" s="17"/>
    </row>
    <row r="11869" spans="22:22">
      <c r="V11869" s="17"/>
    </row>
    <row r="11870" spans="22:22">
      <c r="V11870" s="17"/>
    </row>
    <row r="11871" spans="22:22">
      <c r="V11871" s="17"/>
    </row>
    <row r="11872" spans="22:22">
      <c r="V11872" s="17"/>
    </row>
    <row r="11873" spans="22:22">
      <c r="V11873" s="17"/>
    </row>
    <row r="11874" spans="22:22">
      <c r="V11874" s="17"/>
    </row>
    <row r="11875" spans="22:22">
      <c r="V11875" s="17"/>
    </row>
    <row r="11876" spans="22:22">
      <c r="V11876" s="17"/>
    </row>
    <row r="11877" spans="22:22">
      <c r="V11877" s="17"/>
    </row>
    <row r="11878" spans="22:22">
      <c r="V11878" s="17"/>
    </row>
    <row r="11879" spans="22:22">
      <c r="V11879" s="17"/>
    </row>
    <row r="11880" spans="22:22">
      <c r="V11880" s="17"/>
    </row>
    <row r="11881" spans="22:22">
      <c r="V11881" s="17"/>
    </row>
    <row r="11882" spans="22:22">
      <c r="V11882" s="17"/>
    </row>
    <row r="11883" spans="22:22">
      <c r="V11883" s="17"/>
    </row>
    <row r="11884" spans="22:22">
      <c r="V11884" s="17"/>
    </row>
    <row r="11885" spans="22:22">
      <c r="V11885" s="17"/>
    </row>
    <row r="11886" spans="22:22">
      <c r="V11886" s="17"/>
    </row>
    <row r="11887" spans="22:22">
      <c r="V11887" s="17"/>
    </row>
    <row r="11888" spans="22:22">
      <c r="V11888" s="17"/>
    </row>
    <row r="11889" spans="22:22">
      <c r="V11889" s="17"/>
    </row>
    <row r="11890" spans="22:22">
      <c r="V11890" s="17"/>
    </row>
    <row r="11891" spans="22:22">
      <c r="V11891" s="17"/>
    </row>
    <row r="11892" spans="22:22">
      <c r="V11892" s="17"/>
    </row>
    <row r="11893" spans="22:22">
      <c r="V11893" s="17"/>
    </row>
    <row r="11894" spans="22:22">
      <c r="V11894" s="17"/>
    </row>
    <row r="11895" spans="22:22">
      <c r="V11895" s="17"/>
    </row>
    <row r="11896" spans="22:22">
      <c r="V11896" s="17"/>
    </row>
    <row r="11897" spans="22:22">
      <c r="V11897" s="17"/>
    </row>
    <row r="11898" spans="22:22">
      <c r="V11898" s="17"/>
    </row>
    <row r="11899" spans="22:22">
      <c r="V11899" s="17"/>
    </row>
    <row r="11900" spans="22:22">
      <c r="V11900" s="17"/>
    </row>
    <row r="11901" spans="22:22">
      <c r="V11901" s="17"/>
    </row>
    <row r="11902" spans="22:22">
      <c r="V11902" s="17"/>
    </row>
    <row r="11903" spans="22:22">
      <c r="V11903" s="17"/>
    </row>
    <row r="11904" spans="22:22">
      <c r="V11904" s="17"/>
    </row>
    <row r="11905" spans="22:22">
      <c r="V11905" s="17"/>
    </row>
    <row r="11906" spans="22:22">
      <c r="V11906" s="17"/>
    </row>
    <row r="11907" spans="22:22">
      <c r="V11907" s="17"/>
    </row>
    <row r="11908" spans="22:22">
      <c r="V11908" s="17"/>
    </row>
    <row r="11909" spans="22:22">
      <c r="V11909" s="17"/>
    </row>
    <row r="11910" spans="22:22">
      <c r="V11910" s="17"/>
    </row>
    <row r="11911" spans="22:22">
      <c r="V11911" s="17"/>
    </row>
    <row r="11912" spans="22:22">
      <c r="V11912" s="17"/>
    </row>
    <row r="11913" spans="22:22">
      <c r="V11913" s="17"/>
    </row>
    <row r="11914" spans="22:22">
      <c r="V11914" s="17"/>
    </row>
    <row r="11915" spans="22:22">
      <c r="V11915" s="17"/>
    </row>
    <row r="11916" spans="22:22">
      <c r="V11916" s="17"/>
    </row>
    <row r="11917" spans="22:22">
      <c r="V11917" s="17"/>
    </row>
    <row r="11918" spans="22:22">
      <c r="V11918" s="17"/>
    </row>
    <row r="11919" spans="22:22">
      <c r="V11919" s="17"/>
    </row>
    <row r="11920" spans="22:22">
      <c r="V11920" s="17"/>
    </row>
    <row r="11921" spans="22:22">
      <c r="V11921" s="17"/>
    </row>
    <row r="11922" spans="22:22">
      <c r="V11922" s="17"/>
    </row>
    <row r="11923" spans="22:22">
      <c r="V11923" s="17"/>
    </row>
    <row r="11924" spans="22:22">
      <c r="V11924" s="17"/>
    </row>
    <row r="11925" spans="22:22">
      <c r="V11925" s="17"/>
    </row>
    <row r="11926" spans="22:22">
      <c r="V11926" s="17"/>
    </row>
    <row r="11927" spans="22:22">
      <c r="V11927" s="17"/>
    </row>
    <row r="11928" spans="22:22">
      <c r="V11928" s="17"/>
    </row>
    <row r="11929" spans="22:22">
      <c r="V11929" s="17"/>
    </row>
    <row r="11930" spans="22:22">
      <c r="V11930" s="17"/>
    </row>
    <row r="11931" spans="22:22">
      <c r="V11931" s="17"/>
    </row>
    <row r="11932" spans="22:22">
      <c r="V11932" s="17"/>
    </row>
    <row r="11933" spans="22:22">
      <c r="V11933" s="17"/>
    </row>
    <row r="11934" spans="22:22">
      <c r="V11934" s="17"/>
    </row>
    <row r="11935" spans="22:22">
      <c r="V11935" s="17"/>
    </row>
    <row r="11936" spans="22:22">
      <c r="V11936" s="17"/>
    </row>
    <row r="11937" spans="22:22">
      <c r="V11937" s="17"/>
    </row>
    <row r="11938" spans="22:22">
      <c r="V11938" s="17"/>
    </row>
    <row r="11939" spans="22:22">
      <c r="V11939" s="17"/>
    </row>
    <row r="11940" spans="22:22">
      <c r="V11940" s="17"/>
    </row>
    <row r="11941" spans="22:22">
      <c r="V11941" s="17"/>
    </row>
    <row r="11942" spans="22:22">
      <c r="V11942" s="17"/>
    </row>
    <row r="11943" spans="22:22">
      <c r="V11943" s="17"/>
    </row>
    <row r="11944" spans="22:22">
      <c r="V11944" s="17"/>
    </row>
    <row r="11945" spans="22:22">
      <c r="V11945" s="17"/>
    </row>
    <row r="11946" spans="22:22">
      <c r="V11946" s="17"/>
    </row>
    <row r="11947" spans="22:22">
      <c r="V11947" s="17"/>
    </row>
    <row r="11948" spans="22:22">
      <c r="V11948" s="17"/>
    </row>
    <row r="11949" spans="22:22">
      <c r="V11949" s="17"/>
    </row>
    <row r="11950" spans="22:22">
      <c r="V11950" s="17"/>
    </row>
    <row r="11951" spans="22:22">
      <c r="V11951" s="17"/>
    </row>
    <row r="11952" spans="22:22">
      <c r="V11952" s="17"/>
    </row>
    <row r="11953" spans="22:22">
      <c r="V11953" s="17"/>
    </row>
    <row r="11954" spans="22:22">
      <c r="V11954" s="17"/>
    </row>
    <row r="11955" spans="22:22">
      <c r="V11955" s="17"/>
    </row>
    <row r="11956" spans="22:22">
      <c r="V11956" s="17"/>
    </row>
    <row r="11957" spans="22:22">
      <c r="V11957" s="17"/>
    </row>
    <row r="11958" spans="22:22">
      <c r="V11958" s="17"/>
    </row>
    <row r="11959" spans="22:22">
      <c r="V11959" s="17"/>
    </row>
    <row r="11960" spans="22:22">
      <c r="V11960" s="17"/>
    </row>
    <row r="11961" spans="22:22">
      <c r="V11961" s="17"/>
    </row>
    <row r="11962" spans="22:22">
      <c r="V11962" s="17"/>
    </row>
    <row r="11963" spans="22:22">
      <c r="V11963" s="17"/>
    </row>
    <row r="11964" spans="22:22">
      <c r="V11964" s="17"/>
    </row>
    <row r="11965" spans="22:22">
      <c r="V11965" s="17"/>
    </row>
    <row r="11966" spans="22:22">
      <c r="V11966" s="17"/>
    </row>
    <row r="11967" spans="22:22">
      <c r="V11967" s="17"/>
    </row>
    <row r="11968" spans="22:22">
      <c r="V11968" s="17"/>
    </row>
    <row r="11969" spans="22:22">
      <c r="V11969" s="17"/>
    </row>
    <row r="11970" spans="22:22">
      <c r="V11970" s="17"/>
    </row>
    <row r="11971" spans="22:22">
      <c r="V11971" s="17"/>
    </row>
    <row r="11972" spans="22:22">
      <c r="V11972" s="17"/>
    </row>
    <row r="11973" spans="22:22">
      <c r="V11973" s="17"/>
    </row>
    <row r="11974" spans="22:22">
      <c r="V11974" s="17"/>
    </row>
    <row r="11975" spans="22:22">
      <c r="V11975" s="17"/>
    </row>
    <row r="11976" spans="22:22">
      <c r="V11976" s="17"/>
    </row>
    <row r="11977" spans="22:22">
      <c r="V11977" s="17"/>
    </row>
    <row r="11978" spans="22:22">
      <c r="V11978" s="17"/>
    </row>
    <row r="11979" spans="22:22">
      <c r="V11979" s="17"/>
    </row>
    <row r="11980" spans="22:22">
      <c r="V11980" s="17"/>
    </row>
    <row r="11981" spans="22:22">
      <c r="V11981" s="17"/>
    </row>
    <row r="11982" spans="22:22">
      <c r="V11982" s="17"/>
    </row>
    <row r="11983" spans="22:22">
      <c r="V11983" s="17"/>
    </row>
    <row r="11984" spans="22:22">
      <c r="V11984" s="17"/>
    </row>
    <row r="11985" spans="22:22">
      <c r="V11985" s="17"/>
    </row>
    <row r="11986" spans="22:22">
      <c r="V11986" s="17"/>
    </row>
    <row r="11987" spans="22:22">
      <c r="V11987" s="17"/>
    </row>
    <row r="11988" spans="22:22">
      <c r="V11988" s="17"/>
    </row>
    <row r="11989" spans="22:22">
      <c r="V11989" s="17"/>
    </row>
    <row r="11990" spans="22:22">
      <c r="V11990" s="17"/>
    </row>
    <row r="11991" spans="22:22">
      <c r="V11991" s="17"/>
    </row>
    <row r="11992" spans="22:22">
      <c r="V11992" s="17"/>
    </row>
    <row r="11993" spans="22:22">
      <c r="V11993" s="17"/>
    </row>
    <row r="11994" spans="22:22">
      <c r="V11994" s="17"/>
    </row>
    <row r="11995" spans="22:22">
      <c r="V11995" s="17"/>
    </row>
    <row r="11996" spans="22:22">
      <c r="V11996" s="17"/>
    </row>
    <row r="11997" spans="22:22">
      <c r="V11997" s="17"/>
    </row>
    <row r="11998" spans="22:22">
      <c r="V11998" s="17"/>
    </row>
    <row r="11999" spans="22:22">
      <c r="V11999" s="17"/>
    </row>
    <row r="12000" spans="22:22">
      <c r="V12000" s="17"/>
    </row>
    <row r="12001" spans="22:22">
      <c r="V12001" s="17"/>
    </row>
    <row r="12002" spans="22:22">
      <c r="V12002" s="17"/>
    </row>
    <row r="12003" spans="22:22">
      <c r="V12003" s="17"/>
    </row>
    <row r="12004" spans="22:22">
      <c r="V12004" s="17"/>
    </row>
    <row r="12005" spans="22:22">
      <c r="V12005" s="17"/>
    </row>
    <row r="12006" spans="22:22">
      <c r="V12006" s="17"/>
    </row>
    <row r="12007" spans="22:22">
      <c r="V12007" s="17"/>
    </row>
    <row r="12008" spans="22:22">
      <c r="V12008" s="17"/>
    </row>
    <row r="12009" spans="22:22">
      <c r="V12009" s="17"/>
    </row>
    <row r="12010" spans="22:22">
      <c r="V12010" s="17"/>
    </row>
    <row r="12011" spans="22:22">
      <c r="V12011" s="17"/>
    </row>
    <row r="12012" spans="22:22">
      <c r="V12012" s="17"/>
    </row>
    <row r="12013" spans="22:22">
      <c r="V12013" s="17"/>
    </row>
    <row r="12014" spans="22:22">
      <c r="V12014" s="17"/>
    </row>
    <row r="12015" spans="22:22">
      <c r="V12015" s="17"/>
    </row>
    <row r="12016" spans="22:22">
      <c r="V12016" s="17"/>
    </row>
    <row r="12017" spans="22:22">
      <c r="V12017" s="17"/>
    </row>
    <row r="12018" spans="22:22">
      <c r="V12018" s="17"/>
    </row>
    <row r="12019" spans="22:22">
      <c r="V12019" s="17"/>
    </row>
    <row r="12020" spans="22:22">
      <c r="V12020" s="17"/>
    </row>
    <row r="12021" spans="22:22">
      <c r="V12021" s="17"/>
    </row>
    <row r="12022" spans="22:22">
      <c r="V12022" s="17"/>
    </row>
    <row r="12023" spans="22:22">
      <c r="V12023" s="17"/>
    </row>
    <row r="12024" spans="22:22">
      <c r="V12024" s="17"/>
    </row>
    <row r="12025" spans="22:22">
      <c r="V12025" s="17"/>
    </row>
    <row r="12026" spans="22:22">
      <c r="V12026" s="17"/>
    </row>
    <row r="12027" spans="22:22">
      <c r="V12027" s="17"/>
    </row>
    <row r="12028" spans="22:22">
      <c r="V12028" s="17"/>
    </row>
    <row r="12029" spans="22:22">
      <c r="V12029" s="17"/>
    </row>
    <row r="12030" spans="22:22">
      <c r="V12030" s="17"/>
    </row>
    <row r="12031" spans="22:22">
      <c r="V12031" s="17"/>
    </row>
    <row r="12032" spans="22:22">
      <c r="V12032" s="17"/>
    </row>
    <row r="12033" spans="22:22">
      <c r="V12033" s="17"/>
    </row>
    <row r="12034" spans="22:22">
      <c r="V12034" s="17"/>
    </row>
    <row r="12035" spans="22:22">
      <c r="V12035" s="17"/>
    </row>
    <row r="12036" spans="22:22">
      <c r="V12036" s="17"/>
    </row>
    <row r="12037" spans="22:22">
      <c r="V12037" s="17"/>
    </row>
    <row r="12038" spans="22:22">
      <c r="V12038" s="17"/>
    </row>
    <row r="12039" spans="22:22">
      <c r="V12039" s="17"/>
    </row>
    <row r="12040" spans="22:22">
      <c r="V12040" s="17"/>
    </row>
    <row r="12041" spans="22:22">
      <c r="V12041" s="17"/>
    </row>
    <row r="12042" spans="22:22">
      <c r="V12042" s="17"/>
    </row>
    <row r="12043" spans="22:22">
      <c r="V12043" s="17"/>
    </row>
    <row r="12044" spans="22:22">
      <c r="V12044" s="17"/>
    </row>
    <row r="12045" spans="22:22">
      <c r="V12045" s="17"/>
    </row>
    <row r="12046" spans="22:22">
      <c r="V12046" s="17"/>
    </row>
    <row r="12047" spans="22:22">
      <c r="V12047" s="17"/>
    </row>
    <row r="12048" spans="22:22">
      <c r="V12048" s="17"/>
    </row>
    <row r="12049" spans="22:22">
      <c r="V12049" s="17"/>
    </row>
    <row r="12050" spans="22:22">
      <c r="V12050" s="17"/>
    </row>
    <row r="12051" spans="22:22">
      <c r="V12051" s="17"/>
    </row>
    <row r="12052" spans="22:22">
      <c r="V12052" s="17"/>
    </row>
    <row r="12053" spans="22:22">
      <c r="V12053" s="17"/>
    </row>
    <row r="12054" spans="22:22">
      <c r="V12054" s="17"/>
    </row>
    <row r="12055" spans="22:22">
      <c r="V12055" s="17"/>
    </row>
    <row r="12056" spans="22:22">
      <c r="V12056" s="17"/>
    </row>
    <row r="12057" spans="22:22">
      <c r="V12057" s="17"/>
    </row>
    <row r="12058" spans="22:22">
      <c r="V12058" s="17"/>
    </row>
    <row r="12059" spans="22:22">
      <c r="V12059" s="17"/>
    </row>
    <row r="12060" spans="22:22">
      <c r="V12060" s="17"/>
    </row>
    <row r="12061" spans="22:22">
      <c r="V12061" s="17"/>
    </row>
    <row r="12062" spans="22:22">
      <c r="V12062" s="17"/>
    </row>
    <row r="12063" spans="22:22">
      <c r="V12063" s="17"/>
    </row>
    <row r="12064" spans="22:22">
      <c r="V12064" s="17"/>
    </row>
    <row r="12065" spans="22:22">
      <c r="V12065" s="17"/>
    </row>
    <row r="12066" spans="22:22">
      <c r="V12066" s="17"/>
    </row>
    <row r="12067" spans="22:22">
      <c r="V12067" s="17"/>
    </row>
    <row r="12068" spans="22:22">
      <c r="V12068" s="17"/>
    </row>
    <row r="12069" spans="22:22">
      <c r="V12069" s="17"/>
    </row>
    <row r="12070" spans="22:22">
      <c r="V12070" s="17"/>
    </row>
    <row r="12071" spans="22:22">
      <c r="V12071" s="17"/>
    </row>
    <row r="12072" spans="22:22">
      <c r="V12072" s="17"/>
    </row>
    <row r="12073" spans="22:22">
      <c r="V12073" s="17"/>
    </row>
    <row r="12074" spans="22:22">
      <c r="V12074" s="17"/>
    </row>
    <row r="12075" spans="22:22">
      <c r="V12075" s="17"/>
    </row>
    <row r="12076" spans="22:22">
      <c r="V12076" s="17"/>
    </row>
    <row r="12077" spans="22:22">
      <c r="V12077" s="17"/>
    </row>
    <row r="12078" spans="22:22">
      <c r="V12078" s="17"/>
    </row>
    <row r="12079" spans="22:22">
      <c r="V12079" s="17"/>
    </row>
    <row r="12080" spans="22:22">
      <c r="V12080" s="17"/>
    </row>
    <row r="12081" spans="22:22">
      <c r="V12081" s="17"/>
    </row>
    <row r="12082" spans="22:22">
      <c r="V12082" s="17"/>
    </row>
    <row r="12083" spans="22:22">
      <c r="V12083" s="17"/>
    </row>
    <row r="12084" spans="22:22">
      <c r="V12084" s="17"/>
    </row>
    <row r="12085" spans="22:22">
      <c r="V12085" s="17"/>
    </row>
    <row r="12086" spans="22:22">
      <c r="V12086" s="17"/>
    </row>
    <row r="12087" spans="22:22">
      <c r="V12087" s="17"/>
    </row>
    <row r="12088" spans="22:22">
      <c r="V12088" s="17"/>
    </row>
    <row r="12089" spans="22:22">
      <c r="V12089" s="17"/>
    </row>
    <row r="12090" spans="22:22">
      <c r="V12090" s="17"/>
    </row>
    <row r="12091" spans="22:22">
      <c r="V12091" s="17"/>
    </row>
    <row r="12092" spans="22:22">
      <c r="V12092" s="17"/>
    </row>
    <row r="12093" spans="22:22">
      <c r="V12093" s="17"/>
    </row>
    <row r="12094" spans="22:22">
      <c r="V12094" s="17"/>
    </row>
    <row r="12095" spans="22:22">
      <c r="V12095" s="17"/>
    </row>
    <row r="12096" spans="22:22">
      <c r="V12096" s="17"/>
    </row>
    <row r="12097" spans="22:22">
      <c r="V12097" s="17"/>
    </row>
    <row r="12098" spans="22:22">
      <c r="V12098" s="17"/>
    </row>
    <row r="12099" spans="22:22">
      <c r="V12099" s="17"/>
    </row>
    <row r="12100" spans="22:22">
      <c r="V12100" s="17"/>
    </row>
    <row r="12101" spans="22:22">
      <c r="V12101" s="17"/>
    </row>
    <row r="12102" spans="22:22">
      <c r="V12102" s="17"/>
    </row>
    <row r="12103" spans="22:22">
      <c r="V12103" s="17"/>
    </row>
    <row r="12104" spans="22:22">
      <c r="V12104" s="17"/>
    </row>
    <row r="12105" spans="22:22">
      <c r="V12105" s="17"/>
    </row>
    <row r="12106" spans="22:22">
      <c r="V12106" s="17"/>
    </row>
    <row r="12107" spans="22:22">
      <c r="V12107" s="17"/>
    </row>
    <row r="12108" spans="22:22">
      <c r="V12108" s="17"/>
    </row>
    <row r="12109" spans="22:22">
      <c r="V12109" s="17"/>
    </row>
    <row r="12110" spans="22:22">
      <c r="V12110" s="17"/>
    </row>
    <row r="12111" spans="22:22">
      <c r="V12111" s="17"/>
    </row>
    <row r="12112" spans="22:22">
      <c r="V12112" s="17"/>
    </row>
    <row r="12113" spans="22:22">
      <c r="V12113" s="17"/>
    </row>
    <row r="12114" spans="22:22">
      <c r="V12114" s="17"/>
    </row>
    <row r="12115" spans="22:22">
      <c r="V12115" s="17"/>
    </row>
    <row r="12116" spans="22:22">
      <c r="V12116" s="17"/>
    </row>
    <row r="12117" spans="22:22">
      <c r="V12117" s="17"/>
    </row>
    <row r="12118" spans="22:22">
      <c r="V12118" s="17"/>
    </row>
    <row r="12119" spans="22:22">
      <c r="V12119" s="17"/>
    </row>
    <row r="12120" spans="22:22">
      <c r="V12120" s="17"/>
    </row>
    <row r="12121" spans="22:22">
      <c r="V12121" s="17"/>
    </row>
    <row r="12122" spans="22:22">
      <c r="V12122" s="17"/>
    </row>
    <row r="12123" spans="22:22">
      <c r="V12123" s="17"/>
    </row>
    <row r="12124" spans="22:22">
      <c r="V12124" s="17"/>
    </row>
    <row r="12125" spans="22:22">
      <c r="V12125" s="17"/>
    </row>
    <row r="12126" spans="22:22">
      <c r="V12126" s="17"/>
    </row>
    <row r="12127" spans="22:22">
      <c r="V12127" s="17"/>
    </row>
    <row r="12128" spans="22:22">
      <c r="V12128" s="17"/>
    </row>
    <row r="12129" spans="22:22">
      <c r="V12129" s="17"/>
    </row>
    <row r="12130" spans="22:22">
      <c r="V12130" s="17"/>
    </row>
    <row r="12131" spans="22:22">
      <c r="V12131" s="17"/>
    </row>
    <row r="12132" spans="22:22">
      <c r="V12132" s="17"/>
    </row>
    <row r="12133" spans="22:22">
      <c r="V12133" s="17"/>
    </row>
    <row r="12134" spans="22:22">
      <c r="V12134" s="17"/>
    </row>
    <row r="12135" spans="22:22">
      <c r="V12135" s="17"/>
    </row>
    <row r="12136" spans="22:22">
      <c r="V12136" s="17"/>
    </row>
    <row r="12137" spans="22:22">
      <c r="V12137" s="17"/>
    </row>
    <row r="12138" spans="22:22">
      <c r="V12138" s="17"/>
    </row>
    <row r="12139" spans="22:22">
      <c r="V12139" s="17"/>
    </row>
    <row r="12140" spans="22:22">
      <c r="V12140" s="17"/>
    </row>
    <row r="12141" spans="22:22">
      <c r="V12141" s="17"/>
    </row>
    <row r="12142" spans="22:22">
      <c r="V12142" s="17"/>
    </row>
    <row r="12143" spans="22:22">
      <c r="V12143" s="17"/>
    </row>
    <row r="12144" spans="22:22">
      <c r="V12144" s="17"/>
    </row>
    <row r="12145" spans="22:22">
      <c r="V12145" s="17"/>
    </row>
    <row r="12146" spans="22:22">
      <c r="V12146" s="17"/>
    </row>
    <row r="12147" spans="22:22">
      <c r="V12147" s="17"/>
    </row>
    <row r="12148" spans="22:22">
      <c r="V12148" s="17"/>
    </row>
    <row r="12149" spans="22:22">
      <c r="V12149" s="17"/>
    </row>
    <row r="12150" spans="22:22">
      <c r="V12150" s="17"/>
    </row>
    <row r="12151" spans="22:22">
      <c r="V12151" s="17"/>
    </row>
    <row r="12152" spans="22:22">
      <c r="V12152" s="17"/>
    </row>
    <row r="12153" spans="22:22">
      <c r="V12153" s="17"/>
    </row>
    <row r="12154" spans="22:22">
      <c r="V12154" s="17"/>
    </row>
    <row r="12155" spans="22:22">
      <c r="V12155" s="17"/>
    </row>
    <row r="12156" spans="22:22">
      <c r="V12156" s="17"/>
    </row>
    <row r="12157" spans="22:22">
      <c r="V12157" s="17"/>
    </row>
    <row r="12158" spans="22:22">
      <c r="V12158" s="17"/>
    </row>
    <row r="12159" spans="22:22">
      <c r="V12159" s="17"/>
    </row>
    <row r="12160" spans="22:22">
      <c r="V12160" s="17"/>
    </row>
    <row r="12161" spans="22:22">
      <c r="V12161" s="17"/>
    </row>
    <row r="12162" spans="22:22">
      <c r="V12162" s="17"/>
    </row>
    <row r="12163" spans="22:22">
      <c r="V12163" s="17"/>
    </row>
    <row r="12164" spans="22:22">
      <c r="V12164" s="17"/>
    </row>
    <row r="12165" spans="22:22">
      <c r="V12165" s="17"/>
    </row>
    <row r="12166" spans="22:22">
      <c r="V12166" s="17"/>
    </row>
    <row r="12167" spans="22:22">
      <c r="V12167" s="17"/>
    </row>
    <row r="12168" spans="22:22">
      <c r="V12168" s="17"/>
    </row>
    <row r="12169" spans="22:22">
      <c r="V12169" s="17"/>
    </row>
    <row r="12170" spans="22:22">
      <c r="V12170" s="17"/>
    </row>
    <row r="12171" spans="22:22">
      <c r="V12171" s="17"/>
    </row>
    <row r="12172" spans="22:22">
      <c r="V12172" s="17"/>
    </row>
    <row r="12173" spans="22:22">
      <c r="V12173" s="17"/>
    </row>
    <row r="12174" spans="22:22">
      <c r="V12174" s="17"/>
    </row>
    <row r="12175" spans="22:22">
      <c r="V12175" s="17"/>
    </row>
    <row r="12176" spans="22:22">
      <c r="V12176" s="17"/>
    </row>
    <row r="12177" spans="22:22">
      <c r="V12177" s="17"/>
    </row>
    <row r="12178" spans="22:22">
      <c r="V12178" s="17"/>
    </row>
    <row r="12179" spans="22:22">
      <c r="V12179" s="17"/>
    </row>
    <row r="12180" spans="22:22">
      <c r="V12180" s="17"/>
    </row>
    <row r="12181" spans="22:22">
      <c r="V12181" s="17"/>
    </row>
    <row r="12182" spans="22:22">
      <c r="V12182" s="17"/>
    </row>
    <row r="12183" spans="22:22">
      <c r="V12183" s="17"/>
    </row>
    <row r="12184" spans="22:22">
      <c r="V12184" s="17"/>
    </row>
    <row r="12185" spans="22:22">
      <c r="V12185" s="17"/>
    </row>
    <row r="12186" spans="22:22">
      <c r="V12186" s="17"/>
    </row>
    <row r="12187" spans="22:22">
      <c r="V12187" s="17"/>
    </row>
    <row r="12188" spans="22:22">
      <c r="V12188" s="17"/>
    </row>
    <row r="12189" spans="22:22">
      <c r="V12189" s="17"/>
    </row>
    <row r="12190" spans="22:22">
      <c r="V12190" s="17"/>
    </row>
    <row r="12191" spans="22:22">
      <c r="V12191" s="17"/>
    </row>
    <row r="12192" spans="22:22">
      <c r="V12192" s="17"/>
    </row>
    <row r="12193" spans="22:22">
      <c r="V12193" s="17"/>
    </row>
    <row r="12194" spans="22:22">
      <c r="V12194" s="17"/>
    </row>
    <row r="12195" spans="22:22">
      <c r="V12195" s="17"/>
    </row>
    <row r="12196" spans="22:22">
      <c r="V12196" s="17"/>
    </row>
    <row r="12197" spans="22:22">
      <c r="V12197" s="17"/>
    </row>
    <row r="12198" spans="22:22">
      <c r="V12198" s="17"/>
    </row>
    <row r="12199" spans="22:22">
      <c r="V12199" s="17"/>
    </row>
    <row r="12200" spans="22:22">
      <c r="V12200" s="17"/>
    </row>
    <row r="12201" spans="22:22">
      <c r="V12201" s="17"/>
    </row>
    <row r="12202" spans="22:22">
      <c r="V12202" s="17"/>
    </row>
    <row r="12203" spans="22:22">
      <c r="V12203" s="17"/>
    </row>
    <row r="12204" spans="22:22">
      <c r="V12204" s="17"/>
    </row>
    <row r="12205" spans="22:22">
      <c r="V12205" s="17"/>
    </row>
    <row r="12206" spans="22:22">
      <c r="V12206" s="17"/>
    </row>
    <row r="12207" spans="22:22">
      <c r="V12207" s="17"/>
    </row>
    <row r="12208" spans="22:22">
      <c r="V12208" s="17"/>
    </row>
    <row r="12209" spans="22:22">
      <c r="V12209" s="17"/>
    </row>
    <row r="12210" spans="22:22">
      <c r="V12210" s="17"/>
    </row>
    <row r="12211" spans="22:22">
      <c r="V12211" s="17"/>
    </row>
    <row r="12212" spans="22:22">
      <c r="V12212" s="17"/>
    </row>
    <row r="12213" spans="22:22">
      <c r="V12213" s="17"/>
    </row>
    <row r="12214" spans="22:22">
      <c r="V12214" s="17"/>
    </row>
    <row r="12215" spans="22:22">
      <c r="V12215" s="17"/>
    </row>
    <row r="12216" spans="22:22">
      <c r="V12216" s="17"/>
    </row>
    <row r="12217" spans="22:22">
      <c r="V12217" s="17"/>
    </row>
    <row r="12218" spans="22:22">
      <c r="V12218" s="17"/>
    </row>
    <row r="12219" spans="22:22">
      <c r="V12219" s="17"/>
    </row>
    <row r="12220" spans="22:22">
      <c r="V12220" s="17"/>
    </row>
    <row r="12221" spans="22:22">
      <c r="V12221" s="17"/>
    </row>
    <row r="12222" spans="22:22">
      <c r="V12222" s="17"/>
    </row>
    <row r="12223" spans="22:22">
      <c r="V12223" s="17"/>
    </row>
    <row r="12224" spans="22:22">
      <c r="V12224" s="17"/>
    </row>
    <row r="12225" spans="22:22">
      <c r="V12225" s="17"/>
    </row>
    <row r="12226" spans="22:22">
      <c r="V12226" s="17"/>
    </row>
    <row r="12227" spans="22:22">
      <c r="V12227" s="17"/>
    </row>
    <row r="12228" spans="22:22">
      <c r="V12228" s="17"/>
    </row>
    <row r="12229" spans="22:22">
      <c r="V12229" s="17"/>
    </row>
    <row r="12230" spans="22:22">
      <c r="V12230" s="17"/>
    </row>
    <row r="12231" spans="22:22">
      <c r="V12231" s="17"/>
    </row>
    <row r="12232" spans="22:22">
      <c r="V12232" s="17"/>
    </row>
    <row r="12233" spans="22:22">
      <c r="V12233" s="17"/>
    </row>
    <row r="12234" spans="22:22">
      <c r="V12234" s="17"/>
    </row>
    <row r="12235" spans="22:22">
      <c r="V12235" s="17"/>
    </row>
    <row r="12236" spans="22:22">
      <c r="V12236" s="17"/>
    </row>
    <row r="12237" spans="22:22">
      <c r="V12237" s="17"/>
    </row>
    <row r="12238" spans="22:22">
      <c r="V12238" s="17"/>
    </row>
    <row r="12239" spans="22:22">
      <c r="V12239" s="17"/>
    </row>
    <row r="12240" spans="22:22">
      <c r="V12240" s="17"/>
    </row>
    <row r="12241" spans="22:22">
      <c r="V12241" s="17"/>
    </row>
    <row r="12242" spans="22:22">
      <c r="V12242" s="17"/>
    </row>
    <row r="12243" spans="22:22">
      <c r="V12243" s="17"/>
    </row>
    <row r="12244" spans="22:22">
      <c r="V12244" s="17"/>
    </row>
    <row r="12245" spans="22:22">
      <c r="V12245" s="17"/>
    </row>
    <row r="12246" spans="22:22">
      <c r="V12246" s="17"/>
    </row>
    <row r="12247" spans="22:22">
      <c r="V12247" s="17"/>
    </row>
    <row r="12248" spans="22:22">
      <c r="V12248" s="17"/>
    </row>
    <row r="12249" spans="22:22">
      <c r="V12249" s="17"/>
    </row>
    <row r="12250" spans="22:22">
      <c r="V12250" s="17"/>
    </row>
    <row r="12251" spans="22:22">
      <c r="V12251" s="17"/>
    </row>
    <row r="12252" spans="22:22">
      <c r="V12252" s="17"/>
    </row>
    <row r="12253" spans="22:22">
      <c r="V12253" s="17"/>
    </row>
    <row r="12254" spans="22:22">
      <c r="V12254" s="17"/>
    </row>
    <row r="12255" spans="22:22">
      <c r="V12255" s="17"/>
    </row>
    <row r="12256" spans="22:22">
      <c r="V12256" s="17"/>
    </row>
    <row r="12257" spans="22:22">
      <c r="V12257" s="17"/>
    </row>
    <row r="12258" spans="22:22">
      <c r="V12258" s="17"/>
    </row>
    <row r="12259" spans="22:22">
      <c r="V12259" s="17"/>
    </row>
    <row r="12260" spans="22:22">
      <c r="V12260" s="17"/>
    </row>
    <row r="12261" spans="22:22">
      <c r="V12261" s="17"/>
    </row>
    <row r="12262" spans="22:22">
      <c r="V12262" s="17"/>
    </row>
    <row r="12263" spans="22:22">
      <c r="V12263" s="17"/>
    </row>
    <row r="12264" spans="22:22">
      <c r="V12264" s="17"/>
    </row>
    <row r="12265" spans="22:22">
      <c r="V12265" s="17"/>
    </row>
    <row r="12266" spans="22:22">
      <c r="V12266" s="17"/>
    </row>
    <row r="12267" spans="22:22">
      <c r="V12267" s="17"/>
    </row>
    <row r="12268" spans="22:22">
      <c r="V12268" s="17"/>
    </row>
    <row r="12269" spans="22:22">
      <c r="V12269" s="17"/>
    </row>
    <row r="12270" spans="22:22">
      <c r="V12270" s="17"/>
    </row>
    <row r="12271" spans="22:22">
      <c r="V12271" s="17"/>
    </row>
    <row r="12272" spans="22:22">
      <c r="V12272" s="17"/>
    </row>
    <row r="12273" spans="22:22">
      <c r="V12273" s="17"/>
    </row>
    <row r="12274" spans="22:22">
      <c r="V12274" s="17"/>
    </row>
    <row r="12275" spans="22:22">
      <c r="V12275" s="17"/>
    </row>
    <row r="12276" spans="22:22">
      <c r="V12276" s="17"/>
    </row>
    <row r="12277" spans="22:22">
      <c r="V12277" s="17"/>
    </row>
    <row r="12278" spans="22:22">
      <c r="V12278" s="17"/>
    </row>
    <row r="12279" spans="22:22">
      <c r="V12279" s="17"/>
    </row>
    <row r="12280" spans="22:22">
      <c r="V12280" s="17"/>
    </row>
    <row r="12281" spans="22:22">
      <c r="V12281" s="17"/>
    </row>
    <row r="12282" spans="22:22">
      <c r="V12282" s="17"/>
    </row>
    <row r="12283" spans="22:22">
      <c r="V12283" s="17"/>
    </row>
    <row r="12284" spans="22:22">
      <c r="V12284" s="17"/>
    </row>
    <row r="12285" spans="22:22">
      <c r="V12285" s="17"/>
    </row>
    <row r="12286" spans="22:22">
      <c r="V12286" s="17"/>
    </row>
    <row r="12287" spans="22:22">
      <c r="V12287" s="17"/>
    </row>
    <row r="12288" spans="22:22">
      <c r="V12288" s="17"/>
    </row>
    <row r="12289" spans="22:22">
      <c r="V12289" s="17"/>
    </row>
    <row r="12290" spans="22:22">
      <c r="V12290" s="17"/>
    </row>
    <row r="12291" spans="22:22">
      <c r="V12291" s="17"/>
    </row>
    <row r="12292" spans="22:22">
      <c r="V12292" s="17"/>
    </row>
    <row r="12293" spans="22:22">
      <c r="V12293" s="17"/>
    </row>
    <row r="12294" spans="22:22">
      <c r="V12294" s="17"/>
    </row>
    <row r="12295" spans="22:22">
      <c r="V12295" s="17"/>
    </row>
    <row r="12296" spans="22:22">
      <c r="V12296" s="17"/>
    </row>
    <row r="12297" spans="22:22">
      <c r="V12297" s="17"/>
    </row>
    <row r="12298" spans="22:22">
      <c r="V12298" s="17"/>
    </row>
    <row r="12299" spans="22:22">
      <c r="V12299" s="17"/>
    </row>
    <row r="12300" spans="22:22">
      <c r="V12300" s="17"/>
    </row>
    <row r="12301" spans="22:22">
      <c r="V12301" s="17"/>
    </row>
    <row r="12302" spans="22:22">
      <c r="V12302" s="17"/>
    </row>
    <row r="12303" spans="22:22">
      <c r="V12303" s="17"/>
    </row>
    <row r="12304" spans="22:22">
      <c r="V12304" s="17"/>
    </row>
    <row r="12305" spans="22:22">
      <c r="V12305" s="17"/>
    </row>
    <row r="12306" spans="22:22">
      <c r="V12306" s="17"/>
    </row>
    <row r="12307" spans="22:22">
      <c r="V12307" s="17"/>
    </row>
    <row r="12308" spans="22:22">
      <c r="V12308" s="17"/>
    </row>
    <row r="12309" spans="22:22">
      <c r="V12309" s="17"/>
    </row>
    <row r="12310" spans="22:22">
      <c r="V12310" s="17"/>
    </row>
    <row r="12311" spans="22:22">
      <c r="V12311" s="17"/>
    </row>
    <row r="12312" spans="22:22">
      <c r="V12312" s="17"/>
    </row>
    <row r="12313" spans="22:22">
      <c r="V12313" s="17"/>
    </row>
    <row r="12314" spans="22:22">
      <c r="V12314" s="17"/>
    </row>
    <row r="12315" spans="22:22">
      <c r="V12315" s="17"/>
    </row>
    <row r="12316" spans="22:22">
      <c r="V12316" s="17"/>
    </row>
    <row r="12317" spans="22:22">
      <c r="V12317" s="17"/>
    </row>
    <row r="12318" spans="22:22">
      <c r="V12318" s="17"/>
    </row>
    <row r="12319" spans="22:22">
      <c r="V12319" s="17"/>
    </row>
    <row r="12320" spans="22:22">
      <c r="V12320" s="17"/>
    </row>
    <row r="12321" spans="22:22">
      <c r="V12321" s="17"/>
    </row>
    <row r="12322" spans="22:22">
      <c r="V12322" s="17"/>
    </row>
    <row r="12323" spans="22:22">
      <c r="V12323" s="17"/>
    </row>
    <row r="12324" spans="22:22">
      <c r="V12324" s="17"/>
    </row>
    <row r="12325" spans="22:22">
      <c r="V12325" s="17"/>
    </row>
    <row r="12326" spans="22:22">
      <c r="V12326" s="17"/>
    </row>
    <row r="12327" spans="22:22">
      <c r="V12327" s="17"/>
    </row>
    <row r="12328" spans="22:22">
      <c r="V12328" s="17"/>
    </row>
    <row r="12329" spans="22:22">
      <c r="V12329" s="17"/>
    </row>
    <row r="12330" spans="22:22">
      <c r="V12330" s="17"/>
    </row>
    <row r="12331" spans="22:22">
      <c r="V12331" s="17"/>
    </row>
    <row r="12332" spans="22:22">
      <c r="V12332" s="17"/>
    </row>
    <row r="12333" spans="22:22">
      <c r="V12333" s="17"/>
    </row>
    <row r="12334" spans="22:22">
      <c r="V12334" s="17"/>
    </row>
    <row r="12335" spans="22:22">
      <c r="V12335" s="17"/>
    </row>
    <row r="12336" spans="22:22">
      <c r="V12336" s="17"/>
    </row>
    <row r="12337" spans="22:22">
      <c r="V12337" s="17"/>
    </row>
    <row r="12338" spans="22:22">
      <c r="V12338" s="17"/>
    </row>
    <row r="12339" spans="22:22">
      <c r="V12339" s="17"/>
    </row>
    <row r="12340" spans="22:22">
      <c r="V12340" s="17"/>
    </row>
    <row r="12341" spans="22:22">
      <c r="V12341" s="17"/>
    </row>
    <row r="12342" spans="22:22">
      <c r="V12342" s="17"/>
    </row>
    <row r="12343" spans="22:22">
      <c r="V12343" s="17"/>
    </row>
    <row r="12344" spans="22:22">
      <c r="V12344" s="17"/>
    </row>
    <row r="12345" spans="22:22">
      <c r="V12345" s="17"/>
    </row>
    <row r="12346" spans="22:22">
      <c r="V12346" s="17"/>
    </row>
    <row r="12347" spans="22:22">
      <c r="V12347" s="17"/>
    </row>
    <row r="12348" spans="22:22">
      <c r="V12348" s="17"/>
    </row>
    <row r="12349" spans="22:22">
      <c r="V12349" s="17"/>
    </row>
    <row r="12350" spans="22:22">
      <c r="V12350" s="17"/>
    </row>
    <row r="12351" spans="22:22">
      <c r="V12351" s="17"/>
    </row>
    <row r="12352" spans="22:22">
      <c r="V12352" s="17"/>
    </row>
    <row r="12353" spans="22:22">
      <c r="V12353" s="17"/>
    </row>
    <row r="12354" spans="22:22">
      <c r="V12354" s="17"/>
    </row>
    <row r="12355" spans="22:22">
      <c r="V12355" s="17"/>
    </row>
    <row r="12356" spans="22:22">
      <c r="V12356" s="17"/>
    </row>
    <row r="12357" spans="22:22">
      <c r="V12357" s="17"/>
    </row>
    <row r="12358" spans="22:22">
      <c r="V12358" s="17"/>
    </row>
    <row r="12359" spans="22:22">
      <c r="V12359" s="17"/>
    </row>
    <row r="12360" spans="22:22">
      <c r="V12360" s="17"/>
    </row>
    <row r="12361" spans="22:22">
      <c r="V12361" s="17"/>
    </row>
    <row r="12362" spans="22:22">
      <c r="V12362" s="17"/>
    </row>
    <row r="12363" spans="22:22">
      <c r="V12363" s="17"/>
    </row>
    <row r="12364" spans="22:22">
      <c r="V12364" s="17"/>
    </row>
    <row r="12365" spans="22:22">
      <c r="V12365" s="17"/>
    </row>
    <row r="12366" spans="22:22">
      <c r="V12366" s="17"/>
    </row>
    <row r="12367" spans="22:22">
      <c r="V12367" s="17"/>
    </row>
    <row r="12368" spans="22:22">
      <c r="V12368" s="17"/>
    </row>
    <row r="12369" spans="22:22">
      <c r="V12369" s="17"/>
    </row>
    <row r="12370" spans="22:22">
      <c r="V12370" s="17"/>
    </row>
    <row r="12371" spans="22:22">
      <c r="V12371" s="17"/>
    </row>
    <row r="12372" spans="22:22">
      <c r="V12372" s="17"/>
    </row>
    <row r="12373" spans="22:22">
      <c r="V12373" s="17"/>
    </row>
    <row r="12374" spans="22:22">
      <c r="V12374" s="17"/>
    </row>
    <row r="12375" spans="22:22">
      <c r="V12375" s="17"/>
    </row>
    <row r="12376" spans="22:22">
      <c r="V12376" s="17"/>
    </row>
    <row r="12377" spans="22:22">
      <c r="V12377" s="17"/>
    </row>
    <row r="12378" spans="22:22">
      <c r="V12378" s="17"/>
    </row>
    <row r="12379" spans="22:22">
      <c r="V12379" s="17"/>
    </row>
    <row r="12380" spans="22:22">
      <c r="V12380" s="17"/>
    </row>
    <row r="12381" spans="22:22">
      <c r="V12381" s="17"/>
    </row>
    <row r="12382" spans="22:22">
      <c r="V12382" s="17"/>
    </row>
    <row r="12383" spans="22:22">
      <c r="V12383" s="17"/>
    </row>
    <row r="12384" spans="22:22">
      <c r="V12384" s="17"/>
    </row>
    <row r="12385" spans="22:22">
      <c r="V12385" s="17"/>
    </row>
    <row r="12386" spans="22:22">
      <c r="V12386" s="17"/>
    </row>
    <row r="12387" spans="22:22">
      <c r="V12387" s="17"/>
    </row>
    <row r="12388" spans="22:22">
      <c r="V12388" s="17"/>
    </row>
    <row r="12389" spans="22:22">
      <c r="V12389" s="17"/>
    </row>
    <row r="12390" spans="22:22">
      <c r="V12390" s="17"/>
    </row>
    <row r="12391" spans="22:22">
      <c r="V12391" s="17"/>
    </row>
    <row r="12392" spans="22:22">
      <c r="V12392" s="17"/>
    </row>
    <row r="12393" spans="22:22">
      <c r="V12393" s="17"/>
    </row>
    <row r="12394" spans="22:22">
      <c r="V12394" s="17"/>
    </row>
    <row r="12395" spans="22:22">
      <c r="V12395" s="17"/>
    </row>
    <row r="12396" spans="22:22">
      <c r="V12396" s="17"/>
    </row>
    <row r="12397" spans="22:22">
      <c r="V12397" s="17"/>
    </row>
    <row r="12398" spans="22:22">
      <c r="V12398" s="17"/>
    </row>
    <row r="12399" spans="22:22">
      <c r="V12399" s="17"/>
    </row>
    <row r="12400" spans="22:22">
      <c r="V12400" s="17"/>
    </row>
    <row r="12401" spans="22:22">
      <c r="V12401" s="17"/>
    </row>
    <row r="12402" spans="22:22">
      <c r="V12402" s="17"/>
    </row>
    <row r="12403" spans="22:22">
      <c r="V12403" s="17"/>
    </row>
    <row r="12404" spans="22:22">
      <c r="V12404" s="17"/>
    </row>
    <row r="12405" spans="22:22">
      <c r="V12405" s="17"/>
    </row>
    <row r="12406" spans="22:22">
      <c r="V12406" s="17"/>
    </row>
    <row r="12407" spans="22:22">
      <c r="V12407" s="17"/>
    </row>
    <row r="12408" spans="22:22">
      <c r="V12408" s="17"/>
    </row>
    <row r="12409" spans="22:22">
      <c r="V12409" s="17"/>
    </row>
    <row r="12410" spans="22:22">
      <c r="V12410" s="17"/>
    </row>
    <row r="12411" spans="22:22">
      <c r="V12411" s="17"/>
    </row>
    <row r="12412" spans="22:22">
      <c r="V12412" s="17"/>
    </row>
    <row r="12413" spans="22:22">
      <c r="V12413" s="17"/>
    </row>
    <row r="12414" spans="22:22">
      <c r="V12414" s="17"/>
    </row>
    <row r="12415" spans="22:22">
      <c r="V12415" s="17"/>
    </row>
    <row r="12416" spans="22:22">
      <c r="V12416" s="17"/>
    </row>
    <row r="12417" spans="22:22">
      <c r="V12417" s="17"/>
    </row>
    <row r="12418" spans="22:22">
      <c r="V12418" s="17"/>
    </row>
    <row r="12419" spans="22:22">
      <c r="V12419" s="17"/>
    </row>
    <row r="12420" spans="22:22">
      <c r="V12420" s="17"/>
    </row>
    <row r="12421" spans="22:22">
      <c r="V12421" s="17"/>
    </row>
    <row r="12422" spans="22:22">
      <c r="V12422" s="17"/>
    </row>
    <row r="12423" spans="22:22">
      <c r="V12423" s="17"/>
    </row>
    <row r="12424" spans="22:22">
      <c r="V12424" s="17"/>
    </row>
    <row r="12425" spans="22:22">
      <c r="V12425" s="17"/>
    </row>
    <row r="12426" spans="22:22">
      <c r="V12426" s="17"/>
    </row>
    <row r="12427" spans="22:22">
      <c r="V12427" s="17"/>
    </row>
    <row r="12428" spans="22:22">
      <c r="V12428" s="17"/>
    </row>
    <row r="12429" spans="22:22">
      <c r="V12429" s="17"/>
    </row>
    <row r="12430" spans="22:22">
      <c r="V12430" s="17"/>
    </row>
    <row r="12431" spans="22:22">
      <c r="V12431" s="17"/>
    </row>
    <row r="12432" spans="22:22">
      <c r="V12432" s="17"/>
    </row>
    <row r="12433" spans="22:22">
      <c r="V12433" s="17"/>
    </row>
    <row r="12434" spans="22:22">
      <c r="V12434" s="17"/>
    </row>
    <row r="12435" spans="22:22">
      <c r="V12435" s="17"/>
    </row>
    <row r="12436" spans="22:22">
      <c r="V12436" s="17"/>
    </row>
    <row r="12437" spans="22:22">
      <c r="V12437" s="17"/>
    </row>
    <row r="12438" spans="22:22">
      <c r="V12438" s="17"/>
    </row>
    <row r="12439" spans="22:22">
      <c r="V12439" s="17"/>
    </row>
    <row r="12440" spans="22:22">
      <c r="V12440" s="17"/>
    </row>
    <row r="12441" spans="22:22">
      <c r="V12441" s="17"/>
    </row>
    <row r="12442" spans="22:22">
      <c r="V12442" s="17"/>
    </row>
    <row r="12443" spans="22:22">
      <c r="V12443" s="17"/>
    </row>
    <row r="12444" spans="22:22">
      <c r="V12444" s="17"/>
    </row>
    <row r="12445" spans="22:22">
      <c r="V12445" s="17"/>
    </row>
    <row r="12446" spans="22:22">
      <c r="V12446" s="17"/>
    </row>
    <row r="12447" spans="22:22">
      <c r="V12447" s="17"/>
    </row>
    <row r="12448" spans="22:22">
      <c r="V12448" s="17"/>
    </row>
    <row r="12449" spans="22:22">
      <c r="V12449" s="17"/>
    </row>
    <row r="12450" spans="22:22">
      <c r="V12450" s="17"/>
    </row>
    <row r="12451" spans="22:22">
      <c r="V12451" s="17"/>
    </row>
    <row r="12452" spans="22:22">
      <c r="V12452" s="17"/>
    </row>
    <row r="12453" spans="22:22">
      <c r="V12453" s="17"/>
    </row>
    <row r="12454" spans="22:22">
      <c r="V12454" s="17"/>
    </row>
    <row r="12455" spans="22:22">
      <c r="V12455" s="17"/>
    </row>
    <row r="12456" spans="22:22">
      <c r="V12456" s="17"/>
    </row>
    <row r="12457" spans="22:22">
      <c r="V12457" s="17"/>
    </row>
    <row r="12458" spans="22:22">
      <c r="V12458" s="17"/>
    </row>
    <row r="12459" spans="22:22">
      <c r="V12459" s="17"/>
    </row>
    <row r="12460" spans="22:22">
      <c r="V12460" s="17"/>
    </row>
    <row r="12461" spans="22:22">
      <c r="V12461" s="17"/>
    </row>
    <row r="12462" spans="22:22">
      <c r="V12462" s="17"/>
    </row>
    <row r="12463" spans="22:22">
      <c r="V12463" s="17"/>
    </row>
    <row r="12464" spans="22:22">
      <c r="V12464" s="17"/>
    </row>
    <row r="12465" spans="22:22">
      <c r="V12465" s="17"/>
    </row>
    <row r="12466" spans="22:22">
      <c r="V12466" s="17"/>
    </row>
    <row r="12467" spans="22:22">
      <c r="V12467" s="17"/>
    </row>
    <row r="12468" spans="22:22">
      <c r="V12468" s="17"/>
    </row>
    <row r="12469" spans="22:22">
      <c r="V12469" s="17"/>
    </row>
    <row r="12470" spans="22:22">
      <c r="V12470" s="17"/>
    </row>
    <row r="12471" spans="22:22">
      <c r="V12471" s="17"/>
    </row>
    <row r="12472" spans="22:22">
      <c r="V12472" s="17"/>
    </row>
    <row r="12473" spans="22:22">
      <c r="V12473" s="17"/>
    </row>
    <row r="12474" spans="22:22">
      <c r="V12474" s="17"/>
    </row>
    <row r="12475" spans="22:22">
      <c r="V12475" s="17"/>
    </row>
    <row r="12476" spans="22:22">
      <c r="V12476" s="17"/>
    </row>
    <row r="12477" spans="22:22">
      <c r="V12477" s="17"/>
    </row>
    <row r="12478" spans="22:22">
      <c r="V12478" s="17"/>
    </row>
    <row r="12479" spans="22:22">
      <c r="V12479" s="17"/>
    </row>
    <row r="12480" spans="22:22">
      <c r="V12480" s="17"/>
    </row>
    <row r="12481" spans="22:22">
      <c r="V12481" s="17"/>
    </row>
    <row r="12482" spans="22:22">
      <c r="V12482" s="17"/>
    </row>
    <row r="12483" spans="22:22">
      <c r="V12483" s="17"/>
    </row>
    <row r="12484" spans="22:22">
      <c r="V12484" s="17"/>
    </row>
    <row r="12485" spans="22:22">
      <c r="V12485" s="17"/>
    </row>
    <row r="12486" spans="22:22">
      <c r="V12486" s="17"/>
    </row>
    <row r="12487" spans="22:22">
      <c r="V12487" s="17"/>
    </row>
    <row r="12488" spans="22:22">
      <c r="V12488" s="17"/>
    </row>
    <row r="12489" spans="22:22">
      <c r="V12489" s="17"/>
    </row>
    <row r="12490" spans="22:22">
      <c r="V12490" s="17"/>
    </row>
    <row r="12491" spans="22:22">
      <c r="V12491" s="17"/>
    </row>
    <row r="12492" spans="22:22">
      <c r="V12492" s="17"/>
    </row>
    <row r="12493" spans="22:22">
      <c r="V12493" s="17"/>
    </row>
    <row r="12494" spans="22:22">
      <c r="V12494" s="17"/>
    </row>
    <row r="12495" spans="22:22">
      <c r="V12495" s="17"/>
    </row>
    <row r="12496" spans="22:22">
      <c r="V12496" s="17"/>
    </row>
    <row r="12497" spans="22:22">
      <c r="V12497" s="17"/>
    </row>
    <row r="12498" spans="22:22">
      <c r="V12498" s="17"/>
    </row>
    <row r="12499" spans="22:22">
      <c r="V12499" s="17"/>
    </row>
    <row r="12500" spans="22:22">
      <c r="V12500" s="17"/>
    </row>
    <row r="12501" spans="22:22">
      <c r="V12501" s="17"/>
    </row>
    <row r="12502" spans="22:22">
      <c r="V12502" s="17"/>
    </row>
    <row r="12503" spans="22:22">
      <c r="V12503" s="17"/>
    </row>
    <row r="12504" spans="22:22">
      <c r="V12504" s="17"/>
    </row>
    <row r="12505" spans="22:22">
      <c r="V12505" s="17"/>
    </row>
    <row r="12506" spans="22:22">
      <c r="V12506" s="17"/>
    </row>
    <row r="12507" spans="22:22">
      <c r="V12507" s="17"/>
    </row>
    <row r="12508" spans="22:22">
      <c r="V12508" s="17"/>
    </row>
    <row r="12509" spans="22:22">
      <c r="V12509" s="17"/>
    </row>
    <row r="12510" spans="22:22">
      <c r="V12510" s="17"/>
    </row>
    <row r="12511" spans="22:22">
      <c r="V12511" s="17"/>
    </row>
    <row r="12512" spans="22:22">
      <c r="V12512" s="17"/>
    </row>
    <row r="12513" spans="22:22">
      <c r="V12513" s="17"/>
    </row>
    <row r="12514" spans="22:22">
      <c r="V12514" s="17"/>
    </row>
    <row r="12515" spans="22:22">
      <c r="V12515" s="17"/>
    </row>
    <row r="12516" spans="22:22">
      <c r="V12516" s="17"/>
    </row>
    <row r="12517" spans="22:22">
      <c r="V12517" s="17"/>
    </row>
    <row r="12518" spans="22:22">
      <c r="V12518" s="17"/>
    </row>
    <row r="12519" spans="22:22">
      <c r="V12519" s="17"/>
    </row>
    <row r="12520" spans="22:22">
      <c r="V12520" s="17"/>
    </row>
    <row r="12521" spans="22:22">
      <c r="V12521" s="17"/>
    </row>
    <row r="12522" spans="22:22">
      <c r="V12522" s="17"/>
    </row>
    <row r="12523" spans="22:22">
      <c r="V12523" s="17"/>
    </row>
    <row r="12524" spans="22:22">
      <c r="V12524" s="17"/>
    </row>
    <row r="12525" spans="22:22">
      <c r="V12525" s="17"/>
    </row>
    <row r="12526" spans="22:22">
      <c r="V12526" s="17"/>
    </row>
    <row r="12527" spans="22:22">
      <c r="V12527" s="17"/>
    </row>
    <row r="12528" spans="22:22">
      <c r="V12528" s="17"/>
    </row>
    <row r="12529" spans="22:22">
      <c r="V12529" s="17"/>
    </row>
    <row r="12530" spans="22:22">
      <c r="V12530" s="17"/>
    </row>
    <row r="12531" spans="22:22">
      <c r="V12531" s="17"/>
    </row>
    <row r="12532" spans="22:22">
      <c r="V12532" s="17"/>
    </row>
    <row r="12533" spans="22:22">
      <c r="V12533" s="17"/>
    </row>
    <row r="12534" spans="22:22">
      <c r="V12534" s="17"/>
    </row>
    <row r="12535" spans="22:22">
      <c r="V12535" s="17"/>
    </row>
    <row r="12536" spans="22:22">
      <c r="V12536" s="17"/>
    </row>
    <row r="12537" spans="22:22">
      <c r="V12537" s="17"/>
    </row>
    <row r="12538" spans="22:22">
      <c r="V12538" s="17"/>
    </row>
    <row r="12539" spans="22:22">
      <c r="V12539" s="17"/>
    </row>
    <row r="12540" spans="22:22">
      <c r="V12540" s="17"/>
    </row>
    <row r="12541" spans="22:22">
      <c r="V12541" s="17"/>
    </row>
    <row r="12542" spans="22:22">
      <c r="V12542" s="17"/>
    </row>
    <row r="12543" spans="22:22">
      <c r="V12543" s="17"/>
    </row>
    <row r="12544" spans="22:22">
      <c r="V12544" s="17"/>
    </row>
    <row r="12545" spans="22:22">
      <c r="V12545" s="17"/>
    </row>
    <row r="12546" spans="22:22">
      <c r="V12546" s="17"/>
    </row>
    <row r="12547" spans="22:22">
      <c r="V12547" s="17"/>
    </row>
    <row r="12548" spans="22:22">
      <c r="V12548" s="17"/>
    </row>
    <row r="12549" spans="22:22">
      <c r="V12549" s="17"/>
    </row>
    <row r="12550" spans="22:22">
      <c r="V12550" s="17"/>
    </row>
    <row r="12551" spans="22:22">
      <c r="V12551" s="17"/>
    </row>
    <row r="12552" spans="22:22">
      <c r="V12552" s="17"/>
    </row>
    <row r="12553" spans="22:22">
      <c r="V12553" s="17"/>
    </row>
    <row r="12554" spans="22:22">
      <c r="V12554" s="17"/>
    </row>
    <row r="12555" spans="22:22">
      <c r="V12555" s="17"/>
    </row>
    <row r="12556" spans="22:22">
      <c r="V12556" s="17"/>
    </row>
    <row r="12557" spans="22:22">
      <c r="V12557" s="17"/>
    </row>
    <row r="12558" spans="22:22">
      <c r="V12558" s="17"/>
    </row>
    <row r="12559" spans="22:22">
      <c r="V12559" s="17"/>
    </row>
    <row r="12560" spans="22:22">
      <c r="V12560" s="17"/>
    </row>
    <row r="12561" spans="22:22">
      <c r="V12561" s="17"/>
    </row>
    <row r="12562" spans="22:22">
      <c r="V12562" s="17"/>
    </row>
    <row r="12563" spans="22:22">
      <c r="V12563" s="17"/>
    </row>
    <row r="12564" spans="22:22">
      <c r="V12564" s="17"/>
    </row>
    <row r="12565" spans="22:22">
      <c r="V12565" s="17"/>
    </row>
    <row r="12566" spans="22:22">
      <c r="V12566" s="17"/>
    </row>
    <row r="12567" spans="22:22">
      <c r="V12567" s="17"/>
    </row>
    <row r="12568" spans="22:22">
      <c r="V12568" s="17"/>
    </row>
    <row r="12569" spans="22:22">
      <c r="V12569" s="17"/>
    </row>
    <row r="12570" spans="22:22">
      <c r="V12570" s="17"/>
    </row>
    <row r="12571" spans="22:22">
      <c r="V12571" s="17"/>
    </row>
    <row r="12572" spans="22:22">
      <c r="V12572" s="17"/>
    </row>
    <row r="12573" spans="22:22">
      <c r="V12573" s="17"/>
    </row>
    <row r="12574" spans="22:22">
      <c r="V12574" s="17"/>
    </row>
    <row r="12575" spans="22:22">
      <c r="V12575" s="17"/>
    </row>
    <row r="12576" spans="22:22">
      <c r="V12576" s="17"/>
    </row>
    <row r="12577" spans="22:22">
      <c r="V12577" s="17"/>
    </row>
    <row r="12578" spans="22:22">
      <c r="V12578" s="17"/>
    </row>
    <row r="12579" spans="22:22">
      <c r="V12579" s="17"/>
    </row>
    <row r="12580" spans="22:22">
      <c r="V12580" s="17"/>
    </row>
    <row r="12581" spans="22:22">
      <c r="V12581" s="17"/>
    </row>
    <row r="12582" spans="22:22">
      <c r="V12582" s="17"/>
    </row>
    <row r="12583" spans="22:22">
      <c r="V12583" s="17"/>
    </row>
    <row r="12584" spans="22:22">
      <c r="V12584" s="17"/>
    </row>
    <row r="12585" spans="22:22">
      <c r="V12585" s="17"/>
    </row>
    <row r="12586" spans="22:22">
      <c r="V12586" s="17"/>
    </row>
    <row r="12587" spans="22:22">
      <c r="V12587" s="17"/>
    </row>
    <row r="12588" spans="22:22">
      <c r="V12588" s="17"/>
    </row>
    <row r="12589" spans="22:22">
      <c r="V12589" s="17"/>
    </row>
    <row r="12590" spans="22:22">
      <c r="V12590" s="17"/>
    </row>
    <row r="12591" spans="22:22">
      <c r="V12591" s="17"/>
    </row>
    <row r="12592" spans="22:22">
      <c r="V12592" s="17"/>
    </row>
    <row r="12593" spans="22:22">
      <c r="V12593" s="17"/>
    </row>
    <row r="12594" spans="22:22">
      <c r="V12594" s="17"/>
    </row>
    <row r="12595" spans="22:22">
      <c r="V12595" s="17"/>
    </row>
    <row r="12596" spans="22:22">
      <c r="V12596" s="17"/>
    </row>
    <row r="12597" spans="22:22">
      <c r="V12597" s="17"/>
    </row>
    <row r="12598" spans="22:22">
      <c r="V12598" s="17"/>
    </row>
    <row r="12599" spans="22:22">
      <c r="V12599" s="17"/>
    </row>
    <row r="12600" spans="22:22">
      <c r="V12600" s="17"/>
    </row>
    <row r="12601" spans="22:22">
      <c r="V12601" s="17"/>
    </row>
    <row r="12602" spans="22:22">
      <c r="V12602" s="17"/>
    </row>
    <row r="12603" spans="22:22">
      <c r="V12603" s="17"/>
    </row>
    <row r="12604" spans="22:22">
      <c r="V12604" s="17"/>
    </row>
    <row r="12605" spans="22:22">
      <c r="V12605" s="17"/>
    </row>
    <row r="12606" spans="22:22">
      <c r="V12606" s="17"/>
    </row>
    <row r="12607" spans="22:22">
      <c r="V12607" s="17"/>
    </row>
    <row r="12608" spans="22:22">
      <c r="V12608" s="17"/>
    </row>
    <row r="12609" spans="22:22">
      <c r="V12609" s="17"/>
    </row>
    <row r="12610" spans="22:22">
      <c r="V12610" s="17"/>
    </row>
    <row r="12611" spans="22:22">
      <c r="V12611" s="17"/>
    </row>
    <row r="12612" spans="22:22">
      <c r="V12612" s="17"/>
    </row>
    <row r="12613" spans="22:22">
      <c r="V12613" s="17"/>
    </row>
    <row r="12614" spans="22:22">
      <c r="V12614" s="17"/>
    </row>
    <row r="12615" spans="22:22">
      <c r="V12615" s="17"/>
    </row>
    <row r="12616" spans="22:22">
      <c r="V12616" s="17"/>
    </row>
    <row r="12617" spans="22:22">
      <c r="V12617" s="17"/>
    </row>
    <row r="12618" spans="22:22">
      <c r="V12618" s="17"/>
    </row>
    <row r="12619" spans="22:22">
      <c r="V12619" s="17"/>
    </row>
    <row r="12620" spans="22:22">
      <c r="V12620" s="17"/>
    </row>
    <row r="12621" spans="22:22">
      <c r="V12621" s="17"/>
    </row>
    <row r="12622" spans="22:22">
      <c r="V12622" s="17"/>
    </row>
    <row r="12623" spans="22:22">
      <c r="V12623" s="17"/>
    </row>
    <row r="12624" spans="22:22">
      <c r="V12624" s="17"/>
    </row>
    <row r="12625" spans="22:22">
      <c r="V12625" s="17"/>
    </row>
    <row r="12626" spans="22:22">
      <c r="V12626" s="17"/>
    </row>
    <row r="12627" spans="22:22">
      <c r="V12627" s="17"/>
    </row>
    <row r="12628" spans="22:22">
      <c r="V12628" s="17"/>
    </row>
    <row r="12629" spans="22:22">
      <c r="V12629" s="17"/>
    </row>
    <row r="12630" spans="22:22">
      <c r="V12630" s="17"/>
    </row>
    <row r="12631" spans="22:22">
      <c r="V12631" s="17"/>
    </row>
    <row r="12632" spans="22:22">
      <c r="V12632" s="17"/>
    </row>
    <row r="12633" spans="22:22">
      <c r="V12633" s="17"/>
    </row>
    <row r="12634" spans="22:22">
      <c r="V12634" s="17"/>
    </row>
    <row r="12635" spans="22:22">
      <c r="V12635" s="17"/>
    </row>
    <row r="12636" spans="22:22">
      <c r="V12636" s="17"/>
    </row>
    <row r="12637" spans="22:22">
      <c r="V12637" s="17"/>
    </row>
    <row r="12638" spans="22:22">
      <c r="V12638" s="17"/>
    </row>
    <row r="12639" spans="22:22">
      <c r="V12639" s="17"/>
    </row>
    <row r="12640" spans="22:22">
      <c r="V12640" s="17"/>
    </row>
    <row r="12641" spans="22:22">
      <c r="V12641" s="17"/>
    </row>
    <row r="12642" spans="22:22">
      <c r="V12642" s="17"/>
    </row>
    <row r="12643" spans="22:22">
      <c r="V12643" s="17"/>
    </row>
    <row r="12644" spans="22:22">
      <c r="V12644" s="17"/>
    </row>
    <row r="12645" spans="22:22">
      <c r="V12645" s="17"/>
    </row>
    <row r="12646" spans="22:22">
      <c r="V12646" s="17"/>
    </row>
    <row r="12647" spans="22:22">
      <c r="V12647" s="17"/>
    </row>
    <row r="12648" spans="22:22">
      <c r="V12648" s="17"/>
    </row>
    <row r="12649" spans="22:22">
      <c r="V12649" s="17"/>
    </row>
    <row r="12650" spans="22:22">
      <c r="V12650" s="17"/>
    </row>
    <row r="12651" spans="22:22">
      <c r="V12651" s="17"/>
    </row>
    <row r="12652" spans="22:22">
      <c r="V12652" s="17"/>
    </row>
    <row r="12653" spans="22:22">
      <c r="V12653" s="17"/>
    </row>
    <row r="12654" spans="22:22">
      <c r="V12654" s="17"/>
    </row>
    <row r="12655" spans="22:22">
      <c r="V12655" s="17"/>
    </row>
    <row r="12656" spans="22:22">
      <c r="V12656" s="17"/>
    </row>
    <row r="12657" spans="22:22">
      <c r="V12657" s="17"/>
    </row>
    <row r="12658" spans="22:22">
      <c r="V12658" s="17"/>
    </row>
    <row r="12659" spans="22:22">
      <c r="V12659" s="17"/>
    </row>
    <row r="12660" spans="22:22">
      <c r="V12660" s="17"/>
    </row>
    <row r="12661" spans="22:22">
      <c r="V12661" s="17"/>
    </row>
    <row r="12662" spans="22:22">
      <c r="V12662" s="17"/>
    </row>
    <row r="12663" spans="22:22">
      <c r="V12663" s="17"/>
    </row>
    <row r="12664" spans="22:22">
      <c r="V12664" s="17"/>
    </row>
    <row r="12665" spans="22:22">
      <c r="V12665" s="17"/>
    </row>
    <row r="12666" spans="22:22">
      <c r="V12666" s="17"/>
    </row>
    <row r="12667" spans="22:22">
      <c r="V12667" s="17"/>
    </row>
    <row r="12668" spans="22:22">
      <c r="V12668" s="17"/>
    </row>
    <row r="12669" spans="22:22">
      <c r="V12669" s="17"/>
    </row>
    <row r="12670" spans="22:22">
      <c r="V12670" s="17"/>
    </row>
    <row r="12671" spans="22:22">
      <c r="V12671" s="17"/>
    </row>
    <row r="12672" spans="22:22">
      <c r="V12672" s="17"/>
    </row>
    <row r="12673" spans="22:22">
      <c r="V12673" s="17"/>
    </row>
    <row r="12674" spans="22:22">
      <c r="V12674" s="17"/>
    </row>
    <row r="12675" spans="22:22">
      <c r="V12675" s="17"/>
    </row>
    <row r="12676" spans="22:22">
      <c r="V12676" s="17"/>
    </row>
    <row r="12677" spans="22:22">
      <c r="V12677" s="17"/>
    </row>
    <row r="12678" spans="22:22">
      <c r="V12678" s="17"/>
    </row>
    <row r="12679" spans="22:22">
      <c r="V12679" s="17"/>
    </row>
    <row r="12680" spans="22:22">
      <c r="V12680" s="17"/>
    </row>
    <row r="12681" spans="22:22">
      <c r="V12681" s="17"/>
    </row>
    <row r="12682" spans="22:22">
      <c r="V12682" s="17"/>
    </row>
    <row r="12683" spans="22:22">
      <c r="V12683" s="17"/>
    </row>
    <row r="12684" spans="22:22">
      <c r="V12684" s="17"/>
    </row>
    <row r="12685" spans="22:22">
      <c r="V12685" s="17"/>
    </row>
    <row r="12686" spans="22:22">
      <c r="V12686" s="17"/>
    </row>
    <row r="12687" spans="22:22">
      <c r="V12687" s="17"/>
    </row>
    <row r="12688" spans="22:22">
      <c r="V12688" s="17"/>
    </row>
    <row r="12689" spans="22:22">
      <c r="V12689" s="17"/>
    </row>
    <row r="12690" spans="22:22">
      <c r="V12690" s="17"/>
    </row>
    <row r="12691" spans="22:22">
      <c r="V12691" s="17"/>
    </row>
    <row r="12692" spans="22:22">
      <c r="V12692" s="17"/>
    </row>
    <row r="12693" spans="22:22">
      <c r="V12693" s="17"/>
    </row>
    <row r="12694" spans="22:22">
      <c r="V12694" s="17"/>
    </row>
    <row r="12695" spans="22:22">
      <c r="V12695" s="17"/>
    </row>
    <row r="12696" spans="22:22">
      <c r="V12696" s="17"/>
    </row>
    <row r="12697" spans="22:22">
      <c r="V12697" s="17"/>
    </row>
    <row r="12698" spans="22:22">
      <c r="V12698" s="17"/>
    </row>
    <row r="12699" spans="22:22">
      <c r="V12699" s="17"/>
    </row>
    <row r="12700" spans="22:22">
      <c r="V12700" s="17"/>
    </row>
    <row r="12701" spans="22:22">
      <c r="V12701" s="17"/>
    </row>
    <row r="12702" spans="22:22">
      <c r="V12702" s="17"/>
    </row>
    <row r="12703" spans="22:22">
      <c r="V12703" s="17"/>
    </row>
    <row r="12704" spans="22:22">
      <c r="V12704" s="17"/>
    </row>
    <row r="12705" spans="22:22">
      <c r="V12705" s="17"/>
    </row>
    <row r="12706" spans="22:22">
      <c r="V12706" s="17"/>
    </row>
    <row r="12707" spans="22:22">
      <c r="V12707" s="17"/>
    </row>
    <row r="12708" spans="22:22">
      <c r="V12708" s="17"/>
    </row>
    <row r="12709" spans="22:22">
      <c r="V12709" s="17"/>
    </row>
    <row r="12710" spans="22:22">
      <c r="V12710" s="17"/>
    </row>
    <row r="12711" spans="22:22">
      <c r="V12711" s="17"/>
    </row>
    <row r="12712" spans="22:22">
      <c r="V12712" s="17"/>
    </row>
    <row r="12713" spans="22:22">
      <c r="V12713" s="17"/>
    </row>
    <row r="12714" spans="22:22">
      <c r="V12714" s="17"/>
    </row>
    <row r="12715" spans="22:22">
      <c r="V12715" s="17"/>
    </row>
    <row r="12716" spans="22:22">
      <c r="V12716" s="17"/>
    </row>
    <row r="12717" spans="22:22">
      <c r="V12717" s="17"/>
    </row>
    <row r="12718" spans="22:22">
      <c r="V12718" s="17"/>
    </row>
    <row r="12719" spans="22:22">
      <c r="V12719" s="17"/>
    </row>
    <row r="12720" spans="22:22">
      <c r="V12720" s="17"/>
    </row>
    <row r="12721" spans="22:22">
      <c r="V12721" s="17"/>
    </row>
    <row r="12722" spans="22:22">
      <c r="V12722" s="17"/>
    </row>
    <row r="12723" spans="22:22">
      <c r="V12723" s="17"/>
    </row>
    <row r="12724" spans="22:22">
      <c r="V12724" s="17"/>
    </row>
    <row r="12725" spans="22:22">
      <c r="V12725" s="17"/>
    </row>
    <row r="12726" spans="22:22">
      <c r="V12726" s="17"/>
    </row>
    <row r="12727" spans="22:22">
      <c r="V12727" s="17"/>
    </row>
    <row r="12728" spans="22:22">
      <c r="V12728" s="17"/>
    </row>
    <row r="12729" spans="22:22">
      <c r="V12729" s="17"/>
    </row>
    <row r="12730" spans="22:22">
      <c r="V12730" s="17"/>
    </row>
    <row r="12731" spans="22:22">
      <c r="V12731" s="17"/>
    </row>
    <row r="12732" spans="22:22">
      <c r="V12732" s="17"/>
    </row>
    <row r="12733" spans="22:22">
      <c r="V12733" s="17"/>
    </row>
    <row r="12734" spans="22:22">
      <c r="V12734" s="17"/>
    </row>
    <row r="12735" spans="22:22">
      <c r="V12735" s="17"/>
    </row>
    <row r="12736" spans="22:22">
      <c r="V12736" s="17"/>
    </row>
    <row r="12737" spans="22:22">
      <c r="V12737" s="17"/>
    </row>
    <row r="12738" spans="22:22">
      <c r="V12738" s="17"/>
    </row>
    <row r="12739" spans="22:22">
      <c r="V12739" s="17"/>
    </row>
    <row r="12740" spans="22:22">
      <c r="V12740" s="17"/>
    </row>
    <row r="12741" spans="22:22">
      <c r="V12741" s="17"/>
    </row>
    <row r="12742" spans="22:22">
      <c r="V12742" s="17"/>
    </row>
    <row r="12743" spans="22:22">
      <c r="V12743" s="17"/>
    </row>
    <row r="12744" spans="22:22">
      <c r="V12744" s="17"/>
    </row>
    <row r="12745" spans="22:22">
      <c r="V12745" s="17"/>
    </row>
    <row r="12746" spans="22:22">
      <c r="V12746" s="17"/>
    </row>
    <row r="12747" spans="22:22">
      <c r="V12747" s="17"/>
    </row>
    <row r="12748" spans="22:22">
      <c r="V12748" s="17"/>
    </row>
    <row r="12749" spans="22:22">
      <c r="V12749" s="17"/>
    </row>
    <row r="12750" spans="22:22">
      <c r="V12750" s="17"/>
    </row>
    <row r="12751" spans="22:22">
      <c r="V12751" s="17"/>
    </row>
    <row r="12752" spans="22:22">
      <c r="V12752" s="17"/>
    </row>
    <row r="12753" spans="22:22">
      <c r="V12753" s="17"/>
    </row>
    <row r="12754" spans="22:22">
      <c r="V12754" s="17"/>
    </row>
    <row r="12755" spans="22:22">
      <c r="V12755" s="17"/>
    </row>
    <row r="12756" spans="22:22">
      <c r="V12756" s="17"/>
    </row>
    <row r="12757" spans="22:22">
      <c r="V12757" s="17"/>
    </row>
    <row r="12758" spans="22:22">
      <c r="V12758" s="17"/>
    </row>
    <row r="12759" spans="22:22">
      <c r="V12759" s="17"/>
    </row>
    <row r="12760" spans="22:22">
      <c r="V12760" s="17"/>
    </row>
    <row r="12761" spans="22:22">
      <c r="V12761" s="17"/>
    </row>
    <row r="12762" spans="22:22">
      <c r="V12762" s="17"/>
    </row>
    <row r="12763" spans="22:22">
      <c r="V12763" s="17"/>
    </row>
    <row r="12764" spans="22:22">
      <c r="V12764" s="17"/>
    </row>
    <row r="12765" spans="22:22">
      <c r="V12765" s="17"/>
    </row>
    <row r="12766" spans="22:22">
      <c r="V12766" s="17"/>
    </row>
    <row r="12767" spans="22:22">
      <c r="V12767" s="17"/>
    </row>
    <row r="12768" spans="22:22">
      <c r="V12768" s="17"/>
    </row>
    <row r="12769" spans="22:22">
      <c r="V12769" s="17"/>
    </row>
    <row r="12770" spans="22:22">
      <c r="V12770" s="17"/>
    </row>
    <row r="12771" spans="22:22">
      <c r="V12771" s="17"/>
    </row>
    <row r="12772" spans="22:22">
      <c r="V12772" s="17"/>
    </row>
    <row r="12773" spans="22:22">
      <c r="V12773" s="17"/>
    </row>
    <row r="12774" spans="22:22">
      <c r="V12774" s="17"/>
    </row>
    <row r="12775" spans="22:22">
      <c r="V12775" s="17"/>
    </row>
    <row r="12776" spans="22:22">
      <c r="V12776" s="17"/>
    </row>
    <row r="12777" spans="22:22">
      <c r="V12777" s="17"/>
    </row>
    <row r="12778" spans="22:22">
      <c r="V12778" s="17"/>
    </row>
    <row r="12779" spans="22:22">
      <c r="V12779" s="17"/>
    </row>
    <row r="12780" spans="22:22">
      <c r="V12780" s="17"/>
    </row>
    <row r="12781" spans="22:22">
      <c r="V12781" s="17"/>
    </row>
    <row r="12782" spans="22:22">
      <c r="V12782" s="17"/>
    </row>
    <row r="12783" spans="22:22">
      <c r="V12783" s="17"/>
    </row>
    <row r="12784" spans="22:22">
      <c r="V12784" s="17"/>
    </row>
    <row r="12785" spans="22:22">
      <c r="V12785" s="17"/>
    </row>
    <row r="12786" spans="22:22">
      <c r="V12786" s="17"/>
    </row>
    <row r="12787" spans="22:22">
      <c r="V12787" s="17"/>
    </row>
    <row r="12788" spans="22:22">
      <c r="V12788" s="17"/>
    </row>
    <row r="12789" spans="22:22">
      <c r="V12789" s="17"/>
    </row>
    <row r="12790" spans="22:22">
      <c r="V12790" s="17"/>
    </row>
    <row r="12791" spans="22:22">
      <c r="V12791" s="17"/>
    </row>
    <row r="12792" spans="22:22">
      <c r="V12792" s="17"/>
    </row>
    <row r="12793" spans="22:22">
      <c r="V12793" s="17"/>
    </row>
    <row r="12794" spans="22:22">
      <c r="V12794" s="17"/>
    </row>
    <row r="12795" spans="22:22">
      <c r="V12795" s="17"/>
    </row>
    <row r="12796" spans="22:22">
      <c r="V12796" s="17"/>
    </row>
    <row r="12797" spans="22:22">
      <c r="V12797" s="17"/>
    </row>
    <row r="12798" spans="22:22">
      <c r="V12798" s="17"/>
    </row>
    <row r="12799" spans="22:22">
      <c r="V12799" s="17"/>
    </row>
    <row r="12800" spans="22:22">
      <c r="V12800" s="17"/>
    </row>
    <row r="12801" spans="22:22">
      <c r="V12801" s="17"/>
    </row>
    <row r="12802" spans="22:22">
      <c r="V12802" s="17"/>
    </row>
    <row r="12803" spans="22:22">
      <c r="V12803" s="17"/>
    </row>
    <row r="12804" spans="22:22">
      <c r="V12804" s="17"/>
    </row>
    <row r="12805" spans="22:22">
      <c r="V12805" s="17"/>
    </row>
    <row r="12806" spans="22:22">
      <c r="V12806" s="17"/>
    </row>
    <row r="12807" spans="22:22">
      <c r="V12807" s="17"/>
    </row>
    <row r="12808" spans="22:22">
      <c r="V12808" s="17"/>
    </row>
    <row r="12809" spans="22:22">
      <c r="V12809" s="17"/>
    </row>
    <row r="12810" spans="22:22">
      <c r="V12810" s="17"/>
    </row>
    <row r="12811" spans="22:22">
      <c r="V12811" s="17"/>
    </row>
    <row r="12812" spans="22:22">
      <c r="V12812" s="17"/>
    </row>
    <row r="12813" spans="22:22">
      <c r="V12813" s="17"/>
    </row>
    <row r="12814" spans="22:22">
      <c r="V12814" s="17"/>
    </row>
    <row r="12815" spans="22:22">
      <c r="V12815" s="17"/>
    </row>
    <row r="12816" spans="22:22">
      <c r="V12816" s="17"/>
    </row>
    <row r="12817" spans="22:22">
      <c r="V12817" s="17"/>
    </row>
    <row r="12818" spans="22:22">
      <c r="V12818" s="17"/>
    </row>
    <row r="12819" spans="22:22">
      <c r="V12819" s="17"/>
    </row>
    <row r="12820" spans="22:22">
      <c r="V12820" s="17"/>
    </row>
    <row r="12821" spans="22:22">
      <c r="V12821" s="17"/>
    </row>
    <row r="12822" spans="22:22">
      <c r="V12822" s="17"/>
    </row>
    <row r="12823" spans="22:22">
      <c r="V12823" s="17"/>
    </row>
    <row r="12824" spans="22:22">
      <c r="V12824" s="17"/>
    </row>
    <row r="12825" spans="22:22">
      <c r="V12825" s="17"/>
    </row>
    <row r="12826" spans="22:22">
      <c r="V12826" s="17"/>
    </row>
    <row r="12827" spans="22:22">
      <c r="V12827" s="17"/>
    </row>
    <row r="12828" spans="22:22">
      <c r="V12828" s="17"/>
    </row>
    <row r="12829" spans="22:22">
      <c r="V12829" s="17"/>
    </row>
    <row r="12830" spans="22:22">
      <c r="V12830" s="17"/>
    </row>
    <row r="12831" spans="22:22">
      <c r="V12831" s="17"/>
    </row>
    <row r="12832" spans="22:22">
      <c r="V12832" s="17"/>
    </row>
    <row r="12833" spans="22:22">
      <c r="V12833" s="17"/>
    </row>
    <row r="12834" spans="22:22">
      <c r="V12834" s="17"/>
    </row>
    <row r="12835" spans="22:22">
      <c r="V12835" s="17"/>
    </row>
    <row r="12836" spans="22:22">
      <c r="V12836" s="17"/>
    </row>
    <row r="12837" spans="22:22">
      <c r="V12837" s="17"/>
    </row>
    <row r="12838" spans="22:22">
      <c r="V12838" s="17"/>
    </row>
    <row r="12839" spans="22:22">
      <c r="V12839" s="17"/>
    </row>
    <row r="12840" spans="22:22">
      <c r="V12840" s="17"/>
    </row>
    <row r="12841" spans="22:22">
      <c r="V12841" s="17"/>
    </row>
    <row r="12842" spans="22:22">
      <c r="V12842" s="17"/>
    </row>
    <row r="12843" spans="22:22">
      <c r="V12843" s="17"/>
    </row>
    <row r="12844" spans="22:22">
      <c r="V12844" s="17"/>
    </row>
    <row r="12845" spans="22:22">
      <c r="V12845" s="17"/>
    </row>
    <row r="12846" spans="22:22">
      <c r="V12846" s="17"/>
    </row>
    <row r="12847" spans="22:22">
      <c r="V12847" s="17"/>
    </row>
    <row r="12848" spans="22:22">
      <c r="V12848" s="17"/>
    </row>
    <row r="12849" spans="22:22">
      <c r="V12849" s="17"/>
    </row>
    <row r="12850" spans="22:22">
      <c r="V12850" s="17"/>
    </row>
    <row r="12851" spans="22:22">
      <c r="V12851" s="17"/>
    </row>
    <row r="12852" spans="22:22">
      <c r="V12852" s="17"/>
    </row>
    <row r="12853" spans="22:22">
      <c r="V12853" s="17"/>
    </row>
    <row r="12854" spans="22:22">
      <c r="V12854" s="17"/>
    </row>
    <row r="12855" spans="22:22">
      <c r="V12855" s="17"/>
    </row>
    <row r="12856" spans="22:22">
      <c r="V12856" s="17"/>
    </row>
    <row r="12857" spans="22:22">
      <c r="V12857" s="17"/>
    </row>
    <row r="12858" spans="22:22">
      <c r="V12858" s="17"/>
    </row>
    <row r="12859" spans="22:22">
      <c r="V12859" s="17"/>
    </row>
    <row r="12860" spans="22:22">
      <c r="V12860" s="17"/>
    </row>
    <row r="12861" spans="22:22">
      <c r="V12861" s="17"/>
    </row>
    <row r="12862" spans="22:22">
      <c r="V12862" s="17"/>
    </row>
    <row r="12863" spans="22:22">
      <c r="V12863" s="17"/>
    </row>
    <row r="12864" spans="22:22">
      <c r="V12864" s="17"/>
    </row>
    <row r="12865" spans="22:22">
      <c r="V12865" s="17"/>
    </row>
    <row r="12866" spans="22:22">
      <c r="V12866" s="17"/>
    </row>
    <row r="12867" spans="22:22">
      <c r="V12867" s="17"/>
    </row>
    <row r="12868" spans="22:22">
      <c r="V12868" s="17"/>
    </row>
    <row r="12869" spans="22:22">
      <c r="V12869" s="17"/>
    </row>
    <row r="12870" spans="22:22">
      <c r="V12870" s="17"/>
    </row>
    <row r="12871" spans="22:22">
      <c r="V12871" s="17"/>
    </row>
    <row r="12872" spans="22:22">
      <c r="V12872" s="17"/>
    </row>
    <row r="12873" spans="22:22">
      <c r="V12873" s="17"/>
    </row>
    <row r="12874" spans="22:22">
      <c r="V12874" s="17"/>
    </row>
    <row r="12875" spans="22:22">
      <c r="V12875" s="17"/>
    </row>
    <row r="12876" spans="22:22">
      <c r="V12876" s="17"/>
    </row>
    <row r="12877" spans="22:22">
      <c r="V12877" s="17"/>
    </row>
    <row r="12878" spans="22:22">
      <c r="V12878" s="17"/>
    </row>
    <row r="12879" spans="22:22">
      <c r="V12879" s="17"/>
    </row>
    <row r="12880" spans="22:22">
      <c r="V12880" s="17"/>
    </row>
    <row r="12881" spans="22:22">
      <c r="V12881" s="17"/>
    </row>
    <row r="12882" spans="22:22">
      <c r="V12882" s="17"/>
    </row>
    <row r="12883" spans="22:22">
      <c r="V12883" s="17"/>
    </row>
    <row r="12884" spans="22:22">
      <c r="V12884" s="17"/>
    </row>
    <row r="12885" spans="22:22">
      <c r="V12885" s="17"/>
    </row>
    <row r="12886" spans="22:22">
      <c r="V12886" s="17"/>
    </row>
    <row r="12887" spans="22:22">
      <c r="V12887" s="17"/>
    </row>
    <row r="12888" spans="22:22">
      <c r="V12888" s="17"/>
    </row>
    <row r="12889" spans="22:22">
      <c r="V12889" s="17"/>
    </row>
    <row r="12890" spans="22:22">
      <c r="V12890" s="17"/>
    </row>
    <row r="12891" spans="22:22">
      <c r="V12891" s="17"/>
    </row>
    <row r="12892" spans="22:22">
      <c r="V12892" s="17"/>
    </row>
    <row r="12893" spans="22:22">
      <c r="V12893" s="17"/>
    </row>
    <row r="12894" spans="22:22">
      <c r="V12894" s="17"/>
    </row>
    <row r="12895" spans="22:22">
      <c r="V12895" s="17"/>
    </row>
    <row r="12896" spans="22:22">
      <c r="V12896" s="17"/>
    </row>
    <row r="12897" spans="22:22">
      <c r="V12897" s="17"/>
    </row>
    <row r="12898" spans="22:22">
      <c r="V12898" s="17"/>
    </row>
    <row r="12899" spans="22:22">
      <c r="V12899" s="17"/>
    </row>
    <row r="12900" spans="22:22">
      <c r="V12900" s="17"/>
    </row>
    <row r="12901" spans="22:22">
      <c r="V12901" s="17"/>
    </row>
    <row r="12902" spans="22:22">
      <c r="V12902" s="17"/>
    </row>
    <row r="12903" spans="22:22">
      <c r="V12903" s="17"/>
    </row>
    <row r="12904" spans="22:22">
      <c r="V12904" s="17"/>
    </row>
    <row r="12905" spans="22:22">
      <c r="V12905" s="17"/>
    </row>
    <row r="12906" spans="22:22">
      <c r="V12906" s="17"/>
    </row>
    <row r="12907" spans="22:22">
      <c r="V12907" s="17"/>
    </row>
    <row r="12908" spans="22:22">
      <c r="V12908" s="17"/>
    </row>
    <row r="12909" spans="22:22">
      <c r="V12909" s="17"/>
    </row>
    <row r="12910" spans="22:22">
      <c r="V12910" s="17"/>
    </row>
    <row r="12911" spans="22:22">
      <c r="V12911" s="17"/>
    </row>
    <row r="12912" spans="22:22">
      <c r="V12912" s="17"/>
    </row>
    <row r="12913" spans="22:22">
      <c r="V12913" s="17"/>
    </row>
    <row r="12914" spans="22:22">
      <c r="V12914" s="17"/>
    </row>
    <row r="12915" spans="22:22">
      <c r="V12915" s="17"/>
    </row>
    <row r="12916" spans="22:22">
      <c r="V12916" s="17"/>
    </row>
    <row r="12917" spans="22:22">
      <c r="V12917" s="17"/>
    </row>
    <row r="12918" spans="22:22">
      <c r="V12918" s="17"/>
    </row>
    <row r="12919" spans="22:22">
      <c r="V12919" s="17"/>
    </row>
    <row r="12920" spans="22:22">
      <c r="V12920" s="17"/>
    </row>
    <row r="12921" spans="22:22">
      <c r="V12921" s="17"/>
    </row>
    <row r="12922" spans="22:22">
      <c r="V12922" s="17"/>
    </row>
    <row r="12923" spans="22:22">
      <c r="V12923" s="17"/>
    </row>
    <row r="12924" spans="22:22">
      <c r="V12924" s="17"/>
    </row>
    <row r="12925" spans="22:22">
      <c r="V12925" s="17"/>
    </row>
    <row r="12926" spans="22:22">
      <c r="V12926" s="17"/>
    </row>
    <row r="12927" spans="22:22">
      <c r="V12927" s="17"/>
    </row>
    <row r="12928" spans="22:22">
      <c r="V12928" s="17"/>
    </row>
    <row r="12929" spans="22:22">
      <c r="V12929" s="17"/>
    </row>
    <row r="12930" spans="22:22">
      <c r="V12930" s="17"/>
    </row>
    <row r="12931" spans="22:22">
      <c r="V12931" s="17"/>
    </row>
    <row r="12932" spans="22:22">
      <c r="V12932" s="17"/>
    </row>
    <row r="12933" spans="22:22">
      <c r="V12933" s="17"/>
    </row>
    <row r="12934" spans="22:22">
      <c r="V12934" s="17"/>
    </row>
    <row r="12935" spans="22:22">
      <c r="V12935" s="17"/>
    </row>
    <row r="12936" spans="22:22">
      <c r="V12936" s="17"/>
    </row>
    <row r="12937" spans="22:22">
      <c r="V12937" s="17"/>
    </row>
    <row r="12938" spans="22:22">
      <c r="V12938" s="17"/>
    </row>
    <row r="12939" spans="22:22">
      <c r="V12939" s="17"/>
    </row>
    <row r="12940" spans="22:22">
      <c r="V12940" s="17"/>
    </row>
    <row r="12941" spans="22:22">
      <c r="V12941" s="17"/>
    </row>
    <row r="12942" spans="22:22">
      <c r="V12942" s="17"/>
    </row>
    <row r="12943" spans="22:22">
      <c r="V12943" s="17"/>
    </row>
    <row r="12944" spans="22:22">
      <c r="V12944" s="17"/>
    </row>
    <row r="12945" spans="22:22">
      <c r="V12945" s="17"/>
    </row>
    <row r="12946" spans="22:22">
      <c r="V12946" s="17"/>
    </row>
    <row r="12947" spans="22:22">
      <c r="V12947" s="17"/>
    </row>
    <row r="12948" spans="22:22">
      <c r="V12948" s="17"/>
    </row>
    <row r="12949" spans="22:22">
      <c r="V12949" s="17"/>
    </row>
    <row r="12950" spans="22:22">
      <c r="V12950" s="17"/>
    </row>
    <row r="12951" spans="22:22">
      <c r="V12951" s="17"/>
    </row>
    <row r="12952" spans="22:22">
      <c r="V12952" s="17"/>
    </row>
    <row r="12953" spans="22:22">
      <c r="V12953" s="17"/>
    </row>
    <row r="12954" spans="22:22">
      <c r="V12954" s="17"/>
    </row>
    <row r="12955" spans="22:22">
      <c r="V12955" s="17"/>
    </row>
    <row r="12956" spans="22:22">
      <c r="V12956" s="17"/>
    </row>
    <row r="12957" spans="22:22">
      <c r="V12957" s="17"/>
    </row>
    <row r="12958" spans="22:22">
      <c r="V12958" s="17"/>
    </row>
    <row r="12959" spans="22:22">
      <c r="V12959" s="17"/>
    </row>
    <row r="12960" spans="22:22">
      <c r="V12960" s="17"/>
    </row>
    <row r="12961" spans="22:22">
      <c r="V12961" s="17"/>
    </row>
    <row r="12962" spans="22:22">
      <c r="V12962" s="17"/>
    </row>
    <row r="12963" spans="22:22">
      <c r="V12963" s="17"/>
    </row>
    <row r="12964" spans="22:22">
      <c r="V12964" s="17"/>
    </row>
    <row r="12965" spans="22:22">
      <c r="V12965" s="17"/>
    </row>
    <row r="12966" spans="22:22">
      <c r="V12966" s="17"/>
    </row>
    <row r="12967" spans="22:22">
      <c r="V12967" s="17"/>
    </row>
    <row r="12968" spans="22:22">
      <c r="V12968" s="17"/>
    </row>
    <row r="12969" spans="22:22">
      <c r="V12969" s="17"/>
    </row>
    <row r="12970" spans="22:22">
      <c r="V12970" s="17"/>
    </row>
    <row r="12971" spans="22:22">
      <c r="V12971" s="17"/>
    </row>
    <row r="12972" spans="22:22">
      <c r="V12972" s="17"/>
    </row>
    <row r="12973" spans="22:22">
      <c r="V12973" s="17"/>
    </row>
    <row r="12974" spans="22:22">
      <c r="V12974" s="17"/>
    </row>
    <row r="12975" spans="22:22">
      <c r="V12975" s="17"/>
    </row>
    <row r="12976" spans="22:22">
      <c r="V12976" s="17"/>
    </row>
    <row r="12977" spans="22:22">
      <c r="V12977" s="17"/>
    </row>
    <row r="12978" spans="22:22">
      <c r="V12978" s="17"/>
    </row>
    <row r="12979" spans="22:22">
      <c r="V12979" s="17"/>
    </row>
    <row r="12980" spans="22:22">
      <c r="V12980" s="17"/>
    </row>
    <row r="12981" spans="22:22">
      <c r="V12981" s="17"/>
    </row>
    <row r="12982" spans="22:22">
      <c r="V12982" s="17"/>
    </row>
    <row r="12983" spans="22:22">
      <c r="V12983" s="17"/>
    </row>
    <row r="12984" spans="22:22">
      <c r="V12984" s="17"/>
    </row>
    <row r="12985" spans="22:22">
      <c r="V12985" s="17"/>
    </row>
    <row r="12986" spans="22:22">
      <c r="V12986" s="17"/>
    </row>
    <row r="12987" spans="22:22">
      <c r="V12987" s="17"/>
    </row>
    <row r="12988" spans="22:22">
      <c r="V12988" s="17"/>
    </row>
    <row r="12989" spans="22:22">
      <c r="V12989" s="17"/>
    </row>
    <row r="12990" spans="22:22">
      <c r="V12990" s="17"/>
    </row>
    <row r="12991" spans="22:22">
      <c r="V12991" s="17"/>
    </row>
    <row r="12992" spans="22:22">
      <c r="V12992" s="17"/>
    </row>
    <row r="12993" spans="22:22">
      <c r="V12993" s="17"/>
    </row>
    <row r="12994" spans="22:22">
      <c r="V12994" s="17"/>
    </row>
    <row r="12995" spans="22:22">
      <c r="V12995" s="17"/>
    </row>
    <row r="12996" spans="22:22">
      <c r="V12996" s="17"/>
    </row>
    <row r="12997" spans="22:22">
      <c r="V12997" s="17"/>
    </row>
    <row r="12998" spans="22:22">
      <c r="V12998" s="17"/>
    </row>
    <row r="12999" spans="22:22">
      <c r="V12999" s="17"/>
    </row>
    <row r="13000" spans="22:22">
      <c r="V13000" s="17"/>
    </row>
    <row r="13001" spans="22:22">
      <c r="V13001" s="17"/>
    </row>
    <row r="13002" spans="22:22">
      <c r="V13002" s="17"/>
    </row>
    <row r="13003" spans="22:22">
      <c r="V13003" s="17"/>
    </row>
    <row r="13004" spans="22:22">
      <c r="V13004" s="17"/>
    </row>
    <row r="13005" spans="22:22">
      <c r="V13005" s="17"/>
    </row>
    <row r="13006" spans="22:22">
      <c r="V13006" s="17"/>
    </row>
    <row r="13007" spans="22:22">
      <c r="V13007" s="17"/>
    </row>
    <row r="13008" spans="22:22">
      <c r="V13008" s="17"/>
    </row>
    <row r="13009" spans="22:22">
      <c r="V13009" s="17"/>
    </row>
    <row r="13010" spans="22:22">
      <c r="V13010" s="17"/>
    </row>
    <row r="13011" spans="22:22">
      <c r="V13011" s="17"/>
    </row>
    <row r="13012" spans="22:22">
      <c r="V13012" s="17"/>
    </row>
    <row r="13013" spans="22:22">
      <c r="V13013" s="17"/>
    </row>
    <row r="13014" spans="22:22">
      <c r="V13014" s="17"/>
    </row>
    <row r="13015" spans="22:22">
      <c r="V13015" s="17"/>
    </row>
    <row r="13016" spans="22:22">
      <c r="V13016" s="17"/>
    </row>
    <row r="13017" spans="22:22">
      <c r="V13017" s="17"/>
    </row>
    <row r="13018" spans="22:22">
      <c r="V13018" s="17"/>
    </row>
    <row r="13019" spans="22:22">
      <c r="V13019" s="17"/>
    </row>
    <row r="13020" spans="22:22">
      <c r="V13020" s="17"/>
    </row>
    <row r="13021" spans="22:22">
      <c r="V13021" s="17"/>
    </row>
    <row r="13022" spans="22:22">
      <c r="V13022" s="17"/>
    </row>
    <row r="13023" spans="22:22">
      <c r="V13023" s="17"/>
    </row>
    <row r="13024" spans="22:22">
      <c r="V13024" s="17"/>
    </row>
    <row r="13025" spans="22:22">
      <c r="V13025" s="17"/>
    </row>
    <row r="13026" spans="22:22">
      <c r="V13026" s="17"/>
    </row>
    <row r="13027" spans="22:22">
      <c r="V13027" s="17"/>
    </row>
    <row r="13028" spans="22:22">
      <c r="V13028" s="17"/>
    </row>
    <row r="13029" spans="22:22">
      <c r="V13029" s="17"/>
    </row>
    <row r="13030" spans="22:22">
      <c r="V13030" s="17"/>
    </row>
    <row r="13031" spans="22:22">
      <c r="V13031" s="17"/>
    </row>
    <row r="13032" spans="22:22">
      <c r="V13032" s="17"/>
    </row>
    <row r="13033" spans="22:22">
      <c r="V13033" s="17"/>
    </row>
    <row r="13034" spans="22:22">
      <c r="V13034" s="17"/>
    </row>
    <row r="13035" spans="22:22">
      <c r="V13035" s="17"/>
    </row>
    <row r="13036" spans="22:22">
      <c r="V13036" s="17"/>
    </row>
    <row r="13037" spans="22:22">
      <c r="V13037" s="17"/>
    </row>
    <row r="13038" spans="22:22">
      <c r="V13038" s="17"/>
    </row>
    <row r="13039" spans="22:22">
      <c r="V13039" s="17"/>
    </row>
    <row r="13040" spans="22:22">
      <c r="V13040" s="17"/>
    </row>
    <row r="13041" spans="22:22">
      <c r="V13041" s="17"/>
    </row>
    <row r="13042" spans="22:22">
      <c r="V13042" s="17"/>
    </row>
    <row r="13043" spans="22:22">
      <c r="V13043" s="17"/>
    </row>
    <row r="13044" spans="22:22">
      <c r="V13044" s="17"/>
    </row>
    <row r="13045" spans="22:22">
      <c r="V13045" s="17"/>
    </row>
    <row r="13046" spans="22:22">
      <c r="V13046" s="17"/>
    </row>
    <row r="13047" spans="22:22">
      <c r="V13047" s="17"/>
    </row>
    <row r="13048" spans="22:22">
      <c r="V13048" s="17"/>
    </row>
    <row r="13049" spans="22:22">
      <c r="V13049" s="17"/>
    </row>
    <row r="13050" spans="22:22">
      <c r="V13050" s="17"/>
    </row>
    <row r="13051" spans="22:22">
      <c r="V13051" s="17"/>
    </row>
    <row r="13052" spans="22:22">
      <c r="V13052" s="17"/>
    </row>
    <row r="13053" spans="22:22">
      <c r="V13053" s="17"/>
    </row>
    <row r="13054" spans="22:22">
      <c r="V13054" s="17"/>
    </row>
    <row r="13055" spans="22:22">
      <c r="V13055" s="17"/>
    </row>
    <row r="13056" spans="22:22">
      <c r="V13056" s="17"/>
    </row>
    <row r="13057" spans="22:22">
      <c r="V13057" s="17"/>
    </row>
    <row r="13058" spans="22:22">
      <c r="V13058" s="17"/>
    </row>
    <row r="13059" spans="22:22">
      <c r="V13059" s="17"/>
    </row>
    <row r="13060" spans="22:22">
      <c r="V13060" s="17"/>
    </row>
    <row r="13061" spans="22:22">
      <c r="V13061" s="17"/>
    </row>
    <row r="13062" spans="22:22">
      <c r="V13062" s="17"/>
    </row>
    <row r="13063" spans="22:22">
      <c r="V13063" s="17"/>
    </row>
    <row r="13064" spans="22:22">
      <c r="V13064" s="17"/>
    </row>
    <row r="13065" spans="22:22">
      <c r="V13065" s="17"/>
    </row>
    <row r="13066" spans="22:22">
      <c r="V13066" s="17"/>
    </row>
    <row r="13067" spans="22:22">
      <c r="V13067" s="17"/>
    </row>
    <row r="13068" spans="22:22">
      <c r="V13068" s="17"/>
    </row>
    <row r="13069" spans="22:22">
      <c r="V13069" s="17"/>
    </row>
    <row r="13070" spans="22:22">
      <c r="V13070" s="17"/>
    </row>
    <row r="13071" spans="22:22">
      <c r="V13071" s="17"/>
    </row>
    <row r="13072" spans="22:22">
      <c r="V13072" s="17"/>
    </row>
    <row r="13073" spans="22:22">
      <c r="V13073" s="17"/>
    </row>
    <row r="13074" spans="22:22">
      <c r="V13074" s="17"/>
    </row>
    <row r="13075" spans="22:22">
      <c r="V13075" s="17"/>
    </row>
    <row r="13076" spans="22:22">
      <c r="V13076" s="17"/>
    </row>
    <row r="13077" spans="22:22">
      <c r="V13077" s="17"/>
    </row>
    <row r="13078" spans="22:22">
      <c r="V13078" s="17"/>
    </row>
    <row r="13079" spans="22:22">
      <c r="V13079" s="17"/>
    </row>
    <row r="13080" spans="22:22">
      <c r="V13080" s="17"/>
    </row>
    <row r="13081" spans="22:22">
      <c r="V13081" s="17"/>
    </row>
    <row r="13082" spans="22:22">
      <c r="V13082" s="17"/>
    </row>
    <row r="13083" spans="22:22">
      <c r="V13083" s="17"/>
    </row>
    <row r="13084" spans="22:22">
      <c r="V13084" s="17"/>
    </row>
    <row r="13085" spans="22:22">
      <c r="V13085" s="17"/>
    </row>
    <row r="13086" spans="22:22">
      <c r="V13086" s="17"/>
    </row>
    <row r="13087" spans="22:22">
      <c r="V13087" s="17"/>
    </row>
    <row r="13088" spans="22:22">
      <c r="V13088" s="17"/>
    </row>
    <row r="13089" spans="22:22">
      <c r="V13089" s="17"/>
    </row>
    <row r="13090" spans="22:22">
      <c r="V13090" s="17"/>
    </row>
    <row r="13091" spans="22:22">
      <c r="V13091" s="17"/>
    </row>
    <row r="13092" spans="22:22">
      <c r="V13092" s="17"/>
    </row>
    <row r="13093" spans="22:22">
      <c r="V13093" s="17"/>
    </row>
    <row r="13094" spans="22:22">
      <c r="V13094" s="17"/>
    </row>
    <row r="13095" spans="22:22">
      <c r="V13095" s="17"/>
    </row>
    <row r="13096" spans="22:22">
      <c r="V13096" s="17"/>
    </row>
    <row r="13097" spans="22:22">
      <c r="V13097" s="17"/>
    </row>
    <row r="13098" spans="22:22">
      <c r="V13098" s="17"/>
    </row>
    <row r="13099" spans="22:22">
      <c r="V13099" s="17"/>
    </row>
    <row r="13100" spans="22:22">
      <c r="V13100" s="17"/>
    </row>
    <row r="13101" spans="22:22">
      <c r="V13101" s="17"/>
    </row>
    <row r="13102" spans="22:22">
      <c r="V13102" s="17"/>
    </row>
    <row r="13103" spans="22:22">
      <c r="V13103" s="17"/>
    </row>
    <row r="13104" spans="22:22">
      <c r="V13104" s="17"/>
    </row>
    <row r="13105" spans="22:22">
      <c r="V13105" s="17"/>
    </row>
    <row r="13106" spans="22:22">
      <c r="V13106" s="17"/>
    </row>
    <row r="13107" spans="22:22">
      <c r="V13107" s="17"/>
    </row>
    <row r="13108" spans="22:22">
      <c r="V13108" s="17"/>
    </row>
    <row r="13109" spans="22:22">
      <c r="V13109" s="17"/>
    </row>
    <row r="13110" spans="22:22">
      <c r="V13110" s="17"/>
    </row>
    <row r="13111" spans="22:22">
      <c r="V13111" s="17"/>
    </row>
    <row r="13112" spans="22:22">
      <c r="V13112" s="17"/>
    </row>
    <row r="13113" spans="22:22">
      <c r="V13113" s="17"/>
    </row>
    <row r="13114" spans="22:22">
      <c r="V13114" s="17"/>
    </row>
    <row r="13115" spans="22:22">
      <c r="V13115" s="17"/>
    </row>
    <row r="13116" spans="22:22">
      <c r="V13116" s="17"/>
    </row>
    <row r="13117" spans="22:22">
      <c r="V13117" s="17"/>
    </row>
    <row r="13118" spans="22:22">
      <c r="V13118" s="17"/>
    </row>
    <row r="13119" spans="22:22">
      <c r="V13119" s="17"/>
    </row>
    <row r="13120" spans="22:22">
      <c r="V13120" s="17"/>
    </row>
    <row r="13121" spans="22:22">
      <c r="V13121" s="17"/>
    </row>
    <row r="13122" spans="22:22">
      <c r="V13122" s="17"/>
    </row>
    <row r="13123" spans="22:22">
      <c r="V13123" s="17"/>
    </row>
    <row r="13124" spans="22:22">
      <c r="V13124" s="17"/>
    </row>
    <row r="13125" spans="22:22">
      <c r="V13125" s="17"/>
    </row>
    <row r="13126" spans="22:22">
      <c r="V13126" s="17"/>
    </row>
    <row r="13127" spans="22:22">
      <c r="V13127" s="17"/>
    </row>
    <row r="13128" spans="22:22">
      <c r="V13128" s="17"/>
    </row>
    <row r="13129" spans="22:22">
      <c r="V13129" s="17"/>
    </row>
    <row r="13130" spans="22:22">
      <c r="V13130" s="17"/>
    </row>
    <row r="13131" spans="22:22">
      <c r="V13131" s="17"/>
    </row>
    <row r="13132" spans="22:22">
      <c r="V13132" s="17"/>
    </row>
    <row r="13133" spans="22:22">
      <c r="V13133" s="17"/>
    </row>
    <row r="13134" spans="22:22">
      <c r="V13134" s="17"/>
    </row>
    <row r="13135" spans="22:22">
      <c r="V13135" s="17"/>
    </row>
    <row r="13136" spans="22:22">
      <c r="V13136" s="17"/>
    </row>
    <row r="13137" spans="22:22">
      <c r="V13137" s="17"/>
    </row>
    <row r="13138" spans="22:22">
      <c r="V13138" s="17"/>
    </row>
    <row r="13139" spans="22:22">
      <c r="V13139" s="17"/>
    </row>
    <row r="13140" spans="22:22">
      <c r="V13140" s="17"/>
    </row>
    <row r="13141" spans="22:22">
      <c r="V13141" s="17"/>
    </row>
    <row r="13142" spans="22:22">
      <c r="V13142" s="17"/>
    </row>
    <row r="13143" spans="22:22">
      <c r="V13143" s="17"/>
    </row>
    <row r="13144" spans="22:22">
      <c r="V13144" s="17"/>
    </row>
    <row r="13145" spans="22:22">
      <c r="V13145" s="17"/>
    </row>
    <row r="13146" spans="22:22">
      <c r="V13146" s="17"/>
    </row>
    <row r="13147" spans="22:22">
      <c r="V13147" s="17"/>
    </row>
    <row r="13148" spans="22:22">
      <c r="V13148" s="17"/>
    </row>
    <row r="13149" spans="22:22">
      <c r="V13149" s="17"/>
    </row>
    <row r="13150" spans="22:22">
      <c r="V13150" s="17"/>
    </row>
    <row r="13151" spans="22:22">
      <c r="V13151" s="17"/>
    </row>
    <row r="13152" spans="22:22">
      <c r="V13152" s="17"/>
    </row>
    <row r="13153" spans="22:22">
      <c r="V13153" s="17"/>
    </row>
    <row r="13154" spans="22:22">
      <c r="V13154" s="17"/>
    </row>
    <row r="13155" spans="22:22">
      <c r="V13155" s="17"/>
    </row>
    <row r="13156" spans="22:22">
      <c r="V13156" s="17"/>
    </row>
    <row r="13157" spans="22:22">
      <c r="V13157" s="17"/>
    </row>
    <row r="13158" spans="22:22">
      <c r="V13158" s="17"/>
    </row>
    <row r="13159" spans="22:22">
      <c r="V13159" s="17"/>
    </row>
    <row r="13160" spans="22:22">
      <c r="V13160" s="17"/>
    </row>
    <row r="13161" spans="22:22">
      <c r="V13161" s="17"/>
    </row>
    <row r="13162" spans="22:22">
      <c r="V13162" s="17"/>
    </row>
    <row r="13163" spans="22:22">
      <c r="V13163" s="17"/>
    </row>
    <row r="13164" spans="22:22">
      <c r="V13164" s="17"/>
    </row>
    <row r="13165" spans="22:22">
      <c r="V13165" s="17"/>
    </row>
    <row r="13166" spans="22:22">
      <c r="V13166" s="17"/>
    </row>
    <row r="13167" spans="22:22">
      <c r="V13167" s="17"/>
    </row>
    <row r="13168" spans="22:22">
      <c r="V13168" s="17"/>
    </row>
    <row r="13169" spans="22:22">
      <c r="V13169" s="17"/>
    </row>
    <row r="13170" spans="22:22">
      <c r="V13170" s="17"/>
    </row>
    <row r="13171" spans="22:22">
      <c r="V13171" s="17"/>
    </row>
    <row r="13172" spans="22:22">
      <c r="V13172" s="17"/>
    </row>
    <row r="13173" spans="22:22">
      <c r="V13173" s="17"/>
    </row>
    <row r="13174" spans="22:22">
      <c r="V13174" s="17"/>
    </row>
    <row r="13175" spans="22:22">
      <c r="V13175" s="17"/>
    </row>
    <row r="13176" spans="22:22">
      <c r="V13176" s="17"/>
    </row>
    <row r="13177" spans="22:22">
      <c r="V13177" s="17"/>
    </row>
    <row r="13178" spans="22:22">
      <c r="V13178" s="17"/>
    </row>
    <row r="13179" spans="22:22">
      <c r="V13179" s="17"/>
    </row>
    <row r="13180" spans="22:22">
      <c r="V13180" s="17"/>
    </row>
    <row r="13181" spans="22:22">
      <c r="V13181" s="17"/>
    </row>
    <row r="13182" spans="22:22">
      <c r="V13182" s="17"/>
    </row>
    <row r="13183" spans="22:22">
      <c r="V13183" s="17"/>
    </row>
    <row r="13184" spans="22:22">
      <c r="V13184" s="17"/>
    </row>
    <row r="13185" spans="22:22">
      <c r="V13185" s="17"/>
    </row>
    <row r="13186" spans="22:22">
      <c r="V13186" s="17"/>
    </row>
    <row r="13187" spans="22:22">
      <c r="V13187" s="17"/>
    </row>
    <row r="13188" spans="22:22">
      <c r="V13188" s="17"/>
    </row>
    <row r="13189" spans="22:22">
      <c r="V13189" s="17"/>
    </row>
    <row r="13190" spans="22:22">
      <c r="V13190" s="17"/>
    </row>
    <row r="13191" spans="22:22">
      <c r="V13191" s="17"/>
    </row>
    <row r="13192" spans="22:22">
      <c r="V13192" s="17"/>
    </row>
    <row r="13193" spans="22:22">
      <c r="V13193" s="17"/>
    </row>
    <row r="13194" spans="22:22">
      <c r="V13194" s="17"/>
    </row>
    <row r="13195" spans="22:22">
      <c r="V13195" s="17"/>
    </row>
    <row r="13196" spans="22:22">
      <c r="V13196" s="17"/>
    </row>
    <row r="13197" spans="22:22">
      <c r="V13197" s="17"/>
    </row>
    <row r="13198" spans="22:22">
      <c r="V13198" s="17"/>
    </row>
    <row r="13199" spans="22:22">
      <c r="V13199" s="17"/>
    </row>
    <row r="13200" spans="22:22">
      <c r="V13200" s="17"/>
    </row>
    <row r="13201" spans="22:22">
      <c r="V13201" s="17"/>
    </row>
    <row r="13202" spans="22:22">
      <c r="V13202" s="17"/>
    </row>
    <row r="13203" spans="22:22">
      <c r="V13203" s="17"/>
    </row>
    <row r="13204" spans="22:22">
      <c r="V13204" s="17"/>
    </row>
    <row r="13205" spans="22:22">
      <c r="V13205" s="17"/>
    </row>
    <row r="13206" spans="22:22">
      <c r="V13206" s="17"/>
    </row>
    <row r="13207" spans="22:22">
      <c r="V13207" s="17"/>
    </row>
    <row r="13208" spans="22:22">
      <c r="V13208" s="17"/>
    </row>
    <row r="13209" spans="22:22">
      <c r="V13209" s="17"/>
    </row>
    <row r="13210" spans="22:22">
      <c r="V13210" s="17"/>
    </row>
    <row r="13211" spans="22:22">
      <c r="V13211" s="17"/>
    </row>
    <row r="13212" spans="22:22">
      <c r="V13212" s="17"/>
    </row>
    <row r="13213" spans="22:22">
      <c r="V13213" s="17"/>
    </row>
    <row r="13214" spans="22:22">
      <c r="V13214" s="17"/>
    </row>
    <row r="13215" spans="22:22">
      <c r="V13215" s="17"/>
    </row>
    <row r="13216" spans="22:22">
      <c r="V13216" s="17"/>
    </row>
    <row r="13217" spans="22:22">
      <c r="V13217" s="17"/>
    </row>
    <row r="13218" spans="22:22">
      <c r="V13218" s="17"/>
    </row>
    <row r="13219" spans="22:22">
      <c r="V13219" s="17"/>
    </row>
    <row r="13220" spans="22:22">
      <c r="V13220" s="17"/>
    </row>
    <row r="13221" spans="22:22">
      <c r="V13221" s="17"/>
    </row>
    <row r="13222" spans="22:22">
      <c r="V13222" s="17"/>
    </row>
    <row r="13223" spans="22:22">
      <c r="V13223" s="17"/>
    </row>
    <row r="13224" spans="22:22">
      <c r="V13224" s="17"/>
    </row>
    <row r="13225" spans="22:22">
      <c r="V13225" s="17"/>
    </row>
    <row r="13226" spans="22:22">
      <c r="V13226" s="17"/>
    </row>
    <row r="13227" spans="22:22">
      <c r="V13227" s="17"/>
    </row>
    <row r="13228" spans="22:22">
      <c r="V13228" s="17"/>
    </row>
    <row r="13229" spans="22:22">
      <c r="V13229" s="17"/>
    </row>
    <row r="13230" spans="22:22">
      <c r="V13230" s="17"/>
    </row>
    <row r="13231" spans="22:22">
      <c r="V13231" s="17"/>
    </row>
    <row r="13232" spans="22:22">
      <c r="V13232" s="17"/>
    </row>
    <row r="13233" spans="22:22">
      <c r="V13233" s="17"/>
    </row>
    <row r="13234" spans="22:22">
      <c r="V13234" s="17"/>
    </row>
    <row r="13235" spans="22:22">
      <c r="V13235" s="17"/>
    </row>
    <row r="13236" spans="22:22">
      <c r="V13236" s="17"/>
    </row>
    <row r="13237" spans="22:22">
      <c r="V13237" s="17"/>
    </row>
    <row r="13238" spans="22:22">
      <c r="V13238" s="17"/>
    </row>
    <row r="13239" spans="22:22">
      <c r="V13239" s="17"/>
    </row>
    <row r="13240" spans="22:22">
      <c r="V13240" s="17"/>
    </row>
    <row r="13241" spans="22:22">
      <c r="V13241" s="17"/>
    </row>
    <row r="13242" spans="22:22">
      <c r="V13242" s="17"/>
    </row>
    <row r="13243" spans="22:22">
      <c r="V13243" s="17"/>
    </row>
    <row r="13244" spans="22:22">
      <c r="V13244" s="17"/>
    </row>
    <row r="13245" spans="22:22">
      <c r="V13245" s="17"/>
    </row>
    <row r="13246" spans="22:22">
      <c r="V13246" s="17"/>
    </row>
    <row r="13247" spans="22:22">
      <c r="V13247" s="17"/>
    </row>
    <row r="13248" spans="22:22">
      <c r="V13248" s="17"/>
    </row>
    <row r="13249" spans="22:22">
      <c r="V13249" s="17"/>
    </row>
    <row r="13250" spans="22:22">
      <c r="V13250" s="17"/>
    </row>
    <row r="13251" spans="22:22">
      <c r="V13251" s="17"/>
    </row>
    <row r="13252" spans="22:22">
      <c r="V13252" s="17"/>
    </row>
    <row r="13253" spans="22:22">
      <c r="V13253" s="17"/>
    </row>
    <row r="13254" spans="22:22">
      <c r="V13254" s="17"/>
    </row>
    <row r="13255" spans="22:22">
      <c r="V13255" s="17"/>
    </row>
    <row r="13256" spans="22:22">
      <c r="V13256" s="17"/>
    </row>
    <row r="13257" spans="22:22">
      <c r="V13257" s="17"/>
    </row>
    <row r="13258" spans="22:22">
      <c r="V13258" s="17"/>
    </row>
    <row r="13259" spans="22:22">
      <c r="V13259" s="17"/>
    </row>
    <row r="13260" spans="22:22">
      <c r="V13260" s="17"/>
    </row>
    <row r="13261" spans="22:22">
      <c r="V13261" s="17"/>
    </row>
    <row r="13262" spans="22:22">
      <c r="V13262" s="17"/>
    </row>
    <row r="13263" spans="22:22">
      <c r="V13263" s="17"/>
    </row>
    <row r="13264" spans="22:22">
      <c r="V13264" s="17"/>
    </row>
    <row r="13265" spans="22:22">
      <c r="V13265" s="17"/>
    </row>
    <row r="13266" spans="22:22">
      <c r="V13266" s="17"/>
    </row>
    <row r="13267" spans="22:22">
      <c r="V13267" s="17"/>
    </row>
    <row r="13268" spans="22:22">
      <c r="V13268" s="17"/>
    </row>
    <row r="13269" spans="22:22">
      <c r="V13269" s="17"/>
    </row>
    <row r="13270" spans="22:22">
      <c r="V13270" s="17"/>
    </row>
    <row r="13271" spans="22:22">
      <c r="V13271" s="17"/>
    </row>
    <row r="13272" spans="22:22">
      <c r="V13272" s="17"/>
    </row>
    <row r="13273" spans="22:22">
      <c r="V13273" s="17"/>
    </row>
    <row r="13274" spans="22:22">
      <c r="V13274" s="17"/>
    </row>
    <row r="13275" spans="22:22">
      <c r="V13275" s="17"/>
    </row>
    <row r="13276" spans="22:22">
      <c r="V13276" s="17"/>
    </row>
    <row r="13277" spans="22:22">
      <c r="V13277" s="17"/>
    </row>
    <row r="13278" spans="22:22">
      <c r="V13278" s="17"/>
    </row>
    <row r="13279" spans="22:22">
      <c r="V13279" s="17"/>
    </row>
    <row r="13280" spans="22:22">
      <c r="V13280" s="17"/>
    </row>
    <row r="13281" spans="22:22">
      <c r="V13281" s="17"/>
    </row>
    <row r="13282" spans="22:22">
      <c r="V13282" s="17"/>
    </row>
    <row r="13283" spans="22:22">
      <c r="V13283" s="17"/>
    </row>
    <row r="13284" spans="22:22">
      <c r="V13284" s="17"/>
    </row>
    <row r="13285" spans="22:22">
      <c r="V13285" s="17"/>
    </row>
    <row r="13286" spans="22:22">
      <c r="V13286" s="17"/>
    </row>
    <row r="13287" spans="22:22">
      <c r="V13287" s="17"/>
    </row>
    <row r="13288" spans="22:22">
      <c r="V13288" s="17"/>
    </row>
    <row r="13289" spans="22:22">
      <c r="V13289" s="17"/>
    </row>
    <row r="13290" spans="22:22">
      <c r="V13290" s="17"/>
    </row>
    <row r="13291" spans="22:22">
      <c r="V13291" s="17"/>
    </row>
    <row r="13292" spans="22:22">
      <c r="V13292" s="17"/>
    </row>
    <row r="13293" spans="22:22">
      <c r="V13293" s="17"/>
    </row>
    <row r="13294" spans="22:22">
      <c r="V13294" s="17"/>
    </row>
    <row r="13295" spans="22:22">
      <c r="V13295" s="17"/>
    </row>
    <row r="13296" spans="22:22">
      <c r="V13296" s="17"/>
    </row>
    <row r="13297" spans="22:22">
      <c r="V13297" s="17"/>
    </row>
    <row r="13298" spans="22:22">
      <c r="V13298" s="17"/>
    </row>
    <row r="13299" spans="22:22">
      <c r="V13299" s="17"/>
    </row>
    <row r="13300" spans="22:22">
      <c r="V13300" s="17"/>
    </row>
    <row r="13301" spans="22:22">
      <c r="V13301" s="17"/>
    </row>
    <row r="13302" spans="22:22">
      <c r="V13302" s="17"/>
    </row>
    <row r="13303" spans="22:22">
      <c r="V13303" s="17"/>
    </row>
    <row r="13304" spans="22:22">
      <c r="V13304" s="17"/>
    </row>
    <row r="13305" spans="22:22">
      <c r="V13305" s="17"/>
    </row>
    <row r="13306" spans="22:22">
      <c r="V13306" s="17"/>
    </row>
    <row r="13307" spans="22:22">
      <c r="V13307" s="17"/>
    </row>
    <row r="13308" spans="22:22">
      <c r="V13308" s="17"/>
    </row>
    <row r="13309" spans="22:22">
      <c r="V13309" s="17"/>
    </row>
    <row r="13310" spans="22:22">
      <c r="V13310" s="17"/>
    </row>
    <row r="13311" spans="22:22">
      <c r="V13311" s="17"/>
    </row>
    <row r="13312" spans="22:22">
      <c r="V13312" s="17"/>
    </row>
    <row r="13313" spans="22:22">
      <c r="V13313" s="17"/>
    </row>
    <row r="13314" spans="22:22">
      <c r="V13314" s="17"/>
    </row>
    <row r="13315" spans="22:22">
      <c r="V13315" s="17"/>
    </row>
    <row r="13316" spans="22:22">
      <c r="V13316" s="17"/>
    </row>
    <row r="13317" spans="22:22">
      <c r="V13317" s="17"/>
    </row>
    <row r="13318" spans="22:22">
      <c r="V13318" s="17"/>
    </row>
    <row r="13319" spans="22:22">
      <c r="V13319" s="17"/>
    </row>
    <row r="13320" spans="22:22">
      <c r="V13320" s="17"/>
    </row>
    <row r="13321" spans="22:22">
      <c r="V13321" s="17"/>
    </row>
    <row r="13322" spans="22:22">
      <c r="V13322" s="17"/>
    </row>
    <row r="13323" spans="22:22">
      <c r="V13323" s="17"/>
    </row>
    <row r="13324" spans="22:22">
      <c r="V13324" s="17"/>
    </row>
    <row r="13325" spans="22:22">
      <c r="V13325" s="17"/>
    </row>
    <row r="13326" spans="22:22">
      <c r="V13326" s="17"/>
    </row>
    <row r="13327" spans="22:22">
      <c r="V13327" s="17"/>
    </row>
    <row r="13328" spans="22:22">
      <c r="V13328" s="17"/>
    </row>
    <row r="13329" spans="22:22">
      <c r="V13329" s="17"/>
    </row>
    <row r="13330" spans="22:22">
      <c r="V13330" s="17"/>
    </row>
    <row r="13331" spans="22:22">
      <c r="V13331" s="17"/>
    </row>
    <row r="13332" spans="22:22">
      <c r="V13332" s="17"/>
    </row>
    <row r="13333" spans="22:22">
      <c r="V13333" s="17"/>
    </row>
    <row r="13334" spans="22:22">
      <c r="V13334" s="17"/>
    </row>
    <row r="13335" spans="22:22">
      <c r="V13335" s="17"/>
    </row>
    <row r="13336" spans="22:22">
      <c r="V13336" s="17"/>
    </row>
    <row r="13337" spans="22:22">
      <c r="V13337" s="17"/>
    </row>
    <row r="13338" spans="22:22">
      <c r="V13338" s="17"/>
    </row>
    <row r="13339" spans="22:22">
      <c r="V13339" s="17"/>
    </row>
    <row r="13340" spans="22:22">
      <c r="V13340" s="17"/>
    </row>
    <row r="13341" spans="22:22">
      <c r="V13341" s="17"/>
    </row>
    <row r="13342" spans="22:22">
      <c r="V13342" s="17"/>
    </row>
    <row r="13343" spans="22:22">
      <c r="V13343" s="17"/>
    </row>
    <row r="13344" spans="22:22">
      <c r="V13344" s="17"/>
    </row>
    <row r="13345" spans="22:22">
      <c r="V13345" s="17"/>
    </row>
    <row r="13346" spans="22:22">
      <c r="V13346" s="17"/>
    </row>
    <row r="13347" spans="22:22">
      <c r="V13347" s="17"/>
    </row>
    <row r="13348" spans="22:22">
      <c r="V13348" s="17"/>
    </row>
    <row r="13349" spans="22:22">
      <c r="V13349" s="17"/>
    </row>
    <row r="13350" spans="22:22">
      <c r="V13350" s="17"/>
    </row>
    <row r="13351" spans="22:22">
      <c r="V13351" s="17"/>
    </row>
    <row r="13352" spans="22:22">
      <c r="V13352" s="17"/>
    </row>
    <row r="13353" spans="22:22">
      <c r="V13353" s="17"/>
    </row>
    <row r="13354" spans="22:22">
      <c r="V13354" s="17"/>
    </row>
    <row r="13355" spans="22:22">
      <c r="V13355" s="17"/>
    </row>
    <row r="13356" spans="22:22">
      <c r="V13356" s="17"/>
    </row>
    <row r="13357" spans="22:22">
      <c r="V13357" s="17"/>
    </row>
    <row r="13358" spans="22:22">
      <c r="V13358" s="17"/>
    </row>
    <row r="13359" spans="22:22">
      <c r="V13359" s="17"/>
    </row>
    <row r="13360" spans="22:22">
      <c r="V13360" s="17"/>
    </row>
    <row r="13361" spans="22:22">
      <c r="V13361" s="17"/>
    </row>
    <row r="13362" spans="22:22">
      <c r="V13362" s="17"/>
    </row>
    <row r="13363" spans="22:22">
      <c r="V13363" s="17"/>
    </row>
    <row r="13364" spans="22:22">
      <c r="V13364" s="17"/>
    </row>
    <row r="13365" spans="22:22">
      <c r="V13365" s="17"/>
    </row>
    <row r="13366" spans="22:22">
      <c r="V13366" s="17"/>
    </row>
    <row r="13367" spans="22:22">
      <c r="V13367" s="17"/>
    </row>
    <row r="13368" spans="22:22">
      <c r="V13368" s="17"/>
    </row>
    <row r="13369" spans="22:22">
      <c r="V13369" s="17"/>
    </row>
    <row r="13370" spans="22:22">
      <c r="V13370" s="17"/>
    </row>
    <row r="13371" spans="22:22">
      <c r="V13371" s="17"/>
    </row>
    <row r="13372" spans="22:22">
      <c r="V13372" s="17"/>
    </row>
    <row r="13373" spans="22:22">
      <c r="V13373" s="17"/>
    </row>
    <row r="13374" spans="22:22">
      <c r="V13374" s="17"/>
    </row>
    <row r="13375" spans="22:22">
      <c r="V13375" s="17"/>
    </row>
    <row r="13376" spans="22:22">
      <c r="V13376" s="17"/>
    </row>
    <row r="13377" spans="22:22">
      <c r="V13377" s="17"/>
    </row>
    <row r="13378" spans="22:22">
      <c r="V13378" s="17"/>
    </row>
    <row r="13379" spans="22:22">
      <c r="V13379" s="17"/>
    </row>
    <row r="13380" spans="22:22">
      <c r="V13380" s="17"/>
    </row>
    <row r="13381" spans="22:22">
      <c r="V13381" s="17"/>
    </row>
    <row r="13382" spans="22:22">
      <c r="V13382" s="17"/>
    </row>
    <row r="13383" spans="22:22">
      <c r="V13383" s="17"/>
    </row>
    <row r="13384" spans="22:22">
      <c r="V13384" s="17"/>
    </row>
    <row r="13385" spans="22:22">
      <c r="V13385" s="17"/>
    </row>
    <row r="13386" spans="22:22">
      <c r="V13386" s="17"/>
    </row>
    <row r="13387" spans="22:22">
      <c r="V13387" s="17"/>
    </row>
    <row r="13388" spans="22:22">
      <c r="V13388" s="17"/>
    </row>
    <row r="13389" spans="22:22">
      <c r="V13389" s="17"/>
    </row>
    <row r="13390" spans="22:22">
      <c r="V13390" s="17"/>
    </row>
    <row r="13391" spans="22:22">
      <c r="V13391" s="17"/>
    </row>
    <row r="13392" spans="22:22">
      <c r="V13392" s="17"/>
    </row>
    <row r="13393" spans="22:22">
      <c r="V13393" s="17"/>
    </row>
    <row r="13394" spans="22:22">
      <c r="V13394" s="17"/>
    </row>
    <row r="13395" spans="22:22">
      <c r="V13395" s="17"/>
    </row>
    <row r="13396" spans="22:22">
      <c r="V13396" s="17"/>
    </row>
    <row r="13397" spans="22:22">
      <c r="V13397" s="17"/>
    </row>
    <row r="13398" spans="22:22">
      <c r="V13398" s="17"/>
    </row>
    <row r="13399" spans="22:22">
      <c r="V13399" s="17"/>
    </row>
    <row r="13400" spans="22:22">
      <c r="V13400" s="17"/>
    </row>
    <row r="13401" spans="22:22">
      <c r="V13401" s="17"/>
    </row>
    <row r="13402" spans="22:22">
      <c r="V13402" s="17"/>
    </row>
    <row r="13403" spans="22:22">
      <c r="V13403" s="17"/>
    </row>
    <row r="13404" spans="22:22">
      <c r="V13404" s="17"/>
    </row>
    <row r="13405" spans="22:22">
      <c r="V13405" s="17"/>
    </row>
    <row r="13406" spans="22:22">
      <c r="V13406" s="17"/>
    </row>
    <row r="13407" spans="22:22">
      <c r="V13407" s="17"/>
    </row>
    <row r="13408" spans="22:22">
      <c r="V13408" s="17"/>
    </row>
    <row r="13409" spans="22:22">
      <c r="V13409" s="17"/>
    </row>
    <row r="13410" spans="22:22">
      <c r="V13410" s="17"/>
    </row>
    <row r="13411" spans="22:22">
      <c r="V13411" s="17"/>
    </row>
    <row r="13412" spans="22:22">
      <c r="V13412" s="17"/>
    </row>
    <row r="13413" spans="22:22">
      <c r="V13413" s="17"/>
    </row>
    <row r="13414" spans="22:22">
      <c r="V13414" s="17"/>
    </row>
    <row r="13415" spans="22:22">
      <c r="V13415" s="17"/>
    </row>
    <row r="13416" spans="22:22">
      <c r="V13416" s="17"/>
    </row>
    <row r="13417" spans="22:22">
      <c r="V13417" s="17"/>
    </row>
    <row r="13418" spans="22:22">
      <c r="V13418" s="17"/>
    </row>
    <row r="13419" spans="22:22">
      <c r="V13419" s="17"/>
    </row>
    <row r="13420" spans="22:22">
      <c r="V13420" s="17"/>
    </row>
    <row r="13421" spans="22:22">
      <c r="V13421" s="17"/>
    </row>
    <row r="13422" spans="22:22">
      <c r="V13422" s="17"/>
    </row>
    <row r="13423" spans="22:22">
      <c r="V13423" s="17"/>
    </row>
    <row r="13424" spans="22:22">
      <c r="V13424" s="17"/>
    </row>
    <row r="13425" spans="22:22">
      <c r="V13425" s="17"/>
    </row>
    <row r="13426" spans="22:22">
      <c r="V13426" s="17"/>
    </row>
    <row r="13427" spans="22:22">
      <c r="V13427" s="17"/>
    </row>
    <row r="13428" spans="22:22">
      <c r="V13428" s="17"/>
    </row>
    <row r="13429" spans="22:22">
      <c r="V13429" s="17"/>
    </row>
    <row r="13430" spans="22:22">
      <c r="V13430" s="17"/>
    </row>
    <row r="13431" spans="22:22">
      <c r="V13431" s="17"/>
    </row>
    <row r="13432" spans="22:22">
      <c r="V13432" s="17"/>
    </row>
    <row r="13433" spans="22:22">
      <c r="V13433" s="17"/>
    </row>
    <row r="13434" spans="22:22">
      <c r="V13434" s="17"/>
    </row>
    <row r="13435" spans="22:22">
      <c r="V13435" s="17"/>
    </row>
    <row r="13436" spans="22:22">
      <c r="V13436" s="17"/>
    </row>
    <row r="13437" spans="22:22">
      <c r="V13437" s="17"/>
    </row>
    <row r="13438" spans="22:22">
      <c r="V13438" s="17"/>
    </row>
    <row r="13439" spans="22:22">
      <c r="V13439" s="17"/>
    </row>
    <row r="13440" spans="22:22">
      <c r="V13440" s="17"/>
    </row>
    <row r="13441" spans="22:22">
      <c r="V13441" s="17"/>
    </row>
    <row r="13442" spans="22:22">
      <c r="V13442" s="17"/>
    </row>
    <row r="13443" spans="22:22">
      <c r="V13443" s="17"/>
    </row>
    <row r="13444" spans="22:22">
      <c r="V13444" s="17"/>
    </row>
    <row r="13445" spans="22:22">
      <c r="V13445" s="17"/>
    </row>
    <row r="13446" spans="22:22">
      <c r="V13446" s="17"/>
    </row>
    <row r="13447" spans="22:22">
      <c r="V13447" s="17"/>
    </row>
    <row r="13448" spans="22:22">
      <c r="V13448" s="17"/>
    </row>
    <row r="13449" spans="22:22">
      <c r="V13449" s="17"/>
    </row>
    <row r="13450" spans="22:22">
      <c r="V13450" s="17"/>
    </row>
    <row r="13451" spans="22:22">
      <c r="V13451" s="17"/>
    </row>
    <row r="13452" spans="22:22">
      <c r="V13452" s="17"/>
    </row>
    <row r="13453" spans="22:22">
      <c r="V13453" s="17"/>
    </row>
    <row r="13454" spans="22:22">
      <c r="V13454" s="17"/>
    </row>
    <row r="13455" spans="22:22">
      <c r="V13455" s="17"/>
    </row>
    <row r="13456" spans="22:22">
      <c r="V13456" s="17"/>
    </row>
    <row r="13457" spans="22:22">
      <c r="V13457" s="17"/>
    </row>
    <row r="13458" spans="22:22">
      <c r="V13458" s="17"/>
    </row>
    <row r="13459" spans="22:22">
      <c r="V13459" s="17"/>
    </row>
    <row r="13460" spans="22:22">
      <c r="V13460" s="17"/>
    </row>
    <row r="13461" spans="22:22">
      <c r="V13461" s="17"/>
    </row>
    <row r="13462" spans="22:22">
      <c r="V13462" s="17"/>
    </row>
    <row r="13463" spans="22:22">
      <c r="V13463" s="17"/>
    </row>
    <row r="13464" spans="22:22">
      <c r="V13464" s="17"/>
    </row>
    <row r="13465" spans="22:22">
      <c r="V13465" s="17"/>
    </row>
    <row r="13466" spans="22:22">
      <c r="V13466" s="17"/>
    </row>
    <row r="13467" spans="22:22">
      <c r="V13467" s="17"/>
    </row>
    <row r="13468" spans="22:22">
      <c r="V13468" s="17"/>
    </row>
    <row r="13469" spans="22:22">
      <c r="V13469" s="17"/>
    </row>
    <row r="13470" spans="22:22">
      <c r="V13470" s="17"/>
    </row>
    <row r="13471" spans="22:22">
      <c r="V13471" s="17"/>
    </row>
    <row r="13472" spans="22:22">
      <c r="V13472" s="17"/>
    </row>
    <row r="13473" spans="22:22">
      <c r="V13473" s="17"/>
    </row>
    <row r="13474" spans="22:22">
      <c r="V13474" s="17"/>
    </row>
    <row r="13475" spans="22:22">
      <c r="V13475" s="17"/>
    </row>
    <row r="13476" spans="22:22">
      <c r="V13476" s="17"/>
    </row>
    <row r="13477" spans="22:22">
      <c r="V13477" s="17"/>
    </row>
    <row r="13478" spans="22:22">
      <c r="V13478" s="17"/>
    </row>
    <row r="13479" spans="22:22">
      <c r="V13479" s="17"/>
    </row>
    <row r="13480" spans="22:22">
      <c r="V13480" s="17"/>
    </row>
    <row r="13481" spans="22:22">
      <c r="V13481" s="17"/>
    </row>
    <row r="13482" spans="22:22">
      <c r="V13482" s="17"/>
    </row>
    <row r="13483" spans="22:22">
      <c r="V13483" s="17"/>
    </row>
    <row r="13484" spans="22:22">
      <c r="V13484" s="17"/>
    </row>
    <row r="13485" spans="22:22">
      <c r="V13485" s="17"/>
    </row>
    <row r="13486" spans="22:22">
      <c r="V13486" s="17"/>
    </row>
    <row r="13487" spans="22:22">
      <c r="V13487" s="17"/>
    </row>
    <row r="13488" spans="22:22">
      <c r="V13488" s="17"/>
    </row>
    <row r="13489" spans="22:22">
      <c r="V13489" s="17"/>
    </row>
    <row r="13490" spans="22:22">
      <c r="V13490" s="17"/>
    </row>
    <row r="13491" spans="22:22">
      <c r="V13491" s="17"/>
    </row>
    <row r="13492" spans="22:22">
      <c r="V13492" s="17"/>
    </row>
    <row r="13493" spans="22:22">
      <c r="V13493" s="17"/>
    </row>
    <row r="13494" spans="22:22">
      <c r="V13494" s="17"/>
    </row>
    <row r="13495" spans="22:22">
      <c r="V13495" s="17"/>
    </row>
    <row r="13496" spans="22:22">
      <c r="V13496" s="17"/>
    </row>
    <row r="13497" spans="22:22">
      <c r="V13497" s="17"/>
    </row>
    <row r="13498" spans="22:22">
      <c r="V13498" s="17"/>
    </row>
    <row r="13499" spans="22:22">
      <c r="V13499" s="17"/>
    </row>
    <row r="13500" spans="22:22">
      <c r="V13500" s="17"/>
    </row>
    <row r="13501" spans="22:22">
      <c r="V13501" s="17"/>
    </row>
    <row r="13502" spans="22:22">
      <c r="V13502" s="17"/>
    </row>
    <row r="13503" spans="22:22">
      <c r="V13503" s="17"/>
    </row>
    <row r="13504" spans="22:22">
      <c r="V13504" s="17"/>
    </row>
    <row r="13505" spans="22:22">
      <c r="V13505" s="17"/>
    </row>
    <row r="13506" spans="22:22">
      <c r="V13506" s="17"/>
    </row>
    <row r="13507" spans="22:22">
      <c r="V13507" s="17"/>
    </row>
    <row r="13508" spans="22:22">
      <c r="V13508" s="17"/>
    </row>
    <row r="13509" spans="22:22">
      <c r="V13509" s="17"/>
    </row>
    <row r="13510" spans="22:22">
      <c r="V13510" s="17"/>
    </row>
    <row r="13511" spans="22:22">
      <c r="V13511" s="17"/>
    </row>
    <row r="13512" spans="22:22">
      <c r="V13512" s="17"/>
    </row>
    <row r="13513" spans="22:22">
      <c r="V13513" s="17"/>
    </row>
    <row r="13514" spans="22:22">
      <c r="V13514" s="17"/>
    </row>
    <row r="13515" spans="22:22">
      <c r="V13515" s="17"/>
    </row>
    <row r="13516" spans="22:22">
      <c r="V13516" s="17"/>
    </row>
    <row r="13517" spans="22:22">
      <c r="V13517" s="17"/>
    </row>
    <row r="13518" spans="22:22">
      <c r="V13518" s="17"/>
    </row>
    <row r="13519" spans="22:22">
      <c r="V13519" s="17"/>
    </row>
    <row r="13520" spans="22:22">
      <c r="V13520" s="17"/>
    </row>
    <row r="13521" spans="22:22">
      <c r="V13521" s="17"/>
    </row>
    <row r="13522" spans="22:22">
      <c r="V13522" s="17"/>
    </row>
    <row r="13523" spans="22:22">
      <c r="V13523" s="17"/>
    </row>
    <row r="13524" spans="22:22">
      <c r="V13524" s="17"/>
    </row>
    <row r="13525" spans="22:22">
      <c r="V13525" s="17"/>
    </row>
    <row r="13526" spans="22:22">
      <c r="V13526" s="17"/>
    </row>
    <row r="13527" spans="22:22">
      <c r="V13527" s="17"/>
    </row>
    <row r="13528" spans="22:22">
      <c r="V13528" s="17"/>
    </row>
    <row r="13529" spans="22:22">
      <c r="V13529" s="17"/>
    </row>
    <row r="13530" spans="22:22">
      <c r="V13530" s="17"/>
    </row>
    <row r="13531" spans="22:22">
      <c r="V13531" s="17"/>
    </row>
    <row r="13532" spans="22:22">
      <c r="V13532" s="17"/>
    </row>
    <row r="13533" spans="22:22">
      <c r="V13533" s="17"/>
    </row>
    <row r="13534" spans="22:22">
      <c r="V13534" s="17"/>
    </row>
    <row r="13535" spans="22:22">
      <c r="V13535" s="17"/>
    </row>
    <row r="13536" spans="22:22">
      <c r="V13536" s="17"/>
    </row>
    <row r="13537" spans="22:22">
      <c r="V13537" s="17"/>
    </row>
    <row r="13538" spans="22:22">
      <c r="V13538" s="17"/>
    </row>
    <row r="13539" spans="22:22">
      <c r="V13539" s="17"/>
    </row>
    <row r="13540" spans="22:22">
      <c r="V13540" s="17"/>
    </row>
    <row r="13541" spans="22:22">
      <c r="V13541" s="17"/>
    </row>
    <row r="13542" spans="22:22">
      <c r="V13542" s="17"/>
    </row>
    <row r="13543" spans="22:22">
      <c r="V13543" s="17"/>
    </row>
    <row r="13544" spans="22:22">
      <c r="V13544" s="17"/>
    </row>
    <row r="13545" spans="22:22">
      <c r="V13545" s="17"/>
    </row>
    <row r="13546" spans="22:22">
      <c r="V13546" s="17"/>
    </row>
    <row r="13547" spans="22:22">
      <c r="V13547" s="17"/>
    </row>
    <row r="13548" spans="22:22">
      <c r="V13548" s="17"/>
    </row>
    <row r="13549" spans="22:22">
      <c r="V13549" s="17"/>
    </row>
    <row r="13550" spans="22:22">
      <c r="V13550" s="17"/>
    </row>
    <row r="13551" spans="22:22">
      <c r="V13551" s="17"/>
    </row>
    <row r="13552" spans="22:22">
      <c r="V13552" s="17"/>
    </row>
    <row r="13553" spans="22:22">
      <c r="V13553" s="17"/>
    </row>
    <row r="13554" spans="22:22">
      <c r="V13554" s="17"/>
    </row>
    <row r="13555" spans="22:22">
      <c r="V13555" s="17"/>
    </row>
    <row r="13556" spans="22:22">
      <c r="V13556" s="17"/>
    </row>
    <row r="13557" spans="22:22">
      <c r="V13557" s="17"/>
    </row>
    <row r="13558" spans="22:22">
      <c r="V13558" s="17"/>
    </row>
    <row r="13559" spans="22:22">
      <c r="V13559" s="17"/>
    </row>
    <row r="13560" spans="22:22">
      <c r="V13560" s="17"/>
    </row>
    <row r="13561" spans="22:22">
      <c r="V13561" s="17"/>
    </row>
    <row r="13562" spans="22:22">
      <c r="V13562" s="17"/>
    </row>
    <row r="13563" spans="22:22">
      <c r="V13563" s="17"/>
    </row>
    <row r="13564" spans="22:22">
      <c r="V13564" s="17"/>
    </row>
    <row r="13565" spans="22:22">
      <c r="V13565" s="17"/>
    </row>
    <row r="13566" spans="22:22">
      <c r="V13566" s="17"/>
    </row>
    <row r="13567" spans="22:22">
      <c r="V13567" s="17"/>
    </row>
    <row r="13568" spans="22:22">
      <c r="V13568" s="17"/>
    </row>
    <row r="13569" spans="22:22">
      <c r="V13569" s="17"/>
    </row>
    <row r="13570" spans="22:22">
      <c r="V13570" s="17"/>
    </row>
    <row r="13571" spans="22:22">
      <c r="V13571" s="17"/>
    </row>
    <row r="13572" spans="22:22">
      <c r="V13572" s="17"/>
    </row>
    <row r="13573" spans="22:22">
      <c r="V13573" s="17"/>
    </row>
    <row r="13574" spans="22:22">
      <c r="V13574" s="17"/>
    </row>
    <row r="13575" spans="22:22">
      <c r="V13575" s="17"/>
    </row>
    <row r="13576" spans="22:22">
      <c r="V13576" s="17"/>
    </row>
    <row r="13577" spans="22:22">
      <c r="V13577" s="17"/>
    </row>
    <row r="13578" spans="22:22">
      <c r="V13578" s="17"/>
    </row>
    <row r="13579" spans="22:22">
      <c r="V13579" s="17"/>
    </row>
    <row r="13580" spans="22:22">
      <c r="V13580" s="17"/>
    </row>
    <row r="13581" spans="22:22">
      <c r="V13581" s="17"/>
    </row>
    <row r="13582" spans="22:22">
      <c r="V13582" s="17"/>
    </row>
    <row r="13583" spans="22:22">
      <c r="V13583" s="17"/>
    </row>
    <row r="13584" spans="22:22">
      <c r="V13584" s="17"/>
    </row>
    <row r="13585" spans="22:22">
      <c r="V13585" s="17"/>
    </row>
    <row r="13586" spans="22:22">
      <c r="V13586" s="17"/>
    </row>
    <row r="13587" spans="22:22">
      <c r="V13587" s="17"/>
    </row>
    <row r="13588" spans="22:22">
      <c r="V13588" s="17"/>
    </row>
    <row r="13589" spans="22:22">
      <c r="V13589" s="17"/>
    </row>
    <row r="13590" spans="22:22">
      <c r="V13590" s="17"/>
    </row>
    <row r="13591" spans="22:22">
      <c r="V13591" s="17"/>
    </row>
    <row r="13592" spans="22:22">
      <c r="V13592" s="17"/>
    </row>
    <row r="13593" spans="22:22">
      <c r="V13593" s="17"/>
    </row>
    <row r="13594" spans="22:22">
      <c r="V13594" s="17"/>
    </row>
    <row r="13595" spans="22:22">
      <c r="V13595" s="17"/>
    </row>
    <row r="13596" spans="22:22">
      <c r="V13596" s="17"/>
    </row>
    <row r="13597" spans="22:22">
      <c r="V13597" s="17"/>
    </row>
    <row r="13598" spans="22:22">
      <c r="V13598" s="17"/>
    </row>
    <row r="13599" spans="22:22">
      <c r="V13599" s="17"/>
    </row>
    <row r="13600" spans="22:22">
      <c r="V13600" s="17"/>
    </row>
    <row r="13601" spans="22:22">
      <c r="V13601" s="17"/>
    </row>
    <row r="13602" spans="22:22">
      <c r="V13602" s="17"/>
    </row>
    <row r="13603" spans="22:22">
      <c r="V13603" s="17"/>
    </row>
    <row r="13604" spans="22:22">
      <c r="V13604" s="17"/>
    </row>
    <row r="13605" spans="22:22">
      <c r="V13605" s="17"/>
    </row>
    <row r="13606" spans="22:22">
      <c r="V13606" s="17"/>
    </row>
    <row r="13607" spans="22:22">
      <c r="V13607" s="17"/>
    </row>
    <row r="13608" spans="22:22">
      <c r="V13608" s="17"/>
    </row>
    <row r="13609" spans="22:22">
      <c r="V13609" s="17"/>
    </row>
    <row r="13610" spans="22:22">
      <c r="V13610" s="17"/>
    </row>
    <row r="13611" spans="22:22">
      <c r="V13611" s="17"/>
    </row>
    <row r="13612" spans="22:22">
      <c r="V13612" s="17"/>
    </row>
    <row r="13613" spans="22:22">
      <c r="V13613" s="17"/>
    </row>
    <row r="13614" spans="22:22">
      <c r="V13614" s="17"/>
    </row>
    <row r="13615" spans="22:22">
      <c r="V13615" s="17"/>
    </row>
    <row r="13616" spans="22:22">
      <c r="V13616" s="17"/>
    </row>
    <row r="13617" spans="22:22">
      <c r="V13617" s="17"/>
    </row>
    <row r="13618" spans="22:22">
      <c r="V13618" s="17"/>
    </row>
    <row r="13619" spans="22:22">
      <c r="V13619" s="17"/>
    </row>
    <row r="13620" spans="22:22">
      <c r="V13620" s="17"/>
    </row>
    <row r="13621" spans="22:22">
      <c r="V13621" s="17"/>
    </row>
    <row r="13622" spans="22:22">
      <c r="V13622" s="17"/>
    </row>
    <row r="13623" spans="22:22">
      <c r="V13623" s="17"/>
    </row>
    <row r="13624" spans="22:22">
      <c r="V13624" s="17"/>
    </row>
    <row r="13625" spans="22:22">
      <c r="V13625" s="17"/>
    </row>
    <row r="13626" spans="22:22">
      <c r="V13626" s="17"/>
    </row>
    <row r="13627" spans="22:22">
      <c r="V13627" s="17"/>
    </row>
    <row r="13628" spans="22:22">
      <c r="V13628" s="17"/>
    </row>
    <row r="13629" spans="22:22">
      <c r="V13629" s="17"/>
    </row>
    <row r="13630" spans="22:22">
      <c r="V13630" s="17"/>
    </row>
    <row r="13631" spans="22:22">
      <c r="V13631" s="17"/>
    </row>
    <row r="13632" spans="22:22">
      <c r="V13632" s="17"/>
    </row>
    <row r="13633" spans="22:22">
      <c r="V13633" s="17"/>
    </row>
    <row r="13634" spans="22:22">
      <c r="V13634" s="17"/>
    </row>
    <row r="13635" spans="22:22">
      <c r="V13635" s="17"/>
    </row>
    <row r="13636" spans="22:22">
      <c r="V13636" s="17"/>
    </row>
    <row r="13637" spans="22:22">
      <c r="V13637" s="17"/>
    </row>
    <row r="13638" spans="22:22">
      <c r="V13638" s="17"/>
    </row>
    <row r="13639" spans="22:22">
      <c r="V13639" s="17"/>
    </row>
    <row r="13640" spans="22:22">
      <c r="V13640" s="17"/>
    </row>
    <row r="13641" spans="22:22">
      <c r="V13641" s="17"/>
    </row>
    <row r="13642" spans="22:22">
      <c r="V13642" s="17"/>
    </row>
    <row r="13643" spans="22:22">
      <c r="V13643" s="17"/>
    </row>
    <row r="13644" spans="22:22">
      <c r="V13644" s="17"/>
    </row>
    <row r="13645" spans="22:22">
      <c r="V13645" s="17"/>
    </row>
    <row r="13646" spans="22:22">
      <c r="V13646" s="17"/>
    </row>
    <row r="13647" spans="22:22">
      <c r="V13647" s="17"/>
    </row>
    <row r="13648" spans="22:22">
      <c r="V13648" s="17"/>
    </row>
    <row r="13649" spans="22:22">
      <c r="V13649" s="17"/>
    </row>
    <row r="13650" spans="22:22">
      <c r="V13650" s="17"/>
    </row>
    <row r="13651" spans="22:22">
      <c r="V13651" s="17"/>
    </row>
    <row r="13652" spans="22:22">
      <c r="V13652" s="17"/>
    </row>
    <row r="13653" spans="22:22">
      <c r="V13653" s="17"/>
    </row>
    <row r="13654" spans="22:22">
      <c r="V13654" s="17"/>
    </row>
    <row r="13655" spans="22:22">
      <c r="V13655" s="17"/>
    </row>
    <row r="13656" spans="22:22">
      <c r="V13656" s="17"/>
    </row>
    <row r="13657" spans="22:22">
      <c r="V13657" s="17"/>
    </row>
    <row r="13658" spans="22:22">
      <c r="V13658" s="17"/>
    </row>
    <row r="13659" spans="22:22">
      <c r="V13659" s="17"/>
    </row>
    <row r="13660" spans="22:22">
      <c r="V13660" s="17"/>
    </row>
    <row r="13661" spans="22:22">
      <c r="V13661" s="17"/>
    </row>
    <row r="13662" spans="22:22">
      <c r="V13662" s="17"/>
    </row>
    <row r="13663" spans="22:22">
      <c r="V13663" s="17"/>
    </row>
    <row r="13664" spans="22:22">
      <c r="V13664" s="17"/>
    </row>
    <row r="13665" spans="22:22">
      <c r="V13665" s="17"/>
    </row>
    <row r="13666" spans="22:22">
      <c r="V13666" s="17"/>
    </row>
    <row r="13667" spans="22:22">
      <c r="V13667" s="17"/>
    </row>
    <row r="13668" spans="22:22">
      <c r="V13668" s="17"/>
    </row>
    <row r="13669" spans="22:22">
      <c r="V13669" s="17"/>
    </row>
    <row r="13670" spans="22:22">
      <c r="V13670" s="17"/>
    </row>
    <row r="13671" spans="22:22">
      <c r="V13671" s="17"/>
    </row>
    <row r="13672" spans="22:22">
      <c r="V13672" s="17"/>
    </row>
    <row r="13673" spans="22:22">
      <c r="V13673" s="17"/>
    </row>
    <row r="13674" spans="22:22">
      <c r="V13674" s="17"/>
    </row>
    <row r="13675" spans="22:22">
      <c r="V13675" s="17"/>
    </row>
    <row r="13676" spans="22:22">
      <c r="V13676" s="17"/>
    </row>
    <row r="13677" spans="22:22">
      <c r="V13677" s="17"/>
    </row>
    <row r="13678" spans="22:22">
      <c r="V13678" s="17"/>
    </row>
    <row r="13679" spans="22:22">
      <c r="V13679" s="17"/>
    </row>
    <row r="13680" spans="22:22">
      <c r="V13680" s="17"/>
    </row>
    <row r="13681" spans="22:22">
      <c r="V13681" s="17"/>
    </row>
    <row r="13682" spans="22:22">
      <c r="V13682" s="17"/>
    </row>
    <row r="13683" spans="22:22">
      <c r="V13683" s="17"/>
    </row>
    <row r="13684" spans="22:22">
      <c r="V13684" s="17"/>
    </row>
    <row r="13685" spans="22:22">
      <c r="V13685" s="17"/>
    </row>
    <row r="13686" spans="22:22">
      <c r="V13686" s="17"/>
    </row>
    <row r="13687" spans="22:22">
      <c r="V13687" s="17"/>
    </row>
    <row r="13688" spans="22:22">
      <c r="V13688" s="17"/>
    </row>
    <row r="13689" spans="22:22">
      <c r="V13689" s="17"/>
    </row>
    <row r="13690" spans="22:22">
      <c r="V13690" s="17"/>
    </row>
    <row r="13691" spans="22:22">
      <c r="V13691" s="17"/>
    </row>
    <row r="13692" spans="22:22">
      <c r="V13692" s="17"/>
    </row>
    <row r="13693" spans="22:22">
      <c r="V13693" s="17"/>
    </row>
    <row r="13694" spans="22:22">
      <c r="V13694" s="17"/>
    </row>
    <row r="13695" spans="22:22">
      <c r="V13695" s="17"/>
    </row>
    <row r="13696" spans="22:22">
      <c r="V13696" s="17"/>
    </row>
    <row r="13697" spans="22:22">
      <c r="V13697" s="17"/>
    </row>
    <row r="13698" spans="22:22">
      <c r="V13698" s="17"/>
    </row>
    <row r="13699" spans="22:22">
      <c r="V13699" s="17"/>
    </row>
    <row r="13700" spans="22:22">
      <c r="V13700" s="17"/>
    </row>
    <row r="13701" spans="22:22">
      <c r="V13701" s="17"/>
    </row>
    <row r="13702" spans="22:22">
      <c r="V13702" s="17"/>
    </row>
    <row r="13703" spans="22:22">
      <c r="V13703" s="17"/>
    </row>
    <row r="13704" spans="22:22">
      <c r="V13704" s="17"/>
    </row>
    <row r="13705" spans="22:22">
      <c r="V13705" s="17"/>
    </row>
    <row r="13706" spans="22:22">
      <c r="V13706" s="17"/>
    </row>
    <row r="13707" spans="22:22">
      <c r="V13707" s="17"/>
    </row>
    <row r="13708" spans="22:22">
      <c r="V13708" s="17"/>
    </row>
    <row r="13709" spans="22:22">
      <c r="V13709" s="17"/>
    </row>
    <row r="13710" spans="22:22">
      <c r="V13710" s="17"/>
    </row>
    <row r="13711" spans="22:22">
      <c r="V13711" s="17"/>
    </row>
    <row r="13712" spans="22:22">
      <c r="V13712" s="17"/>
    </row>
    <row r="13713" spans="22:22">
      <c r="V13713" s="17"/>
    </row>
    <row r="13714" spans="22:22">
      <c r="V13714" s="17"/>
    </row>
    <row r="13715" spans="22:22">
      <c r="V13715" s="17"/>
    </row>
    <row r="13716" spans="22:22">
      <c r="V13716" s="17"/>
    </row>
    <row r="13717" spans="22:22">
      <c r="V13717" s="17"/>
    </row>
    <row r="13718" spans="22:22">
      <c r="V13718" s="17"/>
    </row>
    <row r="13719" spans="22:22">
      <c r="V13719" s="17"/>
    </row>
    <row r="13720" spans="22:22">
      <c r="V13720" s="17"/>
    </row>
    <row r="13721" spans="22:22">
      <c r="V13721" s="17"/>
    </row>
    <row r="13722" spans="22:22">
      <c r="V13722" s="17"/>
    </row>
    <row r="13723" spans="22:22">
      <c r="V13723" s="17"/>
    </row>
    <row r="13724" spans="22:22">
      <c r="V13724" s="17"/>
    </row>
    <row r="13725" spans="22:22">
      <c r="V13725" s="17"/>
    </row>
    <row r="13726" spans="22:22">
      <c r="V13726" s="17"/>
    </row>
    <row r="13727" spans="22:22">
      <c r="V13727" s="17"/>
    </row>
    <row r="13728" spans="22:22">
      <c r="V13728" s="17"/>
    </row>
    <row r="13729" spans="22:22">
      <c r="V13729" s="17"/>
    </row>
    <row r="13730" spans="22:22">
      <c r="V13730" s="17"/>
    </row>
    <row r="13731" spans="22:22">
      <c r="V13731" s="17"/>
    </row>
    <row r="13732" spans="22:22">
      <c r="V13732" s="17"/>
    </row>
    <row r="13733" spans="22:22">
      <c r="V13733" s="17"/>
    </row>
    <row r="13734" spans="22:22">
      <c r="V13734" s="17"/>
    </row>
    <row r="13735" spans="22:22">
      <c r="V13735" s="17"/>
    </row>
    <row r="13736" spans="22:22">
      <c r="V13736" s="17"/>
    </row>
    <row r="13737" spans="22:22">
      <c r="V13737" s="17"/>
    </row>
    <row r="13738" spans="22:22">
      <c r="V13738" s="17"/>
    </row>
    <row r="13739" spans="22:22">
      <c r="V13739" s="17"/>
    </row>
    <row r="13740" spans="22:22">
      <c r="V13740" s="17"/>
    </row>
    <row r="13741" spans="22:22">
      <c r="V13741" s="17"/>
    </row>
    <row r="13742" spans="22:22">
      <c r="V13742" s="17"/>
    </row>
    <row r="13743" spans="22:22">
      <c r="V13743" s="17"/>
    </row>
    <row r="13744" spans="22:22">
      <c r="V13744" s="17"/>
    </row>
    <row r="13745" spans="22:22">
      <c r="V13745" s="17"/>
    </row>
    <row r="13746" spans="22:22">
      <c r="V13746" s="17"/>
    </row>
    <row r="13747" spans="22:22">
      <c r="V13747" s="17"/>
    </row>
    <row r="13748" spans="22:22">
      <c r="V13748" s="17"/>
    </row>
    <row r="13749" spans="22:22">
      <c r="V13749" s="17"/>
    </row>
    <row r="13750" spans="22:22">
      <c r="V13750" s="17"/>
    </row>
    <row r="13751" spans="22:22">
      <c r="V13751" s="17"/>
    </row>
    <row r="13752" spans="22:22">
      <c r="V13752" s="17"/>
    </row>
    <row r="13753" spans="22:22">
      <c r="V13753" s="17"/>
    </row>
    <row r="13754" spans="22:22">
      <c r="V13754" s="17"/>
    </row>
    <row r="13755" spans="22:22">
      <c r="V13755" s="17"/>
    </row>
    <row r="13756" spans="22:22">
      <c r="V13756" s="17"/>
    </row>
    <row r="13757" spans="22:22">
      <c r="V13757" s="17"/>
    </row>
    <row r="13758" spans="22:22">
      <c r="V13758" s="17"/>
    </row>
    <row r="13759" spans="22:22">
      <c r="V13759" s="17"/>
    </row>
    <row r="13760" spans="22:22">
      <c r="V13760" s="17"/>
    </row>
    <row r="13761" spans="22:22">
      <c r="V13761" s="17"/>
    </row>
    <row r="13762" spans="22:22">
      <c r="V13762" s="17"/>
    </row>
    <row r="13763" spans="22:22">
      <c r="V13763" s="17"/>
    </row>
    <row r="13764" spans="22:22">
      <c r="V13764" s="17"/>
    </row>
    <row r="13765" spans="22:22">
      <c r="V13765" s="17"/>
    </row>
    <row r="13766" spans="22:22">
      <c r="V13766" s="17"/>
    </row>
    <row r="13767" spans="22:22">
      <c r="V13767" s="17"/>
    </row>
    <row r="13768" spans="22:22">
      <c r="V13768" s="17"/>
    </row>
    <row r="13769" spans="22:22">
      <c r="V13769" s="17"/>
    </row>
    <row r="13770" spans="22:22">
      <c r="V13770" s="17"/>
    </row>
    <row r="13771" spans="22:22">
      <c r="V13771" s="17"/>
    </row>
    <row r="13772" spans="22:22">
      <c r="V13772" s="17"/>
    </row>
    <row r="13773" spans="22:22">
      <c r="V13773" s="17"/>
    </row>
    <row r="13774" spans="22:22">
      <c r="V13774" s="17"/>
    </row>
    <row r="13775" spans="22:22">
      <c r="V13775" s="17"/>
    </row>
    <row r="13776" spans="22:22">
      <c r="V13776" s="17"/>
    </row>
    <row r="13777" spans="22:22">
      <c r="V13777" s="17"/>
    </row>
    <row r="13778" spans="22:22">
      <c r="V13778" s="17"/>
    </row>
    <row r="13779" spans="22:22">
      <c r="V13779" s="17"/>
    </row>
    <row r="13780" spans="22:22">
      <c r="V13780" s="17"/>
    </row>
    <row r="13781" spans="22:22">
      <c r="V13781" s="17"/>
    </row>
    <row r="13782" spans="22:22">
      <c r="V13782" s="17"/>
    </row>
    <row r="13783" spans="22:22">
      <c r="V13783" s="17"/>
    </row>
    <row r="13784" spans="22:22">
      <c r="V13784" s="17"/>
    </row>
    <row r="13785" spans="22:22">
      <c r="V13785" s="17"/>
    </row>
    <row r="13786" spans="22:22">
      <c r="V13786" s="17"/>
    </row>
    <row r="13787" spans="22:22">
      <c r="V13787" s="17"/>
    </row>
    <row r="13788" spans="22:22">
      <c r="V13788" s="17"/>
    </row>
    <row r="13789" spans="22:22">
      <c r="V13789" s="17"/>
    </row>
    <row r="13790" spans="22:22">
      <c r="V13790" s="17"/>
    </row>
    <row r="13791" spans="22:22">
      <c r="V13791" s="17"/>
    </row>
    <row r="13792" spans="22:22">
      <c r="V13792" s="17"/>
    </row>
    <row r="13793" spans="22:22">
      <c r="V13793" s="17"/>
    </row>
    <row r="13794" spans="22:22">
      <c r="V13794" s="17"/>
    </row>
    <row r="13795" spans="22:22">
      <c r="V13795" s="17"/>
    </row>
    <row r="13796" spans="22:22">
      <c r="V13796" s="17"/>
    </row>
    <row r="13797" spans="22:22">
      <c r="V13797" s="17"/>
    </row>
    <row r="13798" spans="22:22">
      <c r="V13798" s="17"/>
    </row>
    <row r="13799" spans="22:22">
      <c r="V13799" s="17"/>
    </row>
    <row r="13800" spans="22:22">
      <c r="V13800" s="17"/>
    </row>
    <row r="13801" spans="22:22">
      <c r="V13801" s="17"/>
    </row>
    <row r="13802" spans="22:22">
      <c r="V13802" s="17"/>
    </row>
    <row r="13803" spans="22:22">
      <c r="V13803" s="17"/>
    </row>
    <row r="13804" spans="22:22">
      <c r="V13804" s="17"/>
    </row>
    <row r="13805" spans="22:22">
      <c r="V13805" s="17"/>
    </row>
    <row r="13806" spans="22:22">
      <c r="V13806" s="17"/>
    </row>
    <row r="13807" spans="22:22">
      <c r="V13807" s="17"/>
    </row>
    <row r="13808" spans="22:22">
      <c r="V13808" s="17"/>
    </row>
    <row r="13809" spans="22:22">
      <c r="V13809" s="17"/>
    </row>
    <row r="13810" spans="22:22">
      <c r="V13810" s="17"/>
    </row>
    <row r="13811" spans="22:22">
      <c r="V13811" s="17"/>
    </row>
    <row r="13812" spans="22:22">
      <c r="V13812" s="17"/>
    </row>
    <row r="13813" spans="22:22">
      <c r="V13813" s="17"/>
    </row>
    <row r="13814" spans="22:22">
      <c r="V13814" s="17"/>
    </row>
    <row r="13815" spans="22:22">
      <c r="V13815" s="17"/>
    </row>
    <row r="13816" spans="22:22">
      <c r="V13816" s="17"/>
    </row>
    <row r="13817" spans="22:22">
      <c r="V13817" s="17"/>
    </row>
    <row r="13818" spans="22:22">
      <c r="V13818" s="17"/>
    </row>
    <row r="13819" spans="22:22">
      <c r="V13819" s="17"/>
    </row>
    <row r="13820" spans="22:22">
      <c r="V13820" s="17"/>
    </row>
    <row r="13821" spans="22:22">
      <c r="V13821" s="17"/>
    </row>
    <row r="13822" spans="22:22">
      <c r="V13822" s="17"/>
    </row>
    <row r="13823" spans="22:22">
      <c r="V13823" s="17"/>
    </row>
    <row r="13824" spans="22:22">
      <c r="V13824" s="17"/>
    </row>
    <row r="13825" spans="22:22">
      <c r="V13825" s="17"/>
    </row>
    <row r="13826" spans="22:22">
      <c r="V13826" s="17"/>
    </row>
    <row r="13827" spans="22:22">
      <c r="V13827" s="17"/>
    </row>
    <row r="13828" spans="22:22">
      <c r="V13828" s="17"/>
    </row>
    <row r="13829" spans="22:22">
      <c r="V13829" s="17"/>
    </row>
    <row r="13830" spans="22:22">
      <c r="V13830" s="17"/>
    </row>
    <row r="13831" spans="22:22">
      <c r="V13831" s="17"/>
    </row>
    <row r="13832" spans="22:22">
      <c r="V13832" s="17"/>
    </row>
    <row r="13833" spans="22:22">
      <c r="V13833" s="17"/>
    </row>
    <row r="13834" spans="22:22">
      <c r="V13834" s="17"/>
    </row>
    <row r="13835" spans="22:22">
      <c r="V13835" s="17"/>
    </row>
    <row r="13836" spans="22:22">
      <c r="V13836" s="17"/>
    </row>
    <row r="13837" spans="22:22">
      <c r="V13837" s="17"/>
    </row>
    <row r="13838" spans="22:22">
      <c r="V13838" s="17"/>
    </row>
    <row r="13839" spans="22:22">
      <c r="V13839" s="17"/>
    </row>
    <row r="13840" spans="22:22">
      <c r="V13840" s="17"/>
    </row>
    <row r="13841" spans="22:22">
      <c r="V13841" s="17"/>
    </row>
    <row r="13842" spans="22:22">
      <c r="V13842" s="17"/>
    </row>
    <row r="13843" spans="22:22">
      <c r="V13843" s="17"/>
    </row>
    <row r="13844" spans="22:22">
      <c r="V13844" s="17"/>
    </row>
    <row r="13845" spans="22:22">
      <c r="V13845" s="17"/>
    </row>
    <row r="13846" spans="22:22">
      <c r="V13846" s="17"/>
    </row>
    <row r="13847" spans="22:22">
      <c r="V13847" s="17"/>
    </row>
    <row r="13848" spans="22:22">
      <c r="V13848" s="17"/>
    </row>
    <row r="13849" spans="22:22">
      <c r="V13849" s="17"/>
    </row>
    <row r="13850" spans="22:22">
      <c r="V13850" s="17"/>
    </row>
    <row r="13851" spans="22:22">
      <c r="V13851" s="17"/>
    </row>
    <row r="13852" spans="22:22">
      <c r="V13852" s="17"/>
    </row>
    <row r="13853" spans="22:22">
      <c r="V13853" s="17"/>
    </row>
    <row r="13854" spans="22:22">
      <c r="V13854" s="17"/>
    </row>
    <row r="13855" spans="22:22">
      <c r="V13855" s="17"/>
    </row>
    <row r="13856" spans="22:22">
      <c r="V13856" s="17"/>
    </row>
    <row r="13857" spans="22:22">
      <c r="V13857" s="17"/>
    </row>
    <row r="13858" spans="22:22">
      <c r="V13858" s="17"/>
    </row>
    <row r="13859" spans="22:22">
      <c r="V13859" s="17"/>
    </row>
    <row r="13860" spans="22:22">
      <c r="V13860" s="17"/>
    </row>
    <row r="13861" spans="22:22">
      <c r="V13861" s="17"/>
    </row>
    <row r="13862" spans="22:22">
      <c r="V13862" s="17"/>
    </row>
    <row r="13863" spans="22:22">
      <c r="V13863" s="17"/>
    </row>
    <row r="13864" spans="22:22">
      <c r="V13864" s="17"/>
    </row>
    <row r="13865" spans="22:22">
      <c r="V13865" s="17"/>
    </row>
    <row r="13866" spans="22:22">
      <c r="V13866" s="17"/>
    </row>
    <row r="13867" spans="22:22">
      <c r="V13867" s="17"/>
    </row>
    <row r="13868" spans="22:22">
      <c r="V13868" s="17"/>
    </row>
    <row r="13869" spans="22:22">
      <c r="V13869" s="17"/>
    </row>
    <row r="13870" spans="22:22">
      <c r="V13870" s="17"/>
    </row>
    <row r="13871" spans="22:22">
      <c r="V13871" s="17"/>
    </row>
    <row r="13872" spans="22:22">
      <c r="V13872" s="17"/>
    </row>
    <row r="13873" spans="22:22">
      <c r="V13873" s="17"/>
    </row>
    <row r="13874" spans="22:22">
      <c r="V13874" s="17"/>
    </row>
    <row r="13875" spans="22:22">
      <c r="V13875" s="17"/>
    </row>
    <row r="13876" spans="22:22">
      <c r="V13876" s="17"/>
    </row>
    <row r="13877" spans="22:22">
      <c r="V13877" s="17"/>
    </row>
    <row r="13878" spans="22:22">
      <c r="V13878" s="17"/>
    </row>
    <row r="13879" spans="22:22">
      <c r="V13879" s="17"/>
    </row>
    <row r="13880" spans="22:22">
      <c r="V13880" s="17"/>
    </row>
    <row r="13881" spans="22:22">
      <c r="V13881" s="17"/>
    </row>
    <row r="13882" spans="22:22">
      <c r="V13882" s="17"/>
    </row>
    <row r="13883" spans="22:22">
      <c r="V13883" s="17"/>
    </row>
    <row r="13884" spans="22:22">
      <c r="V13884" s="17"/>
    </row>
    <row r="13885" spans="22:22">
      <c r="V13885" s="17"/>
    </row>
    <row r="13886" spans="22:22">
      <c r="V13886" s="17"/>
    </row>
    <row r="13887" spans="22:22">
      <c r="V13887" s="17"/>
    </row>
    <row r="13888" spans="22:22">
      <c r="V13888" s="17"/>
    </row>
    <row r="13889" spans="22:22">
      <c r="V13889" s="17"/>
    </row>
    <row r="13890" spans="22:22">
      <c r="V13890" s="17"/>
    </row>
    <row r="13891" spans="22:22">
      <c r="V13891" s="17"/>
    </row>
    <row r="13892" spans="22:22">
      <c r="V13892" s="17"/>
    </row>
    <row r="13893" spans="22:22">
      <c r="V13893" s="17"/>
    </row>
    <row r="13894" spans="22:22">
      <c r="V13894" s="17"/>
    </row>
    <row r="13895" spans="22:22">
      <c r="V13895" s="17"/>
    </row>
    <row r="13896" spans="22:22">
      <c r="V13896" s="17"/>
    </row>
    <row r="13897" spans="22:22">
      <c r="V13897" s="17"/>
    </row>
    <row r="13898" spans="22:22">
      <c r="V13898" s="17"/>
    </row>
    <row r="13899" spans="22:22">
      <c r="V13899" s="17"/>
    </row>
    <row r="13900" spans="22:22">
      <c r="V13900" s="17"/>
    </row>
    <row r="13901" spans="22:22">
      <c r="V13901" s="17"/>
    </row>
    <row r="13902" spans="22:22">
      <c r="V13902" s="17"/>
    </row>
    <row r="13903" spans="22:22">
      <c r="V13903" s="17"/>
    </row>
    <row r="13904" spans="22:22">
      <c r="V13904" s="17"/>
    </row>
    <row r="13905" spans="22:22">
      <c r="V13905" s="17"/>
    </row>
    <row r="13906" spans="22:22">
      <c r="V13906" s="17"/>
    </row>
    <row r="13907" spans="22:22">
      <c r="V13907" s="17"/>
    </row>
    <row r="13908" spans="22:22">
      <c r="V13908" s="17"/>
    </row>
    <row r="13909" spans="22:22">
      <c r="V13909" s="17"/>
    </row>
    <row r="13910" spans="22:22">
      <c r="V13910" s="17"/>
    </row>
    <row r="13911" spans="22:22">
      <c r="V13911" s="17"/>
    </row>
    <row r="13912" spans="22:22">
      <c r="V13912" s="17"/>
    </row>
    <row r="13913" spans="22:22">
      <c r="V13913" s="17"/>
    </row>
    <row r="13914" spans="22:22">
      <c r="V13914" s="17"/>
    </row>
    <row r="13915" spans="22:22">
      <c r="V13915" s="17"/>
    </row>
    <row r="13916" spans="22:22">
      <c r="V13916" s="17"/>
    </row>
    <row r="13917" spans="22:22">
      <c r="V13917" s="17"/>
    </row>
    <row r="13918" spans="22:22">
      <c r="V13918" s="17"/>
    </row>
    <row r="13919" spans="22:22">
      <c r="V13919" s="17"/>
    </row>
    <row r="13920" spans="22:22">
      <c r="V13920" s="17"/>
    </row>
    <row r="13921" spans="22:22">
      <c r="V13921" s="17"/>
    </row>
    <row r="13922" spans="22:22">
      <c r="V13922" s="17"/>
    </row>
    <row r="13923" spans="22:22">
      <c r="V13923" s="17"/>
    </row>
    <row r="13924" spans="22:22">
      <c r="V13924" s="17"/>
    </row>
    <row r="13925" spans="22:22">
      <c r="V13925" s="17"/>
    </row>
    <row r="13926" spans="22:22">
      <c r="V13926" s="17"/>
    </row>
    <row r="13927" spans="22:22">
      <c r="V13927" s="17"/>
    </row>
    <row r="13928" spans="22:22">
      <c r="V13928" s="17"/>
    </row>
    <row r="13929" spans="22:22">
      <c r="V13929" s="17"/>
    </row>
    <row r="13930" spans="22:22">
      <c r="V13930" s="17"/>
    </row>
    <row r="13931" spans="22:22">
      <c r="V13931" s="17"/>
    </row>
    <row r="13932" spans="22:22">
      <c r="V13932" s="17"/>
    </row>
    <row r="13933" spans="22:22">
      <c r="V13933" s="17"/>
    </row>
    <row r="13934" spans="22:22">
      <c r="V13934" s="17"/>
    </row>
    <row r="13935" spans="22:22">
      <c r="V13935" s="17"/>
    </row>
    <row r="13936" spans="22:22">
      <c r="V13936" s="17"/>
    </row>
    <row r="13937" spans="22:22">
      <c r="V13937" s="17"/>
    </row>
    <row r="13938" spans="22:22">
      <c r="V13938" s="17"/>
    </row>
    <row r="13939" spans="22:22">
      <c r="V13939" s="17"/>
    </row>
    <row r="13940" spans="22:22">
      <c r="V13940" s="17"/>
    </row>
    <row r="13941" spans="22:22">
      <c r="V13941" s="17"/>
    </row>
    <row r="13942" spans="22:22">
      <c r="V13942" s="17"/>
    </row>
    <row r="13943" spans="22:22">
      <c r="V13943" s="17"/>
    </row>
    <row r="13944" spans="22:22">
      <c r="V13944" s="17"/>
    </row>
    <row r="13945" spans="22:22">
      <c r="V13945" s="17"/>
    </row>
    <row r="13946" spans="22:22">
      <c r="V13946" s="17"/>
    </row>
    <row r="13947" spans="22:22">
      <c r="V13947" s="17"/>
    </row>
    <row r="13948" spans="22:22">
      <c r="V13948" s="17"/>
    </row>
    <row r="13949" spans="22:22">
      <c r="V13949" s="17"/>
    </row>
    <row r="13950" spans="22:22">
      <c r="V13950" s="17"/>
    </row>
    <row r="13951" spans="22:22">
      <c r="V13951" s="17"/>
    </row>
    <row r="13952" spans="22:22">
      <c r="V13952" s="17"/>
    </row>
    <row r="13953" spans="22:22">
      <c r="V13953" s="17"/>
    </row>
    <row r="13954" spans="22:22">
      <c r="V13954" s="17"/>
    </row>
    <row r="13955" spans="22:22">
      <c r="V13955" s="17"/>
    </row>
    <row r="13956" spans="22:22">
      <c r="V13956" s="17"/>
    </row>
    <row r="13957" spans="22:22">
      <c r="V13957" s="17"/>
    </row>
    <row r="13958" spans="22:22">
      <c r="V13958" s="17"/>
    </row>
    <row r="13959" spans="22:22">
      <c r="V13959" s="17"/>
    </row>
    <row r="13960" spans="22:22">
      <c r="V13960" s="17"/>
    </row>
    <row r="13961" spans="22:22">
      <c r="V13961" s="17"/>
    </row>
    <row r="13962" spans="22:22">
      <c r="V13962" s="17"/>
    </row>
    <row r="13963" spans="22:22">
      <c r="V13963" s="17"/>
    </row>
    <row r="13964" spans="22:22">
      <c r="V13964" s="17"/>
    </row>
    <row r="13965" spans="22:22">
      <c r="V13965" s="17"/>
    </row>
    <row r="13966" spans="22:22">
      <c r="V13966" s="17"/>
    </row>
    <row r="13967" spans="22:22">
      <c r="V13967" s="17"/>
    </row>
    <row r="13968" spans="22:22">
      <c r="V13968" s="17"/>
    </row>
    <row r="13969" spans="22:22">
      <c r="V13969" s="17"/>
    </row>
    <row r="13970" spans="22:22">
      <c r="V13970" s="17"/>
    </row>
    <row r="13971" spans="22:22">
      <c r="V13971" s="17"/>
    </row>
    <row r="13972" spans="22:22">
      <c r="V13972" s="17"/>
    </row>
    <row r="13973" spans="22:22">
      <c r="V13973" s="17"/>
    </row>
    <row r="13974" spans="22:22">
      <c r="V13974" s="17"/>
    </row>
    <row r="13975" spans="22:22">
      <c r="V13975" s="17"/>
    </row>
    <row r="13976" spans="22:22">
      <c r="V13976" s="17"/>
    </row>
    <row r="13977" spans="22:22">
      <c r="V13977" s="17"/>
    </row>
    <row r="13978" spans="22:22">
      <c r="V13978" s="17"/>
    </row>
    <row r="13979" spans="22:22">
      <c r="V13979" s="17"/>
    </row>
    <row r="13980" spans="22:22">
      <c r="V13980" s="17"/>
    </row>
    <row r="13981" spans="22:22">
      <c r="V13981" s="17"/>
    </row>
    <row r="13982" spans="22:22">
      <c r="V13982" s="17"/>
    </row>
    <row r="13983" spans="22:22">
      <c r="V13983" s="17"/>
    </row>
    <row r="13984" spans="22:22">
      <c r="V13984" s="17"/>
    </row>
    <row r="13985" spans="22:22">
      <c r="V13985" s="17"/>
    </row>
    <row r="13986" spans="22:22">
      <c r="V13986" s="17"/>
    </row>
    <row r="13987" spans="22:22">
      <c r="V13987" s="17"/>
    </row>
    <row r="13988" spans="22:22">
      <c r="V13988" s="17"/>
    </row>
    <row r="13989" spans="22:22">
      <c r="V13989" s="17"/>
    </row>
    <row r="13990" spans="22:22">
      <c r="V13990" s="17"/>
    </row>
    <row r="13991" spans="22:22">
      <c r="V13991" s="17"/>
    </row>
    <row r="13992" spans="22:22">
      <c r="V13992" s="17"/>
    </row>
    <row r="13993" spans="22:22">
      <c r="V13993" s="17"/>
    </row>
    <row r="13994" spans="22:22">
      <c r="V13994" s="17"/>
    </row>
    <row r="13995" spans="22:22">
      <c r="V13995" s="17"/>
    </row>
    <row r="13996" spans="22:22">
      <c r="V13996" s="17"/>
    </row>
    <row r="13997" spans="22:22">
      <c r="V13997" s="17"/>
    </row>
    <row r="13998" spans="22:22">
      <c r="V13998" s="17"/>
    </row>
    <row r="13999" spans="22:22">
      <c r="V13999" s="17"/>
    </row>
    <row r="14000" spans="22:22">
      <c r="V14000" s="17"/>
    </row>
    <row r="14001" spans="22:22">
      <c r="V14001" s="17"/>
    </row>
    <row r="14002" spans="22:22">
      <c r="V14002" s="17"/>
    </row>
    <row r="14003" spans="22:22">
      <c r="V14003" s="17"/>
    </row>
    <row r="14004" spans="22:22">
      <c r="V14004" s="17"/>
    </row>
    <row r="14005" spans="22:22">
      <c r="V14005" s="17"/>
    </row>
    <row r="14006" spans="22:22">
      <c r="V14006" s="17"/>
    </row>
    <row r="14007" spans="22:22">
      <c r="V14007" s="17"/>
    </row>
    <row r="14008" spans="22:22">
      <c r="V14008" s="17"/>
    </row>
    <row r="14009" spans="22:22">
      <c r="V14009" s="17"/>
    </row>
    <row r="14010" spans="22:22">
      <c r="V14010" s="17"/>
    </row>
    <row r="14011" spans="22:22">
      <c r="V14011" s="17"/>
    </row>
    <row r="14012" spans="22:22">
      <c r="V14012" s="17"/>
    </row>
    <row r="14013" spans="22:22">
      <c r="V14013" s="17"/>
    </row>
    <row r="14014" spans="22:22">
      <c r="V14014" s="17"/>
    </row>
    <row r="14015" spans="22:22">
      <c r="V14015" s="17"/>
    </row>
    <row r="14016" spans="22:22">
      <c r="V14016" s="17"/>
    </row>
    <row r="14017" spans="22:22">
      <c r="V14017" s="17"/>
    </row>
    <row r="14018" spans="22:22">
      <c r="V14018" s="17"/>
    </row>
    <row r="14019" spans="22:22">
      <c r="V14019" s="17"/>
    </row>
    <row r="14020" spans="22:22">
      <c r="V14020" s="17"/>
    </row>
    <row r="14021" spans="22:22">
      <c r="V14021" s="17"/>
    </row>
    <row r="14022" spans="22:22">
      <c r="V14022" s="17"/>
    </row>
    <row r="14023" spans="22:22">
      <c r="V14023" s="17"/>
    </row>
    <row r="14024" spans="22:22">
      <c r="V14024" s="17"/>
    </row>
    <row r="14025" spans="22:22">
      <c r="V14025" s="17"/>
    </row>
    <row r="14026" spans="22:22">
      <c r="V14026" s="17"/>
    </row>
    <row r="14027" spans="22:22">
      <c r="V14027" s="17"/>
    </row>
    <row r="14028" spans="22:22">
      <c r="V14028" s="17"/>
    </row>
    <row r="14029" spans="22:22">
      <c r="V14029" s="17"/>
    </row>
    <row r="14030" spans="22:22">
      <c r="V14030" s="17"/>
    </row>
    <row r="14031" spans="22:22">
      <c r="V14031" s="17"/>
    </row>
    <row r="14032" spans="22:22">
      <c r="V14032" s="17"/>
    </row>
    <row r="14033" spans="22:22">
      <c r="V14033" s="17"/>
    </row>
    <row r="14034" spans="22:22">
      <c r="V14034" s="17"/>
    </row>
    <row r="14035" spans="22:22">
      <c r="V14035" s="17"/>
    </row>
    <row r="14036" spans="22:22">
      <c r="V14036" s="17"/>
    </row>
    <row r="14037" spans="22:22">
      <c r="V14037" s="17"/>
    </row>
    <row r="14038" spans="22:22">
      <c r="V14038" s="17"/>
    </row>
    <row r="14039" spans="22:22">
      <c r="V14039" s="17"/>
    </row>
    <row r="14040" spans="22:22">
      <c r="V14040" s="17"/>
    </row>
    <row r="14041" spans="22:22">
      <c r="V14041" s="17"/>
    </row>
    <row r="14042" spans="22:22">
      <c r="V14042" s="17"/>
    </row>
    <row r="14043" spans="22:22">
      <c r="V14043" s="17"/>
    </row>
    <row r="14044" spans="22:22">
      <c r="V14044" s="17"/>
    </row>
    <row r="14045" spans="22:22">
      <c r="V14045" s="17"/>
    </row>
    <row r="14046" spans="22:22">
      <c r="V14046" s="17"/>
    </row>
    <row r="14047" spans="22:22">
      <c r="V14047" s="17"/>
    </row>
    <row r="14048" spans="22:22">
      <c r="V14048" s="17"/>
    </row>
    <row r="14049" spans="22:22">
      <c r="V14049" s="17"/>
    </row>
    <row r="14050" spans="22:22">
      <c r="V14050" s="17"/>
    </row>
    <row r="14051" spans="22:22">
      <c r="V14051" s="17"/>
    </row>
    <row r="14052" spans="22:22">
      <c r="V14052" s="17"/>
    </row>
    <row r="14053" spans="22:22">
      <c r="V14053" s="17"/>
    </row>
    <row r="14054" spans="22:22">
      <c r="V14054" s="17"/>
    </row>
    <row r="14055" spans="22:22">
      <c r="V14055" s="17"/>
    </row>
    <row r="14056" spans="22:22">
      <c r="V14056" s="17"/>
    </row>
    <row r="14057" spans="22:22">
      <c r="V14057" s="17"/>
    </row>
    <row r="14058" spans="22:22">
      <c r="V14058" s="17"/>
    </row>
    <row r="14059" spans="22:22">
      <c r="V14059" s="17"/>
    </row>
    <row r="14060" spans="22:22">
      <c r="V14060" s="17"/>
    </row>
    <row r="14061" spans="22:22">
      <c r="V14061" s="17"/>
    </row>
    <row r="14062" spans="22:22">
      <c r="V14062" s="17"/>
    </row>
    <row r="14063" spans="22:22">
      <c r="V14063" s="17"/>
    </row>
    <row r="14064" spans="22:22">
      <c r="V14064" s="17"/>
    </row>
    <row r="14065" spans="22:22">
      <c r="V14065" s="17"/>
    </row>
    <row r="14066" spans="22:22">
      <c r="V14066" s="17"/>
    </row>
    <row r="14067" spans="22:22">
      <c r="V14067" s="17"/>
    </row>
    <row r="14068" spans="22:22">
      <c r="V14068" s="17"/>
    </row>
    <row r="14069" spans="22:22">
      <c r="V14069" s="17"/>
    </row>
    <row r="14070" spans="22:22">
      <c r="V14070" s="17"/>
    </row>
    <row r="14071" spans="22:22">
      <c r="V14071" s="17"/>
    </row>
    <row r="14072" spans="22:22">
      <c r="V14072" s="17"/>
    </row>
    <row r="14073" spans="22:22">
      <c r="V14073" s="17"/>
    </row>
    <row r="14074" spans="22:22">
      <c r="V14074" s="17"/>
    </row>
    <row r="14075" spans="22:22">
      <c r="V14075" s="17"/>
    </row>
    <row r="14076" spans="22:22">
      <c r="V14076" s="17"/>
    </row>
    <row r="14077" spans="22:22">
      <c r="V14077" s="17"/>
    </row>
    <row r="14078" spans="22:22">
      <c r="V14078" s="17"/>
    </row>
    <row r="14079" spans="22:22">
      <c r="V14079" s="17"/>
    </row>
    <row r="14080" spans="22:22">
      <c r="V14080" s="17"/>
    </row>
    <row r="14081" spans="22:22">
      <c r="V14081" s="17"/>
    </row>
    <row r="14082" spans="22:22">
      <c r="V14082" s="17"/>
    </row>
    <row r="14083" spans="22:22">
      <c r="V14083" s="17"/>
    </row>
    <row r="14084" spans="22:22">
      <c r="V14084" s="17"/>
    </row>
    <row r="14085" spans="22:22">
      <c r="V14085" s="17"/>
    </row>
    <row r="14086" spans="22:22">
      <c r="V14086" s="17"/>
    </row>
    <row r="14087" spans="22:22">
      <c r="V14087" s="17"/>
    </row>
    <row r="14088" spans="22:22">
      <c r="V14088" s="17"/>
    </row>
    <row r="14089" spans="22:22">
      <c r="V14089" s="17"/>
    </row>
    <row r="14090" spans="22:22">
      <c r="V14090" s="17"/>
    </row>
    <row r="14091" spans="22:22">
      <c r="V14091" s="17"/>
    </row>
    <row r="14092" spans="22:22">
      <c r="V14092" s="17"/>
    </row>
    <row r="14093" spans="22:22">
      <c r="V14093" s="17"/>
    </row>
    <row r="14094" spans="22:22">
      <c r="V14094" s="17"/>
    </row>
    <row r="14095" spans="22:22">
      <c r="V14095" s="17"/>
    </row>
    <row r="14096" spans="22:22">
      <c r="V14096" s="17"/>
    </row>
    <row r="14097" spans="22:22">
      <c r="V14097" s="17"/>
    </row>
    <row r="14098" spans="22:22">
      <c r="V14098" s="17"/>
    </row>
    <row r="14099" spans="22:22">
      <c r="V14099" s="17"/>
    </row>
    <row r="14100" spans="22:22">
      <c r="V14100" s="17"/>
    </row>
    <row r="14101" spans="22:22">
      <c r="V14101" s="17"/>
    </row>
    <row r="14102" spans="22:22">
      <c r="V14102" s="17"/>
    </row>
    <row r="14103" spans="22:22">
      <c r="V14103" s="17"/>
    </row>
    <row r="14104" spans="22:22">
      <c r="V14104" s="17"/>
    </row>
    <row r="14105" spans="22:22">
      <c r="V14105" s="17"/>
    </row>
    <row r="14106" spans="22:22">
      <c r="V14106" s="17"/>
    </row>
    <row r="14107" spans="22:22">
      <c r="V14107" s="17"/>
    </row>
    <row r="14108" spans="22:22">
      <c r="V14108" s="17"/>
    </row>
    <row r="14109" spans="22:22">
      <c r="V14109" s="17"/>
    </row>
    <row r="14110" spans="22:22">
      <c r="V14110" s="17"/>
    </row>
    <row r="14111" spans="22:22">
      <c r="V14111" s="17"/>
    </row>
    <row r="14112" spans="22:22">
      <c r="V14112" s="17"/>
    </row>
    <row r="14113" spans="22:22">
      <c r="V14113" s="17"/>
    </row>
    <row r="14114" spans="22:22">
      <c r="V14114" s="17"/>
    </row>
    <row r="14115" spans="22:22">
      <c r="V14115" s="17"/>
    </row>
    <row r="14116" spans="22:22">
      <c r="V14116" s="17"/>
    </row>
    <row r="14117" spans="22:22">
      <c r="V14117" s="17"/>
    </row>
    <row r="14118" spans="22:22">
      <c r="V14118" s="17"/>
    </row>
    <row r="14119" spans="22:22">
      <c r="V14119" s="17"/>
    </row>
    <row r="14120" spans="22:22">
      <c r="V14120" s="17"/>
    </row>
    <row r="14121" spans="22:22">
      <c r="V14121" s="17"/>
    </row>
    <row r="14122" spans="22:22">
      <c r="V14122" s="17"/>
    </row>
    <row r="14123" spans="22:22">
      <c r="V14123" s="17"/>
    </row>
    <row r="14124" spans="22:22">
      <c r="V14124" s="17"/>
    </row>
    <row r="14125" spans="22:22">
      <c r="V14125" s="17"/>
    </row>
    <row r="14126" spans="22:22">
      <c r="V14126" s="17"/>
    </row>
    <row r="14127" spans="22:22">
      <c r="V14127" s="17"/>
    </row>
    <row r="14128" spans="22:22">
      <c r="V14128" s="17"/>
    </row>
    <row r="14129" spans="22:22">
      <c r="V14129" s="17"/>
    </row>
    <row r="14130" spans="22:22">
      <c r="V14130" s="17"/>
    </row>
    <row r="14131" spans="22:22">
      <c r="V14131" s="17"/>
    </row>
    <row r="14132" spans="22:22">
      <c r="V14132" s="17"/>
    </row>
    <row r="14133" spans="22:22">
      <c r="V14133" s="17"/>
    </row>
    <row r="14134" spans="22:22">
      <c r="V14134" s="17"/>
    </row>
    <row r="14135" spans="22:22">
      <c r="V14135" s="17"/>
    </row>
    <row r="14136" spans="22:22">
      <c r="V14136" s="17"/>
    </row>
    <row r="14137" spans="22:22">
      <c r="V14137" s="17"/>
    </row>
    <row r="14138" spans="22:22">
      <c r="V14138" s="17"/>
    </row>
    <row r="14139" spans="22:22">
      <c r="V14139" s="17"/>
    </row>
    <row r="14140" spans="22:22">
      <c r="V14140" s="17"/>
    </row>
    <row r="14141" spans="22:22">
      <c r="V14141" s="17"/>
    </row>
    <row r="14142" spans="22:22">
      <c r="V14142" s="17"/>
    </row>
    <row r="14143" spans="22:22">
      <c r="V14143" s="17"/>
    </row>
    <row r="14144" spans="22:22">
      <c r="V14144" s="17"/>
    </row>
    <row r="14145" spans="22:22">
      <c r="V14145" s="17"/>
    </row>
    <row r="14146" spans="22:22">
      <c r="V14146" s="17"/>
    </row>
    <row r="14147" spans="22:22">
      <c r="V14147" s="17"/>
    </row>
    <row r="14148" spans="22:22">
      <c r="V14148" s="17"/>
    </row>
    <row r="14149" spans="22:22">
      <c r="V14149" s="17"/>
    </row>
    <row r="14150" spans="22:22">
      <c r="V14150" s="17"/>
    </row>
    <row r="14151" spans="22:22">
      <c r="V14151" s="17"/>
    </row>
    <row r="14152" spans="22:22">
      <c r="V14152" s="17"/>
    </row>
    <row r="14153" spans="22:22">
      <c r="V14153" s="17"/>
    </row>
    <row r="14154" spans="22:22">
      <c r="V14154" s="17"/>
    </row>
    <row r="14155" spans="22:22">
      <c r="V14155" s="17"/>
    </row>
    <row r="14156" spans="22:22">
      <c r="V14156" s="17"/>
    </row>
    <row r="14157" spans="22:22">
      <c r="V14157" s="17"/>
    </row>
    <row r="14158" spans="22:22">
      <c r="V14158" s="17"/>
    </row>
    <row r="14159" spans="22:22">
      <c r="V14159" s="17"/>
    </row>
    <row r="14160" spans="22:22">
      <c r="V14160" s="17"/>
    </row>
    <row r="14161" spans="22:22">
      <c r="V14161" s="17"/>
    </row>
    <row r="14162" spans="22:22">
      <c r="V14162" s="17"/>
    </row>
    <row r="14163" spans="22:22">
      <c r="V14163" s="17"/>
    </row>
    <row r="14164" spans="22:22">
      <c r="V14164" s="17"/>
    </row>
    <row r="14165" spans="22:22">
      <c r="V14165" s="17"/>
    </row>
    <row r="14166" spans="22:22">
      <c r="V14166" s="17"/>
    </row>
    <row r="14167" spans="22:22">
      <c r="V14167" s="17"/>
    </row>
    <row r="14168" spans="22:22">
      <c r="V14168" s="17"/>
    </row>
    <row r="14169" spans="22:22">
      <c r="V14169" s="17"/>
    </row>
    <row r="14170" spans="22:22">
      <c r="V14170" s="17"/>
    </row>
    <row r="14171" spans="22:22">
      <c r="V14171" s="17"/>
    </row>
    <row r="14172" spans="22:22">
      <c r="V14172" s="17"/>
    </row>
    <row r="14173" spans="22:22">
      <c r="V14173" s="17"/>
    </row>
    <row r="14174" spans="22:22">
      <c r="V14174" s="17"/>
    </row>
    <row r="14175" spans="22:22">
      <c r="V14175" s="17"/>
    </row>
    <row r="14176" spans="22:22">
      <c r="V14176" s="17"/>
    </row>
    <row r="14177" spans="22:22">
      <c r="V14177" s="17"/>
    </row>
    <row r="14178" spans="22:22">
      <c r="V14178" s="17"/>
    </row>
    <row r="14179" spans="22:22">
      <c r="V14179" s="17"/>
    </row>
    <row r="14180" spans="22:22">
      <c r="V14180" s="17"/>
    </row>
    <row r="14181" spans="22:22">
      <c r="V14181" s="17"/>
    </row>
    <row r="14182" spans="22:22">
      <c r="V14182" s="17"/>
    </row>
    <row r="14183" spans="22:22">
      <c r="V14183" s="17"/>
    </row>
    <row r="14184" spans="22:22">
      <c r="V14184" s="17"/>
    </row>
    <row r="14185" spans="22:22">
      <c r="V14185" s="17"/>
    </row>
    <row r="14186" spans="22:22">
      <c r="V14186" s="17"/>
    </row>
    <row r="14187" spans="22:22">
      <c r="V14187" s="17"/>
    </row>
    <row r="14188" spans="22:22">
      <c r="V14188" s="17"/>
    </row>
    <row r="14189" spans="22:22">
      <c r="V14189" s="17"/>
    </row>
    <row r="14190" spans="22:22">
      <c r="V14190" s="17"/>
    </row>
    <row r="14191" spans="22:22">
      <c r="V14191" s="17"/>
    </row>
    <row r="14192" spans="22:22">
      <c r="V14192" s="17"/>
    </row>
    <row r="14193" spans="22:22">
      <c r="V14193" s="17"/>
    </row>
    <row r="14194" spans="22:22">
      <c r="V14194" s="17"/>
    </row>
    <row r="14195" spans="22:22">
      <c r="V14195" s="17"/>
    </row>
    <row r="14196" spans="22:22">
      <c r="V14196" s="17"/>
    </row>
    <row r="14197" spans="22:22">
      <c r="V14197" s="17"/>
    </row>
    <row r="14198" spans="22:22">
      <c r="V14198" s="17"/>
    </row>
    <row r="14199" spans="22:22">
      <c r="V14199" s="17"/>
    </row>
    <row r="14200" spans="22:22">
      <c r="V14200" s="17"/>
    </row>
    <row r="14201" spans="22:22">
      <c r="V14201" s="17"/>
    </row>
    <row r="14202" spans="22:22">
      <c r="V14202" s="17"/>
    </row>
    <row r="14203" spans="22:22">
      <c r="V14203" s="17"/>
    </row>
    <row r="14204" spans="22:22">
      <c r="V14204" s="17"/>
    </row>
    <row r="14205" spans="22:22">
      <c r="V14205" s="17"/>
    </row>
    <row r="14206" spans="22:22">
      <c r="V14206" s="17"/>
    </row>
    <row r="14207" spans="22:22">
      <c r="V14207" s="17"/>
    </row>
    <row r="14208" spans="22:22">
      <c r="V14208" s="17"/>
    </row>
    <row r="14209" spans="22:22">
      <c r="V14209" s="17"/>
    </row>
    <row r="14210" spans="22:22">
      <c r="V14210" s="17"/>
    </row>
    <row r="14211" spans="22:22">
      <c r="V14211" s="17"/>
    </row>
    <row r="14212" spans="22:22">
      <c r="V14212" s="17"/>
    </row>
    <row r="14213" spans="22:22">
      <c r="V14213" s="17"/>
    </row>
    <row r="14214" spans="22:22">
      <c r="V14214" s="17"/>
    </row>
    <row r="14215" spans="22:22">
      <c r="V14215" s="17"/>
    </row>
    <row r="14216" spans="22:22">
      <c r="V14216" s="17"/>
    </row>
    <row r="14217" spans="22:22">
      <c r="V14217" s="17"/>
    </row>
    <row r="14218" spans="22:22">
      <c r="V14218" s="17"/>
    </row>
    <row r="14219" spans="22:22">
      <c r="V14219" s="17"/>
    </row>
    <row r="14220" spans="22:22">
      <c r="V14220" s="17"/>
    </row>
    <row r="14221" spans="22:22">
      <c r="V14221" s="17"/>
    </row>
    <row r="14222" spans="22:22">
      <c r="V14222" s="17"/>
    </row>
    <row r="14223" spans="22:22">
      <c r="V14223" s="17"/>
    </row>
    <row r="14224" spans="22:22">
      <c r="V14224" s="17"/>
    </row>
    <row r="14225" spans="22:22">
      <c r="V14225" s="17"/>
    </row>
    <row r="14226" spans="22:22">
      <c r="V14226" s="17"/>
    </row>
    <row r="14227" spans="22:22">
      <c r="V14227" s="17"/>
    </row>
    <row r="14228" spans="22:22">
      <c r="V14228" s="17"/>
    </row>
    <row r="14229" spans="22:22">
      <c r="V14229" s="17"/>
    </row>
    <row r="14230" spans="22:22">
      <c r="V14230" s="17"/>
    </row>
    <row r="14231" spans="22:22">
      <c r="V14231" s="17"/>
    </row>
    <row r="14232" spans="22:22">
      <c r="V14232" s="17"/>
    </row>
    <row r="14233" spans="22:22">
      <c r="V14233" s="17"/>
    </row>
    <row r="14234" spans="22:22">
      <c r="V14234" s="17"/>
    </row>
    <row r="14235" spans="22:22">
      <c r="V14235" s="17"/>
    </row>
    <row r="14236" spans="22:22">
      <c r="V14236" s="17"/>
    </row>
    <row r="14237" spans="22:22">
      <c r="V14237" s="17"/>
    </row>
    <row r="14238" spans="22:22">
      <c r="V14238" s="17"/>
    </row>
    <row r="14239" spans="22:22">
      <c r="V14239" s="17"/>
    </row>
    <row r="14240" spans="22:22">
      <c r="V14240" s="17"/>
    </row>
    <row r="14241" spans="22:22">
      <c r="V14241" s="17"/>
    </row>
    <row r="14242" spans="22:22">
      <c r="V14242" s="17"/>
    </row>
    <row r="14243" spans="22:22">
      <c r="V14243" s="17"/>
    </row>
    <row r="14244" spans="22:22">
      <c r="V14244" s="17"/>
    </row>
    <row r="14245" spans="22:22">
      <c r="V14245" s="17"/>
    </row>
    <row r="14246" spans="22:22">
      <c r="V14246" s="17"/>
    </row>
    <row r="14247" spans="22:22">
      <c r="V14247" s="17"/>
    </row>
    <row r="14248" spans="22:22">
      <c r="V14248" s="17"/>
    </row>
    <row r="14249" spans="22:22">
      <c r="V14249" s="17"/>
    </row>
    <row r="14250" spans="22:22">
      <c r="V14250" s="17"/>
    </row>
    <row r="14251" spans="22:22">
      <c r="V14251" s="17"/>
    </row>
    <row r="14252" spans="22:22">
      <c r="V14252" s="17"/>
    </row>
    <row r="14253" spans="22:22">
      <c r="V14253" s="17"/>
    </row>
    <row r="14254" spans="22:22">
      <c r="V14254" s="17"/>
    </row>
    <row r="14255" spans="22:22">
      <c r="V14255" s="17"/>
    </row>
    <row r="14256" spans="22:22">
      <c r="V14256" s="17"/>
    </row>
    <row r="14257" spans="22:22">
      <c r="V14257" s="17"/>
    </row>
    <row r="14258" spans="22:22">
      <c r="V14258" s="17"/>
    </row>
    <row r="14259" spans="22:22">
      <c r="V14259" s="17"/>
    </row>
    <row r="14260" spans="22:22">
      <c r="V14260" s="17"/>
    </row>
    <row r="14261" spans="22:22">
      <c r="V14261" s="17"/>
    </row>
    <row r="14262" spans="22:22">
      <c r="V14262" s="17"/>
    </row>
    <row r="14263" spans="22:22">
      <c r="V14263" s="17"/>
    </row>
    <row r="14264" spans="22:22">
      <c r="V14264" s="17"/>
    </row>
    <row r="14265" spans="22:22">
      <c r="V14265" s="17"/>
    </row>
    <row r="14266" spans="22:22">
      <c r="V14266" s="17"/>
    </row>
    <row r="14267" spans="22:22">
      <c r="V14267" s="17"/>
    </row>
    <row r="14268" spans="22:22">
      <c r="V14268" s="17"/>
    </row>
    <row r="14269" spans="22:22">
      <c r="V14269" s="17"/>
    </row>
    <row r="14270" spans="22:22">
      <c r="V14270" s="17"/>
    </row>
    <row r="14271" spans="22:22">
      <c r="V14271" s="17"/>
    </row>
    <row r="14272" spans="22:22">
      <c r="V14272" s="17"/>
    </row>
    <row r="14273" spans="22:22">
      <c r="V14273" s="17"/>
    </row>
    <row r="14274" spans="22:22">
      <c r="V14274" s="17"/>
    </row>
    <row r="14275" spans="22:22">
      <c r="V14275" s="17"/>
    </row>
    <row r="14276" spans="22:22">
      <c r="V14276" s="17"/>
    </row>
    <row r="14277" spans="22:22">
      <c r="V14277" s="17"/>
    </row>
    <row r="14278" spans="22:22">
      <c r="V14278" s="17"/>
    </row>
    <row r="14279" spans="22:22">
      <c r="V14279" s="17"/>
    </row>
    <row r="14280" spans="22:22">
      <c r="V14280" s="17"/>
    </row>
    <row r="14281" spans="22:22">
      <c r="V14281" s="17"/>
    </row>
    <row r="14282" spans="22:22">
      <c r="V14282" s="17"/>
    </row>
    <row r="14283" spans="22:22">
      <c r="V14283" s="17"/>
    </row>
    <row r="14284" spans="22:22">
      <c r="V14284" s="17"/>
    </row>
    <row r="14285" spans="22:22">
      <c r="V14285" s="17"/>
    </row>
    <row r="14286" spans="22:22">
      <c r="V14286" s="17"/>
    </row>
    <row r="14287" spans="22:22">
      <c r="V14287" s="17"/>
    </row>
    <row r="14288" spans="22:22">
      <c r="V14288" s="17"/>
    </row>
    <row r="14289" spans="22:22">
      <c r="V14289" s="17"/>
    </row>
    <row r="14290" spans="22:22">
      <c r="V14290" s="17"/>
    </row>
    <row r="14291" spans="22:22">
      <c r="V14291" s="17"/>
    </row>
    <row r="14292" spans="22:22">
      <c r="V14292" s="17"/>
    </row>
    <row r="14293" spans="22:22">
      <c r="V14293" s="17"/>
    </row>
    <row r="14294" spans="22:22">
      <c r="V14294" s="17"/>
    </row>
    <row r="14295" spans="22:22">
      <c r="V14295" s="17"/>
    </row>
    <row r="14296" spans="22:22">
      <c r="V14296" s="17"/>
    </row>
    <row r="14297" spans="22:22">
      <c r="V14297" s="17"/>
    </row>
    <row r="14298" spans="22:22">
      <c r="V14298" s="17"/>
    </row>
    <row r="14299" spans="22:22">
      <c r="V14299" s="17"/>
    </row>
    <row r="14300" spans="22:22">
      <c r="V14300" s="17"/>
    </row>
    <row r="14301" spans="22:22">
      <c r="V14301" s="17"/>
    </row>
    <row r="14302" spans="22:22">
      <c r="V14302" s="17"/>
    </row>
    <row r="14303" spans="22:22">
      <c r="V14303" s="17"/>
    </row>
    <row r="14304" spans="22:22">
      <c r="V14304" s="17"/>
    </row>
    <row r="14305" spans="22:22">
      <c r="V14305" s="17"/>
    </row>
    <row r="14306" spans="22:22">
      <c r="V14306" s="17"/>
    </row>
    <row r="14307" spans="22:22">
      <c r="V14307" s="17"/>
    </row>
    <row r="14308" spans="22:22">
      <c r="V14308" s="17"/>
    </row>
    <row r="14309" spans="22:22">
      <c r="V14309" s="17"/>
    </row>
    <row r="14310" spans="22:22">
      <c r="V14310" s="17"/>
    </row>
    <row r="14311" spans="22:22">
      <c r="V14311" s="17"/>
    </row>
    <row r="14312" spans="22:22">
      <c r="V14312" s="17"/>
    </row>
    <row r="14313" spans="22:22">
      <c r="V14313" s="17"/>
    </row>
    <row r="14314" spans="22:22">
      <c r="V14314" s="17"/>
    </row>
    <row r="14315" spans="22:22">
      <c r="V14315" s="17"/>
    </row>
    <row r="14316" spans="22:22">
      <c r="V14316" s="17"/>
    </row>
    <row r="14317" spans="22:22">
      <c r="V14317" s="17"/>
    </row>
    <row r="14318" spans="22:22">
      <c r="V14318" s="17"/>
    </row>
    <row r="14319" spans="22:22">
      <c r="V14319" s="17"/>
    </row>
    <row r="14320" spans="22:22">
      <c r="V14320" s="17"/>
    </row>
    <row r="14321" spans="22:22">
      <c r="V14321" s="17"/>
    </row>
    <row r="14322" spans="22:22">
      <c r="V14322" s="17"/>
    </row>
    <row r="14323" spans="22:22">
      <c r="V14323" s="17"/>
    </row>
    <row r="14324" spans="22:22">
      <c r="V14324" s="17"/>
    </row>
    <row r="14325" spans="22:22">
      <c r="V14325" s="17"/>
    </row>
    <row r="14326" spans="22:22">
      <c r="V14326" s="17"/>
    </row>
    <row r="14327" spans="22:22">
      <c r="V14327" s="17"/>
    </row>
    <row r="14328" spans="22:22">
      <c r="V14328" s="17"/>
    </row>
    <row r="14329" spans="22:22">
      <c r="V14329" s="17"/>
    </row>
    <row r="14330" spans="22:22">
      <c r="V14330" s="17"/>
    </row>
    <row r="14331" spans="22:22">
      <c r="V14331" s="17"/>
    </row>
    <row r="14332" spans="22:22">
      <c r="V14332" s="17"/>
    </row>
    <row r="14333" spans="22:22">
      <c r="V14333" s="17"/>
    </row>
    <row r="14334" spans="22:22">
      <c r="V14334" s="17"/>
    </row>
    <row r="14335" spans="22:22">
      <c r="V14335" s="17"/>
    </row>
    <row r="14336" spans="22:22">
      <c r="V14336" s="17"/>
    </row>
    <row r="14337" spans="22:22">
      <c r="V14337" s="17"/>
    </row>
    <row r="14338" spans="22:22">
      <c r="V14338" s="17"/>
    </row>
    <row r="14339" spans="22:22">
      <c r="V14339" s="17"/>
    </row>
    <row r="14340" spans="22:22">
      <c r="V14340" s="17"/>
    </row>
    <row r="14341" spans="22:22">
      <c r="V14341" s="17"/>
    </row>
    <row r="14342" spans="22:22">
      <c r="V14342" s="17"/>
    </row>
    <row r="14343" spans="22:22">
      <c r="V14343" s="17"/>
    </row>
    <row r="14344" spans="22:22">
      <c r="V14344" s="17"/>
    </row>
    <row r="14345" spans="22:22">
      <c r="V14345" s="17"/>
    </row>
    <row r="14346" spans="22:22">
      <c r="V14346" s="17"/>
    </row>
    <row r="14347" spans="22:22">
      <c r="V14347" s="17"/>
    </row>
    <row r="14348" spans="22:22">
      <c r="V14348" s="17"/>
    </row>
    <row r="14349" spans="22:22">
      <c r="V14349" s="17"/>
    </row>
    <row r="14350" spans="22:22">
      <c r="V14350" s="17"/>
    </row>
    <row r="14351" spans="22:22">
      <c r="V14351" s="17"/>
    </row>
    <row r="14352" spans="22:22">
      <c r="V14352" s="17"/>
    </row>
    <row r="14353" spans="22:22">
      <c r="V14353" s="17"/>
    </row>
    <row r="14354" spans="22:22">
      <c r="V14354" s="17"/>
    </row>
    <row r="14355" spans="22:22">
      <c r="V14355" s="17"/>
    </row>
    <row r="14356" spans="22:22">
      <c r="V14356" s="17"/>
    </row>
    <row r="14357" spans="22:22">
      <c r="V14357" s="17"/>
    </row>
    <row r="14358" spans="22:22">
      <c r="V14358" s="17"/>
    </row>
    <row r="14359" spans="22:22">
      <c r="V14359" s="17"/>
    </row>
    <row r="14360" spans="22:22">
      <c r="V14360" s="17"/>
    </row>
    <row r="14361" spans="22:22">
      <c r="V14361" s="17"/>
    </row>
    <row r="14362" spans="22:22">
      <c r="V14362" s="17"/>
    </row>
    <row r="14363" spans="22:22">
      <c r="V14363" s="17"/>
    </row>
    <row r="14364" spans="22:22">
      <c r="V14364" s="17"/>
    </row>
    <row r="14365" spans="22:22">
      <c r="V14365" s="17"/>
    </row>
    <row r="14366" spans="22:22">
      <c r="V14366" s="17"/>
    </row>
    <row r="14367" spans="22:22">
      <c r="V14367" s="17"/>
    </row>
    <row r="14368" spans="22:22">
      <c r="V14368" s="17"/>
    </row>
    <row r="14369" spans="22:22">
      <c r="V14369" s="17"/>
    </row>
    <row r="14370" spans="22:22">
      <c r="V14370" s="17"/>
    </row>
    <row r="14371" spans="22:22">
      <c r="V14371" s="17"/>
    </row>
    <row r="14372" spans="22:22">
      <c r="V14372" s="17"/>
    </row>
    <row r="14373" spans="22:22">
      <c r="V14373" s="17"/>
    </row>
    <row r="14374" spans="22:22">
      <c r="V14374" s="17"/>
    </row>
    <row r="14375" spans="22:22">
      <c r="V14375" s="17"/>
    </row>
    <row r="14376" spans="22:22">
      <c r="V14376" s="17"/>
    </row>
    <row r="14377" spans="22:22">
      <c r="V14377" s="17"/>
    </row>
    <row r="14378" spans="22:22">
      <c r="V14378" s="17"/>
    </row>
    <row r="14379" spans="22:22">
      <c r="V14379" s="17"/>
    </row>
    <row r="14380" spans="22:22">
      <c r="V14380" s="17"/>
    </row>
    <row r="14381" spans="22:22">
      <c r="V14381" s="17"/>
    </row>
    <row r="14382" spans="22:22">
      <c r="V14382" s="17"/>
    </row>
    <row r="14383" spans="22:22">
      <c r="V14383" s="17"/>
    </row>
    <row r="14384" spans="22:22">
      <c r="V14384" s="17"/>
    </row>
    <row r="14385" spans="22:22">
      <c r="V14385" s="17"/>
    </row>
    <row r="14386" spans="22:22">
      <c r="V14386" s="17"/>
    </row>
    <row r="14387" spans="22:22">
      <c r="V14387" s="17"/>
    </row>
    <row r="14388" spans="22:22">
      <c r="V14388" s="17"/>
    </row>
    <row r="14389" spans="22:22">
      <c r="V14389" s="17"/>
    </row>
    <row r="14390" spans="22:22">
      <c r="V14390" s="17"/>
    </row>
    <row r="14391" spans="22:22">
      <c r="V14391" s="17"/>
    </row>
    <row r="14392" spans="22:22">
      <c r="V14392" s="17"/>
    </row>
    <row r="14393" spans="22:22">
      <c r="V14393" s="17"/>
    </row>
    <row r="14394" spans="22:22">
      <c r="V14394" s="17"/>
    </row>
    <row r="14395" spans="22:22">
      <c r="V14395" s="17"/>
    </row>
    <row r="14396" spans="22:22">
      <c r="V14396" s="17"/>
    </row>
    <row r="14397" spans="22:22">
      <c r="V14397" s="17"/>
    </row>
    <row r="14398" spans="22:22">
      <c r="V14398" s="17"/>
    </row>
    <row r="14399" spans="22:22">
      <c r="V14399" s="17"/>
    </row>
    <row r="14400" spans="22:22">
      <c r="V14400" s="17"/>
    </row>
    <row r="14401" spans="22:22">
      <c r="V14401" s="17"/>
    </row>
    <row r="14402" spans="22:22">
      <c r="V14402" s="17"/>
    </row>
    <row r="14403" spans="22:22">
      <c r="V14403" s="17"/>
    </row>
    <row r="14404" spans="22:22">
      <c r="V14404" s="17"/>
    </row>
    <row r="14405" spans="22:22">
      <c r="V14405" s="17"/>
    </row>
    <row r="14406" spans="22:22">
      <c r="V14406" s="17"/>
    </row>
    <row r="14407" spans="22:22">
      <c r="V14407" s="17"/>
    </row>
    <row r="14408" spans="22:22">
      <c r="V14408" s="17"/>
    </row>
    <row r="14409" spans="22:22">
      <c r="V14409" s="17"/>
    </row>
    <row r="14410" spans="22:22">
      <c r="V14410" s="17"/>
    </row>
    <row r="14411" spans="22:22">
      <c r="V14411" s="17"/>
    </row>
    <row r="14412" spans="22:22">
      <c r="V14412" s="17"/>
    </row>
    <row r="14413" spans="22:22">
      <c r="V14413" s="17"/>
    </row>
    <row r="14414" spans="22:22">
      <c r="V14414" s="17"/>
    </row>
    <row r="14415" spans="22:22">
      <c r="V14415" s="17"/>
    </row>
    <row r="14416" spans="22:22">
      <c r="V14416" s="17"/>
    </row>
    <row r="14417" spans="22:22">
      <c r="V14417" s="17"/>
    </row>
    <row r="14418" spans="22:22">
      <c r="V14418" s="17"/>
    </row>
    <row r="14419" spans="22:22">
      <c r="V14419" s="17"/>
    </row>
    <row r="14420" spans="22:22">
      <c r="V14420" s="17"/>
    </row>
    <row r="14421" spans="22:22">
      <c r="V14421" s="17"/>
    </row>
    <row r="14422" spans="22:22">
      <c r="V14422" s="17"/>
    </row>
    <row r="14423" spans="22:22">
      <c r="V14423" s="17"/>
    </row>
    <row r="14424" spans="22:22">
      <c r="V14424" s="17"/>
    </row>
    <row r="14425" spans="22:22">
      <c r="V14425" s="17"/>
    </row>
    <row r="14426" spans="22:22">
      <c r="V14426" s="17"/>
    </row>
    <row r="14427" spans="22:22">
      <c r="V14427" s="17"/>
    </row>
    <row r="14428" spans="22:22">
      <c r="V14428" s="17"/>
    </row>
    <row r="14429" spans="22:22">
      <c r="V14429" s="17"/>
    </row>
    <row r="14430" spans="22:22">
      <c r="V14430" s="17"/>
    </row>
    <row r="14431" spans="22:22">
      <c r="V14431" s="17"/>
    </row>
    <row r="14432" spans="22:22">
      <c r="V14432" s="17"/>
    </row>
    <row r="14433" spans="22:22">
      <c r="V14433" s="17"/>
    </row>
    <row r="14434" spans="22:22">
      <c r="V14434" s="17"/>
    </row>
    <row r="14435" spans="22:22">
      <c r="V14435" s="17"/>
    </row>
    <row r="14436" spans="22:22">
      <c r="V14436" s="17"/>
    </row>
    <row r="14437" spans="22:22">
      <c r="V14437" s="17"/>
    </row>
    <row r="14438" spans="22:22">
      <c r="V14438" s="17"/>
    </row>
    <row r="14439" spans="22:22">
      <c r="V14439" s="17"/>
    </row>
    <row r="14440" spans="22:22">
      <c r="V14440" s="17"/>
    </row>
    <row r="14441" spans="22:22">
      <c r="V14441" s="17"/>
    </row>
    <row r="14442" spans="22:22">
      <c r="V14442" s="17"/>
    </row>
    <row r="14443" spans="22:22">
      <c r="V14443" s="17"/>
    </row>
    <row r="14444" spans="22:22">
      <c r="V14444" s="17"/>
    </row>
    <row r="14445" spans="22:22">
      <c r="V14445" s="17"/>
    </row>
    <row r="14446" spans="22:22">
      <c r="V14446" s="17"/>
    </row>
    <row r="14447" spans="22:22">
      <c r="V14447" s="17"/>
    </row>
    <row r="14448" spans="22:22">
      <c r="V14448" s="17"/>
    </row>
    <row r="14449" spans="22:22">
      <c r="V14449" s="17"/>
    </row>
    <row r="14450" spans="22:22">
      <c r="V14450" s="17"/>
    </row>
    <row r="14451" spans="22:22">
      <c r="V14451" s="17"/>
    </row>
    <row r="14452" spans="22:22">
      <c r="V14452" s="17"/>
    </row>
    <row r="14453" spans="22:22">
      <c r="V14453" s="17"/>
    </row>
    <row r="14454" spans="22:22">
      <c r="V14454" s="17"/>
    </row>
    <row r="14455" spans="22:22">
      <c r="V14455" s="17"/>
    </row>
    <row r="14456" spans="22:22">
      <c r="V14456" s="17"/>
    </row>
    <row r="14457" spans="22:22">
      <c r="V14457" s="17"/>
    </row>
    <row r="14458" spans="22:22">
      <c r="V14458" s="17"/>
    </row>
    <row r="14459" spans="22:22">
      <c r="V14459" s="17"/>
    </row>
    <row r="14460" spans="22:22">
      <c r="V14460" s="17"/>
    </row>
    <row r="14461" spans="22:22">
      <c r="V14461" s="17"/>
    </row>
    <row r="14462" spans="22:22">
      <c r="V14462" s="17"/>
    </row>
    <row r="14463" spans="22:22">
      <c r="V14463" s="17"/>
    </row>
    <row r="14464" spans="22:22">
      <c r="V14464" s="17"/>
    </row>
    <row r="14465" spans="22:22">
      <c r="V14465" s="17"/>
    </row>
    <row r="14466" spans="22:22">
      <c r="V14466" s="17"/>
    </row>
    <row r="14467" spans="22:22">
      <c r="V14467" s="17"/>
    </row>
    <row r="14468" spans="22:22">
      <c r="V14468" s="17"/>
    </row>
    <row r="14469" spans="22:22">
      <c r="V14469" s="17"/>
    </row>
    <row r="14470" spans="22:22">
      <c r="V14470" s="17"/>
    </row>
    <row r="14471" spans="22:22">
      <c r="V14471" s="17"/>
    </row>
    <row r="14472" spans="22:22">
      <c r="V14472" s="17"/>
    </row>
    <row r="14473" spans="22:22">
      <c r="V14473" s="17"/>
    </row>
    <row r="14474" spans="22:22">
      <c r="V14474" s="17"/>
    </row>
    <row r="14475" spans="22:22">
      <c r="V14475" s="17"/>
    </row>
    <row r="14476" spans="22:22">
      <c r="V14476" s="17"/>
    </row>
    <row r="14477" spans="22:22">
      <c r="V14477" s="17"/>
    </row>
    <row r="14478" spans="22:22">
      <c r="V14478" s="17"/>
    </row>
    <row r="14479" spans="22:22">
      <c r="V14479" s="17"/>
    </row>
    <row r="14480" spans="22:22">
      <c r="V14480" s="17"/>
    </row>
    <row r="14481" spans="22:22">
      <c r="V14481" s="17"/>
    </row>
    <row r="14482" spans="22:22">
      <c r="V14482" s="17"/>
    </row>
    <row r="14483" spans="22:22">
      <c r="V14483" s="17"/>
    </row>
    <row r="14484" spans="22:22">
      <c r="V14484" s="17"/>
    </row>
    <row r="14485" spans="22:22">
      <c r="V14485" s="17"/>
    </row>
    <row r="14486" spans="22:22">
      <c r="V14486" s="17"/>
    </row>
    <row r="14487" spans="22:22">
      <c r="V14487" s="17"/>
    </row>
    <row r="14488" spans="22:22">
      <c r="V14488" s="17"/>
    </row>
    <row r="14489" spans="22:22">
      <c r="V14489" s="17"/>
    </row>
    <row r="14490" spans="22:22">
      <c r="V14490" s="17"/>
    </row>
    <row r="14491" spans="22:22">
      <c r="V14491" s="17"/>
    </row>
    <row r="14492" spans="22:22">
      <c r="V14492" s="17"/>
    </row>
    <row r="14493" spans="22:22">
      <c r="V14493" s="17"/>
    </row>
    <row r="14494" spans="22:22">
      <c r="V14494" s="17"/>
    </row>
    <row r="14495" spans="22:22">
      <c r="V14495" s="17"/>
    </row>
    <row r="14496" spans="22:22">
      <c r="V14496" s="17"/>
    </row>
    <row r="14497" spans="22:22">
      <c r="V14497" s="17"/>
    </row>
    <row r="14498" spans="22:22">
      <c r="V14498" s="17"/>
    </row>
    <row r="14499" spans="22:22">
      <c r="V14499" s="17"/>
    </row>
    <row r="14500" spans="22:22">
      <c r="V14500" s="17"/>
    </row>
    <row r="14501" spans="22:22">
      <c r="V14501" s="17"/>
    </row>
    <row r="14502" spans="22:22">
      <c r="V14502" s="17"/>
    </row>
    <row r="14503" spans="22:22">
      <c r="V14503" s="17"/>
    </row>
    <row r="14504" spans="22:22">
      <c r="V14504" s="17"/>
    </row>
    <row r="14505" spans="22:22">
      <c r="V14505" s="17"/>
    </row>
    <row r="14506" spans="22:22">
      <c r="V14506" s="17"/>
    </row>
    <row r="14507" spans="22:22">
      <c r="V14507" s="17"/>
    </row>
    <row r="14508" spans="22:22">
      <c r="V14508" s="17"/>
    </row>
    <row r="14509" spans="22:22">
      <c r="V14509" s="17"/>
    </row>
    <row r="14510" spans="22:22">
      <c r="V14510" s="17"/>
    </row>
    <row r="14511" spans="22:22">
      <c r="V14511" s="17"/>
    </row>
    <row r="14512" spans="22:22">
      <c r="V14512" s="17"/>
    </row>
    <row r="14513" spans="22:22">
      <c r="V14513" s="17"/>
    </row>
    <row r="14514" spans="22:22">
      <c r="V14514" s="17"/>
    </row>
    <row r="14515" spans="22:22">
      <c r="V14515" s="17"/>
    </row>
    <row r="14516" spans="22:22">
      <c r="V14516" s="17"/>
    </row>
    <row r="14517" spans="22:22">
      <c r="V14517" s="17"/>
    </row>
    <row r="14518" spans="22:22">
      <c r="V14518" s="17"/>
    </row>
    <row r="14519" spans="22:22">
      <c r="V14519" s="17"/>
    </row>
    <row r="14520" spans="22:22">
      <c r="V14520" s="17"/>
    </row>
    <row r="14521" spans="22:22">
      <c r="V14521" s="17"/>
    </row>
    <row r="14522" spans="22:22">
      <c r="V14522" s="17"/>
    </row>
    <row r="14523" spans="22:22">
      <c r="V14523" s="17"/>
    </row>
    <row r="14524" spans="22:22">
      <c r="V14524" s="17"/>
    </row>
    <row r="14525" spans="22:22">
      <c r="V14525" s="17"/>
    </row>
    <row r="14526" spans="22:22">
      <c r="V14526" s="17"/>
    </row>
    <row r="14527" spans="22:22">
      <c r="V14527" s="17"/>
    </row>
    <row r="14528" spans="22:22">
      <c r="V14528" s="17"/>
    </row>
    <row r="14529" spans="22:22">
      <c r="V14529" s="17"/>
    </row>
    <row r="14530" spans="22:22">
      <c r="V14530" s="17"/>
    </row>
    <row r="14531" spans="22:22">
      <c r="V14531" s="17"/>
    </row>
    <row r="14532" spans="22:22">
      <c r="V14532" s="17"/>
    </row>
    <row r="14533" spans="22:22">
      <c r="V14533" s="17"/>
    </row>
    <row r="14534" spans="22:22">
      <c r="V14534" s="17"/>
    </row>
    <row r="14535" spans="22:22">
      <c r="V14535" s="17"/>
    </row>
    <row r="14536" spans="22:22">
      <c r="V14536" s="17"/>
    </row>
    <row r="14537" spans="22:22">
      <c r="V14537" s="17"/>
    </row>
    <row r="14538" spans="22:22">
      <c r="V14538" s="17"/>
    </row>
    <row r="14539" spans="22:22">
      <c r="V14539" s="17"/>
    </row>
    <row r="14540" spans="22:22">
      <c r="V14540" s="17"/>
    </row>
    <row r="14541" spans="22:22">
      <c r="V14541" s="17"/>
    </row>
    <row r="14542" spans="22:22">
      <c r="V14542" s="17"/>
    </row>
    <row r="14543" spans="22:22">
      <c r="V14543" s="17"/>
    </row>
    <row r="14544" spans="22:22">
      <c r="V14544" s="17"/>
    </row>
    <row r="14545" spans="22:22">
      <c r="V14545" s="17"/>
    </row>
    <row r="14546" spans="22:22">
      <c r="V14546" s="17"/>
    </row>
    <row r="14547" spans="22:22">
      <c r="V14547" s="17"/>
    </row>
    <row r="14548" spans="22:22">
      <c r="V14548" s="17"/>
    </row>
    <row r="14549" spans="22:22">
      <c r="V14549" s="17"/>
    </row>
    <row r="14550" spans="22:22">
      <c r="V14550" s="17"/>
    </row>
    <row r="14551" spans="22:22">
      <c r="V14551" s="17"/>
    </row>
    <row r="14552" spans="22:22">
      <c r="V14552" s="17"/>
    </row>
    <row r="14553" spans="22:22">
      <c r="V14553" s="17"/>
    </row>
    <row r="14554" spans="22:22">
      <c r="V14554" s="17"/>
    </row>
    <row r="14555" spans="22:22">
      <c r="V14555" s="17"/>
    </row>
    <row r="14556" spans="22:22">
      <c r="V14556" s="17"/>
    </row>
    <row r="14557" spans="22:22">
      <c r="V14557" s="17"/>
    </row>
    <row r="14558" spans="22:22">
      <c r="V14558" s="17"/>
    </row>
    <row r="14559" spans="22:22">
      <c r="V14559" s="17"/>
    </row>
    <row r="14560" spans="22:22">
      <c r="V14560" s="17"/>
    </row>
    <row r="14561" spans="22:22">
      <c r="V14561" s="17"/>
    </row>
    <row r="14562" spans="22:22">
      <c r="V14562" s="17"/>
    </row>
    <row r="14563" spans="22:22">
      <c r="V14563" s="17"/>
    </row>
    <row r="14564" spans="22:22">
      <c r="V14564" s="17"/>
    </row>
    <row r="14565" spans="22:22">
      <c r="V14565" s="17"/>
    </row>
    <row r="14566" spans="22:22">
      <c r="V14566" s="17"/>
    </row>
    <row r="14567" spans="22:22">
      <c r="V14567" s="17"/>
    </row>
    <row r="14568" spans="22:22">
      <c r="V14568" s="17"/>
    </row>
    <row r="14569" spans="22:22">
      <c r="V14569" s="17"/>
    </row>
    <row r="14570" spans="22:22">
      <c r="V14570" s="17"/>
    </row>
    <row r="14571" spans="22:22">
      <c r="V14571" s="17"/>
    </row>
    <row r="14572" spans="22:22">
      <c r="V14572" s="17"/>
    </row>
    <row r="14573" spans="22:22">
      <c r="V14573" s="17"/>
    </row>
    <row r="14574" spans="22:22">
      <c r="V14574" s="17"/>
    </row>
    <row r="14575" spans="22:22">
      <c r="V14575" s="17"/>
    </row>
    <row r="14576" spans="22:22">
      <c r="V14576" s="17"/>
    </row>
    <row r="14577" spans="22:22">
      <c r="V14577" s="17"/>
    </row>
    <row r="14578" spans="22:22">
      <c r="V14578" s="17"/>
    </row>
    <row r="14579" spans="22:22">
      <c r="V14579" s="17"/>
    </row>
    <row r="14580" spans="22:22">
      <c r="V14580" s="17"/>
    </row>
    <row r="14581" spans="22:22">
      <c r="V14581" s="17"/>
    </row>
    <row r="14582" spans="22:22">
      <c r="V14582" s="17"/>
    </row>
    <row r="14583" spans="22:22">
      <c r="V14583" s="17"/>
    </row>
    <row r="14584" spans="22:22">
      <c r="V14584" s="17"/>
    </row>
    <row r="14585" spans="22:22">
      <c r="V14585" s="17"/>
    </row>
    <row r="14586" spans="22:22">
      <c r="V14586" s="17"/>
    </row>
    <row r="14587" spans="22:22">
      <c r="V14587" s="17"/>
    </row>
    <row r="14588" spans="22:22">
      <c r="V14588" s="17"/>
    </row>
    <row r="14589" spans="22:22">
      <c r="V14589" s="17"/>
    </row>
    <row r="14590" spans="22:22">
      <c r="V14590" s="17"/>
    </row>
    <row r="14591" spans="22:22">
      <c r="V14591" s="17"/>
    </row>
    <row r="14592" spans="22:22">
      <c r="V14592" s="17"/>
    </row>
    <row r="14593" spans="22:22">
      <c r="V14593" s="17"/>
    </row>
    <row r="14594" spans="22:22">
      <c r="V14594" s="17"/>
    </row>
    <row r="14595" spans="22:22">
      <c r="V14595" s="17"/>
    </row>
    <row r="14596" spans="22:22">
      <c r="V14596" s="17"/>
    </row>
    <row r="14597" spans="22:22">
      <c r="V14597" s="17"/>
    </row>
    <row r="14598" spans="22:22">
      <c r="V14598" s="17"/>
    </row>
    <row r="14599" spans="22:22">
      <c r="V14599" s="17"/>
    </row>
    <row r="14600" spans="22:22">
      <c r="V14600" s="17"/>
    </row>
    <row r="14601" spans="22:22">
      <c r="V14601" s="17"/>
    </row>
    <row r="14602" spans="22:22">
      <c r="V14602" s="17"/>
    </row>
    <row r="14603" spans="22:22">
      <c r="V14603" s="17"/>
    </row>
    <row r="14604" spans="22:22">
      <c r="V14604" s="17"/>
    </row>
    <row r="14605" spans="22:22">
      <c r="V14605" s="17"/>
    </row>
    <row r="14606" spans="22:22">
      <c r="V14606" s="17"/>
    </row>
    <row r="14607" spans="22:22">
      <c r="V14607" s="17"/>
    </row>
    <row r="14608" spans="22:22">
      <c r="V14608" s="17"/>
    </row>
    <row r="14609" spans="22:22">
      <c r="V14609" s="17"/>
    </row>
    <row r="14610" spans="22:22">
      <c r="V14610" s="17"/>
    </row>
    <row r="14611" spans="22:22">
      <c r="V14611" s="17"/>
    </row>
    <row r="14612" spans="22:22">
      <c r="V14612" s="17"/>
    </row>
    <row r="14613" spans="22:22">
      <c r="V14613" s="17"/>
    </row>
    <row r="14614" spans="22:22">
      <c r="V14614" s="17"/>
    </row>
    <row r="14615" spans="22:22">
      <c r="V14615" s="17"/>
    </row>
    <row r="14616" spans="22:22">
      <c r="V14616" s="17"/>
    </row>
    <row r="14617" spans="22:22">
      <c r="V14617" s="17"/>
    </row>
    <row r="14618" spans="22:22">
      <c r="V14618" s="17"/>
    </row>
    <row r="14619" spans="22:22">
      <c r="V14619" s="17"/>
    </row>
    <row r="14620" spans="22:22">
      <c r="V14620" s="17"/>
    </row>
    <row r="14621" spans="22:22">
      <c r="V14621" s="17"/>
    </row>
    <row r="14622" spans="22:22">
      <c r="V14622" s="17"/>
    </row>
    <row r="14623" spans="22:22">
      <c r="V14623" s="17"/>
    </row>
    <row r="14624" spans="22:22">
      <c r="V14624" s="17"/>
    </row>
    <row r="14625" spans="22:22">
      <c r="V14625" s="17"/>
    </row>
    <row r="14626" spans="22:22">
      <c r="V14626" s="17"/>
    </row>
    <row r="14627" spans="22:22">
      <c r="V14627" s="17"/>
    </row>
    <row r="14628" spans="22:22">
      <c r="V14628" s="17"/>
    </row>
    <row r="14629" spans="22:22">
      <c r="V14629" s="17"/>
    </row>
    <row r="14630" spans="22:22">
      <c r="V14630" s="17"/>
    </row>
    <row r="14631" spans="22:22">
      <c r="V14631" s="17"/>
    </row>
    <row r="14632" spans="22:22">
      <c r="V14632" s="17"/>
    </row>
    <row r="14633" spans="22:22">
      <c r="V14633" s="17"/>
    </row>
    <row r="14634" spans="22:22">
      <c r="V14634" s="17"/>
    </row>
    <row r="14635" spans="22:22">
      <c r="V14635" s="17"/>
    </row>
    <row r="14636" spans="22:22">
      <c r="V14636" s="17"/>
    </row>
    <row r="14637" spans="22:22">
      <c r="V14637" s="17"/>
    </row>
    <row r="14638" spans="22:22">
      <c r="V14638" s="17"/>
    </row>
    <row r="14639" spans="22:22">
      <c r="V14639" s="17"/>
    </row>
    <row r="14640" spans="22:22">
      <c r="V14640" s="17"/>
    </row>
    <row r="14641" spans="22:22">
      <c r="V14641" s="17"/>
    </row>
    <row r="14642" spans="22:22">
      <c r="V14642" s="17"/>
    </row>
    <row r="14643" spans="22:22">
      <c r="V14643" s="17"/>
    </row>
    <row r="14644" spans="22:22">
      <c r="V14644" s="17"/>
    </row>
    <row r="14645" spans="22:22">
      <c r="V14645" s="17"/>
    </row>
    <row r="14646" spans="22:22">
      <c r="V14646" s="17"/>
    </row>
    <row r="14647" spans="22:22">
      <c r="V14647" s="17"/>
    </row>
    <row r="14648" spans="22:22">
      <c r="V14648" s="17"/>
    </row>
    <row r="14649" spans="22:22">
      <c r="V14649" s="17"/>
    </row>
    <row r="14650" spans="22:22">
      <c r="V14650" s="17"/>
    </row>
    <row r="14651" spans="22:22">
      <c r="V14651" s="17"/>
    </row>
    <row r="14652" spans="22:22">
      <c r="V14652" s="17"/>
    </row>
    <row r="14653" spans="22:22">
      <c r="V14653" s="17"/>
    </row>
    <row r="14654" spans="22:22">
      <c r="V14654" s="17"/>
    </row>
    <row r="14655" spans="22:22">
      <c r="V14655" s="17"/>
    </row>
    <row r="14656" spans="22:22">
      <c r="V14656" s="17"/>
    </row>
    <row r="14657" spans="22:22">
      <c r="V14657" s="17"/>
    </row>
    <row r="14658" spans="22:22">
      <c r="V14658" s="17"/>
    </row>
    <row r="14659" spans="22:22">
      <c r="V14659" s="17"/>
    </row>
    <row r="14660" spans="22:22">
      <c r="V14660" s="17"/>
    </row>
    <row r="14661" spans="22:22">
      <c r="V14661" s="17"/>
    </row>
    <row r="14662" spans="22:22">
      <c r="V14662" s="17"/>
    </row>
    <row r="14663" spans="22:22">
      <c r="V14663" s="17"/>
    </row>
    <row r="14664" spans="22:22">
      <c r="V14664" s="17"/>
    </row>
    <row r="14665" spans="22:22">
      <c r="V14665" s="17"/>
    </row>
    <row r="14666" spans="22:22">
      <c r="V14666" s="17"/>
    </row>
    <row r="14667" spans="22:22">
      <c r="V14667" s="17"/>
    </row>
    <row r="14668" spans="22:22">
      <c r="V14668" s="17"/>
    </row>
    <row r="14669" spans="22:22">
      <c r="V14669" s="17"/>
    </row>
    <row r="14670" spans="22:22">
      <c r="V14670" s="17"/>
    </row>
    <row r="14671" spans="22:22">
      <c r="V14671" s="17"/>
    </row>
    <row r="14672" spans="22:22">
      <c r="V14672" s="17"/>
    </row>
    <row r="14673" spans="22:22">
      <c r="V14673" s="17"/>
    </row>
    <row r="14674" spans="22:22">
      <c r="V14674" s="17"/>
    </row>
    <row r="14675" spans="22:22">
      <c r="V14675" s="17"/>
    </row>
    <row r="14676" spans="22:22">
      <c r="V14676" s="17"/>
    </row>
    <row r="14677" spans="22:22">
      <c r="V14677" s="17"/>
    </row>
    <row r="14678" spans="22:22">
      <c r="V14678" s="17"/>
    </row>
    <row r="14679" spans="22:22">
      <c r="V14679" s="17"/>
    </row>
    <row r="14680" spans="22:22">
      <c r="V14680" s="17"/>
    </row>
    <row r="14681" spans="22:22">
      <c r="V14681" s="17"/>
    </row>
    <row r="14682" spans="22:22">
      <c r="V14682" s="17"/>
    </row>
    <row r="14683" spans="22:22">
      <c r="V14683" s="17"/>
    </row>
    <row r="14684" spans="22:22">
      <c r="V14684" s="17"/>
    </row>
    <row r="14685" spans="22:22">
      <c r="V14685" s="17"/>
    </row>
    <row r="14686" spans="22:22">
      <c r="V14686" s="17"/>
    </row>
    <row r="14687" spans="22:22">
      <c r="V14687" s="17"/>
    </row>
    <row r="14688" spans="22:22">
      <c r="V14688" s="17"/>
    </row>
    <row r="14689" spans="22:22">
      <c r="V14689" s="17"/>
    </row>
    <row r="14690" spans="22:22">
      <c r="V14690" s="17"/>
    </row>
    <row r="14691" spans="22:22">
      <c r="V14691" s="17"/>
    </row>
    <row r="14692" spans="22:22">
      <c r="V14692" s="17"/>
    </row>
    <row r="14693" spans="22:22">
      <c r="V14693" s="17"/>
    </row>
    <row r="14694" spans="22:22">
      <c r="V14694" s="17"/>
    </row>
    <row r="14695" spans="22:22">
      <c r="V14695" s="17"/>
    </row>
    <row r="14696" spans="22:22">
      <c r="V14696" s="17"/>
    </row>
    <row r="14697" spans="22:22">
      <c r="V14697" s="17"/>
    </row>
    <row r="14698" spans="22:22">
      <c r="V14698" s="17"/>
    </row>
    <row r="14699" spans="22:22">
      <c r="V14699" s="17"/>
    </row>
    <row r="14700" spans="22:22">
      <c r="V14700" s="17"/>
    </row>
    <row r="14701" spans="22:22">
      <c r="V14701" s="17"/>
    </row>
    <row r="14702" spans="22:22">
      <c r="V14702" s="17"/>
    </row>
    <row r="14703" spans="22:22">
      <c r="V14703" s="17"/>
    </row>
    <row r="14704" spans="22:22">
      <c r="V14704" s="17"/>
    </row>
    <row r="14705" spans="22:22">
      <c r="V14705" s="17"/>
    </row>
    <row r="14706" spans="22:22">
      <c r="V14706" s="17"/>
    </row>
    <row r="14707" spans="22:22">
      <c r="V14707" s="17"/>
    </row>
    <row r="14708" spans="22:22">
      <c r="V14708" s="17"/>
    </row>
    <row r="14709" spans="22:22">
      <c r="V14709" s="17"/>
    </row>
    <row r="14710" spans="22:22">
      <c r="V14710" s="17"/>
    </row>
    <row r="14711" spans="22:22">
      <c r="V14711" s="17"/>
    </row>
    <row r="14712" spans="22:22">
      <c r="V14712" s="17"/>
    </row>
    <row r="14713" spans="22:22">
      <c r="V14713" s="17"/>
    </row>
    <row r="14714" spans="22:22">
      <c r="V14714" s="17"/>
    </row>
    <row r="14715" spans="22:22">
      <c r="V14715" s="17"/>
    </row>
    <row r="14716" spans="22:22">
      <c r="V14716" s="17"/>
    </row>
    <row r="14717" spans="22:22">
      <c r="V14717" s="17"/>
    </row>
    <row r="14718" spans="22:22">
      <c r="V14718" s="17"/>
    </row>
    <row r="14719" spans="22:22">
      <c r="V14719" s="17"/>
    </row>
    <row r="14720" spans="22:22">
      <c r="V14720" s="17"/>
    </row>
    <row r="14721" spans="22:22">
      <c r="V14721" s="17"/>
    </row>
    <row r="14722" spans="22:22">
      <c r="V14722" s="17"/>
    </row>
    <row r="14723" spans="22:22">
      <c r="V14723" s="17"/>
    </row>
    <row r="14724" spans="22:22">
      <c r="V14724" s="17"/>
    </row>
    <row r="14725" spans="22:22">
      <c r="V14725" s="17"/>
    </row>
    <row r="14726" spans="22:22">
      <c r="V14726" s="17"/>
    </row>
    <row r="14727" spans="22:22">
      <c r="V14727" s="17"/>
    </row>
    <row r="14728" spans="22:22">
      <c r="V14728" s="17"/>
    </row>
    <row r="14729" spans="22:22">
      <c r="V14729" s="17"/>
    </row>
    <row r="14730" spans="22:22">
      <c r="V14730" s="17"/>
    </row>
    <row r="14731" spans="22:22">
      <c r="V14731" s="17"/>
    </row>
    <row r="14732" spans="22:22">
      <c r="V14732" s="17"/>
    </row>
    <row r="14733" spans="22:22">
      <c r="V14733" s="17"/>
    </row>
    <row r="14734" spans="22:22">
      <c r="V14734" s="17"/>
    </row>
    <row r="14735" spans="22:22">
      <c r="V14735" s="17"/>
    </row>
    <row r="14736" spans="22:22">
      <c r="V14736" s="17"/>
    </row>
    <row r="14737" spans="22:22">
      <c r="V14737" s="17"/>
    </row>
    <row r="14738" spans="22:22">
      <c r="V14738" s="17"/>
    </row>
    <row r="14739" spans="22:22">
      <c r="V14739" s="17"/>
    </row>
    <row r="14740" spans="22:22">
      <c r="V14740" s="17"/>
    </row>
    <row r="14741" spans="22:22">
      <c r="V14741" s="17"/>
    </row>
    <row r="14742" spans="22:22">
      <c r="V14742" s="17"/>
    </row>
    <row r="14743" spans="22:22">
      <c r="V14743" s="17"/>
    </row>
    <row r="14744" spans="22:22">
      <c r="V14744" s="17"/>
    </row>
    <row r="14745" spans="22:22">
      <c r="V14745" s="17"/>
    </row>
    <row r="14746" spans="22:22">
      <c r="V14746" s="17"/>
    </row>
    <row r="14747" spans="22:22">
      <c r="V14747" s="17"/>
    </row>
    <row r="14748" spans="22:22">
      <c r="V14748" s="17"/>
    </row>
    <row r="14749" spans="22:22">
      <c r="V14749" s="17"/>
    </row>
    <row r="14750" spans="22:22">
      <c r="V14750" s="17"/>
    </row>
    <row r="14751" spans="22:22">
      <c r="V14751" s="17"/>
    </row>
    <row r="14752" spans="22:22">
      <c r="V14752" s="17"/>
    </row>
    <row r="14753" spans="22:22">
      <c r="V14753" s="17"/>
    </row>
    <row r="14754" spans="22:22">
      <c r="V14754" s="17"/>
    </row>
    <row r="14755" spans="22:22">
      <c r="V14755" s="17"/>
    </row>
    <row r="14756" spans="22:22">
      <c r="V14756" s="17"/>
    </row>
    <row r="14757" spans="22:22">
      <c r="V14757" s="17"/>
    </row>
    <row r="14758" spans="22:22">
      <c r="V14758" s="17"/>
    </row>
    <row r="14759" spans="22:22">
      <c r="V14759" s="17"/>
    </row>
    <row r="14760" spans="22:22">
      <c r="V14760" s="17"/>
    </row>
    <row r="14761" spans="22:22">
      <c r="V14761" s="17"/>
    </row>
    <row r="14762" spans="22:22">
      <c r="V14762" s="17"/>
    </row>
    <row r="14763" spans="22:22">
      <c r="V14763" s="17"/>
    </row>
    <row r="14764" spans="22:22">
      <c r="V14764" s="17"/>
    </row>
    <row r="14765" spans="22:22">
      <c r="V14765" s="17"/>
    </row>
    <row r="14766" spans="22:22">
      <c r="V14766" s="17"/>
    </row>
    <row r="14767" spans="22:22">
      <c r="V14767" s="17"/>
    </row>
    <row r="14768" spans="22:22">
      <c r="V14768" s="17"/>
    </row>
    <row r="14769" spans="22:22">
      <c r="V14769" s="17"/>
    </row>
    <row r="14770" spans="22:22">
      <c r="V14770" s="17"/>
    </row>
    <row r="14771" spans="22:22">
      <c r="V14771" s="17"/>
    </row>
    <row r="14772" spans="22:22">
      <c r="V14772" s="17"/>
    </row>
    <row r="14773" spans="22:22">
      <c r="V14773" s="17"/>
    </row>
    <row r="14774" spans="22:22">
      <c r="V14774" s="17"/>
    </row>
    <row r="14775" spans="22:22">
      <c r="V14775" s="17"/>
    </row>
    <row r="14776" spans="22:22">
      <c r="V14776" s="17"/>
    </row>
    <row r="14777" spans="22:22">
      <c r="V14777" s="17"/>
    </row>
    <row r="14778" spans="22:22">
      <c r="V14778" s="17"/>
    </row>
    <row r="14779" spans="22:22">
      <c r="V14779" s="17"/>
    </row>
    <row r="14780" spans="22:22">
      <c r="V14780" s="17"/>
    </row>
    <row r="14781" spans="22:22">
      <c r="V14781" s="17"/>
    </row>
    <row r="14782" spans="22:22">
      <c r="V14782" s="17"/>
    </row>
    <row r="14783" spans="22:22">
      <c r="V14783" s="17"/>
    </row>
    <row r="14784" spans="22:22">
      <c r="V14784" s="17"/>
    </row>
    <row r="14785" spans="22:22">
      <c r="V14785" s="17"/>
    </row>
    <row r="14786" spans="22:22">
      <c r="V14786" s="17"/>
    </row>
    <row r="14787" spans="22:22">
      <c r="V14787" s="17"/>
    </row>
    <row r="14788" spans="22:22">
      <c r="V14788" s="17"/>
    </row>
    <row r="14789" spans="22:22">
      <c r="V14789" s="17"/>
    </row>
    <row r="14790" spans="22:22">
      <c r="V14790" s="17"/>
    </row>
    <row r="14791" spans="22:22">
      <c r="V14791" s="17"/>
    </row>
    <row r="14792" spans="22:22">
      <c r="V14792" s="17"/>
    </row>
    <row r="14793" spans="22:22">
      <c r="V14793" s="17"/>
    </row>
    <row r="14794" spans="22:22">
      <c r="V14794" s="17"/>
    </row>
    <row r="14795" spans="22:22">
      <c r="V14795" s="17"/>
    </row>
    <row r="14796" spans="22:22">
      <c r="V14796" s="17"/>
    </row>
    <row r="14797" spans="22:22">
      <c r="V14797" s="17"/>
    </row>
    <row r="14798" spans="22:22">
      <c r="V14798" s="17"/>
    </row>
    <row r="14799" spans="22:22">
      <c r="V14799" s="17"/>
    </row>
    <row r="14800" spans="22:22">
      <c r="V14800" s="17"/>
    </row>
    <row r="14801" spans="22:22">
      <c r="V14801" s="17"/>
    </row>
    <row r="14802" spans="22:22">
      <c r="V14802" s="17"/>
    </row>
    <row r="14803" spans="22:22">
      <c r="V14803" s="17"/>
    </row>
    <row r="14804" spans="22:22">
      <c r="V14804" s="17"/>
    </row>
    <row r="14805" spans="22:22">
      <c r="V14805" s="17"/>
    </row>
    <row r="14806" spans="22:22">
      <c r="V14806" s="17"/>
    </row>
    <row r="14807" spans="22:22">
      <c r="V14807" s="17"/>
    </row>
    <row r="14808" spans="22:22">
      <c r="V14808" s="17"/>
    </row>
    <row r="14809" spans="22:22">
      <c r="V14809" s="17"/>
    </row>
    <row r="14810" spans="22:22">
      <c r="V14810" s="17"/>
    </row>
    <row r="14811" spans="22:22">
      <c r="V14811" s="17"/>
    </row>
    <row r="14812" spans="22:22">
      <c r="V14812" s="17"/>
    </row>
    <row r="14813" spans="22:22">
      <c r="V14813" s="17"/>
    </row>
    <row r="14814" spans="22:22">
      <c r="V14814" s="17"/>
    </row>
    <row r="14815" spans="22:22">
      <c r="V14815" s="17"/>
    </row>
    <row r="14816" spans="22:22">
      <c r="V14816" s="17"/>
    </row>
    <row r="14817" spans="22:22">
      <c r="V14817" s="17"/>
    </row>
    <row r="14818" spans="22:22">
      <c r="V14818" s="17"/>
    </row>
    <row r="14819" spans="22:22">
      <c r="V14819" s="17"/>
    </row>
    <row r="14820" spans="22:22">
      <c r="V14820" s="17"/>
    </row>
    <row r="14821" spans="22:22">
      <c r="V14821" s="17"/>
    </row>
    <row r="14822" spans="22:22">
      <c r="V14822" s="17"/>
    </row>
    <row r="14823" spans="22:22">
      <c r="V14823" s="17"/>
    </row>
    <row r="14824" spans="22:22">
      <c r="V14824" s="17"/>
    </row>
    <row r="14825" spans="22:22">
      <c r="V14825" s="17"/>
    </row>
    <row r="14826" spans="22:22">
      <c r="V14826" s="17"/>
    </row>
    <row r="14827" spans="22:22">
      <c r="V14827" s="17"/>
    </row>
    <row r="14828" spans="22:22">
      <c r="V14828" s="17"/>
    </row>
    <row r="14829" spans="22:22">
      <c r="V14829" s="17"/>
    </row>
    <row r="14830" spans="22:22">
      <c r="V14830" s="17"/>
    </row>
    <row r="14831" spans="22:22">
      <c r="V14831" s="17"/>
    </row>
    <row r="14832" spans="22:22">
      <c r="V14832" s="17"/>
    </row>
    <row r="14833" spans="22:22">
      <c r="V14833" s="17"/>
    </row>
    <row r="14834" spans="22:22">
      <c r="V14834" s="17"/>
    </row>
    <row r="14835" spans="22:22">
      <c r="V14835" s="17"/>
    </row>
    <row r="14836" spans="22:22">
      <c r="V14836" s="17"/>
    </row>
    <row r="14837" spans="22:22">
      <c r="V14837" s="17"/>
    </row>
    <row r="14838" spans="22:22">
      <c r="V14838" s="17"/>
    </row>
    <row r="14839" spans="22:22">
      <c r="V14839" s="17"/>
    </row>
    <row r="14840" spans="22:22">
      <c r="V14840" s="17"/>
    </row>
    <row r="14841" spans="22:22">
      <c r="V14841" s="17"/>
    </row>
    <row r="14842" spans="22:22">
      <c r="V14842" s="17"/>
    </row>
    <row r="14843" spans="22:22">
      <c r="V14843" s="17"/>
    </row>
    <row r="14844" spans="22:22">
      <c r="V14844" s="17"/>
    </row>
    <row r="14845" spans="22:22">
      <c r="V14845" s="17"/>
    </row>
    <row r="14846" spans="22:22">
      <c r="V14846" s="17"/>
    </row>
    <row r="14847" spans="22:22">
      <c r="V14847" s="17"/>
    </row>
    <row r="14848" spans="22:22">
      <c r="V14848" s="17"/>
    </row>
    <row r="14849" spans="22:22">
      <c r="V14849" s="17"/>
    </row>
    <row r="14850" spans="22:22">
      <c r="V14850" s="17"/>
    </row>
    <row r="14851" spans="22:22">
      <c r="V14851" s="17"/>
    </row>
    <row r="14852" spans="22:22">
      <c r="V14852" s="17"/>
    </row>
    <row r="14853" spans="22:22">
      <c r="V14853" s="17"/>
    </row>
    <row r="14854" spans="22:22">
      <c r="V14854" s="17"/>
    </row>
    <row r="14855" spans="22:22">
      <c r="V14855" s="17"/>
    </row>
    <row r="14856" spans="22:22">
      <c r="V14856" s="17"/>
    </row>
    <row r="14857" spans="22:22">
      <c r="V14857" s="17"/>
    </row>
    <row r="14858" spans="22:22">
      <c r="V14858" s="17"/>
    </row>
    <row r="14859" spans="22:22">
      <c r="V14859" s="17"/>
    </row>
    <row r="14860" spans="22:22">
      <c r="V14860" s="17"/>
    </row>
    <row r="14861" spans="22:22">
      <c r="V14861" s="17"/>
    </row>
    <row r="14862" spans="22:22">
      <c r="V14862" s="17"/>
    </row>
    <row r="14863" spans="22:22">
      <c r="V14863" s="17"/>
    </row>
    <row r="14864" spans="22:22">
      <c r="V14864" s="17"/>
    </row>
    <row r="14865" spans="22:22">
      <c r="V14865" s="17"/>
    </row>
    <row r="14866" spans="22:22">
      <c r="V14866" s="17"/>
    </row>
    <row r="14867" spans="22:22">
      <c r="V14867" s="17"/>
    </row>
    <row r="14868" spans="22:22">
      <c r="V14868" s="17"/>
    </row>
    <row r="14869" spans="22:22">
      <c r="V14869" s="17"/>
    </row>
    <row r="14870" spans="22:22">
      <c r="V14870" s="17"/>
    </row>
    <row r="14871" spans="22:22">
      <c r="V14871" s="17"/>
    </row>
    <row r="14872" spans="22:22">
      <c r="V14872" s="17"/>
    </row>
    <row r="14873" spans="22:22">
      <c r="V14873" s="17"/>
    </row>
    <row r="14874" spans="22:22">
      <c r="V14874" s="17"/>
    </row>
    <row r="14875" spans="22:22">
      <c r="V14875" s="17"/>
    </row>
    <row r="14876" spans="22:22">
      <c r="V14876" s="17"/>
    </row>
    <row r="14877" spans="22:22">
      <c r="V14877" s="17"/>
    </row>
    <row r="14878" spans="22:22">
      <c r="V14878" s="17"/>
    </row>
    <row r="14879" spans="22:22">
      <c r="V14879" s="17"/>
    </row>
    <row r="14880" spans="22:22">
      <c r="V14880" s="17"/>
    </row>
    <row r="14881" spans="22:22">
      <c r="V14881" s="17"/>
    </row>
    <row r="14882" spans="22:22">
      <c r="V14882" s="17"/>
    </row>
    <row r="14883" spans="22:22">
      <c r="V14883" s="17"/>
    </row>
    <row r="14884" spans="22:22">
      <c r="V14884" s="17"/>
    </row>
    <row r="14885" spans="22:22">
      <c r="V14885" s="17"/>
    </row>
    <row r="14886" spans="22:22">
      <c r="V14886" s="17"/>
    </row>
    <row r="14887" spans="22:22">
      <c r="V14887" s="17"/>
    </row>
    <row r="14888" spans="22:22">
      <c r="V14888" s="17"/>
    </row>
    <row r="14889" spans="22:22">
      <c r="V14889" s="17"/>
    </row>
    <row r="14890" spans="22:22">
      <c r="V14890" s="17"/>
    </row>
    <row r="14891" spans="22:22">
      <c r="V14891" s="17"/>
    </row>
    <row r="14892" spans="22:22">
      <c r="V14892" s="17"/>
    </row>
    <row r="14893" spans="22:22">
      <c r="V14893" s="17"/>
    </row>
    <row r="14894" spans="22:22">
      <c r="V14894" s="17"/>
    </row>
    <row r="14895" spans="22:22">
      <c r="V14895" s="17"/>
    </row>
    <row r="14896" spans="22:22">
      <c r="V14896" s="17"/>
    </row>
    <row r="14897" spans="22:22">
      <c r="V14897" s="17"/>
    </row>
    <row r="14898" spans="22:22">
      <c r="V14898" s="17"/>
    </row>
    <row r="14899" spans="22:22">
      <c r="V14899" s="17"/>
    </row>
    <row r="14900" spans="22:22">
      <c r="V14900" s="17"/>
    </row>
    <row r="14901" spans="22:22">
      <c r="V14901" s="17"/>
    </row>
    <row r="14902" spans="22:22">
      <c r="V14902" s="17"/>
    </row>
    <row r="14903" spans="22:22">
      <c r="V14903" s="17"/>
    </row>
    <row r="14904" spans="22:22">
      <c r="V14904" s="17"/>
    </row>
    <row r="14905" spans="22:22">
      <c r="V14905" s="17"/>
    </row>
    <row r="14906" spans="22:22">
      <c r="V14906" s="17"/>
    </row>
    <row r="14907" spans="22:22">
      <c r="V14907" s="17"/>
    </row>
    <row r="14908" spans="22:22">
      <c r="V14908" s="17"/>
    </row>
    <row r="14909" spans="22:22">
      <c r="V14909" s="17"/>
    </row>
    <row r="14910" spans="22:22">
      <c r="V14910" s="17"/>
    </row>
    <row r="14911" spans="22:22">
      <c r="V14911" s="17"/>
    </row>
    <row r="14912" spans="22:22">
      <c r="V14912" s="17"/>
    </row>
    <row r="14913" spans="22:22">
      <c r="V14913" s="17"/>
    </row>
    <row r="14914" spans="22:22">
      <c r="V14914" s="17"/>
    </row>
    <row r="14915" spans="22:22">
      <c r="V14915" s="17"/>
    </row>
    <row r="14916" spans="22:22">
      <c r="V14916" s="17"/>
    </row>
    <row r="14917" spans="22:22">
      <c r="V14917" s="17"/>
    </row>
    <row r="14918" spans="22:22">
      <c r="V14918" s="17"/>
    </row>
    <row r="14919" spans="22:22">
      <c r="V14919" s="17"/>
    </row>
    <row r="14920" spans="22:22">
      <c r="V14920" s="17"/>
    </row>
    <row r="14921" spans="22:22">
      <c r="V14921" s="17"/>
    </row>
    <row r="14922" spans="22:22">
      <c r="V14922" s="17"/>
    </row>
    <row r="14923" spans="22:22">
      <c r="V14923" s="17"/>
    </row>
    <row r="14924" spans="22:22">
      <c r="V14924" s="17"/>
    </row>
    <row r="14925" spans="22:22">
      <c r="V14925" s="17"/>
    </row>
    <row r="14926" spans="22:22">
      <c r="V14926" s="17"/>
    </row>
    <row r="14927" spans="22:22">
      <c r="V14927" s="17"/>
    </row>
    <row r="14928" spans="22:22">
      <c r="V14928" s="17"/>
    </row>
    <row r="14929" spans="22:22">
      <c r="V14929" s="17"/>
    </row>
    <row r="14930" spans="22:22">
      <c r="V14930" s="17"/>
    </row>
    <row r="14931" spans="22:22">
      <c r="V14931" s="17"/>
    </row>
    <row r="14932" spans="22:22">
      <c r="V14932" s="17"/>
    </row>
    <row r="14933" spans="22:22">
      <c r="V14933" s="17"/>
    </row>
    <row r="14934" spans="22:22">
      <c r="V14934" s="17"/>
    </row>
    <row r="14935" spans="22:22">
      <c r="V14935" s="17"/>
    </row>
    <row r="14936" spans="22:22">
      <c r="V14936" s="17"/>
    </row>
    <row r="14937" spans="22:22">
      <c r="V14937" s="17"/>
    </row>
    <row r="14938" spans="22:22">
      <c r="V14938" s="17"/>
    </row>
    <row r="14939" spans="22:22">
      <c r="V14939" s="17"/>
    </row>
    <row r="14940" spans="22:22">
      <c r="V14940" s="17"/>
    </row>
    <row r="14941" spans="22:22">
      <c r="V14941" s="17"/>
    </row>
    <row r="14942" spans="22:22">
      <c r="V14942" s="17"/>
    </row>
    <row r="14943" spans="22:22">
      <c r="V14943" s="17"/>
    </row>
    <row r="14944" spans="22:22">
      <c r="V14944" s="17"/>
    </row>
    <row r="14945" spans="22:22">
      <c r="V14945" s="17"/>
    </row>
    <row r="14946" spans="22:22">
      <c r="V14946" s="17"/>
    </row>
    <row r="14947" spans="22:22">
      <c r="V14947" s="17"/>
    </row>
    <row r="14948" spans="22:22">
      <c r="V14948" s="17"/>
    </row>
    <row r="14949" spans="22:22">
      <c r="V14949" s="17"/>
    </row>
    <row r="14950" spans="22:22">
      <c r="V14950" s="17"/>
    </row>
    <row r="14951" spans="22:22">
      <c r="V14951" s="17"/>
    </row>
    <row r="14952" spans="22:22">
      <c r="V14952" s="17"/>
    </row>
    <row r="14953" spans="22:22">
      <c r="V14953" s="17"/>
    </row>
    <row r="14954" spans="22:22">
      <c r="V14954" s="17"/>
    </row>
    <row r="14955" spans="22:22">
      <c r="V14955" s="17"/>
    </row>
    <row r="14956" spans="22:22">
      <c r="V14956" s="17"/>
    </row>
    <row r="14957" spans="22:22">
      <c r="V14957" s="17"/>
    </row>
    <row r="14958" spans="22:22">
      <c r="V14958" s="17"/>
    </row>
    <row r="14959" spans="22:22">
      <c r="V14959" s="17"/>
    </row>
    <row r="14960" spans="22:22">
      <c r="V14960" s="17"/>
    </row>
    <row r="14961" spans="22:22">
      <c r="V14961" s="17"/>
    </row>
    <row r="14962" spans="22:22">
      <c r="V14962" s="17"/>
    </row>
    <row r="14963" spans="22:22">
      <c r="V14963" s="17"/>
    </row>
    <row r="14964" spans="22:22">
      <c r="V14964" s="17"/>
    </row>
    <row r="14965" spans="22:22">
      <c r="V14965" s="17"/>
    </row>
    <row r="14966" spans="22:22">
      <c r="V14966" s="17"/>
    </row>
    <row r="14967" spans="22:22">
      <c r="V14967" s="17"/>
    </row>
    <row r="14968" spans="22:22">
      <c r="V14968" s="17"/>
    </row>
    <row r="14969" spans="22:22">
      <c r="V14969" s="17"/>
    </row>
    <row r="14970" spans="22:22">
      <c r="V14970" s="17"/>
    </row>
    <row r="14971" spans="22:22">
      <c r="V14971" s="17"/>
    </row>
    <row r="14972" spans="22:22">
      <c r="V14972" s="17"/>
    </row>
    <row r="14973" spans="22:22">
      <c r="V14973" s="17"/>
    </row>
    <row r="14974" spans="22:22">
      <c r="V14974" s="17"/>
    </row>
    <row r="14975" spans="22:22">
      <c r="V14975" s="17"/>
    </row>
    <row r="14976" spans="22:22">
      <c r="V14976" s="17"/>
    </row>
    <row r="14977" spans="22:22">
      <c r="V14977" s="17"/>
    </row>
    <row r="14978" spans="22:22">
      <c r="V14978" s="17"/>
    </row>
    <row r="14979" spans="22:22">
      <c r="V14979" s="17"/>
    </row>
    <row r="14980" spans="22:22">
      <c r="V14980" s="17"/>
    </row>
    <row r="14981" spans="22:22">
      <c r="V14981" s="17"/>
    </row>
    <row r="14982" spans="22:22">
      <c r="V14982" s="17"/>
    </row>
    <row r="14983" spans="22:22">
      <c r="V14983" s="17"/>
    </row>
    <row r="14984" spans="22:22">
      <c r="V14984" s="17"/>
    </row>
    <row r="14985" spans="22:22">
      <c r="V14985" s="17"/>
    </row>
    <row r="14986" spans="22:22">
      <c r="V14986" s="17"/>
    </row>
    <row r="14987" spans="22:22">
      <c r="V14987" s="17"/>
    </row>
    <row r="14988" spans="22:22">
      <c r="V14988" s="17"/>
    </row>
    <row r="14989" spans="22:22">
      <c r="V14989" s="17"/>
    </row>
    <row r="14990" spans="22:22">
      <c r="V14990" s="17"/>
    </row>
    <row r="14991" spans="22:22">
      <c r="V14991" s="17"/>
    </row>
    <row r="14992" spans="22:22">
      <c r="V14992" s="17"/>
    </row>
    <row r="14993" spans="22:22">
      <c r="V14993" s="17"/>
    </row>
    <row r="14994" spans="22:22">
      <c r="V14994" s="17"/>
    </row>
    <row r="14995" spans="22:22">
      <c r="V14995" s="17"/>
    </row>
    <row r="14996" spans="22:22">
      <c r="V14996" s="17"/>
    </row>
    <row r="14997" spans="22:22">
      <c r="V14997" s="17"/>
    </row>
    <row r="14998" spans="22:22">
      <c r="V14998" s="17"/>
    </row>
    <row r="14999" spans="22:22">
      <c r="V14999" s="17"/>
    </row>
    <row r="15000" spans="22:22">
      <c r="V15000" s="17"/>
    </row>
    <row r="15001" spans="22:22">
      <c r="V15001" s="17"/>
    </row>
    <row r="15002" spans="22:22">
      <c r="V15002" s="17"/>
    </row>
    <row r="15003" spans="22:22">
      <c r="V15003" s="17"/>
    </row>
    <row r="15004" spans="22:22">
      <c r="V15004" s="17"/>
    </row>
    <row r="15005" spans="22:22">
      <c r="V15005" s="17"/>
    </row>
    <row r="15006" spans="22:22">
      <c r="V15006" s="17"/>
    </row>
    <row r="15007" spans="22:22">
      <c r="V15007" s="17"/>
    </row>
    <row r="15008" spans="22:22">
      <c r="V15008" s="17"/>
    </row>
    <row r="15009" spans="22:22">
      <c r="V15009" s="17"/>
    </row>
    <row r="15010" spans="22:22">
      <c r="V15010" s="17"/>
    </row>
    <row r="15011" spans="22:22">
      <c r="V15011" s="17"/>
    </row>
    <row r="15012" spans="22:22">
      <c r="V15012" s="17"/>
    </row>
    <row r="15013" spans="22:22">
      <c r="V15013" s="17"/>
    </row>
    <row r="15014" spans="22:22">
      <c r="V15014" s="17"/>
    </row>
    <row r="15015" spans="22:22">
      <c r="V15015" s="17"/>
    </row>
    <row r="15016" spans="22:22">
      <c r="V15016" s="17"/>
    </row>
    <row r="15017" spans="22:22">
      <c r="V15017" s="17"/>
    </row>
    <row r="15018" spans="22:22">
      <c r="V15018" s="17"/>
    </row>
    <row r="15019" spans="22:22">
      <c r="V15019" s="17"/>
    </row>
    <row r="15020" spans="22:22">
      <c r="V15020" s="17"/>
    </row>
    <row r="15021" spans="22:22">
      <c r="V15021" s="17"/>
    </row>
    <row r="15022" spans="22:22">
      <c r="V15022" s="17"/>
    </row>
    <row r="15023" spans="22:22">
      <c r="V15023" s="17"/>
    </row>
    <row r="15024" spans="22:22">
      <c r="V15024" s="17"/>
    </row>
    <row r="15025" spans="22:22">
      <c r="V15025" s="17"/>
    </row>
    <row r="15026" spans="22:22">
      <c r="V15026" s="17"/>
    </row>
    <row r="15027" spans="22:22">
      <c r="V15027" s="17"/>
    </row>
    <row r="15028" spans="22:22">
      <c r="V15028" s="17"/>
    </row>
    <row r="15029" spans="22:22">
      <c r="V15029" s="17"/>
    </row>
    <row r="15030" spans="22:22">
      <c r="V15030" s="17"/>
    </row>
    <row r="15031" spans="22:22">
      <c r="V15031" s="17"/>
    </row>
    <row r="15032" spans="22:22">
      <c r="V15032" s="17"/>
    </row>
    <row r="15033" spans="22:22">
      <c r="V15033" s="17"/>
    </row>
    <row r="15034" spans="22:22">
      <c r="V15034" s="17"/>
    </row>
    <row r="15035" spans="22:22">
      <c r="V15035" s="17"/>
    </row>
    <row r="15036" spans="22:22">
      <c r="V15036" s="17"/>
    </row>
    <row r="15037" spans="22:22">
      <c r="V15037" s="17"/>
    </row>
    <row r="15038" spans="22:22">
      <c r="V15038" s="17"/>
    </row>
    <row r="15039" spans="22:22">
      <c r="V15039" s="17"/>
    </row>
    <row r="15040" spans="22:22">
      <c r="V15040" s="17"/>
    </row>
    <row r="15041" spans="22:22">
      <c r="V15041" s="17"/>
    </row>
    <row r="15042" spans="22:22">
      <c r="V15042" s="17"/>
    </row>
    <row r="15043" spans="22:22">
      <c r="V15043" s="17"/>
    </row>
    <row r="15044" spans="22:22">
      <c r="V15044" s="17"/>
    </row>
    <row r="15045" spans="22:22">
      <c r="V15045" s="17"/>
    </row>
    <row r="15046" spans="22:22">
      <c r="V15046" s="17"/>
    </row>
    <row r="15047" spans="22:22">
      <c r="V15047" s="17"/>
    </row>
    <row r="15048" spans="22:22">
      <c r="V15048" s="17"/>
    </row>
    <row r="15049" spans="22:22">
      <c r="V15049" s="17"/>
    </row>
    <row r="15050" spans="22:22">
      <c r="V15050" s="17"/>
    </row>
    <row r="15051" spans="22:22">
      <c r="V15051" s="17"/>
    </row>
    <row r="15052" spans="22:22">
      <c r="V15052" s="17"/>
    </row>
    <row r="15053" spans="22:22">
      <c r="V15053" s="17"/>
    </row>
    <row r="15054" spans="22:22">
      <c r="V15054" s="17"/>
    </row>
    <row r="15055" spans="22:22">
      <c r="V15055" s="17"/>
    </row>
    <row r="15056" spans="22:22">
      <c r="V15056" s="17"/>
    </row>
    <row r="15057" spans="22:22">
      <c r="V15057" s="17"/>
    </row>
    <row r="15058" spans="22:22">
      <c r="V15058" s="17"/>
    </row>
    <row r="15059" spans="22:22">
      <c r="V15059" s="17"/>
    </row>
    <row r="15060" spans="22:22">
      <c r="V15060" s="17"/>
    </row>
    <row r="15061" spans="22:22">
      <c r="V15061" s="17"/>
    </row>
    <row r="15062" spans="22:22">
      <c r="V15062" s="17"/>
    </row>
    <row r="15063" spans="22:22">
      <c r="V15063" s="17"/>
    </row>
    <row r="15064" spans="22:22">
      <c r="V15064" s="17"/>
    </row>
    <row r="15065" spans="22:22">
      <c r="V15065" s="17"/>
    </row>
    <row r="15066" spans="22:22">
      <c r="V15066" s="17"/>
    </row>
    <row r="15067" spans="22:22">
      <c r="V15067" s="17"/>
    </row>
    <row r="15068" spans="22:22">
      <c r="V15068" s="17"/>
    </row>
    <row r="15069" spans="22:22">
      <c r="V15069" s="17"/>
    </row>
    <row r="15070" spans="22:22">
      <c r="V15070" s="17"/>
    </row>
    <row r="15071" spans="22:22">
      <c r="V15071" s="17"/>
    </row>
    <row r="15072" spans="22:22">
      <c r="V15072" s="17"/>
    </row>
    <row r="15073" spans="22:22">
      <c r="V15073" s="17"/>
    </row>
    <row r="15074" spans="22:22">
      <c r="V15074" s="17"/>
    </row>
    <row r="15075" spans="22:22">
      <c r="V15075" s="17"/>
    </row>
    <row r="15076" spans="22:22">
      <c r="V15076" s="17"/>
    </row>
    <row r="15077" spans="22:22">
      <c r="V15077" s="17"/>
    </row>
    <row r="15078" spans="22:22">
      <c r="V15078" s="17"/>
    </row>
    <row r="15079" spans="22:22">
      <c r="V15079" s="17"/>
    </row>
    <row r="15080" spans="22:22">
      <c r="V15080" s="17"/>
    </row>
    <row r="15081" spans="22:22">
      <c r="V15081" s="17"/>
    </row>
    <row r="15082" spans="22:22">
      <c r="V15082" s="17"/>
    </row>
    <row r="15083" spans="22:22">
      <c r="V15083" s="17"/>
    </row>
    <row r="15084" spans="22:22">
      <c r="V15084" s="17"/>
    </row>
    <row r="15085" spans="22:22">
      <c r="V15085" s="17"/>
    </row>
    <row r="15086" spans="22:22">
      <c r="V15086" s="17"/>
    </row>
    <row r="15087" spans="22:22">
      <c r="V15087" s="17"/>
    </row>
    <row r="15088" spans="22:22">
      <c r="V15088" s="17"/>
    </row>
    <row r="15089" spans="22:22">
      <c r="V15089" s="17"/>
    </row>
    <row r="15090" spans="22:22">
      <c r="V15090" s="17"/>
    </row>
    <row r="15091" spans="22:22">
      <c r="V15091" s="17"/>
    </row>
    <row r="15092" spans="22:22">
      <c r="V15092" s="17"/>
    </row>
    <row r="15093" spans="22:22">
      <c r="V15093" s="17"/>
    </row>
    <row r="15094" spans="22:22">
      <c r="V15094" s="17"/>
    </row>
    <row r="15095" spans="22:22">
      <c r="V15095" s="17"/>
    </row>
    <row r="15096" spans="22:22">
      <c r="V15096" s="17"/>
    </row>
    <row r="15097" spans="22:22">
      <c r="V15097" s="17"/>
    </row>
    <row r="15098" spans="22:22">
      <c r="V15098" s="17"/>
    </row>
    <row r="15099" spans="22:22">
      <c r="V15099" s="17"/>
    </row>
    <row r="15100" spans="22:22">
      <c r="V15100" s="17"/>
    </row>
    <row r="15101" spans="22:22">
      <c r="V15101" s="17"/>
    </row>
    <row r="15102" spans="22:22">
      <c r="V15102" s="17"/>
    </row>
    <row r="15103" spans="22:22">
      <c r="V15103" s="17"/>
    </row>
    <row r="15104" spans="22:22">
      <c r="V15104" s="17"/>
    </row>
    <row r="15105" spans="22:22">
      <c r="V15105" s="17"/>
    </row>
    <row r="15106" spans="22:22">
      <c r="V15106" s="17"/>
    </row>
    <row r="15107" spans="22:22">
      <c r="V15107" s="17"/>
    </row>
    <row r="15108" spans="22:22">
      <c r="V15108" s="17"/>
    </row>
    <row r="15109" spans="22:22">
      <c r="V15109" s="17"/>
    </row>
    <row r="15110" spans="22:22">
      <c r="V15110" s="17"/>
    </row>
    <row r="15111" spans="22:22">
      <c r="V15111" s="17"/>
    </row>
    <row r="15112" spans="22:22">
      <c r="V15112" s="17"/>
    </row>
    <row r="15113" spans="22:22">
      <c r="V15113" s="17"/>
    </row>
    <row r="15114" spans="22:22">
      <c r="V15114" s="17"/>
    </row>
    <row r="15115" spans="22:22">
      <c r="V15115" s="17"/>
    </row>
    <row r="15116" spans="22:22">
      <c r="V15116" s="17"/>
    </row>
    <row r="15117" spans="22:22">
      <c r="V15117" s="17"/>
    </row>
    <row r="15118" spans="22:22">
      <c r="V15118" s="17"/>
    </row>
    <row r="15119" spans="22:22">
      <c r="V15119" s="17"/>
    </row>
    <row r="15120" spans="22:22">
      <c r="V15120" s="17"/>
    </row>
    <row r="15121" spans="22:22">
      <c r="V15121" s="17"/>
    </row>
    <row r="15122" spans="22:22">
      <c r="V15122" s="17"/>
    </row>
    <row r="15123" spans="22:22">
      <c r="V15123" s="17"/>
    </row>
    <row r="15124" spans="22:22">
      <c r="V15124" s="17"/>
    </row>
    <row r="15125" spans="22:22">
      <c r="V15125" s="17"/>
    </row>
    <row r="15126" spans="22:22">
      <c r="V15126" s="17"/>
    </row>
    <row r="15127" spans="22:22">
      <c r="V15127" s="17"/>
    </row>
    <row r="15128" spans="22:22">
      <c r="V15128" s="17"/>
    </row>
    <row r="15129" spans="22:22">
      <c r="V15129" s="17"/>
    </row>
    <row r="15130" spans="22:22">
      <c r="V15130" s="17"/>
    </row>
    <row r="15131" spans="22:22">
      <c r="V15131" s="17"/>
    </row>
    <row r="15132" spans="22:22">
      <c r="V15132" s="17"/>
    </row>
    <row r="15133" spans="22:22">
      <c r="V15133" s="17"/>
    </row>
    <row r="15134" spans="22:22">
      <c r="V15134" s="17"/>
    </row>
    <row r="15135" spans="22:22">
      <c r="V15135" s="17"/>
    </row>
    <row r="15136" spans="22:22">
      <c r="V15136" s="17"/>
    </row>
    <row r="15137" spans="22:22">
      <c r="V15137" s="17"/>
    </row>
    <row r="15138" spans="22:22">
      <c r="V15138" s="17"/>
    </row>
    <row r="15139" spans="22:22">
      <c r="V15139" s="17"/>
    </row>
    <row r="15140" spans="22:22">
      <c r="V15140" s="17"/>
    </row>
    <row r="15141" spans="22:22">
      <c r="V15141" s="17"/>
    </row>
    <row r="15142" spans="22:22">
      <c r="V15142" s="17"/>
    </row>
    <row r="15143" spans="22:22">
      <c r="V15143" s="17"/>
    </row>
    <row r="15144" spans="22:22">
      <c r="V15144" s="17"/>
    </row>
    <row r="15145" spans="22:22">
      <c r="V15145" s="17"/>
    </row>
    <row r="15146" spans="22:22">
      <c r="V15146" s="17"/>
    </row>
    <row r="15147" spans="22:22">
      <c r="V15147" s="17"/>
    </row>
    <row r="15148" spans="22:22">
      <c r="V15148" s="17"/>
    </row>
    <row r="15149" spans="22:22">
      <c r="V15149" s="17"/>
    </row>
    <row r="15150" spans="22:22">
      <c r="V15150" s="17"/>
    </row>
    <row r="15151" spans="22:22">
      <c r="V15151" s="17"/>
    </row>
    <row r="15152" spans="22:22">
      <c r="V15152" s="17"/>
    </row>
    <row r="15153" spans="22:22">
      <c r="V15153" s="17"/>
    </row>
    <row r="15154" spans="22:22">
      <c r="V15154" s="17"/>
    </row>
    <row r="15155" spans="22:22">
      <c r="V15155" s="17"/>
    </row>
    <row r="15156" spans="22:22">
      <c r="V15156" s="17"/>
    </row>
    <row r="15157" spans="22:22">
      <c r="V15157" s="17"/>
    </row>
    <row r="15158" spans="22:22">
      <c r="V15158" s="17"/>
    </row>
    <row r="15159" spans="22:22">
      <c r="V15159" s="17"/>
    </row>
    <row r="15160" spans="22:22">
      <c r="V15160" s="17"/>
    </row>
    <row r="15161" spans="22:22">
      <c r="V15161" s="17"/>
    </row>
    <row r="15162" spans="22:22">
      <c r="V15162" s="17"/>
    </row>
    <row r="15163" spans="22:22">
      <c r="V15163" s="17"/>
    </row>
    <row r="15164" spans="22:22">
      <c r="V15164" s="17"/>
    </row>
    <row r="15165" spans="22:22">
      <c r="V15165" s="17"/>
    </row>
    <row r="15166" spans="22:22">
      <c r="V15166" s="17"/>
    </row>
    <row r="15167" spans="22:22">
      <c r="V15167" s="17"/>
    </row>
    <row r="15168" spans="22:22">
      <c r="V15168" s="17"/>
    </row>
    <row r="15169" spans="22:22">
      <c r="V15169" s="17"/>
    </row>
    <row r="15170" spans="22:22">
      <c r="V15170" s="17"/>
    </row>
    <row r="15171" spans="22:22">
      <c r="V15171" s="17"/>
    </row>
    <row r="15172" spans="22:22">
      <c r="V15172" s="17"/>
    </row>
    <row r="15173" spans="22:22">
      <c r="V15173" s="17"/>
    </row>
    <row r="15174" spans="22:22">
      <c r="V15174" s="17"/>
    </row>
    <row r="15175" spans="22:22">
      <c r="V15175" s="17"/>
    </row>
    <row r="15176" spans="22:22">
      <c r="V15176" s="17"/>
    </row>
    <row r="15177" spans="22:22">
      <c r="V15177" s="17"/>
    </row>
    <row r="15178" spans="22:22">
      <c r="V15178" s="17"/>
    </row>
    <row r="15179" spans="22:22">
      <c r="V15179" s="17"/>
    </row>
    <row r="15180" spans="22:22">
      <c r="V15180" s="17"/>
    </row>
    <row r="15181" spans="22:22">
      <c r="V15181" s="17"/>
    </row>
    <row r="15182" spans="22:22">
      <c r="V15182" s="17"/>
    </row>
    <row r="15183" spans="22:22">
      <c r="V15183" s="17"/>
    </row>
    <row r="15184" spans="22:22">
      <c r="V15184" s="17"/>
    </row>
    <row r="15185" spans="22:22">
      <c r="V15185" s="17"/>
    </row>
    <row r="15186" spans="22:22">
      <c r="V15186" s="17"/>
    </row>
    <row r="15187" spans="22:22">
      <c r="V15187" s="17"/>
    </row>
    <row r="15188" spans="22:22">
      <c r="V15188" s="17"/>
    </row>
    <row r="15189" spans="22:22">
      <c r="V15189" s="17"/>
    </row>
    <row r="15190" spans="22:22">
      <c r="V15190" s="17"/>
    </row>
    <row r="15191" spans="22:22">
      <c r="V15191" s="17"/>
    </row>
    <row r="15192" spans="22:22">
      <c r="V15192" s="17"/>
    </row>
    <row r="15193" spans="22:22">
      <c r="V15193" s="17"/>
    </row>
    <row r="15194" spans="22:22">
      <c r="V15194" s="17"/>
    </row>
    <row r="15195" spans="22:22">
      <c r="V15195" s="17"/>
    </row>
    <row r="15196" spans="22:22">
      <c r="V15196" s="17"/>
    </row>
    <row r="15197" spans="22:22">
      <c r="V15197" s="17"/>
    </row>
    <row r="15198" spans="22:22">
      <c r="V15198" s="17"/>
    </row>
    <row r="15199" spans="22:22">
      <c r="V15199" s="17"/>
    </row>
    <row r="15200" spans="22:22">
      <c r="V15200" s="17"/>
    </row>
    <row r="15201" spans="22:22">
      <c r="V15201" s="17"/>
    </row>
    <row r="15202" spans="22:22">
      <c r="V15202" s="17"/>
    </row>
    <row r="15203" spans="22:22">
      <c r="V15203" s="17"/>
    </row>
    <row r="15204" spans="22:22">
      <c r="V15204" s="17"/>
    </row>
    <row r="15205" spans="22:22">
      <c r="V15205" s="17"/>
    </row>
    <row r="15206" spans="22:22">
      <c r="V15206" s="17"/>
    </row>
    <row r="15207" spans="22:22">
      <c r="V15207" s="17"/>
    </row>
    <row r="15208" spans="22:22">
      <c r="V15208" s="17"/>
    </row>
    <row r="15209" spans="22:22">
      <c r="V15209" s="17"/>
    </row>
    <row r="15210" spans="22:22">
      <c r="V15210" s="17"/>
    </row>
    <row r="15211" spans="22:22">
      <c r="V15211" s="17"/>
    </row>
    <row r="15212" spans="22:22">
      <c r="V15212" s="17"/>
    </row>
    <row r="15213" spans="22:22">
      <c r="V15213" s="17"/>
    </row>
    <row r="15214" spans="22:22">
      <c r="V15214" s="17"/>
    </row>
    <row r="15215" spans="22:22">
      <c r="V15215" s="17"/>
    </row>
    <row r="15216" spans="22:22">
      <c r="V15216" s="17"/>
    </row>
    <row r="15217" spans="22:22">
      <c r="V15217" s="17"/>
    </row>
    <row r="15218" spans="22:22">
      <c r="V15218" s="17"/>
    </row>
    <row r="15219" spans="22:22">
      <c r="V15219" s="17"/>
    </row>
    <row r="15220" spans="22:22">
      <c r="V15220" s="17"/>
    </row>
    <row r="15221" spans="22:22">
      <c r="V15221" s="17"/>
    </row>
    <row r="15222" spans="22:22">
      <c r="V15222" s="17"/>
    </row>
    <row r="15223" spans="22:22">
      <c r="V15223" s="17"/>
    </row>
    <row r="15224" spans="22:22">
      <c r="V15224" s="17"/>
    </row>
    <row r="15225" spans="22:22">
      <c r="V15225" s="17"/>
    </row>
    <row r="15226" spans="22:22">
      <c r="V15226" s="17"/>
    </row>
    <row r="15227" spans="22:22">
      <c r="V15227" s="17"/>
    </row>
    <row r="15228" spans="22:22">
      <c r="V15228" s="17"/>
    </row>
    <row r="15229" spans="22:22">
      <c r="V15229" s="17"/>
    </row>
    <row r="15230" spans="22:22">
      <c r="V15230" s="17"/>
    </row>
    <row r="15231" spans="22:22">
      <c r="V15231" s="17"/>
    </row>
    <row r="15232" spans="22:22">
      <c r="V15232" s="17"/>
    </row>
    <row r="15233" spans="22:22">
      <c r="V15233" s="17"/>
    </row>
    <row r="15234" spans="22:22">
      <c r="V15234" s="17"/>
    </row>
    <row r="15235" spans="22:22">
      <c r="V15235" s="17"/>
    </row>
    <row r="15236" spans="22:22">
      <c r="V15236" s="17"/>
    </row>
    <row r="15237" spans="22:22">
      <c r="V15237" s="17"/>
    </row>
    <row r="15238" spans="22:22">
      <c r="V15238" s="17"/>
    </row>
    <row r="15239" spans="22:22">
      <c r="V15239" s="17"/>
    </row>
    <row r="15240" spans="22:22">
      <c r="V15240" s="17"/>
    </row>
    <row r="15241" spans="22:22">
      <c r="V15241" s="17"/>
    </row>
    <row r="15242" spans="22:22">
      <c r="V15242" s="17"/>
    </row>
    <row r="15243" spans="22:22">
      <c r="V15243" s="17"/>
    </row>
    <row r="15244" spans="22:22">
      <c r="V15244" s="17"/>
    </row>
    <row r="15245" spans="22:22">
      <c r="V15245" s="17"/>
    </row>
    <row r="15246" spans="22:22">
      <c r="V15246" s="17"/>
    </row>
    <row r="15247" spans="22:22">
      <c r="V15247" s="17"/>
    </row>
    <row r="15248" spans="22:22">
      <c r="V15248" s="17"/>
    </row>
    <row r="15249" spans="22:22">
      <c r="V15249" s="17"/>
    </row>
    <row r="15250" spans="22:22">
      <c r="V15250" s="17"/>
    </row>
    <row r="15251" spans="22:22">
      <c r="V15251" s="17"/>
    </row>
    <row r="15252" spans="22:22">
      <c r="V15252" s="17"/>
    </row>
    <row r="15253" spans="22:22">
      <c r="V15253" s="17"/>
    </row>
    <row r="15254" spans="22:22">
      <c r="V15254" s="17"/>
    </row>
    <row r="15255" spans="22:22">
      <c r="V15255" s="17"/>
    </row>
    <row r="15256" spans="22:22">
      <c r="V15256" s="17"/>
    </row>
    <row r="15257" spans="22:22">
      <c r="V15257" s="17"/>
    </row>
    <row r="15258" spans="22:22">
      <c r="V15258" s="17"/>
    </row>
    <row r="15259" spans="22:22">
      <c r="V15259" s="17"/>
    </row>
    <row r="15260" spans="22:22">
      <c r="V15260" s="17"/>
    </row>
    <row r="15261" spans="22:22">
      <c r="V15261" s="17"/>
    </row>
    <row r="15262" spans="22:22">
      <c r="V15262" s="17"/>
    </row>
    <row r="15263" spans="22:22">
      <c r="V15263" s="17"/>
    </row>
    <row r="15264" spans="22:22">
      <c r="V15264" s="17"/>
    </row>
    <row r="15265" spans="22:22">
      <c r="V15265" s="17"/>
    </row>
    <row r="15266" spans="22:22">
      <c r="V15266" s="17"/>
    </row>
    <row r="15267" spans="22:22">
      <c r="V15267" s="17"/>
    </row>
    <row r="15268" spans="22:22">
      <c r="V15268" s="17"/>
    </row>
    <row r="15269" spans="22:22">
      <c r="V15269" s="17"/>
    </row>
    <row r="15270" spans="22:22">
      <c r="V15270" s="17"/>
    </row>
    <row r="15271" spans="22:22">
      <c r="V15271" s="17"/>
    </row>
    <row r="15272" spans="22:22">
      <c r="V15272" s="17"/>
    </row>
    <row r="15273" spans="22:22">
      <c r="V15273" s="17"/>
    </row>
    <row r="15274" spans="22:22">
      <c r="V15274" s="17"/>
    </row>
    <row r="15275" spans="22:22">
      <c r="V15275" s="17"/>
    </row>
    <row r="15276" spans="22:22">
      <c r="V15276" s="17"/>
    </row>
    <row r="15277" spans="22:22">
      <c r="V15277" s="17"/>
    </row>
    <row r="15278" spans="22:22">
      <c r="V15278" s="17"/>
    </row>
    <row r="15279" spans="22:22">
      <c r="V15279" s="17"/>
    </row>
    <row r="15280" spans="22:22">
      <c r="V15280" s="17"/>
    </row>
    <row r="15281" spans="22:22">
      <c r="V15281" s="17"/>
    </row>
    <row r="15282" spans="22:22">
      <c r="V15282" s="17"/>
    </row>
    <row r="15283" spans="22:22">
      <c r="V15283" s="17"/>
    </row>
    <row r="15284" spans="22:22">
      <c r="V15284" s="17"/>
    </row>
    <row r="15285" spans="22:22">
      <c r="V15285" s="17"/>
    </row>
    <row r="15286" spans="22:22">
      <c r="V15286" s="17"/>
    </row>
    <row r="15287" spans="22:22">
      <c r="V15287" s="17"/>
    </row>
    <row r="15288" spans="22:22">
      <c r="V15288" s="17"/>
    </row>
    <row r="15289" spans="22:22">
      <c r="V15289" s="17"/>
    </row>
    <row r="15290" spans="22:22">
      <c r="V15290" s="17"/>
    </row>
    <row r="15291" spans="22:22">
      <c r="V15291" s="17"/>
    </row>
    <row r="15292" spans="22:22">
      <c r="V15292" s="17"/>
    </row>
    <row r="15293" spans="22:22">
      <c r="V15293" s="17"/>
    </row>
    <row r="15294" spans="22:22">
      <c r="V15294" s="17"/>
    </row>
    <row r="15295" spans="22:22">
      <c r="V15295" s="17"/>
    </row>
    <row r="15296" spans="22:22">
      <c r="V15296" s="17"/>
    </row>
    <row r="15297" spans="22:22">
      <c r="V15297" s="17"/>
    </row>
    <row r="15298" spans="22:22">
      <c r="V15298" s="17"/>
    </row>
    <row r="15299" spans="22:22">
      <c r="V15299" s="17"/>
    </row>
    <row r="15300" spans="22:22">
      <c r="V15300" s="17"/>
    </row>
    <row r="15301" spans="22:22">
      <c r="V15301" s="17"/>
    </row>
    <row r="15302" spans="22:22">
      <c r="V15302" s="17"/>
    </row>
    <row r="15303" spans="22:22">
      <c r="V15303" s="17"/>
    </row>
    <row r="15304" spans="22:22">
      <c r="V15304" s="17"/>
    </row>
    <row r="15305" spans="22:22">
      <c r="V15305" s="17"/>
    </row>
    <row r="15306" spans="22:22">
      <c r="V15306" s="17"/>
    </row>
    <row r="15307" spans="22:22">
      <c r="V15307" s="17"/>
    </row>
    <row r="15308" spans="22:22">
      <c r="V15308" s="17"/>
    </row>
    <row r="15309" spans="22:22">
      <c r="V15309" s="17"/>
    </row>
    <row r="15310" spans="22:22">
      <c r="V15310" s="17"/>
    </row>
    <row r="15311" spans="22:22">
      <c r="V15311" s="17"/>
    </row>
    <row r="15312" spans="22:22">
      <c r="V15312" s="17"/>
    </row>
    <row r="15313" spans="22:22">
      <c r="V15313" s="17"/>
    </row>
    <row r="15314" spans="22:22">
      <c r="V15314" s="17"/>
    </row>
    <row r="15315" spans="22:22">
      <c r="V15315" s="17"/>
    </row>
    <row r="15316" spans="22:22">
      <c r="V15316" s="17"/>
    </row>
    <row r="15317" spans="22:22">
      <c r="V15317" s="17"/>
    </row>
    <row r="15318" spans="22:22">
      <c r="V15318" s="17"/>
    </row>
    <row r="15319" spans="22:22">
      <c r="V15319" s="17"/>
    </row>
    <row r="15320" spans="22:22">
      <c r="V15320" s="17"/>
    </row>
    <row r="15321" spans="22:22">
      <c r="V15321" s="17"/>
    </row>
    <row r="15322" spans="22:22">
      <c r="V15322" s="17"/>
    </row>
    <row r="15323" spans="22:22">
      <c r="V15323" s="17"/>
    </row>
    <row r="15324" spans="22:22">
      <c r="V15324" s="17"/>
    </row>
    <row r="15325" spans="22:22">
      <c r="V15325" s="17"/>
    </row>
    <row r="15326" spans="22:22">
      <c r="V15326" s="17"/>
    </row>
    <row r="15327" spans="22:22">
      <c r="V15327" s="17"/>
    </row>
    <row r="15328" spans="22:22">
      <c r="V15328" s="17"/>
    </row>
    <row r="15329" spans="22:22">
      <c r="V15329" s="17"/>
    </row>
    <row r="15330" spans="22:22">
      <c r="V15330" s="17"/>
    </row>
    <row r="15331" spans="22:22">
      <c r="V15331" s="17"/>
    </row>
    <row r="15332" spans="22:22">
      <c r="V15332" s="17"/>
    </row>
    <row r="15333" spans="22:22">
      <c r="V15333" s="17"/>
    </row>
    <row r="15334" spans="22:22">
      <c r="V15334" s="17"/>
    </row>
    <row r="15335" spans="22:22">
      <c r="V15335" s="17"/>
    </row>
    <row r="15336" spans="22:22">
      <c r="V15336" s="17"/>
    </row>
    <row r="15337" spans="22:22">
      <c r="V15337" s="17"/>
    </row>
    <row r="15338" spans="22:22">
      <c r="V15338" s="17"/>
    </row>
    <row r="15339" spans="22:22">
      <c r="V15339" s="17"/>
    </row>
    <row r="15340" spans="22:22">
      <c r="V15340" s="17"/>
    </row>
    <row r="15341" spans="22:22">
      <c r="V15341" s="17"/>
    </row>
    <row r="15342" spans="22:22">
      <c r="V15342" s="17"/>
    </row>
    <row r="15343" spans="22:22">
      <c r="V15343" s="17"/>
    </row>
    <row r="15344" spans="22:22">
      <c r="V15344" s="17"/>
    </row>
    <row r="15345" spans="22:22">
      <c r="V15345" s="17"/>
    </row>
    <row r="15346" spans="22:22">
      <c r="V15346" s="17"/>
    </row>
    <row r="15347" spans="22:22">
      <c r="V15347" s="17"/>
    </row>
    <row r="15348" spans="22:22">
      <c r="V15348" s="17"/>
    </row>
    <row r="15349" spans="22:22">
      <c r="V15349" s="17"/>
    </row>
    <row r="15350" spans="22:22">
      <c r="V15350" s="17"/>
    </row>
    <row r="15351" spans="22:22">
      <c r="V15351" s="17"/>
    </row>
    <row r="15352" spans="22:22">
      <c r="V15352" s="17"/>
    </row>
    <row r="15353" spans="22:22">
      <c r="V15353" s="17"/>
    </row>
    <row r="15354" spans="22:22">
      <c r="V15354" s="17"/>
    </row>
    <row r="15355" spans="22:22">
      <c r="V15355" s="17"/>
    </row>
    <row r="15356" spans="22:22">
      <c r="V15356" s="17"/>
    </row>
    <row r="15357" spans="22:22">
      <c r="V15357" s="17"/>
    </row>
    <row r="15358" spans="22:22">
      <c r="V15358" s="17"/>
    </row>
    <row r="15359" spans="22:22">
      <c r="V15359" s="17"/>
    </row>
    <row r="15360" spans="22:22">
      <c r="V15360" s="17"/>
    </row>
    <row r="15361" spans="22:22">
      <c r="V15361" s="17"/>
    </row>
    <row r="15362" spans="22:22">
      <c r="V15362" s="17"/>
    </row>
    <row r="15363" spans="22:22">
      <c r="V15363" s="17"/>
    </row>
    <row r="15364" spans="22:22">
      <c r="V15364" s="17"/>
    </row>
    <row r="15365" spans="22:22">
      <c r="V15365" s="17"/>
    </row>
    <row r="15366" spans="22:22">
      <c r="V15366" s="17"/>
    </row>
    <row r="15367" spans="22:22">
      <c r="V15367" s="17"/>
    </row>
    <row r="15368" spans="22:22">
      <c r="V15368" s="17"/>
    </row>
    <row r="15369" spans="22:22">
      <c r="V15369" s="17"/>
    </row>
    <row r="15370" spans="22:22">
      <c r="V15370" s="17"/>
    </row>
    <row r="15371" spans="22:22">
      <c r="V15371" s="17"/>
    </row>
    <row r="15372" spans="22:22">
      <c r="V15372" s="17"/>
    </row>
    <row r="15373" spans="22:22">
      <c r="V15373" s="17"/>
    </row>
    <row r="15374" spans="22:22">
      <c r="V15374" s="17"/>
    </row>
    <row r="15375" spans="22:22">
      <c r="V15375" s="17"/>
    </row>
    <row r="15376" spans="22:22">
      <c r="V15376" s="17"/>
    </row>
    <row r="15377" spans="22:22">
      <c r="V15377" s="17"/>
    </row>
    <row r="15378" spans="22:22">
      <c r="V15378" s="17"/>
    </row>
    <row r="15379" spans="22:22">
      <c r="V15379" s="17"/>
    </row>
    <row r="15380" spans="22:22">
      <c r="V15380" s="17"/>
    </row>
    <row r="15381" spans="22:22">
      <c r="V15381" s="17"/>
    </row>
    <row r="15382" spans="22:22">
      <c r="V15382" s="17"/>
    </row>
    <row r="15383" spans="22:22">
      <c r="V15383" s="17"/>
    </row>
    <row r="15384" spans="22:22">
      <c r="V15384" s="17"/>
    </row>
    <row r="15385" spans="22:22">
      <c r="V15385" s="17"/>
    </row>
    <row r="15386" spans="22:22">
      <c r="V15386" s="17"/>
    </row>
    <row r="15387" spans="22:22">
      <c r="V15387" s="17"/>
    </row>
    <row r="15388" spans="22:22">
      <c r="V15388" s="17"/>
    </row>
    <row r="15389" spans="22:22">
      <c r="V15389" s="17"/>
    </row>
    <row r="15390" spans="22:22">
      <c r="V15390" s="17"/>
    </row>
    <row r="15391" spans="22:22">
      <c r="V15391" s="17"/>
    </row>
    <row r="15392" spans="22:22">
      <c r="V15392" s="17"/>
    </row>
    <row r="15393" spans="22:22">
      <c r="V15393" s="17"/>
    </row>
    <row r="15394" spans="22:22">
      <c r="V15394" s="17"/>
    </row>
    <row r="15395" spans="22:22">
      <c r="V15395" s="17"/>
    </row>
    <row r="15396" spans="22:22">
      <c r="V15396" s="17"/>
    </row>
    <row r="15397" spans="22:22">
      <c r="V15397" s="17"/>
    </row>
    <row r="15398" spans="22:22">
      <c r="V15398" s="17"/>
    </row>
    <row r="15399" spans="22:22">
      <c r="V15399" s="17"/>
    </row>
    <row r="15400" spans="22:22">
      <c r="V15400" s="17"/>
    </row>
    <row r="15401" spans="22:22">
      <c r="V15401" s="17"/>
    </row>
    <row r="15402" spans="22:22">
      <c r="V15402" s="17"/>
    </row>
    <row r="15403" spans="22:22">
      <c r="V15403" s="17"/>
    </row>
    <row r="15404" spans="22:22">
      <c r="V15404" s="17"/>
    </row>
    <row r="15405" spans="22:22">
      <c r="V15405" s="17"/>
    </row>
    <row r="15406" spans="22:22">
      <c r="V15406" s="17"/>
    </row>
    <row r="15407" spans="22:22">
      <c r="V15407" s="17"/>
    </row>
    <row r="15408" spans="22:22">
      <c r="V15408" s="17"/>
    </row>
    <row r="15409" spans="22:22">
      <c r="V15409" s="17"/>
    </row>
    <row r="15410" spans="22:22">
      <c r="V15410" s="17"/>
    </row>
    <row r="15411" spans="22:22">
      <c r="V15411" s="17"/>
    </row>
    <row r="15412" spans="22:22">
      <c r="V15412" s="17"/>
    </row>
    <row r="15413" spans="22:22">
      <c r="V15413" s="17"/>
    </row>
    <row r="15414" spans="22:22">
      <c r="V15414" s="17"/>
    </row>
    <row r="15415" spans="22:22">
      <c r="V15415" s="17"/>
    </row>
    <row r="15416" spans="22:22">
      <c r="V15416" s="17"/>
    </row>
    <row r="15417" spans="22:22">
      <c r="V15417" s="17"/>
    </row>
    <row r="15418" spans="22:22">
      <c r="V15418" s="17"/>
    </row>
    <row r="15419" spans="22:22">
      <c r="V15419" s="17"/>
    </row>
    <row r="15420" spans="22:22">
      <c r="V15420" s="17"/>
    </row>
    <row r="15421" spans="22:22">
      <c r="V15421" s="17"/>
    </row>
    <row r="15422" spans="22:22">
      <c r="V15422" s="17"/>
    </row>
    <row r="15423" spans="22:22">
      <c r="V15423" s="17"/>
    </row>
    <row r="15424" spans="22:22">
      <c r="V15424" s="17"/>
    </row>
    <row r="15425" spans="22:22">
      <c r="V15425" s="17"/>
    </row>
    <row r="15426" spans="22:22">
      <c r="V15426" s="17"/>
    </row>
    <row r="15427" spans="22:22">
      <c r="V15427" s="17"/>
    </row>
    <row r="15428" spans="22:22">
      <c r="V15428" s="17"/>
    </row>
    <row r="15429" spans="22:22">
      <c r="V15429" s="17"/>
    </row>
    <row r="15430" spans="22:22">
      <c r="V15430" s="17"/>
    </row>
    <row r="15431" spans="22:22">
      <c r="V15431" s="17"/>
    </row>
    <row r="15432" spans="22:22">
      <c r="V15432" s="17"/>
    </row>
    <row r="15433" spans="22:22">
      <c r="V15433" s="17"/>
    </row>
    <row r="15434" spans="22:22">
      <c r="V15434" s="17"/>
    </row>
    <row r="15435" spans="22:22">
      <c r="V15435" s="17"/>
    </row>
    <row r="15436" spans="22:22">
      <c r="V15436" s="17"/>
    </row>
    <row r="15437" spans="22:22">
      <c r="V15437" s="17"/>
    </row>
    <row r="15438" spans="22:22">
      <c r="V15438" s="17"/>
    </row>
    <row r="15439" spans="22:22">
      <c r="V15439" s="17"/>
    </row>
    <row r="15440" spans="22:22">
      <c r="V15440" s="17"/>
    </row>
    <row r="15441" spans="22:22">
      <c r="V15441" s="17"/>
    </row>
    <row r="15442" spans="22:22">
      <c r="V15442" s="17"/>
    </row>
    <row r="15443" spans="22:22">
      <c r="V15443" s="17"/>
    </row>
    <row r="15444" spans="22:22">
      <c r="V15444" s="17"/>
    </row>
    <row r="15445" spans="22:22">
      <c r="V15445" s="17"/>
    </row>
    <row r="15446" spans="22:22">
      <c r="V15446" s="17"/>
    </row>
    <row r="15447" spans="22:22">
      <c r="V15447" s="17"/>
    </row>
    <row r="15448" spans="22:22">
      <c r="V15448" s="17"/>
    </row>
    <row r="15449" spans="22:22">
      <c r="V15449" s="17"/>
    </row>
    <row r="15450" spans="22:22">
      <c r="V15450" s="17"/>
    </row>
    <row r="15451" spans="22:22">
      <c r="V15451" s="17"/>
    </row>
    <row r="15452" spans="22:22">
      <c r="V15452" s="17"/>
    </row>
    <row r="15453" spans="22:22">
      <c r="V15453" s="17"/>
    </row>
    <row r="15454" spans="22:22">
      <c r="V15454" s="17"/>
    </row>
    <row r="15455" spans="22:22">
      <c r="V15455" s="17"/>
    </row>
    <row r="15456" spans="22:22">
      <c r="V15456" s="17"/>
    </row>
    <row r="15457" spans="22:22">
      <c r="V15457" s="17"/>
    </row>
    <row r="15458" spans="22:22">
      <c r="V15458" s="17"/>
    </row>
    <row r="15459" spans="22:22">
      <c r="V15459" s="17"/>
    </row>
    <row r="15460" spans="22:22">
      <c r="V15460" s="17"/>
    </row>
    <row r="15461" spans="22:22">
      <c r="V15461" s="17"/>
    </row>
    <row r="15462" spans="22:22">
      <c r="V15462" s="17"/>
    </row>
    <row r="15463" spans="22:22">
      <c r="V15463" s="17"/>
    </row>
    <row r="15464" spans="22:22">
      <c r="V15464" s="17"/>
    </row>
    <row r="15465" spans="22:22">
      <c r="V15465" s="17"/>
    </row>
    <row r="15466" spans="22:22">
      <c r="V15466" s="17"/>
    </row>
    <row r="15467" spans="22:22">
      <c r="V15467" s="17"/>
    </row>
    <row r="15468" spans="22:22">
      <c r="V15468" s="17"/>
    </row>
    <row r="15469" spans="22:22">
      <c r="V15469" s="17"/>
    </row>
    <row r="15470" spans="22:22">
      <c r="V15470" s="17"/>
    </row>
    <row r="15471" spans="22:22">
      <c r="V15471" s="17"/>
    </row>
    <row r="15472" spans="22:22">
      <c r="V15472" s="17"/>
    </row>
    <row r="15473" spans="22:22">
      <c r="V15473" s="17"/>
    </row>
    <row r="15474" spans="22:22">
      <c r="V15474" s="17"/>
    </row>
    <row r="15475" spans="22:22">
      <c r="V15475" s="17"/>
    </row>
    <row r="15476" spans="22:22">
      <c r="V15476" s="17"/>
    </row>
    <row r="15477" spans="22:22">
      <c r="V15477" s="17"/>
    </row>
    <row r="15478" spans="22:22">
      <c r="V15478" s="17"/>
    </row>
    <row r="15479" spans="22:22">
      <c r="V15479" s="17"/>
    </row>
    <row r="15480" spans="22:22">
      <c r="V15480" s="17"/>
    </row>
    <row r="15481" spans="22:22">
      <c r="V15481" s="17"/>
    </row>
    <row r="15482" spans="22:22">
      <c r="V15482" s="17"/>
    </row>
    <row r="15483" spans="22:22">
      <c r="V15483" s="17"/>
    </row>
    <row r="15484" spans="22:22">
      <c r="V15484" s="17"/>
    </row>
    <row r="15485" spans="22:22">
      <c r="V15485" s="17"/>
    </row>
    <row r="15486" spans="22:22">
      <c r="V15486" s="17"/>
    </row>
    <row r="15487" spans="22:22">
      <c r="V15487" s="17"/>
    </row>
    <row r="15488" spans="22:22">
      <c r="V15488" s="17"/>
    </row>
    <row r="15489" spans="22:22">
      <c r="V15489" s="17"/>
    </row>
    <row r="15490" spans="22:22">
      <c r="V15490" s="17"/>
    </row>
    <row r="15491" spans="22:22">
      <c r="V15491" s="17"/>
    </row>
    <row r="15492" spans="22:22">
      <c r="V15492" s="17"/>
    </row>
    <row r="15493" spans="22:22">
      <c r="V15493" s="17"/>
    </row>
    <row r="15494" spans="22:22">
      <c r="V15494" s="17"/>
    </row>
    <row r="15495" spans="22:22">
      <c r="V15495" s="17"/>
    </row>
    <row r="15496" spans="22:22">
      <c r="V15496" s="17"/>
    </row>
    <row r="15497" spans="22:22">
      <c r="V15497" s="17"/>
    </row>
    <row r="15498" spans="22:22">
      <c r="V15498" s="17"/>
    </row>
    <row r="15499" spans="22:22">
      <c r="V15499" s="17"/>
    </row>
    <row r="15500" spans="22:22">
      <c r="V15500" s="17"/>
    </row>
    <row r="15501" spans="22:22">
      <c r="V15501" s="17"/>
    </row>
    <row r="15502" spans="22:22">
      <c r="V15502" s="17"/>
    </row>
    <row r="15503" spans="22:22">
      <c r="V15503" s="17"/>
    </row>
    <row r="15504" spans="22:22">
      <c r="V15504" s="17"/>
    </row>
    <row r="15505" spans="22:22">
      <c r="V15505" s="17"/>
    </row>
    <row r="15506" spans="22:22">
      <c r="V15506" s="17"/>
    </row>
    <row r="15507" spans="22:22">
      <c r="V15507" s="17"/>
    </row>
    <row r="15508" spans="22:22">
      <c r="V15508" s="17"/>
    </row>
    <row r="15509" spans="22:22">
      <c r="V15509" s="17"/>
    </row>
    <row r="15510" spans="22:22">
      <c r="V15510" s="17"/>
    </row>
    <row r="15511" spans="22:22">
      <c r="V15511" s="17"/>
    </row>
    <row r="15512" spans="22:22">
      <c r="V15512" s="17"/>
    </row>
    <row r="15513" spans="22:22">
      <c r="V15513" s="17"/>
    </row>
    <row r="15514" spans="22:22">
      <c r="V15514" s="17"/>
    </row>
    <row r="15515" spans="22:22">
      <c r="V15515" s="17"/>
    </row>
    <row r="15516" spans="22:22">
      <c r="V15516" s="17"/>
    </row>
    <row r="15517" spans="22:22">
      <c r="V15517" s="17"/>
    </row>
    <row r="15518" spans="22:22">
      <c r="V15518" s="17"/>
    </row>
    <row r="15519" spans="22:22">
      <c r="V15519" s="17"/>
    </row>
    <row r="15520" spans="22:22">
      <c r="V15520" s="17"/>
    </row>
    <row r="15521" spans="22:22">
      <c r="V15521" s="17"/>
    </row>
    <row r="15522" spans="22:22">
      <c r="V15522" s="17"/>
    </row>
    <row r="15523" spans="22:22">
      <c r="V15523" s="17"/>
    </row>
    <row r="15524" spans="22:22">
      <c r="V15524" s="17"/>
    </row>
    <row r="15525" spans="22:22">
      <c r="V15525" s="17"/>
    </row>
    <row r="15526" spans="22:22">
      <c r="V15526" s="17"/>
    </row>
    <row r="15527" spans="22:22">
      <c r="V15527" s="17"/>
    </row>
    <row r="15528" spans="22:22">
      <c r="V15528" s="17"/>
    </row>
    <row r="15529" spans="22:22">
      <c r="V15529" s="17"/>
    </row>
    <row r="15530" spans="22:22">
      <c r="V15530" s="17"/>
    </row>
    <row r="15531" spans="22:22">
      <c r="V15531" s="17"/>
    </row>
    <row r="15532" spans="22:22">
      <c r="V15532" s="17"/>
    </row>
    <row r="15533" spans="22:22">
      <c r="V15533" s="17"/>
    </row>
    <row r="15534" spans="22:22">
      <c r="V15534" s="17"/>
    </row>
    <row r="15535" spans="22:22">
      <c r="V15535" s="17"/>
    </row>
    <row r="15536" spans="22:22">
      <c r="V15536" s="17"/>
    </row>
    <row r="15537" spans="22:22">
      <c r="V15537" s="17"/>
    </row>
    <row r="15538" spans="22:22">
      <c r="V15538" s="17"/>
    </row>
    <row r="15539" spans="22:22">
      <c r="V15539" s="17"/>
    </row>
    <row r="15540" spans="22:22">
      <c r="V15540" s="17"/>
    </row>
    <row r="15541" spans="22:22">
      <c r="V15541" s="17"/>
    </row>
    <row r="15542" spans="22:22">
      <c r="V15542" s="17"/>
    </row>
    <row r="15543" spans="22:22">
      <c r="V15543" s="17"/>
    </row>
    <row r="15544" spans="22:22">
      <c r="V15544" s="17"/>
    </row>
    <row r="15545" spans="22:22">
      <c r="V15545" s="17"/>
    </row>
    <row r="15546" spans="22:22">
      <c r="V15546" s="17"/>
    </row>
    <row r="15547" spans="22:22">
      <c r="V15547" s="17"/>
    </row>
    <row r="15548" spans="22:22">
      <c r="V15548" s="17"/>
    </row>
    <row r="15549" spans="22:22">
      <c r="V15549" s="17"/>
    </row>
    <row r="15550" spans="22:22">
      <c r="V15550" s="17"/>
    </row>
    <row r="15551" spans="22:22">
      <c r="V15551" s="17"/>
    </row>
    <row r="15552" spans="22:22">
      <c r="V15552" s="17"/>
    </row>
    <row r="15553" spans="22:22">
      <c r="V15553" s="17"/>
    </row>
    <row r="15554" spans="22:22">
      <c r="V15554" s="17"/>
    </row>
    <row r="15555" spans="22:22">
      <c r="V15555" s="17"/>
    </row>
    <row r="15556" spans="22:22">
      <c r="V15556" s="17"/>
    </row>
    <row r="15557" spans="22:22">
      <c r="V15557" s="17"/>
    </row>
    <row r="15558" spans="22:22">
      <c r="V15558" s="17"/>
    </row>
    <row r="15559" spans="22:22">
      <c r="V15559" s="17"/>
    </row>
    <row r="15560" spans="22:22">
      <c r="V15560" s="17"/>
    </row>
    <row r="15561" spans="22:22">
      <c r="V15561" s="17"/>
    </row>
    <row r="15562" spans="22:22">
      <c r="V15562" s="17"/>
    </row>
    <row r="15563" spans="22:22">
      <c r="V15563" s="17"/>
    </row>
    <row r="15564" spans="22:22">
      <c r="V15564" s="17"/>
    </row>
    <row r="15565" spans="22:22">
      <c r="V15565" s="17"/>
    </row>
    <row r="15566" spans="22:22">
      <c r="V15566" s="17"/>
    </row>
    <row r="15567" spans="22:22">
      <c r="V15567" s="17"/>
    </row>
    <row r="15568" spans="22:22">
      <c r="V15568" s="17"/>
    </row>
    <row r="15569" spans="22:22">
      <c r="V15569" s="17"/>
    </row>
    <row r="15570" spans="22:22">
      <c r="V15570" s="17"/>
    </row>
    <row r="15571" spans="22:22">
      <c r="V15571" s="17"/>
    </row>
    <row r="15572" spans="22:22">
      <c r="V15572" s="17"/>
    </row>
    <row r="15573" spans="22:22">
      <c r="V15573" s="17"/>
    </row>
    <row r="15574" spans="22:22">
      <c r="V15574" s="17"/>
    </row>
    <row r="15575" spans="22:22">
      <c r="V15575" s="17"/>
    </row>
    <row r="15576" spans="22:22">
      <c r="V15576" s="17"/>
    </row>
    <row r="15577" spans="22:22">
      <c r="V15577" s="17"/>
    </row>
    <row r="15578" spans="22:22">
      <c r="V15578" s="17"/>
    </row>
    <row r="15579" spans="22:22">
      <c r="V15579" s="17"/>
    </row>
    <row r="15580" spans="22:22">
      <c r="V15580" s="17"/>
    </row>
    <row r="15581" spans="22:22">
      <c r="V15581" s="17"/>
    </row>
    <row r="15582" spans="22:22">
      <c r="V15582" s="17"/>
    </row>
    <row r="15583" spans="22:22">
      <c r="V15583" s="17"/>
    </row>
    <row r="15584" spans="22:22">
      <c r="V15584" s="17"/>
    </row>
    <row r="15585" spans="22:22">
      <c r="V15585" s="17"/>
    </row>
    <row r="15586" spans="22:22">
      <c r="V15586" s="17"/>
    </row>
    <row r="15587" spans="22:22">
      <c r="V15587" s="17"/>
    </row>
    <row r="15588" spans="22:22">
      <c r="V15588" s="17"/>
    </row>
    <row r="15589" spans="22:22">
      <c r="V15589" s="17"/>
    </row>
    <row r="15590" spans="22:22">
      <c r="V15590" s="17"/>
    </row>
    <row r="15591" spans="22:22">
      <c r="V15591" s="17"/>
    </row>
    <row r="15592" spans="22:22">
      <c r="V15592" s="17"/>
    </row>
    <row r="15593" spans="22:22">
      <c r="V15593" s="17"/>
    </row>
    <row r="15594" spans="22:22">
      <c r="V15594" s="17"/>
    </row>
    <row r="15595" spans="22:22">
      <c r="V15595" s="17"/>
    </row>
    <row r="15596" spans="22:22">
      <c r="V15596" s="17"/>
    </row>
    <row r="15597" spans="22:22">
      <c r="V15597" s="17"/>
    </row>
    <row r="15598" spans="22:22">
      <c r="V15598" s="17"/>
    </row>
    <row r="15599" spans="22:22">
      <c r="V15599" s="17"/>
    </row>
    <row r="15600" spans="22:22">
      <c r="V15600" s="17"/>
    </row>
    <row r="15601" spans="22:22">
      <c r="V15601" s="17"/>
    </row>
    <row r="15602" spans="22:22">
      <c r="V15602" s="17"/>
    </row>
    <row r="15603" spans="22:22">
      <c r="V15603" s="17"/>
    </row>
    <row r="15604" spans="22:22">
      <c r="V15604" s="17"/>
    </row>
    <row r="15605" spans="22:22">
      <c r="V15605" s="17"/>
    </row>
    <row r="15606" spans="22:22">
      <c r="V15606" s="17"/>
    </row>
    <row r="15607" spans="22:22">
      <c r="V15607" s="17"/>
    </row>
    <row r="15608" spans="22:22">
      <c r="V15608" s="17"/>
    </row>
    <row r="15609" spans="22:22">
      <c r="V15609" s="17"/>
    </row>
    <row r="15610" spans="22:22">
      <c r="V15610" s="17"/>
    </row>
    <row r="15611" spans="22:22">
      <c r="V15611" s="17"/>
    </row>
    <row r="15612" spans="22:22">
      <c r="V15612" s="17"/>
    </row>
    <row r="15613" spans="22:22">
      <c r="V15613" s="17"/>
    </row>
    <row r="15614" spans="22:22">
      <c r="V15614" s="17"/>
    </row>
    <row r="15615" spans="22:22">
      <c r="V15615" s="17"/>
    </row>
    <row r="15616" spans="22:22">
      <c r="V15616" s="17"/>
    </row>
    <row r="15617" spans="22:22">
      <c r="V15617" s="17"/>
    </row>
    <row r="15618" spans="22:22">
      <c r="V15618" s="17"/>
    </row>
    <row r="15619" spans="22:22">
      <c r="V15619" s="17"/>
    </row>
    <row r="15620" spans="22:22">
      <c r="V15620" s="17"/>
    </row>
    <row r="15621" spans="22:22">
      <c r="V15621" s="17"/>
    </row>
    <row r="15622" spans="22:22">
      <c r="V15622" s="17"/>
    </row>
    <row r="15623" spans="22:22">
      <c r="V15623" s="17"/>
    </row>
    <row r="15624" spans="22:22">
      <c r="V15624" s="17"/>
    </row>
    <row r="15625" spans="22:22">
      <c r="V15625" s="17"/>
    </row>
    <row r="15626" spans="22:22">
      <c r="V15626" s="17"/>
    </row>
    <row r="15627" spans="22:22">
      <c r="V15627" s="17"/>
    </row>
    <row r="15628" spans="22:22">
      <c r="V15628" s="17"/>
    </row>
    <row r="15629" spans="22:22">
      <c r="V15629" s="17"/>
    </row>
    <row r="15630" spans="22:22">
      <c r="V15630" s="17"/>
    </row>
    <row r="15631" spans="22:22">
      <c r="V15631" s="17"/>
    </row>
    <row r="15632" spans="22:22">
      <c r="V15632" s="17"/>
    </row>
    <row r="15633" spans="22:22">
      <c r="V15633" s="17"/>
    </row>
    <row r="15634" spans="22:22">
      <c r="V15634" s="17"/>
    </row>
    <row r="15635" spans="22:22">
      <c r="V15635" s="17"/>
    </row>
    <row r="15636" spans="22:22">
      <c r="V15636" s="17"/>
    </row>
    <row r="15637" spans="22:22">
      <c r="V15637" s="17"/>
    </row>
    <row r="15638" spans="22:22">
      <c r="V15638" s="17"/>
    </row>
    <row r="15639" spans="22:22">
      <c r="V15639" s="17"/>
    </row>
    <row r="15640" spans="22:22">
      <c r="V15640" s="17"/>
    </row>
    <row r="15641" spans="22:22">
      <c r="V15641" s="17"/>
    </row>
    <row r="15642" spans="22:22">
      <c r="V15642" s="17"/>
    </row>
    <row r="15643" spans="22:22">
      <c r="V15643" s="17"/>
    </row>
    <row r="15644" spans="22:22">
      <c r="V15644" s="17"/>
    </row>
    <row r="15645" spans="22:22">
      <c r="V15645" s="17"/>
    </row>
    <row r="15646" spans="22:22">
      <c r="V15646" s="17"/>
    </row>
    <row r="15647" spans="22:22">
      <c r="V15647" s="17"/>
    </row>
    <row r="15648" spans="22:22">
      <c r="V15648" s="17"/>
    </row>
    <row r="15649" spans="22:22">
      <c r="V15649" s="17"/>
    </row>
    <row r="15650" spans="22:22">
      <c r="V15650" s="17"/>
    </row>
    <row r="15651" spans="22:22">
      <c r="V15651" s="17"/>
    </row>
    <row r="15652" spans="22:22">
      <c r="V15652" s="17"/>
    </row>
    <row r="15653" spans="22:22">
      <c r="V15653" s="17"/>
    </row>
    <row r="15654" spans="22:22">
      <c r="V15654" s="17"/>
    </row>
    <row r="15655" spans="22:22">
      <c r="V15655" s="17"/>
    </row>
    <row r="15656" spans="22:22">
      <c r="V15656" s="17"/>
    </row>
    <row r="15657" spans="22:22">
      <c r="V15657" s="17"/>
    </row>
    <row r="15658" spans="22:22">
      <c r="V15658" s="17"/>
    </row>
    <row r="15659" spans="22:22">
      <c r="V15659" s="17"/>
    </row>
    <row r="15660" spans="22:22">
      <c r="V15660" s="17"/>
    </row>
    <row r="15661" spans="22:22">
      <c r="V15661" s="17"/>
    </row>
    <row r="15662" spans="22:22">
      <c r="V15662" s="17"/>
    </row>
    <row r="15663" spans="22:22">
      <c r="V15663" s="17"/>
    </row>
    <row r="15664" spans="22:22">
      <c r="V15664" s="17"/>
    </row>
    <row r="15665" spans="22:22">
      <c r="V15665" s="17"/>
    </row>
    <row r="15666" spans="22:22">
      <c r="V15666" s="17"/>
    </row>
    <row r="15667" spans="22:22">
      <c r="V15667" s="17"/>
    </row>
    <row r="15668" spans="22:22">
      <c r="V15668" s="17"/>
    </row>
    <row r="15669" spans="22:22">
      <c r="V15669" s="17"/>
    </row>
    <row r="15670" spans="22:22">
      <c r="V15670" s="17"/>
    </row>
    <row r="15671" spans="22:22">
      <c r="V15671" s="17"/>
    </row>
    <row r="15672" spans="22:22">
      <c r="V15672" s="17"/>
    </row>
    <row r="15673" spans="22:22">
      <c r="V15673" s="17"/>
    </row>
    <row r="15674" spans="22:22">
      <c r="V15674" s="17"/>
    </row>
    <row r="15675" spans="22:22">
      <c r="V15675" s="17"/>
    </row>
    <row r="15676" spans="22:22">
      <c r="V15676" s="17"/>
    </row>
    <row r="15677" spans="22:22">
      <c r="V15677" s="17"/>
    </row>
    <row r="15678" spans="22:22">
      <c r="V15678" s="17"/>
    </row>
    <row r="15679" spans="22:22">
      <c r="V15679" s="17"/>
    </row>
    <row r="15680" spans="22:22">
      <c r="V15680" s="17"/>
    </row>
    <row r="15681" spans="22:22">
      <c r="V15681" s="17"/>
    </row>
    <row r="15682" spans="22:22">
      <c r="V15682" s="17"/>
    </row>
    <row r="15683" spans="22:22">
      <c r="V15683" s="17"/>
    </row>
    <row r="15684" spans="22:22">
      <c r="V15684" s="17"/>
    </row>
    <row r="15685" spans="22:22">
      <c r="V15685" s="17"/>
    </row>
    <row r="15686" spans="22:22">
      <c r="V15686" s="17"/>
    </row>
    <row r="15687" spans="22:22">
      <c r="V15687" s="17"/>
    </row>
    <row r="15688" spans="22:22">
      <c r="V15688" s="17"/>
    </row>
    <row r="15689" spans="22:22">
      <c r="V15689" s="17"/>
    </row>
    <row r="15690" spans="22:22">
      <c r="V15690" s="17"/>
    </row>
    <row r="15691" spans="22:22">
      <c r="V15691" s="17"/>
    </row>
    <row r="15692" spans="22:22">
      <c r="V15692" s="17"/>
    </row>
    <row r="15693" spans="22:22">
      <c r="V15693" s="17"/>
    </row>
    <row r="15694" spans="22:22">
      <c r="V15694" s="17"/>
    </row>
    <row r="15695" spans="22:22">
      <c r="V15695" s="17"/>
    </row>
    <row r="15696" spans="22:22">
      <c r="V15696" s="17"/>
    </row>
    <row r="15697" spans="22:22">
      <c r="V15697" s="17"/>
    </row>
    <row r="15698" spans="22:22">
      <c r="V15698" s="17"/>
    </row>
    <row r="15699" spans="22:22">
      <c r="V15699" s="17"/>
    </row>
    <row r="15700" spans="22:22">
      <c r="V15700" s="17"/>
    </row>
    <row r="15701" spans="22:22">
      <c r="V15701" s="17"/>
    </row>
    <row r="15702" spans="22:22">
      <c r="V15702" s="17"/>
    </row>
    <row r="15703" spans="22:22">
      <c r="V15703" s="17"/>
    </row>
    <row r="15704" spans="22:22">
      <c r="V15704" s="17"/>
    </row>
    <row r="15705" spans="22:22">
      <c r="V15705" s="17"/>
    </row>
    <row r="15706" spans="22:22">
      <c r="V15706" s="17"/>
    </row>
    <row r="15707" spans="22:22">
      <c r="V15707" s="17"/>
    </row>
    <row r="15708" spans="22:22">
      <c r="V15708" s="17"/>
    </row>
    <row r="15709" spans="22:22">
      <c r="V15709" s="17"/>
    </row>
    <row r="15710" spans="22:22">
      <c r="V15710" s="17"/>
    </row>
    <row r="15711" spans="22:22">
      <c r="V15711" s="17"/>
    </row>
    <row r="15712" spans="22:22">
      <c r="V15712" s="17"/>
    </row>
    <row r="15713" spans="22:22">
      <c r="V15713" s="17"/>
    </row>
    <row r="15714" spans="22:22">
      <c r="V15714" s="17"/>
    </row>
    <row r="15715" spans="22:22">
      <c r="V15715" s="17"/>
    </row>
    <row r="15716" spans="22:22">
      <c r="V15716" s="17"/>
    </row>
    <row r="15717" spans="22:22">
      <c r="V15717" s="17"/>
    </row>
    <row r="15718" spans="22:22">
      <c r="V15718" s="17"/>
    </row>
    <row r="15719" spans="22:22">
      <c r="V15719" s="17"/>
    </row>
    <row r="15720" spans="22:22">
      <c r="V15720" s="17"/>
    </row>
    <row r="15721" spans="22:22">
      <c r="V15721" s="17"/>
    </row>
    <row r="15722" spans="22:22">
      <c r="V15722" s="17"/>
    </row>
    <row r="15723" spans="22:22">
      <c r="V15723" s="17"/>
    </row>
    <row r="15724" spans="22:22">
      <c r="V15724" s="17"/>
    </row>
    <row r="15725" spans="22:22">
      <c r="V15725" s="17"/>
    </row>
    <row r="15726" spans="22:22">
      <c r="V15726" s="17"/>
    </row>
    <row r="15727" spans="22:22">
      <c r="V15727" s="17"/>
    </row>
    <row r="15728" spans="22:22">
      <c r="V15728" s="17"/>
    </row>
    <row r="15729" spans="22:22">
      <c r="V15729" s="17"/>
    </row>
    <row r="15730" spans="22:22">
      <c r="V15730" s="17"/>
    </row>
    <row r="15731" spans="22:22">
      <c r="V15731" s="17"/>
    </row>
    <row r="15732" spans="22:22">
      <c r="V15732" s="17"/>
    </row>
    <row r="15733" spans="22:22">
      <c r="V15733" s="17"/>
    </row>
    <row r="15734" spans="22:22">
      <c r="V15734" s="17"/>
    </row>
    <row r="15735" spans="22:22">
      <c r="V15735" s="17"/>
    </row>
    <row r="15736" spans="22:22">
      <c r="V15736" s="17"/>
    </row>
    <row r="15737" spans="22:22">
      <c r="V15737" s="17"/>
    </row>
    <row r="15738" spans="22:22">
      <c r="V15738" s="17"/>
    </row>
    <row r="15739" spans="22:22">
      <c r="V15739" s="17"/>
    </row>
    <row r="15740" spans="22:22">
      <c r="V15740" s="17"/>
    </row>
    <row r="15741" spans="22:22">
      <c r="V15741" s="17"/>
    </row>
    <row r="15742" spans="22:22">
      <c r="V15742" s="17"/>
    </row>
    <row r="15743" spans="22:22">
      <c r="V15743" s="17"/>
    </row>
    <row r="15744" spans="22:22">
      <c r="V15744" s="17"/>
    </row>
    <row r="15745" spans="22:22">
      <c r="V15745" s="17"/>
    </row>
    <row r="15746" spans="22:22">
      <c r="V15746" s="17"/>
    </row>
    <row r="15747" spans="22:22">
      <c r="V15747" s="17"/>
    </row>
    <row r="15748" spans="22:22">
      <c r="V15748" s="17"/>
    </row>
    <row r="15749" spans="22:22">
      <c r="V15749" s="17"/>
    </row>
    <row r="15750" spans="22:22">
      <c r="V15750" s="17"/>
    </row>
    <row r="15751" spans="22:22">
      <c r="V15751" s="17"/>
    </row>
    <row r="15752" spans="22:22">
      <c r="V15752" s="17"/>
    </row>
    <row r="15753" spans="22:22">
      <c r="V15753" s="17"/>
    </row>
    <row r="15754" spans="22:22">
      <c r="V15754" s="17"/>
    </row>
    <row r="15755" spans="22:22">
      <c r="V15755" s="17"/>
    </row>
    <row r="15756" spans="22:22">
      <c r="V15756" s="17"/>
    </row>
    <row r="15757" spans="22:22">
      <c r="V15757" s="17"/>
    </row>
    <row r="15758" spans="22:22">
      <c r="V15758" s="17"/>
    </row>
    <row r="15759" spans="22:22">
      <c r="V15759" s="17"/>
    </row>
    <row r="15760" spans="22:22">
      <c r="V15760" s="17"/>
    </row>
    <row r="15761" spans="22:22">
      <c r="V15761" s="17"/>
    </row>
    <row r="15762" spans="22:22">
      <c r="V15762" s="17"/>
    </row>
    <row r="15763" spans="22:22">
      <c r="V15763" s="17"/>
    </row>
    <row r="15764" spans="22:22">
      <c r="V15764" s="17"/>
    </row>
    <row r="15765" spans="22:22">
      <c r="V15765" s="17"/>
    </row>
    <row r="15766" spans="22:22">
      <c r="V15766" s="17"/>
    </row>
    <row r="15767" spans="22:22">
      <c r="V15767" s="17"/>
    </row>
    <row r="15768" spans="22:22">
      <c r="V15768" s="17"/>
    </row>
    <row r="15769" spans="22:22">
      <c r="V15769" s="17"/>
    </row>
    <row r="15770" spans="22:22">
      <c r="V15770" s="17"/>
    </row>
    <row r="15771" spans="22:22">
      <c r="V15771" s="17"/>
    </row>
    <row r="15772" spans="22:22">
      <c r="V15772" s="17"/>
    </row>
    <row r="15773" spans="22:22">
      <c r="V15773" s="17"/>
    </row>
    <row r="15774" spans="22:22">
      <c r="V15774" s="17"/>
    </row>
    <row r="15775" spans="22:22">
      <c r="V15775" s="17"/>
    </row>
    <row r="15776" spans="22:22">
      <c r="V15776" s="17"/>
    </row>
    <row r="15777" spans="22:22">
      <c r="V15777" s="17"/>
    </row>
    <row r="15778" spans="22:22">
      <c r="V15778" s="17"/>
    </row>
    <row r="15779" spans="22:22">
      <c r="V15779" s="17"/>
    </row>
    <row r="15780" spans="22:22">
      <c r="V15780" s="17"/>
    </row>
    <row r="15781" spans="22:22">
      <c r="V15781" s="17"/>
    </row>
    <row r="15782" spans="22:22">
      <c r="V15782" s="17"/>
    </row>
    <row r="15783" spans="22:22">
      <c r="V15783" s="17"/>
    </row>
    <row r="15784" spans="22:22">
      <c r="V15784" s="17"/>
    </row>
    <row r="15785" spans="22:22">
      <c r="V15785" s="17"/>
    </row>
    <row r="15786" spans="22:22">
      <c r="V15786" s="17"/>
    </row>
    <row r="15787" spans="22:22">
      <c r="V15787" s="17"/>
    </row>
    <row r="15788" spans="22:22">
      <c r="V15788" s="17"/>
    </row>
    <row r="15789" spans="22:22">
      <c r="V15789" s="17"/>
    </row>
    <row r="15790" spans="22:22">
      <c r="V15790" s="17"/>
    </row>
    <row r="15791" spans="22:22">
      <c r="V15791" s="17"/>
    </row>
    <row r="15792" spans="22:22">
      <c r="V15792" s="17"/>
    </row>
    <row r="15793" spans="22:22">
      <c r="V15793" s="17"/>
    </row>
    <row r="15794" spans="22:22">
      <c r="V15794" s="17"/>
    </row>
    <row r="15795" spans="22:22">
      <c r="V15795" s="17"/>
    </row>
    <row r="15796" spans="22:22">
      <c r="V15796" s="17"/>
    </row>
    <row r="15797" spans="22:22">
      <c r="V15797" s="17"/>
    </row>
    <row r="15798" spans="22:22">
      <c r="V15798" s="17"/>
    </row>
    <row r="15799" spans="22:22">
      <c r="V15799" s="17"/>
    </row>
    <row r="15800" spans="22:22">
      <c r="V15800" s="17"/>
    </row>
    <row r="15801" spans="22:22">
      <c r="V15801" s="17"/>
    </row>
    <row r="15802" spans="22:22">
      <c r="V15802" s="17"/>
    </row>
    <row r="15803" spans="22:22">
      <c r="V15803" s="17"/>
    </row>
    <row r="15804" spans="22:22">
      <c r="V15804" s="17"/>
    </row>
    <row r="15805" spans="22:22">
      <c r="V15805" s="17"/>
    </row>
    <row r="15806" spans="22:22">
      <c r="V15806" s="17"/>
    </row>
    <row r="15807" spans="22:22">
      <c r="V15807" s="17"/>
    </row>
    <row r="15808" spans="22:22">
      <c r="V15808" s="17"/>
    </row>
    <row r="15809" spans="22:22">
      <c r="V15809" s="17"/>
    </row>
    <row r="15810" spans="22:22">
      <c r="V15810" s="17"/>
    </row>
    <row r="15811" spans="22:22">
      <c r="V15811" s="17"/>
    </row>
    <row r="15812" spans="22:22">
      <c r="V15812" s="17"/>
    </row>
    <row r="15813" spans="22:22">
      <c r="V15813" s="17"/>
    </row>
    <row r="15814" spans="22:22">
      <c r="V15814" s="17"/>
    </row>
    <row r="15815" spans="22:22">
      <c r="V15815" s="17"/>
    </row>
    <row r="15816" spans="22:22">
      <c r="V15816" s="17"/>
    </row>
    <row r="15817" spans="22:22">
      <c r="V15817" s="17"/>
    </row>
    <row r="15818" spans="22:22">
      <c r="V15818" s="17"/>
    </row>
    <row r="15819" spans="22:22">
      <c r="V15819" s="17"/>
    </row>
    <row r="15820" spans="22:22">
      <c r="V15820" s="17"/>
    </row>
    <row r="15821" spans="22:22">
      <c r="V15821" s="17"/>
    </row>
    <row r="15822" spans="22:22">
      <c r="V15822" s="17"/>
    </row>
    <row r="15823" spans="22:22">
      <c r="V15823" s="17"/>
    </row>
    <row r="15824" spans="22:22">
      <c r="V15824" s="17"/>
    </row>
    <row r="15825" spans="22:22">
      <c r="V15825" s="17"/>
    </row>
    <row r="15826" spans="22:22">
      <c r="V15826" s="17"/>
    </row>
    <row r="15827" spans="22:22">
      <c r="V15827" s="17"/>
    </row>
    <row r="15828" spans="22:22">
      <c r="V15828" s="17"/>
    </row>
    <row r="15829" spans="22:22">
      <c r="V15829" s="17"/>
    </row>
    <row r="15830" spans="22:22">
      <c r="V15830" s="17"/>
    </row>
    <row r="15831" spans="22:22">
      <c r="V15831" s="17"/>
    </row>
    <row r="15832" spans="22:22">
      <c r="V15832" s="17"/>
    </row>
    <row r="15833" spans="22:22">
      <c r="V15833" s="17"/>
    </row>
    <row r="15834" spans="22:22">
      <c r="V15834" s="17"/>
    </row>
    <row r="15835" spans="22:22">
      <c r="V15835" s="17"/>
    </row>
    <row r="15836" spans="22:22">
      <c r="V15836" s="17"/>
    </row>
    <row r="15837" spans="22:22">
      <c r="V15837" s="17"/>
    </row>
    <row r="15838" spans="22:22">
      <c r="V15838" s="17"/>
    </row>
    <row r="15839" spans="22:22">
      <c r="V15839" s="17"/>
    </row>
    <row r="15840" spans="22:22">
      <c r="V15840" s="17"/>
    </row>
    <row r="15841" spans="22:22">
      <c r="V15841" s="17"/>
    </row>
    <row r="15842" spans="22:22">
      <c r="V15842" s="17"/>
    </row>
    <row r="15843" spans="22:22">
      <c r="V15843" s="17"/>
    </row>
    <row r="15844" spans="22:22">
      <c r="V15844" s="17"/>
    </row>
    <row r="15845" spans="22:22">
      <c r="V15845" s="17"/>
    </row>
    <row r="15846" spans="22:22">
      <c r="V15846" s="17"/>
    </row>
    <row r="15847" spans="22:22">
      <c r="V15847" s="17"/>
    </row>
    <row r="15848" spans="22:22">
      <c r="V15848" s="17"/>
    </row>
    <row r="15849" spans="22:22">
      <c r="V15849" s="17"/>
    </row>
    <row r="15850" spans="22:22">
      <c r="V15850" s="17"/>
    </row>
    <row r="15851" spans="22:22">
      <c r="V15851" s="17"/>
    </row>
    <row r="15852" spans="22:22">
      <c r="V15852" s="17"/>
    </row>
    <row r="15853" spans="22:22">
      <c r="V15853" s="17"/>
    </row>
    <row r="15854" spans="22:22">
      <c r="V15854" s="17"/>
    </row>
    <row r="15855" spans="22:22">
      <c r="V15855" s="17"/>
    </row>
    <row r="15856" spans="22:22">
      <c r="V15856" s="17"/>
    </row>
    <row r="15857" spans="22:22">
      <c r="V15857" s="17"/>
    </row>
    <row r="15858" spans="22:22">
      <c r="V15858" s="17"/>
    </row>
    <row r="15859" spans="22:22">
      <c r="V15859" s="17"/>
    </row>
    <row r="15860" spans="22:22">
      <c r="V15860" s="17"/>
    </row>
    <row r="15861" spans="22:22">
      <c r="V15861" s="17"/>
    </row>
    <row r="15862" spans="22:22">
      <c r="V15862" s="17"/>
    </row>
    <row r="15863" spans="22:22">
      <c r="V15863" s="17"/>
    </row>
    <row r="15864" spans="22:22">
      <c r="V15864" s="17"/>
    </row>
    <row r="15865" spans="22:22">
      <c r="V15865" s="17"/>
    </row>
    <row r="15866" spans="22:22">
      <c r="V15866" s="17"/>
    </row>
    <row r="15867" spans="22:22">
      <c r="V15867" s="17"/>
    </row>
    <row r="15868" spans="22:22">
      <c r="V15868" s="17"/>
    </row>
    <row r="15869" spans="22:22">
      <c r="V15869" s="17"/>
    </row>
    <row r="15870" spans="22:22">
      <c r="V15870" s="17"/>
    </row>
    <row r="15871" spans="22:22">
      <c r="V15871" s="17"/>
    </row>
    <row r="15872" spans="22:22">
      <c r="V15872" s="17"/>
    </row>
    <row r="15873" spans="22:22">
      <c r="V15873" s="17"/>
    </row>
    <row r="15874" spans="22:22">
      <c r="V15874" s="17"/>
    </row>
    <row r="15875" spans="22:22">
      <c r="V15875" s="17"/>
    </row>
    <row r="15876" spans="22:22">
      <c r="V15876" s="17"/>
    </row>
    <row r="15877" spans="22:22">
      <c r="V15877" s="17"/>
    </row>
    <row r="15878" spans="22:22">
      <c r="V15878" s="17"/>
    </row>
    <row r="15879" spans="22:22">
      <c r="V15879" s="17"/>
    </row>
    <row r="15880" spans="22:22">
      <c r="V15880" s="17"/>
    </row>
    <row r="15881" spans="22:22">
      <c r="V15881" s="17"/>
    </row>
    <row r="15882" spans="22:22">
      <c r="V15882" s="17"/>
    </row>
    <row r="15883" spans="22:22">
      <c r="V15883" s="17"/>
    </row>
    <row r="15884" spans="22:22">
      <c r="V15884" s="17"/>
    </row>
    <row r="15885" spans="22:22">
      <c r="V15885" s="17"/>
    </row>
    <row r="15886" spans="22:22">
      <c r="V15886" s="17"/>
    </row>
    <row r="15887" spans="22:22">
      <c r="V15887" s="17"/>
    </row>
    <row r="15888" spans="22:22">
      <c r="V15888" s="17"/>
    </row>
    <row r="15889" spans="22:22">
      <c r="V15889" s="17"/>
    </row>
    <row r="15890" spans="22:22">
      <c r="V15890" s="17"/>
    </row>
    <row r="15891" spans="22:22">
      <c r="V15891" s="17"/>
    </row>
    <row r="15892" spans="22:22">
      <c r="V15892" s="17"/>
    </row>
    <row r="15893" spans="22:22">
      <c r="V15893" s="17"/>
    </row>
    <row r="15894" spans="22:22">
      <c r="V15894" s="17"/>
    </row>
    <row r="15895" spans="22:22">
      <c r="V15895" s="17"/>
    </row>
    <row r="15896" spans="22:22">
      <c r="V15896" s="17"/>
    </row>
    <row r="15897" spans="22:22">
      <c r="V15897" s="17"/>
    </row>
    <row r="15898" spans="22:22">
      <c r="V15898" s="17"/>
    </row>
    <row r="15899" spans="22:22">
      <c r="V15899" s="17"/>
    </row>
    <row r="15900" spans="22:22">
      <c r="V15900" s="17"/>
    </row>
    <row r="15901" spans="22:22">
      <c r="V15901" s="17"/>
    </row>
    <row r="15902" spans="22:22">
      <c r="V15902" s="17"/>
    </row>
    <row r="15903" spans="22:22">
      <c r="V15903" s="17"/>
    </row>
    <row r="15904" spans="22:22">
      <c r="V15904" s="17"/>
    </row>
    <row r="15905" spans="22:22">
      <c r="V15905" s="17"/>
    </row>
    <row r="15906" spans="22:22">
      <c r="V15906" s="17"/>
    </row>
    <row r="15907" spans="22:22">
      <c r="V15907" s="17"/>
    </row>
    <row r="15908" spans="22:22">
      <c r="V15908" s="17"/>
    </row>
    <row r="15909" spans="22:22">
      <c r="V15909" s="17"/>
    </row>
    <row r="15910" spans="22:22">
      <c r="V15910" s="17"/>
    </row>
    <row r="15911" spans="22:22">
      <c r="V15911" s="17"/>
    </row>
    <row r="15912" spans="22:22">
      <c r="V15912" s="17"/>
    </row>
    <row r="15913" spans="22:22">
      <c r="V15913" s="17"/>
    </row>
    <row r="15914" spans="22:22">
      <c r="V15914" s="17"/>
    </row>
    <row r="15915" spans="22:22">
      <c r="V15915" s="17"/>
    </row>
    <row r="15916" spans="22:22">
      <c r="V15916" s="17"/>
    </row>
    <row r="15917" spans="22:22">
      <c r="V15917" s="17"/>
    </row>
    <row r="15918" spans="22:22">
      <c r="V15918" s="17"/>
    </row>
    <row r="15919" spans="22:22">
      <c r="V15919" s="17"/>
    </row>
    <row r="15920" spans="22:22">
      <c r="V15920" s="17"/>
    </row>
    <row r="15921" spans="22:22">
      <c r="V15921" s="17"/>
    </row>
    <row r="15922" spans="22:22">
      <c r="V15922" s="17"/>
    </row>
    <row r="15923" spans="22:22">
      <c r="V15923" s="17"/>
    </row>
    <row r="15924" spans="22:22">
      <c r="V15924" s="17"/>
    </row>
    <row r="15925" spans="22:22">
      <c r="V15925" s="17"/>
    </row>
    <row r="15926" spans="22:22">
      <c r="V15926" s="17"/>
    </row>
    <row r="15927" spans="22:22">
      <c r="V15927" s="17"/>
    </row>
    <row r="15928" spans="22:22">
      <c r="V15928" s="17"/>
    </row>
    <row r="15929" spans="22:22">
      <c r="V15929" s="17"/>
    </row>
    <row r="15930" spans="22:22">
      <c r="V15930" s="17"/>
    </row>
    <row r="15931" spans="22:22">
      <c r="V15931" s="17"/>
    </row>
    <row r="15932" spans="22:22">
      <c r="V15932" s="17"/>
    </row>
    <row r="15933" spans="22:22">
      <c r="V15933" s="17"/>
    </row>
    <row r="15934" spans="22:22">
      <c r="V15934" s="17"/>
    </row>
    <row r="15935" spans="22:22">
      <c r="V15935" s="17"/>
    </row>
    <row r="15936" spans="22:22">
      <c r="V15936" s="17"/>
    </row>
    <row r="15937" spans="22:22">
      <c r="V15937" s="17"/>
    </row>
    <row r="15938" spans="22:22">
      <c r="V15938" s="17"/>
    </row>
    <row r="15939" spans="22:22">
      <c r="V15939" s="17"/>
    </row>
    <row r="15940" spans="22:22">
      <c r="V15940" s="17"/>
    </row>
    <row r="15941" spans="22:22">
      <c r="V15941" s="17"/>
    </row>
    <row r="15942" spans="22:22">
      <c r="V15942" s="17"/>
    </row>
    <row r="15943" spans="22:22">
      <c r="V15943" s="17"/>
    </row>
    <row r="15944" spans="22:22">
      <c r="V15944" s="17"/>
    </row>
    <row r="15945" spans="22:22">
      <c r="V15945" s="17"/>
    </row>
    <row r="15946" spans="22:22">
      <c r="V15946" s="17"/>
    </row>
    <row r="15947" spans="22:22">
      <c r="V15947" s="17"/>
    </row>
    <row r="15948" spans="22:22">
      <c r="V15948" s="17"/>
    </row>
    <row r="15949" spans="22:22">
      <c r="V15949" s="17"/>
    </row>
    <row r="15950" spans="22:22">
      <c r="V15950" s="17"/>
    </row>
    <row r="15951" spans="22:22">
      <c r="V15951" s="17"/>
    </row>
    <row r="15952" spans="22:22">
      <c r="V15952" s="17"/>
    </row>
    <row r="15953" spans="22:22">
      <c r="V15953" s="17"/>
    </row>
    <row r="15954" spans="22:22">
      <c r="V15954" s="17"/>
    </row>
    <row r="15955" spans="22:22">
      <c r="V15955" s="17"/>
    </row>
    <row r="15956" spans="22:22">
      <c r="V15956" s="17"/>
    </row>
    <row r="15957" spans="22:22">
      <c r="V15957" s="17"/>
    </row>
    <row r="15958" spans="22:22">
      <c r="V15958" s="17"/>
    </row>
    <row r="15959" spans="22:22">
      <c r="V15959" s="17"/>
    </row>
    <row r="15960" spans="22:22">
      <c r="V15960" s="17"/>
    </row>
    <row r="15961" spans="22:22">
      <c r="V15961" s="17"/>
    </row>
    <row r="15962" spans="22:22">
      <c r="V15962" s="17"/>
    </row>
    <row r="15963" spans="22:22">
      <c r="V15963" s="17"/>
    </row>
    <row r="15964" spans="22:22">
      <c r="V15964" s="17"/>
    </row>
    <row r="15965" spans="22:22">
      <c r="V15965" s="17"/>
    </row>
    <row r="15966" spans="22:22">
      <c r="V15966" s="17"/>
    </row>
    <row r="15967" spans="22:22">
      <c r="V15967" s="17"/>
    </row>
    <row r="15968" spans="22:22">
      <c r="V15968" s="17"/>
    </row>
    <row r="15969" spans="22:22">
      <c r="V15969" s="17"/>
    </row>
    <row r="15970" spans="22:22">
      <c r="V15970" s="17"/>
    </row>
    <row r="15971" spans="22:22">
      <c r="V15971" s="17"/>
    </row>
    <row r="15972" spans="22:22">
      <c r="V15972" s="17"/>
    </row>
    <row r="15973" spans="22:22">
      <c r="V15973" s="17"/>
    </row>
    <row r="15974" spans="22:22">
      <c r="V15974" s="17"/>
    </row>
    <row r="15975" spans="22:22">
      <c r="V15975" s="17"/>
    </row>
    <row r="15976" spans="22:22">
      <c r="V15976" s="17"/>
    </row>
    <row r="15977" spans="22:22">
      <c r="V15977" s="17"/>
    </row>
    <row r="15978" spans="22:22">
      <c r="V15978" s="17"/>
    </row>
    <row r="15979" spans="22:22">
      <c r="V15979" s="17"/>
    </row>
    <row r="15980" spans="22:22">
      <c r="V15980" s="17"/>
    </row>
    <row r="15981" spans="22:22">
      <c r="V15981" s="17"/>
    </row>
    <row r="15982" spans="22:22">
      <c r="V15982" s="17"/>
    </row>
    <row r="15983" spans="22:22">
      <c r="V15983" s="17"/>
    </row>
    <row r="15984" spans="22:22">
      <c r="V15984" s="17"/>
    </row>
    <row r="15985" spans="22:22">
      <c r="V15985" s="17"/>
    </row>
    <row r="15986" spans="22:22">
      <c r="V15986" s="17"/>
    </row>
    <row r="15987" spans="22:22">
      <c r="V15987" s="17"/>
    </row>
    <row r="15988" spans="22:22">
      <c r="V15988" s="17"/>
    </row>
    <row r="15989" spans="22:22">
      <c r="V15989" s="17"/>
    </row>
    <row r="15990" spans="22:22">
      <c r="V15990" s="17"/>
    </row>
    <row r="15991" spans="22:22">
      <c r="V15991" s="17"/>
    </row>
    <row r="15992" spans="22:22">
      <c r="V15992" s="17"/>
    </row>
    <row r="15993" spans="22:22">
      <c r="V15993" s="17"/>
    </row>
    <row r="15994" spans="22:22">
      <c r="V15994" s="17"/>
    </row>
    <row r="15995" spans="22:22">
      <c r="V15995" s="17"/>
    </row>
    <row r="15996" spans="22:22">
      <c r="V15996" s="17"/>
    </row>
    <row r="15997" spans="22:22">
      <c r="V15997" s="17"/>
    </row>
    <row r="15998" spans="22:22">
      <c r="V15998" s="17"/>
    </row>
    <row r="15999" spans="22:22">
      <c r="V15999" s="17"/>
    </row>
    <row r="16000" spans="22:22">
      <c r="V16000" s="17"/>
    </row>
    <row r="16001" spans="22:22">
      <c r="V16001" s="17"/>
    </row>
    <row r="16002" spans="22:22">
      <c r="V16002" s="17"/>
    </row>
    <row r="16003" spans="22:22">
      <c r="V16003" s="17"/>
    </row>
    <row r="16004" spans="22:22">
      <c r="V16004" s="17"/>
    </row>
    <row r="16005" spans="22:22">
      <c r="V16005" s="17"/>
    </row>
    <row r="16006" spans="22:22">
      <c r="V16006" s="17"/>
    </row>
    <row r="16007" spans="22:22">
      <c r="V16007" s="17"/>
    </row>
    <row r="16008" spans="22:22">
      <c r="V16008" s="17"/>
    </row>
    <row r="16009" spans="22:22">
      <c r="V16009" s="17"/>
    </row>
    <row r="16010" spans="22:22">
      <c r="V16010" s="17"/>
    </row>
    <row r="16011" spans="22:22">
      <c r="V16011" s="17"/>
    </row>
    <row r="16012" spans="22:22">
      <c r="V16012" s="17"/>
    </row>
    <row r="16013" spans="22:22">
      <c r="V16013" s="17"/>
    </row>
    <row r="16014" spans="22:22">
      <c r="V16014" s="17"/>
    </row>
    <row r="16015" spans="22:22">
      <c r="V16015" s="17"/>
    </row>
    <row r="16016" spans="22:22">
      <c r="V16016" s="17"/>
    </row>
    <row r="16017" spans="22:22">
      <c r="V16017" s="17"/>
    </row>
    <row r="16018" spans="22:22">
      <c r="V16018" s="17"/>
    </row>
    <row r="16019" spans="22:22">
      <c r="V16019" s="17"/>
    </row>
    <row r="16020" spans="22:22">
      <c r="V16020" s="17"/>
    </row>
    <row r="16021" spans="22:22">
      <c r="V16021" s="17"/>
    </row>
    <row r="16022" spans="22:22">
      <c r="V16022" s="17"/>
    </row>
    <row r="16023" spans="22:22">
      <c r="V16023" s="17"/>
    </row>
    <row r="16024" spans="22:22">
      <c r="V16024" s="17"/>
    </row>
    <row r="16025" spans="22:22">
      <c r="V16025" s="17"/>
    </row>
    <row r="16026" spans="22:22">
      <c r="V16026" s="17"/>
    </row>
    <row r="16027" spans="22:22">
      <c r="V16027" s="17"/>
    </row>
    <row r="16028" spans="22:22">
      <c r="V16028" s="17"/>
    </row>
    <row r="16029" spans="22:22">
      <c r="V16029" s="17"/>
    </row>
    <row r="16030" spans="22:22">
      <c r="V16030" s="17"/>
    </row>
    <row r="16031" spans="22:22">
      <c r="V16031" s="17"/>
    </row>
    <row r="16032" spans="22:22">
      <c r="V16032" s="17"/>
    </row>
    <row r="16033" spans="22:22">
      <c r="V16033" s="17"/>
    </row>
    <row r="16034" spans="22:22">
      <c r="V16034" s="17"/>
    </row>
    <row r="16035" spans="22:22">
      <c r="V16035" s="17"/>
    </row>
    <row r="16036" spans="22:22">
      <c r="V16036" s="17"/>
    </row>
    <row r="16037" spans="22:22">
      <c r="V16037" s="17"/>
    </row>
    <row r="16038" spans="22:22">
      <c r="V16038" s="17"/>
    </row>
    <row r="16039" spans="22:22">
      <c r="V16039" s="17"/>
    </row>
    <row r="16040" spans="22:22">
      <c r="V16040" s="17"/>
    </row>
    <row r="16041" spans="22:22">
      <c r="V16041" s="17"/>
    </row>
    <row r="16042" spans="22:22">
      <c r="V16042" s="17"/>
    </row>
    <row r="16043" spans="22:22">
      <c r="V16043" s="17"/>
    </row>
    <row r="16044" spans="22:22">
      <c r="V16044" s="17"/>
    </row>
    <row r="16045" spans="22:22">
      <c r="V16045" s="17"/>
    </row>
    <row r="16046" spans="22:22">
      <c r="V16046" s="17"/>
    </row>
    <row r="16047" spans="22:22">
      <c r="V16047" s="17"/>
    </row>
    <row r="16048" spans="22:22">
      <c r="V16048" s="17"/>
    </row>
    <row r="16049" spans="22:22">
      <c r="V16049" s="17"/>
    </row>
    <row r="16050" spans="22:22">
      <c r="V16050" s="17"/>
    </row>
    <row r="16051" spans="22:22">
      <c r="V16051" s="17"/>
    </row>
    <row r="16052" spans="22:22">
      <c r="V16052" s="17"/>
    </row>
    <row r="16053" spans="22:22">
      <c r="V16053" s="17"/>
    </row>
    <row r="16054" spans="22:22">
      <c r="V16054" s="17"/>
    </row>
    <row r="16055" spans="22:22">
      <c r="V16055" s="17"/>
    </row>
    <row r="16056" spans="22:22">
      <c r="V16056" s="17"/>
    </row>
    <row r="16057" spans="22:22">
      <c r="V16057" s="17"/>
    </row>
    <row r="16058" spans="22:22">
      <c r="V16058" s="17"/>
    </row>
    <row r="16059" spans="22:22">
      <c r="V16059" s="17"/>
    </row>
    <row r="16060" spans="22:22">
      <c r="V16060" s="17"/>
    </row>
    <row r="16061" spans="22:22">
      <c r="V16061" s="17"/>
    </row>
    <row r="16062" spans="22:22">
      <c r="V16062" s="17"/>
    </row>
    <row r="16063" spans="22:22">
      <c r="V16063" s="17"/>
    </row>
    <row r="16064" spans="22:22">
      <c r="V16064" s="17"/>
    </row>
    <row r="16065" spans="22:22">
      <c r="V16065" s="17"/>
    </row>
    <row r="16066" spans="22:22">
      <c r="V16066" s="17"/>
    </row>
    <row r="16067" spans="22:22">
      <c r="V16067" s="17"/>
    </row>
    <row r="16068" spans="22:22">
      <c r="V16068" s="17"/>
    </row>
    <row r="16069" spans="22:22">
      <c r="V16069" s="17"/>
    </row>
    <row r="16070" spans="22:22">
      <c r="V16070" s="17"/>
    </row>
    <row r="16071" spans="22:22">
      <c r="V16071" s="17"/>
    </row>
    <row r="16072" spans="22:22">
      <c r="V16072" s="17"/>
    </row>
    <row r="16073" spans="22:22">
      <c r="V16073" s="17"/>
    </row>
    <row r="16074" spans="22:22">
      <c r="V16074" s="17"/>
    </row>
    <row r="16075" spans="22:22">
      <c r="V16075" s="17"/>
    </row>
    <row r="16076" spans="22:22">
      <c r="V16076" s="17"/>
    </row>
    <row r="16077" spans="22:22">
      <c r="V16077" s="17"/>
    </row>
    <row r="16078" spans="22:22">
      <c r="V16078" s="17"/>
    </row>
    <row r="16079" spans="22:22">
      <c r="V16079" s="17"/>
    </row>
    <row r="16080" spans="22:22">
      <c r="V16080" s="17"/>
    </row>
    <row r="16081" spans="22:22">
      <c r="V16081" s="17"/>
    </row>
    <row r="16082" spans="22:22">
      <c r="V16082" s="17"/>
    </row>
    <row r="16083" spans="22:22">
      <c r="V16083" s="17"/>
    </row>
    <row r="16084" spans="22:22">
      <c r="V16084" s="17"/>
    </row>
    <row r="16085" spans="22:22">
      <c r="V16085" s="17"/>
    </row>
    <row r="16086" spans="22:22">
      <c r="V16086" s="17"/>
    </row>
    <row r="16087" spans="22:22">
      <c r="V16087" s="17"/>
    </row>
    <row r="16088" spans="22:22">
      <c r="V16088" s="17"/>
    </row>
    <row r="16089" spans="22:22">
      <c r="V16089" s="17"/>
    </row>
    <row r="16090" spans="22:22">
      <c r="V16090" s="17"/>
    </row>
    <row r="16091" spans="22:22">
      <c r="V16091" s="17"/>
    </row>
    <row r="16092" spans="22:22">
      <c r="V16092" s="17"/>
    </row>
    <row r="16093" spans="22:22">
      <c r="V16093" s="17"/>
    </row>
    <row r="16094" spans="22:22">
      <c r="V16094" s="17"/>
    </row>
    <row r="16095" spans="22:22">
      <c r="V16095" s="17"/>
    </row>
    <row r="16096" spans="22:22">
      <c r="V16096" s="17"/>
    </row>
    <row r="16097" spans="22:22">
      <c r="V16097" s="17"/>
    </row>
    <row r="16098" spans="22:22">
      <c r="V16098" s="17"/>
    </row>
    <row r="16099" spans="22:22">
      <c r="V16099" s="17"/>
    </row>
    <row r="16100" spans="22:22">
      <c r="V16100" s="17"/>
    </row>
    <row r="16101" spans="22:22">
      <c r="V16101" s="17"/>
    </row>
    <row r="16102" spans="22:22">
      <c r="V16102" s="17"/>
    </row>
    <row r="16103" spans="22:22">
      <c r="V16103" s="17"/>
    </row>
    <row r="16104" spans="22:22">
      <c r="V16104" s="17"/>
    </row>
    <row r="16105" spans="22:22">
      <c r="V16105" s="17"/>
    </row>
    <row r="16106" spans="22:22">
      <c r="V16106" s="17"/>
    </row>
    <row r="16107" spans="22:22">
      <c r="V16107" s="17"/>
    </row>
    <row r="16108" spans="22:22">
      <c r="V16108" s="17"/>
    </row>
    <row r="16109" spans="22:22">
      <c r="V16109" s="17"/>
    </row>
    <row r="16110" spans="22:22">
      <c r="V16110" s="17"/>
    </row>
    <row r="16111" spans="22:22">
      <c r="V16111" s="17"/>
    </row>
    <row r="16112" spans="22:22">
      <c r="V16112" s="17"/>
    </row>
    <row r="16113" spans="22:22">
      <c r="V16113" s="17"/>
    </row>
    <row r="16114" spans="22:22">
      <c r="V16114" s="17"/>
    </row>
    <row r="16115" spans="22:22">
      <c r="V16115" s="17"/>
    </row>
    <row r="16116" spans="22:22">
      <c r="V16116" s="17"/>
    </row>
    <row r="16117" spans="22:22">
      <c r="V16117" s="17"/>
    </row>
    <row r="16118" spans="22:22">
      <c r="V16118" s="17"/>
    </row>
    <row r="16119" spans="22:22">
      <c r="V16119" s="17"/>
    </row>
    <row r="16120" spans="22:22">
      <c r="V16120" s="17"/>
    </row>
    <row r="16121" spans="22:22">
      <c r="V16121" s="17"/>
    </row>
    <row r="16122" spans="22:22">
      <c r="V16122" s="17"/>
    </row>
    <row r="16123" spans="22:22">
      <c r="V16123" s="17"/>
    </row>
    <row r="16124" spans="22:22">
      <c r="V16124" s="17"/>
    </row>
    <row r="16125" spans="22:22">
      <c r="V16125" s="17"/>
    </row>
    <row r="16126" spans="22:22">
      <c r="V16126" s="17"/>
    </row>
    <row r="16127" spans="22:22">
      <c r="V16127" s="17"/>
    </row>
    <row r="16128" spans="22:22">
      <c r="V16128" s="17"/>
    </row>
    <row r="16129" spans="22:22">
      <c r="V16129" s="17"/>
    </row>
    <row r="16130" spans="22:22">
      <c r="V16130" s="17"/>
    </row>
    <row r="16131" spans="22:22">
      <c r="V16131" s="17"/>
    </row>
    <row r="16132" spans="22:22">
      <c r="V16132" s="17"/>
    </row>
    <row r="16133" spans="22:22">
      <c r="V16133" s="17"/>
    </row>
    <row r="16134" spans="22:22">
      <c r="V16134" s="17"/>
    </row>
    <row r="16135" spans="22:22">
      <c r="V16135" s="17"/>
    </row>
    <row r="16136" spans="22:22">
      <c r="V16136" s="17"/>
    </row>
    <row r="16137" spans="22:22">
      <c r="V16137" s="17"/>
    </row>
    <row r="16138" spans="22:22">
      <c r="V16138" s="17"/>
    </row>
    <row r="16139" spans="22:22">
      <c r="V16139" s="17"/>
    </row>
    <row r="16140" spans="22:22">
      <c r="V16140" s="17"/>
    </row>
    <row r="16141" spans="22:22">
      <c r="V16141" s="17"/>
    </row>
    <row r="16142" spans="22:22">
      <c r="V16142" s="17"/>
    </row>
    <row r="16143" spans="22:22">
      <c r="V16143" s="17"/>
    </row>
    <row r="16144" spans="22:22">
      <c r="V16144" s="17"/>
    </row>
    <row r="16145" spans="22:22">
      <c r="V16145" s="17"/>
    </row>
    <row r="16146" spans="22:22">
      <c r="V16146" s="17"/>
    </row>
    <row r="16147" spans="22:22">
      <c r="V16147" s="17"/>
    </row>
    <row r="16148" spans="22:22">
      <c r="V16148" s="17"/>
    </row>
    <row r="16149" spans="22:22">
      <c r="V16149" s="17"/>
    </row>
    <row r="16150" spans="22:22">
      <c r="V16150" s="17"/>
    </row>
    <row r="16151" spans="22:22">
      <c r="V16151" s="17"/>
    </row>
    <row r="16152" spans="22:22">
      <c r="V16152" s="17"/>
    </row>
    <row r="16153" spans="22:22">
      <c r="V16153" s="17"/>
    </row>
    <row r="16154" spans="22:22">
      <c r="V16154" s="17"/>
    </row>
    <row r="16155" spans="22:22">
      <c r="V16155" s="17"/>
    </row>
    <row r="16156" spans="22:22">
      <c r="V16156" s="17"/>
    </row>
    <row r="16157" spans="22:22">
      <c r="V16157" s="17"/>
    </row>
    <row r="16158" spans="22:22">
      <c r="V16158" s="17"/>
    </row>
    <row r="16159" spans="22:22">
      <c r="V16159" s="17"/>
    </row>
    <row r="16160" spans="22:22">
      <c r="V16160" s="17"/>
    </row>
    <row r="16161" spans="22:22">
      <c r="V16161" s="17"/>
    </row>
    <row r="16162" spans="22:22">
      <c r="V16162" s="17"/>
    </row>
    <row r="16163" spans="22:22">
      <c r="V16163" s="17"/>
    </row>
    <row r="16164" spans="22:22">
      <c r="V16164" s="17"/>
    </row>
    <row r="16165" spans="22:22">
      <c r="V16165" s="17"/>
    </row>
    <row r="16166" spans="22:22">
      <c r="V16166" s="17"/>
    </row>
    <row r="16167" spans="22:22">
      <c r="V16167" s="17"/>
    </row>
    <row r="16168" spans="22:22">
      <c r="V16168" s="17"/>
    </row>
    <row r="16169" spans="22:22">
      <c r="V16169" s="17"/>
    </row>
    <row r="16170" spans="22:22">
      <c r="V16170" s="17"/>
    </row>
    <row r="16171" spans="22:22">
      <c r="V16171" s="17"/>
    </row>
    <row r="16172" spans="22:22">
      <c r="V16172" s="17"/>
    </row>
    <row r="16173" spans="22:22">
      <c r="V16173" s="17"/>
    </row>
    <row r="16174" spans="22:22">
      <c r="V16174" s="17"/>
    </row>
    <row r="16175" spans="22:22">
      <c r="V16175" s="17"/>
    </row>
    <row r="16176" spans="22:22">
      <c r="V16176" s="17"/>
    </row>
    <row r="16177" spans="22:22">
      <c r="V16177" s="17"/>
    </row>
    <row r="16178" spans="22:22">
      <c r="V16178" s="17"/>
    </row>
    <row r="16179" spans="22:22">
      <c r="V16179" s="17"/>
    </row>
    <row r="16180" spans="22:22">
      <c r="V16180" s="17"/>
    </row>
    <row r="16181" spans="22:22">
      <c r="V16181" s="17"/>
    </row>
    <row r="16182" spans="22:22">
      <c r="V16182" s="17"/>
    </row>
    <row r="16183" spans="22:22">
      <c r="V16183" s="17"/>
    </row>
    <row r="16184" spans="22:22">
      <c r="V16184" s="17"/>
    </row>
    <row r="16185" spans="22:22">
      <c r="V16185" s="17"/>
    </row>
    <row r="16186" spans="22:22">
      <c r="V16186" s="17"/>
    </row>
    <row r="16187" spans="22:22">
      <c r="V16187" s="17"/>
    </row>
    <row r="16188" spans="22:22">
      <c r="V16188" s="17"/>
    </row>
    <row r="16189" spans="22:22">
      <c r="V16189" s="17"/>
    </row>
    <row r="16190" spans="22:22">
      <c r="V16190" s="17"/>
    </row>
    <row r="16191" spans="22:22">
      <c r="V16191" s="17"/>
    </row>
    <row r="16192" spans="22:22">
      <c r="V16192" s="17"/>
    </row>
    <row r="16193" spans="22:22">
      <c r="V16193" s="17"/>
    </row>
    <row r="16194" spans="22:22">
      <c r="V16194" s="17"/>
    </row>
    <row r="16195" spans="22:22">
      <c r="V16195" s="17"/>
    </row>
    <row r="16196" spans="22:22">
      <c r="V16196" s="17"/>
    </row>
    <row r="16197" spans="22:22">
      <c r="V16197" s="17"/>
    </row>
    <row r="16198" spans="22:22">
      <c r="V16198" s="17"/>
    </row>
    <row r="16199" spans="22:22">
      <c r="V16199" s="17"/>
    </row>
    <row r="16200" spans="22:22">
      <c r="V16200" s="17"/>
    </row>
    <row r="16201" spans="22:22">
      <c r="V16201" s="17"/>
    </row>
    <row r="16202" spans="22:22">
      <c r="V16202" s="17"/>
    </row>
    <row r="16203" spans="22:22">
      <c r="V16203" s="17"/>
    </row>
    <row r="16204" spans="22:22">
      <c r="V16204" s="17"/>
    </row>
    <row r="16205" spans="22:22">
      <c r="V16205" s="17"/>
    </row>
    <row r="16206" spans="22:22">
      <c r="V16206" s="17"/>
    </row>
    <row r="16207" spans="22:22">
      <c r="V16207" s="17"/>
    </row>
    <row r="16208" spans="22:22">
      <c r="V16208" s="17"/>
    </row>
    <row r="16209" spans="22:22">
      <c r="V16209" s="17"/>
    </row>
    <row r="16210" spans="22:22">
      <c r="V16210" s="17"/>
    </row>
    <row r="16211" spans="22:22">
      <c r="V16211" s="17"/>
    </row>
    <row r="16212" spans="22:22">
      <c r="V16212" s="17"/>
    </row>
    <row r="16213" spans="22:22">
      <c r="V16213" s="17"/>
    </row>
    <row r="16214" spans="22:22">
      <c r="V16214" s="17"/>
    </row>
    <row r="16215" spans="22:22">
      <c r="V16215" s="17"/>
    </row>
    <row r="16216" spans="22:22">
      <c r="V16216" s="17"/>
    </row>
    <row r="16217" spans="22:22">
      <c r="V16217" s="17"/>
    </row>
    <row r="16218" spans="22:22">
      <c r="V16218" s="17"/>
    </row>
    <row r="16219" spans="22:22">
      <c r="V16219" s="17"/>
    </row>
    <row r="16220" spans="22:22">
      <c r="V16220" s="17"/>
    </row>
    <row r="16221" spans="22:22">
      <c r="V16221" s="17"/>
    </row>
    <row r="16222" spans="22:22">
      <c r="V16222" s="17"/>
    </row>
    <row r="16223" spans="22:22">
      <c r="V16223" s="17"/>
    </row>
    <row r="16224" spans="22:22">
      <c r="V16224" s="17"/>
    </row>
    <row r="16225" spans="22:22">
      <c r="V16225" s="17"/>
    </row>
    <row r="16226" spans="22:22">
      <c r="V16226" s="17"/>
    </row>
    <row r="16227" spans="22:22">
      <c r="V16227" s="17"/>
    </row>
    <row r="16228" spans="22:22">
      <c r="V16228" s="17"/>
    </row>
    <row r="16229" spans="22:22">
      <c r="V16229" s="17"/>
    </row>
    <row r="16230" spans="22:22">
      <c r="V16230" s="17"/>
    </row>
    <row r="16231" spans="22:22">
      <c r="V16231" s="17"/>
    </row>
    <row r="16232" spans="22:22">
      <c r="V16232" s="17"/>
    </row>
    <row r="16233" spans="22:22">
      <c r="V16233" s="17"/>
    </row>
    <row r="16234" spans="22:22">
      <c r="V16234" s="17"/>
    </row>
    <row r="16235" spans="22:22">
      <c r="V16235" s="17"/>
    </row>
    <row r="16236" spans="22:22">
      <c r="V16236" s="17"/>
    </row>
    <row r="16237" spans="22:22">
      <c r="V16237" s="17"/>
    </row>
    <row r="16238" spans="22:22">
      <c r="V16238" s="17"/>
    </row>
    <row r="16239" spans="22:22">
      <c r="V16239" s="17"/>
    </row>
    <row r="16240" spans="22:22">
      <c r="V16240" s="17"/>
    </row>
    <row r="16241" spans="22:22">
      <c r="V16241" s="17"/>
    </row>
    <row r="16242" spans="22:22">
      <c r="V16242" s="17"/>
    </row>
    <row r="16243" spans="22:22">
      <c r="V16243" s="17"/>
    </row>
    <row r="16244" spans="22:22">
      <c r="V16244" s="17"/>
    </row>
    <row r="16245" spans="22:22">
      <c r="V16245" s="17"/>
    </row>
    <row r="16246" spans="22:22">
      <c r="V16246" s="17"/>
    </row>
    <row r="16247" spans="22:22">
      <c r="V16247" s="17"/>
    </row>
    <row r="16248" spans="22:22">
      <c r="V16248" s="17"/>
    </row>
    <row r="16249" spans="22:22">
      <c r="V16249" s="17"/>
    </row>
    <row r="16250" spans="22:22">
      <c r="V16250" s="17"/>
    </row>
    <row r="16251" spans="22:22">
      <c r="V16251" s="17"/>
    </row>
    <row r="16252" spans="22:22">
      <c r="V16252" s="17"/>
    </row>
    <row r="16253" spans="22:22">
      <c r="V16253" s="17"/>
    </row>
    <row r="16254" spans="22:22">
      <c r="V16254" s="17"/>
    </row>
    <row r="16255" spans="22:22">
      <c r="V16255" s="17"/>
    </row>
    <row r="16256" spans="22:22">
      <c r="V16256" s="17"/>
    </row>
    <row r="16257" spans="22:22">
      <c r="V16257" s="17"/>
    </row>
    <row r="16258" spans="22:22">
      <c r="V16258" s="17"/>
    </row>
    <row r="16259" spans="22:22">
      <c r="V16259" s="17"/>
    </row>
    <row r="16260" spans="22:22">
      <c r="V16260" s="17"/>
    </row>
    <row r="16261" spans="22:22">
      <c r="V16261" s="17"/>
    </row>
    <row r="16262" spans="22:22">
      <c r="V16262" s="17"/>
    </row>
    <row r="16263" spans="22:22">
      <c r="V16263" s="17"/>
    </row>
    <row r="16264" spans="22:22">
      <c r="V16264" s="17"/>
    </row>
    <row r="16265" spans="22:22">
      <c r="V16265" s="17"/>
    </row>
    <row r="16266" spans="22:22">
      <c r="V16266" s="17"/>
    </row>
    <row r="16267" spans="22:22">
      <c r="V16267" s="17"/>
    </row>
    <row r="16268" spans="22:22">
      <c r="V16268" s="17"/>
    </row>
    <row r="16269" spans="22:22">
      <c r="V16269" s="17"/>
    </row>
    <row r="16270" spans="22:22">
      <c r="V16270" s="17"/>
    </row>
    <row r="16271" spans="22:22">
      <c r="V16271" s="17"/>
    </row>
    <row r="16272" spans="22:22">
      <c r="V16272" s="17"/>
    </row>
    <row r="16273" spans="22:22">
      <c r="V16273" s="17"/>
    </row>
    <row r="16274" spans="22:22">
      <c r="V16274" s="17"/>
    </row>
    <row r="16275" spans="22:22">
      <c r="V16275" s="17"/>
    </row>
    <row r="16276" spans="22:22">
      <c r="V16276" s="17"/>
    </row>
    <row r="16277" spans="22:22">
      <c r="V16277" s="17"/>
    </row>
    <row r="16278" spans="22:22">
      <c r="V16278" s="17"/>
    </row>
    <row r="16279" spans="22:22">
      <c r="V16279" s="17"/>
    </row>
    <row r="16280" spans="22:22">
      <c r="V16280" s="17"/>
    </row>
    <row r="16281" spans="22:22">
      <c r="V16281" s="17"/>
    </row>
    <row r="16282" spans="22:22">
      <c r="V16282" s="17"/>
    </row>
    <row r="16283" spans="22:22">
      <c r="V16283" s="17"/>
    </row>
    <row r="16284" spans="22:22">
      <c r="V16284" s="17"/>
    </row>
    <row r="16285" spans="22:22">
      <c r="V16285" s="17"/>
    </row>
    <row r="16286" spans="22:22">
      <c r="V16286" s="17"/>
    </row>
    <row r="16287" spans="22:22">
      <c r="V16287" s="17"/>
    </row>
    <row r="16288" spans="22:22">
      <c r="V16288" s="17"/>
    </row>
    <row r="16289" spans="22:22">
      <c r="V16289" s="17"/>
    </row>
    <row r="16290" spans="22:22">
      <c r="V16290" s="17"/>
    </row>
    <row r="16291" spans="22:22">
      <c r="V16291" s="17"/>
    </row>
    <row r="16292" spans="22:22">
      <c r="V16292" s="17"/>
    </row>
    <row r="16293" spans="22:22">
      <c r="V16293" s="17"/>
    </row>
    <row r="16294" spans="22:22">
      <c r="V16294" s="17"/>
    </row>
    <row r="16295" spans="22:22">
      <c r="V16295" s="17"/>
    </row>
    <row r="16296" spans="22:22">
      <c r="V16296" s="17"/>
    </row>
    <row r="16297" spans="22:22">
      <c r="V16297" s="17"/>
    </row>
    <row r="16298" spans="22:22">
      <c r="V16298" s="17"/>
    </row>
    <row r="16299" spans="22:22">
      <c r="V16299" s="17"/>
    </row>
    <row r="16300" spans="22:22">
      <c r="V16300" s="17"/>
    </row>
    <row r="16301" spans="22:22">
      <c r="V16301" s="17"/>
    </row>
    <row r="16302" spans="22:22">
      <c r="V16302" s="17"/>
    </row>
    <row r="16303" spans="22:22">
      <c r="V16303" s="17"/>
    </row>
    <row r="16304" spans="22:22">
      <c r="V16304" s="17"/>
    </row>
    <row r="16305" spans="22:22">
      <c r="V16305" s="17"/>
    </row>
    <row r="16306" spans="22:22">
      <c r="V16306" s="17"/>
    </row>
    <row r="16307" spans="22:22">
      <c r="V16307" s="17"/>
    </row>
    <row r="16308" spans="22:22">
      <c r="V16308" s="17"/>
    </row>
    <row r="16309" spans="22:22">
      <c r="V16309" s="17"/>
    </row>
    <row r="16310" spans="22:22">
      <c r="V16310" s="17"/>
    </row>
    <row r="16311" spans="22:22">
      <c r="V16311" s="17"/>
    </row>
    <row r="16312" spans="22:22">
      <c r="V16312" s="17"/>
    </row>
    <row r="16313" spans="22:22">
      <c r="V16313" s="17"/>
    </row>
    <row r="16314" spans="22:22">
      <c r="V16314" s="17"/>
    </row>
    <row r="16315" spans="22:22">
      <c r="V16315" s="17"/>
    </row>
    <row r="16316" spans="22:22">
      <c r="V16316" s="17"/>
    </row>
    <row r="16317" spans="22:22">
      <c r="V16317" s="17"/>
    </row>
    <row r="16318" spans="22:22">
      <c r="V16318" s="17"/>
    </row>
    <row r="16319" spans="22:22">
      <c r="V16319" s="17"/>
    </row>
    <row r="16320" spans="22:22">
      <c r="V16320" s="17"/>
    </row>
    <row r="16321" spans="22:22">
      <c r="V16321" s="17"/>
    </row>
    <row r="16322" spans="22:22">
      <c r="V16322" s="17"/>
    </row>
    <row r="16323" spans="22:22">
      <c r="V16323" s="17"/>
    </row>
    <row r="16324" spans="22:22">
      <c r="V16324" s="17"/>
    </row>
    <row r="16325" spans="22:22">
      <c r="V16325" s="17"/>
    </row>
    <row r="16326" spans="22:22">
      <c r="V16326" s="17"/>
    </row>
    <row r="16327" spans="22:22">
      <c r="V16327" s="17"/>
    </row>
    <row r="16328" spans="22:22">
      <c r="V16328" s="17"/>
    </row>
    <row r="16329" spans="22:22">
      <c r="V16329" s="17"/>
    </row>
    <row r="16330" spans="22:22">
      <c r="V16330" s="17"/>
    </row>
    <row r="16331" spans="22:22">
      <c r="V16331" s="17"/>
    </row>
    <row r="16332" spans="22:22">
      <c r="V16332" s="17"/>
    </row>
    <row r="16333" spans="22:22">
      <c r="V16333" s="17"/>
    </row>
    <row r="16334" spans="22:22">
      <c r="V16334" s="17"/>
    </row>
    <row r="16335" spans="22:22">
      <c r="V16335" s="17"/>
    </row>
    <row r="16336" spans="22:22">
      <c r="V16336" s="17"/>
    </row>
    <row r="16337" spans="22:22">
      <c r="V16337" s="17"/>
    </row>
    <row r="16338" spans="22:22">
      <c r="V16338" s="17"/>
    </row>
    <row r="16339" spans="22:22">
      <c r="V16339" s="17"/>
    </row>
    <row r="16340" spans="22:22">
      <c r="V16340" s="17"/>
    </row>
    <row r="16341" spans="22:22">
      <c r="V16341" s="17"/>
    </row>
    <row r="16342" spans="22:22">
      <c r="V16342" s="17"/>
    </row>
    <row r="16343" spans="22:22">
      <c r="V16343" s="17"/>
    </row>
    <row r="16344" spans="22:22">
      <c r="V16344" s="17"/>
    </row>
    <row r="16345" spans="22:22">
      <c r="V16345" s="17"/>
    </row>
    <row r="16346" spans="22:22">
      <c r="V16346" s="17"/>
    </row>
    <row r="16347" spans="22:22">
      <c r="V16347" s="17"/>
    </row>
    <row r="16348" spans="22:22">
      <c r="V16348" s="17"/>
    </row>
    <row r="16349" spans="22:22">
      <c r="V16349" s="17"/>
    </row>
    <row r="16350" spans="22:22">
      <c r="V16350" s="17"/>
    </row>
    <row r="16351" spans="22:22">
      <c r="V16351" s="17"/>
    </row>
    <row r="16352" spans="22:22">
      <c r="V16352" s="17"/>
    </row>
    <row r="16353" spans="22:22">
      <c r="V16353" s="17"/>
    </row>
    <row r="16354" spans="22:22">
      <c r="V16354" s="17"/>
    </row>
    <row r="16355" spans="22:22">
      <c r="V16355" s="17"/>
    </row>
    <row r="16356" spans="22:22">
      <c r="V16356" s="17"/>
    </row>
    <row r="16357" spans="22:22">
      <c r="V16357" s="17"/>
    </row>
    <row r="16358" spans="22:22">
      <c r="V16358" s="17"/>
    </row>
    <row r="16359" spans="22:22">
      <c r="V16359" s="17"/>
    </row>
    <row r="16360" spans="22:22">
      <c r="V16360" s="17"/>
    </row>
    <row r="16361" spans="22:22">
      <c r="V16361" s="17"/>
    </row>
    <row r="16362" spans="22:22">
      <c r="V16362" s="17"/>
    </row>
    <row r="16363" spans="22:22">
      <c r="V16363" s="17"/>
    </row>
    <row r="16364" spans="22:22">
      <c r="V16364" s="17"/>
    </row>
    <row r="16365" spans="22:22">
      <c r="V16365" s="17"/>
    </row>
    <row r="16366" spans="22:22">
      <c r="V16366" s="17"/>
    </row>
    <row r="16367" spans="22:22">
      <c r="V16367" s="17"/>
    </row>
    <row r="16368" spans="22:22">
      <c r="V16368" s="17"/>
    </row>
    <row r="16369" spans="22:22">
      <c r="V16369" s="17"/>
    </row>
    <row r="16370" spans="22:22">
      <c r="V16370" s="17"/>
    </row>
    <row r="16371" spans="22:22">
      <c r="V16371" s="17"/>
    </row>
    <row r="16372" spans="22:22">
      <c r="V16372" s="17"/>
    </row>
    <row r="16373" spans="22:22">
      <c r="V16373" s="17"/>
    </row>
    <row r="16374" spans="22:22">
      <c r="V16374" s="17"/>
    </row>
    <row r="16375" spans="22:22">
      <c r="V16375" s="17"/>
    </row>
    <row r="16376" spans="22:22">
      <c r="V16376" s="17"/>
    </row>
    <row r="16377" spans="22:22">
      <c r="V16377" s="17"/>
    </row>
    <row r="16378" spans="22:22">
      <c r="V16378" s="17"/>
    </row>
    <row r="16379" spans="22:22">
      <c r="V16379" s="17"/>
    </row>
    <row r="16380" spans="22:22">
      <c r="V16380" s="17"/>
    </row>
    <row r="16381" spans="22:22">
      <c r="V16381" s="17"/>
    </row>
    <row r="16382" spans="22:22">
      <c r="V16382" s="17"/>
    </row>
    <row r="16383" spans="22:22">
      <c r="V16383" s="17"/>
    </row>
    <row r="16384" spans="22:22">
      <c r="V16384" s="17"/>
    </row>
    <row r="16385" spans="22:22">
      <c r="V16385" s="17"/>
    </row>
    <row r="16386" spans="22:22">
      <c r="V16386" s="17"/>
    </row>
    <row r="16387" spans="22:22">
      <c r="V16387" s="17"/>
    </row>
    <row r="16388" spans="22:22">
      <c r="V16388" s="17"/>
    </row>
    <row r="16389" spans="22:22">
      <c r="V16389" s="17"/>
    </row>
    <row r="16390" spans="22:22">
      <c r="V16390" s="17"/>
    </row>
    <row r="16391" spans="22:22">
      <c r="V16391" s="17"/>
    </row>
    <row r="16392" spans="22:22">
      <c r="V16392" s="17"/>
    </row>
    <row r="16393" spans="22:22">
      <c r="V16393" s="17"/>
    </row>
    <row r="16394" spans="22:22">
      <c r="V16394" s="17"/>
    </row>
    <row r="16395" spans="22:22">
      <c r="V16395" s="17"/>
    </row>
    <row r="16396" spans="22:22">
      <c r="V16396" s="17"/>
    </row>
    <row r="16397" spans="22:22">
      <c r="V16397" s="17"/>
    </row>
    <row r="16398" spans="22:22">
      <c r="V16398" s="17"/>
    </row>
    <row r="16399" spans="22:22">
      <c r="V16399" s="17"/>
    </row>
    <row r="16400" spans="22:22">
      <c r="V16400" s="17"/>
    </row>
    <row r="16401" spans="22:22">
      <c r="V16401" s="17"/>
    </row>
    <row r="16402" spans="22:22">
      <c r="V16402" s="17"/>
    </row>
    <row r="16403" spans="22:22">
      <c r="V16403" s="17"/>
    </row>
    <row r="16404" spans="22:22">
      <c r="V16404" s="17"/>
    </row>
    <row r="16405" spans="22:22">
      <c r="V16405" s="17"/>
    </row>
    <row r="16406" spans="22:22">
      <c r="V16406" s="17"/>
    </row>
    <row r="16407" spans="22:22">
      <c r="V16407" s="17"/>
    </row>
    <row r="16408" spans="22:22">
      <c r="V16408" s="17"/>
    </row>
    <row r="16409" spans="22:22">
      <c r="V16409" s="17"/>
    </row>
    <row r="16410" spans="22:22">
      <c r="V16410" s="17"/>
    </row>
    <row r="16411" spans="22:22">
      <c r="V16411" s="17"/>
    </row>
    <row r="16412" spans="22:22">
      <c r="V16412" s="17"/>
    </row>
    <row r="16413" spans="22:22">
      <c r="V16413" s="17"/>
    </row>
    <row r="16414" spans="22:22">
      <c r="V16414" s="17"/>
    </row>
    <row r="16415" spans="22:22">
      <c r="V16415" s="17"/>
    </row>
    <row r="16416" spans="22:22">
      <c r="V16416" s="17"/>
    </row>
    <row r="16417" spans="22:22">
      <c r="V16417" s="17"/>
    </row>
    <row r="16418" spans="22:22">
      <c r="V16418" s="17"/>
    </row>
    <row r="16419" spans="22:22">
      <c r="V16419" s="17"/>
    </row>
    <row r="16420" spans="22:22">
      <c r="V16420" s="17"/>
    </row>
    <row r="16421" spans="22:22">
      <c r="V16421" s="17"/>
    </row>
    <row r="16422" spans="22:22">
      <c r="V16422" s="17"/>
    </row>
    <row r="16423" spans="22:22">
      <c r="V16423" s="17"/>
    </row>
    <row r="16424" spans="22:22">
      <c r="V16424" s="17"/>
    </row>
    <row r="16425" spans="22:22">
      <c r="V16425" s="17"/>
    </row>
    <row r="16426" spans="22:22">
      <c r="V16426" s="17"/>
    </row>
    <row r="16427" spans="22:22">
      <c r="V16427" s="17"/>
    </row>
    <row r="16428" spans="22:22">
      <c r="V16428" s="17"/>
    </row>
    <row r="16429" spans="22:22">
      <c r="V16429" s="17"/>
    </row>
    <row r="16430" spans="22:22">
      <c r="V16430" s="17"/>
    </row>
    <row r="16431" spans="22:22">
      <c r="V16431" s="17"/>
    </row>
    <row r="16432" spans="22:22">
      <c r="V16432" s="17"/>
    </row>
    <row r="16433" spans="22:22">
      <c r="V16433" s="17"/>
    </row>
    <row r="16434" spans="22:22">
      <c r="V16434" s="17"/>
    </row>
    <row r="16435" spans="22:22">
      <c r="V16435" s="17"/>
    </row>
    <row r="16436" spans="22:22">
      <c r="V16436" s="17"/>
    </row>
    <row r="16437" spans="22:22">
      <c r="V16437" s="17"/>
    </row>
    <row r="16438" spans="22:22">
      <c r="V16438" s="17"/>
    </row>
    <row r="16439" spans="22:22">
      <c r="V16439" s="17"/>
    </row>
    <row r="16440" spans="22:22">
      <c r="V16440" s="17"/>
    </row>
    <row r="16441" spans="22:22">
      <c r="V16441" s="17"/>
    </row>
    <row r="16442" spans="22:22">
      <c r="V16442" s="17"/>
    </row>
    <row r="16443" spans="22:22">
      <c r="V16443" s="17"/>
    </row>
    <row r="16444" spans="22:22">
      <c r="V16444" s="17"/>
    </row>
    <row r="16445" spans="22:22">
      <c r="V16445" s="17"/>
    </row>
    <row r="16446" spans="22:22">
      <c r="V16446" s="17"/>
    </row>
    <row r="16447" spans="22:22">
      <c r="V16447" s="17"/>
    </row>
    <row r="16448" spans="22:22">
      <c r="V16448" s="17"/>
    </row>
    <row r="16449" spans="22:22">
      <c r="V16449" s="17"/>
    </row>
    <row r="16450" spans="22:22">
      <c r="V16450" s="17"/>
    </row>
    <row r="16451" spans="22:22">
      <c r="V16451" s="17"/>
    </row>
    <row r="16452" spans="22:22">
      <c r="V16452" s="17"/>
    </row>
    <row r="16453" spans="22:22">
      <c r="V16453" s="17"/>
    </row>
    <row r="16454" spans="22:22">
      <c r="V16454" s="17"/>
    </row>
    <row r="16455" spans="22:22">
      <c r="V16455" s="17"/>
    </row>
    <row r="16456" spans="22:22">
      <c r="V16456" s="17"/>
    </row>
    <row r="16457" spans="22:22">
      <c r="V16457" s="17"/>
    </row>
    <row r="16458" spans="22:22">
      <c r="V16458" s="17"/>
    </row>
    <row r="16459" spans="22:22">
      <c r="V16459" s="17"/>
    </row>
    <row r="16460" spans="22:22">
      <c r="V16460" s="17"/>
    </row>
    <row r="16461" spans="22:22">
      <c r="V16461" s="17"/>
    </row>
    <row r="16462" spans="22:22">
      <c r="V16462" s="17"/>
    </row>
    <row r="16463" spans="22:22">
      <c r="V16463" s="17"/>
    </row>
    <row r="16464" spans="22:22">
      <c r="V16464" s="17"/>
    </row>
    <row r="16465" spans="22:22">
      <c r="V16465" s="17"/>
    </row>
    <row r="16466" spans="22:22">
      <c r="V16466" s="17"/>
    </row>
    <row r="16467" spans="22:22">
      <c r="V16467" s="17"/>
    </row>
    <row r="16468" spans="22:22">
      <c r="V16468" s="17"/>
    </row>
    <row r="16469" spans="22:22">
      <c r="V16469" s="17"/>
    </row>
    <row r="16470" spans="22:22">
      <c r="V16470" s="17"/>
    </row>
    <row r="16471" spans="22:22">
      <c r="V16471" s="17"/>
    </row>
    <row r="16472" spans="22:22">
      <c r="V16472" s="17"/>
    </row>
    <row r="16473" spans="22:22">
      <c r="V16473" s="17"/>
    </row>
    <row r="16474" spans="22:22">
      <c r="V16474" s="17"/>
    </row>
    <row r="16475" spans="22:22">
      <c r="V16475" s="17"/>
    </row>
    <row r="16476" spans="22:22">
      <c r="V16476" s="17"/>
    </row>
    <row r="16477" spans="22:22">
      <c r="V16477" s="17"/>
    </row>
    <row r="16478" spans="22:22">
      <c r="V16478" s="17"/>
    </row>
    <row r="16479" spans="22:22">
      <c r="V16479" s="17"/>
    </row>
    <row r="16480" spans="22:22">
      <c r="V16480" s="17"/>
    </row>
    <row r="16481" spans="22:22">
      <c r="V16481" s="17"/>
    </row>
    <row r="16482" spans="22:22">
      <c r="V16482" s="17"/>
    </row>
    <row r="16483" spans="22:22">
      <c r="V16483" s="17"/>
    </row>
    <row r="16484" spans="22:22">
      <c r="V16484" s="17"/>
    </row>
    <row r="16485" spans="22:22">
      <c r="V16485" s="17"/>
    </row>
    <row r="16486" spans="22:22">
      <c r="V16486" s="17"/>
    </row>
    <row r="16487" spans="22:22">
      <c r="V16487" s="17"/>
    </row>
    <row r="16488" spans="22:22">
      <c r="V16488" s="17"/>
    </row>
    <row r="16489" spans="22:22">
      <c r="V16489" s="17"/>
    </row>
    <row r="16490" spans="22:22">
      <c r="V16490" s="17"/>
    </row>
    <row r="16491" spans="22:22">
      <c r="V16491" s="17"/>
    </row>
    <row r="16492" spans="22:22">
      <c r="V16492" s="17"/>
    </row>
    <row r="16493" spans="22:22">
      <c r="V16493" s="17"/>
    </row>
    <row r="16494" spans="22:22">
      <c r="V16494" s="17"/>
    </row>
    <row r="16495" spans="22:22">
      <c r="V16495" s="17"/>
    </row>
    <row r="16496" spans="22:22">
      <c r="V16496" s="17"/>
    </row>
    <row r="16497" spans="22:22">
      <c r="V16497" s="17"/>
    </row>
    <row r="16498" spans="22:22">
      <c r="V16498" s="17"/>
    </row>
    <row r="16499" spans="22:22">
      <c r="V16499" s="17"/>
    </row>
    <row r="16500" spans="22:22">
      <c r="V16500" s="17"/>
    </row>
    <row r="16501" spans="22:22">
      <c r="V16501" s="17"/>
    </row>
    <row r="16502" spans="22:22">
      <c r="V16502" s="17"/>
    </row>
    <row r="16503" spans="22:22">
      <c r="V16503" s="17"/>
    </row>
    <row r="16504" spans="22:22">
      <c r="V16504" s="17"/>
    </row>
    <row r="16505" spans="22:22">
      <c r="V16505" s="17"/>
    </row>
    <row r="16506" spans="22:22">
      <c r="V16506" s="17"/>
    </row>
    <row r="16507" spans="22:22">
      <c r="V16507" s="17"/>
    </row>
    <row r="16508" spans="22:22">
      <c r="V16508" s="17"/>
    </row>
    <row r="16509" spans="22:22">
      <c r="V16509" s="17"/>
    </row>
    <row r="16510" spans="22:22">
      <c r="V16510" s="17"/>
    </row>
    <row r="16511" spans="22:22">
      <c r="V16511" s="17"/>
    </row>
    <row r="16512" spans="22:22">
      <c r="V16512" s="17"/>
    </row>
    <row r="16513" spans="22:22">
      <c r="V16513" s="17"/>
    </row>
    <row r="16514" spans="22:22">
      <c r="V16514" s="17"/>
    </row>
    <row r="16515" spans="22:22">
      <c r="V16515" s="17"/>
    </row>
    <row r="16516" spans="22:22">
      <c r="V16516" s="17"/>
    </row>
    <row r="16517" spans="22:22">
      <c r="V16517" s="17"/>
    </row>
    <row r="16518" spans="22:22">
      <c r="V16518" s="17"/>
    </row>
    <row r="16519" spans="22:22">
      <c r="V16519" s="17"/>
    </row>
    <row r="16520" spans="22:22">
      <c r="V16520" s="17"/>
    </row>
    <row r="16521" spans="22:22">
      <c r="V16521" s="17"/>
    </row>
    <row r="16522" spans="22:22">
      <c r="V16522" s="17"/>
    </row>
    <row r="16523" spans="22:22">
      <c r="V16523" s="17"/>
    </row>
    <row r="16524" spans="22:22">
      <c r="V16524" s="17"/>
    </row>
    <row r="16525" spans="22:22">
      <c r="V16525" s="17"/>
    </row>
    <row r="16526" spans="22:22">
      <c r="V16526" s="17"/>
    </row>
    <row r="16527" spans="22:22">
      <c r="V16527" s="17"/>
    </row>
    <row r="16528" spans="22:22">
      <c r="V16528" s="17"/>
    </row>
    <row r="16529" spans="22:22">
      <c r="V16529" s="17"/>
    </row>
    <row r="16530" spans="22:22">
      <c r="V16530" s="17"/>
    </row>
    <row r="16531" spans="22:22">
      <c r="V16531" s="17"/>
    </row>
    <row r="16532" spans="22:22">
      <c r="V16532" s="17"/>
    </row>
    <row r="16533" spans="22:22">
      <c r="V16533" s="17"/>
    </row>
    <row r="16534" spans="22:22">
      <c r="V16534" s="17"/>
    </row>
    <row r="16535" spans="22:22">
      <c r="V16535" s="17"/>
    </row>
    <row r="16536" spans="22:22">
      <c r="V16536" s="17"/>
    </row>
    <row r="16537" spans="22:22">
      <c r="V16537" s="17"/>
    </row>
    <row r="16538" spans="22:22">
      <c r="V16538" s="17"/>
    </row>
    <row r="16539" spans="22:22">
      <c r="V16539" s="17"/>
    </row>
    <row r="16540" spans="22:22">
      <c r="V16540" s="17"/>
    </row>
    <row r="16541" spans="22:22">
      <c r="V16541" s="17"/>
    </row>
    <row r="16542" spans="22:22">
      <c r="V16542" s="17"/>
    </row>
    <row r="16543" spans="22:22">
      <c r="V16543" s="17"/>
    </row>
    <row r="16544" spans="22:22">
      <c r="V16544" s="17"/>
    </row>
    <row r="16545" spans="22:22">
      <c r="V16545" s="17"/>
    </row>
    <row r="16546" spans="22:22">
      <c r="V16546" s="17"/>
    </row>
    <row r="16547" spans="22:22">
      <c r="V16547" s="17"/>
    </row>
    <row r="16548" spans="22:22">
      <c r="V16548" s="17"/>
    </row>
    <row r="16549" spans="22:22">
      <c r="V16549" s="17"/>
    </row>
    <row r="16550" spans="22:22">
      <c r="V16550" s="17"/>
    </row>
    <row r="16551" spans="22:22">
      <c r="V16551" s="17"/>
    </row>
    <row r="16552" spans="22:22">
      <c r="V16552" s="17"/>
    </row>
    <row r="16553" spans="22:22">
      <c r="V16553" s="17"/>
    </row>
    <row r="16554" spans="22:22">
      <c r="V16554" s="17"/>
    </row>
    <row r="16555" spans="22:22">
      <c r="V16555" s="17"/>
    </row>
    <row r="16556" spans="22:22">
      <c r="V16556" s="17"/>
    </row>
    <row r="16557" spans="22:22">
      <c r="V16557" s="17"/>
    </row>
    <row r="16558" spans="22:22">
      <c r="V16558" s="17"/>
    </row>
    <row r="16559" spans="22:22">
      <c r="V16559" s="17"/>
    </row>
    <row r="16560" spans="22:22">
      <c r="V16560" s="17"/>
    </row>
    <row r="16561" spans="22:22">
      <c r="V16561" s="17"/>
    </row>
    <row r="16562" spans="22:22">
      <c r="V16562" s="17"/>
    </row>
    <row r="16563" spans="22:22">
      <c r="V16563" s="17"/>
    </row>
    <row r="16564" spans="22:22">
      <c r="V16564" s="17"/>
    </row>
    <row r="16565" spans="22:22">
      <c r="V16565" s="17"/>
    </row>
    <row r="16566" spans="22:22">
      <c r="V16566" s="17"/>
    </row>
    <row r="16567" spans="22:22">
      <c r="V16567" s="17"/>
    </row>
    <row r="16568" spans="22:22">
      <c r="V16568" s="17"/>
    </row>
    <row r="16569" spans="22:22">
      <c r="V16569" s="17"/>
    </row>
    <row r="16570" spans="22:22">
      <c r="V16570" s="17"/>
    </row>
    <row r="16571" spans="22:22">
      <c r="V16571" s="17"/>
    </row>
    <row r="16572" spans="22:22">
      <c r="V16572" s="17"/>
    </row>
    <row r="16573" spans="22:22">
      <c r="V16573" s="17"/>
    </row>
    <row r="16574" spans="22:22">
      <c r="V16574" s="17"/>
    </row>
    <row r="16575" spans="22:22">
      <c r="V16575" s="17"/>
    </row>
    <row r="16576" spans="22:22">
      <c r="V16576" s="17"/>
    </row>
    <row r="16577" spans="22:22">
      <c r="V16577" s="17"/>
    </row>
    <row r="16578" spans="22:22">
      <c r="V16578" s="17"/>
    </row>
    <row r="16579" spans="22:22">
      <c r="V16579" s="17"/>
    </row>
    <row r="16580" spans="22:22">
      <c r="V16580" s="17"/>
    </row>
    <row r="16581" spans="22:22">
      <c r="V16581" s="17"/>
    </row>
    <row r="16582" spans="22:22">
      <c r="V16582" s="17"/>
    </row>
    <row r="16583" spans="22:22">
      <c r="V16583" s="17"/>
    </row>
    <row r="16584" spans="22:22">
      <c r="V16584" s="17"/>
    </row>
    <row r="16585" spans="22:22">
      <c r="V16585" s="17"/>
    </row>
    <row r="16586" spans="22:22">
      <c r="V16586" s="17"/>
    </row>
    <row r="16587" spans="22:22">
      <c r="V16587" s="17"/>
    </row>
    <row r="16588" spans="22:22">
      <c r="V16588" s="17"/>
    </row>
    <row r="16589" spans="22:22">
      <c r="V16589" s="17"/>
    </row>
    <row r="16590" spans="22:22">
      <c r="V16590" s="17"/>
    </row>
    <row r="16591" spans="22:22">
      <c r="V16591" s="17"/>
    </row>
    <row r="16592" spans="22:22">
      <c r="V16592" s="17"/>
    </row>
    <row r="16593" spans="22:22">
      <c r="V16593" s="17"/>
    </row>
    <row r="16594" spans="22:22">
      <c r="V16594" s="17"/>
    </row>
    <row r="16595" spans="22:22">
      <c r="V16595" s="17"/>
    </row>
    <row r="16596" spans="22:22">
      <c r="V16596" s="17"/>
    </row>
    <row r="16597" spans="22:22">
      <c r="V16597" s="17"/>
    </row>
    <row r="16598" spans="22:22">
      <c r="V16598" s="17"/>
    </row>
    <row r="16599" spans="22:22">
      <c r="V16599" s="17"/>
    </row>
    <row r="16600" spans="22:22">
      <c r="V16600" s="17"/>
    </row>
    <row r="16601" spans="22:22">
      <c r="V16601" s="17"/>
    </row>
    <row r="16602" spans="22:22">
      <c r="V16602" s="17"/>
    </row>
    <row r="16603" spans="22:22">
      <c r="V16603" s="17"/>
    </row>
    <row r="16604" spans="22:22">
      <c r="V16604" s="17"/>
    </row>
    <row r="16605" spans="22:22">
      <c r="V16605" s="17"/>
    </row>
    <row r="16606" spans="22:22">
      <c r="V16606" s="17"/>
    </row>
    <row r="16607" spans="22:22">
      <c r="V16607" s="17"/>
    </row>
    <row r="16608" spans="22:22">
      <c r="V16608" s="17"/>
    </row>
    <row r="16609" spans="22:22">
      <c r="V16609" s="17"/>
    </row>
    <row r="16610" spans="22:22">
      <c r="V16610" s="17"/>
    </row>
    <row r="16611" spans="22:22">
      <c r="V16611" s="17"/>
    </row>
    <row r="16612" spans="22:22">
      <c r="V16612" s="17"/>
    </row>
    <row r="16613" spans="22:22">
      <c r="V16613" s="17"/>
    </row>
    <row r="16614" spans="22:22">
      <c r="V16614" s="17"/>
    </row>
    <row r="16615" spans="22:22">
      <c r="V16615" s="17"/>
    </row>
    <row r="16616" spans="22:22">
      <c r="V16616" s="17"/>
    </row>
    <row r="16617" spans="22:22">
      <c r="V16617" s="17"/>
    </row>
    <row r="16618" spans="22:22">
      <c r="V16618" s="17"/>
    </row>
    <row r="16619" spans="22:22">
      <c r="V16619" s="17"/>
    </row>
    <row r="16620" spans="22:22">
      <c r="V16620" s="17"/>
    </row>
    <row r="16621" spans="22:22">
      <c r="V16621" s="17"/>
    </row>
    <row r="16622" spans="22:22">
      <c r="V16622" s="17"/>
    </row>
    <row r="16623" spans="22:22">
      <c r="V16623" s="17"/>
    </row>
    <row r="16624" spans="22:22">
      <c r="V16624" s="17"/>
    </row>
    <row r="16625" spans="22:22">
      <c r="V16625" s="17"/>
    </row>
    <row r="16626" spans="22:22">
      <c r="V16626" s="17"/>
    </row>
    <row r="16627" spans="22:22">
      <c r="V16627" s="17"/>
    </row>
    <row r="16628" spans="22:22">
      <c r="V16628" s="17"/>
    </row>
    <row r="16629" spans="22:22">
      <c r="V16629" s="17"/>
    </row>
    <row r="16630" spans="22:22">
      <c r="V16630" s="17"/>
    </row>
    <row r="16631" spans="22:22">
      <c r="V16631" s="17"/>
    </row>
    <row r="16632" spans="22:22">
      <c r="V16632" s="17"/>
    </row>
    <row r="16633" spans="22:22">
      <c r="V16633" s="17"/>
    </row>
    <row r="16634" spans="22:22">
      <c r="V16634" s="17"/>
    </row>
    <row r="16635" spans="22:22">
      <c r="V16635" s="17"/>
    </row>
    <row r="16636" spans="22:22">
      <c r="V16636" s="17"/>
    </row>
    <row r="16637" spans="22:22">
      <c r="V16637" s="17"/>
    </row>
    <row r="16638" spans="22:22">
      <c r="V16638" s="17"/>
    </row>
    <row r="16639" spans="22:22">
      <c r="V16639" s="17"/>
    </row>
    <row r="16640" spans="22:22">
      <c r="V16640" s="17"/>
    </row>
    <row r="16641" spans="22:22">
      <c r="V16641" s="17"/>
    </row>
    <row r="16642" spans="22:22">
      <c r="V16642" s="17"/>
    </row>
    <row r="16643" spans="22:22">
      <c r="V16643" s="17"/>
    </row>
    <row r="16644" spans="22:22">
      <c r="V16644" s="17"/>
    </row>
    <row r="16645" spans="22:22">
      <c r="V16645" s="17"/>
    </row>
    <row r="16646" spans="22:22">
      <c r="V16646" s="17"/>
    </row>
    <row r="16647" spans="22:22">
      <c r="V16647" s="17"/>
    </row>
    <row r="16648" spans="22:22">
      <c r="V16648" s="17"/>
    </row>
    <row r="16649" spans="22:22">
      <c r="V16649" s="17"/>
    </row>
    <row r="16650" spans="22:22">
      <c r="V16650" s="17"/>
    </row>
    <row r="16651" spans="22:22">
      <c r="V16651" s="17"/>
    </row>
    <row r="16652" spans="22:22">
      <c r="V16652" s="17"/>
    </row>
    <row r="16653" spans="22:22">
      <c r="V16653" s="17"/>
    </row>
    <row r="16654" spans="22:22">
      <c r="V16654" s="17"/>
    </row>
    <row r="16655" spans="22:22">
      <c r="V16655" s="17"/>
    </row>
    <row r="16656" spans="22:22">
      <c r="V16656" s="17"/>
    </row>
    <row r="16657" spans="22:22">
      <c r="V16657" s="17"/>
    </row>
    <row r="16658" spans="22:22">
      <c r="V16658" s="17"/>
    </row>
    <row r="16659" spans="22:22">
      <c r="V16659" s="17"/>
    </row>
    <row r="16660" spans="22:22">
      <c r="V16660" s="17"/>
    </row>
    <row r="16661" spans="22:22">
      <c r="V16661" s="17"/>
    </row>
    <row r="16662" spans="22:22">
      <c r="V16662" s="17"/>
    </row>
    <row r="16663" spans="22:22">
      <c r="V16663" s="17"/>
    </row>
    <row r="16664" spans="22:22">
      <c r="V16664" s="17"/>
    </row>
    <row r="16665" spans="22:22">
      <c r="V16665" s="17"/>
    </row>
    <row r="16666" spans="22:22">
      <c r="V16666" s="17"/>
    </row>
    <row r="16667" spans="22:22">
      <c r="V16667" s="17"/>
    </row>
    <row r="16668" spans="22:22">
      <c r="V16668" s="17"/>
    </row>
    <row r="16669" spans="22:22">
      <c r="V16669" s="17"/>
    </row>
    <row r="16670" spans="22:22">
      <c r="V16670" s="17"/>
    </row>
    <row r="16671" spans="22:22">
      <c r="V16671" s="17"/>
    </row>
    <row r="16672" spans="22:22">
      <c r="V16672" s="17"/>
    </row>
    <row r="16673" spans="22:22">
      <c r="V16673" s="17"/>
    </row>
    <row r="16674" spans="22:22">
      <c r="V16674" s="17"/>
    </row>
    <row r="16675" spans="22:22">
      <c r="V16675" s="17"/>
    </row>
    <row r="16676" spans="22:22">
      <c r="V16676" s="17"/>
    </row>
    <row r="16677" spans="22:22">
      <c r="V16677" s="17"/>
    </row>
    <row r="16678" spans="22:22">
      <c r="V16678" s="17"/>
    </row>
    <row r="16679" spans="22:22">
      <c r="V16679" s="17"/>
    </row>
    <row r="16680" spans="22:22">
      <c r="V16680" s="17"/>
    </row>
    <row r="16681" spans="22:22">
      <c r="V16681" s="17"/>
    </row>
    <row r="16682" spans="22:22">
      <c r="V16682" s="17"/>
    </row>
    <row r="16683" spans="22:22">
      <c r="V16683" s="17"/>
    </row>
    <row r="16684" spans="22:22">
      <c r="V16684" s="17"/>
    </row>
    <row r="16685" spans="22:22">
      <c r="V16685" s="17"/>
    </row>
    <row r="16686" spans="22:22">
      <c r="V16686" s="17"/>
    </row>
    <row r="16687" spans="22:22">
      <c r="V16687" s="17"/>
    </row>
    <row r="16688" spans="22:22">
      <c r="V16688" s="17"/>
    </row>
    <row r="16689" spans="22:22">
      <c r="V16689" s="17"/>
    </row>
    <row r="16690" spans="22:22">
      <c r="V16690" s="17"/>
    </row>
    <row r="16691" spans="22:22">
      <c r="V16691" s="17"/>
    </row>
    <row r="16692" spans="22:22">
      <c r="V16692" s="17"/>
    </row>
    <row r="16693" spans="22:22">
      <c r="V16693" s="17"/>
    </row>
    <row r="16694" spans="22:22">
      <c r="V16694" s="17"/>
    </row>
    <row r="16695" spans="22:22">
      <c r="V16695" s="17"/>
    </row>
    <row r="16696" spans="22:22">
      <c r="V16696" s="17"/>
    </row>
    <row r="16697" spans="22:22">
      <c r="V16697" s="17"/>
    </row>
    <row r="16698" spans="22:22">
      <c r="V16698" s="17"/>
    </row>
    <row r="16699" spans="22:22">
      <c r="V16699" s="17"/>
    </row>
    <row r="16700" spans="22:22">
      <c r="V16700" s="17"/>
    </row>
    <row r="16701" spans="22:22">
      <c r="V16701" s="17"/>
    </row>
    <row r="16702" spans="22:22">
      <c r="V16702" s="17"/>
    </row>
    <row r="16703" spans="22:22">
      <c r="V16703" s="17"/>
    </row>
    <row r="16704" spans="22:22">
      <c r="V16704" s="17"/>
    </row>
    <row r="16705" spans="22:22">
      <c r="V16705" s="17"/>
    </row>
    <row r="16706" spans="22:22">
      <c r="V16706" s="17"/>
    </row>
    <row r="16707" spans="22:22">
      <c r="V16707" s="17"/>
    </row>
    <row r="16708" spans="22:22">
      <c r="V16708" s="17"/>
    </row>
    <row r="16709" spans="22:22">
      <c r="V16709" s="17"/>
    </row>
    <row r="16710" spans="22:22">
      <c r="V16710" s="17"/>
    </row>
    <row r="16711" spans="22:22">
      <c r="V16711" s="17"/>
    </row>
    <row r="16712" spans="22:22">
      <c r="V16712" s="17"/>
    </row>
    <row r="16713" spans="22:22">
      <c r="V16713" s="17"/>
    </row>
    <row r="16714" spans="22:22">
      <c r="V16714" s="17"/>
    </row>
    <row r="16715" spans="22:22">
      <c r="V16715" s="17"/>
    </row>
    <row r="16716" spans="22:22">
      <c r="V16716" s="17"/>
    </row>
    <row r="16717" spans="22:22">
      <c r="V16717" s="17"/>
    </row>
    <row r="16718" spans="22:22">
      <c r="V16718" s="17"/>
    </row>
    <row r="16719" spans="22:22">
      <c r="V16719" s="17"/>
    </row>
    <row r="16720" spans="22:22">
      <c r="V16720" s="17"/>
    </row>
    <row r="16721" spans="22:22">
      <c r="V16721" s="17"/>
    </row>
    <row r="16722" spans="22:22">
      <c r="V16722" s="17"/>
    </row>
    <row r="16723" spans="22:22">
      <c r="V16723" s="17"/>
    </row>
    <row r="16724" spans="22:22">
      <c r="V16724" s="17"/>
    </row>
    <row r="16725" spans="22:22">
      <c r="V16725" s="17"/>
    </row>
    <row r="16726" spans="22:22">
      <c r="V16726" s="17"/>
    </row>
    <row r="16727" spans="22:22">
      <c r="V16727" s="17"/>
    </row>
    <row r="16728" spans="22:22">
      <c r="V16728" s="17"/>
    </row>
    <row r="16729" spans="22:22">
      <c r="V16729" s="17"/>
    </row>
    <row r="16730" spans="22:22">
      <c r="V16730" s="17"/>
    </row>
    <row r="16731" spans="22:22">
      <c r="V16731" s="17"/>
    </row>
    <row r="16732" spans="22:22">
      <c r="V16732" s="17"/>
    </row>
    <row r="16733" spans="22:22">
      <c r="V16733" s="17"/>
    </row>
    <row r="16734" spans="22:22">
      <c r="V16734" s="17"/>
    </row>
    <row r="16735" spans="22:22">
      <c r="V16735" s="17"/>
    </row>
    <row r="16736" spans="22:22">
      <c r="V16736" s="17"/>
    </row>
    <row r="16737" spans="22:22">
      <c r="V16737" s="17"/>
    </row>
    <row r="16738" spans="22:22">
      <c r="V16738" s="17"/>
    </row>
    <row r="16739" spans="22:22">
      <c r="V16739" s="17"/>
    </row>
    <row r="16740" spans="22:22">
      <c r="V16740" s="17"/>
    </row>
    <row r="16741" spans="22:22">
      <c r="V16741" s="17"/>
    </row>
    <row r="16742" spans="22:22">
      <c r="V16742" s="17"/>
    </row>
    <row r="16743" spans="22:22">
      <c r="V16743" s="17"/>
    </row>
    <row r="16744" spans="22:22">
      <c r="V16744" s="17"/>
    </row>
    <row r="16745" spans="22:22">
      <c r="V16745" s="17"/>
    </row>
    <row r="16746" spans="22:22">
      <c r="V16746" s="17"/>
    </row>
    <row r="16747" spans="22:22">
      <c r="V16747" s="17"/>
    </row>
    <row r="16748" spans="22:22">
      <c r="V16748" s="17"/>
    </row>
    <row r="16749" spans="22:22">
      <c r="V16749" s="17"/>
    </row>
    <row r="16750" spans="22:22">
      <c r="V16750" s="17"/>
    </row>
    <row r="16751" spans="22:22">
      <c r="V16751" s="17"/>
    </row>
    <row r="16752" spans="22:22">
      <c r="V16752" s="17"/>
    </row>
    <row r="16753" spans="22:22">
      <c r="V16753" s="17"/>
    </row>
    <row r="16754" spans="22:22">
      <c r="V16754" s="17"/>
    </row>
    <row r="16755" spans="22:22">
      <c r="V16755" s="17"/>
    </row>
    <row r="16756" spans="22:22">
      <c r="V16756" s="17"/>
    </row>
    <row r="16757" spans="22:22">
      <c r="V16757" s="17"/>
    </row>
    <row r="16758" spans="22:22">
      <c r="V16758" s="17"/>
    </row>
    <row r="16759" spans="22:22">
      <c r="V16759" s="17"/>
    </row>
    <row r="16760" spans="22:22">
      <c r="V16760" s="17"/>
    </row>
    <row r="16761" spans="22:22">
      <c r="V16761" s="17"/>
    </row>
    <row r="16762" spans="22:22">
      <c r="V16762" s="17"/>
    </row>
    <row r="16763" spans="22:22">
      <c r="V16763" s="17"/>
    </row>
    <row r="16764" spans="22:22">
      <c r="V16764" s="17"/>
    </row>
    <row r="16765" spans="22:22">
      <c r="V16765" s="17"/>
    </row>
    <row r="16766" spans="22:22">
      <c r="V16766" s="17"/>
    </row>
    <row r="16767" spans="22:22">
      <c r="V16767" s="17"/>
    </row>
    <row r="16768" spans="22:22">
      <c r="V16768" s="17"/>
    </row>
    <row r="16769" spans="22:22">
      <c r="V16769" s="17"/>
    </row>
    <row r="16770" spans="22:22">
      <c r="V16770" s="17"/>
    </row>
    <row r="16771" spans="22:22">
      <c r="V16771" s="17"/>
    </row>
    <row r="16772" spans="22:22">
      <c r="V16772" s="17"/>
    </row>
    <row r="16773" spans="22:22">
      <c r="V16773" s="17"/>
    </row>
    <row r="16774" spans="22:22">
      <c r="V16774" s="17"/>
    </row>
    <row r="16775" spans="22:22">
      <c r="V16775" s="17"/>
    </row>
    <row r="16776" spans="22:22">
      <c r="V16776" s="17"/>
    </row>
    <row r="16777" spans="22:22">
      <c r="V16777" s="17"/>
    </row>
    <row r="16778" spans="22:22">
      <c r="V16778" s="17"/>
    </row>
    <row r="16779" spans="22:22">
      <c r="V16779" s="17"/>
    </row>
    <row r="16780" spans="22:22">
      <c r="V16780" s="17"/>
    </row>
    <row r="16781" spans="22:22">
      <c r="V16781" s="17"/>
    </row>
    <row r="16782" spans="22:22">
      <c r="V16782" s="17"/>
    </row>
    <row r="16783" spans="22:22">
      <c r="V16783" s="17"/>
    </row>
    <row r="16784" spans="22:22">
      <c r="V16784" s="17"/>
    </row>
    <row r="16785" spans="22:22">
      <c r="V16785" s="17"/>
    </row>
    <row r="16786" spans="22:22">
      <c r="V16786" s="17"/>
    </row>
    <row r="16787" spans="22:22">
      <c r="V16787" s="17"/>
    </row>
    <row r="16788" spans="22:22">
      <c r="V16788" s="17"/>
    </row>
    <row r="16789" spans="22:22">
      <c r="V16789" s="17"/>
    </row>
    <row r="16790" spans="22:22">
      <c r="V16790" s="17"/>
    </row>
    <row r="16791" spans="22:22">
      <c r="V16791" s="17"/>
    </row>
    <row r="16792" spans="22:22">
      <c r="V16792" s="17"/>
    </row>
    <row r="16793" spans="22:22">
      <c r="V16793" s="17"/>
    </row>
    <row r="16794" spans="22:22">
      <c r="V16794" s="17"/>
    </row>
    <row r="16795" spans="22:22">
      <c r="V16795" s="17"/>
    </row>
    <row r="16796" spans="22:22">
      <c r="V16796" s="17"/>
    </row>
    <row r="16797" spans="22:22">
      <c r="V16797" s="17"/>
    </row>
    <row r="16798" spans="22:22">
      <c r="V16798" s="17"/>
    </row>
    <row r="16799" spans="22:22">
      <c r="V16799" s="17"/>
    </row>
    <row r="16800" spans="22:22">
      <c r="V16800" s="17"/>
    </row>
    <row r="16801" spans="22:22">
      <c r="V16801" s="17"/>
    </row>
    <row r="16802" spans="22:22">
      <c r="V16802" s="17"/>
    </row>
    <row r="16803" spans="22:22">
      <c r="V16803" s="17"/>
    </row>
    <row r="16804" spans="22:22">
      <c r="V16804" s="17"/>
    </row>
    <row r="16805" spans="22:22">
      <c r="V16805" s="17"/>
    </row>
    <row r="16806" spans="22:22">
      <c r="V16806" s="17"/>
    </row>
    <row r="16807" spans="22:22">
      <c r="V16807" s="17"/>
    </row>
    <row r="16808" spans="22:22">
      <c r="V16808" s="17"/>
    </row>
    <row r="16809" spans="22:22">
      <c r="V16809" s="17"/>
    </row>
    <row r="16810" spans="22:22">
      <c r="V16810" s="17"/>
    </row>
    <row r="16811" spans="22:22">
      <c r="V16811" s="17"/>
    </row>
    <row r="16812" spans="22:22">
      <c r="V16812" s="17"/>
    </row>
    <row r="16813" spans="22:22">
      <c r="V16813" s="17"/>
    </row>
    <row r="16814" spans="22:22">
      <c r="V16814" s="17"/>
    </row>
    <row r="16815" spans="22:22">
      <c r="V16815" s="17"/>
    </row>
    <row r="16816" spans="22:22">
      <c r="V16816" s="17"/>
    </row>
    <row r="16817" spans="22:22">
      <c r="V16817" s="17"/>
    </row>
    <row r="16818" spans="22:22">
      <c r="V16818" s="17"/>
    </row>
    <row r="16819" spans="22:22">
      <c r="V16819" s="17"/>
    </row>
    <row r="16820" spans="22:22">
      <c r="V16820" s="17"/>
    </row>
    <row r="16821" spans="22:22">
      <c r="V16821" s="17"/>
    </row>
    <row r="16822" spans="22:22">
      <c r="V16822" s="17"/>
    </row>
    <row r="16823" spans="22:22">
      <c r="V16823" s="17"/>
    </row>
    <row r="16824" spans="22:22">
      <c r="V16824" s="17"/>
    </row>
    <row r="16825" spans="22:22">
      <c r="V16825" s="17"/>
    </row>
    <row r="16826" spans="22:22">
      <c r="V16826" s="17"/>
    </row>
    <row r="16827" spans="22:22">
      <c r="V16827" s="17"/>
    </row>
    <row r="16828" spans="22:22">
      <c r="V16828" s="17"/>
    </row>
    <row r="16829" spans="22:22">
      <c r="V16829" s="17"/>
    </row>
    <row r="16830" spans="22:22">
      <c r="V16830" s="17"/>
    </row>
    <row r="16831" spans="22:22">
      <c r="V16831" s="17"/>
    </row>
    <row r="16832" spans="22:22">
      <c r="V16832" s="17"/>
    </row>
    <row r="16833" spans="22:22">
      <c r="V16833" s="17"/>
    </row>
    <row r="16834" spans="22:22">
      <c r="V16834" s="17"/>
    </row>
    <row r="16835" spans="22:22">
      <c r="V16835" s="17"/>
    </row>
    <row r="16836" spans="22:22">
      <c r="V16836" s="17"/>
    </row>
    <row r="16837" spans="22:22">
      <c r="V16837" s="17"/>
    </row>
    <row r="16838" spans="22:22">
      <c r="V16838" s="17"/>
    </row>
    <row r="16839" spans="22:22">
      <c r="V16839" s="17"/>
    </row>
    <row r="16840" spans="22:22">
      <c r="V16840" s="17"/>
    </row>
    <row r="16841" spans="22:22">
      <c r="V16841" s="17"/>
    </row>
    <row r="16842" spans="22:22">
      <c r="V16842" s="17"/>
    </row>
    <row r="16843" spans="22:22">
      <c r="V16843" s="17"/>
    </row>
    <row r="16844" spans="22:22">
      <c r="V16844" s="17"/>
    </row>
    <row r="16845" spans="22:22">
      <c r="V16845" s="17"/>
    </row>
    <row r="16846" spans="22:22">
      <c r="V16846" s="17"/>
    </row>
    <row r="16847" spans="22:22">
      <c r="V16847" s="17"/>
    </row>
    <row r="16848" spans="22:22">
      <c r="V16848" s="17"/>
    </row>
    <row r="16849" spans="22:22">
      <c r="V16849" s="17"/>
    </row>
    <row r="16850" spans="22:22">
      <c r="V16850" s="17"/>
    </row>
    <row r="16851" spans="22:22">
      <c r="V16851" s="17"/>
    </row>
    <row r="16852" spans="22:22">
      <c r="V16852" s="17"/>
    </row>
    <row r="16853" spans="22:22">
      <c r="V16853" s="17"/>
    </row>
    <row r="16854" spans="22:22">
      <c r="V16854" s="17"/>
    </row>
    <row r="16855" spans="22:22">
      <c r="V16855" s="17"/>
    </row>
    <row r="16856" spans="22:22">
      <c r="V16856" s="17"/>
    </row>
    <row r="16857" spans="22:22">
      <c r="V16857" s="17"/>
    </row>
    <row r="16858" spans="22:22">
      <c r="V16858" s="17"/>
    </row>
    <row r="16859" spans="22:22">
      <c r="V16859" s="17"/>
    </row>
    <row r="16860" spans="22:22">
      <c r="V16860" s="17"/>
    </row>
    <row r="16861" spans="22:22">
      <c r="V16861" s="17"/>
    </row>
    <row r="16862" spans="22:22">
      <c r="V16862" s="17"/>
    </row>
    <row r="16863" spans="22:22">
      <c r="V16863" s="17"/>
    </row>
    <row r="16864" spans="22:22">
      <c r="V16864" s="17"/>
    </row>
    <row r="16865" spans="22:22">
      <c r="V16865" s="17"/>
    </row>
    <row r="16866" spans="22:22">
      <c r="V16866" s="17"/>
    </row>
    <row r="16867" spans="22:22">
      <c r="V16867" s="17"/>
    </row>
    <row r="16868" spans="22:22">
      <c r="V16868" s="17"/>
    </row>
    <row r="16869" spans="22:22">
      <c r="V16869" s="17"/>
    </row>
    <row r="16870" spans="22:22">
      <c r="V16870" s="17"/>
    </row>
    <row r="16871" spans="22:22">
      <c r="V16871" s="17"/>
    </row>
    <row r="16872" spans="22:22">
      <c r="V16872" s="17"/>
    </row>
    <row r="16873" spans="22:22">
      <c r="V16873" s="17"/>
    </row>
    <row r="16874" spans="22:22">
      <c r="V16874" s="17"/>
    </row>
    <row r="16875" spans="22:22">
      <c r="V16875" s="17"/>
    </row>
    <row r="16876" spans="22:22">
      <c r="V16876" s="17"/>
    </row>
    <row r="16877" spans="22:22">
      <c r="V16877" s="17"/>
    </row>
    <row r="16878" spans="22:22">
      <c r="V16878" s="17"/>
    </row>
    <row r="16879" spans="22:22">
      <c r="V16879" s="17"/>
    </row>
    <row r="16880" spans="22:22">
      <c r="V16880" s="17"/>
    </row>
    <row r="16881" spans="22:22">
      <c r="V16881" s="17"/>
    </row>
    <row r="16882" spans="22:22">
      <c r="V16882" s="17"/>
    </row>
    <row r="16883" spans="22:22">
      <c r="V16883" s="17"/>
    </row>
    <row r="16884" spans="22:22">
      <c r="V16884" s="17"/>
    </row>
    <row r="16885" spans="22:22">
      <c r="V16885" s="17"/>
    </row>
    <row r="16886" spans="22:22">
      <c r="V16886" s="17"/>
    </row>
    <row r="16887" spans="22:22">
      <c r="V16887" s="17"/>
    </row>
    <row r="16888" spans="22:22">
      <c r="V16888" s="17"/>
    </row>
    <row r="16889" spans="22:22">
      <c r="V16889" s="17"/>
    </row>
    <row r="16890" spans="22:22">
      <c r="V16890" s="17"/>
    </row>
    <row r="16891" spans="22:22">
      <c r="V16891" s="17"/>
    </row>
    <row r="16892" spans="22:22">
      <c r="V16892" s="17"/>
    </row>
    <row r="16893" spans="22:22">
      <c r="V16893" s="17"/>
    </row>
    <row r="16894" spans="22:22">
      <c r="V16894" s="17"/>
    </row>
    <row r="16895" spans="22:22">
      <c r="V16895" s="17"/>
    </row>
    <row r="16896" spans="22:22">
      <c r="V16896" s="17"/>
    </row>
    <row r="16897" spans="22:22">
      <c r="V16897" s="17"/>
    </row>
    <row r="16898" spans="22:22">
      <c r="V16898" s="17"/>
    </row>
    <row r="16899" spans="22:22">
      <c r="V16899" s="17"/>
    </row>
    <row r="16900" spans="22:22">
      <c r="V16900" s="17"/>
    </row>
    <row r="16901" spans="22:22">
      <c r="V16901" s="17"/>
    </row>
    <row r="16902" spans="22:22">
      <c r="V16902" s="17"/>
    </row>
    <row r="16903" spans="22:22">
      <c r="V16903" s="17"/>
    </row>
    <row r="16904" spans="22:22">
      <c r="V16904" s="17"/>
    </row>
    <row r="16905" spans="22:22">
      <c r="V16905" s="17"/>
    </row>
    <row r="16906" spans="22:22">
      <c r="V16906" s="17"/>
    </row>
    <row r="16907" spans="22:22">
      <c r="V16907" s="17"/>
    </row>
    <row r="16908" spans="22:22">
      <c r="V16908" s="17"/>
    </row>
    <row r="16909" spans="22:22">
      <c r="V16909" s="17"/>
    </row>
    <row r="16910" spans="22:22">
      <c r="V16910" s="17"/>
    </row>
    <row r="16911" spans="22:22">
      <c r="V16911" s="17"/>
    </row>
    <row r="16912" spans="22:22">
      <c r="V16912" s="17"/>
    </row>
    <row r="16913" spans="22:22">
      <c r="V16913" s="17"/>
    </row>
    <row r="16914" spans="22:22">
      <c r="V16914" s="17"/>
    </row>
    <row r="16915" spans="22:22">
      <c r="V16915" s="17"/>
    </row>
    <row r="16916" spans="22:22">
      <c r="V16916" s="17"/>
    </row>
    <row r="16917" spans="22:22">
      <c r="V16917" s="17"/>
    </row>
    <row r="16918" spans="22:22">
      <c r="V16918" s="17"/>
    </row>
    <row r="16919" spans="22:22">
      <c r="V16919" s="17"/>
    </row>
    <row r="16920" spans="22:22">
      <c r="V16920" s="17"/>
    </row>
    <row r="16921" spans="22:22">
      <c r="V16921" s="17"/>
    </row>
    <row r="16922" spans="22:22">
      <c r="V16922" s="17"/>
    </row>
    <row r="16923" spans="22:22">
      <c r="V16923" s="17"/>
    </row>
    <row r="16924" spans="22:22">
      <c r="V16924" s="17"/>
    </row>
    <row r="16925" spans="22:22">
      <c r="V16925" s="17"/>
    </row>
    <row r="16926" spans="22:22">
      <c r="V16926" s="17"/>
    </row>
    <row r="16927" spans="22:22">
      <c r="V16927" s="17"/>
    </row>
    <row r="16928" spans="22:22">
      <c r="V16928" s="17"/>
    </row>
    <row r="16929" spans="22:22">
      <c r="V16929" s="17"/>
    </row>
    <row r="16930" spans="22:22">
      <c r="V16930" s="17"/>
    </row>
    <row r="16931" spans="22:22">
      <c r="V16931" s="17"/>
    </row>
    <row r="16932" spans="22:22">
      <c r="V16932" s="17"/>
    </row>
    <row r="16933" spans="22:22">
      <c r="V16933" s="17"/>
    </row>
    <row r="16934" spans="22:22">
      <c r="V16934" s="17"/>
    </row>
    <row r="16935" spans="22:22">
      <c r="V16935" s="17"/>
    </row>
    <row r="16936" spans="22:22">
      <c r="V16936" s="17"/>
    </row>
    <row r="16937" spans="22:22">
      <c r="V16937" s="17"/>
    </row>
    <row r="16938" spans="22:22">
      <c r="V16938" s="17"/>
    </row>
    <row r="16939" spans="22:22">
      <c r="V16939" s="17"/>
    </row>
    <row r="16940" spans="22:22">
      <c r="V16940" s="17"/>
    </row>
    <row r="16941" spans="22:22">
      <c r="V16941" s="17"/>
    </row>
    <row r="16942" spans="22:22">
      <c r="V16942" s="17"/>
    </row>
    <row r="16943" spans="22:22">
      <c r="V16943" s="17"/>
    </row>
    <row r="16944" spans="22:22">
      <c r="V16944" s="17"/>
    </row>
    <row r="16945" spans="22:22">
      <c r="V16945" s="17"/>
    </row>
    <row r="16946" spans="22:22">
      <c r="V16946" s="17"/>
    </row>
    <row r="16947" spans="22:22">
      <c r="V16947" s="17"/>
    </row>
    <row r="16948" spans="22:22">
      <c r="V16948" s="17"/>
    </row>
    <row r="16949" spans="22:22">
      <c r="V16949" s="17"/>
    </row>
    <row r="16950" spans="22:22">
      <c r="V16950" s="17"/>
    </row>
    <row r="16951" spans="22:22">
      <c r="V16951" s="17"/>
    </row>
    <row r="16952" spans="22:22">
      <c r="V16952" s="17"/>
    </row>
    <row r="16953" spans="22:22">
      <c r="V16953" s="17"/>
    </row>
    <row r="16954" spans="22:22">
      <c r="V16954" s="17"/>
    </row>
    <row r="16955" spans="22:22">
      <c r="V16955" s="17"/>
    </row>
    <row r="16956" spans="22:22">
      <c r="V16956" s="17"/>
    </row>
    <row r="16957" spans="22:22">
      <c r="V16957" s="17"/>
    </row>
    <row r="16958" spans="22:22">
      <c r="V16958" s="17"/>
    </row>
    <row r="16959" spans="22:22">
      <c r="V16959" s="17"/>
    </row>
    <row r="16960" spans="22:22">
      <c r="V16960" s="17"/>
    </row>
    <row r="16961" spans="22:22">
      <c r="V16961" s="17"/>
    </row>
    <row r="16962" spans="22:22">
      <c r="V16962" s="17"/>
    </row>
    <row r="16963" spans="22:22">
      <c r="V16963" s="17"/>
    </row>
    <row r="16964" spans="22:22">
      <c r="V16964" s="17"/>
    </row>
    <row r="16965" spans="22:22">
      <c r="V16965" s="17"/>
    </row>
    <row r="16966" spans="22:22">
      <c r="V16966" s="17"/>
    </row>
    <row r="16967" spans="22:22">
      <c r="V16967" s="17"/>
    </row>
    <row r="16968" spans="22:22">
      <c r="V16968" s="17"/>
    </row>
    <row r="16969" spans="22:22">
      <c r="V16969" s="17"/>
    </row>
    <row r="16970" spans="22:22">
      <c r="V16970" s="17"/>
    </row>
    <row r="16971" spans="22:22">
      <c r="V16971" s="17"/>
    </row>
    <row r="16972" spans="22:22">
      <c r="V16972" s="17"/>
    </row>
    <row r="16973" spans="22:22">
      <c r="V16973" s="17"/>
    </row>
    <row r="16974" spans="22:22">
      <c r="V16974" s="17"/>
    </row>
    <row r="16975" spans="22:22">
      <c r="V16975" s="17"/>
    </row>
    <row r="16976" spans="22:22">
      <c r="V16976" s="17"/>
    </row>
    <row r="16977" spans="22:22">
      <c r="V16977" s="17"/>
    </row>
    <row r="16978" spans="22:22">
      <c r="V16978" s="17"/>
    </row>
    <row r="16979" spans="22:22">
      <c r="V16979" s="17"/>
    </row>
    <row r="16980" spans="22:22">
      <c r="V16980" s="17"/>
    </row>
    <row r="16981" spans="22:22">
      <c r="V16981" s="17"/>
    </row>
    <row r="16982" spans="22:22">
      <c r="V16982" s="17"/>
    </row>
    <row r="16983" spans="22:22">
      <c r="V16983" s="17"/>
    </row>
    <row r="16984" spans="22:22">
      <c r="V16984" s="17"/>
    </row>
    <row r="16985" spans="22:22">
      <c r="V16985" s="17"/>
    </row>
    <row r="16986" spans="22:22">
      <c r="V16986" s="17"/>
    </row>
    <row r="16987" spans="22:22">
      <c r="V16987" s="17"/>
    </row>
    <row r="16988" spans="22:22">
      <c r="V16988" s="17"/>
    </row>
    <row r="16989" spans="22:22">
      <c r="V16989" s="17"/>
    </row>
    <row r="16990" spans="22:22">
      <c r="V16990" s="17"/>
    </row>
    <row r="16991" spans="22:22">
      <c r="V16991" s="17"/>
    </row>
    <row r="16992" spans="22:22">
      <c r="V16992" s="17"/>
    </row>
    <row r="16993" spans="22:22">
      <c r="V16993" s="17"/>
    </row>
    <row r="16994" spans="22:22">
      <c r="V16994" s="17"/>
    </row>
    <row r="16995" spans="22:22">
      <c r="V16995" s="17"/>
    </row>
    <row r="16996" spans="22:22">
      <c r="V16996" s="17"/>
    </row>
    <row r="16997" spans="22:22">
      <c r="V16997" s="17"/>
    </row>
    <row r="16998" spans="22:22">
      <c r="V16998" s="17"/>
    </row>
    <row r="16999" spans="22:22">
      <c r="V16999" s="17"/>
    </row>
    <row r="17000" spans="22:22">
      <c r="V17000" s="17"/>
    </row>
    <row r="17001" spans="22:22">
      <c r="V17001" s="17"/>
    </row>
    <row r="17002" spans="22:22">
      <c r="V17002" s="17"/>
    </row>
    <row r="17003" spans="22:22">
      <c r="V17003" s="17"/>
    </row>
    <row r="17004" spans="22:22">
      <c r="V17004" s="17"/>
    </row>
    <row r="17005" spans="22:22">
      <c r="V17005" s="17"/>
    </row>
    <row r="17006" spans="22:22">
      <c r="V17006" s="17"/>
    </row>
    <row r="17007" spans="22:22">
      <c r="V17007" s="17"/>
    </row>
    <row r="17008" spans="22:22">
      <c r="V17008" s="17"/>
    </row>
    <row r="17009" spans="22:22">
      <c r="V17009" s="17"/>
    </row>
    <row r="17010" spans="22:22">
      <c r="V17010" s="17"/>
    </row>
    <row r="17011" spans="22:22">
      <c r="V17011" s="17"/>
    </row>
    <row r="17012" spans="22:22">
      <c r="V17012" s="17"/>
    </row>
    <row r="17013" spans="22:22">
      <c r="V17013" s="17"/>
    </row>
    <row r="17014" spans="22:22">
      <c r="V17014" s="17"/>
    </row>
    <row r="17015" spans="22:22">
      <c r="V17015" s="17"/>
    </row>
    <row r="17016" spans="22:22">
      <c r="V17016" s="17"/>
    </row>
    <row r="17017" spans="22:22">
      <c r="V17017" s="17"/>
    </row>
    <row r="17018" spans="22:22">
      <c r="V17018" s="17"/>
    </row>
    <row r="17019" spans="22:22">
      <c r="V17019" s="17"/>
    </row>
    <row r="17020" spans="22:22">
      <c r="V17020" s="17"/>
    </row>
    <row r="17021" spans="22:22">
      <c r="V17021" s="17"/>
    </row>
    <row r="17022" spans="22:22">
      <c r="V17022" s="17"/>
    </row>
    <row r="17023" spans="22:22">
      <c r="V17023" s="17"/>
    </row>
    <row r="17024" spans="22:22">
      <c r="V17024" s="17"/>
    </row>
    <row r="17025" spans="22:22">
      <c r="V17025" s="17"/>
    </row>
    <row r="17026" spans="22:22">
      <c r="V17026" s="17"/>
    </row>
    <row r="17027" spans="22:22">
      <c r="V17027" s="17"/>
    </row>
    <row r="17028" spans="22:22">
      <c r="V17028" s="17"/>
    </row>
    <row r="17029" spans="22:22">
      <c r="V17029" s="17"/>
    </row>
    <row r="17030" spans="22:22">
      <c r="V17030" s="17"/>
    </row>
    <row r="17031" spans="22:22">
      <c r="V17031" s="17"/>
    </row>
    <row r="17032" spans="22:22">
      <c r="V17032" s="17"/>
    </row>
    <row r="17033" spans="22:22">
      <c r="V17033" s="17"/>
    </row>
    <row r="17034" spans="22:22">
      <c r="V17034" s="17"/>
    </row>
    <row r="17035" spans="22:22">
      <c r="V17035" s="17"/>
    </row>
    <row r="17036" spans="22:22">
      <c r="V17036" s="17"/>
    </row>
    <row r="17037" spans="22:22">
      <c r="V17037" s="17"/>
    </row>
    <row r="17038" spans="22:22">
      <c r="V17038" s="17"/>
    </row>
    <row r="17039" spans="22:22">
      <c r="V17039" s="17"/>
    </row>
    <row r="17040" spans="22:22">
      <c r="V17040" s="17"/>
    </row>
    <row r="17041" spans="22:22">
      <c r="V17041" s="17"/>
    </row>
    <row r="17042" spans="22:22">
      <c r="V17042" s="17"/>
    </row>
    <row r="17043" spans="22:22">
      <c r="V17043" s="17"/>
    </row>
    <row r="17044" spans="22:22">
      <c r="V17044" s="17"/>
    </row>
    <row r="17045" spans="22:22">
      <c r="V17045" s="17"/>
    </row>
    <row r="17046" spans="22:22">
      <c r="V17046" s="17"/>
    </row>
    <row r="17047" spans="22:22">
      <c r="V17047" s="17"/>
    </row>
    <row r="17048" spans="22:22">
      <c r="V17048" s="17"/>
    </row>
    <row r="17049" spans="22:22">
      <c r="V17049" s="17"/>
    </row>
    <row r="17050" spans="22:22">
      <c r="V17050" s="17"/>
    </row>
    <row r="17051" spans="22:22">
      <c r="V17051" s="17"/>
    </row>
    <row r="17052" spans="22:22">
      <c r="V17052" s="17"/>
    </row>
    <row r="17053" spans="22:22">
      <c r="V17053" s="17"/>
    </row>
    <row r="17054" spans="22:22">
      <c r="V17054" s="17"/>
    </row>
    <row r="17055" spans="22:22">
      <c r="V17055" s="17"/>
    </row>
    <row r="17056" spans="22:22">
      <c r="V17056" s="17"/>
    </row>
    <row r="17057" spans="22:22">
      <c r="V17057" s="17"/>
    </row>
    <row r="17058" spans="22:22">
      <c r="V17058" s="17"/>
    </row>
    <row r="17059" spans="22:22">
      <c r="V17059" s="17"/>
    </row>
    <row r="17060" spans="22:22">
      <c r="V17060" s="17"/>
    </row>
    <row r="17061" spans="22:22">
      <c r="V17061" s="17"/>
    </row>
    <row r="17062" spans="22:22">
      <c r="V17062" s="17"/>
    </row>
    <row r="17063" spans="22:22">
      <c r="V17063" s="17"/>
    </row>
    <row r="17064" spans="22:22">
      <c r="V17064" s="17"/>
    </row>
    <row r="17065" spans="22:22">
      <c r="V17065" s="17"/>
    </row>
    <row r="17066" spans="22:22">
      <c r="V17066" s="17"/>
    </row>
    <row r="17067" spans="22:22">
      <c r="V17067" s="17"/>
    </row>
    <row r="17068" spans="22:22">
      <c r="V17068" s="17"/>
    </row>
    <row r="17069" spans="22:22">
      <c r="V17069" s="17"/>
    </row>
    <row r="17070" spans="22:22">
      <c r="V17070" s="17"/>
    </row>
    <row r="17071" spans="22:22">
      <c r="V17071" s="17"/>
    </row>
    <row r="17072" spans="22:22">
      <c r="V17072" s="17"/>
    </row>
    <row r="17073" spans="22:22">
      <c r="V17073" s="17"/>
    </row>
    <row r="17074" spans="22:22">
      <c r="V17074" s="17"/>
    </row>
    <row r="17075" spans="22:22">
      <c r="V17075" s="17"/>
    </row>
    <row r="17076" spans="22:22">
      <c r="V17076" s="17"/>
    </row>
    <row r="17077" spans="22:22">
      <c r="V17077" s="17"/>
    </row>
    <row r="17078" spans="22:22">
      <c r="V17078" s="17"/>
    </row>
    <row r="17079" spans="22:22">
      <c r="V17079" s="17"/>
    </row>
    <row r="17080" spans="22:22">
      <c r="V17080" s="17"/>
    </row>
    <row r="17081" spans="22:22">
      <c r="V17081" s="17"/>
    </row>
    <row r="17082" spans="22:22">
      <c r="V17082" s="17"/>
    </row>
    <row r="17083" spans="22:22">
      <c r="V17083" s="17"/>
    </row>
    <row r="17084" spans="22:22">
      <c r="V17084" s="17"/>
    </row>
    <row r="17085" spans="22:22">
      <c r="V17085" s="17"/>
    </row>
    <row r="17086" spans="22:22">
      <c r="V17086" s="17"/>
    </row>
    <row r="17087" spans="22:22">
      <c r="V17087" s="17"/>
    </row>
    <row r="17088" spans="22:22">
      <c r="V17088" s="17"/>
    </row>
    <row r="17089" spans="22:22">
      <c r="V17089" s="17"/>
    </row>
    <row r="17090" spans="22:22">
      <c r="V17090" s="17"/>
    </row>
    <row r="17091" spans="22:22">
      <c r="V17091" s="17"/>
    </row>
    <row r="17092" spans="22:22">
      <c r="V17092" s="17"/>
    </row>
    <row r="17093" spans="22:22">
      <c r="V17093" s="17"/>
    </row>
    <row r="17094" spans="22:22">
      <c r="V17094" s="17"/>
    </row>
    <row r="17095" spans="22:22">
      <c r="V17095" s="17"/>
    </row>
    <row r="17096" spans="22:22">
      <c r="V17096" s="17"/>
    </row>
    <row r="17097" spans="22:22">
      <c r="V17097" s="17"/>
    </row>
    <row r="17098" spans="22:22">
      <c r="V17098" s="17"/>
    </row>
    <row r="17099" spans="22:22">
      <c r="V17099" s="17"/>
    </row>
    <row r="17100" spans="22:22">
      <c r="V17100" s="17"/>
    </row>
    <row r="17101" spans="22:22">
      <c r="V17101" s="17"/>
    </row>
    <row r="17102" spans="22:22">
      <c r="V17102" s="17"/>
    </row>
    <row r="17103" spans="22:22">
      <c r="V17103" s="17"/>
    </row>
    <row r="17104" spans="22:22">
      <c r="V17104" s="17"/>
    </row>
    <row r="17105" spans="22:22">
      <c r="V17105" s="17"/>
    </row>
    <row r="17106" spans="22:22">
      <c r="V17106" s="17"/>
    </row>
    <row r="17107" spans="22:22">
      <c r="V17107" s="17"/>
    </row>
    <row r="17108" spans="22:22">
      <c r="V17108" s="17"/>
    </row>
    <row r="17109" spans="22:22">
      <c r="V17109" s="17"/>
    </row>
    <row r="17110" spans="22:22">
      <c r="V17110" s="17"/>
    </row>
    <row r="17111" spans="22:22">
      <c r="V17111" s="17"/>
    </row>
    <row r="17112" spans="22:22">
      <c r="V17112" s="17"/>
    </row>
    <row r="17113" spans="22:22">
      <c r="V17113" s="17"/>
    </row>
    <row r="17114" spans="22:22">
      <c r="V17114" s="17"/>
    </row>
    <row r="17115" spans="22:22">
      <c r="V17115" s="17"/>
    </row>
    <row r="17116" spans="22:22">
      <c r="V17116" s="17"/>
    </row>
    <row r="17117" spans="22:22">
      <c r="V17117" s="17"/>
    </row>
    <row r="17118" spans="22:22">
      <c r="V17118" s="17"/>
    </row>
    <row r="17119" spans="22:22">
      <c r="V17119" s="17"/>
    </row>
    <row r="17120" spans="22:22">
      <c r="V17120" s="17"/>
    </row>
    <row r="17121" spans="22:22">
      <c r="V17121" s="17"/>
    </row>
    <row r="17122" spans="22:22">
      <c r="V17122" s="17"/>
    </row>
    <row r="17123" spans="22:22">
      <c r="V17123" s="17"/>
    </row>
    <row r="17124" spans="22:22">
      <c r="V17124" s="17"/>
    </row>
    <row r="17125" spans="22:22">
      <c r="V17125" s="17"/>
    </row>
    <row r="17126" spans="22:22">
      <c r="V17126" s="17"/>
    </row>
    <row r="17127" spans="22:22">
      <c r="V17127" s="17"/>
    </row>
    <row r="17128" spans="22:22">
      <c r="V17128" s="17"/>
    </row>
    <row r="17129" spans="22:22">
      <c r="V17129" s="17"/>
    </row>
    <row r="17130" spans="22:22">
      <c r="V17130" s="17"/>
    </row>
    <row r="17131" spans="22:22">
      <c r="V17131" s="17"/>
    </row>
    <row r="17132" spans="22:22">
      <c r="V17132" s="17"/>
    </row>
    <row r="17133" spans="22:22">
      <c r="V17133" s="17"/>
    </row>
    <row r="17134" spans="22:22">
      <c r="V17134" s="17"/>
    </row>
    <row r="17135" spans="22:22">
      <c r="V17135" s="17"/>
    </row>
    <row r="17136" spans="22:22">
      <c r="V17136" s="17"/>
    </row>
    <row r="17137" spans="22:22">
      <c r="V17137" s="17"/>
    </row>
    <row r="17138" spans="22:22">
      <c r="V17138" s="17"/>
    </row>
    <row r="17139" spans="22:22">
      <c r="V17139" s="17"/>
    </row>
    <row r="17140" spans="22:22">
      <c r="V17140" s="17"/>
    </row>
    <row r="17141" spans="22:22">
      <c r="V17141" s="17"/>
    </row>
    <row r="17142" spans="22:22">
      <c r="V17142" s="17"/>
    </row>
    <row r="17143" spans="22:22">
      <c r="V17143" s="17"/>
    </row>
    <row r="17144" spans="22:22">
      <c r="V17144" s="17"/>
    </row>
    <row r="17145" spans="22:22">
      <c r="V17145" s="17"/>
    </row>
    <row r="17146" spans="22:22">
      <c r="V17146" s="17"/>
    </row>
    <row r="17147" spans="22:22">
      <c r="V17147" s="17"/>
    </row>
    <row r="17148" spans="22:22">
      <c r="V17148" s="17"/>
    </row>
    <row r="17149" spans="22:22">
      <c r="V17149" s="17"/>
    </row>
    <row r="17150" spans="22:22">
      <c r="V17150" s="17"/>
    </row>
    <row r="17151" spans="22:22">
      <c r="V17151" s="17"/>
    </row>
    <row r="17152" spans="22:22">
      <c r="V17152" s="17"/>
    </row>
    <row r="17153" spans="22:22">
      <c r="V17153" s="17"/>
    </row>
    <row r="17154" spans="22:22">
      <c r="V17154" s="17"/>
    </row>
    <row r="17155" spans="22:22">
      <c r="V17155" s="17"/>
    </row>
    <row r="17156" spans="22:22">
      <c r="V17156" s="17"/>
    </row>
    <row r="17157" spans="22:22">
      <c r="V17157" s="17"/>
    </row>
    <row r="17158" spans="22:22">
      <c r="V17158" s="17"/>
    </row>
    <row r="17159" spans="22:22">
      <c r="V17159" s="17"/>
    </row>
    <row r="17160" spans="22:22">
      <c r="V17160" s="17"/>
    </row>
    <row r="17161" spans="22:22">
      <c r="V17161" s="17"/>
    </row>
    <row r="17162" spans="22:22">
      <c r="V17162" s="17"/>
    </row>
    <row r="17163" spans="22:22">
      <c r="V17163" s="17"/>
    </row>
    <row r="17164" spans="22:22">
      <c r="V17164" s="17"/>
    </row>
    <row r="17165" spans="22:22">
      <c r="V17165" s="17"/>
    </row>
    <row r="17166" spans="22:22">
      <c r="V17166" s="17"/>
    </row>
    <row r="17167" spans="22:22">
      <c r="V17167" s="17"/>
    </row>
    <row r="17168" spans="22:22">
      <c r="V17168" s="17"/>
    </row>
    <row r="17169" spans="22:22">
      <c r="V17169" s="17"/>
    </row>
    <row r="17170" spans="22:22">
      <c r="V17170" s="17"/>
    </row>
    <row r="17171" spans="22:22">
      <c r="V17171" s="17"/>
    </row>
    <row r="17172" spans="22:22">
      <c r="V17172" s="17"/>
    </row>
    <row r="17173" spans="22:22">
      <c r="V17173" s="17"/>
    </row>
    <row r="17174" spans="22:22">
      <c r="V17174" s="17"/>
    </row>
    <row r="17175" spans="22:22">
      <c r="V17175" s="17"/>
    </row>
    <row r="17176" spans="22:22">
      <c r="V17176" s="17"/>
    </row>
    <row r="17177" spans="22:22">
      <c r="V17177" s="17"/>
    </row>
    <row r="17178" spans="22:22">
      <c r="V17178" s="17"/>
    </row>
    <row r="17179" spans="22:22">
      <c r="V17179" s="17"/>
    </row>
    <row r="17180" spans="22:22">
      <c r="V17180" s="17"/>
    </row>
    <row r="17181" spans="22:22">
      <c r="V17181" s="17"/>
    </row>
    <row r="17182" spans="22:22">
      <c r="V17182" s="17"/>
    </row>
    <row r="17183" spans="22:22">
      <c r="V17183" s="17"/>
    </row>
    <row r="17184" spans="22:22">
      <c r="V17184" s="17"/>
    </row>
    <row r="17185" spans="22:22">
      <c r="V17185" s="17"/>
    </row>
    <row r="17186" spans="22:22">
      <c r="V17186" s="17"/>
    </row>
    <row r="17187" spans="22:22">
      <c r="V17187" s="17"/>
    </row>
    <row r="17188" spans="22:22">
      <c r="V17188" s="17"/>
    </row>
    <row r="17189" spans="22:22">
      <c r="V17189" s="17"/>
    </row>
    <row r="17190" spans="22:22">
      <c r="V17190" s="17"/>
    </row>
    <row r="17191" spans="22:22">
      <c r="V17191" s="17"/>
    </row>
    <row r="17192" spans="22:22">
      <c r="V17192" s="17"/>
    </row>
    <row r="17193" spans="22:22">
      <c r="V17193" s="17"/>
    </row>
    <row r="17194" spans="22:22">
      <c r="V17194" s="17"/>
    </row>
    <row r="17195" spans="22:22">
      <c r="V17195" s="17"/>
    </row>
    <row r="17196" spans="22:22">
      <c r="V17196" s="17"/>
    </row>
    <row r="17197" spans="22:22">
      <c r="V17197" s="17"/>
    </row>
    <row r="17198" spans="22:22">
      <c r="V17198" s="17"/>
    </row>
    <row r="17199" spans="22:22">
      <c r="V17199" s="17"/>
    </row>
    <row r="17200" spans="22:22">
      <c r="V17200" s="17"/>
    </row>
    <row r="17201" spans="22:22">
      <c r="V17201" s="17"/>
    </row>
    <row r="17202" spans="22:22">
      <c r="V17202" s="17"/>
    </row>
    <row r="17203" spans="22:22">
      <c r="V17203" s="17"/>
    </row>
    <row r="17204" spans="22:22">
      <c r="V17204" s="17"/>
    </row>
    <row r="17205" spans="22:22">
      <c r="V17205" s="17"/>
    </row>
    <row r="17206" spans="22:22">
      <c r="V17206" s="17"/>
    </row>
    <row r="17207" spans="22:22">
      <c r="V17207" s="17"/>
    </row>
    <row r="17208" spans="22:22">
      <c r="V17208" s="17"/>
    </row>
    <row r="17209" spans="22:22">
      <c r="V17209" s="17"/>
    </row>
    <row r="17210" spans="22:22">
      <c r="V17210" s="17"/>
    </row>
    <row r="17211" spans="22:22">
      <c r="V17211" s="17"/>
    </row>
    <row r="17212" spans="22:22">
      <c r="V17212" s="17"/>
    </row>
    <row r="17213" spans="22:22">
      <c r="V17213" s="17"/>
    </row>
    <row r="17214" spans="22:22">
      <c r="V17214" s="17"/>
    </row>
    <row r="17215" spans="22:22">
      <c r="V17215" s="17"/>
    </row>
    <row r="17216" spans="22:22">
      <c r="V17216" s="17"/>
    </row>
    <row r="17217" spans="22:22">
      <c r="V17217" s="17"/>
    </row>
    <row r="17218" spans="22:22">
      <c r="V17218" s="17"/>
    </row>
    <row r="17219" spans="22:22">
      <c r="V17219" s="17"/>
    </row>
    <row r="17220" spans="22:22">
      <c r="V17220" s="17"/>
    </row>
    <row r="17221" spans="22:22">
      <c r="V17221" s="17"/>
    </row>
    <row r="17222" spans="22:22">
      <c r="V17222" s="17"/>
    </row>
    <row r="17223" spans="22:22">
      <c r="V17223" s="17"/>
    </row>
    <row r="17224" spans="22:22">
      <c r="V17224" s="17"/>
    </row>
    <row r="17225" spans="22:22">
      <c r="V17225" s="17"/>
    </row>
    <row r="17226" spans="22:22">
      <c r="V17226" s="17"/>
    </row>
    <row r="17227" spans="22:22">
      <c r="V17227" s="17"/>
    </row>
    <row r="17228" spans="22:22">
      <c r="V17228" s="17"/>
    </row>
    <row r="17229" spans="22:22">
      <c r="V17229" s="17"/>
    </row>
    <row r="17230" spans="22:22">
      <c r="V17230" s="17"/>
    </row>
    <row r="17231" spans="22:22">
      <c r="V17231" s="17"/>
    </row>
    <row r="17232" spans="22:22">
      <c r="V17232" s="17"/>
    </row>
    <row r="17233" spans="22:22">
      <c r="V17233" s="17"/>
    </row>
    <row r="17234" spans="22:22">
      <c r="V17234" s="17"/>
    </row>
    <row r="17235" spans="22:22">
      <c r="V17235" s="17"/>
    </row>
    <row r="17236" spans="22:22">
      <c r="V17236" s="17"/>
    </row>
    <row r="17237" spans="22:22">
      <c r="V17237" s="17"/>
    </row>
    <row r="17238" spans="22:22">
      <c r="V17238" s="17"/>
    </row>
    <row r="17239" spans="22:22">
      <c r="V17239" s="17"/>
    </row>
    <row r="17240" spans="22:22">
      <c r="V17240" s="17"/>
    </row>
    <row r="17241" spans="22:22">
      <c r="V17241" s="17"/>
    </row>
    <row r="17242" spans="22:22">
      <c r="V17242" s="17"/>
    </row>
    <row r="17243" spans="22:22">
      <c r="V17243" s="17"/>
    </row>
    <row r="17244" spans="22:22">
      <c r="V17244" s="17"/>
    </row>
    <row r="17245" spans="22:22">
      <c r="V17245" s="17"/>
    </row>
    <row r="17246" spans="22:22">
      <c r="V17246" s="17"/>
    </row>
    <row r="17247" spans="22:22">
      <c r="V17247" s="17"/>
    </row>
    <row r="17248" spans="22:22">
      <c r="V17248" s="17"/>
    </row>
    <row r="17249" spans="22:22">
      <c r="V17249" s="17"/>
    </row>
    <row r="17250" spans="22:22">
      <c r="V17250" s="17"/>
    </row>
    <row r="17251" spans="22:22">
      <c r="V17251" s="17"/>
    </row>
    <row r="17252" spans="22:22">
      <c r="V17252" s="17"/>
    </row>
    <row r="17253" spans="22:22">
      <c r="V17253" s="17"/>
    </row>
    <row r="17254" spans="22:22">
      <c r="V17254" s="17"/>
    </row>
    <row r="17255" spans="22:22">
      <c r="V17255" s="17"/>
    </row>
    <row r="17256" spans="22:22">
      <c r="V17256" s="17"/>
    </row>
    <row r="17257" spans="22:22">
      <c r="V17257" s="17"/>
    </row>
    <row r="17258" spans="22:22">
      <c r="V17258" s="17"/>
    </row>
    <row r="17259" spans="22:22">
      <c r="V17259" s="17"/>
    </row>
    <row r="17260" spans="22:22">
      <c r="V17260" s="17"/>
    </row>
    <row r="17261" spans="22:22">
      <c r="V17261" s="17"/>
    </row>
    <row r="17262" spans="22:22">
      <c r="V17262" s="17"/>
    </row>
    <row r="17263" spans="22:22">
      <c r="V17263" s="17"/>
    </row>
    <row r="17264" spans="22:22">
      <c r="V17264" s="17"/>
    </row>
    <row r="17265" spans="22:22">
      <c r="V17265" s="17"/>
    </row>
    <row r="17266" spans="22:22">
      <c r="V17266" s="17"/>
    </row>
    <row r="17267" spans="22:22">
      <c r="V17267" s="17"/>
    </row>
    <row r="17268" spans="22:22">
      <c r="V17268" s="17"/>
    </row>
    <row r="17269" spans="22:22">
      <c r="V17269" s="17"/>
    </row>
    <row r="17270" spans="22:22">
      <c r="V17270" s="17"/>
    </row>
    <row r="17271" spans="22:22">
      <c r="V17271" s="17"/>
    </row>
    <row r="17272" spans="22:22">
      <c r="V17272" s="17"/>
    </row>
    <row r="17273" spans="22:22">
      <c r="V17273" s="17"/>
    </row>
    <row r="17274" spans="22:22">
      <c r="V17274" s="17"/>
    </row>
    <row r="17275" spans="22:22">
      <c r="V17275" s="17"/>
    </row>
    <row r="17276" spans="22:22">
      <c r="V17276" s="17"/>
    </row>
    <row r="17277" spans="22:22">
      <c r="V17277" s="17"/>
    </row>
    <row r="17278" spans="22:22">
      <c r="V17278" s="17"/>
    </row>
    <row r="17279" spans="22:22">
      <c r="V17279" s="17"/>
    </row>
    <row r="17280" spans="22:22">
      <c r="V17280" s="17"/>
    </row>
    <row r="17281" spans="22:22">
      <c r="V17281" s="17"/>
    </row>
    <row r="17282" spans="22:22">
      <c r="V17282" s="17"/>
    </row>
    <row r="17283" spans="22:22">
      <c r="V17283" s="17"/>
    </row>
    <row r="17284" spans="22:22">
      <c r="V17284" s="17"/>
    </row>
    <row r="17285" spans="22:22">
      <c r="V17285" s="17"/>
    </row>
    <row r="17286" spans="22:22">
      <c r="V17286" s="17"/>
    </row>
    <row r="17287" spans="22:22">
      <c r="V17287" s="17"/>
    </row>
    <row r="17288" spans="22:22">
      <c r="V17288" s="17"/>
    </row>
    <row r="17289" spans="22:22">
      <c r="V17289" s="17"/>
    </row>
    <row r="17290" spans="22:22">
      <c r="V17290" s="17"/>
    </row>
    <row r="17291" spans="22:22">
      <c r="V17291" s="17"/>
    </row>
    <row r="17292" spans="22:22">
      <c r="V17292" s="17"/>
    </row>
    <row r="17293" spans="22:22">
      <c r="V17293" s="17"/>
    </row>
    <row r="17294" spans="22:22">
      <c r="V17294" s="17"/>
    </row>
    <row r="17295" spans="22:22">
      <c r="V17295" s="17"/>
    </row>
    <row r="17296" spans="22:22">
      <c r="V17296" s="17"/>
    </row>
    <row r="17297" spans="22:22">
      <c r="V17297" s="17"/>
    </row>
    <row r="17298" spans="22:22">
      <c r="V17298" s="17"/>
    </row>
    <row r="17299" spans="22:22">
      <c r="V17299" s="17"/>
    </row>
    <row r="17300" spans="22:22">
      <c r="V17300" s="17"/>
    </row>
    <row r="17301" spans="22:22">
      <c r="V17301" s="17"/>
    </row>
    <row r="17302" spans="22:22">
      <c r="V17302" s="17"/>
    </row>
    <row r="17303" spans="22:22">
      <c r="V17303" s="17"/>
    </row>
    <row r="17304" spans="22:22">
      <c r="V17304" s="17"/>
    </row>
    <row r="17305" spans="22:22">
      <c r="V17305" s="17"/>
    </row>
    <row r="17306" spans="22:22">
      <c r="V17306" s="17"/>
    </row>
    <row r="17307" spans="22:22">
      <c r="V17307" s="17"/>
    </row>
    <row r="17308" spans="22:22">
      <c r="V17308" s="17"/>
    </row>
    <row r="17309" spans="22:22">
      <c r="V17309" s="17"/>
    </row>
    <row r="17310" spans="22:22">
      <c r="V17310" s="17"/>
    </row>
    <row r="17311" spans="22:22">
      <c r="V17311" s="17"/>
    </row>
    <row r="17312" spans="22:22">
      <c r="V17312" s="17"/>
    </row>
    <row r="17313" spans="22:22">
      <c r="V17313" s="17"/>
    </row>
    <row r="17314" spans="22:22">
      <c r="V17314" s="17"/>
    </row>
    <row r="17315" spans="22:22">
      <c r="V17315" s="17"/>
    </row>
    <row r="17316" spans="22:22">
      <c r="V17316" s="17"/>
    </row>
    <row r="17317" spans="22:22">
      <c r="V17317" s="17"/>
    </row>
    <row r="17318" spans="22:22">
      <c r="V17318" s="17"/>
    </row>
    <row r="17319" spans="22:22">
      <c r="V17319" s="17"/>
    </row>
    <row r="17320" spans="22:22">
      <c r="V17320" s="17"/>
    </row>
    <row r="17321" spans="22:22">
      <c r="V17321" s="17"/>
    </row>
    <row r="17322" spans="22:22">
      <c r="V17322" s="17"/>
    </row>
    <row r="17323" spans="22:22">
      <c r="V17323" s="17"/>
    </row>
    <row r="17324" spans="22:22">
      <c r="V17324" s="17"/>
    </row>
    <row r="17325" spans="22:22">
      <c r="V17325" s="17"/>
    </row>
    <row r="17326" spans="22:22">
      <c r="V17326" s="17"/>
    </row>
    <row r="17327" spans="22:22">
      <c r="V17327" s="17"/>
    </row>
    <row r="17328" spans="22:22">
      <c r="V17328" s="17"/>
    </row>
    <row r="17329" spans="22:22">
      <c r="V17329" s="17"/>
    </row>
    <row r="17330" spans="22:22">
      <c r="V17330" s="17"/>
    </row>
    <row r="17331" spans="22:22">
      <c r="V17331" s="17"/>
    </row>
    <row r="17332" spans="22:22">
      <c r="V17332" s="17"/>
    </row>
    <row r="17333" spans="22:22">
      <c r="V17333" s="17"/>
    </row>
    <row r="17334" spans="22:22">
      <c r="V17334" s="17"/>
    </row>
    <row r="17335" spans="22:22">
      <c r="V17335" s="17"/>
    </row>
    <row r="17336" spans="22:22">
      <c r="V17336" s="17"/>
    </row>
    <row r="17337" spans="22:22">
      <c r="V17337" s="17"/>
    </row>
    <row r="17338" spans="22:22">
      <c r="V17338" s="17"/>
    </row>
    <row r="17339" spans="22:22">
      <c r="V17339" s="17"/>
    </row>
    <row r="17340" spans="22:22">
      <c r="V17340" s="17"/>
    </row>
    <row r="17341" spans="22:22">
      <c r="V17341" s="17"/>
    </row>
    <row r="17342" spans="22:22">
      <c r="V17342" s="17"/>
    </row>
    <row r="17343" spans="22:22">
      <c r="V17343" s="17"/>
    </row>
    <row r="17344" spans="22:22">
      <c r="V17344" s="17"/>
    </row>
    <row r="17345" spans="22:22">
      <c r="V17345" s="17"/>
    </row>
    <row r="17346" spans="22:22">
      <c r="V17346" s="17"/>
    </row>
    <row r="17347" spans="22:22">
      <c r="V17347" s="17"/>
    </row>
    <row r="17348" spans="22:22">
      <c r="V17348" s="17"/>
    </row>
    <row r="17349" spans="22:22">
      <c r="V17349" s="17"/>
    </row>
    <row r="17350" spans="22:22">
      <c r="V17350" s="17"/>
    </row>
    <row r="17351" spans="22:22">
      <c r="V17351" s="17"/>
    </row>
    <row r="17352" spans="22:22">
      <c r="V17352" s="17"/>
    </row>
    <row r="17353" spans="22:22">
      <c r="V17353" s="17"/>
    </row>
    <row r="17354" spans="22:22">
      <c r="V17354" s="17"/>
    </row>
    <row r="17355" spans="22:22">
      <c r="V17355" s="17"/>
    </row>
    <row r="17356" spans="22:22">
      <c r="V17356" s="17"/>
    </row>
    <row r="17357" spans="22:22">
      <c r="V17357" s="17"/>
    </row>
    <row r="17358" spans="22:22">
      <c r="V17358" s="17"/>
    </row>
    <row r="17359" spans="22:22">
      <c r="V17359" s="17"/>
    </row>
    <row r="17360" spans="22:22">
      <c r="V17360" s="17"/>
    </row>
    <row r="17361" spans="22:22">
      <c r="V17361" s="17"/>
    </row>
    <row r="17362" spans="22:22">
      <c r="V17362" s="17"/>
    </row>
    <row r="17363" spans="22:22">
      <c r="V17363" s="17"/>
    </row>
    <row r="17364" spans="22:22">
      <c r="V17364" s="17"/>
    </row>
    <row r="17365" spans="22:22">
      <c r="V17365" s="17"/>
    </row>
    <row r="17366" spans="22:22">
      <c r="V17366" s="17"/>
    </row>
    <row r="17367" spans="22:22">
      <c r="V17367" s="17"/>
    </row>
    <row r="17368" spans="22:22">
      <c r="V17368" s="17"/>
    </row>
    <row r="17369" spans="22:22">
      <c r="V17369" s="17"/>
    </row>
    <row r="17370" spans="22:22">
      <c r="V17370" s="17"/>
    </row>
    <row r="17371" spans="22:22">
      <c r="V17371" s="17"/>
    </row>
    <row r="17372" spans="22:22">
      <c r="V17372" s="17"/>
    </row>
    <row r="17373" spans="22:22">
      <c r="V17373" s="17"/>
    </row>
    <row r="17374" spans="22:22">
      <c r="V17374" s="17"/>
    </row>
    <row r="17375" spans="22:22">
      <c r="V17375" s="17"/>
    </row>
    <row r="17376" spans="22:22">
      <c r="V17376" s="17"/>
    </row>
    <row r="17377" spans="22:22">
      <c r="V17377" s="17"/>
    </row>
    <row r="17378" spans="22:22">
      <c r="V17378" s="17"/>
    </row>
    <row r="17379" spans="22:22">
      <c r="V17379" s="17"/>
    </row>
    <row r="17380" spans="22:22">
      <c r="V17380" s="17"/>
    </row>
    <row r="17381" spans="22:22">
      <c r="V17381" s="17"/>
    </row>
    <row r="17382" spans="22:22">
      <c r="V17382" s="17"/>
    </row>
    <row r="17383" spans="22:22">
      <c r="V17383" s="17"/>
    </row>
    <row r="17384" spans="22:22">
      <c r="V17384" s="17"/>
    </row>
    <row r="17385" spans="22:22">
      <c r="V17385" s="17"/>
    </row>
    <row r="17386" spans="22:22">
      <c r="V17386" s="17"/>
    </row>
    <row r="17387" spans="22:22">
      <c r="V17387" s="17"/>
    </row>
    <row r="17388" spans="22:22">
      <c r="V17388" s="17"/>
    </row>
    <row r="17389" spans="22:22">
      <c r="V17389" s="17"/>
    </row>
    <row r="17390" spans="22:22">
      <c r="V17390" s="17"/>
    </row>
    <row r="17391" spans="22:22">
      <c r="V17391" s="17"/>
    </row>
    <row r="17392" spans="22:22">
      <c r="V17392" s="17"/>
    </row>
    <row r="17393" spans="22:22">
      <c r="V17393" s="17"/>
    </row>
    <row r="17394" spans="22:22">
      <c r="V17394" s="17"/>
    </row>
    <row r="17395" spans="22:22">
      <c r="V17395" s="17"/>
    </row>
    <row r="17396" spans="22:22">
      <c r="V17396" s="17"/>
    </row>
    <row r="17397" spans="22:22">
      <c r="V17397" s="17"/>
    </row>
    <row r="17398" spans="22:22">
      <c r="V17398" s="17"/>
    </row>
    <row r="17399" spans="22:22">
      <c r="V17399" s="17"/>
    </row>
    <row r="17400" spans="22:22">
      <c r="V17400" s="17"/>
    </row>
    <row r="17401" spans="22:22">
      <c r="V17401" s="17"/>
    </row>
    <row r="17402" spans="22:22">
      <c r="V17402" s="17"/>
    </row>
    <row r="17403" spans="22:22">
      <c r="V17403" s="17"/>
    </row>
    <row r="17404" spans="22:22">
      <c r="V17404" s="17"/>
    </row>
    <row r="17405" spans="22:22">
      <c r="V17405" s="17"/>
    </row>
    <row r="17406" spans="22:22">
      <c r="V17406" s="17"/>
    </row>
    <row r="17407" spans="22:22">
      <c r="V17407" s="17"/>
    </row>
    <row r="17408" spans="22:22">
      <c r="V17408" s="17"/>
    </row>
    <row r="17409" spans="22:22">
      <c r="V17409" s="17"/>
    </row>
    <row r="17410" spans="22:22">
      <c r="V17410" s="17"/>
    </row>
    <row r="17411" spans="22:22">
      <c r="V17411" s="17"/>
    </row>
    <row r="17412" spans="22:22">
      <c r="V17412" s="17"/>
    </row>
    <row r="17413" spans="22:22">
      <c r="V17413" s="17"/>
    </row>
    <row r="17414" spans="22:22">
      <c r="V17414" s="17"/>
    </row>
    <row r="17415" spans="22:22">
      <c r="V17415" s="17"/>
    </row>
    <row r="17416" spans="22:22">
      <c r="V17416" s="17"/>
    </row>
    <row r="17417" spans="22:22">
      <c r="V17417" s="17"/>
    </row>
    <row r="17418" spans="22:22">
      <c r="V17418" s="17"/>
    </row>
    <row r="17419" spans="22:22">
      <c r="V17419" s="17"/>
    </row>
    <row r="17420" spans="22:22">
      <c r="V17420" s="17"/>
    </row>
    <row r="17421" spans="22:22">
      <c r="V17421" s="17"/>
    </row>
    <row r="17422" spans="22:22">
      <c r="V17422" s="17"/>
    </row>
    <row r="17423" spans="22:22">
      <c r="V17423" s="17"/>
    </row>
    <row r="17424" spans="22:22">
      <c r="V17424" s="17"/>
    </row>
    <row r="17425" spans="22:22">
      <c r="V17425" s="17"/>
    </row>
    <row r="17426" spans="22:22">
      <c r="V17426" s="17"/>
    </row>
    <row r="17427" spans="22:22">
      <c r="V17427" s="17"/>
    </row>
    <row r="17428" spans="22:22">
      <c r="V17428" s="17"/>
    </row>
    <row r="17429" spans="22:22">
      <c r="V17429" s="17"/>
    </row>
    <row r="17430" spans="22:22">
      <c r="V17430" s="17"/>
    </row>
    <row r="17431" spans="22:22">
      <c r="V17431" s="17"/>
    </row>
    <row r="17432" spans="22:22">
      <c r="V17432" s="17"/>
    </row>
    <row r="17433" spans="22:22">
      <c r="V17433" s="17"/>
    </row>
    <row r="17434" spans="22:22">
      <c r="V17434" s="17"/>
    </row>
    <row r="17435" spans="22:22">
      <c r="V17435" s="17"/>
    </row>
    <row r="17436" spans="22:22">
      <c r="V17436" s="17"/>
    </row>
    <row r="17437" spans="22:22">
      <c r="V17437" s="17"/>
    </row>
    <row r="17438" spans="22:22">
      <c r="V17438" s="17"/>
    </row>
    <row r="17439" spans="22:22">
      <c r="V17439" s="17"/>
    </row>
    <row r="17440" spans="22:22">
      <c r="V17440" s="17"/>
    </row>
    <row r="17441" spans="22:22">
      <c r="V17441" s="17"/>
    </row>
    <row r="17442" spans="22:22">
      <c r="V17442" s="17"/>
    </row>
    <row r="17443" spans="22:22">
      <c r="V17443" s="17"/>
    </row>
    <row r="17444" spans="22:22">
      <c r="V17444" s="17"/>
    </row>
    <row r="17445" spans="22:22">
      <c r="V17445" s="17"/>
    </row>
    <row r="17446" spans="22:22">
      <c r="V17446" s="17"/>
    </row>
    <row r="17447" spans="22:22">
      <c r="V17447" s="17"/>
    </row>
    <row r="17448" spans="22:22">
      <c r="V17448" s="17"/>
    </row>
    <row r="17449" spans="22:22">
      <c r="V17449" s="17"/>
    </row>
    <row r="17450" spans="22:22">
      <c r="V17450" s="17"/>
    </row>
    <row r="17451" spans="22:22">
      <c r="V17451" s="17"/>
    </row>
    <row r="17452" spans="22:22">
      <c r="V17452" s="17"/>
    </row>
    <row r="17453" spans="22:22">
      <c r="V17453" s="17"/>
    </row>
    <row r="17454" spans="22:22">
      <c r="V17454" s="17"/>
    </row>
    <row r="17455" spans="22:22">
      <c r="V17455" s="17"/>
    </row>
    <row r="17456" spans="22:22">
      <c r="V17456" s="17"/>
    </row>
    <row r="17457" spans="22:22">
      <c r="V17457" s="17"/>
    </row>
    <row r="17458" spans="22:22">
      <c r="V17458" s="17"/>
    </row>
    <row r="17459" spans="22:22">
      <c r="V17459" s="17"/>
    </row>
    <row r="17460" spans="22:22">
      <c r="V17460" s="17"/>
    </row>
    <row r="17461" spans="22:22">
      <c r="V17461" s="17"/>
    </row>
    <row r="17462" spans="22:22">
      <c r="V17462" s="17"/>
    </row>
    <row r="17463" spans="22:22">
      <c r="V17463" s="17"/>
    </row>
    <row r="17464" spans="22:22">
      <c r="V17464" s="17"/>
    </row>
    <row r="17465" spans="22:22">
      <c r="V17465" s="17"/>
    </row>
    <row r="17466" spans="22:22">
      <c r="V17466" s="17"/>
    </row>
    <row r="17467" spans="22:22">
      <c r="V17467" s="17"/>
    </row>
    <row r="17468" spans="22:22">
      <c r="V17468" s="17"/>
    </row>
    <row r="17469" spans="22:22">
      <c r="V17469" s="17"/>
    </row>
    <row r="17470" spans="22:22">
      <c r="V17470" s="17"/>
    </row>
    <row r="17471" spans="22:22">
      <c r="V17471" s="17"/>
    </row>
    <row r="17472" spans="22:22">
      <c r="V17472" s="17"/>
    </row>
    <row r="17473" spans="22:22">
      <c r="V17473" s="17"/>
    </row>
    <row r="17474" spans="22:22">
      <c r="V17474" s="17"/>
    </row>
    <row r="17475" spans="22:22">
      <c r="V17475" s="17"/>
    </row>
    <row r="17476" spans="22:22">
      <c r="V17476" s="17"/>
    </row>
    <row r="17477" spans="22:22">
      <c r="V17477" s="17"/>
    </row>
    <row r="17478" spans="22:22">
      <c r="V17478" s="17"/>
    </row>
    <row r="17479" spans="22:22">
      <c r="V17479" s="17"/>
    </row>
    <row r="17480" spans="22:22">
      <c r="V17480" s="17"/>
    </row>
    <row r="17481" spans="22:22">
      <c r="V17481" s="17"/>
    </row>
    <row r="17482" spans="22:22">
      <c r="V17482" s="17"/>
    </row>
    <row r="17483" spans="22:22">
      <c r="V17483" s="17"/>
    </row>
    <row r="17484" spans="22:22">
      <c r="V17484" s="17"/>
    </row>
    <row r="17485" spans="22:22">
      <c r="V17485" s="17"/>
    </row>
    <row r="17486" spans="22:22">
      <c r="V17486" s="17"/>
    </row>
    <row r="17487" spans="22:22">
      <c r="V17487" s="17"/>
    </row>
    <row r="17488" spans="22:22">
      <c r="V17488" s="17"/>
    </row>
    <row r="17489" spans="22:22">
      <c r="V17489" s="17"/>
    </row>
    <row r="17490" spans="22:22">
      <c r="V17490" s="17"/>
    </row>
    <row r="17491" spans="22:22">
      <c r="V17491" s="17"/>
    </row>
    <row r="17492" spans="22:22">
      <c r="V17492" s="17"/>
    </row>
    <row r="17493" spans="22:22">
      <c r="V17493" s="17"/>
    </row>
    <row r="17494" spans="22:22">
      <c r="V17494" s="17"/>
    </row>
    <row r="17495" spans="22:22">
      <c r="V17495" s="17"/>
    </row>
    <row r="17496" spans="22:22">
      <c r="V17496" s="17"/>
    </row>
    <row r="17497" spans="22:22">
      <c r="V17497" s="17"/>
    </row>
    <row r="17498" spans="22:22">
      <c r="V17498" s="17"/>
    </row>
    <row r="17499" spans="22:22">
      <c r="V17499" s="17"/>
    </row>
    <row r="17500" spans="22:22">
      <c r="V17500" s="17"/>
    </row>
    <row r="17501" spans="22:22">
      <c r="V17501" s="17"/>
    </row>
    <row r="17502" spans="22:22">
      <c r="V17502" s="17"/>
    </row>
    <row r="17503" spans="22:22">
      <c r="V17503" s="17"/>
    </row>
    <row r="17504" spans="22:22">
      <c r="V17504" s="17"/>
    </row>
    <row r="17505" spans="22:22">
      <c r="V17505" s="17"/>
    </row>
    <row r="17506" spans="22:22">
      <c r="V17506" s="17"/>
    </row>
    <row r="17507" spans="22:22">
      <c r="V17507" s="17"/>
    </row>
    <row r="17508" spans="22:22">
      <c r="V17508" s="17"/>
    </row>
    <row r="17509" spans="22:22">
      <c r="V17509" s="17"/>
    </row>
    <row r="17510" spans="22:22">
      <c r="V17510" s="17"/>
    </row>
    <row r="17511" spans="22:22">
      <c r="V17511" s="17"/>
    </row>
    <row r="17512" spans="22:22">
      <c r="V17512" s="17"/>
    </row>
    <row r="17513" spans="22:22">
      <c r="V17513" s="17"/>
    </row>
    <row r="17514" spans="22:22">
      <c r="V17514" s="17"/>
    </row>
    <row r="17515" spans="22:22">
      <c r="V17515" s="17"/>
    </row>
    <row r="17516" spans="22:22">
      <c r="V17516" s="17"/>
    </row>
    <row r="17517" spans="22:22">
      <c r="V17517" s="17"/>
    </row>
    <row r="17518" spans="22:22">
      <c r="V17518" s="17"/>
    </row>
    <row r="17519" spans="22:22">
      <c r="V17519" s="17"/>
    </row>
    <row r="17520" spans="22:22">
      <c r="V17520" s="17"/>
    </row>
    <row r="17521" spans="22:22">
      <c r="V17521" s="17"/>
    </row>
    <row r="17522" spans="22:22">
      <c r="V17522" s="17"/>
    </row>
    <row r="17523" spans="22:22">
      <c r="V17523" s="17"/>
    </row>
    <row r="17524" spans="22:22">
      <c r="V17524" s="17"/>
    </row>
    <row r="17525" spans="22:22">
      <c r="V17525" s="17"/>
    </row>
    <row r="17526" spans="22:22">
      <c r="V17526" s="17"/>
    </row>
    <row r="17527" spans="22:22">
      <c r="V17527" s="17"/>
    </row>
    <row r="17528" spans="22:22">
      <c r="V17528" s="17"/>
    </row>
    <row r="17529" spans="22:22">
      <c r="V17529" s="17"/>
    </row>
    <row r="17530" spans="22:22">
      <c r="V17530" s="17"/>
    </row>
    <row r="17531" spans="22:22">
      <c r="V17531" s="17"/>
    </row>
    <row r="17532" spans="22:22">
      <c r="V17532" s="17"/>
    </row>
    <row r="17533" spans="22:22">
      <c r="V17533" s="17"/>
    </row>
    <row r="17534" spans="22:22">
      <c r="V17534" s="17"/>
    </row>
    <row r="17535" spans="22:22">
      <c r="V17535" s="17"/>
    </row>
    <row r="17536" spans="22:22">
      <c r="V17536" s="17"/>
    </row>
    <row r="17537" spans="22:22">
      <c r="V17537" s="17"/>
    </row>
    <row r="17538" spans="22:22">
      <c r="V17538" s="17"/>
    </row>
    <row r="17539" spans="22:22">
      <c r="V17539" s="17"/>
    </row>
    <row r="17540" spans="22:22">
      <c r="V17540" s="17"/>
    </row>
    <row r="17541" spans="22:22">
      <c r="V17541" s="17"/>
    </row>
    <row r="17542" spans="22:22">
      <c r="V17542" s="17"/>
    </row>
    <row r="17543" spans="22:22">
      <c r="V17543" s="17"/>
    </row>
    <row r="17544" spans="22:22">
      <c r="V17544" s="17"/>
    </row>
    <row r="17545" spans="22:22">
      <c r="V17545" s="17"/>
    </row>
    <row r="17546" spans="22:22">
      <c r="V17546" s="17"/>
    </row>
    <row r="17547" spans="22:22">
      <c r="V17547" s="17"/>
    </row>
    <row r="17548" spans="22:22">
      <c r="V17548" s="17"/>
    </row>
    <row r="17549" spans="22:22">
      <c r="V17549" s="17"/>
    </row>
    <row r="17550" spans="22:22">
      <c r="V17550" s="17"/>
    </row>
    <row r="17551" spans="22:22">
      <c r="V17551" s="17"/>
    </row>
    <row r="17552" spans="22:22">
      <c r="V17552" s="17"/>
    </row>
    <row r="17553" spans="22:22">
      <c r="V17553" s="17"/>
    </row>
    <row r="17554" spans="22:22">
      <c r="V17554" s="17"/>
    </row>
    <row r="17555" spans="22:22">
      <c r="V17555" s="17"/>
    </row>
    <row r="17556" spans="22:22">
      <c r="V17556" s="17"/>
    </row>
    <row r="17557" spans="22:22">
      <c r="V17557" s="17"/>
    </row>
    <row r="17558" spans="22:22">
      <c r="V17558" s="17"/>
    </row>
    <row r="17559" spans="22:22">
      <c r="V17559" s="17"/>
    </row>
    <row r="17560" spans="22:22">
      <c r="V17560" s="17"/>
    </row>
    <row r="17561" spans="22:22">
      <c r="V17561" s="17"/>
    </row>
    <row r="17562" spans="22:22">
      <c r="V17562" s="17"/>
    </row>
    <row r="17563" spans="22:22">
      <c r="V17563" s="17"/>
    </row>
    <row r="17564" spans="22:22">
      <c r="V17564" s="17"/>
    </row>
    <row r="17565" spans="22:22">
      <c r="V17565" s="17"/>
    </row>
    <row r="17566" spans="22:22">
      <c r="V17566" s="17"/>
    </row>
    <row r="17567" spans="22:22">
      <c r="V17567" s="17"/>
    </row>
    <row r="17568" spans="22:22">
      <c r="V17568" s="17"/>
    </row>
    <row r="17569" spans="22:22">
      <c r="V17569" s="17"/>
    </row>
    <row r="17570" spans="22:22">
      <c r="V17570" s="17"/>
    </row>
    <row r="17571" spans="22:22">
      <c r="V17571" s="17"/>
    </row>
    <row r="17572" spans="22:22">
      <c r="V17572" s="17"/>
    </row>
    <row r="17573" spans="22:22">
      <c r="V17573" s="17"/>
    </row>
    <row r="17574" spans="22:22">
      <c r="V17574" s="17"/>
    </row>
    <row r="17575" spans="22:22">
      <c r="V17575" s="17"/>
    </row>
    <row r="17576" spans="22:22">
      <c r="V17576" s="17"/>
    </row>
    <row r="17577" spans="22:22">
      <c r="V17577" s="17"/>
    </row>
    <row r="17578" spans="22:22">
      <c r="V17578" s="17"/>
    </row>
    <row r="17579" spans="22:22">
      <c r="V17579" s="17"/>
    </row>
    <row r="17580" spans="22:22">
      <c r="V17580" s="17"/>
    </row>
    <row r="17581" spans="22:22">
      <c r="V17581" s="17"/>
    </row>
    <row r="17582" spans="22:22">
      <c r="V17582" s="17"/>
    </row>
    <row r="17583" spans="22:22">
      <c r="V17583" s="17"/>
    </row>
    <row r="17584" spans="22:22">
      <c r="V17584" s="17"/>
    </row>
    <row r="17585" spans="22:22">
      <c r="V17585" s="17"/>
    </row>
    <row r="17586" spans="22:22">
      <c r="V17586" s="17"/>
    </row>
    <row r="17587" spans="22:22">
      <c r="V17587" s="17"/>
    </row>
    <row r="17588" spans="22:22">
      <c r="V17588" s="17"/>
    </row>
    <row r="17589" spans="22:22">
      <c r="V17589" s="17"/>
    </row>
    <row r="17590" spans="22:22">
      <c r="V17590" s="17"/>
    </row>
    <row r="17591" spans="22:22">
      <c r="V17591" s="17"/>
    </row>
    <row r="17592" spans="22:22">
      <c r="V17592" s="17"/>
    </row>
    <row r="17593" spans="22:22">
      <c r="V17593" s="17"/>
    </row>
    <row r="17594" spans="22:22">
      <c r="V17594" s="17"/>
    </row>
    <row r="17595" spans="22:22">
      <c r="V17595" s="17"/>
    </row>
    <row r="17596" spans="22:22">
      <c r="V17596" s="17"/>
    </row>
    <row r="17597" spans="22:22">
      <c r="V17597" s="17"/>
    </row>
    <row r="17598" spans="22:22">
      <c r="V17598" s="17"/>
    </row>
    <row r="17599" spans="22:22">
      <c r="V17599" s="17"/>
    </row>
    <row r="17600" spans="22:22">
      <c r="V17600" s="17"/>
    </row>
    <row r="17601" spans="22:22">
      <c r="V17601" s="17"/>
    </row>
    <row r="17602" spans="22:22">
      <c r="V17602" s="17"/>
    </row>
    <row r="17603" spans="22:22">
      <c r="V17603" s="17"/>
    </row>
    <row r="17604" spans="22:22">
      <c r="V17604" s="17"/>
    </row>
    <row r="17605" spans="22:22">
      <c r="V17605" s="17"/>
    </row>
    <row r="17606" spans="22:22">
      <c r="V17606" s="17"/>
    </row>
    <row r="17607" spans="22:22">
      <c r="V17607" s="17"/>
    </row>
    <row r="17608" spans="22:22">
      <c r="V17608" s="17"/>
    </row>
    <row r="17609" spans="22:22">
      <c r="V17609" s="17"/>
    </row>
    <row r="17610" spans="22:22">
      <c r="V17610" s="17"/>
    </row>
    <row r="17611" spans="22:22">
      <c r="V17611" s="17"/>
    </row>
    <row r="17612" spans="22:22">
      <c r="V17612" s="17"/>
    </row>
    <row r="17613" spans="22:22">
      <c r="V17613" s="17"/>
    </row>
    <row r="17614" spans="22:22">
      <c r="V17614" s="17"/>
    </row>
    <row r="17615" spans="22:22">
      <c r="V17615" s="17"/>
    </row>
    <row r="17616" spans="22:22">
      <c r="V17616" s="17"/>
    </row>
    <row r="17617" spans="22:22">
      <c r="V17617" s="17"/>
    </row>
    <row r="17618" spans="22:22">
      <c r="V17618" s="17"/>
    </row>
    <row r="17619" spans="22:22">
      <c r="V17619" s="17"/>
    </row>
    <row r="17620" spans="22:22">
      <c r="V17620" s="17"/>
    </row>
    <row r="17621" spans="22:22">
      <c r="V17621" s="17"/>
    </row>
    <row r="17622" spans="22:22">
      <c r="V17622" s="17"/>
    </row>
    <row r="17623" spans="22:22">
      <c r="V17623" s="17"/>
    </row>
    <row r="17624" spans="22:22">
      <c r="V17624" s="17"/>
    </row>
    <row r="17625" spans="22:22">
      <c r="V17625" s="17"/>
    </row>
    <row r="17626" spans="22:22">
      <c r="V17626" s="17"/>
    </row>
    <row r="17627" spans="22:22">
      <c r="V17627" s="17"/>
    </row>
    <row r="17628" spans="22:22">
      <c r="V17628" s="17"/>
    </row>
    <row r="17629" spans="22:22">
      <c r="V17629" s="17"/>
    </row>
    <row r="17630" spans="22:22">
      <c r="V17630" s="17"/>
    </row>
    <row r="17631" spans="22:22">
      <c r="V17631" s="17"/>
    </row>
    <row r="17632" spans="22:22">
      <c r="V17632" s="17"/>
    </row>
    <row r="17633" spans="22:22">
      <c r="V17633" s="17"/>
    </row>
    <row r="17634" spans="22:22">
      <c r="V17634" s="17"/>
    </row>
    <row r="17635" spans="22:22">
      <c r="V17635" s="17"/>
    </row>
    <row r="17636" spans="22:22">
      <c r="V17636" s="17"/>
    </row>
    <row r="17637" spans="22:22">
      <c r="V17637" s="17"/>
    </row>
    <row r="17638" spans="22:22">
      <c r="V17638" s="17"/>
    </row>
    <row r="17639" spans="22:22">
      <c r="V17639" s="17"/>
    </row>
    <row r="17640" spans="22:22">
      <c r="V17640" s="17"/>
    </row>
    <row r="17641" spans="22:22">
      <c r="V17641" s="17"/>
    </row>
    <row r="17642" spans="22:22">
      <c r="V17642" s="17"/>
    </row>
    <row r="17643" spans="22:22">
      <c r="V17643" s="17"/>
    </row>
    <row r="17644" spans="22:22">
      <c r="V17644" s="17"/>
    </row>
    <row r="17645" spans="22:22">
      <c r="V17645" s="17"/>
    </row>
    <row r="17646" spans="22:22">
      <c r="V17646" s="17"/>
    </row>
    <row r="17647" spans="22:22">
      <c r="V17647" s="17"/>
    </row>
    <row r="17648" spans="22:22">
      <c r="V17648" s="17"/>
    </row>
    <row r="17649" spans="22:22">
      <c r="V17649" s="17"/>
    </row>
    <row r="17650" spans="22:22">
      <c r="V17650" s="17"/>
    </row>
    <row r="17651" spans="22:22">
      <c r="V17651" s="17"/>
    </row>
    <row r="17652" spans="22:22">
      <c r="V17652" s="17"/>
    </row>
    <row r="17653" spans="22:22">
      <c r="V17653" s="17"/>
    </row>
    <row r="17654" spans="22:22">
      <c r="V17654" s="17"/>
    </row>
    <row r="17655" spans="22:22">
      <c r="V17655" s="17"/>
    </row>
    <row r="17656" spans="22:22">
      <c r="V17656" s="17"/>
    </row>
    <row r="17657" spans="22:22">
      <c r="V17657" s="17"/>
    </row>
    <row r="17658" spans="22:22">
      <c r="V17658" s="17"/>
    </row>
    <row r="17659" spans="22:22">
      <c r="V17659" s="17"/>
    </row>
    <row r="17660" spans="22:22">
      <c r="V17660" s="17"/>
    </row>
    <row r="17661" spans="22:22">
      <c r="V17661" s="17"/>
    </row>
    <row r="17662" spans="22:22">
      <c r="V17662" s="17"/>
    </row>
    <row r="17663" spans="22:22">
      <c r="V17663" s="17"/>
    </row>
    <row r="17664" spans="22:22">
      <c r="V17664" s="17"/>
    </row>
    <row r="17665" spans="22:22">
      <c r="V17665" s="17"/>
    </row>
    <row r="17666" spans="22:22">
      <c r="V17666" s="17"/>
    </row>
    <row r="17667" spans="22:22">
      <c r="V17667" s="17"/>
    </row>
    <row r="17668" spans="22:22">
      <c r="V17668" s="17"/>
    </row>
    <row r="17669" spans="22:22">
      <c r="V17669" s="17"/>
    </row>
    <row r="17670" spans="22:22">
      <c r="V17670" s="17"/>
    </row>
    <row r="17671" spans="22:22">
      <c r="V17671" s="17"/>
    </row>
    <row r="17672" spans="22:22">
      <c r="V17672" s="17"/>
    </row>
    <row r="17673" spans="22:22">
      <c r="V17673" s="17"/>
    </row>
    <row r="17674" spans="22:22">
      <c r="V17674" s="17"/>
    </row>
    <row r="17675" spans="22:22">
      <c r="V17675" s="17"/>
    </row>
    <row r="17676" spans="22:22">
      <c r="V17676" s="17"/>
    </row>
    <row r="17677" spans="22:22">
      <c r="V17677" s="17"/>
    </row>
    <row r="17678" spans="22:22">
      <c r="V17678" s="17"/>
    </row>
    <row r="17679" spans="22:22">
      <c r="V17679" s="17"/>
    </row>
    <row r="17680" spans="22:22">
      <c r="V17680" s="17"/>
    </row>
    <row r="17681" spans="22:22">
      <c r="V17681" s="17"/>
    </row>
    <row r="17682" spans="22:22">
      <c r="V17682" s="17"/>
    </row>
    <row r="17683" spans="22:22">
      <c r="V17683" s="17"/>
    </row>
    <row r="17684" spans="22:22">
      <c r="V17684" s="17"/>
    </row>
    <row r="17685" spans="22:22">
      <c r="V17685" s="17"/>
    </row>
    <row r="17686" spans="22:22">
      <c r="V17686" s="17"/>
    </row>
    <row r="17687" spans="22:22">
      <c r="V17687" s="17"/>
    </row>
    <row r="17688" spans="22:22">
      <c r="V17688" s="17"/>
    </row>
    <row r="17689" spans="22:22">
      <c r="V17689" s="17"/>
    </row>
    <row r="17690" spans="22:22">
      <c r="V17690" s="17"/>
    </row>
    <row r="17691" spans="22:22">
      <c r="V17691" s="17"/>
    </row>
    <row r="17692" spans="22:22">
      <c r="V17692" s="17"/>
    </row>
    <row r="17693" spans="22:22">
      <c r="V17693" s="17"/>
    </row>
    <row r="17694" spans="22:22">
      <c r="V17694" s="17"/>
    </row>
    <row r="17695" spans="22:22">
      <c r="V17695" s="17"/>
    </row>
    <row r="17696" spans="22:22">
      <c r="V17696" s="17"/>
    </row>
    <row r="17697" spans="22:22">
      <c r="V17697" s="17"/>
    </row>
    <row r="17698" spans="22:22">
      <c r="V17698" s="17"/>
    </row>
    <row r="17699" spans="22:22">
      <c r="V17699" s="17"/>
    </row>
    <row r="17700" spans="22:22">
      <c r="V17700" s="17"/>
    </row>
    <row r="17701" spans="22:22">
      <c r="V17701" s="17"/>
    </row>
    <row r="17702" spans="22:22">
      <c r="V17702" s="17"/>
    </row>
    <row r="17703" spans="22:22">
      <c r="V17703" s="17"/>
    </row>
    <row r="17704" spans="22:22">
      <c r="V17704" s="17"/>
    </row>
    <row r="17705" spans="22:22">
      <c r="V17705" s="17"/>
    </row>
    <row r="17706" spans="22:22">
      <c r="V17706" s="17"/>
    </row>
    <row r="17707" spans="22:22">
      <c r="V17707" s="17"/>
    </row>
    <row r="17708" spans="22:22">
      <c r="V17708" s="17"/>
    </row>
    <row r="17709" spans="22:22">
      <c r="V17709" s="17"/>
    </row>
    <row r="17710" spans="22:22">
      <c r="V17710" s="17"/>
    </row>
    <row r="17711" spans="22:22">
      <c r="V17711" s="17"/>
    </row>
    <row r="17712" spans="22:22">
      <c r="V17712" s="17"/>
    </row>
    <row r="17713" spans="22:22">
      <c r="V17713" s="17"/>
    </row>
    <row r="17714" spans="22:22">
      <c r="V17714" s="17"/>
    </row>
    <row r="17715" spans="22:22">
      <c r="V17715" s="17"/>
    </row>
    <row r="17716" spans="22:22">
      <c r="V17716" s="17"/>
    </row>
    <row r="17717" spans="22:22">
      <c r="V17717" s="17"/>
    </row>
    <row r="17718" spans="22:22">
      <c r="V17718" s="17"/>
    </row>
    <row r="17719" spans="22:22">
      <c r="V17719" s="17"/>
    </row>
    <row r="17720" spans="22:22">
      <c r="V17720" s="17"/>
    </row>
    <row r="17721" spans="22:22">
      <c r="V17721" s="17"/>
    </row>
    <row r="17722" spans="22:22">
      <c r="V17722" s="17"/>
    </row>
    <row r="17723" spans="22:22">
      <c r="V17723" s="17"/>
    </row>
    <row r="17724" spans="22:22">
      <c r="V17724" s="17"/>
    </row>
    <row r="17725" spans="22:22">
      <c r="V17725" s="17"/>
    </row>
    <row r="17726" spans="22:22">
      <c r="V17726" s="17"/>
    </row>
    <row r="17727" spans="22:22">
      <c r="V17727" s="17"/>
    </row>
    <row r="17728" spans="22:22">
      <c r="V17728" s="17"/>
    </row>
    <row r="17729" spans="22:22">
      <c r="V17729" s="17"/>
    </row>
    <row r="17730" spans="22:22">
      <c r="V17730" s="17"/>
    </row>
    <row r="17731" spans="22:22">
      <c r="V17731" s="17"/>
    </row>
    <row r="17732" spans="22:22">
      <c r="V17732" s="17"/>
    </row>
    <row r="17733" spans="22:22">
      <c r="V17733" s="17"/>
    </row>
    <row r="17734" spans="22:22">
      <c r="V17734" s="17"/>
    </row>
    <row r="17735" spans="22:22">
      <c r="V17735" s="17"/>
    </row>
    <row r="17736" spans="22:22">
      <c r="V17736" s="17"/>
    </row>
    <row r="17737" spans="22:22">
      <c r="V17737" s="17"/>
    </row>
    <row r="17738" spans="22:22">
      <c r="V17738" s="17"/>
    </row>
    <row r="17739" spans="22:22">
      <c r="V17739" s="17"/>
    </row>
    <row r="17740" spans="22:22">
      <c r="V17740" s="17"/>
    </row>
    <row r="17741" spans="22:22">
      <c r="V17741" s="17"/>
    </row>
    <row r="17742" spans="22:22">
      <c r="V17742" s="17"/>
    </row>
    <row r="17743" spans="22:22">
      <c r="V17743" s="17"/>
    </row>
    <row r="17744" spans="22:22">
      <c r="V17744" s="17"/>
    </row>
    <row r="17745" spans="22:22">
      <c r="V17745" s="17"/>
    </row>
    <row r="17746" spans="22:22">
      <c r="V17746" s="17"/>
    </row>
    <row r="17747" spans="22:22">
      <c r="V17747" s="17"/>
    </row>
    <row r="17748" spans="22:22">
      <c r="V17748" s="17"/>
    </row>
    <row r="17749" spans="22:22">
      <c r="V17749" s="17"/>
    </row>
    <row r="17750" spans="22:22">
      <c r="V17750" s="17"/>
    </row>
    <row r="17751" spans="22:22">
      <c r="V17751" s="17"/>
    </row>
    <row r="17752" spans="22:22">
      <c r="V17752" s="17"/>
    </row>
    <row r="17753" spans="22:22">
      <c r="V17753" s="17"/>
    </row>
    <row r="17754" spans="22:22">
      <c r="V17754" s="17"/>
    </row>
    <row r="17755" spans="22:22">
      <c r="V17755" s="17"/>
    </row>
    <row r="17756" spans="22:22">
      <c r="V17756" s="17"/>
    </row>
    <row r="17757" spans="22:22">
      <c r="V17757" s="17"/>
    </row>
    <row r="17758" spans="22:22">
      <c r="V17758" s="17"/>
    </row>
    <row r="17759" spans="22:22">
      <c r="V17759" s="17"/>
    </row>
    <row r="17760" spans="22:22">
      <c r="V17760" s="17"/>
    </row>
    <row r="17761" spans="22:22">
      <c r="V17761" s="17"/>
    </row>
    <row r="17762" spans="22:22">
      <c r="V17762" s="17"/>
    </row>
    <row r="17763" spans="22:22">
      <c r="V17763" s="17"/>
    </row>
    <row r="17764" spans="22:22">
      <c r="V17764" s="17"/>
    </row>
    <row r="17765" spans="22:22">
      <c r="V17765" s="17"/>
    </row>
    <row r="17766" spans="22:22">
      <c r="V17766" s="17"/>
    </row>
    <row r="17767" spans="22:22">
      <c r="V17767" s="17"/>
    </row>
    <row r="17768" spans="22:22">
      <c r="V17768" s="17"/>
    </row>
    <row r="17769" spans="22:22">
      <c r="V17769" s="17"/>
    </row>
    <row r="17770" spans="22:22">
      <c r="V17770" s="17"/>
    </row>
    <row r="17771" spans="22:22">
      <c r="V17771" s="17"/>
    </row>
    <row r="17772" spans="22:22">
      <c r="V17772" s="17"/>
    </row>
    <row r="17773" spans="22:22">
      <c r="V17773" s="17"/>
    </row>
    <row r="17774" spans="22:22">
      <c r="V17774" s="17"/>
    </row>
    <row r="17775" spans="22:22">
      <c r="V17775" s="17"/>
    </row>
    <row r="17776" spans="22:22">
      <c r="V17776" s="17"/>
    </row>
    <row r="17777" spans="22:22">
      <c r="V17777" s="17"/>
    </row>
    <row r="17778" spans="22:22">
      <c r="V17778" s="17"/>
    </row>
    <row r="17779" spans="22:22">
      <c r="V17779" s="17"/>
    </row>
    <row r="17780" spans="22:22">
      <c r="V17780" s="17"/>
    </row>
    <row r="17781" spans="22:22">
      <c r="V17781" s="17"/>
    </row>
    <row r="17782" spans="22:22">
      <c r="V17782" s="17"/>
    </row>
    <row r="17783" spans="22:22">
      <c r="V17783" s="17"/>
    </row>
    <row r="17784" spans="22:22">
      <c r="V17784" s="17"/>
    </row>
    <row r="17785" spans="22:22">
      <c r="V17785" s="17"/>
    </row>
    <row r="17786" spans="22:22">
      <c r="V17786" s="17"/>
    </row>
    <row r="17787" spans="22:22">
      <c r="V17787" s="17"/>
    </row>
    <row r="17788" spans="22:22">
      <c r="V17788" s="17"/>
    </row>
    <row r="17789" spans="22:22">
      <c r="V17789" s="17"/>
    </row>
    <row r="17790" spans="22:22">
      <c r="V17790" s="17"/>
    </row>
    <row r="17791" spans="22:22">
      <c r="V17791" s="17"/>
    </row>
    <row r="17792" spans="22:22">
      <c r="V17792" s="17"/>
    </row>
    <row r="17793" spans="22:22">
      <c r="V17793" s="17"/>
    </row>
    <row r="17794" spans="22:22">
      <c r="V17794" s="17"/>
    </row>
    <row r="17795" spans="22:22">
      <c r="V17795" s="17"/>
    </row>
    <row r="17796" spans="22:22">
      <c r="V17796" s="17"/>
    </row>
    <row r="17797" spans="22:22">
      <c r="V17797" s="17"/>
    </row>
    <row r="17798" spans="22:22">
      <c r="V17798" s="17"/>
    </row>
    <row r="17799" spans="22:22">
      <c r="V17799" s="17"/>
    </row>
    <row r="17800" spans="22:22">
      <c r="V17800" s="17"/>
    </row>
    <row r="17801" spans="22:22">
      <c r="V17801" s="17"/>
    </row>
    <row r="17802" spans="22:22">
      <c r="V17802" s="17"/>
    </row>
    <row r="17803" spans="22:22">
      <c r="V17803" s="17"/>
    </row>
    <row r="17804" spans="22:22">
      <c r="V17804" s="17"/>
    </row>
    <row r="17805" spans="22:22">
      <c r="V17805" s="17"/>
    </row>
    <row r="17806" spans="22:22">
      <c r="V17806" s="17"/>
    </row>
    <row r="17807" spans="22:22">
      <c r="V17807" s="17"/>
    </row>
    <row r="17808" spans="22:22">
      <c r="V17808" s="17"/>
    </row>
    <row r="17809" spans="22:22">
      <c r="V17809" s="17"/>
    </row>
    <row r="17810" spans="22:22">
      <c r="V17810" s="17"/>
    </row>
    <row r="17811" spans="22:22">
      <c r="V17811" s="17"/>
    </row>
    <row r="17812" spans="22:22">
      <c r="V17812" s="17"/>
    </row>
    <row r="17813" spans="22:22">
      <c r="V17813" s="17"/>
    </row>
    <row r="17814" spans="22:22">
      <c r="V17814" s="17"/>
    </row>
    <row r="17815" spans="22:22">
      <c r="V17815" s="17"/>
    </row>
    <row r="17816" spans="22:22">
      <c r="V17816" s="17"/>
    </row>
    <row r="17817" spans="22:22">
      <c r="V17817" s="17"/>
    </row>
    <row r="17818" spans="22:22">
      <c r="V17818" s="17"/>
    </row>
    <row r="17819" spans="22:22">
      <c r="V17819" s="17"/>
    </row>
    <row r="17820" spans="22:22">
      <c r="V17820" s="17"/>
    </row>
    <row r="17821" spans="22:22">
      <c r="V17821" s="17"/>
    </row>
    <row r="17822" spans="22:22">
      <c r="V17822" s="17"/>
    </row>
    <row r="17823" spans="22:22">
      <c r="V17823" s="17"/>
    </row>
    <row r="17824" spans="22:22">
      <c r="V17824" s="17"/>
    </row>
    <row r="17825" spans="22:22">
      <c r="V17825" s="17"/>
    </row>
    <row r="17826" spans="22:22">
      <c r="V17826" s="17"/>
    </row>
    <row r="17827" spans="22:22">
      <c r="V17827" s="17"/>
    </row>
    <row r="17828" spans="22:22">
      <c r="V17828" s="17"/>
    </row>
    <row r="17829" spans="22:22">
      <c r="V17829" s="17"/>
    </row>
    <row r="17830" spans="22:22">
      <c r="V17830" s="17"/>
    </row>
    <row r="17831" spans="22:22">
      <c r="V17831" s="17"/>
    </row>
    <row r="17832" spans="22:22">
      <c r="V17832" s="17"/>
    </row>
    <row r="17833" spans="22:22">
      <c r="V17833" s="17"/>
    </row>
    <row r="17834" spans="22:22">
      <c r="V17834" s="17"/>
    </row>
    <row r="17835" spans="22:22">
      <c r="V17835" s="17"/>
    </row>
    <row r="17836" spans="22:22">
      <c r="V17836" s="17"/>
    </row>
    <row r="17837" spans="22:22">
      <c r="V17837" s="17"/>
    </row>
    <row r="17838" spans="22:22">
      <c r="V17838" s="17"/>
    </row>
    <row r="17839" spans="22:22">
      <c r="V17839" s="17"/>
    </row>
    <row r="17840" spans="22:22">
      <c r="V17840" s="17"/>
    </row>
    <row r="17841" spans="22:22">
      <c r="V17841" s="17"/>
    </row>
    <row r="17842" spans="22:22">
      <c r="V17842" s="17"/>
    </row>
    <row r="17843" spans="22:22">
      <c r="V17843" s="17"/>
    </row>
    <row r="17844" spans="22:22">
      <c r="V17844" s="17"/>
    </row>
    <row r="17845" spans="22:22">
      <c r="V17845" s="17"/>
    </row>
    <row r="17846" spans="22:22">
      <c r="V17846" s="17"/>
    </row>
    <row r="17847" spans="22:22">
      <c r="V17847" s="17"/>
    </row>
    <row r="17848" spans="22:22">
      <c r="V17848" s="17"/>
    </row>
    <row r="17849" spans="22:22">
      <c r="V17849" s="17"/>
    </row>
    <row r="17850" spans="22:22">
      <c r="V17850" s="17"/>
    </row>
    <row r="17851" spans="22:22">
      <c r="V17851" s="17"/>
    </row>
    <row r="17852" spans="22:22">
      <c r="V17852" s="17"/>
    </row>
    <row r="17853" spans="22:22">
      <c r="V17853" s="17"/>
    </row>
    <row r="17854" spans="22:22">
      <c r="V17854" s="17"/>
    </row>
    <row r="17855" spans="22:22">
      <c r="V17855" s="17"/>
    </row>
    <row r="17856" spans="22:22">
      <c r="V17856" s="17"/>
    </row>
    <row r="17857" spans="22:22">
      <c r="V17857" s="17"/>
    </row>
    <row r="17858" spans="22:22">
      <c r="V17858" s="17"/>
    </row>
    <row r="17859" spans="22:22">
      <c r="V17859" s="17"/>
    </row>
    <row r="17860" spans="22:22">
      <c r="V17860" s="17"/>
    </row>
    <row r="17861" spans="22:22">
      <c r="V17861" s="17"/>
    </row>
    <row r="17862" spans="22:22">
      <c r="V17862" s="17"/>
    </row>
    <row r="17863" spans="22:22">
      <c r="V17863" s="17"/>
    </row>
    <row r="17864" spans="22:22">
      <c r="V17864" s="17"/>
    </row>
    <row r="17865" spans="22:22">
      <c r="V17865" s="17"/>
    </row>
    <row r="17866" spans="22:22">
      <c r="V17866" s="17"/>
    </row>
    <row r="17867" spans="22:22">
      <c r="V17867" s="17"/>
    </row>
    <row r="17868" spans="22:22">
      <c r="V17868" s="17"/>
    </row>
    <row r="17869" spans="22:22">
      <c r="V17869" s="17"/>
    </row>
    <row r="17870" spans="22:22">
      <c r="V17870" s="17"/>
    </row>
    <row r="17871" spans="22:22">
      <c r="V17871" s="17"/>
    </row>
    <row r="17872" spans="22:22">
      <c r="V17872" s="17"/>
    </row>
    <row r="17873" spans="22:22">
      <c r="V17873" s="17"/>
    </row>
    <row r="17874" spans="22:22">
      <c r="V17874" s="17"/>
    </row>
    <row r="17875" spans="22:22">
      <c r="V17875" s="17"/>
    </row>
    <row r="17876" spans="22:22">
      <c r="V17876" s="17"/>
    </row>
    <row r="17877" spans="22:22">
      <c r="V17877" s="17"/>
    </row>
    <row r="17878" spans="22:22">
      <c r="V17878" s="17"/>
    </row>
    <row r="17879" spans="22:22">
      <c r="V17879" s="17"/>
    </row>
    <row r="17880" spans="22:22">
      <c r="V17880" s="17"/>
    </row>
    <row r="17881" spans="22:22">
      <c r="V17881" s="17"/>
    </row>
    <row r="17882" spans="22:22">
      <c r="V17882" s="17"/>
    </row>
    <row r="17883" spans="22:22">
      <c r="V17883" s="17"/>
    </row>
    <row r="17884" spans="22:22">
      <c r="V17884" s="17"/>
    </row>
    <row r="17885" spans="22:22">
      <c r="V17885" s="17"/>
    </row>
    <row r="17886" spans="22:22">
      <c r="V17886" s="17"/>
    </row>
    <row r="17887" spans="22:22">
      <c r="V17887" s="17"/>
    </row>
    <row r="17888" spans="22:22">
      <c r="V17888" s="17"/>
    </row>
    <row r="17889" spans="22:22">
      <c r="V17889" s="17"/>
    </row>
    <row r="17890" spans="22:22">
      <c r="V17890" s="17"/>
    </row>
    <row r="17891" spans="22:22">
      <c r="V17891" s="17"/>
    </row>
    <row r="17892" spans="22:22">
      <c r="V17892" s="17"/>
    </row>
    <row r="17893" spans="22:22">
      <c r="V17893" s="17"/>
    </row>
    <row r="17894" spans="22:22">
      <c r="V17894" s="17"/>
    </row>
    <row r="17895" spans="22:22">
      <c r="V17895" s="17"/>
    </row>
    <row r="17896" spans="22:22">
      <c r="V17896" s="17"/>
    </row>
    <row r="17897" spans="22:22">
      <c r="V17897" s="17"/>
    </row>
    <row r="17898" spans="22:22">
      <c r="V17898" s="17"/>
    </row>
    <row r="17899" spans="22:22">
      <c r="V17899" s="17"/>
    </row>
    <row r="17900" spans="22:22">
      <c r="V17900" s="17"/>
    </row>
    <row r="17901" spans="22:22">
      <c r="V17901" s="17"/>
    </row>
    <row r="17902" spans="22:22">
      <c r="V17902" s="17"/>
    </row>
    <row r="17903" spans="22:22">
      <c r="V17903" s="17"/>
    </row>
    <row r="17904" spans="22:22">
      <c r="V17904" s="17"/>
    </row>
    <row r="17905" spans="22:22">
      <c r="V17905" s="17"/>
    </row>
    <row r="17906" spans="22:22">
      <c r="V17906" s="17"/>
    </row>
    <row r="17907" spans="22:22">
      <c r="V17907" s="17"/>
    </row>
    <row r="17908" spans="22:22">
      <c r="V17908" s="17"/>
    </row>
    <row r="17909" spans="22:22">
      <c r="V17909" s="17"/>
    </row>
    <row r="17910" spans="22:22">
      <c r="V17910" s="17"/>
    </row>
    <row r="17911" spans="22:22">
      <c r="V17911" s="17"/>
    </row>
    <row r="17912" spans="22:22">
      <c r="V17912" s="17"/>
    </row>
    <row r="17913" spans="22:22">
      <c r="V17913" s="17"/>
    </row>
    <row r="17914" spans="22:22">
      <c r="V17914" s="17"/>
    </row>
    <row r="17915" spans="22:22">
      <c r="V17915" s="17"/>
    </row>
    <row r="17916" spans="22:22">
      <c r="V17916" s="17"/>
    </row>
    <row r="17917" spans="22:22">
      <c r="V17917" s="17"/>
    </row>
    <row r="17918" spans="22:22">
      <c r="V17918" s="17"/>
    </row>
    <row r="17919" spans="22:22">
      <c r="V17919" s="17"/>
    </row>
    <row r="17920" spans="22:22">
      <c r="V17920" s="17"/>
    </row>
    <row r="17921" spans="22:22">
      <c r="V17921" s="17"/>
    </row>
    <row r="17922" spans="22:22">
      <c r="V17922" s="17"/>
    </row>
    <row r="17923" spans="22:22">
      <c r="V17923" s="17"/>
    </row>
    <row r="17924" spans="22:22">
      <c r="V17924" s="17"/>
    </row>
    <row r="17925" spans="22:22">
      <c r="V17925" s="17"/>
    </row>
    <row r="17926" spans="22:22">
      <c r="V17926" s="17"/>
    </row>
    <row r="17927" spans="22:22">
      <c r="V17927" s="17"/>
    </row>
    <row r="17928" spans="22:22">
      <c r="V17928" s="17"/>
    </row>
    <row r="17929" spans="22:22">
      <c r="V17929" s="17"/>
    </row>
    <row r="17930" spans="22:22">
      <c r="V17930" s="17"/>
    </row>
    <row r="17931" spans="22:22">
      <c r="V17931" s="17"/>
    </row>
    <row r="17932" spans="22:22">
      <c r="V17932" s="17"/>
    </row>
    <row r="17933" spans="22:22">
      <c r="V17933" s="17"/>
    </row>
    <row r="17934" spans="22:22">
      <c r="V17934" s="17"/>
    </row>
    <row r="17935" spans="22:22">
      <c r="V17935" s="17"/>
    </row>
    <row r="17936" spans="22:22">
      <c r="V17936" s="17"/>
    </row>
    <row r="17937" spans="22:22">
      <c r="V17937" s="17"/>
    </row>
    <row r="17938" spans="22:22">
      <c r="V17938" s="17"/>
    </row>
    <row r="17939" spans="22:22">
      <c r="V17939" s="17"/>
    </row>
    <row r="17940" spans="22:22">
      <c r="V17940" s="17"/>
    </row>
    <row r="17941" spans="22:22">
      <c r="V17941" s="17"/>
    </row>
    <row r="17942" spans="22:22">
      <c r="V17942" s="17"/>
    </row>
    <row r="17943" spans="22:22">
      <c r="V17943" s="17"/>
    </row>
    <row r="17944" spans="22:22">
      <c r="V17944" s="17"/>
    </row>
    <row r="17945" spans="22:22">
      <c r="V17945" s="17"/>
    </row>
    <row r="17946" spans="22:22">
      <c r="V17946" s="17"/>
    </row>
    <row r="17947" spans="22:22">
      <c r="V17947" s="17"/>
    </row>
    <row r="17948" spans="22:22">
      <c r="V17948" s="17"/>
    </row>
    <row r="17949" spans="22:22">
      <c r="V17949" s="17"/>
    </row>
    <row r="17950" spans="22:22">
      <c r="V17950" s="17"/>
    </row>
    <row r="17951" spans="22:22">
      <c r="V17951" s="17"/>
    </row>
    <row r="17952" spans="22:22">
      <c r="V17952" s="17"/>
    </row>
    <row r="17953" spans="22:22">
      <c r="V17953" s="17"/>
    </row>
    <row r="17954" spans="22:22">
      <c r="V17954" s="17"/>
    </row>
    <row r="17955" spans="22:22">
      <c r="V17955" s="17"/>
    </row>
    <row r="17956" spans="22:22">
      <c r="V17956" s="17"/>
    </row>
    <row r="17957" spans="22:22">
      <c r="V17957" s="17"/>
    </row>
    <row r="17958" spans="22:22">
      <c r="V17958" s="17"/>
    </row>
    <row r="17959" spans="22:22">
      <c r="V17959" s="17"/>
    </row>
    <row r="17960" spans="22:22">
      <c r="V17960" s="17"/>
    </row>
    <row r="17961" spans="22:22">
      <c r="V17961" s="17"/>
    </row>
    <row r="17962" spans="22:22">
      <c r="V17962" s="17"/>
    </row>
    <row r="17963" spans="22:22">
      <c r="V17963" s="17"/>
    </row>
    <row r="17964" spans="22:22">
      <c r="V17964" s="17"/>
    </row>
    <row r="17965" spans="22:22">
      <c r="V17965" s="17"/>
    </row>
    <row r="17966" spans="22:22">
      <c r="V17966" s="17"/>
    </row>
    <row r="17967" spans="22:22">
      <c r="V17967" s="17"/>
    </row>
    <row r="17968" spans="22:22">
      <c r="V17968" s="17"/>
    </row>
    <row r="17969" spans="22:22">
      <c r="V17969" s="17"/>
    </row>
    <row r="17970" spans="22:22">
      <c r="V17970" s="17"/>
    </row>
    <row r="17971" spans="22:22">
      <c r="V17971" s="17"/>
    </row>
    <row r="17972" spans="22:22">
      <c r="V17972" s="17"/>
    </row>
    <row r="17973" spans="22:22">
      <c r="V17973" s="17"/>
    </row>
    <row r="17974" spans="22:22">
      <c r="V17974" s="17"/>
    </row>
    <row r="17975" spans="22:22">
      <c r="V17975" s="17"/>
    </row>
    <row r="17976" spans="22:22">
      <c r="V17976" s="17"/>
    </row>
    <row r="17977" spans="22:22">
      <c r="V17977" s="17"/>
    </row>
    <row r="17978" spans="22:22">
      <c r="V17978" s="17"/>
    </row>
    <row r="17979" spans="22:22">
      <c r="V17979" s="17"/>
    </row>
    <row r="17980" spans="22:22">
      <c r="V17980" s="17"/>
    </row>
    <row r="17981" spans="22:22">
      <c r="V17981" s="17"/>
    </row>
    <row r="17982" spans="22:22">
      <c r="V17982" s="17"/>
    </row>
    <row r="17983" spans="22:22">
      <c r="V17983" s="17"/>
    </row>
    <row r="17984" spans="22:22">
      <c r="V17984" s="17"/>
    </row>
    <row r="17985" spans="22:22">
      <c r="V17985" s="17"/>
    </row>
    <row r="17986" spans="22:22">
      <c r="V17986" s="17"/>
    </row>
    <row r="17987" spans="22:22">
      <c r="V17987" s="17"/>
    </row>
    <row r="17988" spans="22:22">
      <c r="V17988" s="17"/>
    </row>
    <row r="17989" spans="22:22">
      <c r="V17989" s="17"/>
    </row>
    <row r="17990" spans="22:22">
      <c r="V17990" s="17"/>
    </row>
    <row r="17991" spans="22:22">
      <c r="V17991" s="17"/>
    </row>
    <row r="17992" spans="22:22">
      <c r="V17992" s="17"/>
    </row>
    <row r="17993" spans="22:22">
      <c r="V17993" s="17"/>
    </row>
    <row r="17994" spans="22:22">
      <c r="V17994" s="17"/>
    </row>
    <row r="17995" spans="22:22">
      <c r="V17995" s="17"/>
    </row>
    <row r="17996" spans="22:22">
      <c r="V17996" s="17"/>
    </row>
    <row r="17997" spans="22:22">
      <c r="V17997" s="17"/>
    </row>
    <row r="17998" spans="22:22">
      <c r="V17998" s="17"/>
    </row>
    <row r="17999" spans="22:22">
      <c r="V17999" s="17"/>
    </row>
    <row r="18000" spans="22:22">
      <c r="V18000" s="17"/>
    </row>
    <row r="18001" spans="22:22">
      <c r="V18001" s="17"/>
    </row>
    <row r="18002" spans="22:22">
      <c r="V18002" s="17"/>
    </row>
    <row r="18003" spans="22:22">
      <c r="V18003" s="17"/>
    </row>
    <row r="18004" spans="22:22">
      <c r="V18004" s="17"/>
    </row>
    <row r="18005" spans="22:22">
      <c r="V18005" s="17"/>
    </row>
    <row r="18006" spans="22:22">
      <c r="V18006" s="17"/>
    </row>
    <row r="18007" spans="22:22">
      <c r="V18007" s="17"/>
    </row>
    <row r="18008" spans="22:22">
      <c r="V18008" s="17"/>
    </row>
    <row r="18009" spans="22:22">
      <c r="V18009" s="17"/>
    </row>
    <row r="18010" spans="22:22">
      <c r="V18010" s="17"/>
    </row>
    <row r="18011" spans="22:22">
      <c r="V18011" s="17"/>
    </row>
    <row r="18012" spans="22:22">
      <c r="V18012" s="17"/>
    </row>
    <row r="18013" spans="22:22">
      <c r="V18013" s="17"/>
    </row>
    <row r="18014" spans="22:22">
      <c r="V18014" s="17"/>
    </row>
    <row r="18015" spans="22:22">
      <c r="V18015" s="17"/>
    </row>
    <row r="18016" spans="22:22">
      <c r="V18016" s="17"/>
    </row>
    <row r="18017" spans="22:22">
      <c r="V18017" s="17"/>
    </row>
    <row r="18018" spans="22:22">
      <c r="V18018" s="17"/>
    </row>
    <row r="18019" spans="22:22">
      <c r="V18019" s="17"/>
    </row>
    <row r="18020" spans="22:22">
      <c r="V18020" s="17"/>
    </row>
    <row r="18021" spans="22:22">
      <c r="V18021" s="17"/>
    </row>
    <row r="18022" spans="22:22">
      <c r="V18022" s="17"/>
    </row>
    <row r="18023" spans="22:22">
      <c r="V18023" s="17"/>
    </row>
    <row r="18024" spans="22:22">
      <c r="V18024" s="17"/>
    </row>
    <row r="18025" spans="22:22">
      <c r="V18025" s="17"/>
    </row>
    <row r="18026" spans="22:22">
      <c r="V18026" s="17"/>
    </row>
    <row r="18027" spans="22:22">
      <c r="V18027" s="17"/>
    </row>
    <row r="18028" spans="22:22">
      <c r="V18028" s="17"/>
    </row>
    <row r="18029" spans="22:22">
      <c r="V18029" s="17"/>
    </row>
    <row r="18030" spans="22:22">
      <c r="V18030" s="17"/>
    </row>
    <row r="18031" spans="22:22">
      <c r="V18031" s="17"/>
    </row>
    <row r="18032" spans="22:22">
      <c r="V18032" s="17"/>
    </row>
    <row r="18033" spans="22:22">
      <c r="V18033" s="17"/>
    </row>
    <row r="18034" spans="22:22">
      <c r="V18034" s="17"/>
    </row>
    <row r="18035" spans="22:22">
      <c r="V18035" s="17"/>
    </row>
    <row r="18036" spans="22:22">
      <c r="V18036" s="17"/>
    </row>
    <row r="18037" spans="22:22">
      <c r="V18037" s="17"/>
    </row>
    <row r="18038" spans="22:22">
      <c r="V18038" s="17"/>
    </row>
    <row r="18039" spans="22:22">
      <c r="V18039" s="17"/>
    </row>
    <row r="18040" spans="22:22">
      <c r="V18040" s="17"/>
    </row>
    <row r="18041" spans="22:22">
      <c r="V18041" s="17"/>
    </row>
    <row r="18042" spans="22:22">
      <c r="V18042" s="17"/>
    </row>
    <row r="18043" spans="22:22">
      <c r="V18043" s="17"/>
    </row>
    <row r="18044" spans="22:22">
      <c r="V18044" s="17"/>
    </row>
    <row r="18045" spans="22:22">
      <c r="V18045" s="17"/>
    </row>
    <row r="18046" spans="22:22">
      <c r="V18046" s="17"/>
    </row>
    <row r="18047" spans="22:22">
      <c r="V18047" s="17"/>
    </row>
    <row r="18048" spans="22:22">
      <c r="V18048" s="17"/>
    </row>
    <row r="18049" spans="22:22">
      <c r="V18049" s="17"/>
    </row>
    <row r="18050" spans="22:22">
      <c r="V18050" s="17"/>
    </row>
    <row r="18051" spans="22:22">
      <c r="V18051" s="17"/>
    </row>
    <row r="18052" spans="22:22">
      <c r="V18052" s="17"/>
    </row>
    <row r="18053" spans="22:22">
      <c r="V18053" s="17"/>
    </row>
    <row r="18054" spans="22:22">
      <c r="V18054" s="17"/>
    </row>
    <row r="18055" spans="22:22">
      <c r="V18055" s="17"/>
    </row>
    <row r="18056" spans="22:22">
      <c r="V18056" s="17"/>
    </row>
    <row r="18057" spans="22:22">
      <c r="V18057" s="17"/>
    </row>
    <row r="18058" spans="22:22">
      <c r="V18058" s="17"/>
    </row>
    <row r="18059" spans="22:22">
      <c r="V18059" s="17"/>
    </row>
    <row r="18060" spans="22:22">
      <c r="V18060" s="17"/>
    </row>
    <row r="18061" spans="22:22">
      <c r="V18061" s="17"/>
    </row>
    <row r="18062" spans="22:22">
      <c r="V18062" s="17"/>
    </row>
    <row r="18063" spans="22:22">
      <c r="V18063" s="17"/>
    </row>
    <row r="18064" spans="22:22">
      <c r="V18064" s="17"/>
    </row>
    <row r="18065" spans="22:22">
      <c r="V18065" s="17"/>
    </row>
    <row r="18066" spans="22:22">
      <c r="V18066" s="17"/>
    </row>
    <row r="18067" spans="22:22">
      <c r="V18067" s="17"/>
    </row>
    <row r="18068" spans="22:22">
      <c r="V18068" s="17"/>
    </row>
    <row r="18069" spans="22:22">
      <c r="V18069" s="17"/>
    </row>
    <row r="18070" spans="22:22">
      <c r="V18070" s="17"/>
    </row>
    <row r="18071" spans="22:22">
      <c r="V18071" s="17"/>
    </row>
    <row r="18072" spans="22:22">
      <c r="V18072" s="17"/>
    </row>
    <row r="18073" spans="22:22">
      <c r="V18073" s="17"/>
    </row>
    <row r="18074" spans="22:22">
      <c r="V18074" s="17"/>
    </row>
    <row r="18075" spans="22:22">
      <c r="V18075" s="17"/>
    </row>
    <row r="18076" spans="22:22">
      <c r="V18076" s="17"/>
    </row>
    <row r="18077" spans="22:22">
      <c r="V18077" s="17"/>
    </row>
    <row r="18078" spans="22:22">
      <c r="V18078" s="17"/>
    </row>
    <row r="18079" spans="22:22">
      <c r="V18079" s="17"/>
    </row>
    <row r="18080" spans="22:22">
      <c r="V18080" s="17"/>
    </row>
    <row r="18081" spans="22:22">
      <c r="V18081" s="17"/>
    </row>
    <row r="18082" spans="22:22">
      <c r="V18082" s="17"/>
    </row>
    <row r="18083" spans="22:22">
      <c r="V18083" s="17"/>
    </row>
    <row r="18084" spans="22:22">
      <c r="V18084" s="17"/>
    </row>
    <row r="18085" spans="22:22">
      <c r="V18085" s="17"/>
    </row>
    <row r="18086" spans="22:22">
      <c r="V18086" s="17"/>
    </row>
    <row r="18087" spans="22:22">
      <c r="V18087" s="17"/>
    </row>
    <row r="18088" spans="22:22">
      <c r="V18088" s="17"/>
    </row>
    <row r="18089" spans="22:22">
      <c r="V18089" s="17"/>
    </row>
    <row r="18090" spans="22:22">
      <c r="V18090" s="17"/>
    </row>
    <row r="18091" spans="22:22">
      <c r="V18091" s="17"/>
    </row>
    <row r="18092" spans="22:22">
      <c r="V18092" s="17"/>
    </row>
    <row r="18093" spans="22:22">
      <c r="V18093" s="17"/>
    </row>
    <row r="18094" spans="22:22">
      <c r="V18094" s="17"/>
    </row>
    <row r="18095" spans="22:22">
      <c r="V18095" s="17"/>
    </row>
    <row r="18096" spans="22:22">
      <c r="V18096" s="17"/>
    </row>
    <row r="18097" spans="22:22">
      <c r="V18097" s="17"/>
    </row>
    <row r="18098" spans="22:22">
      <c r="V18098" s="17"/>
    </row>
    <row r="18099" spans="22:22">
      <c r="V18099" s="17"/>
    </row>
    <row r="18100" spans="22:22">
      <c r="V18100" s="17"/>
    </row>
    <row r="18101" spans="22:22">
      <c r="V18101" s="17"/>
    </row>
    <row r="18102" spans="22:22">
      <c r="V18102" s="17"/>
    </row>
    <row r="18103" spans="22:22">
      <c r="V18103" s="17"/>
    </row>
    <row r="18104" spans="22:22">
      <c r="V18104" s="17"/>
    </row>
    <row r="18105" spans="22:22">
      <c r="V18105" s="17"/>
    </row>
    <row r="18106" spans="22:22">
      <c r="V18106" s="17"/>
    </row>
    <row r="18107" spans="22:22">
      <c r="V18107" s="17"/>
    </row>
    <row r="18108" spans="22:22">
      <c r="V18108" s="17"/>
    </row>
    <row r="18109" spans="22:22">
      <c r="V18109" s="17"/>
    </row>
    <row r="18110" spans="22:22">
      <c r="V18110" s="17"/>
    </row>
    <row r="18111" spans="22:22">
      <c r="V18111" s="17"/>
    </row>
    <row r="18112" spans="22:22">
      <c r="V18112" s="17"/>
    </row>
    <row r="18113" spans="22:22">
      <c r="V18113" s="17"/>
    </row>
    <row r="18114" spans="22:22">
      <c r="V18114" s="17"/>
    </row>
    <row r="18115" spans="22:22">
      <c r="V18115" s="17"/>
    </row>
    <row r="18116" spans="22:22">
      <c r="V18116" s="17"/>
    </row>
    <row r="18117" spans="22:22">
      <c r="V18117" s="17"/>
    </row>
    <row r="18118" spans="22:22">
      <c r="V18118" s="17"/>
    </row>
    <row r="18119" spans="22:22">
      <c r="V18119" s="17"/>
    </row>
    <row r="18120" spans="22:22">
      <c r="V18120" s="17"/>
    </row>
    <row r="18121" spans="22:22">
      <c r="V18121" s="17"/>
    </row>
    <row r="18122" spans="22:22">
      <c r="V18122" s="17"/>
    </row>
    <row r="18123" spans="22:22">
      <c r="V18123" s="17"/>
    </row>
    <row r="18124" spans="22:22">
      <c r="V18124" s="17"/>
    </row>
    <row r="18125" spans="22:22">
      <c r="V18125" s="17"/>
    </row>
    <row r="18126" spans="22:22">
      <c r="V18126" s="17"/>
    </row>
    <row r="18127" spans="22:22">
      <c r="V18127" s="17"/>
    </row>
    <row r="18128" spans="22:22">
      <c r="V18128" s="17"/>
    </row>
    <row r="18129" spans="22:22">
      <c r="V18129" s="17"/>
    </row>
    <row r="18130" spans="22:22">
      <c r="V18130" s="17"/>
    </row>
    <row r="18131" spans="22:22">
      <c r="V18131" s="17"/>
    </row>
    <row r="18132" spans="22:22">
      <c r="V18132" s="17"/>
    </row>
    <row r="18133" spans="22:22">
      <c r="V18133" s="17"/>
    </row>
    <row r="18134" spans="22:22">
      <c r="V18134" s="17"/>
    </row>
    <row r="18135" spans="22:22">
      <c r="V18135" s="17"/>
    </row>
    <row r="18136" spans="22:22">
      <c r="V18136" s="17"/>
    </row>
    <row r="18137" spans="22:22">
      <c r="V18137" s="17"/>
    </row>
    <row r="18138" spans="22:22">
      <c r="V18138" s="17"/>
    </row>
    <row r="18139" spans="22:22">
      <c r="V18139" s="17"/>
    </row>
    <row r="18140" spans="22:22">
      <c r="V18140" s="17"/>
    </row>
    <row r="18141" spans="22:22">
      <c r="V18141" s="17"/>
    </row>
    <row r="18142" spans="22:22">
      <c r="V18142" s="17"/>
    </row>
    <row r="18143" spans="22:22">
      <c r="V18143" s="17"/>
    </row>
    <row r="18144" spans="22:22">
      <c r="V18144" s="17"/>
    </row>
    <row r="18145" spans="22:22">
      <c r="V18145" s="17"/>
    </row>
    <row r="18146" spans="22:22">
      <c r="V18146" s="17"/>
    </row>
    <row r="18147" spans="22:22">
      <c r="V18147" s="17"/>
    </row>
    <row r="18148" spans="22:22">
      <c r="V18148" s="17"/>
    </row>
    <row r="18149" spans="22:22">
      <c r="V18149" s="17"/>
    </row>
    <row r="18150" spans="22:22">
      <c r="V18150" s="17"/>
    </row>
    <row r="18151" spans="22:22">
      <c r="V18151" s="17"/>
    </row>
    <row r="18152" spans="22:22">
      <c r="V18152" s="17"/>
    </row>
    <row r="18153" spans="22:22">
      <c r="V18153" s="17"/>
    </row>
    <row r="18154" spans="22:22">
      <c r="V18154" s="17"/>
    </row>
    <row r="18155" spans="22:22">
      <c r="V18155" s="17"/>
    </row>
    <row r="18156" spans="22:22">
      <c r="V18156" s="17"/>
    </row>
    <row r="18157" spans="22:22">
      <c r="V18157" s="17"/>
    </row>
    <row r="18158" spans="22:22">
      <c r="V18158" s="17"/>
    </row>
    <row r="18159" spans="22:22">
      <c r="V18159" s="17"/>
    </row>
    <row r="18160" spans="22:22">
      <c r="V18160" s="17"/>
    </row>
    <row r="18161" spans="22:22">
      <c r="V18161" s="17"/>
    </row>
    <row r="18162" spans="22:22">
      <c r="V18162" s="17"/>
    </row>
    <row r="18163" spans="22:22">
      <c r="V18163" s="17"/>
    </row>
    <row r="18164" spans="22:22">
      <c r="V18164" s="17"/>
    </row>
    <row r="18165" spans="22:22">
      <c r="V18165" s="17"/>
    </row>
    <row r="18166" spans="22:22">
      <c r="V18166" s="17"/>
    </row>
    <row r="18167" spans="22:22">
      <c r="V18167" s="17"/>
    </row>
    <row r="18168" spans="22:22">
      <c r="V18168" s="17"/>
    </row>
    <row r="18169" spans="22:22">
      <c r="V18169" s="17"/>
    </row>
    <row r="18170" spans="22:22">
      <c r="V18170" s="17"/>
    </row>
    <row r="18171" spans="22:22">
      <c r="V18171" s="17"/>
    </row>
    <row r="18172" spans="22:22">
      <c r="V18172" s="17"/>
    </row>
    <row r="18173" spans="22:22">
      <c r="V18173" s="17"/>
    </row>
    <row r="18174" spans="22:22">
      <c r="V18174" s="17"/>
    </row>
    <row r="18175" spans="22:22">
      <c r="V18175" s="17"/>
    </row>
    <row r="18176" spans="22:22">
      <c r="V18176" s="17"/>
    </row>
    <row r="18177" spans="22:22">
      <c r="V18177" s="17"/>
    </row>
    <row r="18178" spans="22:22">
      <c r="V18178" s="17"/>
    </row>
    <row r="18179" spans="22:22">
      <c r="V18179" s="17"/>
    </row>
    <row r="18180" spans="22:22">
      <c r="V18180" s="17"/>
    </row>
    <row r="18181" spans="22:22">
      <c r="V18181" s="17"/>
    </row>
    <row r="18182" spans="22:22">
      <c r="V18182" s="17"/>
    </row>
    <row r="18183" spans="22:22">
      <c r="V18183" s="17"/>
    </row>
    <row r="18184" spans="22:22">
      <c r="V18184" s="17"/>
    </row>
    <row r="18185" spans="22:22">
      <c r="V18185" s="17"/>
    </row>
    <row r="18186" spans="22:22">
      <c r="V18186" s="17"/>
    </row>
    <row r="18187" spans="22:22">
      <c r="V18187" s="17"/>
    </row>
    <row r="18188" spans="22:22">
      <c r="V18188" s="17"/>
    </row>
    <row r="18189" spans="22:22">
      <c r="V18189" s="17"/>
    </row>
    <row r="18190" spans="22:22">
      <c r="V18190" s="17"/>
    </row>
    <row r="18191" spans="22:22">
      <c r="V18191" s="17"/>
    </row>
    <row r="18192" spans="22:22">
      <c r="V18192" s="17"/>
    </row>
    <row r="18193" spans="22:22">
      <c r="V18193" s="17"/>
    </row>
    <row r="18194" spans="22:22">
      <c r="V18194" s="17"/>
    </row>
    <row r="18195" spans="22:22">
      <c r="V18195" s="17"/>
    </row>
    <row r="18196" spans="22:22">
      <c r="V18196" s="17"/>
    </row>
    <row r="18197" spans="22:22">
      <c r="V18197" s="17"/>
    </row>
    <row r="18198" spans="22:22">
      <c r="V18198" s="17"/>
    </row>
    <row r="18199" spans="22:22">
      <c r="V18199" s="17"/>
    </row>
    <row r="18200" spans="22:22">
      <c r="V18200" s="17"/>
    </row>
    <row r="18201" spans="22:22">
      <c r="V18201" s="17"/>
    </row>
    <row r="18202" spans="22:22">
      <c r="V18202" s="17"/>
    </row>
    <row r="18203" spans="22:22">
      <c r="V18203" s="17"/>
    </row>
    <row r="18204" spans="22:22">
      <c r="V18204" s="17"/>
    </row>
    <row r="18205" spans="22:22">
      <c r="V18205" s="17"/>
    </row>
    <row r="18206" spans="22:22">
      <c r="V18206" s="17"/>
    </row>
    <row r="18207" spans="22:22">
      <c r="V18207" s="17"/>
    </row>
    <row r="18208" spans="22:22">
      <c r="V18208" s="17"/>
    </row>
    <row r="18209" spans="22:22">
      <c r="V18209" s="17"/>
    </row>
    <row r="18210" spans="22:22">
      <c r="V18210" s="17"/>
    </row>
    <row r="18211" spans="22:22">
      <c r="V18211" s="17"/>
    </row>
    <row r="18212" spans="22:22">
      <c r="V18212" s="17"/>
    </row>
    <row r="18213" spans="22:22">
      <c r="V18213" s="17"/>
    </row>
    <row r="18214" spans="22:22">
      <c r="V18214" s="17"/>
    </row>
    <row r="18215" spans="22:22">
      <c r="V18215" s="17"/>
    </row>
    <row r="18216" spans="22:22">
      <c r="V18216" s="17"/>
    </row>
    <row r="18217" spans="22:22">
      <c r="V18217" s="17"/>
    </row>
    <row r="18218" spans="22:22">
      <c r="V18218" s="17"/>
    </row>
    <row r="18219" spans="22:22">
      <c r="V18219" s="17"/>
    </row>
    <row r="18220" spans="22:22">
      <c r="V18220" s="17"/>
    </row>
    <row r="18221" spans="22:22">
      <c r="V18221" s="17"/>
    </row>
    <row r="18222" spans="22:22">
      <c r="V18222" s="17"/>
    </row>
    <row r="18223" spans="22:22">
      <c r="V18223" s="17"/>
    </row>
    <row r="18224" spans="22:22">
      <c r="V18224" s="17"/>
    </row>
    <row r="18225" spans="22:22">
      <c r="V18225" s="17"/>
    </row>
    <row r="18226" spans="22:22">
      <c r="V18226" s="17"/>
    </row>
    <row r="18227" spans="22:22">
      <c r="V18227" s="17"/>
    </row>
    <row r="18228" spans="22:22">
      <c r="V18228" s="17"/>
    </row>
    <row r="18229" spans="22:22">
      <c r="V18229" s="17"/>
    </row>
    <row r="18230" spans="22:22">
      <c r="V18230" s="17"/>
    </row>
    <row r="18231" spans="22:22">
      <c r="V18231" s="17"/>
    </row>
    <row r="18232" spans="22:22">
      <c r="V18232" s="17"/>
    </row>
    <row r="18233" spans="22:22">
      <c r="V18233" s="17"/>
    </row>
    <row r="18234" spans="22:22">
      <c r="V18234" s="17"/>
    </row>
    <row r="18235" spans="22:22">
      <c r="V18235" s="17"/>
    </row>
    <row r="18236" spans="22:22">
      <c r="V18236" s="17"/>
    </row>
    <row r="18237" spans="22:22">
      <c r="V18237" s="17"/>
    </row>
    <row r="18238" spans="22:22">
      <c r="V18238" s="17"/>
    </row>
    <row r="18239" spans="22:22">
      <c r="V18239" s="17"/>
    </row>
    <row r="18240" spans="22:22">
      <c r="V18240" s="17"/>
    </row>
    <row r="18241" spans="22:22">
      <c r="V18241" s="17"/>
    </row>
    <row r="18242" spans="22:22">
      <c r="V18242" s="17"/>
    </row>
    <row r="18243" spans="22:22">
      <c r="V18243" s="17"/>
    </row>
    <row r="18244" spans="22:22">
      <c r="V18244" s="17"/>
    </row>
    <row r="18245" spans="22:22">
      <c r="V18245" s="17"/>
    </row>
    <row r="18246" spans="22:22">
      <c r="V18246" s="17"/>
    </row>
    <row r="18247" spans="22:22">
      <c r="V18247" s="17"/>
    </row>
    <row r="18248" spans="22:22">
      <c r="V18248" s="17"/>
    </row>
    <row r="18249" spans="22:22">
      <c r="V18249" s="17"/>
    </row>
    <row r="18250" spans="22:22">
      <c r="V18250" s="17"/>
    </row>
    <row r="18251" spans="22:22">
      <c r="V18251" s="17"/>
    </row>
    <row r="18252" spans="22:22">
      <c r="V18252" s="17"/>
    </row>
    <row r="18253" spans="22:22">
      <c r="V18253" s="17"/>
    </row>
    <row r="18254" spans="22:22">
      <c r="V18254" s="17"/>
    </row>
    <row r="18255" spans="22:22">
      <c r="V18255" s="17"/>
    </row>
    <row r="18256" spans="22:22">
      <c r="V18256" s="17"/>
    </row>
    <row r="18257" spans="22:22">
      <c r="V18257" s="17"/>
    </row>
    <row r="18258" spans="22:22">
      <c r="V18258" s="17"/>
    </row>
    <row r="18259" spans="22:22">
      <c r="V18259" s="17"/>
    </row>
    <row r="18260" spans="22:22">
      <c r="V18260" s="17"/>
    </row>
    <row r="18261" spans="22:22">
      <c r="V18261" s="17"/>
    </row>
    <row r="18262" spans="22:22">
      <c r="V18262" s="17"/>
    </row>
    <row r="18263" spans="22:22">
      <c r="V18263" s="17"/>
    </row>
    <row r="18264" spans="22:22">
      <c r="V18264" s="17"/>
    </row>
    <row r="18265" spans="22:22">
      <c r="V18265" s="17"/>
    </row>
    <row r="18266" spans="22:22">
      <c r="V18266" s="17"/>
    </row>
    <row r="18267" spans="22:22">
      <c r="V18267" s="17"/>
    </row>
    <row r="18268" spans="22:22">
      <c r="V18268" s="17"/>
    </row>
    <row r="18269" spans="22:22">
      <c r="V18269" s="17"/>
    </row>
    <row r="18270" spans="22:22">
      <c r="V18270" s="17"/>
    </row>
    <row r="18271" spans="22:22">
      <c r="V18271" s="17"/>
    </row>
    <row r="18272" spans="22:22">
      <c r="V18272" s="17"/>
    </row>
    <row r="18273" spans="22:22">
      <c r="V18273" s="17"/>
    </row>
    <row r="18274" spans="22:22">
      <c r="V18274" s="17"/>
    </row>
    <row r="18275" spans="22:22">
      <c r="V18275" s="17"/>
    </row>
    <row r="18276" spans="22:22">
      <c r="V18276" s="17"/>
    </row>
    <row r="18277" spans="22:22">
      <c r="V18277" s="17"/>
    </row>
    <row r="18278" spans="22:22">
      <c r="V18278" s="17"/>
    </row>
    <row r="18279" spans="22:22">
      <c r="V18279" s="17"/>
    </row>
    <row r="18280" spans="22:22">
      <c r="V18280" s="17"/>
    </row>
    <row r="18281" spans="22:22">
      <c r="V18281" s="17"/>
    </row>
    <row r="18282" spans="22:22">
      <c r="V18282" s="17"/>
    </row>
    <row r="18283" spans="22:22">
      <c r="V18283" s="17"/>
    </row>
    <row r="18284" spans="22:22">
      <c r="V18284" s="17"/>
    </row>
    <row r="18285" spans="22:22">
      <c r="V18285" s="17"/>
    </row>
    <row r="18286" spans="22:22">
      <c r="V18286" s="17"/>
    </row>
    <row r="18287" spans="22:22">
      <c r="V18287" s="17"/>
    </row>
    <row r="18288" spans="22:22">
      <c r="V18288" s="17"/>
    </row>
    <row r="18289" spans="22:22">
      <c r="V18289" s="17"/>
    </row>
    <row r="18290" spans="22:22">
      <c r="V18290" s="17"/>
    </row>
    <row r="18291" spans="22:22">
      <c r="V18291" s="17"/>
    </row>
    <row r="18292" spans="22:22">
      <c r="V18292" s="17"/>
    </row>
    <row r="18293" spans="22:22">
      <c r="V18293" s="17"/>
    </row>
    <row r="18294" spans="22:22">
      <c r="V18294" s="17"/>
    </row>
    <row r="18295" spans="22:22">
      <c r="V18295" s="17"/>
    </row>
    <row r="18296" spans="22:22">
      <c r="V18296" s="17"/>
    </row>
    <row r="18297" spans="22:22">
      <c r="V18297" s="17"/>
    </row>
    <row r="18298" spans="22:22">
      <c r="V18298" s="17"/>
    </row>
    <row r="18299" spans="22:22">
      <c r="V18299" s="17"/>
    </row>
    <row r="18300" spans="22:22">
      <c r="V18300" s="17"/>
    </row>
    <row r="18301" spans="22:22">
      <c r="V18301" s="17"/>
    </row>
    <row r="18302" spans="22:22">
      <c r="V18302" s="17"/>
    </row>
    <row r="18303" spans="22:22">
      <c r="V18303" s="17"/>
    </row>
    <row r="18304" spans="22:22">
      <c r="V18304" s="17"/>
    </row>
    <row r="18305" spans="22:22">
      <c r="V18305" s="17"/>
    </row>
    <row r="18306" spans="22:22">
      <c r="V18306" s="17"/>
    </row>
    <row r="18307" spans="22:22">
      <c r="V18307" s="17"/>
    </row>
    <row r="18308" spans="22:22">
      <c r="V18308" s="17"/>
    </row>
    <row r="18309" spans="22:22">
      <c r="V18309" s="17"/>
    </row>
    <row r="18310" spans="22:22">
      <c r="V18310" s="17"/>
    </row>
    <row r="18311" spans="22:22">
      <c r="V18311" s="17"/>
    </row>
    <row r="18312" spans="22:22">
      <c r="V18312" s="17"/>
    </row>
    <row r="18313" spans="22:22">
      <c r="V18313" s="17"/>
    </row>
    <row r="18314" spans="22:22">
      <c r="V18314" s="17"/>
    </row>
    <row r="18315" spans="22:22">
      <c r="V18315" s="17"/>
    </row>
    <row r="18316" spans="22:22">
      <c r="V18316" s="17"/>
    </row>
    <row r="18317" spans="22:22">
      <c r="V18317" s="17"/>
    </row>
    <row r="18318" spans="22:22">
      <c r="V18318" s="17"/>
    </row>
    <row r="18319" spans="22:22">
      <c r="V18319" s="17"/>
    </row>
    <row r="18320" spans="22:22">
      <c r="V18320" s="17"/>
    </row>
    <row r="18321" spans="22:22">
      <c r="V18321" s="17"/>
    </row>
    <row r="18322" spans="22:22">
      <c r="V18322" s="17"/>
    </row>
    <row r="18323" spans="22:22">
      <c r="V18323" s="17"/>
    </row>
    <row r="18324" spans="22:22">
      <c r="V18324" s="17"/>
    </row>
    <row r="18325" spans="22:22">
      <c r="V18325" s="17"/>
    </row>
    <row r="18326" spans="22:22">
      <c r="V18326" s="17"/>
    </row>
    <row r="18327" spans="22:22">
      <c r="V18327" s="17"/>
    </row>
    <row r="18328" spans="22:22">
      <c r="V18328" s="17"/>
    </row>
    <row r="18329" spans="22:22">
      <c r="V18329" s="17"/>
    </row>
    <row r="18330" spans="22:22">
      <c r="V18330" s="17"/>
    </row>
    <row r="18331" spans="22:22">
      <c r="V18331" s="17"/>
    </row>
    <row r="18332" spans="22:22">
      <c r="V18332" s="17"/>
    </row>
    <row r="18333" spans="22:22">
      <c r="V18333" s="17"/>
    </row>
    <row r="18334" spans="22:22">
      <c r="V18334" s="17"/>
    </row>
    <row r="18335" spans="22:22">
      <c r="V18335" s="17"/>
    </row>
    <row r="18336" spans="22:22">
      <c r="V18336" s="17"/>
    </row>
    <row r="18337" spans="22:22">
      <c r="V18337" s="17"/>
    </row>
    <row r="18338" spans="22:22">
      <c r="V18338" s="17"/>
    </row>
    <row r="18339" spans="22:22">
      <c r="V18339" s="17"/>
    </row>
    <row r="18340" spans="22:22">
      <c r="V18340" s="17"/>
    </row>
    <row r="18341" spans="22:22">
      <c r="V18341" s="17"/>
    </row>
    <row r="18342" spans="22:22">
      <c r="V18342" s="17"/>
    </row>
    <row r="18343" spans="22:22">
      <c r="V18343" s="17"/>
    </row>
    <row r="18344" spans="22:22">
      <c r="V18344" s="17"/>
    </row>
    <row r="18345" spans="22:22">
      <c r="V18345" s="17"/>
    </row>
    <row r="18346" spans="22:22">
      <c r="V18346" s="17"/>
    </row>
    <row r="18347" spans="22:22">
      <c r="V18347" s="17"/>
    </row>
    <row r="18348" spans="22:22">
      <c r="V18348" s="17"/>
    </row>
    <row r="18349" spans="22:22">
      <c r="V18349" s="17"/>
    </row>
    <row r="18350" spans="22:22">
      <c r="V18350" s="17"/>
    </row>
    <row r="18351" spans="22:22">
      <c r="V18351" s="17"/>
    </row>
    <row r="18352" spans="22:22">
      <c r="V18352" s="17"/>
    </row>
    <row r="18353" spans="22:22">
      <c r="V18353" s="17"/>
    </row>
    <row r="18354" spans="22:22">
      <c r="V18354" s="17"/>
    </row>
    <row r="18355" spans="22:22">
      <c r="V18355" s="17"/>
    </row>
    <row r="18356" spans="22:22">
      <c r="V18356" s="17"/>
    </row>
    <row r="18357" spans="22:22">
      <c r="V18357" s="17"/>
    </row>
    <row r="18358" spans="22:22">
      <c r="V18358" s="17"/>
    </row>
    <row r="18359" spans="22:22">
      <c r="V18359" s="17"/>
    </row>
    <row r="18360" spans="22:22">
      <c r="V18360" s="17"/>
    </row>
    <row r="18361" spans="22:22">
      <c r="V18361" s="17"/>
    </row>
    <row r="18362" spans="22:22">
      <c r="V18362" s="17"/>
    </row>
    <row r="18363" spans="22:22">
      <c r="V18363" s="17"/>
    </row>
    <row r="18364" spans="22:22">
      <c r="V18364" s="17"/>
    </row>
    <row r="18365" spans="22:22">
      <c r="V18365" s="17"/>
    </row>
    <row r="18366" spans="22:22">
      <c r="V18366" s="17"/>
    </row>
    <row r="18367" spans="22:22">
      <c r="V18367" s="17"/>
    </row>
    <row r="18368" spans="22:22">
      <c r="V18368" s="17"/>
    </row>
    <row r="18369" spans="22:22">
      <c r="V18369" s="17"/>
    </row>
    <row r="18370" spans="22:22">
      <c r="V18370" s="17"/>
    </row>
    <row r="18371" spans="22:22">
      <c r="V18371" s="17"/>
    </row>
    <row r="18372" spans="22:22">
      <c r="V18372" s="17"/>
    </row>
    <row r="18373" spans="22:22">
      <c r="V18373" s="17"/>
    </row>
    <row r="18374" spans="22:22">
      <c r="V18374" s="17"/>
    </row>
    <row r="18375" spans="22:22">
      <c r="V18375" s="17"/>
    </row>
    <row r="18376" spans="22:22">
      <c r="V18376" s="17"/>
    </row>
    <row r="18377" spans="22:22">
      <c r="V18377" s="17"/>
    </row>
    <row r="18378" spans="22:22">
      <c r="V18378" s="17"/>
    </row>
    <row r="18379" spans="22:22">
      <c r="V18379" s="17"/>
    </row>
    <row r="18380" spans="22:22">
      <c r="V18380" s="17"/>
    </row>
    <row r="18381" spans="22:22">
      <c r="V18381" s="17"/>
    </row>
    <row r="18382" spans="22:22">
      <c r="V18382" s="17"/>
    </row>
    <row r="18383" spans="22:22">
      <c r="V18383" s="17"/>
    </row>
    <row r="18384" spans="22:22">
      <c r="V18384" s="17"/>
    </row>
    <row r="18385" spans="22:22">
      <c r="V18385" s="17"/>
    </row>
    <row r="18386" spans="22:22">
      <c r="V18386" s="17"/>
    </row>
    <row r="18387" spans="22:22">
      <c r="V18387" s="17"/>
    </row>
    <row r="18388" spans="22:22">
      <c r="V18388" s="17"/>
    </row>
    <row r="18389" spans="22:22">
      <c r="V18389" s="17"/>
    </row>
    <row r="18390" spans="22:22">
      <c r="V18390" s="17"/>
    </row>
    <row r="18391" spans="22:22">
      <c r="V18391" s="17"/>
    </row>
    <row r="18392" spans="22:22">
      <c r="V18392" s="17"/>
    </row>
    <row r="18393" spans="22:22">
      <c r="V18393" s="17"/>
    </row>
    <row r="18394" spans="22:22">
      <c r="V18394" s="17"/>
    </row>
    <row r="18395" spans="22:22">
      <c r="V18395" s="17"/>
    </row>
    <row r="18396" spans="22:22">
      <c r="V18396" s="17"/>
    </row>
    <row r="18397" spans="22:22">
      <c r="V18397" s="17"/>
    </row>
    <row r="18398" spans="22:22">
      <c r="V18398" s="17"/>
    </row>
    <row r="18399" spans="22:22">
      <c r="V18399" s="17"/>
    </row>
    <row r="18400" spans="22:22">
      <c r="V18400" s="17"/>
    </row>
    <row r="18401" spans="22:22">
      <c r="V18401" s="17"/>
    </row>
    <row r="18402" spans="22:22">
      <c r="V18402" s="17"/>
    </row>
    <row r="18403" spans="22:22">
      <c r="V18403" s="17"/>
    </row>
    <row r="18404" spans="22:22">
      <c r="V18404" s="17"/>
    </row>
    <row r="18405" spans="22:22">
      <c r="V18405" s="17"/>
    </row>
    <row r="18406" spans="22:22">
      <c r="V18406" s="17"/>
    </row>
    <row r="18407" spans="22:22">
      <c r="V18407" s="17"/>
    </row>
    <row r="18408" spans="22:22">
      <c r="V18408" s="17"/>
    </row>
    <row r="18409" spans="22:22">
      <c r="V18409" s="17"/>
    </row>
    <row r="18410" spans="22:22">
      <c r="V18410" s="17"/>
    </row>
    <row r="18411" spans="22:22">
      <c r="V18411" s="17"/>
    </row>
    <row r="18412" spans="22:22">
      <c r="V18412" s="17"/>
    </row>
    <row r="18413" spans="22:22">
      <c r="V18413" s="17"/>
    </row>
    <row r="18414" spans="22:22">
      <c r="V18414" s="17"/>
    </row>
    <row r="18415" spans="22:22">
      <c r="V18415" s="17"/>
    </row>
    <row r="18416" spans="22:22">
      <c r="V18416" s="17"/>
    </row>
    <row r="18417" spans="22:22">
      <c r="V18417" s="17"/>
    </row>
    <row r="18418" spans="22:22">
      <c r="V18418" s="17"/>
    </row>
    <row r="18419" spans="22:22">
      <c r="V18419" s="17"/>
    </row>
    <row r="18420" spans="22:22">
      <c r="V18420" s="17"/>
    </row>
    <row r="18421" spans="22:22">
      <c r="V18421" s="17"/>
    </row>
    <row r="18422" spans="22:22">
      <c r="V18422" s="17"/>
    </row>
    <row r="18423" spans="22:22">
      <c r="V18423" s="17"/>
    </row>
    <row r="18424" spans="22:22">
      <c r="V18424" s="17"/>
    </row>
    <row r="18425" spans="22:22">
      <c r="V18425" s="17"/>
    </row>
    <row r="18426" spans="22:22">
      <c r="V18426" s="17"/>
    </row>
    <row r="18427" spans="22:22">
      <c r="V18427" s="17"/>
    </row>
    <row r="18428" spans="22:22">
      <c r="V18428" s="17"/>
    </row>
    <row r="18429" spans="22:22">
      <c r="V18429" s="17"/>
    </row>
    <row r="18430" spans="22:22">
      <c r="V18430" s="17"/>
    </row>
    <row r="18431" spans="22:22">
      <c r="V18431" s="17"/>
    </row>
    <row r="18432" spans="22:22">
      <c r="V18432" s="17"/>
    </row>
    <row r="18433" spans="22:22">
      <c r="V18433" s="17"/>
    </row>
    <row r="18434" spans="22:22">
      <c r="V18434" s="17"/>
    </row>
    <row r="18435" spans="22:22">
      <c r="V18435" s="17"/>
    </row>
    <row r="18436" spans="22:22">
      <c r="V18436" s="17"/>
    </row>
    <row r="18437" spans="22:22">
      <c r="V18437" s="17"/>
    </row>
    <row r="18438" spans="22:22">
      <c r="V18438" s="17"/>
    </row>
    <row r="18439" spans="22:22">
      <c r="V18439" s="17"/>
    </row>
    <row r="18440" spans="22:22">
      <c r="V18440" s="17"/>
    </row>
    <row r="18441" spans="22:22">
      <c r="V18441" s="17"/>
    </row>
    <row r="18442" spans="22:22">
      <c r="V18442" s="17"/>
    </row>
    <row r="18443" spans="22:22">
      <c r="V18443" s="17"/>
    </row>
    <row r="18444" spans="22:22">
      <c r="V18444" s="17"/>
    </row>
    <row r="18445" spans="22:22">
      <c r="V18445" s="17"/>
    </row>
    <row r="18446" spans="22:22">
      <c r="V18446" s="17"/>
    </row>
    <row r="18447" spans="22:22">
      <c r="V18447" s="17"/>
    </row>
    <row r="18448" spans="22:22">
      <c r="V18448" s="17"/>
    </row>
    <row r="18449" spans="22:22">
      <c r="V18449" s="17"/>
    </row>
    <row r="18450" spans="22:22">
      <c r="V18450" s="17"/>
    </row>
    <row r="18451" spans="22:22">
      <c r="V18451" s="17"/>
    </row>
    <row r="18452" spans="22:22">
      <c r="V18452" s="17"/>
    </row>
    <row r="18453" spans="22:22">
      <c r="V18453" s="17"/>
    </row>
    <row r="18454" spans="22:22">
      <c r="V18454" s="17"/>
    </row>
    <row r="18455" spans="22:22">
      <c r="V18455" s="17"/>
    </row>
    <row r="18456" spans="22:22">
      <c r="V18456" s="17"/>
    </row>
    <row r="18457" spans="22:22">
      <c r="V18457" s="17"/>
    </row>
    <row r="18458" spans="22:22">
      <c r="V18458" s="17"/>
    </row>
    <row r="18459" spans="22:22">
      <c r="V18459" s="17"/>
    </row>
    <row r="18460" spans="22:22">
      <c r="V18460" s="17"/>
    </row>
    <row r="18461" spans="22:22">
      <c r="V18461" s="17"/>
    </row>
    <row r="18462" spans="22:22">
      <c r="V18462" s="17"/>
    </row>
    <row r="18463" spans="22:22">
      <c r="V18463" s="17"/>
    </row>
    <row r="18464" spans="22:22">
      <c r="V18464" s="17"/>
    </row>
    <row r="18465" spans="22:22">
      <c r="V18465" s="17"/>
    </row>
    <row r="18466" spans="22:22">
      <c r="V18466" s="17"/>
    </row>
    <row r="18467" spans="22:22">
      <c r="V18467" s="17"/>
    </row>
    <row r="18468" spans="22:22">
      <c r="V18468" s="17"/>
    </row>
    <row r="18469" spans="22:22">
      <c r="V18469" s="17"/>
    </row>
    <row r="18470" spans="22:22">
      <c r="V18470" s="17"/>
    </row>
    <row r="18471" spans="22:22">
      <c r="V18471" s="17"/>
    </row>
    <row r="18472" spans="22:22">
      <c r="V18472" s="17"/>
    </row>
    <row r="18473" spans="22:22">
      <c r="V18473" s="17"/>
    </row>
    <row r="18474" spans="22:22">
      <c r="V18474" s="17"/>
    </row>
    <row r="18475" spans="22:22">
      <c r="V18475" s="17"/>
    </row>
    <row r="18476" spans="22:22">
      <c r="V18476" s="17"/>
    </row>
    <row r="18477" spans="22:22">
      <c r="V18477" s="17"/>
    </row>
    <row r="18478" spans="22:22">
      <c r="V18478" s="17"/>
    </row>
    <row r="18479" spans="22:22">
      <c r="V18479" s="17"/>
    </row>
    <row r="18480" spans="22:22">
      <c r="V18480" s="17"/>
    </row>
    <row r="18481" spans="22:22">
      <c r="V18481" s="17"/>
    </row>
    <row r="18482" spans="22:22">
      <c r="V18482" s="17"/>
    </row>
    <row r="18483" spans="22:22">
      <c r="V18483" s="17"/>
    </row>
    <row r="18484" spans="22:22">
      <c r="V18484" s="17"/>
    </row>
    <row r="18485" spans="22:22">
      <c r="V18485" s="17"/>
    </row>
    <row r="18486" spans="22:22">
      <c r="V18486" s="17"/>
    </row>
    <row r="18487" spans="22:22">
      <c r="V18487" s="17"/>
    </row>
    <row r="18488" spans="22:22">
      <c r="V18488" s="17"/>
    </row>
    <row r="18489" spans="22:22">
      <c r="V18489" s="17"/>
    </row>
    <row r="18490" spans="22:22">
      <c r="V18490" s="17"/>
    </row>
    <row r="18491" spans="22:22">
      <c r="V18491" s="17"/>
    </row>
    <row r="18492" spans="22:22">
      <c r="V18492" s="17"/>
    </row>
    <row r="18493" spans="22:22">
      <c r="V18493" s="17"/>
    </row>
    <row r="18494" spans="22:22">
      <c r="V18494" s="17"/>
    </row>
    <row r="18495" spans="22:22">
      <c r="V18495" s="17"/>
    </row>
    <row r="18496" spans="22:22">
      <c r="V18496" s="17"/>
    </row>
    <row r="18497" spans="22:22">
      <c r="V18497" s="17"/>
    </row>
    <row r="18498" spans="22:22">
      <c r="V18498" s="17"/>
    </row>
    <row r="18499" spans="22:22">
      <c r="V18499" s="17"/>
    </row>
    <row r="18500" spans="22:22">
      <c r="V18500" s="17"/>
    </row>
    <row r="18501" spans="22:22">
      <c r="V18501" s="17"/>
    </row>
    <row r="18502" spans="22:22">
      <c r="V18502" s="17"/>
    </row>
    <row r="18503" spans="22:22">
      <c r="V18503" s="17"/>
    </row>
    <row r="18504" spans="22:22">
      <c r="V18504" s="17"/>
    </row>
    <row r="18505" spans="22:22">
      <c r="V18505" s="17"/>
    </row>
    <row r="18506" spans="22:22">
      <c r="V18506" s="17"/>
    </row>
    <row r="18507" spans="22:22">
      <c r="V18507" s="17"/>
    </row>
    <row r="18508" spans="22:22">
      <c r="V18508" s="17"/>
    </row>
    <row r="18509" spans="22:22">
      <c r="V18509" s="17"/>
    </row>
    <row r="18510" spans="22:22">
      <c r="V18510" s="17"/>
    </row>
    <row r="18511" spans="22:22">
      <c r="V18511" s="17"/>
    </row>
    <row r="18512" spans="22:22">
      <c r="V18512" s="17"/>
    </row>
    <row r="18513" spans="22:22">
      <c r="V18513" s="17"/>
    </row>
    <row r="18514" spans="22:22">
      <c r="V18514" s="17"/>
    </row>
    <row r="18515" spans="22:22">
      <c r="V18515" s="17"/>
    </row>
    <row r="18516" spans="22:22">
      <c r="V18516" s="17"/>
    </row>
    <row r="18517" spans="22:22">
      <c r="V18517" s="17"/>
    </row>
    <row r="18518" spans="22:22">
      <c r="V18518" s="17"/>
    </row>
    <row r="18519" spans="22:22">
      <c r="V18519" s="17"/>
    </row>
    <row r="18520" spans="22:22">
      <c r="V18520" s="17"/>
    </row>
    <row r="18521" spans="22:22">
      <c r="V18521" s="17"/>
    </row>
    <row r="18522" spans="22:22">
      <c r="V18522" s="17"/>
    </row>
    <row r="18523" spans="22:22">
      <c r="V18523" s="17"/>
    </row>
    <row r="18524" spans="22:22">
      <c r="V18524" s="17"/>
    </row>
    <row r="18525" spans="22:22">
      <c r="V18525" s="17"/>
    </row>
    <row r="18526" spans="22:22">
      <c r="V18526" s="17"/>
    </row>
    <row r="18527" spans="22:22">
      <c r="V18527" s="17"/>
    </row>
    <row r="18528" spans="22:22">
      <c r="V18528" s="17"/>
    </row>
    <row r="18529" spans="22:22">
      <c r="V18529" s="17"/>
    </row>
    <row r="18530" spans="22:22">
      <c r="V18530" s="17"/>
    </row>
    <row r="18531" spans="22:22">
      <c r="V18531" s="17"/>
    </row>
    <row r="18532" spans="22:22">
      <c r="V18532" s="17"/>
    </row>
    <row r="18533" spans="22:22">
      <c r="V18533" s="17"/>
    </row>
    <row r="18534" spans="22:22">
      <c r="V18534" s="17"/>
    </row>
    <row r="18535" spans="22:22">
      <c r="V18535" s="17"/>
    </row>
    <row r="18536" spans="22:22">
      <c r="V18536" s="17"/>
    </row>
    <row r="18537" spans="22:22">
      <c r="V18537" s="17"/>
    </row>
    <row r="18538" spans="22:22">
      <c r="V18538" s="17"/>
    </row>
    <row r="18539" spans="22:22">
      <c r="V18539" s="17"/>
    </row>
    <row r="18540" spans="22:22">
      <c r="V18540" s="17"/>
    </row>
    <row r="18541" spans="22:22">
      <c r="V18541" s="17"/>
    </row>
    <row r="18542" spans="22:22">
      <c r="V18542" s="17"/>
    </row>
    <row r="18543" spans="22:22">
      <c r="V18543" s="17"/>
    </row>
    <row r="18544" spans="22:22">
      <c r="V18544" s="17"/>
    </row>
    <row r="18545" spans="22:22">
      <c r="V18545" s="17"/>
    </row>
    <row r="18546" spans="22:22">
      <c r="V18546" s="17"/>
    </row>
    <row r="18547" spans="22:22">
      <c r="V18547" s="17"/>
    </row>
    <row r="18548" spans="22:22">
      <c r="V18548" s="17"/>
    </row>
    <row r="18549" spans="22:22">
      <c r="V18549" s="17"/>
    </row>
    <row r="18550" spans="22:22">
      <c r="V18550" s="17"/>
    </row>
    <row r="18551" spans="22:22">
      <c r="V18551" s="17"/>
    </row>
    <row r="18552" spans="22:22">
      <c r="V18552" s="17"/>
    </row>
    <row r="18553" spans="22:22">
      <c r="V18553" s="17"/>
    </row>
    <row r="18554" spans="22:22">
      <c r="V18554" s="17"/>
    </row>
    <row r="18555" spans="22:22">
      <c r="V18555" s="17"/>
    </row>
    <row r="18556" spans="22:22">
      <c r="V18556" s="17"/>
    </row>
    <row r="18557" spans="22:22">
      <c r="V18557" s="17"/>
    </row>
    <row r="18558" spans="22:22">
      <c r="V18558" s="17"/>
    </row>
    <row r="18559" spans="22:22">
      <c r="V18559" s="17"/>
    </row>
    <row r="18560" spans="22:22">
      <c r="V18560" s="17"/>
    </row>
    <row r="18561" spans="22:22">
      <c r="V18561" s="17"/>
    </row>
    <row r="18562" spans="22:22">
      <c r="V18562" s="17"/>
    </row>
    <row r="18563" spans="22:22">
      <c r="V18563" s="17"/>
    </row>
    <row r="18564" spans="22:22">
      <c r="V18564" s="17"/>
    </row>
    <row r="18565" spans="22:22">
      <c r="V18565" s="17"/>
    </row>
    <row r="18566" spans="22:22">
      <c r="V18566" s="17"/>
    </row>
    <row r="18567" spans="22:22">
      <c r="V18567" s="17"/>
    </row>
    <row r="18568" spans="22:22">
      <c r="V18568" s="17"/>
    </row>
    <row r="18569" spans="22:22">
      <c r="V18569" s="17"/>
    </row>
    <row r="18570" spans="22:22">
      <c r="V18570" s="17"/>
    </row>
    <row r="18571" spans="22:22">
      <c r="V18571" s="17"/>
    </row>
    <row r="18572" spans="22:22">
      <c r="V18572" s="17"/>
    </row>
    <row r="18573" spans="22:22">
      <c r="V18573" s="17"/>
    </row>
    <row r="18574" spans="22:22">
      <c r="V18574" s="17"/>
    </row>
    <row r="18575" spans="22:22">
      <c r="V18575" s="17"/>
    </row>
    <row r="18576" spans="22:22">
      <c r="V18576" s="17"/>
    </row>
    <row r="18577" spans="22:22">
      <c r="V18577" s="17"/>
    </row>
    <row r="18578" spans="22:22">
      <c r="V18578" s="17"/>
    </row>
    <row r="18579" spans="22:22">
      <c r="V18579" s="17"/>
    </row>
    <row r="18580" spans="22:22">
      <c r="V18580" s="17"/>
    </row>
    <row r="18581" spans="22:22">
      <c r="V18581" s="17"/>
    </row>
    <row r="18582" spans="22:22">
      <c r="V18582" s="17"/>
    </row>
    <row r="18583" spans="22:22">
      <c r="V18583" s="17"/>
    </row>
    <row r="18584" spans="22:22">
      <c r="V18584" s="17"/>
    </row>
    <row r="18585" spans="22:22">
      <c r="V18585" s="17"/>
    </row>
    <row r="18586" spans="22:22">
      <c r="V18586" s="17"/>
    </row>
    <row r="18587" spans="22:22">
      <c r="V18587" s="17"/>
    </row>
    <row r="18588" spans="22:22">
      <c r="V18588" s="17"/>
    </row>
    <row r="18589" spans="22:22">
      <c r="V18589" s="17"/>
    </row>
    <row r="18590" spans="22:22">
      <c r="V18590" s="17"/>
    </row>
    <row r="18591" spans="22:22">
      <c r="V18591" s="17"/>
    </row>
    <row r="18592" spans="22:22">
      <c r="V18592" s="17"/>
    </row>
    <row r="18593" spans="22:22">
      <c r="V18593" s="17"/>
    </row>
    <row r="18594" spans="22:22">
      <c r="V18594" s="17"/>
    </row>
    <row r="18595" spans="22:22">
      <c r="V18595" s="17"/>
    </row>
    <row r="18596" spans="22:22">
      <c r="V18596" s="17"/>
    </row>
    <row r="18597" spans="22:22">
      <c r="V18597" s="17"/>
    </row>
    <row r="18598" spans="22:22">
      <c r="V18598" s="17"/>
    </row>
    <row r="18599" spans="22:22">
      <c r="V18599" s="17"/>
    </row>
    <row r="18600" spans="22:22">
      <c r="V18600" s="17"/>
    </row>
    <row r="18601" spans="22:22">
      <c r="V18601" s="17"/>
    </row>
    <row r="18602" spans="22:22">
      <c r="V18602" s="17"/>
    </row>
    <row r="18603" spans="22:22">
      <c r="V18603" s="17"/>
    </row>
    <row r="18604" spans="22:22">
      <c r="V18604" s="17"/>
    </row>
    <row r="18605" spans="22:22">
      <c r="V18605" s="17"/>
    </row>
    <row r="18606" spans="22:22">
      <c r="V18606" s="17"/>
    </row>
    <row r="18607" spans="22:22">
      <c r="V18607" s="17"/>
    </row>
    <row r="18608" spans="22:22">
      <c r="V18608" s="17"/>
    </row>
    <row r="18609" spans="22:22">
      <c r="V18609" s="17"/>
    </row>
    <row r="18610" spans="22:22">
      <c r="V18610" s="17"/>
    </row>
    <row r="18611" spans="22:22">
      <c r="V18611" s="17"/>
    </row>
    <row r="18612" spans="22:22">
      <c r="V18612" s="17"/>
    </row>
    <row r="18613" spans="22:22">
      <c r="V18613" s="17"/>
    </row>
    <row r="18614" spans="22:22">
      <c r="V18614" s="17"/>
    </row>
    <row r="18615" spans="22:22">
      <c r="V18615" s="17"/>
    </row>
    <row r="18616" spans="22:22">
      <c r="V18616" s="17"/>
    </row>
    <row r="18617" spans="22:22">
      <c r="V18617" s="17"/>
    </row>
    <row r="18618" spans="22:22">
      <c r="V18618" s="17"/>
    </row>
    <row r="18619" spans="22:22">
      <c r="V18619" s="17"/>
    </row>
    <row r="18620" spans="22:22">
      <c r="V18620" s="17"/>
    </row>
    <row r="18621" spans="22:22">
      <c r="V18621" s="17"/>
    </row>
    <row r="18622" spans="22:22">
      <c r="V18622" s="17"/>
    </row>
    <row r="18623" spans="22:22">
      <c r="V18623" s="17"/>
    </row>
    <row r="18624" spans="22:22">
      <c r="V18624" s="17"/>
    </row>
    <row r="18625" spans="22:22">
      <c r="V18625" s="17"/>
    </row>
    <row r="18626" spans="22:22">
      <c r="V18626" s="17"/>
    </row>
    <row r="18627" spans="22:22">
      <c r="V18627" s="17"/>
    </row>
    <row r="18628" spans="22:22">
      <c r="V18628" s="17"/>
    </row>
    <row r="18629" spans="22:22">
      <c r="V18629" s="17"/>
    </row>
    <row r="18630" spans="22:22">
      <c r="V18630" s="17"/>
    </row>
    <row r="18631" spans="22:22">
      <c r="V18631" s="17"/>
    </row>
    <row r="18632" spans="22:22">
      <c r="V18632" s="17"/>
    </row>
    <row r="18633" spans="22:22">
      <c r="V18633" s="17"/>
    </row>
    <row r="18634" spans="22:22">
      <c r="V18634" s="17"/>
    </row>
    <row r="18635" spans="22:22">
      <c r="V18635" s="17"/>
    </row>
    <row r="18636" spans="22:22">
      <c r="V18636" s="17"/>
    </row>
    <row r="18637" spans="22:22">
      <c r="V18637" s="17"/>
    </row>
    <row r="18638" spans="22:22">
      <c r="V18638" s="17"/>
    </row>
    <row r="18639" spans="22:22">
      <c r="V18639" s="17"/>
    </row>
    <row r="18640" spans="22:22">
      <c r="V18640" s="17"/>
    </row>
    <row r="18641" spans="22:22">
      <c r="V18641" s="17"/>
    </row>
    <row r="18642" spans="22:22">
      <c r="V18642" s="17"/>
    </row>
    <row r="18643" spans="22:22">
      <c r="V18643" s="17"/>
    </row>
    <row r="18644" spans="22:22">
      <c r="V18644" s="17"/>
    </row>
    <row r="18645" spans="22:22">
      <c r="V18645" s="17"/>
    </row>
    <row r="18646" spans="22:22">
      <c r="V18646" s="17"/>
    </row>
    <row r="18647" spans="22:22">
      <c r="V18647" s="17"/>
    </row>
    <row r="18648" spans="22:22">
      <c r="V18648" s="17"/>
    </row>
    <row r="18649" spans="22:22">
      <c r="V18649" s="17"/>
    </row>
    <row r="18650" spans="22:22">
      <c r="V18650" s="17"/>
    </row>
    <row r="18651" spans="22:22">
      <c r="V18651" s="17"/>
    </row>
    <row r="18652" spans="22:22">
      <c r="V18652" s="17"/>
    </row>
    <row r="18653" spans="22:22">
      <c r="V18653" s="17"/>
    </row>
    <row r="18654" spans="22:22">
      <c r="V18654" s="17"/>
    </row>
    <row r="18655" spans="22:22">
      <c r="V18655" s="17"/>
    </row>
    <row r="18656" spans="22:22">
      <c r="V18656" s="17"/>
    </row>
    <row r="18657" spans="22:22">
      <c r="V18657" s="17"/>
    </row>
    <row r="18658" spans="22:22">
      <c r="V18658" s="17"/>
    </row>
    <row r="18659" spans="22:22">
      <c r="V18659" s="17"/>
    </row>
    <row r="18660" spans="22:22">
      <c r="V18660" s="17"/>
    </row>
    <row r="18661" spans="22:22">
      <c r="V18661" s="17"/>
    </row>
    <row r="18662" spans="22:22">
      <c r="V18662" s="17"/>
    </row>
    <row r="18663" spans="22:22">
      <c r="V18663" s="17"/>
    </row>
    <row r="18664" spans="22:22">
      <c r="V18664" s="17"/>
    </row>
    <row r="18665" spans="22:22">
      <c r="V18665" s="17"/>
    </row>
    <row r="18666" spans="22:22">
      <c r="V18666" s="17"/>
    </row>
    <row r="18667" spans="22:22">
      <c r="V18667" s="17"/>
    </row>
    <row r="18668" spans="22:22">
      <c r="V18668" s="17"/>
    </row>
    <row r="18669" spans="22:22">
      <c r="V18669" s="17"/>
    </row>
    <row r="18670" spans="22:22">
      <c r="V18670" s="17"/>
    </row>
    <row r="18671" spans="22:22">
      <c r="V18671" s="17"/>
    </row>
    <row r="18672" spans="22:22">
      <c r="V18672" s="17"/>
    </row>
    <row r="18673" spans="22:22">
      <c r="V18673" s="17"/>
    </row>
    <row r="18674" spans="22:22">
      <c r="V18674" s="17"/>
    </row>
    <row r="18675" spans="22:22">
      <c r="V18675" s="17"/>
    </row>
    <row r="18676" spans="22:22">
      <c r="V18676" s="17"/>
    </row>
    <row r="18677" spans="22:22">
      <c r="V18677" s="17"/>
    </row>
    <row r="18678" spans="22:22">
      <c r="V18678" s="17"/>
    </row>
    <row r="18679" spans="22:22">
      <c r="V18679" s="17"/>
    </row>
    <row r="18680" spans="22:22">
      <c r="V18680" s="17"/>
    </row>
    <row r="18681" spans="22:22">
      <c r="V18681" s="17"/>
    </row>
    <row r="18682" spans="22:22">
      <c r="V18682" s="17"/>
    </row>
    <row r="18683" spans="22:22">
      <c r="V18683" s="17"/>
    </row>
    <row r="18684" spans="22:22">
      <c r="V18684" s="17"/>
    </row>
    <row r="18685" spans="22:22">
      <c r="V18685" s="17"/>
    </row>
    <row r="18686" spans="22:22">
      <c r="V18686" s="17"/>
    </row>
    <row r="18687" spans="22:22">
      <c r="V18687" s="17"/>
    </row>
    <row r="18688" spans="22:22">
      <c r="V18688" s="17"/>
    </row>
    <row r="18689" spans="22:22">
      <c r="V18689" s="17"/>
    </row>
    <row r="18690" spans="22:22">
      <c r="V18690" s="17"/>
    </row>
    <row r="18691" spans="22:22">
      <c r="V18691" s="17"/>
    </row>
    <row r="18692" spans="22:22">
      <c r="V18692" s="17"/>
    </row>
    <row r="18693" spans="22:22">
      <c r="V18693" s="17"/>
    </row>
    <row r="18694" spans="22:22">
      <c r="V18694" s="17"/>
    </row>
    <row r="18695" spans="22:22">
      <c r="V18695" s="17"/>
    </row>
    <row r="18696" spans="22:22">
      <c r="V18696" s="17"/>
    </row>
    <row r="18697" spans="22:22">
      <c r="V18697" s="17"/>
    </row>
    <row r="18698" spans="22:22">
      <c r="V18698" s="17"/>
    </row>
    <row r="18699" spans="22:22">
      <c r="V18699" s="17"/>
    </row>
    <row r="18700" spans="22:22">
      <c r="V18700" s="17"/>
    </row>
    <row r="18701" spans="22:22">
      <c r="V18701" s="17"/>
    </row>
    <row r="18702" spans="22:22">
      <c r="V18702" s="17"/>
    </row>
    <row r="18703" spans="22:22">
      <c r="V18703" s="17"/>
    </row>
    <row r="18704" spans="22:22">
      <c r="V18704" s="17"/>
    </row>
    <row r="18705" spans="22:22">
      <c r="V18705" s="17"/>
    </row>
    <row r="18706" spans="22:22">
      <c r="V18706" s="17"/>
    </row>
    <row r="18707" spans="22:22">
      <c r="V18707" s="17"/>
    </row>
    <row r="18708" spans="22:22">
      <c r="V18708" s="17"/>
    </row>
    <row r="18709" spans="22:22">
      <c r="V18709" s="17"/>
    </row>
    <row r="18710" spans="22:22">
      <c r="V18710" s="17"/>
    </row>
    <row r="18711" spans="22:22">
      <c r="V18711" s="17"/>
    </row>
    <row r="18712" spans="22:22">
      <c r="V18712" s="17"/>
    </row>
    <row r="18713" spans="22:22">
      <c r="V18713" s="17"/>
    </row>
    <row r="18714" spans="22:22">
      <c r="V18714" s="17"/>
    </row>
    <row r="18715" spans="22:22">
      <c r="V18715" s="17"/>
    </row>
    <row r="18716" spans="22:22">
      <c r="V18716" s="17"/>
    </row>
    <row r="18717" spans="22:22">
      <c r="V18717" s="17"/>
    </row>
    <row r="18718" spans="22:22">
      <c r="V18718" s="17"/>
    </row>
    <row r="18719" spans="22:22">
      <c r="V18719" s="17"/>
    </row>
    <row r="18720" spans="22:22">
      <c r="V18720" s="17"/>
    </row>
    <row r="18721" spans="22:22">
      <c r="V18721" s="17"/>
    </row>
    <row r="18722" spans="22:22">
      <c r="V18722" s="17"/>
    </row>
    <row r="18723" spans="22:22">
      <c r="V18723" s="17"/>
    </row>
    <row r="18724" spans="22:22">
      <c r="V18724" s="17"/>
    </row>
    <row r="18725" spans="22:22">
      <c r="V18725" s="17"/>
    </row>
    <row r="18726" spans="22:22">
      <c r="V18726" s="17"/>
    </row>
    <row r="18727" spans="22:22">
      <c r="V18727" s="17"/>
    </row>
    <row r="18728" spans="22:22">
      <c r="V18728" s="17"/>
    </row>
    <row r="18729" spans="22:22">
      <c r="V18729" s="17"/>
    </row>
    <row r="18730" spans="22:22">
      <c r="V18730" s="17"/>
    </row>
    <row r="18731" spans="22:22">
      <c r="V18731" s="17"/>
    </row>
    <row r="18732" spans="22:22">
      <c r="V18732" s="17"/>
    </row>
    <row r="18733" spans="22:22">
      <c r="V18733" s="17"/>
    </row>
    <row r="18734" spans="22:22">
      <c r="V18734" s="17"/>
    </row>
    <row r="18735" spans="22:22">
      <c r="V18735" s="17"/>
    </row>
    <row r="18736" spans="22:22">
      <c r="V18736" s="17"/>
    </row>
    <row r="18737" spans="22:22">
      <c r="V18737" s="17"/>
    </row>
    <row r="18738" spans="22:22">
      <c r="V18738" s="17"/>
    </row>
    <row r="18739" spans="22:22">
      <c r="V18739" s="17"/>
    </row>
    <row r="18740" spans="22:22">
      <c r="V18740" s="17"/>
    </row>
    <row r="18741" spans="22:22">
      <c r="V18741" s="17"/>
    </row>
    <row r="18742" spans="22:22">
      <c r="V18742" s="17"/>
    </row>
    <row r="18743" spans="22:22">
      <c r="V18743" s="17"/>
    </row>
    <row r="18744" spans="22:22">
      <c r="V18744" s="17"/>
    </row>
    <row r="18745" spans="22:22">
      <c r="V18745" s="17"/>
    </row>
    <row r="18746" spans="22:22">
      <c r="V18746" s="17"/>
    </row>
    <row r="18747" spans="22:22">
      <c r="V18747" s="17"/>
    </row>
    <row r="18748" spans="22:22">
      <c r="V18748" s="17"/>
    </row>
    <row r="18749" spans="22:22">
      <c r="V18749" s="17"/>
    </row>
    <row r="18750" spans="22:22">
      <c r="V18750" s="17"/>
    </row>
    <row r="18751" spans="22:22">
      <c r="V18751" s="17"/>
    </row>
    <row r="18752" spans="22:22">
      <c r="V18752" s="17"/>
    </row>
    <row r="18753" spans="22:22">
      <c r="V18753" s="17"/>
    </row>
    <row r="18754" spans="22:22">
      <c r="V18754" s="17"/>
    </row>
    <row r="18755" spans="22:22">
      <c r="V18755" s="17"/>
    </row>
    <row r="18756" spans="22:22">
      <c r="V18756" s="17"/>
    </row>
    <row r="18757" spans="22:22">
      <c r="V18757" s="17"/>
    </row>
    <row r="18758" spans="22:22">
      <c r="V18758" s="17"/>
    </row>
    <row r="18759" spans="22:22">
      <c r="V18759" s="17"/>
    </row>
    <row r="18760" spans="22:22">
      <c r="V18760" s="17"/>
    </row>
    <row r="18761" spans="22:22">
      <c r="V18761" s="17"/>
    </row>
    <row r="18762" spans="22:22">
      <c r="V18762" s="17"/>
    </row>
    <row r="18763" spans="22:22">
      <c r="V18763" s="17"/>
    </row>
    <row r="18764" spans="22:22">
      <c r="V18764" s="17"/>
    </row>
    <row r="18765" spans="22:22">
      <c r="V18765" s="17"/>
    </row>
    <row r="18766" spans="22:22">
      <c r="V18766" s="17"/>
    </row>
    <row r="18767" spans="22:22">
      <c r="V18767" s="17"/>
    </row>
    <row r="18768" spans="22:22">
      <c r="V18768" s="17"/>
    </row>
    <row r="18769" spans="22:22">
      <c r="V18769" s="17"/>
    </row>
    <row r="18770" spans="22:22">
      <c r="V18770" s="17"/>
    </row>
    <row r="18771" spans="22:22">
      <c r="V18771" s="17"/>
    </row>
    <row r="18772" spans="22:22">
      <c r="V18772" s="17"/>
    </row>
    <row r="18773" spans="22:22">
      <c r="V18773" s="17"/>
    </row>
    <row r="18774" spans="22:22">
      <c r="V18774" s="17"/>
    </row>
    <row r="18775" spans="22:22">
      <c r="V18775" s="17"/>
    </row>
    <row r="18776" spans="22:22">
      <c r="V18776" s="17"/>
    </row>
    <row r="18777" spans="22:22">
      <c r="V18777" s="17"/>
    </row>
    <row r="18778" spans="22:22">
      <c r="V18778" s="17"/>
    </row>
    <row r="18779" spans="22:22">
      <c r="V18779" s="17"/>
    </row>
    <row r="18780" spans="22:22">
      <c r="V18780" s="17"/>
    </row>
    <row r="18781" spans="22:22">
      <c r="V18781" s="17"/>
    </row>
    <row r="18782" spans="22:22">
      <c r="V18782" s="17"/>
    </row>
    <row r="18783" spans="22:22">
      <c r="V18783" s="17"/>
    </row>
    <row r="18784" spans="22:22">
      <c r="V18784" s="17"/>
    </row>
    <row r="18785" spans="22:22">
      <c r="V18785" s="17"/>
    </row>
    <row r="18786" spans="22:22">
      <c r="V18786" s="17"/>
    </row>
    <row r="18787" spans="22:22">
      <c r="V18787" s="17"/>
    </row>
    <row r="18788" spans="22:22">
      <c r="V18788" s="17"/>
    </row>
    <row r="18789" spans="22:22">
      <c r="V18789" s="17"/>
    </row>
    <row r="18790" spans="22:22">
      <c r="V18790" s="17"/>
    </row>
    <row r="18791" spans="22:22">
      <c r="V18791" s="17"/>
    </row>
    <row r="18792" spans="22:22">
      <c r="V18792" s="17"/>
    </row>
    <row r="18793" spans="22:22">
      <c r="V18793" s="17"/>
    </row>
    <row r="18794" spans="22:22">
      <c r="V18794" s="17"/>
    </row>
    <row r="18795" spans="22:22">
      <c r="V18795" s="17"/>
    </row>
    <row r="18796" spans="22:22">
      <c r="V18796" s="17"/>
    </row>
    <row r="18797" spans="22:22">
      <c r="V18797" s="17"/>
    </row>
    <row r="18798" spans="22:22">
      <c r="V18798" s="17"/>
    </row>
    <row r="18799" spans="22:22">
      <c r="V18799" s="17"/>
    </row>
    <row r="18800" spans="22:22">
      <c r="V18800" s="17"/>
    </row>
    <row r="18801" spans="22:22">
      <c r="V18801" s="17"/>
    </row>
    <row r="18802" spans="22:22">
      <c r="V18802" s="17"/>
    </row>
    <row r="18803" spans="22:22">
      <c r="V18803" s="17"/>
    </row>
    <row r="18804" spans="22:22">
      <c r="V18804" s="17"/>
    </row>
    <row r="18805" spans="22:22">
      <c r="V18805" s="17"/>
    </row>
    <row r="18806" spans="22:22">
      <c r="V18806" s="17"/>
    </row>
    <row r="18807" spans="22:22">
      <c r="V18807" s="17"/>
    </row>
    <row r="18808" spans="22:22">
      <c r="V18808" s="17"/>
    </row>
    <row r="18809" spans="22:22">
      <c r="V18809" s="17"/>
    </row>
    <row r="18810" spans="22:22">
      <c r="V18810" s="17"/>
    </row>
    <row r="18811" spans="22:22">
      <c r="V18811" s="17"/>
    </row>
    <row r="18812" spans="22:22">
      <c r="V18812" s="17"/>
    </row>
    <row r="18813" spans="22:22">
      <c r="V18813" s="17"/>
    </row>
    <row r="18814" spans="22:22">
      <c r="V18814" s="17"/>
    </row>
    <row r="18815" spans="22:22">
      <c r="V18815" s="17"/>
    </row>
    <row r="18816" spans="22:22">
      <c r="V18816" s="17"/>
    </row>
    <row r="18817" spans="22:22">
      <c r="V18817" s="17"/>
    </row>
    <row r="18818" spans="22:22">
      <c r="V18818" s="17"/>
    </row>
    <row r="18819" spans="22:22">
      <c r="V18819" s="17"/>
    </row>
    <row r="18820" spans="22:22">
      <c r="V18820" s="17"/>
    </row>
    <row r="18821" spans="22:22">
      <c r="V18821" s="17"/>
    </row>
    <row r="18822" spans="22:22">
      <c r="V18822" s="17"/>
    </row>
    <row r="18823" spans="22:22">
      <c r="V18823" s="17"/>
    </row>
    <row r="18824" spans="22:22">
      <c r="V18824" s="17"/>
    </row>
    <row r="18825" spans="22:22">
      <c r="V18825" s="17"/>
    </row>
    <row r="18826" spans="22:22">
      <c r="V18826" s="17"/>
    </row>
    <row r="18827" spans="22:22">
      <c r="V18827" s="17"/>
    </row>
    <row r="18828" spans="22:22">
      <c r="V18828" s="17"/>
    </row>
    <row r="18829" spans="22:22">
      <c r="V18829" s="17"/>
    </row>
    <row r="18830" spans="22:22">
      <c r="V18830" s="17"/>
    </row>
    <row r="18831" spans="22:22">
      <c r="V18831" s="17"/>
    </row>
    <row r="18832" spans="22:22">
      <c r="V18832" s="17"/>
    </row>
    <row r="18833" spans="22:22">
      <c r="V18833" s="17"/>
    </row>
    <row r="18834" spans="22:22">
      <c r="V18834" s="17"/>
    </row>
    <row r="18835" spans="22:22">
      <c r="V18835" s="17"/>
    </row>
    <row r="18836" spans="22:22">
      <c r="V18836" s="17"/>
    </row>
    <row r="18837" spans="22:22">
      <c r="V18837" s="17"/>
    </row>
    <row r="18838" spans="22:22">
      <c r="V18838" s="17"/>
    </row>
    <row r="18839" spans="22:22">
      <c r="V18839" s="17"/>
    </row>
    <row r="18840" spans="22:22">
      <c r="V18840" s="17"/>
    </row>
    <row r="18841" spans="22:22">
      <c r="V18841" s="17"/>
    </row>
    <row r="18842" spans="22:22">
      <c r="V18842" s="17"/>
    </row>
    <row r="18843" spans="22:22">
      <c r="V18843" s="17"/>
    </row>
    <row r="18844" spans="22:22">
      <c r="V18844" s="17"/>
    </row>
    <row r="18845" spans="22:22">
      <c r="V18845" s="17"/>
    </row>
    <row r="18846" spans="22:22">
      <c r="V18846" s="17"/>
    </row>
    <row r="18847" spans="22:22">
      <c r="V18847" s="17"/>
    </row>
    <row r="18848" spans="22:22">
      <c r="V18848" s="17"/>
    </row>
    <row r="18849" spans="22:22">
      <c r="V18849" s="17"/>
    </row>
    <row r="18850" spans="22:22">
      <c r="V18850" s="17"/>
    </row>
    <row r="18851" spans="22:22">
      <c r="V18851" s="17"/>
    </row>
    <row r="18852" spans="22:22">
      <c r="V18852" s="17"/>
    </row>
    <row r="18853" spans="22:22">
      <c r="V18853" s="17"/>
    </row>
    <row r="18854" spans="22:22">
      <c r="V18854" s="17"/>
    </row>
    <row r="18855" spans="22:22">
      <c r="V18855" s="17"/>
    </row>
    <row r="18856" spans="22:22">
      <c r="V18856" s="17"/>
    </row>
    <row r="18857" spans="22:22">
      <c r="V18857" s="17"/>
    </row>
    <row r="18858" spans="22:22">
      <c r="V18858" s="17"/>
    </row>
    <row r="18859" spans="22:22">
      <c r="V18859" s="17"/>
    </row>
    <row r="18860" spans="22:22">
      <c r="V18860" s="17"/>
    </row>
    <row r="18861" spans="22:22">
      <c r="V18861" s="17"/>
    </row>
    <row r="18862" spans="22:22">
      <c r="V18862" s="17"/>
    </row>
    <row r="18863" spans="22:22">
      <c r="V18863" s="17"/>
    </row>
    <row r="18864" spans="22:22">
      <c r="V18864" s="17"/>
    </row>
    <row r="18865" spans="22:22">
      <c r="V18865" s="17"/>
    </row>
    <row r="18866" spans="22:22">
      <c r="V18866" s="17"/>
    </row>
    <row r="18867" spans="22:22">
      <c r="V18867" s="17"/>
    </row>
    <row r="18868" spans="22:22">
      <c r="V18868" s="17"/>
    </row>
    <row r="18869" spans="22:22">
      <c r="V18869" s="17"/>
    </row>
    <row r="18870" spans="22:22">
      <c r="V18870" s="17"/>
    </row>
    <row r="18871" spans="22:22">
      <c r="V18871" s="17"/>
    </row>
    <row r="18872" spans="22:22">
      <c r="V18872" s="17"/>
    </row>
    <row r="18873" spans="22:22">
      <c r="V18873" s="17"/>
    </row>
    <row r="18874" spans="22:22">
      <c r="V18874" s="17"/>
    </row>
    <row r="18875" spans="22:22">
      <c r="V18875" s="17"/>
    </row>
    <row r="18876" spans="22:22">
      <c r="V18876" s="17"/>
    </row>
    <row r="18877" spans="22:22">
      <c r="V18877" s="17"/>
    </row>
    <row r="18878" spans="22:22">
      <c r="V18878" s="17"/>
    </row>
    <row r="18879" spans="22:22">
      <c r="V18879" s="17"/>
    </row>
    <row r="18880" spans="22:22">
      <c r="V18880" s="17"/>
    </row>
    <row r="18881" spans="22:22">
      <c r="V18881" s="17"/>
    </row>
    <row r="18882" spans="22:22">
      <c r="V18882" s="17"/>
    </row>
    <row r="18883" spans="22:22">
      <c r="V18883" s="17"/>
    </row>
    <row r="18884" spans="22:22">
      <c r="V18884" s="17"/>
    </row>
    <row r="18885" spans="22:22">
      <c r="V18885" s="17"/>
    </row>
    <row r="18886" spans="22:22">
      <c r="V18886" s="17"/>
    </row>
    <row r="18887" spans="22:22">
      <c r="V18887" s="17"/>
    </row>
    <row r="18888" spans="22:22">
      <c r="V18888" s="17"/>
    </row>
    <row r="18889" spans="22:22">
      <c r="V18889" s="17"/>
    </row>
    <row r="18890" spans="22:22">
      <c r="V18890" s="17"/>
    </row>
    <row r="18891" spans="22:22">
      <c r="V18891" s="17"/>
    </row>
    <row r="18892" spans="22:22">
      <c r="V18892" s="17"/>
    </row>
    <row r="18893" spans="22:22">
      <c r="V18893" s="17"/>
    </row>
    <row r="18894" spans="22:22">
      <c r="V18894" s="17"/>
    </row>
    <row r="18895" spans="22:22">
      <c r="V18895" s="17"/>
    </row>
    <row r="18896" spans="22:22">
      <c r="V18896" s="17"/>
    </row>
    <row r="18897" spans="22:22">
      <c r="V18897" s="17"/>
    </row>
    <row r="18898" spans="22:22">
      <c r="V18898" s="17"/>
    </row>
    <row r="18899" spans="22:22">
      <c r="V18899" s="17"/>
    </row>
    <row r="18900" spans="22:22">
      <c r="V18900" s="17"/>
    </row>
    <row r="18901" spans="22:22">
      <c r="V18901" s="17"/>
    </row>
    <row r="18902" spans="22:22">
      <c r="V18902" s="17"/>
    </row>
    <row r="18903" spans="22:22">
      <c r="V18903" s="17"/>
    </row>
    <row r="18904" spans="22:22">
      <c r="V18904" s="17"/>
    </row>
    <row r="18905" spans="22:22">
      <c r="V18905" s="17"/>
    </row>
    <row r="18906" spans="22:22">
      <c r="V18906" s="17"/>
    </row>
    <row r="18907" spans="22:22">
      <c r="V18907" s="17"/>
    </row>
    <row r="18908" spans="22:22">
      <c r="V18908" s="17"/>
    </row>
    <row r="18909" spans="22:22">
      <c r="V18909" s="17"/>
    </row>
    <row r="18910" spans="22:22">
      <c r="V18910" s="17"/>
    </row>
    <row r="18911" spans="22:22">
      <c r="V18911" s="17"/>
    </row>
    <row r="18912" spans="22:22">
      <c r="V18912" s="17"/>
    </row>
    <row r="18913" spans="22:22">
      <c r="V18913" s="17"/>
    </row>
    <row r="18914" spans="22:22">
      <c r="V18914" s="17"/>
    </row>
    <row r="18915" spans="22:22">
      <c r="V18915" s="17"/>
    </row>
    <row r="18916" spans="22:22">
      <c r="V18916" s="17"/>
    </row>
    <row r="18917" spans="22:22">
      <c r="V18917" s="17"/>
    </row>
    <row r="18918" spans="22:22">
      <c r="V18918" s="17"/>
    </row>
    <row r="18919" spans="22:22">
      <c r="V18919" s="17"/>
    </row>
    <row r="18920" spans="22:22">
      <c r="V18920" s="17"/>
    </row>
    <row r="18921" spans="22:22">
      <c r="V18921" s="17"/>
    </row>
    <row r="18922" spans="22:22">
      <c r="V18922" s="17"/>
    </row>
    <row r="18923" spans="22:22">
      <c r="V18923" s="17"/>
    </row>
    <row r="18924" spans="22:22">
      <c r="V18924" s="17"/>
    </row>
    <row r="18925" spans="22:22">
      <c r="V18925" s="17"/>
    </row>
    <row r="18926" spans="22:22">
      <c r="V18926" s="17"/>
    </row>
    <row r="18927" spans="22:22">
      <c r="V18927" s="17"/>
    </row>
    <row r="18928" spans="22:22">
      <c r="V18928" s="17"/>
    </row>
    <row r="18929" spans="22:22">
      <c r="V18929" s="17"/>
    </row>
    <row r="18930" spans="22:22">
      <c r="V18930" s="17"/>
    </row>
    <row r="18931" spans="22:22">
      <c r="V18931" s="17"/>
    </row>
    <row r="18932" spans="22:22">
      <c r="V18932" s="17"/>
    </row>
    <row r="18933" spans="22:22">
      <c r="V18933" s="17"/>
    </row>
    <row r="18934" spans="22:22">
      <c r="V18934" s="17"/>
    </row>
    <row r="18935" spans="22:22">
      <c r="V18935" s="17"/>
    </row>
    <row r="18936" spans="22:22">
      <c r="V18936" s="17"/>
    </row>
    <row r="18937" spans="22:22">
      <c r="V18937" s="17"/>
    </row>
    <row r="18938" spans="22:22">
      <c r="V18938" s="17"/>
    </row>
    <row r="18939" spans="22:22">
      <c r="V18939" s="17"/>
    </row>
    <row r="18940" spans="22:22">
      <c r="V18940" s="17"/>
    </row>
    <row r="18941" spans="22:22">
      <c r="V18941" s="17"/>
    </row>
    <row r="18942" spans="22:22">
      <c r="V18942" s="17"/>
    </row>
    <row r="18943" spans="22:22">
      <c r="V18943" s="17"/>
    </row>
    <row r="18944" spans="22:22">
      <c r="V18944" s="17"/>
    </row>
    <row r="18945" spans="22:22">
      <c r="V18945" s="17"/>
    </row>
    <row r="18946" spans="22:22">
      <c r="V18946" s="17"/>
    </row>
    <row r="18947" spans="22:22">
      <c r="V18947" s="17"/>
    </row>
    <row r="18948" spans="22:22">
      <c r="V18948" s="17"/>
    </row>
    <row r="18949" spans="22:22">
      <c r="V18949" s="17"/>
    </row>
    <row r="18950" spans="22:22">
      <c r="V18950" s="17"/>
    </row>
    <row r="18951" spans="22:22">
      <c r="V18951" s="17"/>
    </row>
    <row r="18952" spans="22:22">
      <c r="V18952" s="17"/>
    </row>
    <row r="18953" spans="22:22">
      <c r="V18953" s="17"/>
    </row>
    <row r="18954" spans="22:22">
      <c r="V18954" s="17"/>
    </row>
    <row r="18955" spans="22:22">
      <c r="V18955" s="17"/>
    </row>
    <row r="18956" spans="22:22">
      <c r="V18956" s="17"/>
    </row>
    <row r="18957" spans="22:22">
      <c r="V18957" s="17"/>
    </row>
    <row r="18958" spans="22:22">
      <c r="V18958" s="17"/>
    </row>
    <row r="18959" spans="22:22">
      <c r="V18959" s="17"/>
    </row>
    <row r="18960" spans="22:22">
      <c r="V18960" s="17"/>
    </row>
    <row r="18961" spans="22:22">
      <c r="V18961" s="17"/>
    </row>
    <row r="18962" spans="22:22">
      <c r="V18962" s="17"/>
    </row>
    <row r="18963" spans="22:22">
      <c r="V18963" s="17"/>
    </row>
    <row r="18964" spans="22:22">
      <c r="V18964" s="17"/>
    </row>
    <row r="18965" spans="22:22">
      <c r="V18965" s="17"/>
    </row>
    <row r="18966" spans="22:22">
      <c r="V18966" s="17"/>
    </row>
    <row r="18967" spans="22:22">
      <c r="V18967" s="17"/>
    </row>
    <row r="18968" spans="22:22">
      <c r="V18968" s="17"/>
    </row>
    <row r="18969" spans="22:22">
      <c r="V18969" s="17"/>
    </row>
    <row r="18970" spans="22:22">
      <c r="V18970" s="17"/>
    </row>
    <row r="18971" spans="22:22">
      <c r="V18971" s="17"/>
    </row>
    <row r="18972" spans="22:22">
      <c r="V18972" s="17"/>
    </row>
    <row r="18973" spans="22:22">
      <c r="V18973" s="17"/>
    </row>
    <row r="18974" spans="22:22">
      <c r="V18974" s="17"/>
    </row>
    <row r="18975" spans="22:22">
      <c r="V18975" s="17"/>
    </row>
    <row r="18976" spans="22:22">
      <c r="V18976" s="17"/>
    </row>
    <row r="18977" spans="22:22">
      <c r="V18977" s="17"/>
    </row>
    <row r="18978" spans="22:22">
      <c r="V18978" s="17"/>
    </row>
    <row r="18979" spans="22:22">
      <c r="V18979" s="17"/>
    </row>
    <row r="18980" spans="22:22">
      <c r="V18980" s="17"/>
    </row>
    <row r="18981" spans="22:22">
      <c r="V18981" s="17"/>
    </row>
    <row r="18982" spans="22:22">
      <c r="V18982" s="17"/>
    </row>
    <row r="18983" spans="22:22">
      <c r="V18983" s="17"/>
    </row>
    <row r="18984" spans="22:22">
      <c r="V18984" s="17"/>
    </row>
    <row r="18985" spans="22:22">
      <c r="V18985" s="17"/>
    </row>
    <row r="18986" spans="22:22">
      <c r="V18986" s="17"/>
    </row>
    <row r="18987" spans="22:22">
      <c r="V18987" s="17"/>
    </row>
    <row r="18988" spans="22:22">
      <c r="V18988" s="17"/>
    </row>
    <row r="18989" spans="22:22">
      <c r="V18989" s="17"/>
    </row>
    <row r="18990" spans="22:22">
      <c r="V18990" s="17"/>
    </row>
    <row r="18991" spans="22:22">
      <c r="V18991" s="17"/>
    </row>
    <row r="18992" spans="22:22">
      <c r="V18992" s="17"/>
    </row>
    <row r="18993" spans="22:22">
      <c r="V18993" s="17"/>
    </row>
    <row r="18994" spans="22:22">
      <c r="V18994" s="17"/>
    </row>
    <row r="18995" spans="22:22">
      <c r="V18995" s="17"/>
    </row>
    <row r="18996" spans="22:22">
      <c r="V18996" s="17"/>
    </row>
    <row r="18997" spans="22:22">
      <c r="V18997" s="17"/>
    </row>
    <row r="18998" spans="22:22">
      <c r="V18998" s="17"/>
    </row>
    <row r="18999" spans="22:22">
      <c r="V18999" s="17"/>
    </row>
    <row r="19000" spans="22:22">
      <c r="V19000" s="17"/>
    </row>
    <row r="19001" spans="22:22">
      <c r="V19001" s="17"/>
    </row>
    <row r="19002" spans="22:22">
      <c r="V19002" s="17"/>
    </row>
    <row r="19003" spans="22:22">
      <c r="V19003" s="17"/>
    </row>
    <row r="19004" spans="22:22">
      <c r="V19004" s="17"/>
    </row>
    <row r="19005" spans="22:22">
      <c r="V19005" s="17"/>
    </row>
    <row r="19006" spans="22:22">
      <c r="V19006" s="17"/>
    </row>
    <row r="19007" spans="22:22">
      <c r="V19007" s="17"/>
    </row>
    <row r="19008" spans="22:22">
      <c r="V19008" s="17"/>
    </row>
    <row r="19009" spans="22:22">
      <c r="V19009" s="17"/>
    </row>
    <row r="19010" spans="22:22">
      <c r="V19010" s="17"/>
    </row>
    <row r="19011" spans="22:22">
      <c r="V19011" s="17"/>
    </row>
    <row r="19012" spans="22:22">
      <c r="V19012" s="17"/>
    </row>
    <row r="19013" spans="22:22">
      <c r="V19013" s="17"/>
    </row>
    <row r="19014" spans="22:22">
      <c r="V19014" s="17"/>
    </row>
    <row r="19015" spans="22:22">
      <c r="V19015" s="17"/>
    </row>
    <row r="19016" spans="22:22">
      <c r="V19016" s="17"/>
    </row>
    <row r="19017" spans="22:22">
      <c r="V19017" s="17"/>
    </row>
    <row r="19018" spans="22:22">
      <c r="V19018" s="17"/>
    </row>
    <row r="19019" spans="22:22">
      <c r="V19019" s="17"/>
    </row>
    <row r="19020" spans="22:22">
      <c r="V19020" s="17"/>
    </row>
    <row r="19021" spans="22:22">
      <c r="V19021" s="17"/>
    </row>
    <row r="19022" spans="22:22">
      <c r="V19022" s="17"/>
    </row>
    <row r="19023" spans="22:22">
      <c r="V19023" s="17"/>
    </row>
    <row r="19024" spans="22:22">
      <c r="V19024" s="17"/>
    </row>
    <row r="19025" spans="22:22">
      <c r="V19025" s="17"/>
    </row>
    <row r="19026" spans="22:22">
      <c r="V19026" s="17"/>
    </row>
    <row r="19027" spans="22:22">
      <c r="V19027" s="17"/>
    </row>
    <row r="19028" spans="22:22">
      <c r="V19028" s="17"/>
    </row>
    <row r="19029" spans="22:22">
      <c r="V19029" s="17"/>
    </row>
    <row r="19030" spans="22:22">
      <c r="V19030" s="17"/>
    </row>
    <row r="19031" spans="22:22">
      <c r="V19031" s="17"/>
    </row>
    <row r="19032" spans="22:22">
      <c r="V19032" s="17"/>
    </row>
    <row r="19033" spans="22:22">
      <c r="V19033" s="17"/>
    </row>
    <row r="19034" spans="22:22">
      <c r="V19034" s="17"/>
    </row>
    <row r="19035" spans="22:22">
      <c r="V19035" s="17"/>
    </row>
    <row r="19036" spans="22:22">
      <c r="V19036" s="17"/>
    </row>
    <row r="19037" spans="22:22">
      <c r="V19037" s="17"/>
    </row>
    <row r="19038" spans="22:22">
      <c r="V19038" s="17"/>
    </row>
    <row r="19039" spans="22:22">
      <c r="V19039" s="17"/>
    </row>
    <row r="19040" spans="22:22">
      <c r="V19040" s="17"/>
    </row>
    <row r="19041" spans="22:22">
      <c r="V19041" s="17"/>
    </row>
    <row r="19042" spans="22:22">
      <c r="V19042" s="17"/>
    </row>
    <row r="19043" spans="22:22">
      <c r="V19043" s="17"/>
    </row>
    <row r="19044" spans="22:22">
      <c r="V19044" s="17"/>
    </row>
    <row r="19045" spans="22:22">
      <c r="V19045" s="17"/>
    </row>
    <row r="19046" spans="22:22">
      <c r="V19046" s="17"/>
    </row>
    <row r="19047" spans="22:22">
      <c r="V19047" s="17"/>
    </row>
    <row r="19048" spans="22:22">
      <c r="V19048" s="17"/>
    </row>
    <row r="19049" spans="22:22">
      <c r="V19049" s="17"/>
    </row>
    <row r="19050" spans="22:22">
      <c r="V19050" s="17"/>
    </row>
    <row r="19051" spans="22:22">
      <c r="V19051" s="17"/>
    </row>
    <row r="19052" spans="22:22">
      <c r="V19052" s="17"/>
    </row>
    <row r="19053" spans="22:22">
      <c r="V19053" s="17"/>
    </row>
    <row r="19054" spans="22:22">
      <c r="V19054" s="17"/>
    </row>
    <row r="19055" spans="22:22">
      <c r="V19055" s="17"/>
    </row>
    <row r="19056" spans="22:22">
      <c r="V19056" s="17"/>
    </row>
    <row r="19057" spans="22:22">
      <c r="V19057" s="17"/>
    </row>
    <row r="19058" spans="22:22">
      <c r="V19058" s="17"/>
    </row>
    <row r="19059" spans="22:22">
      <c r="V19059" s="17"/>
    </row>
    <row r="19060" spans="22:22">
      <c r="V19060" s="17"/>
    </row>
    <row r="19061" spans="22:22">
      <c r="V19061" s="17"/>
    </row>
    <row r="19062" spans="22:22">
      <c r="V19062" s="17"/>
    </row>
    <row r="19063" spans="22:22">
      <c r="V19063" s="17"/>
    </row>
    <row r="19064" spans="22:22">
      <c r="V19064" s="17"/>
    </row>
    <row r="19065" spans="22:22">
      <c r="V19065" s="17"/>
    </row>
    <row r="19066" spans="22:22">
      <c r="V19066" s="17"/>
    </row>
    <row r="19067" spans="22:22">
      <c r="V19067" s="17"/>
    </row>
    <row r="19068" spans="22:22">
      <c r="V19068" s="17"/>
    </row>
    <row r="19069" spans="22:22">
      <c r="V19069" s="17"/>
    </row>
    <row r="19070" spans="22:22">
      <c r="V19070" s="17"/>
    </row>
    <row r="19071" spans="22:22">
      <c r="V19071" s="17"/>
    </row>
    <row r="19072" spans="22:22">
      <c r="V19072" s="17"/>
    </row>
    <row r="19073" spans="22:22">
      <c r="V19073" s="17"/>
    </row>
    <row r="19074" spans="22:22">
      <c r="V19074" s="17"/>
    </row>
    <row r="19075" spans="22:22">
      <c r="V19075" s="17"/>
    </row>
    <row r="19076" spans="22:22">
      <c r="V19076" s="17"/>
    </row>
    <row r="19077" spans="22:22">
      <c r="V19077" s="17"/>
    </row>
    <row r="19078" spans="22:22">
      <c r="V19078" s="17"/>
    </row>
    <row r="19079" spans="22:22">
      <c r="V19079" s="17"/>
    </row>
    <row r="19080" spans="22:22">
      <c r="V19080" s="17"/>
    </row>
    <row r="19081" spans="22:22">
      <c r="V19081" s="17"/>
    </row>
    <row r="19082" spans="22:22">
      <c r="V19082" s="17"/>
    </row>
    <row r="19083" spans="22:22">
      <c r="V19083" s="17"/>
    </row>
    <row r="19084" spans="22:22">
      <c r="V19084" s="17"/>
    </row>
    <row r="19085" spans="22:22">
      <c r="V19085" s="17"/>
    </row>
    <row r="19086" spans="22:22">
      <c r="V19086" s="17"/>
    </row>
    <row r="19087" spans="22:22">
      <c r="V19087" s="17"/>
    </row>
    <row r="19088" spans="22:22">
      <c r="V19088" s="17"/>
    </row>
    <row r="19089" spans="22:22">
      <c r="V19089" s="17"/>
    </row>
    <row r="19090" spans="22:22">
      <c r="V19090" s="17"/>
    </row>
    <row r="19091" spans="22:22">
      <c r="V19091" s="17"/>
    </row>
    <row r="19092" spans="22:22">
      <c r="V19092" s="17"/>
    </row>
    <row r="19093" spans="22:22">
      <c r="V19093" s="17"/>
    </row>
    <row r="19094" spans="22:22">
      <c r="V19094" s="17"/>
    </row>
    <row r="19095" spans="22:22">
      <c r="V19095" s="17"/>
    </row>
    <row r="19096" spans="22:22">
      <c r="V19096" s="17"/>
    </row>
    <row r="19097" spans="22:22">
      <c r="V19097" s="17"/>
    </row>
    <row r="19098" spans="22:22">
      <c r="V19098" s="17"/>
    </row>
    <row r="19099" spans="22:22">
      <c r="V19099" s="17"/>
    </row>
    <row r="19100" spans="22:22">
      <c r="V19100" s="17"/>
    </row>
    <row r="19101" spans="22:22">
      <c r="V19101" s="17"/>
    </row>
    <row r="19102" spans="22:22">
      <c r="V19102" s="17"/>
    </row>
    <row r="19103" spans="22:22">
      <c r="V19103" s="17"/>
    </row>
    <row r="19104" spans="22:22">
      <c r="V19104" s="17"/>
    </row>
    <row r="19105" spans="22:22">
      <c r="V19105" s="17"/>
    </row>
    <row r="19106" spans="22:22">
      <c r="V19106" s="17"/>
    </row>
    <row r="19107" spans="22:22">
      <c r="V19107" s="17"/>
    </row>
    <row r="19108" spans="22:22">
      <c r="V19108" s="17"/>
    </row>
    <row r="19109" spans="22:22">
      <c r="V19109" s="17"/>
    </row>
    <row r="19110" spans="22:22">
      <c r="V19110" s="17"/>
    </row>
    <row r="19111" spans="22:22">
      <c r="V19111" s="17"/>
    </row>
    <row r="19112" spans="22:22">
      <c r="V19112" s="17"/>
    </row>
    <row r="19113" spans="22:22">
      <c r="V19113" s="17"/>
    </row>
    <row r="19114" spans="22:22">
      <c r="V19114" s="17"/>
    </row>
    <row r="19115" spans="22:22">
      <c r="V19115" s="17"/>
    </row>
    <row r="19116" spans="22:22">
      <c r="V19116" s="17"/>
    </row>
    <row r="19117" spans="22:22">
      <c r="V19117" s="17"/>
    </row>
    <row r="19118" spans="22:22">
      <c r="V19118" s="17"/>
    </row>
    <row r="19119" spans="22:22">
      <c r="V19119" s="17"/>
    </row>
    <row r="19120" spans="22:22">
      <c r="V19120" s="17"/>
    </row>
    <row r="19121" spans="22:22">
      <c r="V19121" s="17"/>
    </row>
    <row r="19122" spans="22:22">
      <c r="V19122" s="17"/>
    </row>
    <row r="19123" spans="22:22">
      <c r="V19123" s="17"/>
    </row>
    <row r="19124" spans="22:22">
      <c r="V19124" s="17"/>
    </row>
    <row r="19125" spans="22:22">
      <c r="V19125" s="17"/>
    </row>
    <row r="19126" spans="22:22">
      <c r="V19126" s="17"/>
    </row>
    <row r="19127" spans="22:22">
      <c r="V19127" s="17"/>
    </row>
    <row r="19128" spans="22:22">
      <c r="V19128" s="17"/>
    </row>
    <row r="19129" spans="22:22">
      <c r="V19129" s="17"/>
    </row>
    <row r="19130" spans="22:22">
      <c r="V19130" s="17"/>
    </row>
    <row r="19131" spans="22:22">
      <c r="V19131" s="17"/>
    </row>
    <row r="19132" spans="22:22">
      <c r="V19132" s="17"/>
    </row>
    <row r="19133" spans="22:22">
      <c r="V19133" s="17"/>
    </row>
    <row r="19134" spans="22:22">
      <c r="V19134" s="17"/>
    </row>
    <row r="19135" spans="22:22">
      <c r="V19135" s="17"/>
    </row>
    <row r="19136" spans="22:22">
      <c r="V19136" s="17"/>
    </row>
    <row r="19137" spans="22:22">
      <c r="V19137" s="17"/>
    </row>
    <row r="19138" spans="22:22">
      <c r="V19138" s="17"/>
    </row>
    <row r="19139" spans="22:22">
      <c r="V19139" s="17"/>
    </row>
    <row r="19140" spans="22:22">
      <c r="V19140" s="17"/>
    </row>
    <row r="19141" spans="22:22">
      <c r="V19141" s="17"/>
    </row>
    <row r="19142" spans="22:22">
      <c r="V19142" s="17"/>
    </row>
    <row r="19143" spans="22:22">
      <c r="V19143" s="17"/>
    </row>
    <row r="19144" spans="22:22">
      <c r="V19144" s="17"/>
    </row>
    <row r="19145" spans="22:22">
      <c r="V19145" s="17"/>
    </row>
    <row r="19146" spans="22:22">
      <c r="V19146" s="17"/>
    </row>
    <row r="19147" spans="22:22">
      <c r="V19147" s="17"/>
    </row>
    <row r="19148" spans="22:22">
      <c r="V19148" s="17"/>
    </row>
    <row r="19149" spans="22:22">
      <c r="V19149" s="17"/>
    </row>
    <row r="19150" spans="22:22">
      <c r="V19150" s="17"/>
    </row>
    <row r="19151" spans="22:22">
      <c r="V19151" s="17"/>
    </row>
    <row r="19152" spans="22:22">
      <c r="V19152" s="17"/>
    </row>
    <row r="19153" spans="22:22">
      <c r="V19153" s="17"/>
    </row>
    <row r="19154" spans="22:22">
      <c r="V19154" s="17"/>
    </row>
    <row r="19155" spans="22:22">
      <c r="V19155" s="17"/>
    </row>
    <row r="19156" spans="22:22">
      <c r="V19156" s="17"/>
    </row>
    <row r="19157" spans="22:22">
      <c r="V19157" s="17"/>
    </row>
    <row r="19158" spans="22:22">
      <c r="V19158" s="17"/>
    </row>
    <row r="19159" spans="22:22">
      <c r="V19159" s="17"/>
    </row>
    <row r="19160" spans="22:22">
      <c r="V19160" s="17"/>
    </row>
    <row r="19161" spans="22:22">
      <c r="V19161" s="17"/>
    </row>
    <row r="19162" spans="22:22">
      <c r="V19162" s="17"/>
    </row>
    <row r="19163" spans="22:22">
      <c r="V19163" s="17"/>
    </row>
    <row r="19164" spans="22:22">
      <c r="V19164" s="17"/>
    </row>
    <row r="19165" spans="22:22">
      <c r="V19165" s="17"/>
    </row>
    <row r="19166" spans="22:22">
      <c r="V19166" s="17"/>
    </row>
    <row r="19167" spans="22:22">
      <c r="V19167" s="17"/>
    </row>
    <row r="19168" spans="22:22">
      <c r="V19168" s="17"/>
    </row>
    <row r="19169" spans="22:22">
      <c r="V19169" s="17"/>
    </row>
    <row r="19170" spans="22:22">
      <c r="V19170" s="17"/>
    </row>
    <row r="19171" spans="22:22">
      <c r="V19171" s="17"/>
    </row>
    <row r="19172" spans="22:22">
      <c r="V19172" s="17"/>
    </row>
    <row r="19173" spans="22:22">
      <c r="V19173" s="17"/>
    </row>
    <row r="19174" spans="22:22">
      <c r="V19174" s="17"/>
    </row>
    <row r="19175" spans="22:22">
      <c r="V19175" s="17"/>
    </row>
    <row r="19176" spans="22:22">
      <c r="V19176" s="17"/>
    </row>
    <row r="19177" spans="22:22">
      <c r="V19177" s="17"/>
    </row>
    <row r="19178" spans="22:22">
      <c r="V19178" s="17"/>
    </row>
    <row r="19179" spans="22:22">
      <c r="V19179" s="17"/>
    </row>
    <row r="19180" spans="22:22">
      <c r="V19180" s="17"/>
    </row>
    <row r="19181" spans="22:22">
      <c r="V19181" s="17"/>
    </row>
    <row r="19182" spans="22:22">
      <c r="V19182" s="17"/>
    </row>
    <row r="19183" spans="22:22">
      <c r="V19183" s="17"/>
    </row>
    <row r="19184" spans="22:22">
      <c r="V19184" s="17"/>
    </row>
    <row r="19185" spans="22:22">
      <c r="V19185" s="17"/>
    </row>
    <row r="19186" spans="22:22">
      <c r="V19186" s="17"/>
    </row>
    <row r="19187" spans="22:22">
      <c r="V19187" s="17"/>
    </row>
    <row r="19188" spans="22:22">
      <c r="V19188" s="17"/>
    </row>
    <row r="19189" spans="22:22">
      <c r="V19189" s="17"/>
    </row>
    <row r="19190" spans="22:22">
      <c r="V19190" s="17"/>
    </row>
    <row r="19191" spans="22:22">
      <c r="V19191" s="17"/>
    </row>
    <row r="19192" spans="22:22">
      <c r="V19192" s="17"/>
    </row>
    <row r="19193" spans="22:22">
      <c r="V19193" s="17"/>
    </row>
    <row r="19194" spans="22:22">
      <c r="V19194" s="17"/>
    </row>
    <row r="19195" spans="22:22">
      <c r="V19195" s="17"/>
    </row>
    <row r="19196" spans="22:22">
      <c r="V19196" s="17"/>
    </row>
    <row r="19197" spans="22:22">
      <c r="V19197" s="17"/>
    </row>
    <row r="19198" spans="22:22">
      <c r="V19198" s="17"/>
    </row>
    <row r="19199" spans="22:22">
      <c r="V19199" s="17"/>
    </row>
    <row r="19200" spans="22:22">
      <c r="V19200" s="17"/>
    </row>
    <row r="19201" spans="22:22">
      <c r="V19201" s="17"/>
    </row>
    <row r="19202" spans="22:22">
      <c r="V19202" s="17"/>
    </row>
    <row r="19203" spans="22:22">
      <c r="V19203" s="17"/>
    </row>
    <row r="19204" spans="22:22">
      <c r="V19204" s="17"/>
    </row>
    <row r="19205" spans="22:22">
      <c r="V19205" s="17"/>
    </row>
    <row r="19206" spans="22:22">
      <c r="V19206" s="17"/>
    </row>
    <row r="19207" spans="22:22">
      <c r="V19207" s="17"/>
    </row>
    <row r="19208" spans="22:22">
      <c r="V19208" s="17"/>
    </row>
    <row r="19209" spans="22:22">
      <c r="V19209" s="17"/>
    </row>
    <row r="19210" spans="22:22">
      <c r="V19210" s="17"/>
    </row>
    <row r="19211" spans="22:22">
      <c r="V19211" s="17"/>
    </row>
    <row r="19212" spans="22:22">
      <c r="V19212" s="17"/>
    </row>
    <row r="19213" spans="22:22">
      <c r="V19213" s="17"/>
    </row>
    <row r="19214" spans="22:22">
      <c r="V19214" s="17"/>
    </row>
    <row r="19215" spans="22:22">
      <c r="V19215" s="17"/>
    </row>
    <row r="19216" spans="22:22">
      <c r="V19216" s="17"/>
    </row>
    <row r="19217" spans="22:22">
      <c r="V19217" s="17"/>
    </row>
    <row r="19218" spans="22:22">
      <c r="V19218" s="17"/>
    </row>
    <row r="19219" spans="22:22">
      <c r="V19219" s="17"/>
    </row>
    <row r="19220" spans="22:22">
      <c r="V19220" s="17"/>
    </row>
    <row r="19221" spans="22:22">
      <c r="V19221" s="17"/>
    </row>
    <row r="19222" spans="22:22">
      <c r="V19222" s="17"/>
    </row>
    <row r="19223" spans="22:22">
      <c r="V19223" s="17"/>
    </row>
    <row r="19224" spans="22:22">
      <c r="V19224" s="17"/>
    </row>
    <row r="19225" spans="22:22">
      <c r="V19225" s="17"/>
    </row>
    <row r="19226" spans="22:22">
      <c r="V19226" s="17"/>
    </row>
    <row r="19227" spans="22:22">
      <c r="V19227" s="17"/>
    </row>
    <row r="19228" spans="22:22">
      <c r="V19228" s="17"/>
    </row>
    <row r="19229" spans="22:22">
      <c r="V19229" s="17"/>
    </row>
    <row r="19230" spans="22:22">
      <c r="V19230" s="17"/>
    </row>
    <row r="19231" spans="22:22">
      <c r="V19231" s="17"/>
    </row>
    <row r="19232" spans="22:22">
      <c r="V19232" s="17"/>
    </row>
    <row r="19233" spans="22:22">
      <c r="V19233" s="17"/>
    </row>
    <row r="19234" spans="22:22">
      <c r="V19234" s="17"/>
    </row>
    <row r="19235" spans="22:22">
      <c r="V19235" s="17"/>
    </row>
    <row r="19236" spans="22:22">
      <c r="V19236" s="17"/>
    </row>
    <row r="19237" spans="22:22">
      <c r="V19237" s="17"/>
    </row>
    <row r="19238" spans="22:22">
      <c r="V19238" s="17"/>
    </row>
    <row r="19239" spans="22:22">
      <c r="V19239" s="17"/>
    </row>
    <row r="19240" spans="22:22">
      <c r="V19240" s="17"/>
    </row>
    <row r="19241" spans="22:22">
      <c r="V19241" s="17"/>
    </row>
    <row r="19242" spans="22:22">
      <c r="V19242" s="17"/>
    </row>
    <row r="19243" spans="22:22">
      <c r="V19243" s="17"/>
    </row>
    <row r="19244" spans="22:22">
      <c r="V19244" s="17"/>
    </row>
    <row r="19245" spans="22:22">
      <c r="V19245" s="17"/>
    </row>
    <row r="19246" spans="22:22">
      <c r="V19246" s="17"/>
    </row>
    <row r="19247" spans="22:22">
      <c r="V19247" s="17"/>
    </row>
    <row r="19248" spans="22:22">
      <c r="V19248" s="17"/>
    </row>
    <row r="19249" spans="22:22">
      <c r="V19249" s="17"/>
    </row>
    <row r="19250" spans="22:22">
      <c r="V19250" s="17"/>
    </row>
    <row r="19251" spans="22:22">
      <c r="V19251" s="17"/>
    </row>
    <row r="19252" spans="22:22">
      <c r="V19252" s="17"/>
    </row>
    <row r="19253" spans="22:22">
      <c r="V19253" s="17"/>
    </row>
    <row r="19254" spans="22:22">
      <c r="V19254" s="17"/>
    </row>
    <row r="19255" spans="22:22">
      <c r="V19255" s="17"/>
    </row>
    <row r="19256" spans="22:22">
      <c r="V19256" s="17"/>
    </row>
    <row r="19257" spans="22:22">
      <c r="V19257" s="17"/>
    </row>
    <row r="19258" spans="22:22">
      <c r="V19258" s="17"/>
    </row>
    <row r="19259" spans="22:22">
      <c r="V19259" s="17"/>
    </row>
    <row r="19260" spans="22:22">
      <c r="V19260" s="17"/>
    </row>
    <row r="19261" spans="22:22">
      <c r="V19261" s="17"/>
    </row>
    <row r="19262" spans="22:22">
      <c r="V19262" s="17"/>
    </row>
    <row r="19263" spans="22:22">
      <c r="V19263" s="17"/>
    </row>
    <row r="19264" spans="22:22">
      <c r="V19264" s="17"/>
    </row>
    <row r="19265" spans="22:22">
      <c r="V19265" s="17"/>
    </row>
    <row r="19266" spans="22:22">
      <c r="V19266" s="17"/>
    </row>
    <row r="19267" spans="22:22">
      <c r="V19267" s="17"/>
    </row>
    <row r="19268" spans="22:22">
      <c r="V19268" s="17"/>
    </row>
    <row r="19269" spans="22:22">
      <c r="V19269" s="17"/>
    </row>
    <row r="19270" spans="22:22">
      <c r="V19270" s="17"/>
    </row>
    <row r="19271" spans="22:22">
      <c r="V19271" s="17"/>
    </row>
    <row r="19272" spans="22:22">
      <c r="V19272" s="17"/>
    </row>
    <row r="19273" spans="22:22">
      <c r="V19273" s="17"/>
    </row>
    <row r="19274" spans="22:22">
      <c r="V19274" s="17"/>
    </row>
    <row r="19275" spans="22:22">
      <c r="V19275" s="17"/>
    </row>
    <row r="19276" spans="22:22">
      <c r="V19276" s="17"/>
    </row>
    <row r="19277" spans="22:22">
      <c r="V19277" s="17"/>
    </row>
    <row r="19278" spans="22:22">
      <c r="V19278" s="17"/>
    </row>
    <row r="19279" spans="22:22">
      <c r="V19279" s="17"/>
    </row>
    <row r="19280" spans="22:22">
      <c r="V19280" s="17"/>
    </row>
    <row r="19281" spans="22:22">
      <c r="V19281" s="17"/>
    </row>
    <row r="19282" spans="22:22">
      <c r="V19282" s="17"/>
    </row>
    <row r="19283" spans="22:22">
      <c r="V19283" s="17"/>
    </row>
    <row r="19284" spans="22:22">
      <c r="V19284" s="17"/>
    </row>
    <row r="19285" spans="22:22">
      <c r="V19285" s="17"/>
    </row>
    <row r="19286" spans="22:22">
      <c r="V19286" s="17"/>
    </row>
    <row r="19287" spans="22:22">
      <c r="V19287" s="17"/>
    </row>
    <row r="19288" spans="22:22">
      <c r="V19288" s="17"/>
    </row>
    <row r="19289" spans="22:22">
      <c r="V19289" s="17"/>
    </row>
    <row r="19290" spans="22:22">
      <c r="V19290" s="17"/>
    </row>
    <row r="19291" spans="22:22">
      <c r="V19291" s="17"/>
    </row>
    <row r="19292" spans="22:22">
      <c r="V19292" s="17"/>
    </row>
    <row r="19293" spans="22:22">
      <c r="V19293" s="17"/>
    </row>
    <row r="19294" spans="22:22">
      <c r="V19294" s="17"/>
    </row>
    <row r="19295" spans="22:22">
      <c r="V19295" s="17"/>
    </row>
    <row r="19296" spans="22:22">
      <c r="V19296" s="17"/>
    </row>
    <row r="19297" spans="22:22">
      <c r="V19297" s="17"/>
    </row>
    <row r="19298" spans="22:22">
      <c r="V19298" s="17"/>
    </row>
    <row r="19299" spans="22:22">
      <c r="V19299" s="17"/>
    </row>
    <row r="19300" spans="22:22">
      <c r="V19300" s="17"/>
    </row>
    <row r="19301" spans="22:22">
      <c r="V19301" s="17"/>
    </row>
    <row r="19302" spans="22:22">
      <c r="V19302" s="17"/>
    </row>
    <row r="19303" spans="22:22">
      <c r="V19303" s="17"/>
    </row>
    <row r="19304" spans="22:22">
      <c r="V19304" s="17"/>
    </row>
    <row r="19305" spans="22:22">
      <c r="V19305" s="17"/>
    </row>
    <row r="19306" spans="22:22">
      <c r="V19306" s="17"/>
    </row>
    <row r="19307" spans="22:22">
      <c r="V19307" s="17"/>
    </row>
    <row r="19308" spans="22:22">
      <c r="V19308" s="17"/>
    </row>
    <row r="19309" spans="22:22">
      <c r="V19309" s="17"/>
    </row>
    <row r="19310" spans="22:22">
      <c r="V19310" s="17"/>
    </row>
    <row r="19311" spans="22:22">
      <c r="V19311" s="17"/>
    </row>
    <row r="19312" spans="22:22">
      <c r="V19312" s="17"/>
    </row>
    <row r="19313" spans="22:22">
      <c r="V19313" s="17"/>
    </row>
    <row r="19314" spans="22:22">
      <c r="V19314" s="17"/>
    </row>
    <row r="19315" spans="22:22">
      <c r="V19315" s="17"/>
    </row>
    <row r="19316" spans="22:22">
      <c r="V19316" s="17"/>
    </row>
    <row r="19317" spans="22:22">
      <c r="V19317" s="17"/>
    </row>
    <row r="19318" spans="22:22">
      <c r="V19318" s="17"/>
    </row>
    <row r="19319" spans="22:22">
      <c r="V19319" s="17"/>
    </row>
    <row r="19320" spans="22:22">
      <c r="V19320" s="17"/>
    </row>
    <row r="19321" spans="22:22">
      <c r="V19321" s="17"/>
    </row>
    <row r="19322" spans="22:22">
      <c r="V19322" s="17"/>
    </row>
    <row r="19323" spans="22:22">
      <c r="V19323" s="17"/>
    </row>
    <row r="19324" spans="22:22">
      <c r="V19324" s="17"/>
    </row>
    <row r="19325" spans="22:22">
      <c r="V19325" s="17"/>
    </row>
    <row r="19326" spans="22:22">
      <c r="V19326" s="17"/>
    </row>
    <row r="19327" spans="22:22">
      <c r="V19327" s="17"/>
    </row>
    <row r="19328" spans="22:22">
      <c r="V19328" s="17"/>
    </row>
    <row r="19329" spans="22:22">
      <c r="V19329" s="17"/>
    </row>
    <row r="19330" spans="22:22">
      <c r="V19330" s="17"/>
    </row>
    <row r="19331" spans="22:22">
      <c r="V19331" s="17"/>
    </row>
    <row r="19332" spans="22:22">
      <c r="V19332" s="17"/>
    </row>
    <row r="19333" spans="22:22">
      <c r="V19333" s="17"/>
    </row>
    <row r="19334" spans="22:22">
      <c r="V19334" s="17"/>
    </row>
    <row r="19335" spans="22:22">
      <c r="V19335" s="17"/>
    </row>
    <row r="19336" spans="22:22">
      <c r="V19336" s="17"/>
    </row>
    <row r="19337" spans="22:22">
      <c r="V19337" s="17"/>
    </row>
    <row r="19338" spans="22:22">
      <c r="V19338" s="17"/>
    </row>
    <row r="19339" spans="22:22">
      <c r="V19339" s="17"/>
    </row>
    <row r="19340" spans="22:22">
      <c r="V19340" s="17"/>
    </row>
    <row r="19341" spans="22:22">
      <c r="V19341" s="17"/>
    </row>
    <row r="19342" spans="22:22">
      <c r="V19342" s="17"/>
    </row>
    <row r="19343" spans="22:22">
      <c r="V19343" s="17"/>
    </row>
    <row r="19344" spans="22:22">
      <c r="V19344" s="17"/>
    </row>
    <row r="19345" spans="22:22">
      <c r="V19345" s="17"/>
    </row>
    <row r="19346" spans="22:22">
      <c r="V19346" s="17"/>
    </row>
    <row r="19347" spans="22:22">
      <c r="V19347" s="17"/>
    </row>
    <row r="19348" spans="22:22">
      <c r="V19348" s="17"/>
    </row>
    <row r="19349" spans="22:22">
      <c r="V19349" s="17"/>
    </row>
    <row r="19350" spans="22:22">
      <c r="V19350" s="17"/>
    </row>
    <row r="19351" spans="22:22">
      <c r="V19351" s="17"/>
    </row>
    <row r="19352" spans="22:22">
      <c r="V19352" s="17"/>
    </row>
    <row r="19353" spans="22:22">
      <c r="V19353" s="17"/>
    </row>
    <row r="19354" spans="22:22">
      <c r="V19354" s="17"/>
    </row>
    <row r="19355" spans="22:22">
      <c r="V19355" s="17"/>
    </row>
    <row r="19356" spans="22:22">
      <c r="V19356" s="17"/>
    </row>
    <row r="19357" spans="22:22">
      <c r="V19357" s="17"/>
    </row>
    <row r="19358" spans="22:22">
      <c r="V19358" s="17"/>
    </row>
    <row r="19359" spans="22:22">
      <c r="V19359" s="17"/>
    </row>
    <row r="19360" spans="22:22">
      <c r="V19360" s="17"/>
    </row>
    <row r="19361" spans="22:22">
      <c r="V19361" s="17"/>
    </row>
    <row r="19362" spans="22:22">
      <c r="V19362" s="17"/>
    </row>
    <row r="19363" spans="22:22">
      <c r="V19363" s="17"/>
    </row>
    <row r="19364" spans="22:22">
      <c r="V19364" s="17"/>
    </row>
    <row r="19365" spans="22:22">
      <c r="V19365" s="17"/>
    </row>
    <row r="19366" spans="22:22">
      <c r="V19366" s="17"/>
    </row>
    <row r="19367" spans="22:22">
      <c r="V19367" s="17"/>
    </row>
    <row r="19368" spans="22:22">
      <c r="V19368" s="17"/>
    </row>
    <row r="19369" spans="22:22">
      <c r="V19369" s="17"/>
    </row>
    <row r="19370" spans="22:22">
      <c r="V19370" s="17"/>
    </row>
    <row r="19371" spans="22:22">
      <c r="V19371" s="17"/>
    </row>
    <row r="19372" spans="22:22">
      <c r="V19372" s="17"/>
    </row>
    <row r="19373" spans="22:22">
      <c r="V19373" s="17"/>
    </row>
    <row r="19374" spans="22:22">
      <c r="V19374" s="17"/>
    </row>
    <row r="19375" spans="22:22">
      <c r="V19375" s="17"/>
    </row>
    <row r="19376" spans="22:22">
      <c r="V19376" s="17"/>
    </row>
    <row r="19377" spans="22:22">
      <c r="V19377" s="17"/>
    </row>
    <row r="19378" spans="22:22">
      <c r="V19378" s="17"/>
    </row>
    <row r="19379" spans="22:22">
      <c r="V19379" s="17"/>
    </row>
    <row r="19380" spans="22:22">
      <c r="V19380" s="17"/>
    </row>
    <row r="19381" spans="22:22">
      <c r="V19381" s="17"/>
    </row>
    <row r="19382" spans="22:22">
      <c r="V19382" s="17"/>
    </row>
    <row r="19383" spans="22:22">
      <c r="V19383" s="17"/>
    </row>
    <row r="19384" spans="22:22">
      <c r="V19384" s="17"/>
    </row>
    <row r="19385" spans="22:22">
      <c r="V19385" s="17"/>
    </row>
    <row r="19386" spans="22:22">
      <c r="V19386" s="17"/>
    </row>
    <row r="19387" spans="22:22">
      <c r="V19387" s="17"/>
    </row>
    <row r="19388" spans="22:22">
      <c r="V19388" s="17"/>
    </row>
    <row r="19389" spans="22:22">
      <c r="V19389" s="17"/>
    </row>
    <row r="19390" spans="22:22">
      <c r="V19390" s="17"/>
    </row>
    <row r="19391" spans="22:22">
      <c r="V19391" s="17"/>
    </row>
    <row r="19392" spans="22:22">
      <c r="V19392" s="17"/>
    </row>
    <row r="19393" spans="22:22">
      <c r="V19393" s="17"/>
    </row>
    <row r="19394" spans="22:22">
      <c r="V19394" s="17"/>
    </row>
    <row r="19395" spans="22:22">
      <c r="V19395" s="17"/>
    </row>
    <row r="19396" spans="22:22">
      <c r="V19396" s="17"/>
    </row>
    <row r="19397" spans="22:22">
      <c r="V19397" s="17"/>
    </row>
    <row r="19398" spans="22:22">
      <c r="V19398" s="17"/>
    </row>
    <row r="19399" spans="22:22">
      <c r="V19399" s="17"/>
    </row>
    <row r="19400" spans="22:22">
      <c r="V19400" s="17"/>
    </row>
    <row r="19401" spans="22:22">
      <c r="V19401" s="17"/>
    </row>
    <row r="19402" spans="22:22">
      <c r="V19402" s="17"/>
    </row>
    <row r="19403" spans="22:22">
      <c r="V19403" s="17"/>
    </row>
    <row r="19404" spans="22:22">
      <c r="V19404" s="17"/>
    </row>
    <row r="19405" spans="22:22">
      <c r="V19405" s="17"/>
    </row>
    <row r="19406" spans="22:22">
      <c r="V19406" s="17"/>
    </row>
    <row r="19407" spans="22:22">
      <c r="V19407" s="17"/>
    </row>
    <row r="19408" spans="22:22">
      <c r="V19408" s="17"/>
    </row>
    <row r="19409" spans="22:22">
      <c r="V19409" s="17"/>
    </row>
    <row r="19410" spans="22:22">
      <c r="V19410" s="17"/>
    </row>
    <row r="19411" spans="22:22">
      <c r="V19411" s="17"/>
    </row>
    <row r="19412" spans="22:22">
      <c r="V19412" s="17"/>
    </row>
    <row r="19413" spans="22:22">
      <c r="V19413" s="17"/>
    </row>
    <row r="19414" spans="22:22">
      <c r="V19414" s="17"/>
    </row>
    <row r="19415" spans="22:22">
      <c r="V19415" s="17"/>
    </row>
    <row r="19416" spans="22:22">
      <c r="V19416" s="17"/>
    </row>
    <row r="19417" spans="22:22">
      <c r="V19417" s="17"/>
    </row>
    <row r="19418" spans="22:22">
      <c r="V19418" s="17"/>
    </row>
    <row r="19419" spans="22:22">
      <c r="V19419" s="17"/>
    </row>
    <row r="19420" spans="22:22">
      <c r="V19420" s="17"/>
    </row>
    <row r="19421" spans="22:22">
      <c r="V19421" s="17"/>
    </row>
    <row r="19422" spans="22:22">
      <c r="V19422" s="17"/>
    </row>
    <row r="19423" spans="22:22">
      <c r="V19423" s="17"/>
    </row>
    <row r="19424" spans="22:22">
      <c r="V19424" s="17"/>
    </row>
    <row r="19425" spans="22:22">
      <c r="V19425" s="17"/>
    </row>
    <row r="19426" spans="22:22">
      <c r="V19426" s="17"/>
    </row>
    <row r="19427" spans="22:22">
      <c r="V19427" s="17"/>
    </row>
    <row r="19428" spans="22:22">
      <c r="V19428" s="17"/>
    </row>
    <row r="19429" spans="22:22">
      <c r="V19429" s="17"/>
    </row>
    <row r="19430" spans="22:22">
      <c r="V19430" s="17"/>
    </row>
    <row r="19431" spans="22:22">
      <c r="V19431" s="17"/>
    </row>
    <row r="19432" spans="22:22">
      <c r="V19432" s="17"/>
    </row>
    <row r="19433" spans="22:22">
      <c r="V19433" s="17"/>
    </row>
    <row r="19434" spans="22:22">
      <c r="V19434" s="17"/>
    </row>
    <row r="19435" spans="22:22">
      <c r="V19435" s="17"/>
    </row>
    <row r="19436" spans="22:22">
      <c r="V19436" s="17"/>
    </row>
    <row r="19437" spans="22:22">
      <c r="V19437" s="17"/>
    </row>
    <row r="19438" spans="22:22">
      <c r="V19438" s="17"/>
    </row>
    <row r="19439" spans="22:22">
      <c r="V19439" s="17"/>
    </row>
    <row r="19440" spans="22:22">
      <c r="V19440" s="17"/>
    </row>
    <row r="19441" spans="22:22">
      <c r="V19441" s="17"/>
    </row>
    <row r="19442" spans="22:22">
      <c r="V19442" s="17"/>
    </row>
    <row r="19443" spans="22:22">
      <c r="V19443" s="17"/>
    </row>
    <row r="19444" spans="22:22">
      <c r="V19444" s="17"/>
    </row>
    <row r="19445" spans="22:22">
      <c r="V19445" s="17"/>
    </row>
    <row r="19446" spans="22:22">
      <c r="V19446" s="17"/>
    </row>
    <row r="19447" spans="22:22">
      <c r="V19447" s="17"/>
    </row>
    <row r="19448" spans="22:22">
      <c r="V19448" s="17"/>
    </row>
    <row r="19449" spans="22:22">
      <c r="V19449" s="17"/>
    </row>
    <row r="19450" spans="22:22">
      <c r="V19450" s="17"/>
    </row>
    <row r="19451" spans="22:22">
      <c r="V19451" s="17"/>
    </row>
    <row r="19452" spans="22:22">
      <c r="V19452" s="17"/>
    </row>
    <row r="19453" spans="22:22">
      <c r="V19453" s="17"/>
    </row>
    <row r="19454" spans="22:22">
      <c r="V19454" s="17"/>
    </row>
    <row r="19455" spans="22:22">
      <c r="V19455" s="17"/>
    </row>
    <row r="19456" spans="22:22">
      <c r="V19456" s="17"/>
    </row>
    <row r="19457" spans="22:22">
      <c r="V19457" s="17"/>
    </row>
    <row r="19458" spans="22:22">
      <c r="V19458" s="17"/>
    </row>
    <row r="19459" spans="22:22">
      <c r="V19459" s="17"/>
    </row>
    <row r="19460" spans="22:22">
      <c r="V19460" s="17"/>
    </row>
    <row r="19461" spans="22:22">
      <c r="V19461" s="17"/>
    </row>
    <row r="19462" spans="22:22">
      <c r="V19462" s="17"/>
    </row>
    <row r="19463" spans="22:22">
      <c r="V19463" s="17"/>
    </row>
    <row r="19464" spans="22:22">
      <c r="V19464" s="17"/>
    </row>
    <row r="19465" spans="22:22">
      <c r="V19465" s="17"/>
    </row>
    <row r="19466" spans="22:22">
      <c r="V19466" s="17"/>
    </row>
    <row r="19467" spans="22:22">
      <c r="V19467" s="17"/>
    </row>
    <row r="19468" spans="22:22">
      <c r="V19468" s="17"/>
    </row>
    <row r="19469" spans="22:22">
      <c r="V19469" s="17"/>
    </row>
    <row r="19470" spans="22:22">
      <c r="V19470" s="17"/>
    </row>
    <row r="19471" spans="22:22">
      <c r="V19471" s="17"/>
    </row>
    <row r="19472" spans="22:22">
      <c r="V19472" s="17"/>
    </row>
    <row r="19473" spans="22:22">
      <c r="V19473" s="17"/>
    </row>
    <row r="19474" spans="22:22">
      <c r="V19474" s="17"/>
    </row>
    <row r="19475" spans="22:22">
      <c r="V19475" s="17"/>
    </row>
    <row r="19476" spans="22:22">
      <c r="V19476" s="17"/>
    </row>
    <row r="19477" spans="22:22">
      <c r="V19477" s="17"/>
    </row>
    <row r="19478" spans="22:22">
      <c r="V19478" s="17"/>
    </row>
    <row r="19479" spans="22:22">
      <c r="V19479" s="17"/>
    </row>
    <row r="19480" spans="22:22">
      <c r="V19480" s="17"/>
    </row>
    <row r="19481" spans="22:22">
      <c r="V19481" s="17"/>
    </row>
    <row r="19482" spans="22:22">
      <c r="V19482" s="17"/>
    </row>
    <row r="19483" spans="22:22">
      <c r="V19483" s="17"/>
    </row>
    <row r="19484" spans="22:22">
      <c r="V19484" s="17"/>
    </row>
    <row r="19485" spans="22:22">
      <c r="V19485" s="17"/>
    </row>
    <row r="19486" spans="22:22">
      <c r="V19486" s="17"/>
    </row>
    <row r="19487" spans="22:22">
      <c r="V19487" s="17"/>
    </row>
    <row r="19488" spans="22:22">
      <c r="V19488" s="17"/>
    </row>
    <row r="19489" spans="22:22">
      <c r="V19489" s="17"/>
    </row>
    <row r="19490" spans="22:22">
      <c r="V19490" s="17"/>
    </row>
    <row r="19491" spans="22:22">
      <c r="V19491" s="17"/>
    </row>
    <row r="19492" spans="22:22">
      <c r="V19492" s="17"/>
    </row>
    <row r="19493" spans="22:22">
      <c r="V19493" s="17"/>
    </row>
    <row r="19494" spans="22:22">
      <c r="V19494" s="17"/>
    </row>
    <row r="19495" spans="22:22">
      <c r="V19495" s="17"/>
    </row>
    <row r="19496" spans="22:22">
      <c r="V19496" s="17"/>
    </row>
    <row r="19497" spans="22:22">
      <c r="V19497" s="17"/>
    </row>
    <row r="19498" spans="22:22">
      <c r="V19498" s="17"/>
    </row>
    <row r="19499" spans="22:22">
      <c r="V19499" s="17"/>
    </row>
    <row r="19500" spans="22:22">
      <c r="V19500" s="17"/>
    </row>
    <row r="19501" spans="22:22">
      <c r="V19501" s="17"/>
    </row>
    <row r="19502" spans="22:22">
      <c r="V19502" s="17"/>
    </row>
    <row r="19503" spans="22:22">
      <c r="V19503" s="17"/>
    </row>
    <row r="19504" spans="22:22">
      <c r="V19504" s="17"/>
    </row>
    <row r="19505" spans="22:22">
      <c r="V19505" s="17"/>
    </row>
    <row r="19506" spans="22:22">
      <c r="V19506" s="17"/>
    </row>
    <row r="19507" spans="22:22">
      <c r="V19507" s="17"/>
    </row>
    <row r="19508" spans="22:22">
      <c r="V19508" s="17"/>
    </row>
    <row r="19509" spans="22:22">
      <c r="V19509" s="17"/>
    </row>
    <row r="19510" spans="22:22">
      <c r="V19510" s="17"/>
    </row>
    <row r="19511" spans="22:22">
      <c r="V19511" s="17"/>
    </row>
    <row r="19512" spans="22:22">
      <c r="V19512" s="17"/>
    </row>
    <row r="19513" spans="22:22">
      <c r="V19513" s="17"/>
    </row>
    <row r="19514" spans="22:22">
      <c r="V19514" s="17"/>
    </row>
    <row r="19515" spans="22:22">
      <c r="V19515" s="17"/>
    </row>
    <row r="19516" spans="22:22">
      <c r="V19516" s="17"/>
    </row>
    <row r="19517" spans="22:22">
      <c r="V19517" s="17"/>
    </row>
    <row r="19518" spans="22:22">
      <c r="V19518" s="17"/>
    </row>
    <row r="19519" spans="22:22">
      <c r="V19519" s="17"/>
    </row>
    <row r="19520" spans="22:22">
      <c r="V19520" s="17"/>
    </row>
    <row r="19521" spans="22:22">
      <c r="V19521" s="17"/>
    </row>
    <row r="19522" spans="22:22">
      <c r="V19522" s="17"/>
    </row>
    <row r="19523" spans="22:22">
      <c r="V19523" s="17"/>
    </row>
    <row r="19524" spans="22:22">
      <c r="V19524" s="17"/>
    </row>
    <row r="19525" spans="22:22">
      <c r="V19525" s="17"/>
    </row>
    <row r="19526" spans="22:22">
      <c r="V19526" s="17"/>
    </row>
    <row r="19527" spans="22:22">
      <c r="V19527" s="17"/>
    </row>
    <row r="19528" spans="22:22">
      <c r="V19528" s="17"/>
    </row>
    <row r="19529" spans="22:22">
      <c r="V19529" s="17"/>
    </row>
    <row r="19530" spans="22:22">
      <c r="V19530" s="17"/>
    </row>
    <row r="19531" spans="22:22">
      <c r="V19531" s="17"/>
    </row>
    <row r="19532" spans="22:22">
      <c r="V19532" s="17"/>
    </row>
    <row r="19533" spans="22:22">
      <c r="V19533" s="17"/>
    </row>
    <row r="19534" spans="22:22">
      <c r="V19534" s="17"/>
    </row>
    <row r="19535" spans="22:22">
      <c r="V19535" s="17"/>
    </row>
    <row r="19536" spans="22:22">
      <c r="V19536" s="17"/>
    </row>
    <row r="19537" spans="22:22">
      <c r="V19537" s="17"/>
    </row>
    <row r="19538" spans="22:22">
      <c r="V19538" s="17"/>
    </row>
    <row r="19539" spans="22:22">
      <c r="V19539" s="17"/>
    </row>
    <row r="19540" spans="22:22">
      <c r="V19540" s="17"/>
    </row>
    <row r="19541" spans="22:22">
      <c r="V19541" s="17"/>
    </row>
    <row r="19542" spans="22:22">
      <c r="V19542" s="17"/>
    </row>
    <row r="19543" spans="22:22">
      <c r="V19543" s="17"/>
    </row>
    <row r="19544" spans="22:22">
      <c r="V19544" s="17"/>
    </row>
    <row r="19545" spans="22:22">
      <c r="V19545" s="17"/>
    </row>
    <row r="19546" spans="22:22">
      <c r="V19546" s="17"/>
    </row>
    <row r="19547" spans="22:22">
      <c r="V19547" s="17"/>
    </row>
    <row r="19548" spans="22:22">
      <c r="V19548" s="17"/>
    </row>
    <row r="19549" spans="22:22">
      <c r="V19549" s="17"/>
    </row>
    <row r="19550" spans="22:22">
      <c r="V19550" s="17"/>
    </row>
    <row r="19551" spans="22:22">
      <c r="V19551" s="17"/>
    </row>
    <row r="19552" spans="22:22">
      <c r="V19552" s="17"/>
    </row>
    <row r="19553" spans="22:22">
      <c r="V19553" s="17"/>
    </row>
    <row r="19554" spans="22:22">
      <c r="V19554" s="17"/>
    </row>
    <row r="19555" spans="22:22">
      <c r="V19555" s="17"/>
    </row>
    <row r="19556" spans="22:22">
      <c r="V19556" s="17"/>
    </row>
    <row r="19557" spans="22:22">
      <c r="V19557" s="17"/>
    </row>
    <row r="19558" spans="22:22">
      <c r="V19558" s="17"/>
    </row>
    <row r="19559" spans="22:22">
      <c r="V19559" s="17"/>
    </row>
    <row r="19560" spans="22:22">
      <c r="V19560" s="17"/>
    </row>
    <row r="19561" spans="22:22">
      <c r="V19561" s="17"/>
    </row>
    <row r="19562" spans="22:22">
      <c r="V19562" s="17"/>
    </row>
    <row r="19563" spans="22:22">
      <c r="V19563" s="17"/>
    </row>
    <row r="19564" spans="22:22">
      <c r="V19564" s="17"/>
    </row>
    <row r="19565" spans="22:22">
      <c r="V19565" s="17"/>
    </row>
    <row r="19566" spans="22:22">
      <c r="V19566" s="17"/>
    </row>
    <row r="19567" spans="22:22">
      <c r="V19567" s="17"/>
    </row>
    <row r="19568" spans="22:22">
      <c r="V19568" s="17"/>
    </row>
    <row r="19569" spans="22:22">
      <c r="V19569" s="17"/>
    </row>
    <row r="19570" spans="22:22">
      <c r="V19570" s="17"/>
    </row>
    <row r="19571" spans="22:22">
      <c r="V19571" s="17"/>
    </row>
    <row r="19572" spans="22:22">
      <c r="V19572" s="17"/>
    </row>
    <row r="19573" spans="22:22">
      <c r="V19573" s="17"/>
    </row>
    <row r="19574" spans="22:22">
      <c r="V19574" s="17"/>
    </row>
    <row r="19575" spans="22:22">
      <c r="V19575" s="17"/>
    </row>
    <row r="19576" spans="22:22">
      <c r="V19576" s="17"/>
    </row>
    <row r="19577" spans="22:22">
      <c r="V19577" s="17"/>
    </row>
    <row r="19578" spans="22:22">
      <c r="V19578" s="17"/>
    </row>
    <row r="19579" spans="22:22">
      <c r="V19579" s="17"/>
    </row>
    <row r="19580" spans="22:22">
      <c r="V19580" s="17"/>
    </row>
    <row r="19581" spans="22:22">
      <c r="V19581" s="17"/>
    </row>
    <row r="19582" spans="22:22">
      <c r="V19582" s="17"/>
    </row>
    <row r="19583" spans="22:22">
      <c r="V19583" s="17"/>
    </row>
    <row r="19584" spans="22:22">
      <c r="V19584" s="17"/>
    </row>
    <row r="19585" spans="22:22">
      <c r="V19585" s="17"/>
    </row>
    <row r="19586" spans="22:22">
      <c r="V19586" s="17"/>
    </row>
    <row r="19587" spans="22:22">
      <c r="V19587" s="17"/>
    </row>
    <row r="19588" spans="22:22">
      <c r="V19588" s="17"/>
    </row>
    <row r="19589" spans="22:22">
      <c r="V19589" s="17"/>
    </row>
    <row r="19590" spans="22:22">
      <c r="V19590" s="17"/>
    </row>
    <row r="19591" spans="22:22">
      <c r="V19591" s="17"/>
    </row>
    <row r="19592" spans="22:22">
      <c r="V19592" s="17"/>
    </row>
    <row r="19593" spans="22:22">
      <c r="V19593" s="17"/>
    </row>
    <row r="19594" spans="22:22">
      <c r="V19594" s="17"/>
    </row>
    <row r="19595" spans="22:22">
      <c r="V19595" s="17"/>
    </row>
    <row r="19596" spans="22:22">
      <c r="V19596" s="17"/>
    </row>
    <row r="19597" spans="22:22">
      <c r="V19597" s="17"/>
    </row>
    <row r="19598" spans="22:22">
      <c r="V19598" s="17"/>
    </row>
    <row r="19599" spans="22:22">
      <c r="V19599" s="17"/>
    </row>
    <row r="19600" spans="22:22">
      <c r="V19600" s="17"/>
    </row>
    <row r="19601" spans="22:22">
      <c r="V19601" s="17"/>
    </row>
    <row r="19602" spans="22:22">
      <c r="V19602" s="17"/>
    </row>
    <row r="19603" spans="22:22">
      <c r="V19603" s="17"/>
    </row>
    <row r="19604" spans="22:22">
      <c r="V19604" s="17"/>
    </row>
    <row r="19605" spans="22:22">
      <c r="V19605" s="17"/>
    </row>
    <row r="19606" spans="22:22">
      <c r="V19606" s="17"/>
    </row>
    <row r="19607" spans="22:22">
      <c r="V19607" s="17"/>
    </row>
    <row r="19608" spans="22:22">
      <c r="V19608" s="17"/>
    </row>
    <row r="19609" spans="22:22">
      <c r="V19609" s="17"/>
    </row>
    <row r="19610" spans="22:22">
      <c r="V19610" s="17"/>
    </row>
    <row r="19611" spans="22:22">
      <c r="V19611" s="17"/>
    </row>
    <row r="19612" spans="22:22">
      <c r="V19612" s="17"/>
    </row>
    <row r="19613" spans="22:22">
      <c r="V19613" s="17"/>
    </row>
    <row r="19614" spans="22:22">
      <c r="V19614" s="17"/>
    </row>
    <row r="19615" spans="22:22">
      <c r="V19615" s="17"/>
    </row>
    <row r="19616" spans="22:22">
      <c r="V19616" s="17"/>
    </row>
    <row r="19617" spans="22:22">
      <c r="V19617" s="17"/>
    </row>
    <row r="19618" spans="22:22">
      <c r="V19618" s="17"/>
    </row>
    <row r="19619" spans="22:22">
      <c r="V19619" s="17"/>
    </row>
    <row r="19620" spans="22:22">
      <c r="V19620" s="17"/>
    </row>
    <row r="19621" spans="22:22">
      <c r="V19621" s="17"/>
    </row>
    <row r="19622" spans="22:22">
      <c r="V19622" s="17"/>
    </row>
    <row r="19623" spans="22:22">
      <c r="V19623" s="17"/>
    </row>
    <row r="19624" spans="22:22">
      <c r="V19624" s="17"/>
    </row>
    <row r="19625" spans="22:22">
      <c r="V19625" s="17"/>
    </row>
    <row r="19626" spans="22:22">
      <c r="V19626" s="17"/>
    </row>
    <row r="19627" spans="22:22">
      <c r="V19627" s="17"/>
    </row>
    <row r="19628" spans="22:22">
      <c r="V19628" s="17"/>
    </row>
    <row r="19629" spans="22:22">
      <c r="V19629" s="17"/>
    </row>
    <row r="19630" spans="22:22">
      <c r="V19630" s="17"/>
    </row>
    <row r="19631" spans="22:22">
      <c r="V19631" s="17"/>
    </row>
    <row r="19632" spans="22:22">
      <c r="V19632" s="17"/>
    </row>
    <row r="19633" spans="22:22">
      <c r="V19633" s="17"/>
    </row>
    <row r="19634" spans="22:22">
      <c r="V19634" s="17"/>
    </row>
    <row r="19635" spans="22:22">
      <c r="V19635" s="17"/>
    </row>
    <row r="19636" spans="22:22">
      <c r="V19636" s="17"/>
    </row>
    <row r="19637" spans="22:22">
      <c r="V19637" s="17"/>
    </row>
    <row r="19638" spans="22:22">
      <c r="V19638" s="17"/>
    </row>
    <row r="19639" spans="22:22">
      <c r="V19639" s="17"/>
    </row>
    <row r="19640" spans="22:22">
      <c r="V19640" s="17"/>
    </row>
    <row r="19641" spans="22:22">
      <c r="V19641" s="17"/>
    </row>
    <row r="19642" spans="22:22">
      <c r="V19642" s="17"/>
    </row>
    <row r="19643" spans="22:22">
      <c r="V19643" s="17"/>
    </row>
    <row r="19644" spans="22:22">
      <c r="V19644" s="17"/>
    </row>
    <row r="19645" spans="22:22">
      <c r="V19645" s="17"/>
    </row>
    <row r="19646" spans="22:22">
      <c r="V19646" s="17"/>
    </row>
    <row r="19647" spans="22:22">
      <c r="V19647" s="17"/>
    </row>
    <row r="19648" spans="22:22">
      <c r="V19648" s="17"/>
    </row>
    <row r="19649" spans="22:22">
      <c r="V19649" s="17"/>
    </row>
    <row r="19650" spans="22:22">
      <c r="V19650" s="17"/>
    </row>
    <row r="19651" spans="22:22">
      <c r="V19651" s="17"/>
    </row>
    <row r="19652" spans="22:22">
      <c r="V19652" s="17"/>
    </row>
    <row r="19653" spans="22:22">
      <c r="V19653" s="17"/>
    </row>
    <row r="19654" spans="22:22">
      <c r="V19654" s="17"/>
    </row>
    <row r="19655" spans="22:22">
      <c r="V19655" s="17"/>
    </row>
    <row r="19656" spans="22:22">
      <c r="V19656" s="17"/>
    </row>
    <row r="19657" spans="22:22">
      <c r="V19657" s="17"/>
    </row>
    <row r="19658" spans="22:22">
      <c r="V19658" s="17"/>
    </row>
    <row r="19659" spans="22:22">
      <c r="V19659" s="17"/>
    </row>
    <row r="19660" spans="22:22">
      <c r="V19660" s="17"/>
    </row>
    <row r="19661" spans="22:22">
      <c r="V19661" s="17"/>
    </row>
    <row r="19662" spans="22:22">
      <c r="V19662" s="17"/>
    </row>
    <row r="19663" spans="22:22">
      <c r="V19663" s="17"/>
    </row>
    <row r="19664" spans="22:22">
      <c r="V19664" s="17"/>
    </row>
    <row r="19665" spans="22:22">
      <c r="V19665" s="17"/>
    </row>
    <row r="19666" spans="22:22">
      <c r="V19666" s="17"/>
    </row>
    <row r="19667" spans="22:22">
      <c r="V19667" s="17"/>
    </row>
    <row r="19668" spans="22:22">
      <c r="V19668" s="17"/>
    </row>
    <row r="19669" spans="22:22">
      <c r="V19669" s="17"/>
    </row>
    <row r="19670" spans="22:22">
      <c r="V19670" s="17"/>
    </row>
    <row r="19671" spans="22:22">
      <c r="V19671" s="17"/>
    </row>
    <row r="19672" spans="22:22">
      <c r="V19672" s="17"/>
    </row>
    <row r="19673" spans="22:22">
      <c r="V19673" s="17"/>
    </row>
    <row r="19674" spans="22:22">
      <c r="V19674" s="17"/>
    </row>
    <row r="19675" spans="22:22">
      <c r="V19675" s="17"/>
    </row>
    <row r="19676" spans="22:22">
      <c r="V19676" s="17"/>
    </row>
    <row r="19677" spans="22:22">
      <c r="V19677" s="17"/>
    </row>
    <row r="19678" spans="22:22">
      <c r="V19678" s="17"/>
    </row>
    <row r="19679" spans="22:22">
      <c r="V19679" s="17"/>
    </row>
    <row r="19680" spans="22:22">
      <c r="V19680" s="17"/>
    </row>
    <row r="19681" spans="22:22">
      <c r="V19681" s="17"/>
    </row>
    <row r="19682" spans="22:22">
      <c r="V19682" s="17"/>
    </row>
    <row r="19683" spans="22:22">
      <c r="V19683" s="17"/>
    </row>
    <row r="19684" spans="22:22">
      <c r="V19684" s="17"/>
    </row>
    <row r="19685" spans="22:22">
      <c r="V19685" s="17"/>
    </row>
    <row r="19686" spans="22:22">
      <c r="V19686" s="17"/>
    </row>
    <row r="19687" spans="22:22">
      <c r="V19687" s="17"/>
    </row>
    <row r="19688" spans="22:22">
      <c r="V19688" s="17"/>
    </row>
    <row r="19689" spans="22:22">
      <c r="V19689" s="17"/>
    </row>
    <row r="19690" spans="22:22">
      <c r="V19690" s="17"/>
    </row>
    <row r="19691" spans="22:22">
      <c r="V19691" s="17"/>
    </row>
    <row r="19692" spans="22:22">
      <c r="V19692" s="17"/>
    </row>
    <row r="19693" spans="22:22">
      <c r="V19693" s="17"/>
    </row>
    <row r="19694" spans="22:22">
      <c r="V19694" s="17"/>
    </row>
    <row r="19695" spans="22:22">
      <c r="V19695" s="17"/>
    </row>
    <row r="19696" spans="22:22">
      <c r="V19696" s="17"/>
    </row>
    <row r="19697" spans="22:22">
      <c r="V19697" s="17"/>
    </row>
    <row r="19698" spans="22:22">
      <c r="V19698" s="17"/>
    </row>
    <row r="19699" spans="22:22">
      <c r="V19699" s="17"/>
    </row>
    <row r="19700" spans="22:22">
      <c r="V19700" s="17"/>
    </row>
    <row r="19701" spans="22:22">
      <c r="V19701" s="17"/>
    </row>
    <row r="19702" spans="22:22">
      <c r="V19702" s="17"/>
    </row>
    <row r="19703" spans="22:22">
      <c r="V19703" s="17"/>
    </row>
    <row r="19704" spans="22:22">
      <c r="V19704" s="17"/>
    </row>
    <row r="19705" spans="22:22">
      <c r="V19705" s="17"/>
    </row>
    <row r="19706" spans="22:22">
      <c r="V19706" s="17"/>
    </row>
    <row r="19707" spans="22:22">
      <c r="V19707" s="17"/>
    </row>
    <row r="19708" spans="22:22">
      <c r="V19708" s="17"/>
    </row>
    <row r="19709" spans="22:22">
      <c r="V19709" s="17"/>
    </row>
    <row r="19710" spans="22:22">
      <c r="V19710" s="17"/>
    </row>
    <row r="19711" spans="22:22">
      <c r="V19711" s="17"/>
    </row>
    <row r="19712" spans="22:22">
      <c r="V19712" s="17"/>
    </row>
    <row r="19713" spans="22:22">
      <c r="V19713" s="17"/>
    </row>
    <row r="19714" spans="22:22">
      <c r="V19714" s="17"/>
    </row>
    <row r="19715" spans="22:22">
      <c r="V19715" s="17"/>
    </row>
    <row r="19716" spans="22:22">
      <c r="V19716" s="17"/>
    </row>
    <row r="19717" spans="22:22">
      <c r="V19717" s="17"/>
    </row>
    <row r="19718" spans="22:22">
      <c r="V19718" s="17"/>
    </row>
    <row r="19719" spans="22:22">
      <c r="V19719" s="17"/>
    </row>
    <row r="19720" spans="22:22">
      <c r="V19720" s="17"/>
    </row>
    <row r="19721" spans="22:22">
      <c r="V19721" s="17"/>
    </row>
    <row r="19722" spans="22:22">
      <c r="V19722" s="17"/>
    </row>
    <row r="19723" spans="22:22">
      <c r="V19723" s="17"/>
    </row>
    <row r="19724" spans="22:22">
      <c r="V19724" s="17"/>
    </row>
    <row r="19725" spans="22:22">
      <c r="V19725" s="17"/>
    </row>
    <row r="19726" spans="22:22">
      <c r="V19726" s="17"/>
    </row>
    <row r="19727" spans="22:22">
      <c r="V19727" s="17"/>
    </row>
    <row r="19728" spans="22:22">
      <c r="V19728" s="17"/>
    </row>
    <row r="19729" spans="22:22">
      <c r="V19729" s="17"/>
    </row>
    <row r="19730" spans="22:22">
      <c r="V19730" s="17"/>
    </row>
    <row r="19731" spans="22:22">
      <c r="V19731" s="17"/>
    </row>
    <row r="19732" spans="22:22">
      <c r="V19732" s="17"/>
    </row>
    <row r="19733" spans="22:22">
      <c r="V19733" s="17"/>
    </row>
    <row r="19734" spans="22:22">
      <c r="V19734" s="17"/>
    </row>
    <row r="19735" spans="22:22">
      <c r="V19735" s="17"/>
    </row>
    <row r="19736" spans="22:22">
      <c r="V19736" s="17"/>
    </row>
    <row r="19737" spans="22:22">
      <c r="V19737" s="17"/>
    </row>
    <row r="19738" spans="22:22">
      <c r="V19738" s="17"/>
    </row>
    <row r="19739" spans="22:22">
      <c r="V19739" s="17"/>
    </row>
    <row r="19740" spans="22:22">
      <c r="V19740" s="17"/>
    </row>
    <row r="19741" spans="22:22">
      <c r="V19741" s="17"/>
    </row>
    <row r="19742" spans="22:22">
      <c r="V19742" s="17"/>
    </row>
    <row r="19743" spans="22:22">
      <c r="V19743" s="17"/>
    </row>
    <row r="19744" spans="22:22">
      <c r="V19744" s="17"/>
    </row>
    <row r="19745" spans="22:22">
      <c r="V19745" s="17"/>
    </row>
    <row r="19746" spans="22:22">
      <c r="V19746" s="17"/>
    </row>
    <row r="19747" spans="22:22">
      <c r="V19747" s="17"/>
    </row>
    <row r="19748" spans="22:22">
      <c r="V19748" s="17"/>
    </row>
    <row r="19749" spans="22:22">
      <c r="V19749" s="17"/>
    </row>
    <row r="19750" spans="22:22">
      <c r="V19750" s="17"/>
    </row>
    <row r="19751" spans="22:22">
      <c r="V19751" s="17"/>
    </row>
    <row r="19752" spans="22:22">
      <c r="V19752" s="17"/>
    </row>
    <row r="19753" spans="22:22">
      <c r="V19753" s="17"/>
    </row>
    <row r="19754" spans="22:22">
      <c r="V19754" s="17"/>
    </row>
    <row r="19755" spans="22:22">
      <c r="V19755" s="17"/>
    </row>
    <row r="19756" spans="22:22">
      <c r="V19756" s="17"/>
    </row>
    <row r="19757" spans="22:22">
      <c r="V19757" s="17"/>
    </row>
    <row r="19758" spans="22:22">
      <c r="V19758" s="17"/>
    </row>
    <row r="19759" spans="22:22">
      <c r="V19759" s="17"/>
    </row>
    <row r="19760" spans="22:22">
      <c r="V19760" s="17"/>
    </row>
    <row r="19761" spans="22:22">
      <c r="V19761" s="17"/>
    </row>
    <row r="19762" spans="22:22">
      <c r="V19762" s="17"/>
    </row>
    <row r="19763" spans="22:22">
      <c r="V19763" s="17"/>
    </row>
    <row r="19764" spans="22:22">
      <c r="V19764" s="17"/>
    </row>
    <row r="19765" spans="22:22">
      <c r="V19765" s="17"/>
    </row>
    <row r="19766" spans="22:22">
      <c r="V19766" s="17"/>
    </row>
    <row r="19767" spans="22:22">
      <c r="V19767" s="17"/>
    </row>
    <row r="19768" spans="22:22">
      <c r="V19768" s="17"/>
    </row>
    <row r="19769" spans="22:22">
      <c r="V19769" s="17"/>
    </row>
    <row r="19770" spans="22:22">
      <c r="V19770" s="17"/>
    </row>
    <row r="19771" spans="22:22">
      <c r="V19771" s="17"/>
    </row>
    <row r="19772" spans="22:22">
      <c r="V19772" s="17"/>
    </row>
    <row r="19773" spans="22:22">
      <c r="V19773" s="17"/>
    </row>
    <row r="19774" spans="22:22">
      <c r="V19774" s="17"/>
    </row>
    <row r="19775" spans="22:22">
      <c r="V19775" s="17"/>
    </row>
    <row r="19776" spans="22:22">
      <c r="V19776" s="17"/>
    </row>
    <row r="19777" spans="22:22">
      <c r="V19777" s="17"/>
    </row>
    <row r="19778" spans="22:22">
      <c r="V19778" s="17"/>
    </row>
    <row r="19779" spans="22:22">
      <c r="V19779" s="17"/>
    </row>
    <row r="19780" spans="22:22">
      <c r="V19780" s="17"/>
    </row>
    <row r="19781" spans="22:22">
      <c r="V19781" s="17"/>
    </row>
    <row r="19782" spans="22:22">
      <c r="V19782" s="17"/>
    </row>
    <row r="19783" spans="22:22">
      <c r="V19783" s="17"/>
    </row>
    <row r="19784" spans="22:22">
      <c r="V19784" s="17"/>
    </row>
    <row r="19785" spans="22:22">
      <c r="V19785" s="17"/>
    </row>
    <row r="19786" spans="22:22">
      <c r="V19786" s="17"/>
    </row>
    <row r="19787" spans="22:22">
      <c r="V19787" s="17"/>
    </row>
    <row r="19788" spans="22:22">
      <c r="V19788" s="17"/>
    </row>
    <row r="19789" spans="22:22">
      <c r="V19789" s="17"/>
    </row>
    <row r="19790" spans="22:22">
      <c r="V19790" s="17"/>
    </row>
    <row r="19791" spans="22:22">
      <c r="V19791" s="17"/>
    </row>
    <row r="19792" spans="22:22">
      <c r="V19792" s="17"/>
    </row>
    <row r="19793" spans="22:22">
      <c r="V19793" s="17"/>
    </row>
    <row r="19794" spans="22:22">
      <c r="V19794" s="17"/>
    </row>
    <row r="19795" spans="22:22">
      <c r="V19795" s="17"/>
    </row>
    <row r="19796" spans="22:22">
      <c r="V19796" s="17"/>
    </row>
    <row r="19797" spans="22:22">
      <c r="V19797" s="17"/>
    </row>
    <row r="19798" spans="22:22">
      <c r="V19798" s="17"/>
    </row>
    <row r="19799" spans="22:22">
      <c r="V19799" s="17"/>
    </row>
    <row r="19800" spans="22:22">
      <c r="V19800" s="17"/>
    </row>
    <row r="19801" spans="22:22">
      <c r="V19801" s="17"/>
    </row>
    <row r="19802" spans="22:22">
      <c r="V19802" s="17"/>
    </row>
    <row r="19803" spans="22:22">
      <c r="V19803" s="17"/>
    </row>
    <row r="19804" spans="22:22">
      <c r="V19804" s="17"/>
    </row>
    <row r="19805" spans="22:22">
      <c r="V19805" s="17"/>
    </row>
    <row r="19806" spans="22:22">
      <c r="V19806" s="17"/>
    </row>
    <row r="19807" spans="22:22">
      <c r="V19807" s="17"/>
    </row>
    <row r="19808" spans="22:22">
      <c r="V19808" s="17"/>
    </row>
    <row r="19809" spans="22:22">
      <c r="V19809" s="17"/>
    </row>
    <row r="19810" spans="22:22">
      <c r="V19810" s="17"/>
    </row>
    <row r="19811" spans="22:22">
      <c r="V19811" s="17"/>
    </row>
    <row r="19812" spans="22:22">
      <c r="V19812" s="17"/>
    </row>
    <row r="19813" spans="22:22">
      <c r="V19813" s="17"/>
    </row>
    <row r="19814" spans="22:22">
      <c r="V19814" s="17"/>
    </row>
    <row r="19815" spans="22:22">
      <c r="V19815" s="17"/>
    </row>
    <row r="19816" spans="22:22">
      <c r="V19816" s="17"/>
    </row>
    <row r="19817" spans="22:22">
      <c r="V19817" s="17"/>
    </row>
    <row r="19818" spans="22:22">
      <c r="V19818" s="17"/>
    </row>
    <row r="19819" spans="22:22">
      <c r="V19819" s="17"/>
    </row>
    <row r="19820" spans="22:22">
      <c r="V19820" s="17"/>
    </row>
    <row r="19821" spans="22:22">
      <c r="V19821" s="17"/>
    </row>
    <row r="19822" spans="22:22">
      <c r="V19822" s="17"/>
    </row>
    <row r="19823" spans="22:22">
      <c r="V19823" s="17"/>
    </row>
    <row r="19824" spans="22:22">
      <c r="V19824" s="17"/>
    </row>
    <row r="19825" spans="22:22">
      <c r="V19825" s="17"/>
    </row>
    <row r="19826" spans="22:22">
      <c r="V19826" s="17"/>
    </row>
    <row r="19827" spans="22:22">
      <c r="V19827" s="17"/>
    </row>
    <row r="19828" spans="22:22">
      <c r="V19828" s="17"/>
    </row>
    <row r="19829" spans="22:22">
      <c r="V19829" s="17"/>
    </row>
    <row r="19830" spans="22:22">
      <c r="V19830" s="17"/>
    </row>
    <row r="19831" spans="22:22">
      <c r="V19831" s="17"/>
    </row>
    <row r="19832" spans="22:22">
      <c r="V19832" s="17"/>
    </row>
    <row r="19833" spans="22:22">
      <c r="V19833" s="17"/>
    </row>
    <row r="19834" spans="22:22">
      <c r="V19834" s="17"/>
    </row>
    <row r="19835" spans="22:22">
      <c r="V19835" s="17"/>
    </row>
    <row r="19836" spans="22:22">
      <c r="V19836" s="17"/>
    </row>
    <row r="19837" spans="22:22">
      <c r="V19837" s="17"/>
    </row>
    <row r="19838" spans="22:22">
      <c r="V19838" s="17"/>
    </row>
    <row r="19839" spans="22:22">
      <c r="V19839" s="17"/>
    </row>
    <row r="19840" spans="22:22">
      <c r="V19840" s="17"/>
    </row>
    <row r="19841" spans="22:22">
      <c r="V19841" s="17"/>
    </row>
    <row r="19842" spans="22:22">
      <c r="V19842" s="17"/>
    </row>
    <row r="19843" spans="22:22">
      <c r="V19843" s="17"/>
    </row>
    <row r="19844" spans="22:22">
      <c r="V19844" s="17"/>
    </row>
    <row r="19845" spans="22:22">
      <c r="V19845" s="17"/>
    </row>
    <row r="19846" spans="22:22">
      <c r="V19846" s="17"/>
    </row>
    <row r="19847" spans="22:22">
      <c r="V19847" s="17"/>
    </row>
    <row r="19848" spans="22:22">
      <c r="V19848" s="17"/>
    </row>
    <row r="19849" spans="22:22">
      <c r="V19849" s="17"/>
    </row>
    <row r="19850" spans="22:22">
      <c r="V19850" s="17"/>
    </row>
    <row r="19851" spans="22:22">
      <c r="V19851" s="17"/>
    </row>
    <row r="19852" spans="22:22">
      <c r="V19852" s="17"/>
    </row>
    <row r="19853" spans="22:22">
      <c r="V19853" s="17"/>
    </row>
    <row r="19854" spans="22:22">
      <c r="V19854" s="17"/>
    </row>
    <row r="19855" spans="22:22">
      <c r="V19855" s="17"/>
    </row>
    <row r="19856" spans="22:22">
      <c r="V19856" s="17"/>
    </row>
    <row r="19857" spans="22:22">
      <c r="V19857" s="17"/>
    </row>
    <row r="19858" spans="22:22">
      <c r="V19858" s="17"/>
    </row>
    <row r="19859" spans="22:22">
      <c r="V19859" s="17"/>
    </row>
    <row r="19860" spans="22:22">
      <c r="V19860" s="17"/>
    </row>
    <row r="19861" spans="22:22">
      <c r="V19861" s="17"/>
    </row>
    <row r="19862" spans="22:22">
      <c r="V19862" s="17"/>
    </row>
    <row r="19863" spans="22:22">
      <c r="V19863" s="17"/>
    </row>
    <row r="19864" spans="22:22">
      <c r="V19864" s="17"/>
    </row>
    <row r="19865" spans="22:22">
      <c r="V19865" s="17"/>
    </row>
    <row r="19866" spans="22:22">
      <c r="V19866" s="17"/>
    </row>
    <row r="19867" spans="22:22">
      <c r="V19867" s="17"/>
    </row>
    <row r="19868" spans="22:22">
      <c r="V19868" s="17"/>
    </row>
    <row r="19869" spans="22:22">
      <c r="V19869" s="17"/>
    </row>
    <row r="19870" spans="22:22">
      <c r="V19870" s="17"/>
    </row>
    <row r="19871" spans="22:22">
      <c r="V19871" s="17"/>
    </row>
    <row r="19872" spans="22:22">
      <c r="V19872" s="17"/>
    </row>
    <row r="19873" spans="22:22">
      <c r="V19873" s="17"/>
    </row>
    <row r="19874" spans="22:22">
      <c r="V19874" s="17"/>
    </row>
    <row r="19875" spans="22:22">
      <c r="V19875" s="17"/>
    </row>
    <row r="19876" spans="22:22">
      <c r="V19876" s="17"/>
    </row>
    <row r="19877" spans="22:22">
      <c r="V19877" s="17"/>
    </row>
    <row r="19878" spans="22:22">
      <c r="V19878" s="17"/>
    </row>
    <row r="19879" spans="22:22">
      <c r="V19879" s="17"/>
    </row>
    <row r="19880" spans="22:22">
      <c r="V19880" s="17"/>
    </row>
    <row r="19881" spans="22:22">
      <c r="V19881" s="17"/>
    </row>
    <row r="19882" spans="22:22">
      <c r="V19882" s="17"/>
    </row>
    <row r="19883" spans="22:22">
      <c r="V19883" s="17"/>
    </row>
    <row r="19884" spans="22:22">
      <c r="V19884" s="17"/>
    </row>
    <row r="19885" spans="22:22">
      <c r="V19885" s="17"/>
    </row>
    <row r="19886" spans="22:22">
      <c r="V19886" s="17"/>
    </row>
    <row r="19887" spans="22:22">
      <c r="V19887" s="17"/>
    </row>
    <row r="19888" spans="22:22">
      <c r="V19888" s="17"/>
    </row>
    <row r="19889" spans="22:22">
      <c r="V19889" s="17"/>
    </row>
    <row r="19890" spans="22:22">
      <c r="V19890" s="17"/>
    </row>
    <row r="19891" spans="22:22">
      <c r="V19891" s="17"/>
    </row>
    <row r="19892" spans="22:22">
      <c r="V19892" s="17"/>
    </row>
    <row r="19893" spans="22:22">
      <c r="V19893" s="17"/>
    </row>
    <row r="19894" spans="22:22">
      <c r="V19894" s="17"/>
    </row>
    <row r="19895" spans="22:22">
      <c r="V19895" s="17"/>
    </row>
    <row r="19896" spans="22:22">
      <c r="V19896" s="17"/>
    </row>
    <row r="19897" spans="22:22">
      <c r="V19897" s="17"/>
    </row>
    <row r="19898" spans="22:22">
      <c r="V19898" s="17"/>
    </row>
    <row r="19899" spans="22:22">
      <c r="V19899" s="17"/>
    </row>
    <row r="19900" spans="22:22">
      <c r="V19900" s="17"/>
    </row>
    <row r="19901" spans="22:22">
      <c r="V19901" s="17"/>
    </row>
    <row r="19902" spans="22:22">
      <c r="V19902" s="17"/>
    </row>
    <row r="19903" spans="22:22">
      <c r="V19903" s="17"/>
    </row>
    <row r="19904" spans="22:22">
      <c r="V19904" s="17"/>
    </row>
    <row r="19905" spans="22:22">
      <c r="V19905" s="17"/>
    </row>
    <row r="19906" spans="22:22">
      <c r="V19906" s="17"/>
    </row>
    <row r="19907" spans="22:22">
      <c r="V19907" s="17"/>
    </row>
    <row r="19908" spans="22:22">
      <c r="V19908" s="17"/>
    </row>
    <row r="19909" spans="22:22">
      <c r="V19909" s="17"/>
    </row>
    <row r="19910" spans="22:22">
      <c r="V19910" s="17"/>
    </row>
    <row r="19911" spans="22:22">
      <c r="V19911" s="17"/>
    </row>
    <row r="19912" spans="22:22">
      <c r="V19912" s="17"/>
    </row>
    <row r="19913" spans="22:22">
      <c r="V19913" s="17"/>
    </row>
    <row r="19914" spans="22:22">
      <c r="V19914" s="17"/>
    </row>
    <row r="19915" spans="22:22">
      <c r="V19915" s="17"/>
    </row>
    <row r="19916" spans="22:22">
      <c r="V19916" s="17"/>
    </row>
    <row r="19917" spans="22:22">
      <c r="V19917" s="17"/>
    </row>
    <row r="19918" spans="22:22">
      <c r="V19918" s="17"/>
    </row>
    <row r="19919" spans="22:22">
      <c r="V19919" s="17"/>
    </row>
    <row r="19920" spans="22:22">
      <c r="V19920" s="17"/>
    </row>
    <row r="19921" spans="22:22">
      <c r="V19921" s="17"/>
    </row>
    <row r="19922" spans="22:22">
      <c r="V19922" s="17"/>
    </row>
    <row r="19923" spans="22:22">
      <c r="V19923" s="17"/>
    </row>
    <row r="19924" spans="22:22">
      <c r="V19924" s="17"/>
    </row>
    <row r="19925" spans="22:22">
      <c r="V19925" s="17"/>
    </row>
    <row r="19926" spans="22:22">
      <c r="V19926" s="17"/>
    </row>
    <row r="19927" spans="22:22">
      <c r="V19927" s="17"/>
    </row>
    <row r="19928" spans="22:22">
      <c r="V19928" s="17"/>
    </row>
    <row r="19929" spans="22:22">
      <c r="V19929" s="17"/>
    </row>
    <row r="19930" spans="22:22">
      <c r="V19930" s="17"/>
    </row>
    <row r="19931" spans="22:22">
      <c r="V19931" s="17"/>
    </row>
    <row r="19932" spans="22:22">
      <c r="V19932" s="17"/>
    </row>
    <row r="19933" spans="22:22">
      <c r="V19933" s="17"/>
    </row>
    <row r="19934" spans="22:22">
      <c r="V19934" s="17"/>
    </row>
    <row r="19935" spans="22:22">
      <c r="V19935" s="17"/>
    </row>
    <row r="19936" spans="22:22">
      <c r="V19936" s="17"/>
    </row>
    <row r="19937" spans="22:22">
      <c r="V19937" s="17"/>
    </row>
    <row r="19938" spans="22:22">
      <c r="V19938" s="17"/>
    </row>
    <row r="19939" spans="22:22">
      <c r="V19939" s="17"/>
    </row>
    <row r="19940" spans="22:22">
      <c r="V19940" s="17"/>
    </row>
    <row r="19941" spans="22:22">
      <c r="V19941" s="17"/>
    </row>
    <row r="19942" spans="22:22">
      <c r="V19942" s="17"/>
    </row>
    <row r="19943" spans="22:22">
      <c r="V19943" s="17"/>
    </row>
    <row r="19944" spans="22:22">
      <c r="V19944" s="17"/>
    </row>
    <row r="19945" spans="22:22">
      <c r="V19945" s="17"/>
    </row>
    <row r="19946" spans="22:22">
      <c r="V19946" s="17"/>
    </row>
    <row r="19947" spans="22:22">
      <c r="V19947" s="17"/>
    </row>
    <row r="19948" spans="22:22">
      <c r="V19948" s="17"/>
    </row>
    <row r="19949" spans="22:22">
      <c r="V19949" s="17"/>
    </row>
    <row r="19950" spans="22:22">
      <c r="V19950" s="17"/>
    </row>
    <row r="19951" spans="22:22">
      <c r="V19951" s="17"/>
    </row>
    <row r="19952" spans="22:22">
      <c r="V19952" s="17"/>
    </row>
    <row r="19953" spans="22:22">
      <c r="V19953" s="17"/>
    </row>
    <row r="19954" spans="22:22">
      <c r="V19954" s="17"/>
    </row>
    <row r="19955" spans="22:22">
      <c r="V19955" s="17"/>
    </row>
    <row r="19956" spans="22:22">
      <c r="V19956" s="17"/>
    </row>
    <row r="19957" spans="22:22">
      <c r="V19957" s="17"/>
    </row>
    <row r="19958" spans="22:22">
      <c r="V19958" s="17"/>
    </row>
    <row r="19959" spans="22:22">
      <c r="V19959" s="17"/>
    </row>
    <row r="19960" spans="22:22">
      <c r="V19960" s="17"/>
    </row>
    <row r="19961" spans="22:22">
      <c r="V19961" s="17"/>
    </row>
    <row r="19962" spans="22:22">
      <c r="V19962" s="17"/>
    </row>
    <row r="19963" spans="22:22">
      <c r="V19963" s="17"/>
    </row>
    <row r="19964" spans="22:22">
      <c r="V19964" s="17"/>
    </row>
    <row r="19965" spans="22:22">
      <c r="V19965" s="17"/>
    </row>
    <row r="19966" spans="22:22">
      <c r="V19966" s="17"/>
    </row>
    <row r="19967" spans="22:22">
      <c r="V19967" s="17"/>
    </row>
    <row r="19968" spans="22:22">
      <c r="V19968" s="17"/>
    </row>
    <row r="19969" spans="22:22">
      <c r="V19969" s="17"/>
    </row>
    <row r="19970" spans="22:22">
      <c r="V19970" s="17"/>
    </row>
    <row r="19971" spans="22:22">
      <c r="V19971" s="17"/>
    </row>
    <row r="19972" spans="22:22">
      <c r="V19972" s="17"/>
    </row>
    <row r="19973" spans="22:22">
      <c r="V19973" s="17"/>
    </row>
    <row r="19974" spans="22:22">
      <c r="V19974" s="17"/>
    </row>
    <row r="19975" spans="22:22">
      <c r="V19975" s="17"/>
    </row>
    <row r="19976" spans="22:22">
      <c r="V19976" s="17"/>
    </row>
    <row r="19977" spans="22:22">
      <c r="V19977" s="17"/>
    </row>
    <row r="19978" spans="22:22">
      <c r="V19978" s="17"/>
    </row>
    <row r="19979" spans="22:22">
      <c r="V19979" s="17"/>
    </row>
    <row r="19980" spans="22:22">
      <c r="V19980" s="17"/>
    </row>
    <row r="19981" spans="22:22">
      <c r="V19981" s="17"/>
    </row>
    <row r="19982" spans="22:22">
      <c r="V19982" s="17"/>
    </row>
    <row r="19983" spans="22:22">
      <c r="V19983" s="17"/>
    </row>
    <row r="19984" spans="22:22">
      <c r="V19984" s="17"/>
    </row>
    <row r="19985" spans="22:22">
      <c r="V19985" s="17"/>
    </row>
    <row r="19986" spans="22:22">
      <c r="V19986" s="17"/>
    </row>
    <row r="19987" spans="22:22">
      <c r="V19987" s="17"/>
    </row>
    <row r="19988" spans="22:22">
      <c r="V19988" s="17"/>
    </row>
    <row r="19989" spans="22:22">
      <c r="V19989" s="17"/>
    </row>
    <row r="19990" spans="22:22">
      <c r="V19990" s="17"/>
    </row>
    <row r="19991" spans="22:22">
      <c r="V19991" s="17"/>
    </row>
    <row r="19992" spans="22:22">
      <c r="V19992" s="17"/>
    </row>
    <row r="19993" spans="22:22">
      <c r="V19993" s="17"/>
    </row>
    <row r="19994" spans="22:22">
      <c r="V19994" s="17"/>
    </row>
    <row r="19995" spans="22:22">
      <c r="V19995" s="17"/>
    </row>
    <row r="19996" spans="22:22">
      <c r="V19996" s="17"/>
    </row>
    <row r="19997" spans="22:22">
      <c r="V19997" s="17"/>
    </row>
    <row r="19998" spans="22:22">
      <c r="V19998" s="17"/>
    </row>
    <row r="19999" spans="22:22">
      <c r="V19999" s="17"/>
    </row>
    <row r="20000" spans="22:22">
      <c r="V20000" s="17"/>
    </row>
    <row r="20001" spans="22:22">
      <c r="V20001" s="17"/>
    </row>
    <row r="20002" spans="22:22">
      <c r="V20002" s="17"/>
    </row>
    <row r="20003" spans="22:22">
      <c r="V20003" s="17"/>
    </row>
    <row r="20004" spans="22:22">
      <c r="V20004" s="17"/>
    </row>
    <row r="20005" spans="22:22">
      <c r="V20005" s="17"/>
    </row>
    <row r="20006" spans="22:22">
      <c r="V20006" s="17"/>
    </row>
    <row r="20007" spans="22:22">
      <c r="V20007" s="17"/>
    </row>
    <row r="20008" spans="22:22">
      <c r="V20008" s="17"/>
    </row>
    <row r="20009" spans="22:22">
      <c r="V20009" s="17"/>
    </row>
    <row r="20010" spans="22:22">
      <c r="V20010" s="17"/>
    </row>
    <row r="20011" spans="22:22">
      <c r="V20011" s="17"/>
    </row>
    <row r="20012" spans="22:22">
      <c r="V20012" s="17"/>
    </row>
    <row r="20013" spans="22:22">
      <c r="V20013" s="17"/>
    </row>
    <row r="20014" spans="22:22">
      <c r="V20014" s="17"/>
    </row>
    <row r="20015" spans="22:22">
      <c r="V20015" s="17"/>
    </row>
    <row r="20016" spans="22:22">
      <c r="V20016" s="17"/>
    </row>
    <row r="20017" spans="22:22">
      <c r="V20017" s="17"/>
    </row>
    <row r="20018" spans="22:22">
      <c r="V20018" s="17"/>
    </row>
    <row r="20019" spans="22:22">
      <c r="V20019" s="17"/>
    </row>
    <row r="20020" spans="22:22">
      <c r="V20020" s="17"/>
    </row>
    <row r="20021" spans="22:22">
      <c r="V20021" s="17"/>
    </row>
    <row r="20022" spans="22:22">
      <c r="V20022" s="17"/>
    </row>
    <row r="20023" spans="22:22">
      <c r="V20023" s="17"/>
    </row>
    <row r="20024" spans="22:22">
      <c r="V20024" s="17"/>
    </row>
    <row r="20025" spans="22:22">
      <c r="V20025" s="17"/>
    </row>
    <row r="20026" spans="22:22">
      <c r="V20026" s="17"/>
    </row>
    <row r="20027" spans="22:22">
      <c r="V20027" s="17"/>
    </row>
    <row r="20028" spans="22:22">
      <c r="V20028" s="17"/>
    </row>
    <row r="20029" spans="22:22">
      <c r="V20029" s="17"/>
    </row>
    <row r="20030" spans="22:22">
      <c r="V20030" s="17"/>
    </row>
    <row r="20031" spans="22:22">
      <c r="V20031" s="17"/>
    </row>
    <row r="20032" spans="22:22">
      <c r="V20032" s="17"/>
    </row>
    <row r="20033" spans="22:22">
      <c r="V20033" s="17"/>
    </row>
    <row r="20034" spans="22:22">
      <c r="V20034" s="17"/>
    </row>
    <row r="20035" spans="22:22">
      <c r="V20035" s="17"/>
    </row>
    <row r="20036" spans="22:22">
      <c r="V20036" s="17"/>
    </row>
    <row r="20037" spans="22:22">
      <c r="V20037" s="17"/>
    </row>
    <row r="20038" spans="22:22">
      <c r="V20038" s="17"/>
    </row>
    <row r="20039" spans="22:22">
      <c r="V20039" s="17"/>
    </row>
    <row r="20040" spans="22:22">
      <c r="V20040" s="17"/>
    </row>
    <row r="20041" spans="22:22">
      <c r="V20041" s="17"/>
    </row>
    <row r="20042" spans="22:22">
      <c r="V20042" s="17"/>
    </row>
    <row r="20043" spans="22:22">
      <c r="V20043" s="17"/>
    </row>
    <row r="20044" spans="22:22">
      <c r="V20044" s="17"/>
    </row>
    <row r="20045" spans="22:22">
      <c r="V20045" s="17"/>
    </row>
    <row r="20046" spans="22:22">
      <c r="V20046" s="17"/>
    </row>
    <row r="20047" spans="22:22">
      <c r="V20047" s="17"/>
    </row>
    <row r="20048" spans="22:22">
      <c r="V20048" s="17"/>
    </row>
    <row r="20049" spans="22:22">
      <c r="V20049" s="17"/>
    </row>
    <row r="20050" spans="22:22">
      <c r="V20050" s="17"/>
    </row>
    <row r="20051" spans="22:22">
      <c r="V20051" s="17"/>
    </row>
    <row r="20052" spans="22:22">
      <c r="V20052" s="17"/>
    </row>
    <row r="20053" spans="22:22">
      <c r="V20053" s="17"/>
    </row>
    <row r="20054" spans="22:22">
      <c r="V20054" s="17"/>
    </row>
    <row r="20055" spans="22:22">
      <c r="V20055" s="17"/>
    </row>
    <row r="20056" spans="22:22">
      <c r="V20056" s="17"/>
    </row>
    <row r="20057" spans="22:22">
      <c r="V20057" s="17"/>
    </row>
    <row r="20058" spans="22:22">
      <c r="V20058" s="17"/>
    </row>
    <row r="20059" spans="22:22">
      <c r="V20059" s="17"/>
    </row>
    <row r="20060" spans="22:22">
      <c r="V20060" s="17"/>
    </row>
    <row r="20061" spans="22:22">
      <c r="V20061" s="17"/>
    </row>
    <row r="20062" spans="22:22">
      <c r="V20062" s="17"/>
    </row>
    <row r="20063" spans="22:22">
      <c r="V20063" s="17"/>
    </row>
    <row r="20064" spans="22:22">
      <c r="V20064" s="17"/>
    </row>
    <row r="20065" spans="22:22">
      <c r="V20065" s="17"/>
    </row>
    <row r="20066" spans="22:22">
      <c r="V20066" s="17"/>
    </row>
    <row r="20067" spans="22:22">
      <c r="V20067" s="17"/>
    </row>
    <row r="20068" spans="22:22">
      <c r="V20068" s="17"/>
    </row>
    <row r="20069" spans="22:22">
      <c r="V20069" s="17"/>
    </row>
    <row r="20070" spans="22:22">
      <c r="V20070" s="17"/>
    </row>
    <row r="20071" spans="22:22">
      <c r="V20071" s="17"/>
    </row>
    <row r="20072" spans="22:22">
      <c r="V20072" s="17"/>
    </row>
    <row r="20073" spans="22:22">
      <c r="V20073" s="17"/>
    </row>
    <row r="20074" spans="22:22">
      <c r="V20074" s="17"/>
    </row>
    <row r="20075" spans="22:22">
      <c r="V20075" s="17"/>
    </row>
    <row r="20076" spans="22:22">
      <c r="V20076" s="17"/>
    </row>
    <row r="20077" spans="22:22">
      <c r="V20077" s="17"/>
    </row>
    <row r="20078" spans="22:22">
      <c r="V20078" s="17"/>
    </row>
    <row r="20079" spans="22:22">
      <c r="V20079" s="17"/>
    </row>
    <row r="20080" spans="22:22">
      <c r="V20080" s="17"/>
    </row>
    <row r="20081" spans="22:22">
      <c r="V20081" s="17"/>
    </row>
    <row r="20082" spans="22:22">
      <c r="V20082" s="17"/>
    </row>
    <row r="20083" spans="22:22">
      <c r="V20083" s="17"/>
    </row>
    <row r="20084" spans="22:22">
      <c r="V20084" s="17"/>
    </row>
    <row r="20085" spans="22:22">
      <c r="V20085" s="17"/>
    </row>
    <row r="20086" spans="22:22">
      <c r="V20086" s="17"/>
    </row>
    <row r="20087" spans="22:22">
      <c r="V20087" s="17"/>
    </row>
    <row r="20088" spans="22:22">
      <c r="V20088" s="17"/>
    </row>
    <row r="20089" spans="22:22">
      <c r="V20089" s="17"/>
    </row>
    <row r="20090" spans="22:22">
      <c r="V20090" s="17"/>
    </row>
    <row r="20091" spans="22:22">
      <c r="V20091" s="17"/>
    </row>
    <row r="20092" spans="22:22">
      <c r="V20092" s="17"/>
    </row>
    <row r="20093" spans="22:22">
      <c r="V20093" s="17"/>
    </row>
    <row r="20094" spans="22:22">
      <c r="V20094" s="17"/>
    </row>
    <row r="20095" spans="22:22">
      <c r="V20095" s="17"/>
    </row>
    <row r="20096" spans="22:22">
      <c r="V20096" s="17"/>
    </row>
    <row r="20097" spans="22:22">
      <c r="V20097" s="17"/>
    </row>
    <row r="20098" spans="22:22">
      <c r="V20098" s="17"/>
    </row>
    <row r="20099" spans="22:22">
      <c r="V20099" s="17"/>
    </row>
    <row r="20100" spans="22:22">
      <c r="V20100" s="17"/>
    </row>
    <row r="20101" spans="22:22">
      <c r="V20101" s="17"/>
    </row>
    <row r="20102" spans="22:22">
      <c r="V20102" s="17"/>
    </row>
    <row r="20103" spans="22:22">
      <c r="V20103" s="17"/>
    </row>
    <row r="20104" spans="22:22">
      <c r="V20104" s="17"/>
    </row>
    <row r="20105" spans="22:22">
      <c r="V20105" s="17"/>
    </row>
    <row r="20106" spans="22:22">
      <c r="V20106" s="17"/>
    </row>
    <row r="20107" spans="22:22">
      <c r="V20107" s="17"/>
    </row>
    <row r="20108" spans="22:22">
      <c r="V20108" s="17"/>
    </row>
    <row r="20109" spans="22:22">
      <c r="V20109" s="17"/>
    </row>
    <row r="20110" spans="22:22">
      <c r="V20110" s="17"/>
    </row>
    <row r="20111" spans="22:22">
      <c r="V20111" s="17"/>
    </row>
    <row r="20112" spans="22:22">
      <c r="V20112" s="17"/>
    </row>
    <row r="20113" spans="22:22">
      <c r="V20113" s="17"/>
    </row>
    <row r="20114" spans="22:22">
      <c r="V20114" s="17"/>
    </row>
    <row r="20115" spans="22:22">
      <c r="V20115" s="17"/>
    </row>
    <row r="20116" spans="22:22">
      <c r="V20116" s="17"/>
    </row>
    <row r="20117" spans="22:22">
      <c r="V20117" s="17"/>
    </row>
    <row r="20118" spans="22:22">
      <c r="V20118" s="17"/>
    </row>
    <row r="20119" spans="22:22">
      <c r="V20119" s="17"/>
    </row>
    <row r="20120" spans="22:22">
      <c r="V20120" s="17"/>
    </row>
    <row r="20121" spans="22:22">
      <c r="V20121" s="17"/>
    </row>
    <row r="20122" spans="22:22">
      <c r="V20122" s="17"/>
    </row>
    <row r="20123" spans="22:22">
      <c r="V20123" s="17"/>
    </row>
    <row r="20124" spans="22:22">
      <c r="V20124" s="17"/>
    </row>
    <row r="20125" spans="22:22">
      <c r="V20125" s="17"/>
    </row>
    <row r="20126" spans="22:22">
      <c r="V20126" s="17"/>
    </row>
    <row r="20127" spans="22:22">
      <c r="V20127" s="17"/>
    </row>
    <row r="20128" spans="22:22">
      <c r="V20128" s="17"/>
    </row>
    <row r="20129" spans="22:22">
      <c r="V20129" s="17"/>
    </row>
    <row r="20130" spans="22:22">
      <c r="V20130" s="17"/>
    </row>
    <row r="20131" spans="22:22">
      <c r="V20131" s="17"/>
    </row>
    <row r="20132" spans="22:22">
      <c r="V20132" s="17"/>
    </row>
    <row r="20133" spans="22:22">
      <c r="V20133" s="17"/>
    </row>
    <row r="20134" spans="22:22">
      <c r="V20134" s="17"/>
    </row>
    <row r="20135" spans="22:22">
      <c r="V20135" s="17"/>
    </row>
    <row r="20136" spans="22:22">
      <c r="V20136" s="17"/>
    </row>
    <row r="20137" spans="22:22">
      <c r="V20137" s="17"/>
    </row>
    <row r="20138" spans="22:22">
      <c r="V20138" s="17"/>
    </row>
    <row r="20139" spans="22:22">
      <c r="V20139" s="17"/>
    </row>
    <row r="20140" spans="22:22">
      <c r="V20140" s="17"/>
    </row>
    <row r="20141" spans="22:22">
      <c r="V20141" s="17"/>
    </row>
    <row r="20142" spans="22:22">
      <c r="V20142" s="17"/>
    </row>
    <row r="20143" spans="22:22">
      <c r="V20143" s="17"/>
    </row>
    <row r="20144" spans="22:22">
      <c r="V20144" s="17"/>
    </row>
    <row r="20145" spans="22:22">
      <c r="V20145" s="17"/>
    </row>
    <row r="20146" spans="22:22">
      <c r="V20146" s="17"/>
    </row>
    <row r="20147" spans="22:22">
      <c r="V20147" s="17"/>
    </row>
    <row r="20148" spans="22:22">
      <c r="V20148" s="17"/>
    </row>
    <row r="20149" spans="22:22">
      <c r="V20149" s="17"/>
    </row>
    <row r="20150" spans="22:22">
      <c r="V20150" s="17"/>
    </row>
    <row r="20151" spans="22:22">
      <c r="V20151" s="17"/>
    </row>
    <row r="20152" spans="22:22">
      <c r="V20152" s="17"/>
    </row>
    <row r="20153" spans="22:22">
      <c r="V20153" s="17"/>
    </row>
    <row r="20154" spans="22:22">
      <c r="V20154" s="17"/>
    </row>
    <row r="20155" spans="22:22">
      <c r="V20155" s="17"/>
    </row>
    <row r="20156" spans="22:22">
      <c r="V20156" s="17"/>
    </row>
    <row r="20157" spans="22:22">
      <c r="V20157" s="17"/>
    </row>
    <row r="20158" spans="22:22">
      <c r="V20158" s="17"/>
    </row>
    <row r="20159" spans="22:22">
      <c r="V20159" s="17"/>
    </row>
    <row r="20160" spans="22:22">
      <c r="V20160" s="17"/>
    </row>
    <row r="20161" spans="22:22">
      <c r="V20161" s="17"/>
    </row>
    <row r="20162" spans="22:22">
      <c r="V20162" s="17"/>
    </row>
    <row r="20163" spans="22:22">
      <c r="V20163" s="17"/>
    </row>
    <row r="20164" spans="22:22">
      <c r="V20164" s="17"/>
    </row>
    <row r="20165" spans="22:22">
      <c r="V20165" s="17"/>
    </row>
    <row r="20166" spans="22:22">
      <c r="V20166" s="17"/>
    </row>
    <row r="20167" spans="22:22">
      <c r="V20167" s="17"/>
    </row>
    <row r="20168" spans="22:22">
      <c r="V20168" s="17"/>
    </row>
    <row r="20169" spans="22:22">
      <c r="V20169" s="17"/>
    </row>
    <row r="20170" spans="22:22">
      <c r="V20170" s="17"/>
    </row>
    <row r="20171" spans="22:22">
      <c r="V20171" s="17"/>
    </row>
    <row r="20172" spans="22:22">
      <c r="V20172" s="17"/>
    </row>
    <row r="20173" spans="22:22">
      <c r="V20173" s="17"/>
    </row>
    <row r="20174" spans="22:22">
      <c r="V20174" s="17"/>
    </row>
    <row r="20175" spans="22:22">
      <c r="V20175" s="17"/>
    </row>
    <row r="20176" spans="22:22">
      <c r="V20176" s="17"/>
    </row>
    <row r="20177" spans="22:22">
      <c r="V20177" s="17"/>
    </row>
    <row r="20178" spans="22:22">
      <c r="V20178" s="17"/>
    </row>
    <row r="20179" spans="22:22">
      <c r="V20179" s="17"/>
    </row>
    <row r="20180" spans="22:22">
      <c r="V20180" s="17"/>
    </row>
    <row r="20181" spans="22:22">
      <c r="V20181" s="17"/>
    </row>
    <row r="20182" spans="22:22">
      <c r="V20182" s="17"/>
    </row>
    <row r="20183" spans="22:22">
      <c r="V20183" s="17"/>
    </row>
    <row r="20184" spans="22:22">
      <c r="V20184" s="17"/>
    </row>
    <row r="20185" spans="22:22">
      <c r="V20185" s="17"/>
    </row>
    <row r="20186" spans="22:22">
      <c r="V20186" s="17"/>
    </row>
    <row r="20187" spans="22:22">
      <c r="V20187" s="17"/>
    </row>
    <row r="20188" spans="22:22">
      <c r="V20188" s="17"/>
    </row>
    <row r="20189" spans="22:22">
      <c r="V20189" s="17"/>
    </row>
    <row r="20190" spans="22:22">
      <c r="V20190" s="17"/>
    </row>
    <row r="20191" spans="22:22">
      <c r="V20191" s="17"/>
    </row>
    <row r="20192" spans="22:22">
      <c r="V20192" s="17"/>
    </row>
    <row r="20193" spans="22:22">
      <c r="V20193" s="17"/>
    </row>
    <row r="20194" spans="22:22">
      <c r="V20194" s="17"/>
    </row>
    <row r="20195" spans="22:22">
      <c r="V20195" s="17"/>
    </row>
    <row r="20196" spans="22:22">
      <c r="V20196" s="17"/>
    </row>
    <row r="20197" spans="22:22">
      <c r="V20197" s="17"/>
    </row>
    <row r="20198" spans="22:22">
      <c r="V20198" s="17"/>
    </row>
    <row r="20199" spans="22:22">
      <c r="V20199" s="17"/>
    </row>
    <row r="20200" spans="22:22">
      <c r="V20200" s="17"/>
    </row>
    <row r="20201" spans="22:22">
      <c r="V20201" s="17"/>
    </row>
    <row r="20202" spans="22:22">
      <c r="V20202" s="17"/>
    </row>
    <row r="20203" spans="22:22">
      <c r="V20203" s="17"/>
    </row>
    <row r="20204" spans="22:22">
      <c r="V20204" s="17"/>
    </row>
    <row r="20205" spans="22:22">
      <c r="V20205" s="17"/>
    </row>
    <row r="20206" spans="22:22">
      <c r="V20206" s="17"/>
    </row>
    <row r="20207" spans="22:22">
      <c r="V20207" s="17"/>
    </row>
    <row r="20208" spans="22:22">
      <c r="V20208" s="17"/>
    </row>
    <row r="20209" spans="22:22">
      <c r="V20209" s="17"/>
    </row>
    <row r="20210" spans="22:22">
      <c r="V20210" s="17"/>
    </row>
    <row r="20211" spans="22:22">
      <c r="V20211" s="17"/>
    </row>
    <row r="20212" spans="22:22">
      <c r="V20212" s="17"/>
    </row>
    <row r="20213" spans="22:22">
      <c r="V20213" s="17"/>
    </row>
    <row r="20214" spans="22:22">
      <c r="V20214" s="17"/>
    </row>
    <row r="20215" spans="22:22">
      <c r="V20215" s="17"/>
    </row>
    <row r="20216" spans="22:22">
      <c r="V20216" s="17"/>
    </row>
    <row r="20217" spans="22:22">
      <c r="V20217" s="17"/>
    </row>
    <row r="20218" spans="22:22">
      <c r="V20218" s="17"/>
    </row>
    <row r="20219" spans="22:22">
      <c r="V20219" s="17"/>
    </row>
    <row r="20220" spans="22:22">
      <c r="V20220" s="17"/>
    </row>
    <row r="20221" spans="22:22">
      <c r="V20221" s="17"/>
    </row>
    <row r="20222" spans="22:22">
      <c r="V20222" s="17"/>
    </row>
    <row r="20223" spans="22:22">
      <c r="V20223" s="17"/>
    </row>
    <row r="20224" spans="22:22">
      <c r="V20224" s="17"/>
    </row>
    <row r="20225" spans="22:22">
      <c r="V20225" s="17"/>
    </row>
    <row r="20226" spans="22:22">
      <c r="V20226" s="17"/>
    </row>
    <row r="20227" spans="22:22">
      <c r="V20227" s="17"/>
    </row>
    <row r="20228" spans="22:22">
      <c r="V20228" s="17"/>
    </row>
    <row r="20229" spans="22:22">
      <c r="V20229" s="17"/>
    </row>
    <row r="20230" spans="22:22">
      <c r="V20230" s="17"/>
    </row>
    <row r="20231" spans="22:22">
      <c r="V20231" s="17"/>
    </row>
    <row r="20232" spans="22:22">
      <c r="V20232" s="17"/>
    </row>
    <row r="20233" spans="22:22">
      <c r="V20233" s="17"/>
    </row>
    <row r="20234" spans="22:22">
      <c r="V20234" s="17"/>
    </row>
    <row r="20235" spans="22:22">
      <c r="V20235" s="17"/>
    </row>
    <row r="20236" spans="22:22">
      <c r="V20236" s="17"/>
    </row>
    <row r="20237" spans="22:22">
      <c r="V20237" s="17"/>
    </row>
    <row r="20238" spans="22:22">
      <c r="V20238" s="17"/>
    </row>
    <row r="20239" spans="22:22">
      <c r="V20239" s="17"/>
    </row>
    <row r="20240" spans="22:22">
      <c r="V20240" s="17"/>
    </row>
    <row r="20241" spans="22:22">
      <c r="V20241" s="17"/>
    </row>
    <row r="20242" spans="22:22">
      <c r="V20242" s="17"/>
    </row>
    <row r="20243" spans="22:22">
      <c r="V20243" s="17"/>
    </row>
    <row r="20244" spans="22:22">
      <c r="V20244" s="17"/>
    </row>
    <row r="20245" spans="22:22">
      <c r="V20245" s="17"/>
    </row>
    <row r="20246" spans="22:22">
      <c r="V20246" s="17"/>
    </row>
    <row r="20247" spans="22:22">
      <c r="V20247" s="17"/>
    </row>
    <row r="20248" spans="22:22">
      <c r="V20248" s="17"/>
    </row>
    <row r="20249" spans="22:22">
      <c r="V20249" s="17"/>
    </row>
    <row r="20250" spans="22:22">
      <c r="V20250" s="17"/>
    </row>
    <row r="20251" spans="22:22">
      <c r="V20251" s="17"/>
    </row>
    <row r="20252" spans="22:22">
      <c r="V20252" s="17"/>
    </row>
    <row r="20253" spans="22:22">
      <c r="V20253" s="17"/>
    </row>
    <row r="20254" spans="22:22">
      <c r="V20254" s="17"/>
    </row>
    <row r="20255" spans="22:22">
      <c r="V20255" s="17"/>
    </row>
    <row r="20256" spans="22:22">
      <c r="V20256" s="17"/>
    </row>
    <row r="20257" spans="22:22">
      <c r="V20257" s="17"/>
    </row>
    <row r="20258" spans="22:22">
      <c r="V20258" s="17"/>
    </row>
    <row r="20259" spans="22:22">
      <c r="V20259" s="17"/>
    </row>
    <row r="20260" spans="22:22">
      <c r="V20260" s="17"/>
    </row>
    <row r="20261" spans="22:22">
      <c r="V20261" s="17"/>
    </row>
    <row r="20262" spans="22:22">
      <c r="V20262" s="17"/>
    </row>
    <row r="20263" spans="22:22">
      <c r="V20263" s="17"/>
    </row>
    <row r="20264" spans="22:22">
      <c r="V20264" s="17"/>
    </row>
    <row r="20265" spans="22:22">
      <c r="V20265" s="17"/>
    </row>
    <row r="20266" spans="22:22">
      <c r="V20266" s="17"/>
    </row>
    <row r="20267" spans="22:22">
      <c r="V20267" s="17"/>
    </row>
    <row r="20268" spans="22:22">
      <c r="V20268" s="17"/>
    </row>
    <row r="20269" spans="22:22">
      <c r="V20269" s="17"/>
    </row>
    <row r="20270" spans="22:22">
      <c r="V20270" s="17"/>
    </row>
    <row r="20271" spans="22:22">
      <c r="V20271" s="17"/>
    </row>
    <row r="20272" spans="22:22">
      <c r="V20272" s="17"/>
    </row>
    <row r="20273" spans="22:22">
      <c r="V20273" s="17"/>
    </row>
    <row r="20274" spans="22:22">
      <c r="V20274" s="17"/>
    </row>
    <row r="20275" spans="22:22">
      <c r="V20275" s="17"/>
    </row>
    <row r="20276" spans="22:22">
      <c r="V20276" s="17"/>
    </row>
    <row r="20277" spans="22:22">
      <c r="V20277" s="17"/>
    </row>
    <row r="20278" spans="22:22">
      <c r="V20278" s="17"/>
    </row>
    <row r="20279" spans="22:22">
      <c r="V20279" s="17"/>
    </row>
    <row r="20280" spans="22:22">
      <c r="V20280" s="17"/>
    </row>
    <row r="20281" spans="22:22">
      <c r="V20281" s="17"/>
    </row>
    <row r="20282" spans="22:22">
      <c r="V20282" s="17"/>
    </row>
    <row r="20283" spans="22:22">
      <c r="V20283" s="17"/>
    </row>
    <row r="20284" spans="22:22">
      <c r="V20284" s="17"/>
    </row>
    <row r="20285" spans="22:22">
      <c r="V20285" s="17"/>
    </row>
    <row r="20286" spans="22:22">
      <c r="V20286" s="17"/>
    </row>
    <row r="20287" spans="22:22">
      <c r="V20287" s="17"/>
    </row>
    <row r="20288" spans="22:22">
      <c r="V20288" s="17"/>
    </row>
    <row r="20289" spans="22:22">
      <c r="V20289" s="17"/>
    </row>
    <row r="20290" spans="22:22">
      <c r="V20290" s="17"/>
    </row>
    <row r="20291" spans="22:22">
      <c r="V20291" s="17"/>
    </row>
    <row r="20292" spans="22:22">
      <c r="V20292" s="17"/>
    </row>
    <row r="20293" spans="22:22">
      <c r="V20293" s="17"/>
    </row>
    <row r="20294" spans="22:22">
      <c r="V20294" s="17"/>
    </row>
    <row r="20295" spans="22:22">
      <c r="V20295" s="17"/>
    </row>
    <row r="20296" spans="22:22">
      <c r="V20296" s="17"/>
    </row>
    <row r="20297" spans="22:22">
      <c r="V20297" s="17"/>
    </row>
    <row r="20298" spans="22:22">
      <c r="V20298" s="17"/>
    </row>
    <row r="20299" spans="22:22">
      <c r="V20299" s="17"/>
    </row>
    <row r="20300" spans="22:22">
      <c r="V20300" s="17"/>
    </row>
    <row r="20301" spans="22:22">
      <c r="V20301" s="17"/>
    </row>
    <row r="20302" spans="22:22">
      <c r="V20302" s="17"/>
    </row>
    <row r="20303" spans="22:22">
      <c r="V20303" s="17"/>
    </row>
    <row r="20304" spans="22:22">
      <c r="V20304" s="17"/>
    </row>
    <row r="20305" spans="22:22">
      <c r="V20305" s="17"/>
    </row>
    <row r="20306" spans="22:22">
      <c r="V20306" s="17"/>
    </row>
    <row r="20307" spans="22:22">
      <c r="V20307" s="17"/>
    </row>
    <row r="20308" spans="22:22">
      <c r="V20308" s="17"/>
    </row>
    <row r="20309" spans="22:22">
      <c r="V20309" s="17"/>
    </row>
    <row r="20310" spans="22:22">
      <c r="V20310" s="17"/>
    </row>
    <row r="20311" spans="22:22">
      <c r="V20311" s="17"/>
    </row>
    <row r="20312" spans="22:22">
      <c r="V20312" s="17"/>
    </row>
    <row r="20313" spans="22:22">
      <c r="V20313" s="17"/>
    </row>
    <row r="20314" spans="22:22">
      <c r="V20314" s="17"/>
    </row>
    <row r="20315" spans="22:22">
      <c r="V20315" s="17"/>
    </row>
    <row r="20316" spans="22:22">
      <c r="V20316" s="17"/>
    </row>
    <row r="20317" spans="22:22">
      <c r="V20317" s="17"/>
    </row>
    <row r="20318" spans="22:22">
      <c r="V20318" s="17"/>
    </row>
    <row r="20319" spans="22:22">
      <c r="V20319" s="17"/>
    </row>
    <row r="20320" spans="22:22">
      <c r="V20320" s="17"/>
    </row>
    <row r="20321" spans="22:22">
      <c r="V20321" s="17"/>
    </row>
    <row r="20322" spans="22:22">
      <c r="V20322" s="17"/>
    </row>
    <row r="20323" spans="22:22">
      <c r="V20323" s="17"/>
    </row>
    <row r="20324" spans="22:22">
      <c r="V20324" s="17"/>
    </row>
    <row r="20325" spans="22:22">
      <c r="V20325" s="17"/>
    </row>
    <row r="20326" spans="22:22">
      <c r="V20326" s="17"/>
    </row>
    <row r="20327" spans="22:22">
      <c r="V20327" s="17"/>
    </row>
    <row r="20328" spans="22:22">
      <c r="V20328" s="17"/>
    </row>
    <row r="20329" spans="22:22">
      <c r="V20329" s="17"/>
    </row>
    <row r="20330" spans="22:22">
      <c r="V20330" s="17"/>
    </row>
    <row r="20331" spans="22:22">
      <c r="V20331" s="17"/>
    </row>
    <row r="20332" spans="22:22">
      <c r="V20332" s="17"/>
    </row>
    <row r="20333" spans="22:22">
      <c r="V20333" s="17"/>
    </row>
    <row r="20334" spans="22:22">
      <c r="V20334" s="17"/>
    </row>
    <row r="20335" spans="22:22">
      <c r="V20335" s="17"/>
    </row>
    <row r="20336" spans="22:22">
      <c r="V20336" s="17"/>
    </row>
    <row r="20337" spans="22:22">
      <c r="V20337" s="17"/>
    </row>
    <row r="20338" spans="22:22">
      <c r="V20338" s="17"/>
    </row>
    <row r="20339" spans="22:22">
      <c r="V20339" s="17"/>
    </row>
    <row r="20340" spans="22:22">
      <c r="V20340" s="17"/>
    </row>
    <row r="20341" spans="22:22">
      <c r="V20341" s="17"/>
    </row>
    <row r="20342" spans="22:22">
      <c r="V20342" s="17"/>
    </row>
    <row r="20343" spans="22:22">
      <c r="V20343" s="17"/>
    </row>
    <row r="20344" spans="22:22">
      <c r="V20344" s="17"/>
    </row>
    <row r="20345" spans="22:22">
      <c r="V20345" s="17"/>
    </row>
    <row r="20346" spans="22:22">
      <c r="V20346" s="17"/>
    </row>
    <row r="20347" spans="22:22">
      <c r="V20347" s="17"/>
    </row>
    <row r="20348" spans="22:22">
      <c r="V20348" s="17"/>
    </row>
    <row r="20349" spans="22:22">
      <c r="V20349" s="17"/>
    </row>
    <row r="20350" spans="22:22">
      <c r="V20350" s="17"/>
    </row>
    <row r="20351" spans="22:22">
      <c r="V20351" s="17"/>
    </row>
    <row r="20352" spans="22:22">
      <c r="V20352" s="17"/>
    </row>
    <row r="20353" spans="22:22">
      <c r="V20353" s="17"/>
    </row>
    <row r="20354" spans="22:22">
      <c r="V20354" s="17"/>
    </row>
    <row r="20355" spans="22:22">
      <c r="V20355" s="17"/>
    </row>
    <row r="20356" spans="22:22">
      <c r="V20356" s="17"/>
    </row>
    <row r="20357" spans="22:22">
      <c r="V20357" s="17"/>
    </row>
    <row r="20358" spans="22:22">
      <c r="V20358" s="17"/>
    </row>
    <row r="20359" spans="22:22">
      <c r="V20359" s="17"/>
    </row>
    <row r="20360" spans="22:22">
      <c r="V20360" s="17"/>
    </row>
    <row r="20361" spans="22:22">
      <c r="V20361" s="17"/>
    </row>
    <row r="20362" spans="22:22">
      <c r="V20362" s="17"/>
    </row>
    <row r="20363" spans="22:22">
      <c r="V20363" s="17"/>
    </row>
    <row r="20364" spans="22:22">
      <c r="V20364" s="17"/>
    </row>
    <row r="20365" spans="22:22">
      <c r="V20365" s="17"/>
    </row>
    <row r="20366" spans="22:22">
      <c r="V20366" s="17"/>
    </row>
    <row r="20367" spans="22:22">
      <c r="V20367" s="17"/>
    </row>
    <row r="20368" spans="22:22">
      <c r="V20368" s="17"/>
    </row>
    <row r="20369" spans="22:22">
      <c r="V20369" s="17"/>
    </row>
    <row r="20370" spans="22:22">
      <c r="V20370" s="17"/>
    </row>
    <row r="20371" spans="22:22">
      <c r="V20371" s="17"/>
    </row>
    <row r="20372" spans="22:22">
      <c r="V20372" s="17"/>
    </row>
    <row r="20373" spans="22:22">
      <c r="V20373" s="17"/>
    </row>
    <row r="20374" spans="22:22">
      <c r="V20374" s="17"/>
    </row>
    <row r="20375" spans="22:22">
      <c r="V20375" s="17"/>
    </row>
    <row r="20376" spans="22:22">
      <c r="V20376" s="17"/>
    </row>
    <row r="20377" spans="22:22">
      <c r="V20377" s="17"/>
    </row>
    <row r="20378" spans="22:22">
      <c r="V20378" s="17"/>
    </row>
    <row r="20379" spans="22:22">
      <c r="V20379" s="17"/>
    </row>
    <row r="20380" spans="22:22">
      <c r="V20380" s="17"/>
    </row>
    <row r="20381" spans="22:22">
      <c r="V20381" s="17"/>
    </row>
    <row r="20382" spans="22:22">
      <c r="V20382" s="17"/>
    </row>
    <row r="20383" spans="22:22">
      <c r="V20383" s="17"/>
    </row>
    <row r="20384" spans="22:22">
      <c r="V20384" s="17"/>
    </row>
    <row r="20385" spans="22:22">
      <c r="V20385" s="17"/>
    </row>
    <row r="20386" spans="22:22">
      <c r="V20386" s="17"/>
    </row>
    <row r="20387" spans="22:22">
      <c r="V20387" s="17"/>
    </row>
    <row r="20388" spans="22:22">
      <c r="V20388" s="17"/>
    </row>
    <row r="20389" spans="22:22">
      <c r="V20389" s="17"/>
    </row>
    <row r="20390" spans="22:22">
      <c r="V20390" s="17"/>
    </row>
    <row r="20391" spans="22:22">
      <c r="V20391" s="17"/>
    </row>
    <row r="20392" spans="22:22">
      <c r="V20392" s="17"/>
    </row>
    <row r="20393" spans="22:22">
      <c r="V20393" s="17"/>
    </row>
    <row r="20394" spans="22:22">
      <c r="V20394" s="17"/>
    </row>
    <row r="20395" spans="22:22">
      <c r="V20395" s="17"/>
    </row>
    <row r="20396" spans="22:22">
      <c r="V20396" s="17"/>
    </row>
    <row r="20397" spans="22:22">
      <c r="V20397" s="17"/>
    </row>
    <row r="20398" spans="22:22">
      <c r="V20398" s="17"/>
    </row>
    <row r="20399" spans="22:22">
      <c r="V20399" s="17"/>
    </row>
    <row r="20400" spans="22:22">
      <c r="V20400" s="17"/>
    </row>
    <row r="20401" spans="22:22">
      <c r="V20401" s="17"/>
    </row>
    <row r="20402" spans="22:22">
      <c r="V20402" s="17"/>
    </row>
    <row r="20403" spans="22:22">
      <c r="V20403" s="17"/>
    </row>
    <row r="20404" spans="22:22">
      <c r="V20404" s="17"/>
    </row>
    <row r="20405" spans="22:22">
      <c r="V20405" s="17"/>
    </row>
    <row r="20406" spans="22:22">
      <c r="V20406" s="17"/>
    </row>
    <row r="20407" spans="22:22">
      <c r="V20407" s="17"/>
    </row>
    <row r="20408" spans="22:22">
      <c r="V20408" s="17"/>
    </row>
    <row r="20409" spans="22:22">
      <c r="V20409" s="17"/>
    </row>
    <row r="20410" spans="22:22">
      <c r="V20410" s="17"/>
    </row>
    <row r="20411" spans="22:22">
      <c r="V20411" s="17"/>
    </row>
    <row r="20412" spans="22:22">
      <c r="V20412" s="17"/>
    </row>
    <row r="20413" spans="22:22">
      <c r="V20413" s="17"/>
    </row>
    <row r="20414" spans="22:22">
      <c r="V20414" s="17"/>
    </row>
    <row r="20415" spans="22:22">
      <c r="V20415" s="17"/>
    </row>
    <row r="20416" spans="22:22">
      <c r="V20416" s="17"/>
    </row>
    <row r="20417" spans="22:22">
      <c r="V20417" s="17"/>
    </row>
    <row r="20418" spans="22:22">
      <c r="V20418" s="17"/>
    </row>
    <row r="20419" spans="22:22">
      <c r="V20419" s="17"/>
    </row>
    <row r="20420" spans="22:22">
      <c r="V20420" s="17"/>
    </row>
    <row r="20421" spans="22:22">
      <c r="V20421" s="17"/>
    </row>
    <row r="20422" spans="22:22">
      <c r="V20422" s="17"/>
    </row>
    <row r="20423" spans="22:22">
      <c r="V20423" s="17"/>
    </row>
    <row r="20424" spans="22:22">
      <c r="V20424" s="17"/>
    </row>
    <row r="20425" spans="22:22">
      <c r="V20425" s="17"/>
    </row>
    <row r="20426" spans="22:22">
      <c r="V20426" s="17"/>
    </row>
    <row r="20427" spans="22:22">
      <c r="V20427" s="17"/>
    </row>
    <row r="20428" spans="22:22">
      <c r="V20428" s="17"/>
    </row>
    <row r="20429" spans="22:22">
      <c r="V20429" s="17"/>
    </row>
    <row r="20430" spans="22:22">
      <c r="V20430" s="17"/>
    </row>
    <row r="20431" spans="22:22">
      <c r="V20431" s="17"/>
    </row>
    <row r="20432" spans="22:22">
      <c r="V20432" s="17"/>
    </row>
    <row r="20433" spans="22:22">
      <c r="V20433" s="17"/>
    </row>
    <row r="20434" spans="22:22">
      <c r="V20434" s="17"/>
    </row>
    <row r="20435" spans="22:22">
      <c r="V20435" s="17"/>
    </row>
    <row r="20436" spans="22:22">
      <c r="V20436" s="17"/>
    </row>
    <row r="20437" spans="22:22">
      <c r="V20437" s="17"/>
    </row>
    <row r="20438" spans="22:22">
      <c r="V20438" s="17"/>
    </row>
    <row r="20439" spans="22:22">
      <c r="V20439" s="17"/>
    </row>
    <row r="20440" spans="22:22">
      <c r="V20440" s="17"/>
    </row>
    <row r="20441" spans="22:22">
      <c r="V20441" s="17"/>
    </row>
    <row r="20442" spans="22:22">
      <c r="V20442" s="17"/>
    </row>
    <row r="20443" spans="22:22">
      <c r="V20443" s="17"/>
    </row>
    <row r="20444" spans="22:22">
      <c r="V20444" s="17"/>
    </row>
    <row r="20445" spans="22:22">
      <c r="V20445" s="17"/>
    </row>
    <row r="20446" spans="22:22">
      <c r="V20446" s="17"/>
    </row>
    <row r="20447" spans="22:22">
      <c r="V20447" s="17"/>
    </row>
    <row r="20448" spans="22:22">
      <c r="V20448" s="17"/>
    </row>
    <row r="20449" spans="22:22">
      <c r="V20449" s="17"/>
    </row>
    <row r="20450" spans="22:22">
      <c r="V20450" s="17"/>
    </row>
    <row r="20451" spans="22:22">
      <c r="V20451" s="17"/>
    </row>
    <row r="20452" spans="22:22">
      <c r="V20452" s="17"/>
    </row>
    <row r="20453" spans="22:22">
      <c r="V20453" s="17"/>
    </row>
    <row r="20454" spans="22:22">
      <c r="V20454" s="17"/>
    </row>
    <row r="20455" spans="22:22">
      <c r="V20455" s="17"/>
    </row>
    <row r="20456" spans="22:22">
      <c r="V20456" s="17"/>
    </row>
    <row r="20457" spans="22:22">
      <c r="V20457" s="17"/>
    </row>
    <row r="20458" spans="22:22">
      <c r="V20458" s="17"/>
    </row>
    <row r="20459" spans="22:22">
      <c r="V20459" s="17"/>
    </row>
    <row r="20460" spans="22:22">
      <c r="V20460" s="17"/>
    </row>
    <row r="20461" spans="22:22">
      <c r="V20461" s="17"/>
    </row>
    <row r="20462" spans="22:22">
      <c r="V20462" s="17"/>
    </row>
    <row r="20463" spans="22:22">
      <c r="V20463" s="17"/>
    </row>
    <row r="20464" spans="22:22">
      <c r="V20464" s="17"/>
    </row>
    <row r="20465" spans="22:22">
      <c r="V20465" s="17"/>
    </row>
    <row r="20466" spans="22:22">
      <c r="V20466" s="17"/>
    </row>
    <row r="20467" spans="22:22">
      <c r="V20467" s="17"/>
    </row>
    <row r="20468" spans="22:22">
      <c r="V20468" s="17"/>
    </row>
    <row r="20469" spans="22:22">
      <c r="V20469" s="17"/>
    </row>
    <row r="20470" spans="22:22">
      <c r="V20470" s="17"/>
    </row>
    <row r="20471" spans="22:22">
      <c r="V20471" s="17"/>
    </row>
    <row r="20472" spans="22:22">
      <c r="V20472" s="17"/>
    </row>
    <row r="20473" spans="22:22">
      <c r="V20473" s="17"/>
    </row>
    <row r="20474" spans="22:22">
      <c r="V20474" s="17"/>
    </row>
    <row r="20475" spans="22:22">
      <c r="V20475" s="17"/>
    </row>
    <row r="20476" spans="22:22">
      <c r="V20476" s="17"/>
    </row>
    <row r="20477" spans="22:22">
      <c r="V20477" s="17"/>
    </row>
    <row r="20478" spans="22:22">
      <c r="V20478" s="17"/>
    </row>
    <row r="20479" spans="22:22">
      <c r="V20479" s="17"/>
    </row>
    <row r="20480" spans="22:22">
      <c r="V20480" s="17"/>
    </row>
    <row r="20481" spans="22:22">
      <c r="V20481" s="17"/>
    </row>
    <row r="20482" spans="22:22">
      <c r="V20482" s="17"/>
    </row>
    <row r="20483" spans="22:22">
      <c r="V20483" s="17"/>
    </row>
    <row r="20484" spans="22:22">
      <c r="V20484" s="17"/>
    </row>
    <row r="20485" spans="22:22">
      <c r="V20485" s="17"/>
    </row>
    <row r="20486" spans="22:22">
      <c r="V20486" s="17"/>
    </row>
    <row r="20487" spans="22:22">
      <c r="V20487" s="17"/>
    </row>
    <row r="20488" spans="22:22">
      <c r="V20488" s="17"/>
    </row>
    <row r="20489" spans="22:22">
      <c r="V20489" s="17"/>
    </row>
    <row r="20490" spans="22:22">
      <c r="V20490" s="17"/>
    </row>
    <row r="20491" spans="22:22">
      <c r="V20491" s="17"/>
    </row>
    <row r="20492" spans="22:22">
      <c r="V20492" s="17"/>
    </row>
    <row r="20493" spans="22:22">
      <c r="V20493" s="17"/>
    </row>
    <row r="20494" spans="22:22">
      <c r="V20494" s="17"/>
    </row>
    <row r="20495" spans="22:22">
      <c r="V20495" s="17"/>
    </row>
    <row r="20496" spans="22:22">
      <c r="V20496" s="17"/>
    </row>
    <row r="20497" spans="22:22">
      <c r="V20497" s="17"/>
    </row>
    <row r="20498" spans="22:22">
      <c r="V20498" s="17"/>
    </row>
    <row r="20499" spans="22:22">
      <c r="V20499" s="17"/>
    </row>
    <row r="20500" spans="22:22">
      <c r="V20500" s="17"/>
    </row>
    <row r="20501" spans="22:22">
      <c r="V20501" s="17"/>
    </row>
    <row r="20502" spans="22:22">
      <c r="V20502" s="17"/>
    </row>
    <row r="20503" spans="22:22">
      <c r="V20503" s="17"/>
    </row>
    <row r="20504" spans="22:22">
      <c r="V20504" s="17"/>
    </row>
    <row r="20505" spans="22:22">
      <c r="V20505" s="17"/>
    </row>
    <row r="20506" spans="22:22">
      <c r="V20506" s="17"/>
    </row>
    <row r="20507" spans="22:22">
      <c r="V20507" s="17"/>
    </row>
    <row r="20508" spans="22:22">
      <c r="V20508" s="17"/>
    </row>
    <row r="20509" spans="22:22">
      <c r="V20509" s="17"/>
    </row>
    <row r="20510" spans="22:22">
      <c r="V20510" s="17"/>
    </row>
    <row r="20511" spans="22:22">
      <c r="V20511" s="17"/>
    </row>
    <row r="20512" spans="22:22">
      <c r="V20512" s="17"/>
    </row>
    <row r="20513" spans="22:22">
      <c r="V20513" s="17"/>
    </row>
    <row r="20514" spans="22:22">
      <c r="V20514" s="17"/>
    </row>
    <row r="20515" spans="22:22">
      <c r="V20515" s="17"/>
    </row>
    <row r="20516" spans="22:22">
      <c r="V20516" s="17"/>
    </row>
    <row r="20517" spans="22:22">
      <c r="V20517" s="17"/>
    </row>
    <row r="20518" spans="22:22">
      <c r="V20518" s="17"/>
    </row>
    <row r="20519" spans="22:22">
      <c r="V20519" s="17"/>
    </row>
    <row r="20520" spans="22:22">
      <c r="V20520" s="17"/>
    </row>
    <row r="20521" spans="22:22">
      <c r="V20521" s="17"/>
    </row>
    <row r="20522" spans="22:22">
      <c r="V20522" s="17"/>
    </row>
    <row r="20523" spans="22:22">
      <c r="V20523" s="17"/>
    </row>
    <row r="20524" spans="22:22">
      <c r="V20524" s="17"/>
    </row>
    <row r="20525" spans="22:22">
      <c r="V20525" s="17"/>
    </row>
    <row r="20526" spans="22:22">
      <c r="V20526" s="17"/>
    </row>
    <row r="20527" spans="22:22">
      <c r="V20527" s="17"/>
    </row>
    <row r="20528" spans="22:22">
      <c r="V20528" s="17"/>
    </row>
    <row r="20529" spans="22:22">
      <c r="V20529" s="17"/>
    </row>
    <row r="20530" spans="22:22">
      <c r="V20530" s="17"/>
    </row>
    <row r="20531" spans="22:22">
      <c r="V20531" s="17"/>
    </row>
    <row r="20532" spans="22:22">
      <c r="V20532" s="17"/>
    </row>
    <row r="20533" spans="22:22">
      <c r="V20533" s="17"/>
    </row>
    <row r="20534" spans="22:22">
      <c r="V20534" s="17"/>
    </row>
    <row r="20535" spans="22:22">
      <c r="V20535" s="17"/>
    </row>
    <row r="20536" spans="22:22">
      <c r="V20536" s="17"/>
    </row>
    <row r="20537" spans="22:22">
      <c r="V20537" s="17"/>
    </row>
    <row r="20538" spans="22:22">
      <c r="V20538" s="17"/>
    </row>
    <row r="20539" spans="22:22">
      <c r="V20539" s="17"/>
    </row>
    <row r="20540" spans="22:22">
      <c r="V20540" s="17"/>
    </row>
    <row r="20541" spans="22:22">
      <c r="V20541" s="17"/>
    </row>
    <row r="20542" spans="22:22">
      <c r="V20542" s="17"/>
    </row>
    <row r="20543" spans="22:22">
      <c r="V20543" s="17"/>
    </row>
    <row r="20544" spans="22:22">
      <c r="V20544" s="17"/>
    </row>
    <row r="20545" spans="22:22">
      <c r="V20545" s="17"/>
    </row>
    <row r="20546" spans="22:22">
      <c r="V20546" s="17"/>
    </row>
    <row r="20547" spans="22:22">
      <c r="V20547" s="17"/>
    </row>
    <row r="20548" spans="22:22">
      <c r="V20548" s="17"/>
    </row>
    <row r="20549" spans="22:22">
      <c r="V20549" s="17"/>
    </row>
    <row r="20550" spans="22:22">
      <c r="V20550" s="17"/>
    </row>
    <row r="20551" spans="22:22">
      <c r="V20551" s="17"/>
    </row>
    <row r="20552" spans="22:22">
      <c r="V20552" s="17"/>
    </row>
    <row r="20553" spans="22:22">
      <c r="V20553" s="17"/>
    </row>
    <row r="20554" spans="22:22">
      <c r="V20554" s="17"/>
    </row>
    <row r="20555" spans="22:22">
      <c r="V20555" s="17"/>
    </row>
    <row r="20556" spans="22:22">
      <c r="V20556" s="17"/>
    </row>
    <row r="20557" spans="22:22">
      <c r="V20557" s="17"/>
    </row>
    <row r="20558" spans="22:22">
      <c r="V20558" s="17"/>
    </row>
    <row r="20559" spans="22:22">
      <c r="V20559" s="17"/>
    </row>
    <row r="20560" spans="22:22">
      <c r="V20560" s="17"/>
    </row>
    <row r="20561" spans="22:22">
      <c r="V20561" s="17"/>
    </row>
    <row r="20562" spans="22:22">
      <c r="V20562" s="17"/>
    </row>
    <row r="20563" spans="22:22">
      <c r="V20563" s="17"/>
    </row>
    <row r="20564" spans="22:22">
      <c r="V20564" s="17"/>
    </row>
    <row r="20565" spans="22:22">
      <c r="V20565" s="17"/>
    </row>
    <row r="20566" spans="22:22">
      <c r="V20566" s="17"/>
    </row>
    <row r="20567" spans="22:22">
      <c r="V20567" s="17"/>
    </row>
    <row r="20568" spans="22:22">
      <c r="V20568" s="17"/>
    </row>
    <row r="20569" spans="22:22">
      <c r="V20569" s="17"/>
    </row>
    <row r="20570" spans="22:22">
      <c r="V20570" s="17"/>
    </row>
    <row r="20571" spans="22:22">
      <c r="V20571" s="17"/>
    </row>
    <row r="20572" spans="22:22">
      <c r="V20572" s="17"/>
    </row>
    <row r="20573" spans="22:22">
      <c r="V20573" s="17"/>
    </row>
    <row r="20574" spans="22:22">
      <c r="V20574" s="17"/>
    </row>
    <row r="20575" spans="22:22">
      <c r="V20575" s="17"/>
    </row>
    <row r="20576" spans="22:22">
      <c r="V20576" s="17"/>
    </row>
    <row r="20577" spans="22:22">
      <c r="V20577" s="17"/>
    </row>
    <row r="20578" spans="22:22">
      <c r="V20578" s="17"/>
    </row>
    <row r="20579" spans="22:22">
      <c r="V20579" s="17"/>
    </row>
    <row r="20580" spans="22:22">
      <c r="V20580" s="17"/>
    </row>
    <row r="20581" spans="22:22">
      <c r="V20581" s="17"/>
    </row>
    <row r="20582" spans="22:22">
      <c r="V20582" s="17"/>
    </row>
    <row r="20583" spans="22:22">
      <c r="V20583" s="17"/>
    </row>
    <row r="20584" spans="22:22">
      <c r="V20584" s="17"/>
    </row>
    <row r="20585" spans="22:22">
      <c r="V20585" s="17"/>
    </row>
    <row r="20586" spans="22:22">
      <c r="V20586" s="17"/>
    </row>
    <row r="20587" spans="22:22">
      <c r="V20587" s="17"/>
    </row>
    <row r="20588" spans="22:22">
      <c r="V20588" s="17"/>
    </row>
    <row r="20589" spans="22:22">
      <c r="V20589" s="17"/>
    </row>
    <row r="20590" spans="22:22">
      <c r="V20590" s="17"/>
    </row>
    <row r="20591" spans="22:22">
      <c r="V20591" s="17"/>
    </row>
    <row r="20592" spans="22:22">
      <c r="V20592" s="17"/>
    </row>
    <row r="20593" spans="22:22">
      <c r="V20593" s="17"/>
    </row>
    <row r="20594" spans="22:22">
      <c r="V20594" s="17"/>
    </row>
    <row r="20595" spans="22:22">
      <c r="V20595" s="17"/>
    </row>
    <row r="20596" spans="22:22">
      <c r="V20596" s="17"/>
    </row>
    <row r="20597" spans="22:22">
      <c r="V20597" s="17"/>
    </row>
    <row r="20598" spans="22:22">
      <c r="V20598" s="17"/>
    </row>
    <row r="20599" spans="22:22">
      <c r="V20599" s="17"/>
    </row>
    <row r="20600" spans="22:22">
      <c r="V20600" s="17"/>
    </row>
    <row r="20601" spans="22:22">
      <c r="V20601" s="17"/>
    </row>
    <row r="20602" spans="22:22">
      <c r="V20602" s="17"/>
    </row>
    <row r="20603" spans="22:22">
      <c r="V20603" s="17"/>
    </row>
    <row r="20604" spans="22:22">
      <c r="V20604" s="17"/>
    </row>
    <row r="20605" spans="22:22">
      <c r="V20605" s="17"/>
    </row>
    <row r="20606" spans="22:22">
      <c r="V20606" s="17"/>
    </row>
    <row r="20607" spans="22:22">
      <c r="V20607" s="17"/>
    </row>
    <row r="20608" spans="22:22">
      <c r="V20608" s="17"/>
    </row>
    <row r="20609" spans="22:22">
      <c r="V20609" s="17"/>
    </row>
    <row r="20610" spans="22:22">
      <c r="V20610" s="17"/>
    </row>
    <row r="20611" spans="22:22">
      <c r="V20611" s="17"/>
    </row>
    <row r="20612" spans="22:22">
      <c r="V20612" s="17"/>
    </row>
    <row r="20613" spans="22:22">
      <c r="V20613" s="17"/>
    </row>
    <row r="20614" spans="22:22">
      <c r="V20614" s="17"/>
    </row>
    <row r="20615" spans="22:22">
      <c r="V20615" s="17"/>
    </row>
    <row r="20616" spans="22:22">
      <c r="V20616" s="17"/>
    </row>
    <row r="20617" spans="22:22">
      <c r="V20617" s="17"/>
    </row>
    <row r="20618" spans="22:22">
      <c r="V20618" s="17"/>
    </row>
    <row r="20619" spans="22:22">
      <c r="V20619" s="17"/>
    </row>
    <row r="20620" spans="22:22">
      <c r="V20620" s="17"/>
    </row>
    <row r="20621" spans="22:22">
      <c r="V20621" s="17"/>
    </row>
    <row r="20622" spans="22:22">
      <c r="V20622" s="17"/>
    </row>
    <row r="20623" spans="22:22">
      <c r="V20623" s="17"/>
    </row>
    <row r="20624" spans="22:22">
      <c r="V20624" s="17"/>
    </row>
    <row r="20625" spans="22:22">
      <c r="V20625" s="17"/>
    </row>
    <row r="20626" spans="22:22">
      <c r="V20626" s="17"/>
    </row>
    <row r="20627" spans="22:22">
      <c r="V20627" s="17"/>
    </row>
    <row r="20628" spans="22:22">
      <c r="V20628" s="17"/>
    </row>
    <row r="20629" spans="22:22">
      <c r="V20629" s="17"/>
    </row>
    <row r="20630" spans="22:22">
      <c r="V20630" s="17"/>
    </row>
    <row r="20631" spans="22:22">
      <c r="V20631" s="17"/>
    </row>
    <row r="20632" spans="22:22">
      <c r="V20632" s="17"/>
    </row>
    <row r="20633" spans="22:22">
      <c r="V20633" s="17"/>
    </row>
    <row r="20634" spans="22:22">
      <c r="V20634" s="17"/>
    </row>
    <row r="20635" spans="22:22">
      <c r="V20635" s="17"/>
    </row>
    <row r="20636" spans="22:22">
      <c r="V20636" s="17"/>
    </row>
    <row r="20637" spans="22:22">
      <c r="V20637" s="17"/>
    </row>
    <row r="20638" spans="22:22">
      <c r="V20638" s="17"/>
    </row>
    <row r="20639" spans="22:22">
      <c r="V20639" s="17"/>
    </row>
    <row r="20640" spans="22:22">
      <c r="V20640" s="17"/>
    </row>
    <row r="20641" spans="22:22">
      <c r="V20641" s="17"/>
    </row>
    <row r="20642" spans="22:22">
      <c r="V20642" s="17"/>
    </row>
    <row r="20643" spans="22:22">
      <c r="V20643" s="17"/>
    </row>
    <row r="20644" spans="22:22">
      <c r="V20644" s="17"/>
    </row>
    <row r="20645" spans="22:22">
      <c r="V20645" s="17"/>
    </row>
    <row r="20646" spans="22:22">
      <c r="V20646" s="17"/>
    </row>
    <row r="20647" spans="22:22">
      <c r="V20647" s="17"/>
    </row>
    <row r="20648" spans="22:22">
      <c r="V20648" s="17"/>
    </row>
    <row r="20649" spans="22:22">
      <c r="V20649" s="17"/>
    </row>
    <row r="20650" spans="22:22">
      <c r="V20650" s="17"/>
    </row>
    <row r="20651" spans="22:22">
      <c r="V20651" s="17"/>
    </row>
    <row r="20652" spans="22:22">
      <c r="V20652" s="17"/>
    </row>
    <row r="20653" spans="22:22">
      <c r="V20653" s="17"/>
    </row>
    <row r="20654" spans="22:22">
      <c r="V20654" s="17"/>
    </row>
    <row r="20655" spans="22:22">
      <c r="V20655" s="17"/>
    </row>
    <row r="20656" spans="22:22">
      <c r="V20656" s="17"/>
    </row>
    <row r="20657" spans="22:22">
      <c r="V20657" s="17"/>
    </row>
    <row r="20658" spans="22:22">
      <c r="V20658" s="17"/>
    </row>
    <row r="20659" spans="22:22">
      <c r="V20659" s="17"/>
    </row>
    <row r="20660" spans="22:22">
      <c r="V20660" s="17"/>
    </row>
    <row r="20661" spans="22:22">
      <c r="V20661" s="17"/>
    </row>
    <row r="20662" spans="22:22">
      <c r="V20662" s="17"/>
    </row>
    <row r="20663" spans="22:22">
      <c r="V20663" s="17"/>
    </row>
    <row r="20664" spans="22:22">
      <c r="V20664" s="17"/>
    </row>
    <row r="20665" spans="22:22">
      <c r="V20665" s="17"/>
    </row>
    <row r="20666" spans="22:22">
      <c r="V20666" s="17"/>
    </row>
    <row r="20667" spans="22:22">
      <c r="V20667" s="17"/>
    </row>
    <row r="20668" spans="22:22">
      <c r="V20668" s="17"/>
    </row>
    <row r="20669" spans="22:22">
      <c r="V20669" s="17"/>
    </row>
    <row r="20670" spans="22:22">
      <c r="V20670" s="17"/>
    </row>
    <row r="20671" spans="22:22">
      <c r="V20671" s="17"/>
    </row>
    <row r="20672" spans="22:22">
      <c r="V20672" s="17"/>
    </row>
    <row r="20673" spans="22:22">
      <c r="V20673" s="17"/>
    </row>
    <row r="20674" spans="22:22">
      <c r="V20674" s="17"/>
    </row>
    <row r="20675" spans="22:22">
      <c r="V20675" s="17"/>
    </row>
    <row r="20676" spans="22:22">
      <c r="V20676" s="17"/>
    </row>
    <row r="20677" spans="22:22">
      <c r="V20677" s="17"/>
    </row>
    <row r="20678" spans="22:22">
      <c r="V20678" s="17"/>
    </row>
    <row r="20679" spans="22:22">
      <c r="V20679" s="17"/>
    </row>
    <row r="20680" spans="22:22">
      <c r="V20680" s="17"/>
    </row>
    <row r="20681" spans="22:22">
      <c r="V20681" s="17"/>
    </row>
    <row r="20682" spans="22:22">
      <c r="V20682" s="17"/>
    </row>
    <row r="20683" spans="22:22">
      <c r="V20683" s="17"/>
    </row>
    <row r="20684" spans="22:22">
      <c r="V20684" s="17"/>
    </row>
    <row r="20685" spans="22:22">
      <c r="V20685" s="17"/>
    </row>
    <row r="20686" spans="22:22">
      <c r="V20686" s="17"/>
    </row>
    <row r="20687" spans="22:22">
      <c r="V20687" s="17"/>
    </row>
    <row r="20688" spans="22:22">
      <c r="V20688" s="17"/>
    </row>
    <row r="20689" spans="22:22">
      <c r="V20689" s="17"/>
    </row>
    <row r="20690" spans="22:22">
      <c r="V20690" s="17"/>
    </row>
    <row r="20691" spans="22:22">
      <c r="V20691" s="17"/>
    </row>
    <row r="20692" spans="22:22">
      <c r="V20692" s="17"/>
    </row>
    <row r="20693" spans="22:22">
      <c r="V20693" s="17"/>
    </row>
    <row r="20694" spans="22:22">
      <c r="V20694" s="17"/>
    </row>
    <row r="20695" spans="22:22">
      <c r="V20695" s="17"/>
    </row>
    <row r="20696" spans="22:22">
      <c r="V20696" s="17"/>
    </row>
    <row r="20697" spans="22:22">
      <c r="V20697" s="17"/>
    </row>
    <row r="20698" spans="22:22">
      <c r="V20698" s="17"/>
    </row>
    <row r="20699" spans="22:22">
      <c r="V20699" s="17"/>
    </row>
    <row r="20700" spans="22:22">
      <c r="V20700" s="17"/>
    </row>
    <row r="20701" spans="22:22">
      <c r="V20701" s="17"/>
    </row>
    <row r="20702" spans="22:22">
      <c r="V20702" s="17"/>
    </row>
    <row r="20703" spans="22:22">
      <c r="V20703" s="17"/>
    </row>
    <row r="20704" spans="22:22">
      <c r="V20704" s="17"/>
    </row>
    <row r="20705" spans="22:22">
      <c r="V20705" s="17"/>
    </row>
    <row r="20706" spans="22:22">
      <c r="V20706" s="17"/>
    </row>
    <row r="20707" spans="22:22">
      <c r="V20707" s="17"/>
    </row>
    <row r="20708" spans="22:22">
      <c r="V20708" s="17"/>
    </row>
    <row r="20709" spans="22:22">
      <c r="V20709" s="17"/>
    </row>
    <row r="20710" spans="22:22">
      <c r="V20710" s="17"/>
    </row>
    <row r="20711" spans="22:22">
      <c r="V20711" s="17"/>
    </row>
    <row r="20712" spans="22:22">
      <c r="V20712" s="17"/>
    </row>
    <row r="20713" spans="22:22">
      <c r="V20713" s="17"/>
    </row>
    <row r="20714" spans="22:22">
      <c r="V20714" s="17"/>
    </row>
    <row r="20715" spans="22:22">
      <c r="V20715" s="17"/>
    </row>
    <row r="20716" spans="22:22">
      <c r="V20716" s="17"/>
    </row>
    <row r="20717" spans="22:22">
      <c r="V20717" s="17"/>
    </row>
    <row r="20718" spans="22:22">
      <c r="V20718" s="17"/>
    </row>
    <row r="20719" spans="22:22">
      <c r="V20719" s="17"/>
    </row>
    <row r="20720" spans="22:22">
      <c r="V20720" s="17"/>
    </row>
    <row r="20721" spans="22:22">
      <c r="V20721" s="17"/>
    </row>
    <row r="20722" spans="22:22">
      <c r="V20722" s="17"/>
    </row>
    <row r="20723" spans="22:22">
      <c r="V20723" s="17"/>
    </row>
    <row r="20724" spans="22:22">
      <c r="V20724" s="17"/>
    </row>
    <row r="20725" spans="22:22">
      <c r="V20725" s="17"/>
    </row>
    <row r="20726" spans="22:22">
      <c r="V20726" s="17"/>
    </row>
    <row r="20727" spans="22:22">
      <c r="V20727" s="17"/>
    </row>
    <row r="20728" spans="22:22">
      <c r="V20728" s="17"/>
    </row>
    <row r="20729" spans="22:22">
      <c r="V20729" s="17"/>
    </row>
    <row r="20730" spans="22:22">
      <c r="V20730" s="17"/>
    </row>
    <row r="20731" spans="22:22">
      <c r="V20731" s="17"/>
    </row>
    <row r="20732" spans="22:22">
      <c r="V20732" s="17"/>
    </row>
    <row r="20733" spans="22:22">
      <c r="V20733" s="17"/>
    </row>
    <row r="20734" spans="22:22">
      <c r="V20734" s="17"/>
    </row>
    <row r="20735" spans="22:22">
      <c r="V20735" s="17"/>
    </row>
    <row r="20736" spans="22:22">
      <c r="V20736" s="17"/>
    </row>
    <row r="20737" spans="22:22">
      <c r="V20737" s="17"/>
    </row>
    <row r="20738" spans="22:22">
      <c r="V20738" s="17"/>
    </row>
    <row r="20739" spans="22:22">
      <c r="V20739" s="17"/>
    </row>
    <row r="20740" spans="22:22">
      <c r="V20740" s="17"/>
    </row>
    <row r="20741" spans="22:22">
      <c r="V20741" s="17"/>
    </row>
    <row r="20742" spans="22:22">
      <c r="V20742" s="17"/>
    </row>
    <row r="20743" spans="22:22">
      <c r="V20743" s="17"/>
    </row>
    <row r="20744" spans="22:22">
      <c r="V20744" s="17"/>
    </row>
    <row r="20745" spans="22:22">
      <c r="V20745" s="17"/>
    </row>
    <row r="20746" spans="22:22">
      <c r="V20746" s="17"/>
    </row>
    <row r="20747" spans="22:22">
      <c r="V20747" s="17"/>
    </row>
    <row r="20748" spans="22:22">
      <c r="V20748" s="17"/>
    </row>
    <row r="20749" spans="22:22">
      <c r="V20749" s="17"/>
    </row>
    <row r="20750" spans="22:22">
      <c r="V20750" s="17"/>
    </row>
    <row r="20751" spans="22:22">
      <c r="V20751" s="17"/>
    </row>
    <row r="20752" spans="22:22">
      <c r="V20752" s="17"/>
    </row>
    <row r="20753" spans="22:22">
      <c r="V20753" s="17"/>
    </row>
    <row r="20754" spans="22:22">
      <c r="V20754" s="17"/>
    </row>
    <row r="20755" spans="22:22">
      <c r="V20755" s="17"/>
    </row>
    <row r="20756" spans="22:22">
      <c r="V20756" s="17"/>
    </row>
    <row r="20757" spans="22:22">
      <c r="V20757" s="17"/>
    </row>
    <row r="20758" spans="22:22">
      <c r="V20758" s="17"/>
    </row>
    <row r="20759" spans="22:22">
      <c r="V20759" s="17"/>
    </row>
    <row r="20760" spans="22:22">
      <c r="V20760" s="17"/>
    </row>
    <row r="20761" spans="22:22">
      <c r="V20761" s="17"/>
    </row>
    <row r="20762" spans="22:22">
      <c r="V20762" s="17"/>
    </row>
    <row r="20763" spans="22:22">
      <c r="V20763" s="17"/>
    </row>
    <row r="20764" spans="22:22">
      <c r="V20764" s="17"/>
    </row>
    <row r="20765" spans="22:22">
      <c r="V20765" s="17"/>
    </row>
    <row r="20766" spans="22:22">
      <c r="V20766" s="17"/>
    </row>
    <row r="20767" spans="22:22">
      <c r="V20767" s="17"/>
    </row>
    <row r="20768" spans="22:22">
      <c r="V20768" s="17"/>
    </row>
    <row r="20769" spans="22:22">
      <c r="V20769" s="17"/>
    </row>
    <row r="20770" spans="22:22">
      <c r="V20770" s="17"/>
    </row>
    <row r="20771" spans="22:22">
      <c r="V20771" s="17"/>
    </row>
    <row r="20772" spans="22:22">
      <c r="V20772" s="17"/>
    </row>
    <row r="20773" spans="22:22">
      <c r="V20773" s="17"/>
    </row>
    <row r="20774" spans="22:22">
      <c r="V20774" s="17"/>
    </row>
    <row r="20775" spans="22:22">
      <c r="V20775" s="17"/>
    </row>
    <row r="20776" spans="22:22">
      <c r="V20776" s="17"/>
    </row>
    <row r="20777" spans="22:22">
      <c r="V20777" s="17"/>
    </row>
    <row r="20778" spans="22:22">
      <c r="V20778" s="17"/>
    </row>
    <row r="20779" spans="22:22">
      <c r="V20779" s="17"/>
    </row>
    <row r="20780" spans="22:22">
      <c r="V20780" s="17"/>
    </row>
    <row r="20781" spans="22:22">
      <c r="V20781" s="17"/>
    </row>
    <row r="20782" spans="22:22">
      <c r="V20782" s="17"/>
    </row>
    <row r="20783" spans="22:22">
      <c r="V20783" s="17"/>
    </row>
    <row r="20784" spans="22:22">
      <c r="V20784" s="17"/>
    </row>
    <row r="20785" spans="22:22">
      <c r="V20785" s="17"/>
    </row>
    <row r="20786" spans="22:22">
      <c r="V20786" s="17"/>
    </row>
    <row r="20787" spans="22:22">
      <c r="V20787" s="17"/>
    </row>
    <row r="20788" spans="22:22">
      <c r="V20788" s="17"/>
    </row>
    <row r="20789" spans="22:22">
      <c r="V20789" s="17"/>
    </row>
    <row r="20790" spans="22:22">
      <c r="V20790" s="17"/>
    </row>
    <row r="20791" spans="22:22">
      <c r="V20791" s="17"/>
    </row>
    <row r="20792" spans="22:22">
      <c r="V20792" s="17"/>
    </row>
    <row r="20793" spans="22:22">
      <c r="V20793" s="17"/>
    </row>
    <row r="20794" spans="22:22">
      <c r="V20794" s="17"/>
    </row>
    <row r="20795" spans="22:22">
      <c r="V20795" s="17"/>
    </row>
    <row r="20796" spans="22:22">
      <c r="V20796" s="17"/>
    </row>
    <row r="20797" spans="22:22">
      <c r="V20797" s="17"/>
    </row>
    <row r="20798" spans="22:22">
      <c r="V20798" s="17"/>
    </row>
    <row r="20799" spans="22:22">
      <c r="V20799" s="17"/>
    </row>
    <row r="20800" spans="22:22">
      <c r="V20800" s="17"/>
    </row>
    <row r="20801" spans="22:22">
      <c r="V20801" s="17"/>
    </row>
    <row r="20802" spans="22:22">
      <c r="V20802" s="17"/>
    </row>
    <row r="20803" spans="22:22">
      <c r="V20803" s="17"/>
    </row>
    <row r="20804" spans="22:22">
      <c r="V20804" s="17"/>
    </row>
    <row r="20805" spans="22:22">
      <c r="V20805" s="17"/>
    </row>
    <row r="20806" spans="22:22">
      <c r="V20806" s="17"/>
    </row>
    <row r="20807" spans="22:22">
      <c r="V20807" s="17"/>
    </row>
    <row r="20808" spans="22:22">
      <c r="V20808" s="17"/>
    </row>
    <row r="20809" spans="22:22">
      <c r="V20809" s="17"/>
    </row>
    <row r="20810" spans="22:22">
      <c r="V20810" s="17"/>
    </row>
    <row r="20811" spans="22:22">
      <c r="V20811" s="17"/>
    </row>
    <row r="20812" spans="22:22">
      <c r="V20812" s="17"/>
    </row>
    <row r="20813" spans="22:22">
      <c r="V20813" s="17"/>
    </row>
    <row r="20814" spans="22:22">
      <c r="V20814" s="17"/>
    </row>
    <row r="20815" spans="22:22">
      <c r="V20815" s="17"/>
    </row>
    <row r="20816" spans="22:22">
      <c r="V20816" s="17"/>
    </row>
    <row r="20817" spans="22:22">
      <c r="V20817" s="17"/>
    </row>
    <row r="20818" spans="22:22">
      <c r="V20818" s="17"/>
    </row>
    <row r="20819" spans="22:22">
      <c r="V20819" s="17"/>
    </row>
    <row r="20820" spans="22:22">
      <c r="V20820" s="17"/>
    </row>
    <row r="20821" spans="22:22">
      <c r="V20821" s="17"/>
    </row>
    <row r="20822" spans="22:22">
      <c r="V20822" s="17"/>
    </row>
    <row r="20823" spans="22:22">
      <c r="V20823" s="17"/>
    </row>
    <row r="20824" spans="22:22">
      <c r="V20824" s="17"/>
    </row>
    <row r="20825" spans="22:22">
      <c r="V20825" s="17"/>
    </row>
    <row r="20826" spans="22:22">
      <c r="V20826" s="17"/>
    </row>
    <row r="20827" spans="22:22">
      <c r="V20827" s="17"/>
    </row>
    <row r="20828" spans="22:22">
      <c r="V20828" s="17"/>
    </row>
    <row r="20829" spans="22:22">
      <c r="V20829" s="17"/>
    </row>
    <row r="20830" spans="22:22">
      <c r="V20830" s="17"/>
    </row>
    <row r="20831" spans="22:22">
      <c r="V20831" s="17"/>
    </row>
    <row r="20832" spans="22:22">
      <c r="V20832" s="17"/>
    </row>
    <row r="20833" spans="22:22">
      <c r="V20833" s="17"/>
    </row>
    <row r="20834" spans="22:22">
      <c r="V20834" s="17"/>
    </row>
    <row r="20835" spans="22:22">
      <c r="V20835" s="17"/>
    </row>
    <row r="20836" spans="22:22">
      <c r="V20836" s="17"/>
    </row>
    <row r="20837" spans="22:22">
      <c r="V20837" s="17"/>
    </row>
    <row r="20838" spans="22:22">
      <c r="V20838" s="17"/>
    </row>
    <row r="20839" spans="22:22">
      <c r="V20839" s="17"/>
    </row>
    <row r="20840" spans="22:22">
      <c r="V20840" s="17"/>
    </row>
    <row r="20841" spans="22:22">
      <c r="V20841" s="17"/>
    </row>
    <row r="20842" spans="22:22">
      <c r="V20842" s="17"/>
    </row>
    <row r="20843" spans="22:22">
      <c r="V20843" s="17"/>
    </row>
    <row r="20844" spans="22:22">
      <c r="V20844" s="17"/>
    </row>
    <row r="20845" spans="22:22">
      <c r="V20845" s="17"/>
    </row>
    <row r="20846" spans="22:22">
      <c r="V20846" s="17"/>
    </row>
    <row r="20847" spans="22:22">
      <c r="V20847" s="17"/>
    </row>
    <row r="20848" spans="22:22">
      <c r="V20848" s="17"/>
    </row>
    <row r="20849" spans="22:22">
      <c r="V20849" s="17"/>
    </row>
    <row r="20850" spans="22:22">
      <c r="V20850" s="17"/>
    </row>
    <row r="20851" spans="22:22">
      <c r="V20851" s="17"/>
    </row>
    <row r="20852" spans="22:22">
      <c r="V20852" s="17"/>
    </row>
    <row r="20853" spans="22:22">
      <c r="V20853" s="17"/>
    </row>
    <row r="20854" spans="22:22">
      <c r="V20854" s="17"/>
    </row>
    <row r="20855" spans="22:22">
      <c r="V20855" s="17"/>
    </row>
    <row r="20856" spans="22:22">
      <c r="V20856" s="17"/>
    </row>
    <row r="20857" spans="22:22">
      <c r="V20857" s="17"/>
    </row>
    <row r="20858" spans="22:22">
      <c r="V20858" s="17"/>
    </row>
    <row r="20859" spans="22:22">
      <c r="V20859" s="17"/>
    </row>
    <row r="20860" spans="22:22">
      <c r="V20860" s="17"/>
    </row>
    <row r="20861" spans="22:22">
      <c r="V20861" s="17"/>
    </row>
    <row r="20862" spans="22:22">
      <c r="V20862" s="17"/>
    </row>
    <row r="20863" spans="22:22">
      <c r="V20863" s="17"/>
    </row>
    <row r="20864" spans="22:22">
      <c r="V20864" s="17"/>
    </row>
    <row r="20865" spans="22:22">
      <c r="V20865" s="17"/>
    </row>
    <row r="20866" spans="22:22">
      <c r="V20866" s="17"/>
    </row>
    <row r="20867" spans="22:22">
      <c r="V20867" s="17"/>
    </row>
    <row r="20868" spans="22:22">
      <c r="V20868" s="17"/>
    </row>
    <row r="20869" spans="22:22">
      <c r="V20869" s="17"/>
    </row>
    <row r="20870" spans="22:22">
      <c r="V20870" s="17"/>
    </row>
    <row r="20871" spans="22:22">
      <c r="V20871" s="17"/>
    </row>
    <row r="20872" spans="22:22">
      <c r="V20872" s="17"/>
    </row>
    <row r="20873" spans="22:22">
      <c r="V20873" s="17"/>
    </row>
    <row r="20874" spans="22:22">
      <c r="V20874" s="17"/>
    </row>
    <row r="20875" spans="22:22">
      <c r="V20875" s="17"/>
    </row>
    <row r="20876" spans="22:22">
      <c r="V20876" s="17"/>
    </row>
    <row r="20877" spans="22:22">
      <c r="V20877" s="17"/>
    </row>
    <row r="20878" spans="22:22">
      <c r="V20878" s="17"/>
    </row>
    <row r="20879" spans="22:22">
      <c r="V20879" s="17"/>
    </row>
    <row r="20880" spans="22:22">
      <c r="V20880" s="17"/>
    </row>
    <row r="20881" spans="22:22">
      <c r="V20881" s="17"/>
    </row>
    <row r="20882" spans="22:22">
      <c r="V20882" s="17"/>
    </row>
    <row r="20883" spans="22:22">
      <c r="V20883" s="17"/>
    </row>
    <row r="20884" spans="22:22">
      <c r="V20884" s="17"/>
    </row>
    <row r="20885" spans="22:22">
      <c r="V20885" s="17"/>
    </row>
    <row r="20886" spans="22:22">
      <c r="V20886" s="17"/>
    </row>
    <row r="20887" spans="22:22">
      <c r="V20887" s="17"/>
    </row>
    <row r="20888" spans="22:22">
      <c r="V20888" s="17"/>
    </row>
    <row r="20889" spans="22:22">
      <c r="V20889" s="17"/>
    </row>
    <row r="20890" spans="22:22">
      <c r="V20890" s="17"/>
    </row>
    <row r="20891" spans="22:22">
      <c r="V20891" s="17"/>
    </row>
    <row r="20892" spans="22:22">
      <c r="V20892" s="17"/>
    </row>
    <row r="20893" spans="22:22">
      <c r="V20893" s="17"/>
    </row>
    <row r="20894" spans="22:22">
      <c r="V20894" s="17"/>
    </row>
    <row r="20895" spans="22:22">
      <c r="V20895" s="17"/>
    </row>
    <row r="20896" spans="22:22">
      <c r="V20896" s="17"/>
    </row>
    <row r="20897" spans="22:22">
      <c r="V20897" s="17"/>
    </row>
    <row r="20898" spans="22:22">
      <c r="V20898" s="17"/>
    </row>
    <row r="20899" spans="22:22">
      <c r="V20899" s="17"/>
    </row>
    <row r="20900" spans="22:22">
      <c r="V20900" s="17"/>
    </row>
    <row r="20901" spans="22:22">
      <c r="V20901" s="17"/>
    </row>
    <row r="20902" spans="22:22">
      <c r="V20902" s="17"/>
    </row>
    <row r="20903" spans="22:22">
      <c r="V20903" s="17"/>
    </row>
    <row r="20904" spans="22:22">
      <c r="V20904" s="17"/>
    </row>
    <row r="20905" spans="22:22">
      <c r="V20905" s="17"/>
    </row>
    <row r="20906" spans="22:22">
      <c r="V20906" s="17"/>
    </row>
    <row r="20907" spans="22:22">
      <c r="V20907" s="17"/>
    </row>
    <row r="20908" spans="22:22">
      <c r="V20908" s="17"/>
    </row>
    <row r="20909" spans="22:22">
      <c r="V20909" s="17"/>
    </row>
    <row r="20910" spans="22:22">
      <c r="V20910" s="17"/>
    </row>
    <row r="20911" spans="22:22">
      <c r="V20911" s="17"/>
    </row>
    <row r="20912" spans="22:22">
      <c r="V20912" s="17"/>
    </row>
    <row r="20913" spans="22:22">
      <c r="V20913" s="17"/>
    </row>
    <row r="20914" spans="22:22">
      <c r="V20914" s="17"/>
    </row>
    <row r="20915" spans="22:22">
      <c r="V20915" s="17"/>
    </row>
    <row r="20916" spans="22:22">
      <c r="V20916" s="17"/>
    </row>
    <row r="20917" spans="22:22">
      <c r="V20917" s="17"/>
    </row>
    <row r="20918" spans="22:22">
      <c r="V20918" s="17"/>
    </row>
    <row r="20919" spans="22:22">
      <c r="V20919" s="17"/>
    </row>
    <row r="20920" spans="22:22">
      <c r="V20920" s="17"/>
    </row>
    <row r="20921" spans="22:22">
      <c r="V20921" s="17"/>
    </row>
    <row r="20922" spans="22:22">
      <c r="V20922" s="17"/>
    </row>
    <row r="20923" spans="22:22">
      <c r="V20923" s="17"/>
    </row>
    <row r="20924" spans="22:22">
      <c r="V20924" s="17"/>
    </row>
    <row r="20925" spans="22:22">
      <c r="V20925" s="17"/>
    </row>
    <row r="20926" spans="22:22">
      <c r="V20926" s="17"/>
    </row>
    <row r="20927" spans="22:22">
      <c r="V20927" s="17"/>
    </row>
    <row r="20928" spans="22:22">
      <c r="V20928" s="17"/>
    </row>
    <row r="20929" spans="22:22">
      <c r="V20929" s="17"/>
    </row>
    <row r="20930" spans="22:22">
      <c r="V20930" s="17"/>
    </row>
    <row r="20931" spans="22:22">
      <c r="V20931" s="17"/>
    </row>
    <row r="20932" spans="22:22">
      <c r="V20932" s="17"/>
    </row>
    <row r="20933" spans="22:22">
      <c r="V20933" s="17"/>
    </row>
    <row r="20934" spans="22:22">
      <c r="V20934" s="17"/>
    </row>
    <row r="20935" spans="22:22">
      <c r="V20935" s="17"/>
    </row>
    <row r="20936" spans="22:22">
      <c r="V20936" s="17"/>
    </row>
    <row r="20937" spans="22:22">
      <c r="V20937" s="17"/>
    </row>
    <row r="20938" spans="22:22">
      <c r="V20938" s="17"/>
    </row>
    <row r="20939" spans="22:22">
      <c r="V20939" s="17"/>
    </row>
    <row r="20940" spans="22:22">
      <c r="V20940" s="17"/>
    </row>
    <row r="20941" spans="22:22">
      <c r="V20941" s="17"/>
    </row>
    <row r="20942" spans="22:22">
      <c r="V20942" s="17"/>
    </row>
    <row r="20943" spans="22:22">
      <c r="V20943" s="17"/>
    </row>
    <row r="20944" spans="22:22">
      <c r="V20944" s="17"/>
    </row>
    <row r="20945" spans="22:22">
      <c r="V20945" s="17"/>
    </row>
    <row r="20946" spans="22:22">
      <c r="V20946" s="17"/>
    </row>
    <row r="20947" spans="22:22">
      <c r="V20947" s="17"/>
    </row>
    <row r="20948" spans="22:22">
      <c r="V20948" s="17"/>
    </row>
    <row r="20949" spans="22:22">
      <c r="V20949" s="17"/>
    </row>
    <row r="20950" spans="22:22">
      <c r="V20950" s="17"/>
    </row>
    <row r="20951" spans="22:22">
      <c r="V20951" s="17"/>
    </row>
    <row r="20952" spans="22:22">
      <c r="V20952" s="17"/>
    </row>
    <row r="20953" spans="22:22">
      <c r="V20953" s="17"/>
    </row>
    <row r="20954" spans="22:22">
      <c r="V20954" s="17"/>
    </row>
    <row r="20955" spans="22:22">
      <c r="V20955" s="17"/>
    </row>
    <row r="20956" spans="22:22">
      <c r="V20956" s="17"/>
    </row>
    <row r="20957" spans="22:22">
      <c r="V20957" s="17"/>
    </row>
    <row r="20958" spans="22:22">
      <c r="V20958" s="17"/>
    </row>
    <row r="20959" spans="22:22">
      <c r="V20959" s="17"/>
    </row>
    <row r="20960" spans="22:22">
      <c r="V20960" s="17"/>
    </row>
    <row r="20961" spans="22:22">
      <c r="V20961" s="17"/>
    </row>
    <row r="20962" spans="22:22">
      <c r="V20962" s="17"/>
    </row>
    <row r="20963" spans="22:22">
      <c r="V20963" s="17"/>
    </row>
    <row r="20964" spans="22:22">
      <c r="V20964" s="17"/>
    </row>
    <row r="20965" spans="22:22">
      <c r="V20965" s="17"/>
    </row>
    <row r="20966" spans="22:22">
      <c r="V20966" s="17"/>
    </row>
    <row r="20967" spans="22:22">
      <c r="V20967" s="17"/>
    </row>
    <row r="20968" spans="22:22">
      <c r="V20968" s="17"/>
    </row>
    <row r="20969" spans="22:22">
      <c r="V20969" s="17"/>
    </row>
    <row r="20970" spans="22:22">
      <c r="V20970" s="17"/>
    </row>
    <row r="20971" spans="22:22">
      <c r="V20971" s="17"/>
    </row>
    <row r="20972" spans="22:22">
      <c r="V20972" s="17"/>
    </row>
    <row r="20973" spans="22:22">
      <c r="V20973" s="17"/>
    </row>
    <row r="20974" spans="22:22">
      <c r="V20974" s="17"/>
    </row>
    <row r="20975" spans="22:22">
      <c r="V20975" s="17"/>
    </row>
    <row r="20976" spans="22:22">
      <c r="V20976" s="17"/>
    </row>
    <row r="20977" spans="22:22">
      <c r="V20977" s="17"/>
    </row>
    <row r="20978" spans="22:22">
      <c r="V20978" s="17"/>
    </row>
    <row r="20979" spans="22:22">
      <c r="V20979" s="17"/>
    </row>
    <row r="20980" spans="22:22">
      <c r="V20980" s="17"/>
    </row>
    <row r="20981" spans="22:22">
      <c r="V20981" s="17"/>
    </row>
    <row r="20982" spans="22:22">
      <c r="V20982" s="17"/>
    </row>
    <row r="20983" spans="22:22">
      <c r="V20983" s="17"/>
    </row>
    <row r="20984" spans="22:22">
      <c r="V20984" s="17"/>
    </row>
    <row r="20985" spans="22:22">
      <c r="V20985" s="17"/>
    </row>
    <row r="20986" spans="22:22">
      <c r="V20986" s="17"/>
    </row>
    <row r="20987" spans="22:22">
      <c r="V20987" s="17"/>
    </row>
    <row r="20988" spans="22:22">
      <c r="V20988" s="17"/>
    </row>
    <row r="20989" spans="22:22">
      <c r="V20989" s="17"/>
    </row>
    <row r="20990" spans="22:22">
      <c r="V20990" s="17"/>
    </row>
    <row r="20991" spans="22:22">
      <c r="V20991" s="17"/>
    </row>
    <row r="20992" spans="22:22">
      <c r="V20992" s="17"/>
    </row>
    <row r="20993" spans="22:22">
      <c r="V20993" s="17"/>
    </row>
    <row r="20994" spans="22:22">
      <c r="V20994" s="17"/>
    </row>
    <row r="20995" spans="22:22">
      <c r="V20995" s="17"/>
    </row>
    <row r="20996" spans="22:22">
      <c r="V20996" s="17"/>
    </row>
    <row r="20997" spans="22:22">
      <c r="V20997" s="17"/>
    </row>
    <row r="20998" spans="22:22">
      <c r="V20998" s="17"/>
    </row>
    <row r="20999" spans="22:22">
      <c r="V20999" s="17"/>
    </row>
    <row r="21000" spans="22:22">
      <c r="V21000" s="17"/>
    </row>
    <row r="21001" spans="22:22">
      <c r="V21001" s="17"/>
    </row>
    <row r="21002" spans="22:22">
      <c r="V21002" s="17"/>
    </row>
    <row r="21003" spans="22:22">
      <c r="V21003" s="17"/>
    </row>
    <row r="21004" spans="22:22">
      <c r="V21004" s="17"/>
    </row>
    <row r="21005" spans="22:22">
      <c r="V21005" s="17"/>
    </row>
    <row r="21006" spans="22:22">
      <c r="V21006" s="17"/>
    </row>
    <row r="21007" spans="22:22">
      <c r="V21007" s="17"/>
    </row>
    <row r="21008" spans="22:22">
      <c r="V21008" s="17"/>
    </row>
    <row r="21009" spans="22:22">
      <c r="V21009" s="17"/>
    </row>
    <row r="21010" spans="22:22">
      <c r="V21010" s="17"/>
    </row>
    <row r="21011" spans="22:22">
      <c r="V21011" s="17"/>
    </row>
    <row r="21012" spans="22:22">
      <c r="V21012" s="17"/>
    </row>
    <row r="21013" spans="22:22">
      <c r="V21013" s="17"/>
    </row>
    <row r="21014" spans="22:22">
      <c r="V21014" s="17"/>
    </row>
    <row r="21015" spans="22:22">
      <c r="V21015" s="17"/>
    </row>
    <row r="21016" spans="22:22">
      <c r="V21016" s="17"/>
    </row>
    <row r="21017" spans="22:22">
      <c r="V21017" s="17"/>
    </row>
    <row r="21018" spans="22:22">
      <c r="V21018" s="17"/>
    </row>
    <row r="21019" spans="22:22">
      <c r="V21019" s="17"/>
    </row>
    <row r="21020" spans="22:22">
      <c r="V21020" s="17"/>
    </row>
    <row r="21021" spans="22:22">
      <c r="V21021" s="17"/>
    </row>
    <row r="21022" spans="22:22">
      <c r="V21022" s="17"/>
    </row>
    <row r="21023" spans="22:22">
      <c r="V21023" s="17"/>
    </row>
    <row r="21024" spans="22:22">
      <c r="V21024" s="17"/>
    </row>
    <row r="21025" spans="22:22">
      <c r="V21025" s="17"/>
    </row>
    <row r="21026" spans="22:22">
      <c r="V21026" s="17"/>
    </row>
    <row r="21027" spans="22:22">
      <c r="V21027" s="17"/>
    </row>
    <row r="21028" spans="22:22">
      <c r="V21028" s="17"/>
    </row>
    <row r="21029" spans="22:22">
      <c r="V21029" s="17"/>
    </row>
    <row r="21030" spans="22:22">
      <c r="V21030" s="17"/>
    </row>
    <row r="21031" spans="22:22">
      <c r="V21031" s="17"/>
    </row>
    <row r="21032" spans="22:22">
      <c r="V21032" s="17"/>
    </row>
    <row r="21033" spans="22:22">
      <c r="V21033" s="17"/>
    </row>
    <row r="21034" spans="22:22">
      <c r="V21034" s="17"/>
    </row>
    <row r="21035" spans="22:22">
      <c r="V21035" s="17"/>
    </row>
    <row r="21036" spans="22:22">
      <c r="V21036" s="17"/>
    </row>
    <row r="21037" spans="22:22">
      <c r="V21037" s="17"/>
    </row>
    <row r="21038" spans="22:22">
      <c r="V21038" s="17"/>
    </row>
    <row r="21039" spans="22:22">
      <c r="V21039" s="17"/>
    </row>
    <row r="21040" spans="22:22">
      <c r="V21040" s="17"/>
    </row>
    <row r="21041" spans="22:22">
      <c r="V21041" s="17"/>
    </row>
    <row r="21042" spans="22:22">
      <c r="V21042" s="17"/>
    </row>
    <row r="21043" spans="22:22">
      <c r="V21043" s="17"/>
    </row>
    <row r="21044" spans="22:22">
      <c r="V21044" s="17"/>
    </row>
    <row r="21045" spans="22:22">
      <c r="V21045" s="17"/>
    </row>
    <row r="21046" spans="22:22">
      <c r="V21046" s="17"/>
    </row>
    <row r="21047" spans="22:22">
      <c r="V21047" s="17"/>
    </row>
    <row r="21048" spans="22:22">
      <c r="V21048" s="17"/>
    </row>
    <row r="21049" spans="22:22">
      <c r="V21049" s="17"/>
    </row>
    <row r="21050" spans="22:22">
      <c r="V21050" s="17"/>
    </row>
    <row r="21051" spans="22:22">
      <c r="V21051" s="17"/>
    </row>
    <row r="21052" spans="22:22">
      <c r="V21052" s="17"/>
    </row>
    <row r="21053" spans="22:22">
      <c r="V21053" s="17"/>
    </row>
    <row r="21054" spans="22:22">
      <c r="V21054" s="17"/>
    </row>
    <row r="21055" spans="22:22">
      <c r="V21055" s="17"/>
    </row>
    <row r="21056" spans="22:22">
      <c r="V21056" s="17"/>
    </row>
    <row r="21057" spans="22:22">
      <c r="V21057" s="17"/>
    </row>
    <row r="21058" spans="22:22">
      <c r="V21058" s="17"/>
    </row>
    <row r="21059" spans="22:22">
      <c r="V21059" s="17"/>
    </row>
    <row r="21060" spans="22:22">
      <c r="V21060" s="17"/>
    </row>
    <row r="21061" spans="22:22">
      <c r="V21061" s="17"/>
    </row>
    <row r="21062" spans="22:22">
      <c r="V21062" s="17"/>
    </row>
    <row r="21063" spans="22:22">
      <c r="V21063" s="17"/>
    </row>
    <row r="21064" spans="22:22">
      <c r="V21064" s="17"/>
    </row>
    <row r="21065" spans="22:22">
      <c r="V21065" s="17"/>
    </row>
    <row r="21066" spans="22:22">
      <c r="V21066" s="17"/>
    </row>
    <row r="21067" spans="22:22">
      <c r="V21067" s="17"/>
    </row>
    <row r="21068" spans="22:22">
      <c r="V21068" s="17"/>
    </row>
    <row r="21069" spans="22:22">
      <c r="V21069" s="17"/>
    </row>
    <row r="21070" spans="22:22">
      <c r="V21070" s="17"/>
    </row>
    <row r="21071" spans="22:22">
      <c r="V21071" s="17"/>
    </row>
    <row r="21072" spans="22:22">
      <c r="V21072" s="17"/>
    </row>
    <row r="21073" spans="22:22">
      <c r="V21073" s="17"/>
    </row>
    <row r="21074" spans="22:22">
      <c r="V21074" s="17"/>
    </row>
    <row r="21075" spans="22:22">
      <c r="V21075" s="17"/>
    </row>
    <row r="21076" spans="22:22">
      <c r="V21076" s="17"/>
    </row>
    <row r="21077" spans="22:22">
      <c r="V21077" s="17"/>
    </row>
    <row r="21078" spans="22:22">
      <c r="V21078" s="17"/>
    </row>
    <row r="21079" spans="22:22">
      <c r="V21079" s="17"/>
    </row>
    <row r="21080" spans="22:22">
      <c r="V21080" s="17"/>
    </row>
    <row r="21081" spans="22:22">
      <c r="V21081" s="17"/>
    </row>
    <row r="21082" spans="22:22">
      <c r="V21082" s="17"/>
    </row>
    <row r="21083" spans="22:22">
      <c r="V21083" s="17"/>
    </row>
    <row r="21084" spans="22:22">
      <c r="V21084" s="17"/>
    </row>
    <row r="21085" spans="22:22">
      <c r="V21085" s="17"/>
    </row>
    <row r="21086" spans="22:22">
      <c r="V21086" s="17"/>
    </row>
    <row r="21087" spans="22:22">
      <c r="V21087" s="17"/>
    </row>
    <row r="21088" spans="22:22">
      <c r="V21088" s="17"/>
    </row>
    <row r="21089" spans="22:22">
      <c r="V21089" s="17"/>
    </row>
    <row r="21090" spans="22:22">
      <c r="V21090" s="17"/>
    </row>
    <row r="21091" spans="22:22">
      <c r="V21091" s="17"/>
    </row>
    <row r="21092" spans="22:22">
      <c r="V21092" s="17"/>
    </row>
    <row r="21093" spans="22:22">
      <c r="V21093" s="17"/>
    </row>
    <row r="21094" spans="22:22">
      <c r="V21094" s="17"/>
    </row>
    <row r="21095" spans="22:22">
      <c r="V21095" s="17"/>
    </row>
    <row r="21096" spans="22:22">
      <c r="V21096" s="17"/>
    </row>
    <row r="21097" spans="22:22">
      <c r="V21097" s="17"/>
    </row>
    <row r="21098" spans="22:22">
      <c r="V21098" s="17"/>
    </row>
    <row r="21099" spans="22:22">
      <c r="V21099" s="17"/>
    </row>
    <row r="21100" spans="22:22">
      <c r="V21100" s="17"/>
    </row>
    <row r="21101" spans="22:22">
      <c r="V21101" s="17"/>
    </row>
    <row r="21102" spans="22:22">
      <c r="V21102" s="17"/>
    </row>
    <row r="21103" spans="22:22">
      <c r="V21103" s="17"/>
    </row>
    <row r="21104" spans="22:22">
      <c r="V21104" s="17"/>
    </row>
    <row r="21105" spans="22:22">
      <c r="V21105" s="17"/>
    </row>
    <row r="21106" spans="22:22">
      <c r="V21106" s="17"/>
    </row>
    <row r="21107" spans="22:22">
      <c r="V21107" s="17"/>
    </row>
    <row r="21108" spans="22:22">
      <c r="V21108" s="17"/>
    </row>
    <row r="21109" spans="22:22">
      <c r="V21109" s="17"/>
    </row>
    <row r="21110" spans="22:22">
      <c r="V21110" s="17"/>
    </row>
    <row r="21111" spans="22:22">
      <c r="V21111" s="17"/>
    </row>
    <row r="21112" spans="22:22">
      <c r="V21112" s="17"/>
    </row>
    <row r="21113" spans="22:22">
      <c r="V21113" s="17"/>
    </row>
    <row r="21114" spans="22:22">
      <c r="V21114" s="17"/>
    </row>
    <row r="21115" spans="22:22">
      <c r="V21115" s="17"/>
    </row>
    <row r="21116" spans="22:22">
      <c r="V21116" s="17"/>
    </row>
    <row r="21117" spans="22:22">
      <c r="V21117" s="17"/>
    </row>
    <row r="21118" spans="22:22">
      <c r="V21118" s="17"/>
    </row>
    <row r="21119" spans="22:22">
      <c r="V21119" s="17"/>
    </row>
    <row r="21120" spans="22:22">
      <c r="V21120" s="17"/>
    </row>
    <row r="21121" spans="22:22">
      <c r="V21121" s="17"/>
    </row>
    <row r="21122" spans="22:22">
      <c r="V21122" s="17"/>
    </row>
    <row r="21123" spans="22:22">
      <c r="V21123" s="17"/>
    </row>
    <row r="21124" spans="22:22">
      <c r="V21124" s="17"/>
    </row>
    <row r="21125" spans="22:22">
      <c r="V21125" s="17"/>
    </row>
    <row r="21126" spans="22:22">
      <c r="V21126" s="17"/>
    </row>
    <row r="21127" spans="22:22">
      <c r="V21127" s="17"/>
    </row>
    <row r="21128" spans="22:22">
      <c r="V21128" s="17"/>
    </row>
    <row r="21129" spans="22:22">
      <c r="V21129" s="17"/>
    </row>
    <row r="21130" spans="22:22">
      <c r="V21130" s="17"/>
    </row>
    <row r="21131" spans="22:22">
      <c r="V21131" s="17"/>
    </row>
    <row r="21132" spans="22:22">
      <c r="V21132" s="17"/>
    </row>
    <row r="21133" spans="22:22">
      <c r="V21133" s="17"/>
    </row>
    <row r="21134" spans="22:22">
      <c r="V21134" s="17"/>
    </row>
    <row r="21135" spans="22:22">
      <c r="V21135" s="17"/>
    </row>
    <row r="21136" spans="22:22">
      <c r="V21136" s="17"/>
    </row>
    <row r="21137" spans="22:22">
      <c r="V21137" s="17"/>
    </row>
    <row r="21138" spans="22:22">
      <c r="V21138" s="17"/>
    </row>
    <row r="21139" spans="22:22">
      <c r="V21139" s="17"/>
    </row>
    <row r="21140" spans="22:22">
      <c r="V21140" s="17"/>
    </row>
    <row r="21141" spans="22:22">
      <c r="V21141" s="17"/>
    </row>
    <row r="21142" spans="22:22">
      <c r="V21142" s="17"/>
    </row>
    <row r="21143" spans="22:22">
      <c r="V21143" s="17"/>
    </row>
    <row r="21144" spans="22:22">
      <c r="V21144" s="17"/>
    </row>
    <row r="21145" spans="22:22">
      <c r="V21145" s="17"/>
    </row>
    <row r="21146" spans="22:22">
      <c r="V21146" s="17"/>
    </row>
    <row r="21147" spans="22:22">
      <c r="V21147" s="17"/>
    </row>
    <row r="21148" spans="22:22">
      <c r="V21148" s="17"/>
    </row>
    <row r="21149" spans="22:22">
      <c r="V21149" s="17"/>
    </row>
    <row r="21150" spans="22:22">
      <c r="V21150" s="17"/>
    </row>
    <row r="21151" spans="22:22">
      <c r="V21151" s="17"/>
    </row>
    <row r="21152" spans="22:22">
      <c r="V21152" s="17"/>
    </row>
    <row r="21153" spans="22:22">
      <c r="V21153" s="17"/>
    </row>
    <row r="21154" spans="22:22">
      <c r="V21154" s="17"/>
    </row>
    <row r="21155" spans="22:22">
      <c r="V21155" s="17"/>
    </row>
    <row r="21156" spans="22:22">
      <c r="V21156" s="17"/>
    </row>
    <row r="21157" spans="22:22">
      <c r="V21157" s="17"/>
    </row>
    <row r="21158" spans="22:22">
      <c r="V21158" s="17"/>
    </row>
    <row r="21159" spans="22:22">
      <c r="V21159" s="17"/>
    </row>
    <row r="21160" spans="22:22">
      <c r="V21160" s="17"/>
    </row>
    <row r="21161" spans="22:22">
      <c r="V21161" s="17"/>
    </row>
    <row r="21162" spans="22:22">
      <c r="V21162" s="17"/>
    </row>
    <row r="21163" spans="22:22">
      <c r="V21163" s="17"/>
    </row>
    <row r="21164" spans="22:22">
      <c r="V21164" s="17"/>
    </row>
    <row r="21165" spans="22:22">
      <c r="V21165" s="17"/>
    </row>
    <row r="21166" spans="22:22">
      <c r="V21166" s="17"/>
    </row>
    <row r="21167" spans="22:22">
      <c r="V21167" s="17"/>
    </row>
    <row r="21168" spans="22:22">
      <c r="V21168" s="17"/>
    </row>
    <row r="21169" spans="22:22">
      <c r="V21169" s="17"/>
    </row>
    <row r="21170" spans="22:22">
      <c r="V21170" s="17"/>
    </row>
    <row r="21171" spans="22:22">
      <c r="V21171" s="17"/>
    </row>
    <row r="21172" spans="22:22">
      <c r="V21172" s="17"/>
    </row>
    <row r="21173" spans="22:22">
      <c r="V21173" s="17"/>
    </row>
    <row r="21174" spans="22:22">
      <c r="V21174" s="17"/>
    </row>
    <row r="21175" spans="22:22">
      <c r="V21175" s="17"/>
    </row>
    <row r="21176" spans="22:22">
      <c r="V21176" s="17"/>
    </row>
    <row r="21177" spans="22:22">
      <c r="V21177" s="17"/>
    </row>
    <row r="21178" spans="22:22">
      <c r="V21178" s="17"/>
    </row>
    <row r="21179" spans="22:22">
      <c r="V21179" s="17"/>
    </row>
    <row r="21180" spans="22:22">
      <c r="V21180" s="17"/>
    </row>
    <row r="21181" spans="22:22">
      <c r="V21181" s="17"/>
    </row>
    <row r="21182" spans="22:22">
      <c r="V21182" s="17"/>
    </row>
    <row r="21183" spans="22:22">
      <c r="V21183" s="17"/>
    </row>
    <row r="21184" spans="22:22">
      <c r="V21184" s="17"/>
    </row>
    <row r="21185" spans="22:22">
      <c r="V21185" s="17"/>
    </row>
    <row r="21186" spans="22:22">
      <c r="V21186" s="17"/>
    </row>
    <row r="21187" spans="22:22">
      <c r="V21187" s="17"/>
    </row>
    <row r="21188" spans="22:22">
      <c r="V21188" s="17"/>
    </row>
    <row r="21189" spans="22:22">
      <c r="V21189" s="17"/>
    </row>
    <row r="21190" spans="22:22">
      <c r="V21190" s="17"/>
    </row>
    <row r="21191" spans="22:22">
      <c r="V21191" s="17"/>
    </row>
    <row r="21192" spans="22:22">
      <c r="V21192" s="17"/>
    </row>
    <row r="21193" spans="22:22">
      <c r="V21193" s="17"/>
    </row>
    <row r="21194" spans="22:22">
      <c r="V21194" s="17"/>
    </row>
    <row r="21195" spans="22:22">
      <c r="V21195" s="17"/>
    </row>
    <row r="21196" spans="22:22">
      <c r="V21196" s="17"/>
    </row>
    <row r="21197" spans="22:22">
      <c r="V21197" s="17"/>
    </row>
    <row r="21198" spans="22:22">
      <c r="V21198" s="17"/>
    </row>
    <row r="21199" spans="22:22">
      <c r="V21199" s="17"/>
    </row>
    <row r="21200" spans="22:22">
      <c r="V21200" s="17"/>
    </row>
    <row r="21201" spans="22:22">
      <c r="V21201" s="17"/>
    </row>
    <row r="21202" spans="22:22">
      <c r="V21202" s="17"/>
    </row>
    <row r="21203" spans="22:22">
      <c r="V21203" s="17"/>
    </row>
    <row r="21204" spans="22:22">
      <c r="V21204" s="17"/>
    </row>
    <row r="21205" spans="22:22">
      <c r="V21205" s="17"/>
    </row>
    <row r="21206" spans="22:22">
      <c r="V21206" s="17"/>
    </row>
    <row r="21207" spans="22:22">
      <c r="V21207" s="17"/>
    </row>
    <row r="21208" spans="22:22">
      <c r="V21208" s="17"/>
    </row>
    <row r="21209" spans="22:22">
      <c r="V21209" s="17"/>
    </row>
    <row r="21210" spans="22:22">
      <c r="V21210" s="17"/>
    </row>
    <row r="21211" spans="22:22">
      <c r="V21211" s="17"/>
    </row>
    <row r="21212" spans="22:22">
      <c r="V21212" s="17"/>
    </row>
    <row r="21213" spans="22:22">
      <c r="V21213" s="17"/>
    </row>
    <row r="21214" spans="22:22">
      <c r="V21214" s="17"/>
    </row>
    <row r="21215" spans="22:22">
      <c r="V21215" s="17"/>
    </row>
    <row r="21216" spans="22:22">
      <c r="V21216" s="17"/>
    </row>
    <row r="21217" spans="22:22">
      <c r="V21217" s="17"/>
    </row>
    <row r="21218" spans="22:22">
      <c r="V21218" s="17"/>
    </row>
    <row r="21219" spans="22:22">
      <c r="V21219" s="17"/>
    </row>
    <row r="21220" spans="22:22">
      <c r="V21220" s="17"/>
    </row>
    <row r="21221" spans="22:22">
      <c r="V21221" s="17"/>
    </row>
    <row r="21222" spans="22:22">
      <c r="V21222" s="17"/>
    </row>
    <row r="21223" spans="22:22">
      <c r="V21223" s="17"/>
    </row>
    <row r="21224" spans="22:22">
      <c r="V21224" s="17"/>
    </row>
    <row r="21225" spans="22:22">
      <c r="V21225" s="17"/>
    </row>
    <row r="21226" spans="22:22">
      <c r="V21226" s="17"/>
    </row>
    <row r="21227" spans="22:22">
      <c r="V21227" s="17"/>
    </row>
    <row r="21228" spans="22:22">
      <c r="V21228" s="17"/>
    </row>
    <row r="21229" spans="22:22">
      <c r="V21229" s="17"/>
    </row>
    <row r="21230" spans="22:22">
      <c r="V21230" s="17"/>
    </row>
    <row r="21231" spans="22:22">
      <c r="V21231" s="17"/>
    </row>
    <row r="21232" spans="22:22">
      <c r="V21232" s="17"/>
    </row>
    <row r="21233" spans="22:22">
      <c r="V21233" s="17"/>
    </row>
    <row r="21234" spans="22:22">
      <c r="V21234" s="17"/>
    </row>
    <row r="21235" spans="22:22">
      <c r="V21235" s="17"/>
    </row>
    <row r="21236" spans="22:22">
      <c r="V21236" s="17"/>
    </row>
    <row r="21237" spans="22:22">
      <c r="V21237" s="17"/>
    </row>
    <row r="21238" spans="22:22">
      <c r="V21238" s="17"/>
    </row>
    <row r="21239" spans="22:22">
      <c r="V21239" s="17"/>
    </row>
    <row r="21240" spans="22:22">
      <c r="V21240" s="17"/>
    </row>
    <row r="21241" spans="22:22">
      <c r="V21241" s="17"/>
    </row>
    <row r="21242" spans="22:22">
      <c r="V21242" s="17"/>
    </row>
    <row r="21243" spans="22:22">
      <c r="V21243" s="17"/>
    </row>
    <row r="21244" spans="22:22">
      <c r="V21244" s="17"/>
    </row>
    <row r="21245" spans="22:22">
      <c r="V21245" s="17"/>
    </row>
    <row r="21246" spans="22:22">
      <c r="V21246" s="17"/>
    </row>
    <row r="21247" spans="22:22">
      <c r="V21247" s="17"/>
    </row>
    <row r="21248" spans="22:22">
      <c r="V21248" s="17"/>
    </row>
    <row r="21249" spans="22:22">
      <c r="V21249" s="17"/>
    </row>
    <row r="21250" spans="22:22">
      <c r="V21250" s="17"/>
    </row>
    <row r="21251" spans="22:22">
      <c r="V21251" s="17"/>
    </row>
    <row r="21252" spans="22:22">
      <c r="V21252" s="17"/>
    </row>
    <row r="21253" spans="22:22">
      <c r="V21253" s="17"/>
    </row>
    <row r="21254" spans="22:22">
      <c r="V21254" s="17"/>
    </row>
    <row r="21255" spans="22:22">
      <c r="V21255" s="17"/>
    </row>
    <row r="21256" spans="22:22">
      <c r="V21256" s="17"/>
    </row>
    <row r="21257" spans="22:22">
      <c r="V21257" s="17"/>
    </row>
    <row r="21258" spans="22:22">
      <c r="V21258" s="17"/>
    </row>
    <row r="21259" spans="22:22">
      <c r="V21259" s="17"/>
    </row>
    <row r="21260" spans="22:22">
      <c r="V21260" s="17"/>
    </row>
    <row r="21261" spans="22:22">
      <c r="V21261" s="17"/>
    </row>
    <row r="21262" spans="22:22">
      <c r="V21262" s="17"/>
    </row>
    <row r="21263" spans="22:22">
      <c r="V21263" s="17"/>
    </row>
    <row r="21264" spans="22:22">
      <c r="V21264" s="17"/>
    </row>
    <row r="21265" spans="22:22">
      <c r="V21265" s="17"/>
    </row>
    <row r="21266" spans="22:22">
      <c r="V21266" s="17"/>
    </row>
    <row r="21267" spans="22:22">
      <c r="V21267" s="17"/>
    </row>
    <row r="21268" spans="22:22">
      <c r="V21268" s="17"/>
    </row>
    <row r="21269" spans="22:22">
      <c r="V21269" s="17"/>
    </row>
    <row r="21270" spans="22:22">
      <c r="V21270" s="17"/>
    </row>
    <row r="21271" spans="22:22">
      <c r="V21271" s="17"/>
    </row>
    <row r="21272" spans="22:22">
      <c r="V21272" s="17"/>
    </row>
    <row r="21273" spans="22:22">
      <c r="V21273" s="17"/>
    </row>
    <row r="21274" spans="22:22">
      <c r="V21274" s="17"/>
    </row>
    <row r="21275" spans="22:22">
      <c r="V21275" s="17"/>
    </row>
    <row r="21276" spans="22:22">
      <c r="V21276" s="17"/>
    </row>
    <row r="21277" spans="22:22">
      <c r="V21277" s="17"/>
    </row>
    <row r="21278" spans="22:22">
      <c r="V21278" s="17"/>
    </row>
    <row r="21279" spans="22:22">
      <c r="V21279" s="17"/>
    </row>
    <row r="21280" spans="22:22">
      <c r="V21280" s="17"/>
    </row>
    <row r="21281" spans="22:22">
      <c r="V21281" s="17"/>
    </row>
    <row r="21282" spans="22:22">
      <c r="V21282" s="17"/>
    </row>
    <row r="21283" spans="22:22">
      <c r="V21283" s="17"/>
    </row>
    <row r="21284" spans="22:22">
      <c r="V21284" s="17"/>
    </row>
    <row r="21285" spans="22:22">
      <c r="V21285" s="17"/>
    </row>
    <row r="21286" spans="22:22">
      <c r="V21286" s="17"/>
    </row>
    <row r="21287" spans="22:22">
      <c r="V21287" s="17"/>
    </row>
    <row r="21288" spans="22:22">
      <c r="V21288" s="17"/>
    </row>
    <row r="21289" spans="22:22">
      <c r="V21289" s="17"/>
    </row>
    <row r="21290" spans="22:22">
      <c r="V21290" s="17"/>
    </row>
    <row r="21291" spans="22:22">
      <c r="V21291" s="17"/>
    </row>
    <row r="21292" spans="22:22">
      <c r="V21292" s="17"/>
    </row>
    <row r="21293" spans="22:22">
      <c r="V21293" s="17"/>
    </row>
    <row r="21294" spans="22:22">
      <c r="V21294" s="17"/>
    </row>
    <row r="21295" spans="22:22">
      <c r="V21295" s="17"/>
    </row>
    <row r="21296" spans="22:22">
      <c r="V21296" s="17"/>
    </row>
    <row r="21297" spans="22:22">
      <c r="V21297" s="17"/>
    </row>
    <row r="21298" spans="22:22">
      <c r="V21298" s="17"/>
    </row>
    <row r="21299" spans="22:22">
      <c r="V21299" s="17"/>
    </row>
    <row r="21300" spans="22:22">
      <c r="V21300" s="17"/>
    </row>
    <row r="21301" spans="22:22">
      <c r="V21301" s="17"/>
    </row>
    <row r="21302" spans="22:22">
      <c r="V21302" s="17"/>
    </row>
    <row r="21303" spans="22:22">
      <c r="V21303" s="17"/>
    </row>
    <row r="21304" spans="22:22">
      <c r="V21304" s="17"/>
    </row>
    <row r="21305" spans="22:22">
      <c r="V21305" s="17"/>
    </row>
    <row r="21306" spans="22:22">
      <c r="V21306" s="17"/>
    </row>
    <row r="21307" spans="22:22">
      <c r="V21307" s="17"/>
    </row>
    <row r="21308" spans="22:22">
      <c r="V21308" s="17"/>
    </row>
    <row r="21309" spans="22:22">
      <c r="V21309" s="17"/>
    </row>
    <row r="21310" spans="22:22">
      <c r="V21310" s="17"/>
    </row>
    <row r="21311" spans="22:22">
      <c r="V21311" s="17"/>
    </row>
    <row r="21312" spans="22:22">
      <c r="V21312" s="17"/>
    </row>
    <row r="21313" spans="22:22">
      <c r="V21313" s="17"/>
    </row>
    <row r="21314" spans="22:22">
      <c r="V21314" s="17"/>
    </row>
    <row r="21315" spans="22:22">
      <c r="V21315" s="17"/>
    </row>
    <row r="21316" spans="22:22">
      <c r="V21316" s="17"/>
    </row>
    <row r="21317" spans="22:22">
      <c r="V21317" s="17"/>
    </row>
    <row r="21318" spans="22:22">
      <c r="V21318" s="17"/>
    </row>
    <row r="21319" spans="22:22">
      <c r="V21319" s="17"/>
    </row>
    <row r="21320" spans="22:22">
      <c r="V21320" s="17"/>
    </row>
    <row r="21321" spans="22:22">
      <c r="V21321" s="17"/>
    </row>
    <row r="21322" spans="22:22">
      <c r="V21322" s="17"/>
    </row>
    <row r="21323" spans="22:22">
      <c r="V21323" s="17"/>
    </row>
    <row r="21324" spans="22:22">
      <c r="V21324" s="17"/>
    </row>
    <row r="21325" spans="22:22">
      <c r="V21325" s="17"/>
    </row>
    <row r="21326" spans="22:22">
      <c r="V21326" s="17"/>
    </row>
    <row r="21327" spans="22:22">
      <c r="V21327" s="17"/>
    </row>
    <row r="21328" spans="22:22">
      <c r="V21328" s="17"/>
    </row>
    <row r="21329" spans="22:22">
      <c r="V21329" s="17"/>
    </row>
    <row r="21330" spans="22:22">
      <c r="V21330" s="17"/>
    </row>
    <row r="21331" spans="22:22">
      <c r="V21331" s="17"/>
    </row>
    <row r="21332" spans="22:22">
      <c r="V21332" s="17"/>
    </row>
    <row r="21333" spans="22:22">
      <c r="V21333" s="17"/>
    </row>
    <row r="21334" spans="22:22">
      <c r="V21334" s="17"/>
    </row>
    <row r="21335" spans="22:22">
      <c r="V21335" s="17"/>
    </row>
    <row r="21336" spans="22:22">
      <c r="V21336" s="17"/>
    </row>
    <row r="21337" spans="22:22">
      <c r="V21337" s="17"/>
    </row>
    <row r="21338" spans="22:22">
      <c r="V21338" s="17"/>
    </row>
    <row r="21339" spans="22:22">
      <c r="V21339" s="17"/>
    </row>
    <row r="21340" spans="22:22">
      <c r="V21340" s="17"/>
    </row>
    <row r="21341" spans="22:22">
      <c r="V21341" s="17"/>
    </row>
    <row r="21342" spans="22:22">
      <c r="V21342" s="17"/>
    </row>
    <row r="21343" spans="22:22">
      <c r="V21343" s="17"/>
    </row>
    <row r="21344" spans="22:22">
      <c r="V21344" s="17"/>
    </row>
    <row r="21345" spans="22:22">
      <c r="V21345" s="17"/>
    </row>
    <row r="21346" spans="22:22">
      <c r="V21346" s="17"/>
    </row>
    <row r="21347" spans="22:22">
      <c r="V21347" s="17"/>
    </row>
    <row r="21348" spans="22:22">
      <c r="V21348" s="17"/>
    </row>
    <row r="21349" spans="22:22">
      <c r="V21349" s="17"/>
    </row>
    <row r="21350" spans="22:22">
      <c r="V21350" s="17"/>
    </row>
    <row r="21351" spans="22:22">
      <c r="V21351" s="17"/>
    </row>
    <row r="21352" spans="22:22">
      <c r="V21352" s="17"/>
    </row>
    <row r="21353" spans="22:22">
      <c r="V21353" s="17"/>
    </row>
    <row r="21354" spans="22:22">
      <c r="V21354" s="17"/>
    </row>
    <row r="21355" spans="22:22">
      <c r="V21355" s="17"/>
    </row>
    <row r="21356" spans="22:22">
      <c r="V21356" s="17"/>
    </row>
    <row r="21357" spans="22:22">
      <c r="V21357" s="17"/>
    </row>
    <row r="21358" spans="22:22">
      <c r="V21358" s="17"/>
    </row>
    <row r="21359" spans="22:22">
      <c r="V21359" s="17"/>
    </row>
    <row r="21360" spans="22:22">
      <c r="V21360" s="17"/>
    </row>
    <row r="21361" spans="22:22">
      <c r="V21361" s="17"/>
    </row>
    <row r="21362" spans="22:22">
      <c r="V21362" s="17"/>
    </row>
    <row r="21363" spans="22:22">
      <c r="V21363" s="17"/>
    </row>
    <row r="21364" spans="22:22">
      <c r="V21364" s="17"/>
    </row>
    <row r="21365" spans="22:22">
      <c r="V21365" s="17"/>
    </row>
    <row r="21366" spans="22:22">
      <c r="V21366" s="17"/>
    </row>
    <row r="21367" spans="22:22">
      <c r="V21367" s="17"/>
    </row>
    <row r="21368" spans="22:22">
      <c r="V21368" s="17"/>
    </row>
    <row r="21369" spans="22:22">
      <c r="V21369" s="17"/>
    </row>
    <row r="21370" spans="22:22">
      <c r="V21370" s="17"/>
    </row>
    <row r="21371" spans="22:22">
      <c r="V21371" s="17"/>
    </row>
    <row r="21372" spans="22:22">
      <c r="V21372" s="17"/>
    </row>
    <row r="21373" spans="22:22">
      <c r="V21373" s="17"/>
    </row>
    <row r="21374" spans="22:22">
      <c r="V21374" s="17"/>
    </row>
    <row r="21375" spans="22:22">
      <c r="V21375" s="17"/>
    </row>
    <row r="21376" spans="22:22">
      <c r="V21376" s="17"/>
    </row>
    <row r="21377" spans="22:22">
      <c r="V21377" s="17"/>
    </row>
    <row r="21378" spans="22:22">
      <c r="V21378" s="17"/>
    </row>
    <row r="21379" spans="22:22">
      <c r="V21379" s="17"/>
    </row>
    <row r="21380" spans="22:22">
      <c r="V21380" s="17"/>
    </row>
    <row r="21381" spans="22:22">
      <c r="V21381" s="17"/>
    </row>
    <row r="21382" spans="22:22">
      <c r="V21382" s="17"/>
    </row>
    <row r="21383" spans="22:22">
      <c r="V21383" s="17"/>
    </row>
    <row r="21384" spans="22:22">
      <c r="V21384" s="17"/>
    </row>
    <row r="21385" spans="22:22">
      <c r="V21385" s="17"/>
    </row>
    <row r="21386" spans="22:22">
      <c r="V21386" s="17"/>
    </row>
    <row r="21387" spans="22:22">
      <c r="V21387" s="17"/>
    </row>
    <row r="21388" spans="22:22">
      <c r="V21388" s="17"/>
    </row>
    <row r="21389" spans="22:22">
      <c r="V21389" s="17"/>
    </row>
    <row r="21390" spans="22:22">
      <c r="V21390" s="17"/>
    </row>
    <row r="21391" spans="22:22">
      <c r="V21391" s="17"/>
    </row>
    <row r="21392" spans="22:22">
      <c r="V21392" s="17"/>
    </row>
    <row r="21393" spans="22:22">
      <c r="V21393" s="17"/>
    </row>
    <row r="21394" spans="22:22">
      <c r="V21394" s="17"/>
    </row>
    <row r="21395" spans="22:22">
      <c r="V21395" s="17"/>
    </row>
    <row r="21396" spans="22:22">
      <c r="V21396" s="17"/>
    </row>
    <row r="21397" spans="22:22">
      <c r="V21397" s="17"/>
    </row>
    <row r="21398" spans="22:22">
      <c r="V21398" s="17"/>
    </row>
    <row r="21399" spans="22:22">
      <c r="V21399" s="17"/>
    </row>
    <row r="21400" spans="22:22">
      <c r="V21400" s="17"/>
    </row>
    <row r="21401" spans="22:22">
      <c r="V21401" s="17"/>
    </row>
    <row r="21402" spans="22:22">
      <c r="V21402" s="17"/>
    </row>
    <row r="21403" spans="22:22">
      <c r="V21403" s="17"/>
    </row>
    <row r="21404" spans="22:22">
      <c r="V21404" s="17"/>
    </row>
    <row r="21405" spans="22:22">
      <c r="V21405" s="17"/>
    </row>
    <row r="21406" spans="22:22">
      <c r="V21406" s="17"/>
    </row>
    <row r="21407" spans="22:22">
      <c r="V21407" s="17"/>
    </row>
    <row r="21408" spans="22:22">
      <c r="V21408" s="17"/>
    </row>
    <row r="21409" spans="22:22">
      <c r="V21409" s="17"/>
    </row>
    <row r="21410" spans="22:22">
      <c r="V21410" s="17"/>
    </row>
    <row r="21411" spans="22:22">
      <c r="V21411" s="17"/>
    </row>
    <row r="21412" spans="22:22">
      <c r="V21412" s="17"/>
    </row>
    <row r="21413" spans="22:22">
      <c r="V21413" s="17"/>
    </row>
    <row r="21414" spans="22:22">
      <c r="V21414" s="17"/>
    </row>
    <row r="21415" spans="22:22">
      <c r="V21415" s="17"/>
    </row>
    <row r="21416" spans="22:22">
      <c r="V21416" s="17"/>
    </row>
    <row r="21417" spans="22:22">
      <c r="V21417" s="17"/>
    </row>
    <row r="21418" spans="22:22">
      <c r="V21418" s="17"/>
    </row>
    <row r="21419" spans="22:22">
      <c r="V21419" s="17"/>
    </row>
    <row r="21420" spans="22:22">
      <c r="V21420" s="17"/>
    </row>
    <row r="21421" spans="22:22">
      <c r="V21421" s="17"/>
    </row>
    <row r="21422" spans="22:22">
      <c r="V21422" s="17"/>
    </row>
    <row r="21423" spans="22:22">
      <c r="V21423" s="17"/>
    </row>
    <row r="21424" spans="22:22">
      <c r="V21424" s="17"/>
    </row>
    <row r="21425" spans="22:22">
      <c r="V21425" s="17"/>
    </row>
    <row r="21426" spans="22:22">
      <c r="V21426" s="17"/>
    </row>
    <row r="21427" spans="22:22">
      <c r="V21427" s="17"/>
    </row>
    <row r="21428" spans="22:22">
      <c r="V21428" s="17"/>
    </row>
    <row r="21429" spans="22:22">
      <c r="V21429" s="17"/>
    </row>
    <row r="21430" spans="22:22">
      <c r="V21430" s="17"/>
    </row>
    <row r="21431" spans="22:22">
      <c r="V21431" s="17"/>
    </row>
    <row r="21432" spans="22:22">
      <c r="V21432" s="17"/>
    </row>
    <row r="21433" spans="22:22">
      <c r="V21433" s="17"/>
    </row>
    <row r="21434" spans="22:22">
      <c r="V21434" s="17"/>
    </row>
    <row r="21435" spans="22:22">
      <c r="V21435" s="17"/>
    </row>
    <row r="21436" spans="22:22">
      <c r="V21436" s="17"/>
    </row>
    <row r="21437" spans="22:22">
      <c r="V21437" s="17"/>
    </row>
    <row r="21438" spans="22:22">
      <c r="V21438" s="17"/>
    </row>
    <row r="21439" spans="22:22">
      <c r="V21439" s="17"/>
    </row>
    <row r="21440" spans="22:22">
      <c r="V21440" s="17"/>
    </row>
    <row r="21441" spans="22:22">
      <c r="V21441" s="17"/>
    </row>
    <row r="21442" spans="22:22">
      <c r="V21442" s="17"/>
    </row>
    <row r="21443" spans="22:22">
      <c r="V21443" s="17"/>
    </row>
    <row r="21444" spans="22:22">
      <c r="V21444" s="17"/>
    </row>
    <row r="21445" spans="22:22">
      <c r="V21445" s="17"/>
    </row>
    <row r="21446" spans="22:22">
      <c r="V21446" s="17"/>
    </row>
    <row r="21447" spans="22:22">
      <c r="V21447" s="17"/>
    </row>
    <row r="21448" spans="22:22">
      <c r="V21448" s="17"/>
    </row>
    <row r="21449" spans="22:22">
      <c r="V21449" s="17"/>
    </row>
    <row r="21450" spans="22:22">
      <c r="V21450" s="17"/>
    </row>
    <row r="21451" spans="22:22">
      <c r="V21451" s="17"/>
    </row>
    <row r="21452" spans="22:22">
      <c r="V21452" s="17"/>
    </row>
    <row r="21453" spans="22:22">
      <c r="V21453" s="17"/>
    </row>
    <row r="21454" spans="22:22">
      <c r="V21454" s="17"/>
    </row>
    <row r="21455" spans="22:22">
      <c r="V21455" s="17"/>
    </row>
    <row r="21456" spans="22:22">
      <c r="V21456" s="17"/>
    </row>
    <row r="21457" spans="22:22">
      <c r="V21457" s="17"/>
    </row>
    <row r="21458" spans="22:22">
      <c r="V21458" s="17"/>
    </row>
    <row r="21459" spans="22:22">
      <c r="V21459" s="17"/>
    </row>
    <row r="21460" spans="22:22">
      <c r="V21460" s="17"/>
    </row>
    <row r="21461" spans="22:22">
      <c r="V21461" s="17"/>
    </row>
    <row r="21462" spans="22:22">
      <c r="V21462" s="17"/>
    </row>
    <row r="21463" spans="22:22">
      <c r="V21463" s="17"/>
    </row>
    <row r="21464" spans="22:22">
      <c r="V21464" s="17"/>
    </row>
    <row r="21465" spans="22:22">
      <c r="V21465" s="17"/>
    </row>
    <row r="21466" spans="22:22">
      <c r="V21466" s="17"/>
    </row>
    <row r="21467" spans="22:22">
      <c r="V21467" s="17"/>
    </row>
    <row r="21468" spans="22:22">
      <c r="V21468" s="17"/>
    </row>
    <row r="21469" spans="22:22">
      <c r="V21469" s="17"/>
    </row>
    <row r="21470" spans="22:22">
      <c r="V21470" s="17"/>
    </row>
    <row r="21471" spans="22:22">
      <c r="V21471" s="17"/>
    </row>
    <row r="21472" spans="22:22">
      <c r="V21472" s="17"/>
    </row>
    <row r="21473" spans="22:22">
      <c r="V21473" s="17"/>
    </row>
    <row r="21474" spans="22:22">
      <c r="V21474" s="17"/>
    </row>
    <row r="21475" spans="22:22">
      <c r="V21475" s="17"/>
    </row>
    <row r="21476" spans="22:22">
      <c r="V21476" s="17"/>
    </row>
    <row r="21477" spans="22:22">
      <c r="V21477" s="17"/>
    </row>
    <row r="21478" spans="22:22">
      <c r="V21478" s="17"/>
    </row>
    <row r="21479" spans="22:22">
      <c r="V21479" s="17"/>
    </row>
    <row r="21480" spans="22:22">
      <c r="V21480" s="17"/>
    </row>
    <row r="21481" spans="22:22">
      <c r="V21481" s="17"/>
    </row>
    <row r="21482" spans="22:22">
      <c r="V21482" s="17"/>
    </row>
    <row r="21483" spans="22:22">
      <c r="V21483" s="17"/>
    </row>
    <row r="21484" spans="22:22">
      <c r="V21484" s="17"/>
    </row>
    <row r="21485" spans="22:22">
      <c r="V21485" s="17"/>
    </row>
    <row r="21486" spans="22:22">
      <c r="V21486" s="17"/>
    </row>
    <row r="21487" spans="22:22">
      <c r="V21487" s="17"/>
    </row>
    <row r="21488" spans="22:22">
      <c r="V21488" s="17"/>
    </row>
    <row r="21489" spans="22:22">
      <c r="V21489" s="17"/>
    </row>
    <row r="21490" spans="22:22">
      <c r="V21490" s="17"/>
    </row>
    <row r="21491" spans="22:22">
      <c r="V21491" s="17"/>
    </row>
    <row r="21492" spans="22:22">
      <c r="V21492" s="17"/>
    </row>
    <row r="21493" spans="22:22">
      <c r="V21493" s="17"/>
    </row>
    <row r="21494" spans="22:22">
      <c r="V21494" s="17"/>
    </row>
    <row r="21495" spans="22:22">
      <c r="V21495" s="17"/>
    </row>
    <row r="21496" spans="22:22">
      <c r="V21496" s="17"/>
    </row>
    <row r="21497" spans="22:22">
      <c r="V21497" s="17"/>
    </row>
    <row r="21498" spans="22:22">
      <c r="V21498" s="17"/>
    </row>
    <row r="21499" spans="22:22">
      <c r="V21499" s="17"/>
    </row>
    <row r="21500" spans="22:22">
      <c r="V21500" s="17"/>
    </row>
    <row r="21501" spans="22:22">
      <c r="V21501" s="17"/>
    </row>
    <row r="21502" spans="22:22">
      <c r="V21502" s="17"/>
    </row>
    <row r="21503" spans="22:22">
      <c r="V21503" s="17"/>
    </row>
    <row r="21504" spans="22:22">
      <c r="V21504" s="17"/>
    </row>
    <row r="21505" spans="22:22">
      <c r="V21505" s="17"/>
    </row>
    <row r="21506" spans="22:22">
      <c r="V21506" s="17"/>
    </row>
    <row r="21507" spans="22:22">
      <c r="V21507" s="17"/>
    </row>
    <row r="21508" spans="22:22">
      <c r="V21508" s="17"/>
    </row>
    <row r="21509" spans="22:22">
      <c r="V21509" s="17"/>
    </row>
    <row r="21510" spans="22:22">
      <c r="V21510" s="17"/>
    </row>
    <row r="21511" spans="22:22">
      <c r="V21511" s="17"/>
    </row>
    <row r="21512" spans="22:22">
      <c r="V21512" s="17"/>
    </row>
    <row r="21513" spans="22:22">
      <c r="V21513" s="17"/>
    </row>
    <row r="21514" spans="22:22">
      <c r="V21514" s="17"/>
    </row>
    <row r="21515" spans="22:22">
      <c r="V21515" s="17"/>
    </row>
    <row r="21516" spans="22:22">
      <c r="V21516" s="17"/>
    </row>
    <row r="21517" spans="22:22">
      <c r="V21517" s="17"/>
    </row>
    <row r="21518" spans="22:22">
      <c r="V21518" s="17"/>
    </row>
    <row r="21519" spans="22:22">
      <c r="V21519" s="17"/>
    </row>
    <row r="21520" spans="22:22">
      <c r="V21520" s="17"/>
    </row>
    <row r="21521" spans="22:22">
      <c r="V21521" s="17"/>
    </row>
    <row r="21522" spans="22:22">
      <c r="V21522" s="17"/>
    </row>
    <row r="21523" spans="22:22">
      <c r="V21523" s="17"/>
    </row>
    <row r="21524" spans="22:22">
      <c r="V21524" s="17"/>
    </row>
    <row r="21525" spans="22:22">
      <c r="V21525" s="17"/>
    </row>
    <row r="21526" spans="22:22">
      <c r="V21526" s="17"/>
    </row>
    <row r="21527" spans="22:22">
      <c r="V21527" s="17"/>
    </row>
    <row r="21528" spans="22:22">
      <c r="V21528" s="17"/>
    </row>
    <row r="21529" spans="22:22">
      <c r="V21529" s="17"/>
    </row>
    <row r="21530" spans="22:22">
      <c r="V21530" s="17"/>
    </row>
    <row r="21531" spans="22:22">
      <c r="V21531" s="17"/>
    </row>
    <row r="21532" spans="22:22">
      <c r="V21532" s="17"/>
    </row>
    <row r="21533" spans="22:22">
      <c r="V21533" s="17"/>
    </row>
    <row r="21534" spans="22:22">
      <c r="V21534" s="17"/>
    </row>
    <row r="21535" spans="22:22">
      <c r="V21535" s="17"/>
    </row>
    <row r="21536" spans="22:22">
      <c r="V21536" s="17"/>
    </row>
    <row r="21537" spans="22:22">
      <c r="V21537" s="17"/>
    </row>
    <row r="21538" spans="22:22">
      <c r="V21538" s="17"/>
    </row>
    <row r="21539" spans="22:22">
      <c r="V21539" s="17"/>
    </row>
    <row r="21540" spans="22:22">
      <c r="V21540" s="17"/>
    </row>
    <row r="21541" spans="22:22">
      <c r="V21541" s="17"/>
    </row>
    <row r="21542" spans="22:22">
      <c r="V21542" s="17"/>
    </row>
    <row r="21543" spans="22:22">
      <c r="V21543" s="17"/>
    </row>
    <row r="21544" spans="22:22">
      <c r="V21544" s="17"/>
    </row>
    <row r="21545" spans="22:22">
      <c r="V21545" s="17"/>
    </row>
    <row r="21546" spans="22:22">
      <c r="V21546" s="17"/>
    </row>
    <row r="21547" spans="22:22">
      <c r="V21547" s="17"/>
    </row>
    <row r="21548" spans="22:22">
      <c r="V21548" s="17"/>
    </row>
    <row r="21549" spans="22:22">
      <c r="V21549" s="17"/>
    </row>
    <row r="21550" spans="22:22">
      <c r="V21550" s="17"/>
    </row>
    <row r="21551" spans="22:22">
      <c r="V21551" s="17"/>
    </row>
    <row r="21552" spans="22:22">
      <c r="V21552" s="17"/>
    </row>
    <row r="21553" spans="22:22">
      <c r="V21553" s="17"/>
    </row>
    <row r="21554" spans="22:22">
      <c r="V21554" s="17"/>
    </row>
    <row r="21555" spans="22:22">
      <c r="V21555" s="17"/>
    </row>
    <row r="21556" spans="22:22">
      <c r="V21556" s="17"/>
    </row>
    <row r="21557" spans="22:22">
      <c r="V21557" s="17"/>
    </row>
    <row r="21558" spans="22:22">
      <c r="V21558" s="17"/>
    </row>
    <row r="21559" spans="22:22">
      <c r="V21559" s="17"/>
    </row>
    <row r="21560" spans="22:22">
      <c r="V21560" s="17"/>
    </row>
    <row r="21561" spans="22:22">
      <c r="V21561" s="17"/>
    </row>
    <row r="21562" spans="22:22">
      <c r="V21562" s="17"/>
    </row>
    <row r="21563" spans="22:22">
      <c r="V21563" s="17"/>
    </row>
    <row r="21564" spans="22:22">
      <c r="V21564" s="17"/>
    </row>
    <row r="21565" spans="22:22">
      <c r="V21565" s="17"/>
    </row>
    <row r="21566" spans="22:22">
      <c r="V21566" s="17"/>
    </row>
    <row r="21567" spans="22:22">
      <c r="V21567" s="17"/>
    </row>
    <row r="21568" spans="22:22">
      <c r="V21568" s="17"/>
    </row>
    <row r="21569" spans="22:22">
      <c r="V21569" s="17"/>
    </row>
    <row r="21570" spans="22:22">
      <c r="V21570" s="17"/>
    </row>
    <row r="21571" spans="22:22">
      <c r="V21571" s="17"/>
    </row>
    <row r="21572" spans="22:22">
      <c r="V21572" s="17"/>
    </row>
    <row r="21573" spans="22:22">
      <c r="V21573" s="17"/>
    </row>
    <row r="21574" spans="22:22">
      <c r="V21574" s="17"/>
    </row>
    <row r="21575" spans="22:22">
      <c r="V21575" s="17"/>
    </row>
    <row r="21576" spans="22:22">
      <c r="V21576" s="17"/>
    </row>
    <row r="21577" spans="22:22">
      <c r="V21577" s="17"/>
    </row>
    <row r="21578" spans="22:22">
      <c r="V21578" s="17"/>
    </row>
    <row r="21579" spans="22:22">
      <c r="V21579" s="17"/>
    </row>
    <row r="21580" spans="22:22">
      <c r="V21580" s="17"/>
    </row>
    <row r="21581" spans="22:22">
      <c r="V21581" s="17"/>
    </row>
    <row r="21582" spans="22:22">
      <c r="V21582" s="17"/>
    </row>
    <row r="21583" spans="22:22">
      <c r="V21583" s="17"/>
    </row>
    <row r="21584" spans="22:22">
      <c r="V21584" s="17"/>
    </row>
    <row r="21585" spans="22:22">
      <c r="V21585" s="17"/>
    </row>
    <row r="21586" spans="22:22">
      <c r="V21586" s="17"/>
    </row>
    <row r="21587" spans="22:22">
      <c r="V21587" s="17"/>
    </row>
    <row r="21588" spans="22:22">
      <c r="V21588" s="17"/>
    </row>
    <row r="21589" spans="22:22">
      <c r="V21589" s="17"/>
    </row>
    <row r="21590" spans="22:22">
      <c r="V21590" s="17"/>
    </row>
    <row r="21591" spans="22:22">
      <c r="V21591" s="17"/>
    </row>
    <row r="21592" spans="22:22">
      <c r="V21592" s="17"/>
    </row>
    <row r="21593" spans="22:22">
      <c r="V21593" s="17"/>
    </row>
    <row r="21594" spans="22:22">
      <c r="V21594" s="17"/>
    </row>
    <row r="21595" spans="22:22">
      <c r="V21595" s="17"/>
    </row>
    <row r="21596" spans="22:22">
      <c r="V21596" s="17"/>
    </row>
    <row r="21597" spans="22:22">
      <c r="V21597" s="17"/>
    </row>
    <row r="21598" spans="22:22">
      <c r="V21598" s="17"/>
    </row>
    <row r="21599" spans="22:22">
      <c r="V21599" s="17"/>
    </row>
    <row r="21600" spans="22:22">
      <c r="V21600" s="17"/>
    </row>
    <row r="21601" spans="22:22">
      <c r="V21601" s="17"/>
    </row>
    <row r="21602" spans="22:22">
      <c r="V21602" s="17"/>
    </row>
    <row r="21603" spans="22:22">
      <c r="V21603" s="17"/>
    </row>
    <row r="21604" spans="22:22">
      <c r="V21604" s="17"/>
    </row>
    <row r="21605" spans="22:22">
      <c r="V21605" s="17"/>
    </row>
    <row r="21606" spans="22:22">
      <c r="V21606" s="17"/>
    </row>
    <row r="21607" spans="22:22">
      <c r="V21607" s="17"/>
    </row>
    <row r="21608" spans="22:22">
      <c r="V21608" s="17"/>
    </row>
    <row r="21609" spans="22:22">
      <c r="V21609" s="17"/>
    </row>
    <row r="21610" spans="22:22">
      <c r="V21610" s="17"/>
    </row>
    <row r="21611" spans="22:22">
      <c r="V21611" s="17"/>
    </row>
    <row r="21612" spans="22:22">
      <c r="V21612" s="17"/>
    </row>
    <row r="21613" spans="22:22">
      <c r="V21613" s="17"/>
    </row>
    <row r="21614" spans="22:22">
      <c r="V21614" s="17"/>
    </row>
    <row r="21615" spans="22:22">
      <c r="V21615" s="17"/>
    </row>
    <row r="21616" spans="22:22">
      <c r="V21616" s="17"/>
    </row>
    <row r="21617" spans="22:22">
      <c r="V21617" s="17"/>
    </row>
    <row r="21618" spans="22:22">
      <c r="V21618" s="17"/>
    </row>
    <row r="21619" spans="22:22">
      <c r="V21619" s="17"/>
    </row>
    <row r="21620" spans="22:22">
      <c r="V21620" s="17"/>
    </row>
    <row r="21621" spans="22:22">
      <c r="V21621" s="17"/>
    </row>
    <row r="21622" spans="22:22">
      <c r="V21622" s="17"/>
    </row>
    <row r="21623" spans="22:22">
      <c r="V21623" s="17"/>
    </row>
    <row r="21624" spans="22:22">
      <c r="V21624" s="17"/>
    </row>
    <row r="21625" spans="22:22">
      <c r="V21625" s="17"/>
    </row>
    <row r="21626" spans="22:22">
      <c r="V21626" s="17"/>
    </row>
    <row r="21627" spans="22:22">
      <c r="V21627" s="17"/>
    </row>
    <row r="21628" spans="22:22">
      <c r="V21628" s="17"/>
    </row>
    <row r="21629" spans="22:22">
      <c r="V21629" s="17"/>
    </row>
    <row r="21630" spans="22:22">
      <c r="V21630" s="17"/>
    </row>
    <row r="21631" spans="22:22">
      <c r="V21631" s="17"/>
    </row>
    <row r="21632" spans="22:22">
      <c r="V21632" s="17"/>
    </row>
    <row r="21633" spans="22:22">
      <c r="V21633" s="17"/>
    </row>
    <row r="21634" spans="22:22">
      <c r="V21634" s="17"/>
    </row>
    <row r="21635" spans="22:22">
      <c r="V21635" s="17"/>
    </row>
    <row r="21636" spans="22:22">
      <c r="V21636" s="17"/>
    </row>
    <row r="21637" spans="22:22">
      <c r="V21637" s="17"/>
    </row>
    <row r="21638" spans="22:22">
      <c r="V21638" s="17"/>
    </row>
    <row r="21639" spans="22:22">
      <c r="V21639" s="17"/>
    </row>
    <row r="21640" spans="22:22">
      <c r="V21640" s="17"/>
    </row>
    <row r="21641" spans="22:22">
      <c r="V21641" s="17"/>
    </row>
    <row r="21642" spans="22:22">
      <c r="V21642" s="17"/>
    </row>
    <row r="21643" spans="22:22">
      <c r="V21643" s="17"/>
    </row>
    <row r="21644" spans="22:22">
      <c r="V21644" s="17"/>
    </row>
    <row r="21645" spans="22:22">
      <c r="V21645" s="17"/>
    </row>
    <row r="21646" spans="22:22">
      <c r="V21646" s="17"/>
    </row>
    <row r="21647" spans="22:22">
      <c r="V21647" s="17"/>
    </row>
    <row r="21648" spans="22:22">
      <c r="V21648" s="17"/>
    </row>
    <row r="21649" spans="22:22">
      <c r="V21649" s="17"/>
    </row>
    <row r="21650" spans="22:22">
      <c r="V21650" s="17"/>
    </row>
    <row r="21651" spans="22:22">
      <c r="V21651" s="17"/>
    </row>
    <row r="21652" spans="22:22">
      <c r="V21652" s="17"/>
    </row>
    <row r="21653" spans="22:22">
      <c r="V21653" s="17"/>
    </row>
    <row r="21654" spans="22:22">
      <c r="V21654" s="17"/>
    </row>
    <row r="21655" spans="22:22">
      <c r="V21655" s="17"/>
    </row>
    <row r="21656" spans="22:22">
      <c r="V21656" s="17"/>
    </row>
    <row r="21657" spans="22:22">
      <c r="V21657" s="17"/>
    </row>
    <row r="21658" spans="22:22">
      <c r="V21658" s="17"/>
    </row>
    <row r="21659" spans="22:22">
      <c r="V21659" s="17"/>
    </row>
    <row r="21660" spans="22:22">
      <c r="V21660" s="17"/>
    </row>
    <row r="21661" spans="22:22">
      <c r="V21661" s="17"/>
    </row>
    <row r="21662" spans="22:22">
      <c r="V21662" s="17"/>
    </row>
    <row r="21663" spans="22:22">
      <c r="V21663" s="17"/>
    </row>
    <row r="21664" spans="22:22">
      <c r="V21664" s="17"/>
    </row>
    <row r="21665" spans="22:22">
      <c r="V21665" s="17"/>
    </row>
    <row r="21666" spans="22:22">
      <c r="V21666" s="17"/>
    </row>
    <row r="21667" spans="22:22">
      <c r="V21667" s="17"/>
    </row>
    <row r="21668" spans="22:22">
      <c r="V21668" s="17"/>
    </row>
    <row r="21669" spans="22:22">
      <c r="V21669" s="17"/>
    </row>
    <row r="21670" spans="22:22">
      <c r="V21670" s="17"/>
    </row>
    <row r="21671" spans="22:22">
      <c r="V21671" s="17"/>
    </row>
    <row r="21672" spans="22:22">
      <c r="V21672" s="17"/>
    </row>
    <row r="21673" spans="22:22">
      <c r="V21673" s="17"/>
    </row>
    <row r="21674" spans="22:22">
      <c r="V21674" s="17"/>
    </row>
    <row r="21675" spans="22:22">
      <c r="V21675" s="17"/>
    </row>
    <row r="21676" spans="22:22">
      <c r="V21676" s="17"/>
    </row>
    <row r="21677" spans="22:22">
      <c r="V21677" s="17"/>
    </row>
    <row r="21678" spans="22:22">
      <c r="V21678" s="17"/>
    </row>
    <row r="21679" spans="22:22">
      <c r="V21679" s="17"/>
    </row>
    <row r="21680" spans="22:22">
      <c r="V21680" s="17"/>
    </row>
    <row r="21681" spans="22:22">
      <c r="V21681" s="17"/>
    </row>
    <row r="21682" spans="22:22">
      <c r="V21682" s="17"/>
    </row>
    <row r="21683" spans="22:22">
      <c r="V21683" s="17"/>
    </row>
    <row r="21684" spans="22:22">
      <c r="V21684" s="17"/>
    </row>
    <row r="21685" spans="22:22">
      <c r="V21685" s="17"/>
    </row>
    <row r="21686" spans="22:22">
      <c r="V21686" s="17"/>
    </row>
    <row r="21687" spans="22:22">
      <c r="V21687" s="17"/>
    </row>
    <row r="21688" spans="22:22">
      <c r="V21688" s="17"/>
    </row>
    <row r="21689" spans="22:22">
      <c r="V21689" s="17"/>
    </row>
    <row r="21690" spans="22:22">
      <c r="V21690" s="17"/>
    </row>
    <row r="21691" spans="22:22">
      <c r="V21691" s="17"/>
    </row>
    <row r="21692" spans="22:22">
      <c r="V21692" s="17"/>
    </row>
    <row r="21693" spans="22:22">
      <c r="V21693" s="17"/>
    </row>
    <row r="21694" spans="22:22">
      <c r="V21694" s="17"/>
    </row>
    <row r="21695" spans="22:22">
      <c r="V21695" s="17"/>
    </row>
    <row r="21696" spans="22:22">
      <c r="V21696" s="17"/>
    </row>
    <row r="21697" spans="22:22">
      <c r="V21697" s="17"/>
    </row>
    <row r="21698" spans="22:22">
      <c r="V21698" s="17"/>
    </row>
    <row r="21699" spans="22:22">
      <c r="V21699" s="17"/>
    </row>
    <row r="21700" spans="22:22">
      <c r="V21700" s="17"/>
    </row>
    <row r="21701" spans="22:22">
      <c r="V21701" s="17"/>
    </row>
    <row r="21702" spans="22:22">
      <c r="V21702" s="17"/>
    </row>
    <row r="21703" spans="22:22">
      <c r="V21703" s="17"/>
    </row>
    <row r="21704" spans="22:22">
      <c r="V21704" s="17"/>
    </row>
    <row r="21705" spans="22:22">
      <c r="V21705" s="17"/>
    </row>
    <row r="21706" spans="22:22">
      <c r="V21706" s="17"/>
    </row>
    <row r="21707" spans="22:22">
      <c r="V21707" s="17"/>
    </row>
    <row r="21708" spans="22:22">
      <c r="V21708" s="17"/>
    </row>
    <row r="21709" spans="22:22">
      <c r="V21709" s="17"/>
    </row>
    <row r="21710" spans="22:22">
      <c r="V21710" s="17"/>
    </row>
    <row r="21711" spans="22:22">
      <c r="V21711" s="17"/>
    </row>
    <row r="21712" spans="22:22">
      <c r="V21712" s="17"/>
    </row>
    <row r="21713" spans="22:22">
      <c r="V21713" s="17"/>
    </row>
    <row r="21714" spans="22:22">
      <c r="V21714" s="17"/>
    </row>
    <row r="21715" spans="22:22">
      <c r="V21715" s="17"/>
    </row>
    <row r="21716" spans="22:22">
      <c r="V21716" s="17"/>
    </row>
    <row r="21717" spans="22:22">
      <c r="V21717" s="17"/>
    </row>
    <row r="21718" spans="22:22">
      <c r="V21718" s="17"/>
    </row>
    <row r="21719" spans="22:22">
      <c r="V21719" s="17"/>
    </row>
    <row r="21720" spans="22:22">
      <c r="V21720" s="17"/>
    </row>
    <row r="21721" spans="22:22">
      <c r="V21721" s="17"/>
    </row>
    <row r="21722" spans="22:22">
      <c r="V21722" s="17"/>
    </row>
    <row r="21723" spans="22:22">
      <c r="V21723" s="17"/>
    </row>
    <row r="21724" spans="22:22">
      <c r="V21724" s="17"/>
    </row>
    <row r="21725" spans="22:22">
      <c r="V21725" s="17"/>
    </row>
    <row r="21726" spans="22:22">
      <c r="V21726" s="17"/>
    </row>
    <row r="21727" spans="22:22">
      <c r="V21727" s="17"/>
    </row>
    <row r="21728" spans="22:22">
      <c r="V21728" s="17"/>
    </row>
    <row r="21729" spans="22:22">
      <c r="V21729" s="17"/>
    </row>
    <row r="21730" spans="22:22">
      <c r="V21730" s="17"/>
    </row>
    <row r="21731" spans="22:22">
      <c r="V21731" s="17"/>
    </row>
    <row r="21732" spans="22:22">
      <c r="V21732" s="17"/>
    </row>
    <row r="21733" spans="22:22">
      <c r="V21733" s="17"/>
    </row>
    <row r="21734" spans="22:22">
      <c r="V21734" s="17"/>
    </row>
    <row r="21735" spans="22:22">
      <c r="V21735" s="17"/>
    </row>
    <row r="21736" spans="22:22">
      <c r="V21736" s="17"/>
    </row>
    <row r="21737" spans="22:22">
      <c r="V21737" s="17"/>
    </row>
    <row r="21738" spans="22:22">
      <c r="V21738" s="17"/>
    </row>
    <row r="21739" spans="22:22">
      <c r="V21739" s="17"/>
    </row>
    <row r="21740" spans="22:22">
      <c r="V21740" s="17"/>
    </row>
    <row r="21741" spans="22:22">
      <c r="V21741" s="17"/>
    </row>
    <row r="21742" spans="22:22">
      <c r="V21742" s="17"/>
    </row>
    <row r="21743" spans="22:22">
      <c r="V21743" s="17"/>
    </row>
    <row r="21744" spans="22:22">
      <c r="V21744" s="17"/>
    </row>
    <row r="21745" spans="22:22">
      <c r="V21745" s="17"/>
    </row>
    <row r="21746" spans="22:22">
      <c r="V21746" s="17"/>
    </row>
    <row r="21747" spans="22:22">
      <c r="V21747" s="17"/>
    </row>
    <row r="21748" spans="22:22">
      <c r="V21748" s="17"/>
    </row>
    <row r="21749" spans="22:22">
      <c r="V21749" s="17"/>
    </row>
    <row r="21750" spans="22:22">
      <c r="V21750" s="17"/>
    </row>
    <row r="21751" spans="22:22">
      <c r="V21751" s="17"/>
    </row>
    <row r="21752" spans="22:22">
      <c r="V21752" s="17"/>
    </row>
    <row r="21753" spans="22:22">
      <c r="V21753" s="17"/>
    </row>
    <row r="21754" spans="22:22">
      <c r="V21754" s="17"/>
    </row>
    <row r="21755" spans="22:22">
      <c r="V21755" s="17"/>
    </row>
    <row r="21756" spans="22:22">
      <c r="V21756" s="17"/>
    </row>
    <row r="21757" spans="22:22">
      <c r="V21757" s="17"/>
    </row>
    <row r="21758" spans="22:22">
      <c r="V21758" s="17"/>
    </row>
    <row r="21759" spans="22:22">
      <c r="V21759" s="17"/>
    </row>
    <row r="21760" spans="22:22">
      <c r="V21760" s="17"/>
    </row>
    <row r="21761" spans="22:22">
      <c r="V21761" s="17"/>
    </row>
    <row r="21762" spans="22:22">
      <c r="V21762" s="17"/>
    </row>
    <row r="21763" spans="22:22">
      <c r="V21763" s="17"/>
    </row>
    <row r="21764" spans="22:22">
      <c r="V21764" s="17"/>
    </row>
    <row r="21765" spans="22:22">
      <c r="V21765" s="17"/>
    </row>
    <row r="21766" spans="22:22">
      <c r="V21766" s="17"/>
    </row>
    <row r="21767" spans="22:22">
      <c r="V21767" s="17"/>
    </row>
    <row r="21768" spans="22:22">
      <c r="V21768" s="17"/>
    </row>
    <row r="21769" spans="22:22">
      <c r="V21769" s="17"/>
    </row>
    <row r="21770" spans="22:22">
      <c r="V21770" s="17"/>
    </row>
    <row r="21771" spans="22:22">
      <c r="V21771" s="17"/>
    </row>
    <row r="21772" spans="22:22">
      <c r="V21772" s="17"/>
    </row>
    <row r="21773" spans="22:22">
      <c r="V21773" s="17"/>
    </row>
    <row r="21774" spans="22:22">
      <c r="V21774" s="17"/>
    </row>
    <row r="21775" spans="22:22">
      <c r="V21775" s="17"/>
    </row>
    <row r="21776" spans="22:22">
      <c r="V21776" s="17"/>
    </row>
    <row r="21777" spans="22:22">
      <c r="V21777" s="17"/>
    </row>
    <row r="21778" spans="22:22">
      <c r="V21778" s="17"/>
    </row>
    <row r="21779" spans="22:22">
      <c r="V21779" s="17"/>
    </row>
    <row r="21780" spans="22:22">
      <c r="V21780" s="17"/>
    </row>
    <row r="21781" spans="22:22">
      <c r="V21781" s="17"/>
    </row>
    <row r="21782" spans="22:22">
      <c r="V21782" s="17"/>
    </row>
    <row r="21783" spans="22:22">
      <c r="V21783" s="17"/>
    </row>
    <row r="21784" spans="22:22">
      <c r="V21784" s="17"/>
    </row>
    <row r="21785" spans="22:22">
      <c r="V21785" s="17"/>
    </row>
    <row r="21786" spans="22:22">
      <c r="V21786" s="17"/>
    </row>
    <row r="21787" spans="22:22">
      <c r="V21787" s="17"/>
    </row>
    <row r="21788" spans="22:22">
      <c r="V21788" s="17"/>
    </row>
    <row r="21789" spans="22:22">
      <c r="V21789" s="17"/>
    </row>
    <row r="21790" spans="22:22">
      <c r="V21790" s="17"/>
    </row>
    <row r="21791" spans="22:22">
      <c r="V21791" s="17"/>
    </row>
    <row r="21792" spans="22:22">
      <c r="V21792" s="17"/>
    </row>
    <row r="21793" spans="22:22">
      <c r="V21793" s="17"/>
    </row>
    <row r="21794" spans="22:22">
      <c r="V21794" s="17"/>
    </row>
    <row r="21795" spans="22:22">
      <c r="V21795" s="17"/>
    </row>
    <row r="21796" spans="22:22">
      <c r="V21796" s="17"/>
    </row>
    <row r="21797" spans="22:22">
      <c r="V21797" s="17"/>
    </row>
    <row r="21798" spans="22:22">
      <c r="V21798" s="17"/>
    </row>
    <row r="21799" spans="22:22">
      <c r="V21799" s="17"/>
    </row>
    <row r="21800" spans="22:22">
      <c r="V21800" s="17"/>
    </row>
    <row r="21801" spans="22:22">
      <c r="V21801" s="17"/>
    </row>
    <row r="21802" spans="22:22">
      <c r="V21802" s="17"/>
    </row>
    <row r="21803" spans="22:22">
      <c r="V21803" s="17"/>
    </row>
    <row r="21804" spans="22:22">
      <c r="V21804" s="17"/>
    </row>
    <row r="21805" spans="22:22">
      <c r="V21805" s="17"/>
    </row>
    <row r="21806" spans="22:22">
      <c r="V21806" s="17"/>
    </row>
    <row r="21807" spans="22:22">
      <c r="V21807" s="17"/>
    </row>
    <row r="21808" spans="22:22">
      <c r="V21808" s="17"/>
    </row>
    <row r="21809" spans="22:22">
      <c r="V21809" s="17"/>
    </row>
    <row r="21810" spans="22:22">
      <c r="V21810" s="17"/>
    </row>
    <row r="21811" spans="22:22">
      <c r="V21811" s="17"/>
    </row>
    <row r="21812" spans="22:22">
      <c r="V21812" s="17"/>
    </row>
    <row r="21813" spans="22:22">
      <c r="V21813" s="17"/>
    </row>
    <row r="21814" spans="22:22">
      <c r="V21814" s="17"/>
    </row>
    <row r="21815" spans="22:22">
      <c r="V21815" s="17"/>
    </row>
    <row r="21816" spans="22:22">
      <c r="V21816" s="17"/>
    </row>
    <row r="21817" spans="22:22">
      <c r="V21817" s="17"/>
    </row>
    <row r="21818" spans="22:22">
      <c r="V21818" s="17"/>
    </row>
    <row r="21819" spans="22:22">
      <c r="V21819" s="17"/>
    </row>
    <row r="21820" spans="22:22">
      <c r="V21820" s="17"/>
    </row>
    <row r="21821" spans="22:22">
      <c r="V21821" s="17"/>
    </row>
    <row r="21822" spans="22:22">
      <c r="V21822" s="17"/>
    </row>
    <row r="21823" spans="22:22">
      <c r="V21823" s="17"/>
    </row>
    <row r="21824" spans="22:22">
      <c r="V21824" s="17"/>
    </row>
    <row r="21825" spans="22:22">
      <c r="V21825" s="17"/>
    </row>
    <row r="21826" spans="22:22">
      <c r="V21826" s="17"/>
    </row>
    <row r="21827" spans="22:22">
      <c r="V21827" s="17"/>
    </row>
    <row r="21828" spans="22:22">
      <c r="V21828" s="17"/>
    </row>
    <row r="21829" spans="22:22">
      <c r="V21829" s="17"/>
    </row>
    <row r="21830" spans="22:22">
      <c r="V21830" s="17"/>
    </row>
    <row r="21831" spans="22:22">
      <c r="V21831" s="17"/>
    </row>
    <row r="21832" spans="22:22">
      <c r="V21832" s="17"/>
    </row>
    <row r="21833" spans="22:22">
      <c r="V21833" s="17"/>
    </row>
    <row r="21834" spans="22:22">
      <c r="V21834" s="17"/>
    </row>
    <row r="21835" spans="22:22">
      <c r="V21835" s="17"/>
    </row>
    <row r="21836" spans="22:22">
      <c r="V21836" s="17"/>
    </row>
    <row r="21837" spans="22:22">
      <c r="V21837" s="17"/>
    </row>
    <row r="21838" spans="22:22">
      <c r="V21838" s="17"/>
    </row>
    <row r="21839" spans="22:22">
      <c r="V21839" s="17"/>
    </row>
    <row r="21840" spans="22:22">
      <c r="V21840" s="17"/>
    </row>
    <row r="21841" spans="22:22">
      <c r="V21841" s="17"/>
    </row>
    <row r="21842" spans="22:22">
      <c r="V21842" s="17"/>
    </row>
    <row r="21843" spans="22:22">
      <c r="V21843" s="17"/>
    </row>
    <row r="21844" spans="22:22">
      <c r="V21844" s="17"/>
    </row>
    <row r="21845" spans="22:22">
      <c r="V21845" s="17"/>
    </row>
    <row r="21846" spans="22:22">
      <c r="V21846" s="17"/>
    </row>
    <row r="21847" spans="22:22">
      <c r="V21847" s="17"/>
    </row>
    <row r="21848" spans="22:22">
      <c r="V21848" s="17"/>
    </row>
    <row r="21849" spans="22:22">
      <c r="V21849" s="17"/>
    </row>
    <row r="21850" spans="22:22">
      <c r="V21850" s="17"/>
    </row>
    <row r="21851" spans="22:22">
      <c r="V21851" s="17"/>
    </row>
    <row r="21852" spans="22:22">
      <c r="V21852" s="17"/>
    </row>
    <row r="21853" spans="22:22">
      <c r="V21853" s="17"/>
    </row>
    <row r="21854" spans="22:22">
      <c r="V21854" s="17"/>
    </row>
    <row r="21855" spans="22:22">
      <c r="V21855" s="17"/>
    </row>
    <row r="21856" spans="22:22">
      <c r="V21856" s="17"/>
    </row>
    <row r="21857" spans="22:22">
      <c r="V21857" s="17"/>
    </row>
    <row r="21858" spans="22:22">
      <c r="V21858" s="17"/>
    </row>
    <row r="21859" spans="22:22">
      <c r="V21859" s="17"/>
    </row>
    <row r="21860" spans="22:22">
      <c r="V21860" s="17"/>
    </row>
    <row r="21861" spans="22:22">
      <c r="V21861" s="17"/>
    </row>
    <row r="21862" spans="22:22">
      <c r="V21862" s="17"/>
    </row>
    <row r="21863" spans="22:22">
      <c r="V21863" s="17"/>
    </row>
    <row r="21864" spans="22:22">
      <c r="V21864" s="17"/>
    </row>
    <row r="21865" spans="22:22">
      <c r="V21865" s="17"/>
    </row>
    <row r="21866" spans="22:22">
      <c r="V21866" s="17"/>
    </row>
    <row r="21867" spans="22:22">
      <c r="V21867" s="17"/>
    </row>
    <row r="21868" spans="22:22">
      <c r="V21868" s="17"/>
    </row>
    <row r="21869" spans="22:22">
      <c r="V21869" s="17"/>
    </row>
    <row r="21870" spans="22:22">
      <c r="V21870" s="17"/>
    </row>
    <row r="21871" spans="22:22">
      <c r="V21871" s="17"/>
    </row>
    <row r="21872" spans="22:22">
      <c r="V21872" s="17"/>
    </row>
    <row r="21873" spans="22:22">
      <c r="V21873" s="17"/>
    </row>
    <row r="21874" spans="22:22">
      <c r="V21874" s="17"/>
    </row>
    <row r="21875" spans="22:22">
      <c r="V21875" s="17"/>
    </row>
    <row r="21876" spans="22:22">
      <c r="V21876" s="17"/>
    </row>
    <row r="21877" spans="22:22">
      <c r="V21877" s="17"/>
    </row>
    <row r="21878" spans="22:22">
      <c r="V21878" s="17"/>
    </row>
    <row r="21879" spans="22:22">
      <c r="V21879" s="17"/>
    </row>
    <row r="21880" spans="22:22">
      <c r="V21880" s="17"/>
    </row>
    <row r="21881" spans="22:22">
      <c r="V21881" s="17"/>
    </row>
    <row r="21882" spans="22:22">
      <c r="V21882" s="17"/>
    </row>
    <row r="21883" spans="22:22">
      <c r="V21883" s="17"/>
    </row>
    <row r="21884" spans="22:22">
      <c r="V21884" s="17"/>
    </row>
    <row r="21885" spans="22:22">
      <c r="V21885" s="17"/>
    </row>
    <row r="21886" spans="22:22">
      <c r="V21886" s="17"/>
    </row>
    <row r="21887" spans="22:22">
      <c r="V21887" s="17"/>
    </row>
    <row r="21888" spans="22:22">
      <c r="V21888" s="17"/>
    </row>
    <row r="21889" spans="22:22">
      <c r="V21889" s="17"/>
    </row>
    <row r="21890" spans="22:22">
      <c r="V21890" s="17"/>
    </row>
    <row r="21891" spans="22:22">
      <c r="V21891" s="17"/>
    </row>
    <row r="21892" spans="22:22">
      <c r="V21892" s="17"/>
    </row>
    <row r="21893" spans="22:22">
      <c r="V21893" s="17"/>
    </row>
    <row r="21894" spans="22:22">
      <c r="V21894" s="17"/>
    </row>
    <row r="21895" spans="22:22">
      <c r="V21895" s="17"/>
    </row>
    <row r="21896" spans="22:22">
      <c r="V21896" s="17"/>
    </row>
    <row r="21897" spans="22:22">
      <c r="V21897" s="17"/>
    </row>
    <row r="21898" spans="22:22">
      <c r="V21898" s="17"/>
    </row>
    <row r="21899" spans="22:22">
      <c r="V21899" s="17"/>
    </row>
    <row r="21900" spans="22:22">
      <c r="V21900" s="17"/>
    </row>
    <row r="21901" spans="22:22">
      <c r="V21901" s="17"/>
    </row>
    <row r="21902" spans="22:22">
      <c r="V21902" s="17"/>
    </row>
    <row r="21903" spans="22:22">
      <c r="V21903" s="17"/>
    </row>
    <row r="21904" spans="22:22">
      <c r="V21904" s="17"/>
    </row>
    <row r="21905" spans="22:22">
      <c r="V21905" s="17"/>
    </row>
    <row r="21906" spans="22:22">
      <c r="V21906" s="17"/>
    </row>
    <row r="21907" spans="22:22">
      <c r="V21907" s="17"/>
    </row>
    <row r="21908" spans="22:22">
      <c r="V21908" s="17"/>
    </row>
    <row r="21909" spans="22:22">
      <c r="V21909" s="17"/>
    </row>
    <row r="21910" spans="22:22">
      <c r="V21910" s="17"/>
    </row>
    <row r="21911" spans="22:22">
      <c r="V21911" s="17"/>
    </row>
    <row r="21912" spans="22:22">
      <c r="V21912" s="17"/>
    </row>
    <row r="21913" spans="22:22">
      <c r="V21913" s="17"/>
    </row>
    <row r="21914" spans="22:22">
      <c r="V21914" s="17"/>
    </row>
    <row r="21915" spans="22:22">
      <c r="V21915" s="17"/>
    </row>
    <row r="21916" spans="22:22">
      <c r="V21916" s="17"/>
    </row>
    <row r="21917" spans="22:22">
      <c r="V21917" s="17"/>
    </row>
    <row r="21918" spans="22:22">
      <c r="V21918" s="17"/>
    </row>
    <row r="21919" spans="22:22">
      <c r="V21919" s="17"/>
    </row>
    <row r="21920" spans="22:22">
      <c r="V21920" s="17"/>
    </row>
    <row r="21921" spans="22:22">
      <c r="V21921" s="17"/>
    </row>
    <row r="21922" spans="22:22">
      <c r="V21922" s="17"/>
    </row>
    <row r="21923" spans="22:22">
      <c r="V21923" s="17"/>
    </row>
    <row r="21924" spans="22:22">
      <c r="V21924" s="17"/>
    </row>
    <row r="21925" spans="22:22">
      <c r="V21925" s="17"/>
    </row>
    <row r="21926" spans="22:22">
      <c r="V21926" s="17"/>
    </row>
    <row r="21927" spans="22:22">
      <c r="V21927" s="17"/>
    </row>
    <row r="21928" spans="22:22">
      <c r="V21928" s="17"/>
    </row>
    <row r="21929" spans="22:22">
      <c r="V21929" s="17"/>
    </row>
    <row r="21930" spans="22:22">
      <c r="V21930" s="17"/>
    </row>
    <row r="21931" spans="22:22">
      <c r="V21931" s="17"/>
    </row>
    <row r="21932" spans="22:22">
      <c r="V21932" s="17"/>
    </row>
    <row r="21933" spans="22:22">
      <c r="V21933" s="17"/>
    </row>
    <row r="21934" spans="22:22">
      <c r="V21934" s="17"/>
    </row>
    <row r="21935" spans="22:22">
      <c r="V21935" s="17"/>
    </row>
    <row r="21936" spans="22:22">
      <c r="V21936" s="17"/>
    </row>
    <row r="21937" spans="22:22">
      <c r="V21937" s="17"/>
    </row>
    <row r="21938" spans="22:22">
      <c r="V21938" s="17"/>
    </row>
    <row r="21939" spans="22:22">
      <c r="V21939" s="17"/>
    </row>
    <row r="21940" spans="22:22">
      <c r="V21940" s="17"/>
    </row>
    <row r="21941" spans="22:22">
      <c r="V21941" s="17"/>
    </row>
    <row r="21942" spans="22:22">
      <c r="V21942" s="17"/>
    </row>
    <row r="21943" spans="22:22">
      <c r="V21943" s="17"/>
    </row>
    <row r="21944" spans="22:22">
      <c r="V21944" s="17"/>
    </row>
    <row r="21945" spans="22:22">
      <c r="V21945" s="17"/>
    </row>
    <row r="21946" spans="22:22">
      <c r="V21946" s="17"/>
    </row>
    <row r="21947" spans="22:22">
      <c r="V21947" s="17"/>
    </row>
    <row r="21948" spans="22:22">
      <c r="V21948" s="17"/>
    </row>
    <row r="21949" spans="22:22">
      <c r="V21949" s="17"/>
    </row>
    <row r="21950" spans="22:22">
      <c r="V21950" s="17"/>
    </row>
    <row r="21951" spans="22:22">
      <c r="V21951" s="17"/>
    </row>
    <row r="21952" spans="22:22">
      <c r="V21952" s="17"/>
    </row>
    <row r="21953" spans="22:22">
      <c r="V21953" s="17"/>
    </row>
    <row r="21954" spans="22:22">
      <c r="V21954" s="17"/>
    </row>
    <row r="21955" spans="22:22">
      <c r="V21955" s="17"/>
    </row>
    <row r="21956" spans="22:22">
      <c r="V21956" s="17"/>
    </row>
    <row r="21957" spans="22:22">
      <c r="V21957" s="17"/>
    </row>
    <row r="21958" spans="22:22">
      <c r="V21958" s="17"/>
    </row>
    <row r="21959" spans="22:22">
      <c r="V21959" s="17"/>
    </row>
    <row r="21960" spans="22:22">
      <c r="V21960" s="17"/>
    </row>
    <row r="21961" spans="22:22">
      <c r="V21961" s="17"/>
    </row>
    <row r="21962" spans="22:22">
      <c r="V21962" s="17"/>
    </row>
    <row r="21963" spans="22:22">
      <c r="V21963" s="17"/>
    </row>
    <row r="21964" spans="22:22">
      <c r="V21964" s="17"/>
    </row>
    <row r="21965" spans="22:22">
      <c r="V21965" s="17"/>
    </row>
    <row r="21966" spans="22:22">
      <c r="V21966" s="17"/>
    </row>
    <row r="21967" spans="22:22">
      <c r="V21967" s="17"/>
    </row>
    <row r="21968" spans="22:22">
      <c r="V21968" s="17"/>
    </row>
    <row r="21969" spans="22:22">
      <c r="V21969" s="17"/>
    </row>
    <row r="21970" spans="22:22">
      <c r="V21970" s="17"/>
    </row>
    <row r="21971" spans="22:22">
      <c r="V21971" s="17"/>
    </row>
    <row r="21972" spans="22:22">
      <c r="V21972" s="17"/>
    </row>
    <row r="21973" spans="22:22">
      <c r="V21973" s="17"/>
    </row>
    <row r="21974" spans="22:22">
      <c r="V21974" s="17"/>
    </row>
    <row r="21975" spans="22:22">
      <c r="V21975" s="17"/>
    </row>
    <row r="21976" spans="22:22">
      <c r="V21976" s="17"/>
    </row>
    <row r="21977" spans="22:22">
      <c r="V21977" s="17"/>
    </row>
    <row r="21978" spans="22:22">
      <c r="V21978" s="17"/>
    </row>
    <row r="21979" spans="22:22">
      <c r="V21979" s="17"/>
    </row>
    <row r="21980" spans="22:22">
      <c r="V21980" s="17"/>
    </row>
    <row r="21981" spans="22:22">
      <c r="V21981" s="17"/>
    </row>
    <row r="21982" spans="22:22">
      <c r="V21982" s="17"/>
    </row>
    <row r="21983" spans="22:22">
      <c r="V21983" s="17"/>
    </row>
    <row r="21984" spans="22:22">
      <c r="V21984" s="17"/>
    </row>
    <row r="21985" spans="22:22">
      <c r="V21985" s="17"/>
    </row>
    <row r="21986" spans="22:22">
      <c r="V21986" s="17"/>
    </row>
    <row r="21987" spans="22:22">
      <c r="V21987" s="17"/>
    </row>
    <row r="21988" spans="22:22">
      <c r="V21988" s="17"/>
    </row>
    <row r="21989" spans="22:22">
      <c r="V21989" s="17"/>
    </row>
    <row r="21990" spans="22:22">
      <c r="V21990" s="17"/>
    </row>
    <row r="21991" spans="22:22">
      <c r="V21991" s="17"/>
    </row>
    <row r="21992" spans="22:22">
      <c r="V21992" s="17"/>
    </row>
    <row r="21993" spans="22:22">
      <c r="V21993" s="17"/>
    </row>
    <row r="21994" spans="22:22">
      <c r="V21994" s="17"/>
    </row>
    <row r="21995" spans="22:22">
      <c r="V21995" s="17"/>
    </row>
    <row r="21996" spans="22:22">
      <c r="V21996" s="17"/>
    </row>
    <row r="21997" spans="22:22">
      <c r="V21997" s="17"/>
    </row>
    <row r="21998" spans="22:22">
      <c r="V21998" s="17"/>
    </row>
    <row r="21999" spans="22:22">
      <c r="V21999" s="17"/>
    </row>
    <row r="22000" spans="22:22">
      <c r="V22000" s="17"/>
    </row>
    <row r="22001" spans="22:22">
      <c r="V22001" s="17"/>
    </row>
    <row r="22002" spans="22:22">
      <c r="V22002" s="17"/>
    </row>
    <row r="22003" spans="22:22">
      <c r="V22003" s="17"/>
    </row>
    <row r="22004" spans="22:22">
      <c r="V22004" s="17"/>
    </row>
    <row r="22005" spans="22:22">
      <c r="V22005" s="17"/>
    </row>
    <row r="22006" spans="22:22">
      <c r="V22006" s="17"/>
    </row>
    <row r="22007" spans="22:22">
      <c r="V22007" s="17"/>
    </row>
    <row r="22008" spans="22:22">
      <c r="V22008" s="17"/>
    </row>
    <row r="22009" spans="22:22">
      <c r="V22009" s="17"/>
    </row>
    <row r="22010" spans="22:22">
      <c r="V22010" s="17"/>
    </row>
    <row r="22011" spans="22:22">
      <c r="V22011" s="17"/>
    </row>
    <row r="22012" spans="22:22">
      <c r="V22012" s="17"/>
    </row>
    <row r="22013" spans="22:22">
      <c r="V22013" s="17"/>
    </row>
    <row r="22014" spans="22:22">
      <c r="V22014" s="17"/>
    </row>
    <row r="22015" spans="22:22">
      <c r="V22015" s="17"/>
    </row>
    <row r="22016" spans="22:22">
      <c r="V22016" s="17"/>
    </row>
    <row r="22017" spans="22:22">
      <c r="V22017" s="17"/>
    </row>
    <row r="22018" spans="22:22">
      <c r="V22018" s="17"/>
    </row>
    <row r="22019" spans="22:22">
      <c r="V22019" s="17"/>
    </row>
    <row r="22020" spans="22:22">
      <c r="V22020" s="17"/>
    </row>
    <row r="22021" spans="22:22">
      <c r="V22021" s="17"/>
    </row>
    <row r="22022" spans="22:22">
      <c r="V22022" s="17"/>
    </row>
    <row r="22023" spans="22:22">
      <c r="V22023" s="17"/>
    </row>
    <row r="22024" spans="22:22">
      <c r="V22024" s="17"/>
    </row>
    <row r="22025" spans="22:22">
      <c r="V22025" s="17"/>
    </row>
    <row r="22026" spans="22:22">
      <c r="V22026" s="17"/>
    </row>
    <row r="22027" spans="22:22">
      <c r="V22027" s="17"/>
    </row>
    <row r="22028" spans="22:22">
      <c r="V22028" s="17"/>
    </row>
    <row r="22029" spans="22:22">
      <c r="V22029" s="17"/>
    </row>
    <row r="22030" spans="22:22">
      <c r="V22030" s="17"/>
    </row>
    <row r="22031" spans="22:22">
      <c r="V22031" s="17"/>
    </row>
    <row r="22032" spans="22:22">
      <c r="V22032" s="17"/>
    </row>
    <row r="22033" spans="22:22">
      <c r="V22033" s="17"/>
    </row>
    <row r="22034" spans="22:22">
      <c r="V22034" s="17"/>
    </row>
    <row r="22035" spans="22:22">
      <c r="V22035" s="17"/>
    </row>
    <row r="22036" spans="22:22">
      <c r="V22036" s="17"/>
    </row>
    <row r="22037" spans="22:22">
      <c r="V22037" s="17"/>
    </row>
    <row r="22038" spans="22:22">
      <c r="V22038" s="17"/>
    </row>
    <row r="22039" spans="22:22">
      <c r="V22039" s="17"/>
    </row>
    <row r="22040" spans="22:22">
      <c r="V22040" s="17"/>
    </row>
    <row r="22041" spans="22:22">
      <c r="V22041" s="17"/>
    </row>
    <row r="22042" spans="22:22">
      <c r="V22042" s="17"/>
    </row>
    <row r="22043" spans="22:22">
      <c r="V22043" s="17"/>
    </row>
    <row r="22044" spans="22:22">
      <c r="V22044" s="17"/>
    </row>
    <row r="22045" spans="22:22">
      <c r="V22045" s="17"/>
    </row>
    <row r="22046" spans="22:22">
      <c r="V22046" s="17"/>
    </row>
    <row r="22047" spans="22:22">
      <c r="V22047" s="17"/>
    </row>
    <row r="22048" spans="22:22">
      <c r="V22048" s="17"/>
    </row>
    <row r="22049" spans="22:22">
      <c r="V22049" s="17"/>
    </row>
    <row r="22050" spans="22:22">
      <c r="V22050" s="17"/>
    </row>
    <row r="22051" spans="22:22">
      <c r="V22051" s="17"/>
    </row>
    <row r="22052" spans="22:22">
      <c r="V22052" s="17"/>
    </row>
    <row r="22053" spans="22:22">
      <c r="V22053" s="17"/>
    </row>
    <row r="22054" spans="22:22">
      <c r="V22054" s="17"/>
    </row>
    <row r="22055" spans="22:22">
      <c r="V22055" s="17"/>
    </row>
    <row r="22056" spans="22:22">
      <c r="V22056" s="17"/>
    </row>
    <row r="22057" spans="22:22">
      <c r="V22057" s="17"/>
    </row>
    <row r="22058" spans="22:22">
      <c r="V22058" s="17"/>
    </row>
    <row r="22059" spans="22:22">
      <c r="V22059" s="17"/>
    </row>
    <row r="22060" spans="22:22">
      <c r="V22060" s="17"/>
    </row>
    <row r="22061" spans="22:22">
      <c r="V22061" s="17"/>
    </row>
    <row r="22062" spans="22:22">
      <c r="V22062" s="17"/>
    </row>
    <row r="22063" spans="22:22">
      <c r="V22063" s="17"/>
    </row>
    <row r="22064" spans="22:22">
      <c r="V22064" s="17"/>
    </row>
    <row r="22065" spans="22:22">
      <c r="V22065" s="17"/>
    </row>
    <row r="22066" spans="22:22">
      <c r="V22066" s="17"/>
    </row>
    <row r="22067" spans="22:22">
      <c r="V22067" s="17"/>
    </row>
    <row r="22068" spans="22:22">
      <c r="V22068" s="17"/>
    </row>
    <row r="22069" spans="22:22">
      <c r="V22069" s="17"/>
    </row>
    <row r="22070" spans="22:22">
      <c r="V22070" s="17"/>
    </row>
    <row r="22071" spans="22:22">
      <c r="V22071" s="17"/>
    </row>
    <row r="22072" spans="22:22">
      <c r="V22072" s="17"/>
    </row>
    <row r="22073" spans="22:22">
      <c r="V22073" s="17"/>
    </row>
    <row r="22074" spans="22:22">
      <c r="V22074" s="17"/>
    </row>
    <row r="22075" spans="22:22">
      <c r="V22075" s="17"/>
    </row>
    <row r="22076" spans="22:22">
      <c r="V22076" s="17"/>
    </row>
    <row r="22077" spans="22:22">
      <c r="V22077" s="17"/>
    </row>
    <row r="22078" spans="22:22">
      <c r="V22078" s="17"/>
    </row>
    <row r="22079" spans="22:22">
      <c r="V22079" s="17"/>
    </row>
    <row r="22080" spans="22:22">
      <c r="V22080" s="17"/>
    </row>
    <row r="22081" spans="22:22">
      <c r="V22081" s="17"/>
    </row>
    <row r="22082" spans="22:22">
      <c r="V22082" s="17"/>
    </row>
    <row r="22083" spans="22:22">
      <c r="V22083" s="17"/>
    </row>
    <row r="22084" spans="22:22">
      <c r="V22084" s="17"/>
    </row>
    <row r="22085" spans="22:22">
      <c r="V22085" s="17"/>
    </row>
    <row r="22086" spans="22:22">
      <c r="V22086" s="17"/>
    </row>
    <row r="22087" spans="22:22">
      <c r="V22087" s="17"/>
    </row>
    <row r="22088" spans="22:22">
      <c r="V22088" s="17"/>
    </row>
    <row r="22089" spans="22:22">
      <c r="V22089" s="17"/>
    </row>
    <row r="22090" spans="22:22">
      <c r="V22090" s="17"/>
    </row>
    <row r="22091" spans="22:22">
      <c r="V22091" s="17"/>
    </row>
    <row r="22092" spans="22:22">
      <c r="V22092" s="17"/>
    </row>
    <row r="22093" spans="22:22">
      <c r="V22093" s="17"/>
    </row>
    <row r="22094" spans="22:22">
      <c r="V22094" s="17"/>
    </row>
    <row r="22095" spans="22:22">
      <c r="V22095" s="17"/>
    </row>
    <row r="22096" spans="22:22">
      <c r="V22096" s="17"/>
    </row>
    <row r="22097" spans="22:22">
      <c r="V22097" s="17"/>
    </row>
    <row r="22098" spans="22:22">
      <c r="V22098" s="17"/>
    </row>
    <row r="22099" spans="22:22">
      <c r="V22099" s="17"/>
    </row>
    <row r="22100" spans="22:22">
      <c r="V22100" s="17"/>
    </row>
    <row r="22101" spans="22:22">
      <c r="V22101" s="17"/>
    </row>
    <row r="22102" spans="22:22">
      <c r="V22102" s="17"/>
    </row>
    <row r="22103" spans="22:22">
      <c r="V22103" s="17"/>
    </row>
    <row r="22104" spans="22:22">
      <c r="V22104" s="17"/>
    </row>
    <row r="22105" spans="22:22">
      <c r="V22105" s="17"/>
    </row>
    <row r="22106" spans="22:22">
      <c r="V22106" s="17"/>
    </row>
    <row r="22107" spans="22:22">
      <c r="V22107" s="17"/>
    </row>
    <row r="22108" spans="22:22">
      <c r="V22108" s="17"/>
    </row>
    <row r="22109" spans="22:22">
      <c r="V22109" s="17"/>
    </row>
    <row r="22110" spans="22:22">
      <c r="V22110" s="17"/>
    </row>
    <row r="22111" spans="22:22">
      <c r="V22111" s="17"/>
    </row>
    <row r="22112" spans="22:22">
      <c r="V22112" s="17"/>
    </row>
    <row r="22113" spans="22:22">
      <c r="V22113" s="17"/>
    </row>
    <row r="22114" spans="22:22">
      <c r="V22114" s="17"/>
    </row>
    <row r="22115" spans="22:22">
      <c r="V22115" s="17"/>
    </row>
    <row r="22116" spans="22:22">
      <c r="V22116" s="17"/>
    </row>
    <row r="22117" spans="22:22">
      <c r="V22117" s="17"/>
    </row>
    <row r="22118" spans="22:22">
      <c r="V22118" s="17"/>
    </row>
    <row r="22119" spans="22:22">
      <c r="V22119" s="17"/>
    </row>
    <row r="22120" spans="22:22">
      <c r="V22120" s="17"/>
    </row>
    <row r="22121" spans="22:22">
      <c r="V22121" s="17"/>
    </row>
    <row r="22122" spans="22:22">
      <c r="V22122" s="17"/>
    </row>
    <row r="22123" spans="22:22">
      <c r="V22123" s="17"/>
    </row>
    <row r="22124" spans="22:22">
      <c r="V22124" s="17"/>
    </row>
    <row r="22125" spans="22:22">
      <c r="V22125" s="17"/>
    </row>
    <row r="22126" spans="22:22">
      <c r="V22126" s="17"/>
    </row>
    <row r="22127" spans="22:22">
      <c r="V22127" s="17"/>
    </row>
    <row r="22128" spans="22:22">
      <c r="V22128" s="17"/>
    </row>
    <row r="22129" spans="22:22">
      <c r="V22129" s="17"/>
    </row>
    <row r="22130" spans="22:22">
      <c r="V22130" s="17"/>
    </row>
    <row r="22131" spans="22:22">
      <c r="V22131" s="17"/>
    </row>
    <row r="22132" spans="22:22">
      <c r="V22132" s="17"/>
    </row>
    <row r="22133" spans="22:22">
      <c r="V22133" s="17"/>
    </row>
    <row r="22134" spans="22:22">
      <c r="V22134" s="17"/>
    </row>
    <row r="22135" spans="22:22">
      <c r="V22135" s="17"/>
    </row>
    <row r="22136" spans="22:22">
      <c r="V22136" s="17"/>
    </row>
    <row r="22137" spans="22:22">
      <c r="V22137" s="17"/>
    </row>
    <row r="22138" spans="22:22">
      <c r="V22138" s="17"/>
    </row>
    <row r="22139" spans="22:22">
      <c r="V22139" s="17"/>
    </row>
    <row r="22140" spans="22:22">
      <c r="V22140" s="17"/>
    </row>
    <row r="22141" spans="22:22">
      <c r="V22141" s="17"/>
    </row>
    <row r="22142" spans="22:22">
      <c r="V22142" s="17"/>
    </row>
    <row r="22143" spans="22:22">
      <c r="V22143" s="17"/>
    </row>
    <row r="22144" spans="22:22">
      <c r="V22144" s="17"/>
    </row>
    <row r="22145" spans="22:22">
      <c r="V22145" s="17"/>
    </row>
    <row r="22146" spans="22:22">
      <c r="V22146" s="17"/>
    </row>
    <row r="22147" spans="22:22">
      <c r="V22147" s="17"/>
    </row>
    <row r="22148" spans="22:22">
      <c r="V22148" s="17"/>
    </row>
    <row r="22149" spans="22:22">
      <c r="V22149" s="17"/>
    </row>
    <row r="22150" spans="22:22">
      <c r="V22150" s="17"/>
    </row>
    <row r="22151" spans="22:22">
      <c r="V22151" s="17"/>
    </row>
    <row r="22152" spans="22:22">
      <c r="V22152" s="17"/>
    </row>
    <row r="22153" spans="22:22">
      <c r="V22153" s="17"/>
    </row>
    <row r="22154" spans="22:22">
      <c r="V22154" s="17"/>
    </row>
    <row r="22155" spans="22:22">
      <c r="V22155" s="17"/>
    </row>
    <row r="22156" spans="22:22">
      <c r="V22156" s="17"/>
    </row>
    <row r="22157" spans="22:22">
      <c r="V22157" s="17"/>
    </row>
    <row r="22158" spans="22:22">
      <c r="V22158" s="17"/>
    </row>
    <row r="22159" spans="22:22">
      <c r="V22159" s="17"/>
    </row>
    <row r="22160" spans="22:22">
      <c r="V22160" s="17"/>
    </row>
    <row r="22161" spans="22:22">
      <c r="V22161" s="17"/>
    </row>
    <row r="22162" spans="22:22">
      <c r="V22162" s="17"/>
    </row>
    <row r="22163" spans="22:22">
      <c r="V22163" s="17"/>
    </row>
    <row r="22164" spans="22:22">
      <c r="V22164" s="17"/>
    </row>
    <row r="22165" spans="22:22">
      <c r="V22165" s="17"/>
    </row>
    <row r="22166" spans="22:22">
      <c r="V22166" s="17"/>
    </row>
    <row r="22167" spans="22:22">
      <c r="V22167" s="17"/>
    </row>
    <row r="22168" spans="22:22">
      <c r="V22168" s="17"/>
    </row>
    <row r="22169" spans="22:22">
      <c r="V22169" s="17"/>
    </row>
    <row r="22170" spans="22:22">
      <c r="V22170" s="17"/>
    </row>
    <row r="22171" spans="22:22">
      <c r="V22171" s="17"/>
    </row>
    <row r="22172" spans="22:22">
      <c r="V22172" s="17"/>
    </row>
    <row r="22173" spans="22:22">
      <c r="V22173" s="17"/>
    </row>
    <row r="22174" spans="22:22">
      <c r="V22174" s="17"/>
    </row>
    <row r="22175" spans="22:22">
      <c r="V22175" s="17"/>
    </row>
    <row r="22176" spans="22:22">
      <c r="V22176" s="17"/>
    </row>
    <row r="22177" spans="22:22">
      <c r="V22177" s="17"/>
    </row>
    <row r="22178" spans="22:22">
      <c r="V22178" s="17"/>
    </row>
    <row r="22179" spans="22:22">
      <c r="V22179" s="17"/>
    </row>
    <row r="22180" spans="22:22">
      <c r="V22180" s="17"/>
    </row>
    <row r="22181" spans="22:22">
      <c r="V22181" s="17"/>
    </row>
    <row r="22182" spans="22:22">
      <c r="V22182" s="17"/>
    </row>
    <row r="22183" spans="22:22">
      <c r="V22183" s="17"/>
    </row>
    <row r="22184" spans="22:22">
      <c r="V22184" s="17"/>
    </row>
    <row r="22185" spans="22:22">
      <c r="V22185" s="17"/>
    </row>
    <row r="22186" spans="22:22">
      <c r="V22186" s="17"/>
    </row>
    <row r="22187" spans="22:22">
      <c r="V22187" s="17"/>
    </row>
    <row r="22188" spans="22:22">
      <c r="V22188" s="17"/>
    </row>
    <row r="22189" spans="22:22">
      <c r="V22189" s="17"/>
    </row>
    <row r="22190" spans="22:22">
      <c r="V22190" s="17"/>
    </row>
    <row r="22191" spans="22:22">
      <c r="V22191" s="17"/>
    </row>
    <row r="22192" spans="22:22">
      <c r="V22192" s="17"/>
    </row>
    <row r="22193" spans="22:22">
      <c r="V22193" s="17"/>
    </row>
    <row r="22194" spans="22:22">
      <c r="V22194" s="17"/>
    </row>
    <row r="22195" spans="22:22">
      <c r="V22195" s="17"/>
    </row>
    <row r="22196" spans="22:22">
      <c r="V22196" s="17"/>
    </row>
    <row r="22197" spans="22:22">
      <c r="V22197" s="17"/>
    </row>
    <row r="22198" spans="22:22">
      <c r="V22198" s="17"/>
    </row>
    <row r="22199" spans="22:22">
      <c r="V22199" s="17"/>
    </row>
    <row r="22200" spans="22:22">
      <c r="V22200" s="17"/>
    </row>
    <row r="22201" spans="22:22">
      <c r="V22201" s="17"/>
    </row>
    <row r="22202" spans="22:22">
      <c r="V22202" s="17"/>
    </row>
    <row r="22203" spans="22:22">
      <c r="V22203" s="17"/>
    </row>
    <row r="22204" spans="22:22">
      <c r="V22204" s="17"/>
    </row>
    <row r="22205" spans="22:22">
      <c r="V22205" s="17"/>
    </row>
    <row r="22206" spans="22:22">
      <c r="V22206" s="17"/>
    </row>
    <row r="22207" spans="22:22">
      <c r="V22207" s="17"/>
    </row>
    <row r="22208" spans="22:22">
      <c r="V22208" s="17"/>
    </row>
    <row r="22209" spans="22:22">
      <c r="V22209" s="17"/>
    </row>
    <row r="22210" spans="22:22">
      <c r="V22210" s="17"/>
    </row>
    <row r="22211" spans="22:22">
      <c r="V22211" s="17"/>
    </row>
    <row r="22212" spans="22:22">
      <c r="V22212" s="17"/>
    </row>
    <row r="22213" spans="22:22">
      <c r="V22213" s="17"/>
    </row>
    <row r="22214" spans="22:22">
      <c r="V22214" s="17"/>
    </row>
    <row r="22215" spans="22:22">
      <c r="V22215" s="17"/>
    </row>
    <row r="22216" spans="22:22">
      <c r="V22216" s="17"/>
    </row>
    <row r="22217" spans="22:22">
      <c r="V22217" s="17"/>
    </row>
    <row r="22218" spans="22:22">
      <c r="V22218" s="17"/>
    </row>
    <row r="22219" spans="22:22">
      <c r="V22219" s="17"/>
    </row>
    <row r="22220" spans="22:22">
      <c r="V22220" s="17"/>
    </row>
    <row r="22221" spans="22:22">
      <c r="V22221" s="17"/>
    </row>
    <row r="22222" spans="22:22">
      <c r="V22222" s="17"/>
    </row>
    <row r="22223" spans="22:22">
      <c r="V22223" s="17"/>
    </row>
    <row r="22224" spans="22:22">
      <c r="V22224" s="17"/>
    </row>
    <row r="22225" spans="22:22">
      <c r="V22225" s="17"/>
    </row>
    <row r="22226" spans="22:22">
      <c r="V22226" s="17"/>
    </row>
    <row r="22227" spans="22:22">
      <c r="V22227" s="17"/>
    </row>
    <row r="22228" spans="22:22">
      <c r="V22228" s="17"/>
    </row>
    <row r="22229" spans="22:22">
      <c r="V22229" s="17"/>
    </row>
    <row r="22230" spans="22:22">
      <c r="V22230" s="17"/>
    </row>
    <row r="22231" spans="22:22">
      <c r="V22231" s="17"/>
    </row>
    <row r="22232" spans="22:22">
      <c r="V22232" s="17"/>
    </row>
    <row r="22233" spans="22:22">
      <c r="V22233" s="17"/>
    </row>
    <row r="22234" spans="22:22">
      <c r="V22234" s="17"/>
    </row>
    <row r="22235" spans="22:22">
      <c r="V22235" s="17"/>
    </row>
    <row r="22236" spans="22:22">
      <c r="V22236" s="17"/>
    </row>
    <row r="22237" spans="22:22">
      <c r="V22237" s="17"/>
    </row>
    <row r="22238" spans="22:22">
      <c r="V22238" s="17"/>
    </row>
    <row r="22239" spans="22:22">
      <c r="V22239" s="17"/>
    </row>
    <row r="22240" spans="22:22">
      <c r="V22240" s="17"/>
    </row>
    <row r="22241" spans="22:22">
      <c r="V22241" s="17"/>
    </row>
    <row r="22242" spans="22:22">
      <c r="V22242" s="17"/>
    </row>
    <row r="22243" spans="22:22">
      <c r="V22243" s="17"/>
    </row>
    <row r="22244" spans="22:22">
      <c r="V22244" s="17"/>
    </row>
    <row r="22245" spans="22:22">
      <c r="V22245" s="17"/>
    </row>
    <row r="22246" spans="22:22">
      <c r="V22246" s="17"/>
    </row>
    <row r="22247" spans="22:22">
      <c r="V22247" s="17"/>
    </row>
    <row r="22248" spans="22:22">
      <c r="V22248" s="17"/>
    </row>
    <row r="22249" spans="22:22">
      <c r="V22249" s="17"/>
    </row>
    <row r="22250" spans="22:22">
      <c r="V22250" s="17"/>
    </row>
    <row r="22251" spans="22:22">
      <c r="V22251" s="17"/>
    </row>
    <row r="22252" spans="22:22">
      <c r="V22252" s="17"/>
    </row>
    <row r="22253" spans="22:22">
      <c r="V22253" s="17"/>
    </row>
    <row r="22254" spans="22:22">
      <c r="V22254" s="17"/>
    </row>
    <row r="22255" spans="22:22">
      <c r="V22255" s="17"/>
    </row>
    <row r="22256" spans="22:22">
      <c r="V22256" s="17"/>
    </row>
    <row r="22257" spans="22:22">
      <c r="V22257" s="17"/>
    </row>
    <row r="22258" spans="22:22">
      <c r="V22258" s="17"/>
    </row>
    <row r="22259" spans="22:22">
      <c r="V22259" s="17"/>
    </row>
    <row r="22260" spans="22:22">
      <c r="V22260" s="17"/>
    </row>
    <row r="22261" spans="22:22">
      <c r="V22261" s="17"/>
    </row>
    <row r="22262" spans="22:22">
      <c r="V22262" s="17"/>
    </row>
    <row r="22263" spans="22:22">
      <c r="V22263" s="17"/>
    </row>
    <row r="22264" spans="22:22">
      <c r="V22264" s="17"/>
    </row>
    <row r="22265" spans="22:22">
      <c r="V22265" s="17"/>
    </row>
    <row r="22266" spans="22:22">
      <c r="V22266" s="17"/>
    </row>
    <row r="22267" spans="22:22">
      <c r="V22267" s="17"/>
    </row>
    <row r="22268" spans="22:22">
      <c r="V22268" s="17"/>
    </row>
    <row r="22269" spans="22:22">
      <c r="V22269" s="17"/>
    </row>
    <row r="22270" spans="22:22">
      <c r="V22270" s="17"/>
    </row>
    <row r="22271" spans="22:22">
      <c r="V22271" s="17"/>
    </row>
    <row r="22272" spans="22:22">
      <c r="V22272" s="17"/>
    </row>
    <row r="22273" spans="22:22">
      <c r="V22273" s="17"/>
    </row>
    <row r="22274" spans="22:22">
      <c r="V22274" s="17"/>
    </row>
    <row r="22275" spans="22:22">
      <c r="V22275" s="17"/>
    </row>
    <row r="22276" spans="22:22">
      <c r="V22276" s="17"/>
    </row>
    <row r="22277" spans="22:22">
      <c r="V22277" s="17"/>
    </row>
    <row r="22278" spans="22:22">
      <c r="V22278" s="17"/>
    </row>
    <row r="22279" spans="22:22">
      <c r="V22279" s="17"/>
    </row>
    <row r="22280" spans="22:22">
      <c r="V22280" s="17"/>
    </row>
    <row r="22281" spans="22:22">
      <c r="V22281" s="17"/>
    </row>
    <row r="22282" spans="22:22">
      <c r="V22282" s="17"/>
    </row>
    <row r="22283" spans="22:22">
      <c r="V22283" s="17"/>
    </row>
    <row r="22284" spans="22:22">
      <c r="V22284" s="17"/>
    </row>
    <row r="22285" spans="22:22">
      <c r="V22285" s="17"/>
    </row>
    <row r="22286" spans="22:22">
      <c r="V22286" s="17"/>
    </row>
    <row r="22287" spans="22:22">
      <c r="V22287" s="17"/>
    </row>
    <row r="22288" spans="22:22">
      <c r="V22288" s="17"/>
    </row>
    <row r="22289" spans="22:22">
      <c r="V22289" s="17"/>
    </row>
    <row r="22290" spans="22:22">
      <c r="V22290" s="17"/>
    </row>
    <row r="22291" spans="22:22">
      <c r="V22291" s="17"/>
    </row>
    <row r="22292" spans="22:22">
      <c r="V22292" s="17"/>
    </row>
    <row r="22293" spans="22:22">
      <c r="V22293" s="17"/>
    </row>
    <row r="22294" spans="22:22">
      <c r="V22294" s="17"/>
    </row>
    <row r="22295" spans="22:22">
      <c r="V22295" s="17"/>
    </row>
    <row r="22296" spans="22:22">
      <c r="V22296" s="17"/>
    </row>
    <row r="22297" spans="22:22">
      <c r="V22297" s="17"/>
    </row>
    <row r="22298" spans="22:22">
      <c r="V22298" s="17"/>
    </row>
    <row r="22299" spans="22:22">
      <c r="V22299" s="17"/>
    </row>
    <row r="22300" spans="22:22">
      <c r="V22300" s="17"/>
    </row>
    <row r="22301" spans="22:22">
      <c r="V22301" s="17"/>
    </row>
    <row r="22302" spans="22:22">
      <c r="V22302" s="17"/>
    </row>
    <row r="22303" spans="22:22">
      <c r="V22303" s="17"/>
    </row>
    <row r="22304" spans="22:22">
      <c r="V22304" s="17"/>
    </row>
    <row r="22305" spans="22:22">
      <c r="V22305" s="17"/>
    </row>
    <row r="22306" spans="22:22">
      <c r="V22306" s="17"/>
    </row>
    <row r="22307" spans="22:22">
      <c r="V22307" s="17"/>
    </row>
    <row r="22308" spans="22:22">
      <c r="V22308" s="17"/>
    </row>
    <row r="22309" spans="22:22">
      <c r="V22309" s="17"/>
    </row>
    <row r="22310" spans="22:22">
      <c r="V22310" s="17"/>
    </row>
    <row r="22311" spans="22:22">
      <c r="V22311" s="17"/>
    </row>
    <row r="22312" spans="22:22">
      <c r="V22312" s="17"/>
    </row>
    <row r="22313" spans="22:22">
      <c r="V22313" s="17"/>
    </row>
    <row r="22314" spans="22:22">
      <c r="V22314" s="17"/>
    </row>
    <row r="22315" spans="22:22">
      <c r="V22315" s="17"/>
    </row>
    <row r="22316" spans="22:22">
      <c r="V22316" s="17"/>
    </row>
    <row r="22317" spans="22:22">
      <c r="V22317" s="17"/>
    </row>
    <row r="22318" spans="22:22">
      <c r="V22318" s="17"/>
    </row>
    <row r="22319" spans="22:22">
      <c r="V22319" s="17"/>
    </row>
    <row r="22320" spans="22:22">
      <c r="V22320" s="17"/>
    </row>
    <row r="22321" spans="22:22">
      <c r="V22321" s="17"/>
    </row>
    <row r="22322" spans="22:22">
      <c r="V22322" s="17"/>
    </row>
    <row r="22323" spans="22:22">
      <c r="V22323" s="17"/>
    </row>
    <row r="22324" spans="22:22">
      <c r="V22324" s="17"/>
    </row>
    <row r="22325" spans="22:22">
      <c r="V22325" s="17"/>
    </row>
    <row r="22326" spans="22:22">
      <c r="V22326" s="17"/>
    </row>
    <row r="22327" spans="22:22">
      <c r="V22327" s="17"/>
    </row>
    <row r="22328" spans="22:22">
      <c r="V22328" s="17"/>
    </row>
    <row r="22329" spans="22:22">
      <c r="V22329" s="17"/>
    </row>
    <row r="22330" spans="22:22">
      <c r="V22330" s="17"/>
    </row>
    <row r="22331" spans="22:22">
      <c r="V22331" s="17"/>
    </row>
    <row r="22332" spans="22:22">
      <c r="V22332" s="17"/>
    </row>
    <row r="22333" spans="22:22">
      <c r="V22333" s="17"/>
    </row>
    <row r="22334" spans="22:22">
      <c r="V22334" s="17"/>
    </row>
    <row r="22335" spans="22:22">
      <c r="V22335" s="17"/>
    </row>
    <row r="22336" spans="22:22">
      <c r="V22336" s="17"/>
    </row>
    <row r="22337" spans="22:22">
      <c r="V22337" s="17"/>
    </row>
    <row r="22338" spans="22:22">
      <c r="V22338" s="17"/>
    </row>
    <row r="22339" spans="22:22">
      <c r="V22339" s="17"/>
    </row>
    <row r="22340" spans="22:22">
      <c r="V22340" s="17"/>
    </row>
    <row r="22341" spans="22:22">
      <c r="V22341" s="17"/>
    </row>
    <row r="22342" spans="22:22">
      <c r="V22342" s="17"/>
    </row>
    <row r="22343" spans="22:22">
      <c r="V22343" s="17"/>
    </row>
    <row r="22344" spans="22:22">
      <c r="V22344" s="17"/>
    </row>
    <row r="22345" spans="22:22">
      <c r="V22345" s="17"/>
    </row>
    <row r="22346" spans="22:22">
      <c r="V22346" s="17"/>
    </row>
    <row r="22347" spans="22:22">
      <c r="V22347" s="17"/>
    </row>
    <row r="22348" spans="22:22">
      <c r="V22348" s="17"/>
    </row>
    <row r="22349" spans="22:22">
      <c r="V22349" s="17"/>
    </row>
    <row r="22350" spans="22:22">
      <c r="V22350" s="17"/>
    </row>
    <row r="22351" spans="22:22">
      <c r="V22351" s="17"/>
    </row>
    <row r="22352" spans="22:22">
      <c r="V22352" s="17"/>
    </row>
    <row r="22353" spans="22:22">
      <c r="V22353" s="17"/>
    </row>
    <row r="22354" spans="22:22">
      <c r="V22354" s="17"/>
    </row>
    <row r="22355" spans="22:22">
      <c r="V22355" s="17"/>
    </row>
    <row r="22356" spans="22:22">
      <c r="V22356" s="17"/>
    </row>
    <row r="22357" spans="22:22">
      <c r="V22357" s="17"/>
    </row>
    <row r="22358" spans="22:22">
      <c r="V22358" s="17"/>
    </row>
    <row r="22359" spans="22:22">
      <c r="V22359" s="17"/>
    </row>
    <row r="22360" spans="22:22">
      <c r="V22360" s="17"/>
    </row>
    <row r="22361" spans="22:22">
      <c r="V22361" s="17"/>
    </row>
    <row r="22362" spans="22:22">
      <c r="V22362" s="17"/>
    </row>
    <row r="22363" spans="22:22">
      <c r="V22363" s="17"/>
    </row>
    <row r="22364" spans="22:22">
      <c r="V22364" s="17"/>
    </row>
    <row r="22365" spans="22:22">
      <c r="V22365" s="17"/>
    </row>
    <row r="22366" spans="22:22">
      <c r="V22366" s="17"/>
    </row>
    <row r="22367" spans="22:22">
      <c r="V22367" s="17"/>
    </row>
    <row r="22368" spans="22:22">
      <c r="V22368" s="17"/>
    </row>
    <row r="22369" spans="22:22">
      <c r="V22369" s="17"/>
    </row>
    <row r="22370" spans="22:22">
      <c r="V22370" s="17"/>
    </row>
    <row r="22371" spans="22:22">
      <c r="V22371" s="17"/>
    </row>
    <row r="22372" spans="22:22">
      <c r="V22372" s="17"/>
    </row>
    <row r="22373" spans="22:22">
      <c r="V22373" s="17"/>
    </row>
    <row r="22374" spans="22:22">
      <c r="V22374" s="17"/>
    </row>
    <row r="22375" spans="22:22">
      <c r="V22375" s="17"/>
    </row>
    <row r="22376" spans="22:22">
      <c r="V22376" s="17"/>
    </row>
    <row r="22377" spans="22:22">
      <c r="V22377" s="17"/>
    </row>
    <row r="22378" spans="22:22">
      <c r="V22378" s="17"/>
    </row>
    <row r="22379" spans="22:22">
      <c r="V22379" s="17"/>
    </row>
    <row r="22380" spans="22:22">
      <c r="V22380" s="17"/>
    </row>
    <row r="22381" spans="22:22">
      <c r="V22381" s="17"/>
    </row>
    <row r="22382" spans="22:22">
      <c r="V22382" s="17"/>
    </row>
    <row r="22383" spans="22:22">
      <c r="V22383" s="17"/>
    </row>
    <row r="22384" spans="22:22">
      <c r="V22384" s="17"/>
    </row>
    <row r="22385" spans="22:22">
      <c r="V22385" s="17"/>
    </row>
    <row r="22386" spans="22:22">
      <c r="V22386" s="17"/>
    </row>
    <row r="22387" spans="22:22">
      <c r="V22387" s="17"/>
    </row>
    <row r="22388" spans="22:22">
      <c r="V22388" s="17"/>
    </row>
    <row r="22389" spans="22:22">
      <c r="V22389" s="17"/>
    </row>
    <row r="22390" spans="22:22">
      <c r="V22390" s="17"/>
    </row>
    <row r="22391" spans="22:22">
      <c r="V22391" s="17"/>
    </row>
    <row r="22392" spans="22:22">
      <c r="V22392" s="17"/>
    </row>
    <row r="22393" spans="22:22">
      <c r="V22393" s="17"/>
    </row>
    <row r="22394" spans="22:22">
      <c r="V22394" s="17"/>
    </row>
    <row r="22395" spans="22:22">
      <c r="V22395" s="17"/>
    </row>
    <row r="22396" spans="22:22">
      <c r="V22396" s="17"/>
    </row>
    <row r="22397" spans="22:22">
      <c r="V22397" s="17"/>
    </row>
    <row r="22398" spans="22:22">
      <c r="V22398" s="17"/>
    </row>
    <row r="22399" spans="22:22">
      <c r="V22399" s="17"/>
    </row>
    <row r="22400" spans="22:22">
      <c r="V22400" s="17"/>
    </row>
    <row r="22401" spans="22:22">
      <c r="V22401" s="17"/>
    </row>
    <row r="22402" spans="22:22">
      <c r="V22402" s="17"/>
    </row>
    <row r="22403" spans="22:22">
      <c r="V22403" s="17"/>
    </row>
    <row r="22404" spans="22:22">
      <c r="V22404" s="17"/>
    </row>
    <row r="22405" spans="22:22">
      <c r="V22405" s="17"/>
    </row>
    <row r="22406" spans="22:22">
      <c r="V22406" s="17"/>
    </row>
    <row r="22407" spans="22:22">
      <c r="V22407" s="17"/>
    </row>
    <row r="22408" spans="22:22">
      <c r="V22408" s="17"/>
    </row>
    <row r="22409" spans="22:22">
      <c r="V22409" s="17"/>
    </row>
    <row r="22410" spans="22:22">
      <c r="V22410" s="17"/>
    </row>
    <row r="22411" spans="22:22">
      <c r="V22411" s="17"/>
    </row>
    <row r="22412" spans="22:22">
      <c r="V22412" s="17"/>
    </row>
    <row r="22413" spans="22:22">
      <c r="V22413" s="17"/>
    </row>
    <row r="22414" spans="22:22">
      <c r="V22414" s="17"/>
    </row>
    <row r="22415" spans="22:22">
      <c r="V22415" s="17"/>
    </row>
    <row r="22416" spans="22:22">
      <c r="V22416" s="17"/>
    </row>
    <row r="22417" spans="22:22">
      <c r="V22417" s="17"/>
    </row>
    <row r="22418" spans="22:22">
      <c r="V22418" s="17"/>
    </row>
    <row r="22419" spans="22:22">
      <c r="V22419" s="17"/>
    </row>
    <row r="22420" spans="22:22">
      <c r="V22420" s="17"/>
    </row>
    <row r="22421" spans="22:22">
      <c r="V22421" s="17"/>
    </row>
    <row r="22422" spans="22:22">
      <c r="V22422" s="17"/>
    </row>
    <row r="22423" spans="22:22">
      <c r="V22423" s="17"/>
    </row>
    <row r="22424" spans="22:22">
      <c r="V22424" s="17"/>
    </row>
    <row r="22425" spans="22:22">
      <c r="V22425" s="17"/>
    </row>
    <row r="22426" spans="22:22">
      <c r="V22426" s="17"/>
    </row>
    <row r="22427" spans="22:22">
      <c r="V22427" s="17"/>
    </row>
    <row r="22428" spans="22:22">
      <c r="V22428" s="17"/>
    </row>
    <row r="22429" spans="22:22">
      <c r="V22429" s="17"/>
    </row>
    <row r="22430" spans="22:22">
      <c r="V22430" s="17"/>
    </row>
    <row r="22431" spans="22:22">
      <c r="V22431" s="17"/>
    </row>
    <row r="22432" spans="22:22">
      <c r="V22432" s="17"/>
    </row>
    <row r="22433" spans="22:22">
      <c r="V22433" s="17"/>
    </row>
    <row r="22434" spans="22:22">
      <c r="V22434" s="17"/>
    </row>
    <row r="22435" spans="22:22">
      <c r="V22435" s="17"/>
    </row>
    <row r="22436" spans="22:22">
      <c r="V22436" s="17"/>
    </row>
    <row r="22437" spans="22:22">
      <c r="V22437" s="17"/>
    </row>
    <row r="22438" spans="22:22">
      <c r="V22438" s="17"/>
    </row>
    <row r="22439" spans="22:22">
      <c r="V22439" s="17"/>
    </row>
    <row r="22440" spans="22:22">
      <c r="V22440" s="17"/>
    </row>
    <row r="22441" spans="22:22">
      <c r="V22441" s="17"/>
    </row>
    <row r="22442" spans="22:22">
      <c r="V22442" s="17"/>
    </row>
    <row r="22443" spans="22:22">
      <c r="V22443" s="17"/>
    </row>
    <row r="22444" spans="22:22">
      <c r="V22444" s="17"/>
    </row>
    <row r="22445" spans="22:22">
      <c r="V22445" s="17"/>
    </row>
    <row r="22446" spans="22:22">
      <c r="V22446" s="17"/>
    </row>
    <row r="22447" spans="22:22">
      <c r="V22447" s="17"/>
    </row>
    <row r="22448" spans="22:22">
      <c r="V22448" s="17"/>
    </row>
    <row r="22449" spans="22:22">
      <c r="V22449" s="17"/>
    </row>
    <row r="22450" spans="22:22">
      <c r="V22450" s="17"/>
    </row>
    <row r="22451" spans="22:22">
      <c r="V22451" s="17"/>
    </row>
    <row r="22452" spans="22:22">
      <c r="V22452" s="17"/>
    </row>
    <row r="22453" spans="22:22">
      <c r="V22453" s="17"/>
    </row>
    <row r="22454" spans="22:22">
      <c r="V22454" s="17"/>
    </row>
    <row r="22455" spans="22:22">
      <c r="V22455" s="17"/>
    </row>
    <row r="22456" spans="22:22">
      <c r="V22456" s="17"/>
    </row>
    <row r="22457" spans="22:22">
      <c r="V22457" s="17"/>
    </row>
    <row r="22458" spans="22:22">
      <c r="V22458" s="17"/>
    </row>
    <row r="22459" spans="22:22">
      <c r="V22459" s="17"/>
    </row>
    <row r="22460" spans="22:22">
      <c r="V22460" s="17"/>
    </row>
    <row r="22461" spans="22:22">
      <c r="V22461" s="17"/>
    </row>
    <row r="22462" spans="22:22">
      <c r="V22462" s="17"/>
    </row>
    <row r="22463" spans="22:22">
      <c r="V22463" s="17"/>
    </row>
    <row r="22464" spans="22:22">
      <c r="V22464" s="17"/>
    </row>
    <row r="22465" spans="22:22">
      <c r="V22465" s="17"/>
    </row>
    <row r="22466" spans="22:22">
      <c r="V22466" s="17"/>
    </row>
    <row r="22467" spans="22:22">
      <c r="V22467" s="17"/>
    </row>
    <row r="22468" spans="22:22">
      <c r="V22468" s="17"/>
    </row>
    <row r="22469" spans="22:22">
      <c r="V22469" s="17"/>
    </row>
    <row r="22470" spans="22:22">
      <c r="V22470" s="17"/>
    </row>
    <row r="22471" spans="22:22">
      <c r="V22471" s="17"/>
    </row>
    <row r="22472" spans="22:22">
      <c r="V22472" s="17"/>
    </row>
    <row r="22473" spans="22:22">
      <c r="V22473" s="17"/>
    </row>
    <row r="22474" spans="22:22">
      <c r="V22474" s="17"/>
    </row>
    <row r="22475" spans="22:22">
      <c r="V22475" s="17"/>
    </row>
    <row r="22476" spans="22:22">
      <c r="V22476" s="17"/>
    </row>
    <row r="22477" spans="22:22">
      <c r="V22477" s="17"/>
    </row>
    <row r="22478" spans="22:22">
      <c r="V22478" s="17"/>
    </row>
    <row r="22479" spans="22:22">
      <c r="V22479" s="17"/>
    </row>
    <row r="22480" spans="22:22">
      <c r="V22480" s="17"/>
    </row>
    <row r="22481" spans="22:22">
      <c r="V22481" s="17"/>
    </row>
    <row r="22482" spans="22:22">
      <c r="V22482" s="17"/>
    </row>
    <row r="22483" spans="22:22">
      <c r="V22483" s="17"/>
    </row>
    <row r="22484" spans="22:22">
      <c r="V22484" s="17"/>
    </row>
    <row r="22485" spans="22:22">
      <c r="V22485" s="17"/>
    </row>
    <row r="22486" spans="22:22">
      <c r="V22486" s="17"/>
    </row>
    <row r="22487" spans="22:22">
      <c r="V22487" s="17"/>
    </row>
    <row r="22488" spans="22:22">
      <c r="V22488" s="17"/>
    </row>
    <row r="22489" spans="22:22">
      <c r="V22489" s="17"/>
    </row>
    <row r="22490" spans="22:22">
      <c r="V22490" s="17"/>
    </row>
    <row r="22491" spans="22:22">
      <c r="V22491" s="17"/>
    </row>
    <row r="22492" spans="22:22">
      <c r="V22492" s="17"/>
    </row>
    <row r="22493" spans="22:22">
      <c r="V22493" s="17"/>
    </row>
    <row r="22494" spans="22:22">
      <c r="V22494" s="17"/>
    </row>
    <row r="22495" spans="22:22">
      <c r="V22495" s="17"/>
    </row>
    <row r="22496" spans="22:22">
      <c r="V22496" s="17"/>
    </row>
    <row r="22497" spans="22:22">
      <c r="V22497" s="17"/>
    </row>
    <row r="22498" spans="22:22">
      <c r="V22498" s="17"/>
    </row>
    <row r="22499" spans="22:22">
      <c r="V22499" s="17"/>
    </row>
    <row r="22500" spans="22:22">
      <c r="V22500" s="17"/>
    </row>
    <row r="22501" spans="22:22">
      <c r="V22501" s="17"/>
    </row>
    <row r="22502" spans="22:22">
      <c r="V22502" s="17"/>
    </row>
    <row r="22503" spans="22:22">
      <c r="V22503" s="17"/>
    </row>
    <row r="22504" spans="22:22">
      <c r="V22504" s="17"/>
    </row>
    <row r="22505" spans="22:22">
      <c r="V22505" s="17"/>
    </row>
    <row r="22506" spans="22:22">
      <c r="V22506" s="17"/>
    </row>
    <row r="22507" spans="22:22">
      <c r="V22507" s="17"/>
    </row>
    <row r="22508" spans="22:22">
      <c r="V22508" s="17"/>
    </row>
    <row r="22509" spans="22:22">
      <c r="V22509" s="17"/>
    </row>
    <row r="22510" spans="22:22">
      <c r="V22510" s="17"/>
    </row>
    <row r="22511" spans="22:22">
      <c r="V22511" s="17"/>
    </row>
    <row r="22512" spans="22:22">
      <c r="V22512" s="17"/>
    </row>
    <row r="22513" spans="22:22">
      <c r="V22513" s="17"/>
    </row>
    <row r="22514" spans="22:22">
      <c r="V22514" s="17"/>
    </row>
    <row r="22515" spans="22:22">
      <c r="V22515" s="17"/>
    </row>
    <row r="22516" spans="22:22">
      <c r="V22516" s="17"/>
    </row>
    <row r="22517" spans="22:22">
      <c r="V22517" s="17"/>
    </row>
    <row r="22518" spans="22:22">
      <c r="V22518" s="17"/>
    </row>
    <row r="22519" spans="22:22">
      <c r="V22519" s="17"/>
    </row>
    <row r="22520" spans="22:22">
      <c r="V22520" s="17"/>
    </row>
    <row r="22521" spans="22:22">
      <c r="V22521" s="17"/>
    </row>
    <row r="22522" spans="22:22">
      <c r="V22522" s="17"/>
    </row>
    <row r="22523" spans="22:22">
      <c r="V22523" s="17"/>
    </row>
    <row r="22524" spans="22:22">
      <c r="V22524" s="17"/>
    </row>
    <row r="22525" spans="22:22">
      <c r="V22525" s="17"/>
    </row>
    <row r="22526" spans="22:22">
      <c r="V22526" s="17"/>
    </row>
    <row r="22527" spans="22:22">
      <c r="V22527" s="17"/>
    </row>
    <row r="22528" spans="22:22">
      <c r="V22528" s="17"/>
    </row>
    <row r="22529" spans="22:22">
      <c r="V22529" s="17"/>
    </row>
    <row r="22530" spans="22:22">
      <c r="V22530" s="17"/>
    </row>
    <row r="22531" spans="22:22">
      <c r="V22531" s="17"/>
    </row>
    <row r="22532" spans="22:22">
      <c r="V22532" s="17"/>
    </row>
    <row r="22533" spans="22:22">
      <c r="V22533" s="17"/>
    </row>
    <row r="22534" spans="22:22">
      <c r="V22534" s="17"/>
    </row>
    <row r="22535" spans="22:22">
      <c r="V22535" s="17"/>
    </row>
    <row r="22536" spans="22:22">
      <c r="V22536" s="17"/>
    </row>
    <row r="22537" spans="22:22">
      <c r="V22537" s="17"/>
    </row>
    <row r="22538" spans="22:22">
      <c r="V22538" s="17"/>
    </row>
    <row r="22539" spans="22:22">
      <c r="V22539" s="17"/>
    </row>
    <row r="22540" spans="22:22">
      <c r="V22540" s="17"/>
    </row>
    <row r="22541" spans="22:22">
      <c r="V22541" s="17"/>
    </row>
    <row r="22542" spans="22:22">
      <c r="V22542" s="17"/>
    </row>
    <row r="22543" spans="22:22">
      <c r="V22543" s="17"/>
    </row>
    <row r="22544" spans="22:22">
      <c r="V22544" s="17"/>
    </row>
    <row r="22545" spans="22:22">
      <c r="V22545" s="17"/>
    </row>
    <row r="22546" spans="22:22">
      <c r="V22546" s="17"/>
    </row>
    <row r="22547" spans="22:22">
      <c r="V22547" s="17"/>
    </row>
    <row r="22548" spans="22:22">
      <c r="V22548" s="17"/>
    </row>
    <row r="22549" spans="22:22">
      <c r="V22549" s="17"/>
    </row>
    <row r="22550" spans="22:22">
      <c r="V22550" s="17"/>
    </row>
    <row r="22551" spans="22:22">
      <c r="V22551" s="17"/>
    </row>
    <row r="22552" spans="22:22">
      <c r="V22552" s="17"/>
    </row>
    <row r="22553" spans="22:22">
      <c r="V22553" s="17"/>
    </row>
    <row r="22554" spans="22:22">
      <c r="V22554" s="17"/>
    </row>
    <row r="22555" spans="22:22">
      <c r="V22555" s="17"/>
    </row>
    <row r="22556" spans="22:22">
      <c r="V22556" s="17"/>
    </row>
    <row r="22557" spans="22:22">
      <c r="V22557" s="17"/>
    </row>
    <row r="22558" spans="22:22">
      <c r="V22558" s="17"/>
    </row>
    <row r="22559" spans="22:22">
      <c r="V22559" s="17"/>
    </row>
    <row r="22560" spans="22:22">
      <c r="V22560" s="17"/>
    </row>
    <row r="22561" spans="22:22">
      <c r="V22561" s="17"/>
    </row>
    <row r="22562" spans="22:22">
      <c r="V22562" s="17"/>
    </row>
    <row r="22563" spans="22:22">
      <c r="V22563" s="17"/>
    </row>
    <row r="22564" spans="22:22">
      <c r="V22564" s="17"/>
    </row>
    <row r="22565" spans="22:22">
      <c r="V22565" s="17"/>
    </row>
    <row r="22566" spans="22:22">
      <c r="V22566" s="17"/>
    </row>
    <row r="22567" spans="22:22">
      <c r="V22567" s="17"/>
    </row>
    <row r="22568" spans="22:22">
      <c r="V22568" s="17"/>
    </row>
    <row r="22569" spans="22:22">
      <c r="V22569" s="17"/>
    </row>
    <row r="22570" spans="22:22">
      <c r="V22570" s="17"/>
    </row>
    <row r="22571" spans="22:22">
      <c r="V22571" s="17"/>
    </row>
    <row r="22572" spans="22:22">
      <c r="V22572" s="17"/>
    </row>
    <row r="22573" spans="22:22">
      <c r="V22573" s="17"/>
    </row>
    <row r="22574" spans="22:22">
      <c r="V22574" s="17"/>
    </row>
    <row r="22575" spans="22:22">
      <c r="V22575" s="17"/>
    </row>
    <row r="22576" spans="22:22">
      <c r="V22576" s="17"/>
    </row>
    <row r="22577" spans="22:22">
      <c r="V22577" s="17"/>
    </row>
    <row r="22578" spans="22:22">
      <c r="V22578" s="17"/>
    </row>
    <row r="22579" spans="22:22">
      <c r="V22579" s="17"/>
    </row>
    <row r="22580" spans="22:22">
      <c r="V22580" s="17"/>
    </row>
    <row r="22581" spans="22:22">
      <c r="V22581" s="17"/>
    </row>
    <row r="22582" spans="22:22">
      <c r="V22582" s="17"/>
    </row>
    <row r="22583" spans="22:22">
      <c r="V22583" s="17"/>
    </row>
    <row r="22584" spans="22:22">
      <c r="V22584" s="17"/>
    </row>
    <row r="22585" spans="22:22">
      <c r="V22585" s="17"/>
    </row>
    <row r="22586" spans="22:22">
      <c r="V22586" s="17"/>
    </row>
    <row r="22587" spans="22:22">
      <c r="V22587" s="17"/>
    </row>
    <row r="22588" spans="22:22">
      <c r="V22588" s="17"/>
    </row>
    <row r="22589" spans="22:22">
      <c r="V22589" s="17"/>
    </row>
    <row r="22590" spans="22:22">
      <c r="V22590" s="17"/>
    </row>
    <row r="22591" spans="22:22">
      <c r="V22591" s="17"/>
    </row>
    <row r="22592" spans="22:22">
      <c r="V22592" s="17"/>
    </row>
    <row r="22593" spans="22:22">
      <c r="V22593" s="17"/>
    </row>
    <row r="22594" spans="22:22">
      <c r="V22594" s="17"/>
    </row>
    <row r="22595" spans="22:22">
      <c r="V22595" s="17"/>
    </row>
    <row r="22596" spans="22:22">
      <c r="V22596" s="17"/>
    </row>
    <row r="22597" spans="22:22">
      <c r="V22597" s="17"/>
    </row>
    <row r="22598" spans="22:22">
      <c r="V22598" s="17"/>
    </row>
    <row r="22599" spans="22:22">
      <c r="V22599" s="17"/>
    </row>
    <row r="22600" spans="22:22">
      <c r="V22600" s="17"/>
    </row>
    <row r="22601" spans="22:22">
      <c r="V22601" s="17"/>
    </row>
    <row r="22602" spans="22:22">
      <c r="V22602" s="17"/>
    </row>
    <row r="22603" spans="22:22">
      <c r="V22603" s="17"/>
    </row>
    <row r="22604" spans="22:22">
      <c r="V22604" s="17"/>
    </row>
    <row r="22605" spans="22:22">
      <c r="V22605" s="17"/>
    </row>
    <row r="22606" spans="22:22">
      <c r="V22606" s="17"/>
    </row>
    <row r="22607" spans="22:22">
      <c r="V22607" s="17"/>
    </row>
    <row r="22608" spans="22:22">
      <c r="V22608" s="17"/>
    </row>
    <row r="22609" spans="22:22">
      <c r="V22609" s="17"/>
    </row>
    <row r="22610" spans="22:22">
      <c r="V22610" s="17"/>
    </row>
    <row r="22611" spans="22:22">
      <c r="V22611" s="17"/>
    </row>
    <row r="22612" spans="22:22">
      <c r="V22612" s="17"/>
    </row>
    <row r="22613" spans="22:22">
      <c r="V22613" s="17"/>
    </row>
    <row r="22614" spans="22:22">
      <c r="V22614" s="17"/>
    </row>
    <row r="22615" spans="22:22">
      <c r="V22615" s="17"/>
    </row>
    <row r="22616" spans="22:22">
      <c r="V22616" s="17"/>
    </row>
    <row r="22617" spans="22:22">
      <c r="V22617" s="17"/>
    </row>
    <row r="22618" spans="22:22">
      <c r="V22618" s="17"/>
    </row>
    <row r="22619" spans="22:22">
      <c r="V22619" s="17"/>
    </row>
    <row r="22620" spans="22:22">
      <c r="V22620" s="17"/>
    </row>
    <row r="22621" spans="22:22">
      <c r="V22621" s="17"/>
    </row>
    <row r="22622" spans="22:22">
      <c r="V22622" s="17"/>
    </row>
    <row r="22623" spans="22:22">
      <c r="V22623" s="17"/>
    </row>
    <row r="22624" spans="22:22">
      <c r="V22624" s="17"/>
    </row>
    <row r="22625" spans="22:22">
      <c r="V22625" s="17"/>
    </row>
    <row r="22626" spans="22:22">
      <c r="V22626" s="17"/>
    </row>
    <row r="22627" spans="22:22">
      <c r="V22627" s="17"/>
    </row>
    <row r="22628" spans="22:22">
      <c r="V22628" s="17"/>
    </row>
    <row r="22629" spans="22:22">
      <c r="V22629" s="17"/>
    </row>
    <row r="22630" spans="22:22">
      <c r="V22630" s="17"/>
    </row>
    <row r="22631" spans="22:22">
      <c r="V22631" s="17"/>
    </row>
    <row r="22632" spans="22:22">
      <c r="V22632" s="17"/>
    </row>
    <row r="22633" spans="22:22">
      <c r="V22633" s="17"/>
    </row>
    <row r="22634" spans="22:22">
      <c r="V22634" s="17"/>
    </row>
    <row r="22635" spans="22:22">
      <c r="V22635" s="17"/>
    </row>
    <row r="22636" spans="22:22">
      <c r="V22636" s="17"/>
    </row>
    <row r="22637" spans="22:22">
      <c r="V22637" s="17"/>
    </row>
    <row r="22638" spans="22:22">
      <c r="V22638" s="17"/>
    </row>
    <row r="22639" spans="22:22">
      <c r="V22639" s="17"/>
    </row>
    <row r="22640" spans="22:22">
      <c r="V22640" s="17"/>
    </row>
    <row r="22641" spans="22:22">
      <c r="V22641" s="17"/>
    </row>
    <row r="22642" spans="22:22">
      <c r="V22642" s="17"/>
    </row>
    <row r="22643" spans="22:22">
      <c r="V22643" s="17"/>
    </row>
    <row r="22644" spans="22:22">
      <c r="V22644" s="17"/>
    </row>
    <row r="22645" spans="22:22">
      <c r="V22645" s="17"/>
    </row>
    <row r="22646" spans="22:22">
      <c r="V22646" s="17"/>
    </row>
    <row r="22647" spans="22:22">
      <c r="V22647" s="17"/>
    </row>
    <row r="22648" spans="22:22">
      <c r="V22648" s="17"/>
    </row>
    <row r="22649" spans="22:22">
      <c r="V22649" s="17"/>
    </row>
    <row r="22650" spans="22:22">
      <c r="V22650" s="17"/>
    </row>
    <row r="22651" spans="22:22">
      <c r="V22651" s="17"/>
    </row>
    <row r="22652" spans="22:22">
      <c r="V22652" s="17"/>
    </row>
    <row r="22653" spans="22:22">
      <c r="V22653" s="17"/>
    </row>
    <row r="22654" spans="22:22">
      <c r="V22654" s="17"/>
    </row>
    <row r="22655" spans="22:22">
      <c r="V22655" s="17"/>
    </row>
    <row r="22656" spans="22:22">
      <c r="V22656" s="17"/>
    </row>
    <row r="22657" spans="22:22">
      <c r="V22657" s="17"/>
    </row>
    <row r="22658" spans="22:22">
      <c r="V22658" s="17"/>
    </row>
    <row r="22659" spans="22:22">
      <c r="V22659" s="17"/>
    </row>
    <row r="22660" spans="22:22">
      <c r="V22660" s="17"/>
    </row>
    <row r="22661" spans="22:22">
      <c r="V22661" s="17"/>
    </row>
    <row r="22662" spans="22:22">
      <c r="V22662" s="17"/>
    </row>
    <row r="22663" spans="22:22">
      <c r="V22663" s="17"/>
    </row>
    <row r="22664" spans="22:22">
      <c r="V22664" s="17"/>
    </row>
    <row r="22665" spans="22:22">
      <c r="V22665" s="17"/>
    </row>
    <row r="22666" spans="22:22">
      <c r="V22666" s="17"/>
    </row>
    <row r="22667" spans="22:22">
      <c r="V22667" s="17"/>
    </row>
    <row r="22668" spans="22:22">
      <c r="V22668" s="17"/>
    </row>
    <row r="22669" spans="22:22">
      <c r="V22669" s="17"/>
    </row>
    <row r="22670" spans="22:22">
      <c r="V22670" s="17"/>
    </row>
    <row r="22671" spans="22:22">
      <c r="V22671" s="17"/>
    </row>
    <row r="22672" spans="22:22">
      <c r="V22672" s="17"/>
    </row>
    <row r="22673" spans="22:22">
      <c r="V22673" s="17"/>
    </row>
    <row r="22674" spans="22:22">
      <c r="V22674" s="17"/>
    </row>
    <row r="22675" spans="22:22">
      <c r="V22675" s="17"/>
    </row>
    <row r="22676" spans="22:22">
      <c r="V22676" s="17"/>
    </row>
    <row r="22677" spans="22:22">
      <c r="V22677" s="17"/>
    </row>
    <row r="22678" spans="22:22">
      <c r="V22678" s="17"/>
    </row>
    <row r="22679" spans="22:22">
      <c r="V22679" s="17"/>
    </row>
    <row r="22680" spans="22:22">
      <c r="V22680" s="17"/>
    </row>
    <row r="22681" spans="22:22">
      <c r="V22681" s="17"/>
    </row>
    <row r="22682" spans="22:22">
      <c r="V22682" s="17"/>
    </row>
    <row r="22683" spans="22:22">
      <c r="V22683" s="17"/>
    </row>
    <row r="22684" spans="22:22">
      <c r="V22684" s="17"/>
    </row>
    <row r="22685" spans="22:22">
      <c r="V22685" s="17"/>
    </row>
    <row r="22686" spans="22:22">
      <c r="V22686" s="17"/>
    </row>
    <row r="22687" spans="22:22">
      <c r="V22687" s="17"/>
    </row>
    <row r="22688" spans="22:22">
      <c r="V22688" s="17"/>
    </row>
    <row r="22689" spans="22:22">
      <c r="V22689" s="17"/>
    </row>
    <row r="22690" spans="22:22">
      <c r="V22690" s="17"/>
    </row>
    <row r="22691" spans="22:22">
      <c r="V22691" s="17"/>
    </row>
    <row r="22692" spans="22:22">
      <c r="V22692" s="17"/>
    </row>
    <row r="22693" spans="22:22">
      <c r="V22693" s="17"/>
    </row>
    <row r="22694" spans="22:22">
      <c r="V22694" s="17"/>
    </row>
    <row r="22695" spans="22:22">
      <c r="V22695" s="17"/>
    </row>
    <row r="22696" spans="22:22">
      <c r="V22696" s="17"/>
    </row>
    <row r="22697" spans="22:22">
      <c r="V22697" s="17"/>
    </row>
    <row r="22698" spans="22:22">
      <c r="V22698" s="17"/>
    </row>
    <row r="22699" spans="22:22">
      <c r="V22699" s="17"/>
    </row>
    <row r="22700" spans="22:22">
      <c r="V22700" s="17"/>
    </row>
    <row r="22701" spans="22:22">
      <c r="V22701" s="17"/>
    </row>
    <row r="22702" spans="22:22">
      <c r="V22702" s="17"/>
    </row>
    <row r="22703" spans="22:22">
      <c r="V22703" s="17"/>
    </row>
    <row r="22704" spans="22:22">
      <c r="V22704" s="17"/>
    </row>
    <row r="22705" spans="22:22">
      <c r="V22705" s="17"/>
    </row>
    <row r="22706" spans="22:22">
      <c r="V22706" s="17"/>
    </row>
    <row r="22707" spans="22:22">
      <c r="V22707" s="17"/>
    </row>
    <row r="22708" spans="22:22">
      <c r="V22708" s="17"/>
    </row>
    <row r="22709" spans="22:22">
      <c r="V22709" s="17"/>
    </row>
    <row r="22710" spans="22:22">
      <c r="V22710" s="17"/>
    </row>
    <row r="22711" spans="22:22">
      <c r="V22711" s="17"/>
    </row>
    <row r="22712" spans="22:22">
      <c r="V22712" s="17"/>
    </row>
    <row r="22713" spans="22:22">
      <c r="V22713" s="17"/>
    </row>
    <row r="22714" spans="22:22">
      <c r="V22714" s="17"/>
    </row>
    <row r="22715" spans="22:22">
      <c r="V22715" s="17"/>
    </row>
    <row r="22716" spans="22:22">
      <c r="V22716" s="17"/>
    </row>
    <row r="22717" spans="22:22">
      <c r="V22717" s="17"/>
    </row>
    <row r="22718" spans="22:22">
      <c r="V22718" s="17"/>
    </row>
    <row r="22719" spans="22:22">
      <c r="V22719" s="17"/>
    </row>
    <row r="22720" spans="22:22">
      <c r="V22720" s="17"/>
    </row>
    <row r="22721" spans="22:22">
      <c r="V22721" s="17"/>
    </row>
    <row r="22722" spans="22:22">
      <c r="V22722" s="17"/>
    </row>
    <row r="22723" spans="22:22">
      <c r="V22723" s="17"/>
    </row>
    <row r="22724" spans="22:22">
      <c r="V22724" s="17"/>
    </row>
    <row r="22725" spans="22:22">
      <c r="V22725" s="17"/>
    </row>
    <row r="22726" spans="22:22">
      <c r="V22726" s="17"/>
    </row>
    <row r="22727" spans="22:22">
      <c r="V22727" s="17"/>
    </row>
    <row r="22728" spans="22:22">
      <c r="V22728" s="17"/>
    </row>
    <row r="22729" spans="22:22">
      <c r="V22729" s="17"/>
    </row>
    <row r="22730" spans="22:22">
      <c r="V22730" s="17"/>
    </row>
    <row r="22731" spans="22:22">
      <c r="V22731" s="17"/>
    </row>
    <row r="22732" spans="22:22">
      <c r="V22732" s="17"/>
    </row>
    <row r="22733" spans="22:22">
      <c r="V22733" s="17"/>
    </row>
    <row r="22734" spans="22:22">
      <c r="V22734" s="17"/>
    </row>
    <row r="22735" spans="22:22">
      <c r="V22735" s="17"/>
    </row>
    <row r="22736" spans="22:22">
      <c r="V22736" s="17"/>
    </row>
    <row r="22737" spans="22:22">
      <c r="V22737" s="17"/>
    </row>
    <row r="22738" spans="22:22">
      <c r="V22738" s="17"/>
    </row>
    <row r="22739" spans="22:22">
      <c r="V22739" s="17"/>
    </row>
    <row r="22740" spans="22:22">
      <c r="V22740" s="17"/>
    </row>
    <row r="22741" spans="22:22">
      <c r="V22741" s="17"/>
    </row>
    <row r="22742" spans="22:22">
      <c r="V22742" s="17"/>
    </row>
    <row r="22743" spans="22:22">
      <c r="V22743" s="17"/>
    </row>
    <row r="22744" spans="22:22">
      <c r="V22744" s="17"/>
    </row>
    <row r="22745" spans="22:22">
      <c r="V22745" s="17"/>
    </row>
    <row r="22746" spans="22:22">
      <c r="V22746" s="17"/>
    </row>
    <row r="22747" spans="22:22">
      <c r="V22747" s="17"/>
    </row>
    <row r="22748" spans="22:22">
      <c r="V22748" s="17"/>
    </row>
    <row r="22749" spans="22:22">
      <c r="V22749" s="17"/>
    </row>
    <row r="22750" spans="22:22">
      <c r="V22750" s="17"/>
    </row>
    <row r="22751" spans="22:22">
      <c r="V22751" s="17"/>
    </row>
    <row r="22752" spans="22:22">
      <c r="V22752" s="17"/>
    </row>
    <row r="22753" spans="22:22">
      <c r="V22753" s="17"/>
    </row>
    <row r="22754" spans="22:22">
      <c r="V22754" s="17"/>
    </row>
    <row r="22755" spans="22:22">
      <c r="V22755" s="17"/>
    </row>
    <row r="22756" spans="22:22">
      <c r="V22756" s="17"/>
    </row>
    <row r="22757" spans="22:22">
      <c r="V22757" s="17"/>
    </row>
    <row r="22758" spans="22:22">
      <c r="V22758" s="17"/>
    </row>
    <row r="22759" spans="22:22">
      <c r="V22759" s="17"/>
    </row>
    <row r="22760" spans="22:22">
      <c r="V22760" s="17"/>
    </row>
    <row r="22761" spans="22:22">
      <c r="V22761" s="17"/>
    </row>
    <row r="22762" spans="22:22">
      <c r="V22762" s="17"/>
    </row>
    <row r="22763" spans="22:22">
      <c r="V22763" s="17"/>
    </row>
    <row r="22764" spans="22:22">
      <c r="V22764" s="17"/>
    </row>
    <row r="22765" spans="22:22">
      <c r="V22765" s="17"/>
    </row>
    <row r="22766" spans="22:22">
      <c r="V22766" s="17"/>
    </row>
    <row r="22767" spans="22:22">
      <c r="V22767" s="17"/>
    </row>
    <row r="22768" spans="22:22">
      <c r="V22768" s="17"/>
    </row>
    <row r="22769" spans="22:22">
      <c r="V22769" s="17"/>
    </row>
    <row r="22770" spans="22:22">
      <c r="V22770" s="17"/>
    </row>
    <row r="22771" spans="22:22">
      <c r="V22771" s="17"/>
    </row>
    <row r="22772" spans="22:22">
      <c r="V22772" s="17"/>
    </row>
    <row r="22773" spans="22:22">
      <c r="V22773" s="17"/>
    </row>
    <row r="22774" spans="22:22">
      <c r="V22774" s="17"/>
    </row>
    <row r="22775" spans="22:22">
      <c r="V22775" s="17"/>
    </row>
    <row r="22776" spans="22:22">
      <c r="V22776" s="17"/>
    </row>
    <row r="22777" spans="22:22">
      <c r="V22777" s="17"/>
    </row>
    <row r="22778" spans="22:22">
      <c r="V22778" s="17"/>
    </row>
    <row r="22779" spans="22:22">
      <c r="V22779" s="17"/>
    </row>
    <row r="22780" spans="22:22">
      <c r="V22780" s="17"/>
    </row>
    <row r="22781" spans="22:22">
      <c r="V22781" s="17"/>
    </row>
    <row r="22782" spans="22:22">
      <c r="V22782" s="17"/>
    </row>
    <row r="22783" spans="22:22">
      <c r="V22783" s="17"/>
    </row>
    <row r="22784" spans="22:22">
      <c r="V22784" s="17"/>
    </row>
    <row r="22785" spans="22:22">
      <c r="V22785" s="17"/>
    </row>
    <row r="22786" spans="22:22">
      <c r="V22786" s="17"/>
    </row>
    <row r="22787" spans="22:22">
      <c r="V22787" s="17"/>
    </row>
    <row r="22788" spans="22:22">
      <c r="V22788" s="17"/>
    </row>
    <row r="22789" spans="22:22">
      <c r="V22789" s="17"/>
    </row>
    <row r="22790" spans="22:22">
      <c r="V22790" s="17"/>
    </row>
    <row r="22791" spans="22:22">
      <c r="V22791" s="17"/>
    </row>
    <row r="22792" spans="22:22">
      <c r="V22792" s="17"/>
    </row>
    <row r="22793" spans="22:22">
      <c r="V22793" s="17"/>
    </row>
    <row r="22794" spans="22:22">
      <c r="V22794" s="17"/>
    </row>
    <row r="22795" spans="22:22">
      <c r="V22795" s="17"/>
    </row>
    <row r="22796" spans="22:22">
      <c r="V22796" s="17"/>
    </row>
    <row r="22797" spans="22:22">
      <c r="V22797" s="17"/>
    </row>
    <row r="22798" spans="22:22">
      <c r="V22798" s="17"/>
    </row>
    <row r="22799" spans="22:22">
      <c r="V22799" s="17"/>
    </row>
    <row r="22800" spans="22:22">
      <c r="V22800" s="17"/>
    </row>
    <row r="22801" spans="22:22">
      <c r="V22801" s="17"/>
    </row>
    <row r="22802" spans="22:22">
      <c r="V22802" s="17"/>
    </row>
    <row r="22803" spans="22:22">
      <c r="V22803" s="17"/>
    </row>
    <row r="22804" spans="22:22">
      <c r="V22804" s="17"/>
    </row>
    <row r="22805" spans="22:22">
      <c r="V22805" s="17"/>
    </row>
    <row r="22806" spans="22:22">
      <c r="V22806" s="17"/>
    </row>
    <row r="22807" spans="22:22">
      <c r="V22807" s="17"/>
    </row>
    <row r="22808" spans="22:22">
      <c r="V22808" s="17"/>
    </row>
    <row r="22809" spans="22:22">
      <c r="V22809" s="17"/>
    </row>
    <row r="22810" spans="22:22">
      <c r="V22810" s="17"/>
    </row>
    <row r="22811" spans="22:22">
      <c r="V22811" s="17"/>
    </row>
    <row r="22812" spans="22:22">
      <c r="V22812" s="17"/>
    </row>
    <row r="22813" spans="22:22">
      <c r="V22813" s="17"/>
    </row>
    <row r="22814" spans="22:22">
      <c r="V22814" s="17"/>
    </row>
    <row r="22815" spans="22:22">
      <c r="V22815" s="17"/>
    </row>
    <row r="22816" spans="22:22">
      <c r="V22816" s="17"/>
    </row>
    <row r="22817" spans="22:22">
      <c r="V22817" s="17"/>
    </row>
    <row r="22818" spans="22:22">
      <c r="V22818" s="17"/>
    </row>
    <row r="22819" spans="22:22">
      <c r="V22819" s="17"/>
    </row>
    <row r="22820" spans="22:22">
      <c r="V22820" s="17"/>
    </row>
    <row r="22821" spans="22:22">
      <c r="V22821" s="17"/>
    </row>
    <row r="22822" spans="22:22">
      <c r="V22822" s="17"/>
    </row>
    <row r="22823" spans="22:22">
      <c r="V22823" s="17"/>
    </row>
    <row r="22824" spans="22:22">
      <c r="V22824" s="17"/>
    </row>
    <row r="22825" spans="22:22">
      <c r="V22825" s="17"/>
    </row>
    <row r="22826" spans="22:22">
      <c r="V22826" s="17"/>
    </row>
    <row r="22827" spans="22:22">
      <c r="V22827" s="17"/>
    </row>
    <row r="22828" spans="22:22">
      <c r="V22828" s="17"/>
    </row>
    <row r="22829" spans="22:22">
      <c r="V22829" s="17"/>
    </row>
    <row r="22830" spans="22:22">
      <c r="V22830" s="17"/>
    </row>
    <row r="22831" spans="22:22">
      <c r="V22831" s="17"/>
    </row>
    <row r="22832" spans="22:22">
      <c r="V22832" s="17"/>
    </row>
    <row r="22833" spans="22:22">
      <c r="V22833" s="17"/>
    </row>
    <row r="22834" spans="22:22">
      <c r="V22834" s="17"/>
    </row>
    <row r="22835" spans="22:22">
      <c r="V22835" s="17"/>
    </row>
    <row r="22836" spans="22:22">
      <c r="V22836" s="17"/>
    </row>
    <row r="22837" spans="22:22">
      <c r="V22837" s="17"/>
    </row>
    <row r="22838" spans="22:22">
      <c r="V22838" s="17"/>
    </row>
    <row r="22839" spans="22:22">
      <c r="V22839" s="17"/>
    </row>
    <row r="22840" spans="22:22">
      <c r="V22840" s="17"/>
    </row>
    <row r="22841" spans="22:22">
      <c r="V22841" s="17"/>
    </row>
    <row r="22842" spans="22:22">
      <c r="V22842" s="17"/>
    </row>
    <row r="22843" spans="22:22">
      <c r="V22843" s="17"/>
    </row>
    <row r="22844" spans="22:22">
      <c r="V22844" s="17"/>
    </row>
    <row r="22845" spans="22:22">
      <c r="V22845" s="17"/>
    </row>
    <row r="22846" spans="22:22">
      <c r="V22846" s="17"/>
    </row>
    <row r="22847" spans="22:22">
      <c r="V22847" s="17"/>
    </row>
    <row r="22848" spans="22:22">
      <c r="V22848" s="17"/>
    </row>
    <row r="22849" spans="22:22">
      <c r="V22849" s="17"/>
    </row>
    <row r="22850" spans="22:22">
      <c r="V22850" s="17"/>
    </row>
    <row r="22851" spans="22:22">
      <c r="V22851" s="17"/>
    </row>
    <row r="22852" spans="22:22">
      <c r="V22852" s="17"/>
    </row>
    <row r="22853" spans="22:22">
      <c r="V22853" s="17"/>
    </row>
    <row r="22854" spans="22:22">
      <c r="V22854" s="17"/>
    </row>
    <row r="22855" spans="22:22">
      <c r="V22855" s="17"/>
    </row>
    <row r="22856" spans="22:22">
      <c r="V22856" s="17"/>
    </row>
    <row r="22857" spans="22:22">
      <c r="V22857" s="17"/>
    </row>
    <row r="22858" spans="22:22">
      <c r="V22858" s="17"/>
    </row>
    <row r="22859" spans="22:22">
      <c r="V22859" s="17"/>
    </row>
    <row r="22860" spans="22:22">
      <c r="V22860" s="17"/>
    </row>
    <row r="22861" spans="22:22">
      <c r="V22861" s="17"/>
    </row>
    <row r="22862" spans="22:22">
      <c r="V22862" s="17"/>
    </row>
    <row r="22863" spans="22:22">
      <c r="V22863" s="17"/>
    </row>
    <row r="22864" spans="22:22">
      <c r="V22864" s="17"/>
    </row>
    <row r="22865" spans="22:22">
      <c r="V22865" s="17"/>
    </row>
    <row r="22866" spans="22:22">
      <c r="V22866" s="17"/>
    </row>
    <row r="22867" spans="22:22">
      <c r="V22867" s="17"/>
    </row>
    <row r="22868" spans="22:22">
      <c r="V22868" s="17"/>
    </row>
    <row r="22869" spans="22:22">
      <c r="V22869" s="17"/>
    </row>
    <row r="22870" spans="22:22">
      <c r="V22870" s="17"/>
    </row>
    <row r="22871" spans="22:22">
      <c r="V22871" s="17"/>
    </row>
    <row r="22872" spans="22:22">
      <c r="V22872" s="17"/>
    </row>
    <row r="22873" spans="22:22">
      <c r="V22873" s="17"/>
    </row>
    <row r="22874" spans="22:22">
      <c r="V22874" s="17"/>
    </row>
    <row r="22875" spans="22:22">
      <c r="V22875" s="17"/>
    </row>
    <row r="22876" spans="22:22">
      <c r="V22876" s="17"/>
    </row>
    <row r="22877" spans="22:22">
      <c r="V22877" s="17"/>
    </row>
    <row r="22878" spans="22:22">
      <c r="V22878" s="17"/>
    </row>
    <row r="22879" spans="22:22">
      <c r="V22879" s="17"/>
    </row>
    <row r="22880" spans="22:22">
      <c r="V22880" s="17"/>
    </row>
    <row r="22881" spans="22:22">
      <c r="V22881" s="17"/>
    </row>
    <row r="22882" spans="22:22">
      <c r="V22882" s="17"/>
    </row>
    <row r="22883" spans="22:22">
      <c r="V22883" s="17"/>
    </row>
    <row r="22884" spans="22:22">
      <c r="V22884" s="17"/>
    </row>
    <row r="22885" spans="22:22">
      <c r="V22885" s="17"/>
    </row>
    <row r="22886" spans="22:22">
      <c r="V22886" s="17"/>
    </row>
    <row r="22887" spans="22:22">
      <c r="V22887" s="17"/>
    </row>
    <row r="22888" spans="22:22">
      <c r="V22888" s="17"/>
    </row>
    <row r="22889" spans="22:22">
      <c r="V22889" s="17"/>
    </row>
    <row r="22890" spans="22:22">
      <c r="V22890" s="17"/>
    </row>
    <row r="22891" spans="22:22">
      <c r="V22891" s="17"/>
    </row>
    <row r="22892" spans="22:22">
      <c r="V22892" s="17"/>
    </row>
    <row r="22893" spans="22:22">
      <c r="V22893" s="17"/>
    </row>
    <row r="22894" spans="22:22">
      <c r="V22894" s="17"/>
    </row>
    <row r="22895" spans="22:22">
      <c r="V22895" s="17"/>
    </row>
    <row r="22896" spans="22:22">
      <c r="V22896" s="17"/>
    </row>
    <row r="22897" spans="22:22">
      <c r="V22897" s="17"/>
    </row>
    <row r="22898" spans="22:22">
      <c r="V22898" s="17"/>
    </row>
    <row r="22899" spans="22:22">
      <c r="V22899" s="17"/>
    </row>
    <row r="22900" spans="22:22">
      <c r="V22900" s="17"/>
    </row>
    <row r="22901" spans="22:22">
      <c r="V22901" s="17"/>
    </row>
    <row r="22902" spans="22:22">
      <c r="V22902" s="17"/>
    </row>
    <row r="22903" spans="22:22">
      <c r="V22903" s="17"/>
    </row>
    <row r="22904" spans="22:22">
      <c r="V22904" s="17"/>
    </row>
    <row r="22905" spans="22:22">
      <c r="V22905" s="17"/>
    </row>
    <row r="22906" spans="22:22">
      <c r="V22906" s="17"/>
    </row>
    <row r="22907" spans="22:22">
      <c r="V22907" s="17"/>
    </row>
    <row r="22908" spans="22:22">
      <c r="V22908" s="17"/>
    </row>
    <row r="22909" spans="22:22">
      <c r="V22909" s="17"/>
    </row>
    <row r="22910" spans="22:22">
      <c r="V22910" s="17"/>
    </row>
    <row r="22911" spans="22:22">
      <c r="V22911" s="17"/>
    </row>
    <row r="22912" spans="22:22">
      <c r="V22912" s="17"/>
    </row>
    <row r="22913" spans="22:22">
      <c r="V22913" s="17"/>
    </row>
    <row r="22914" spans="22:22">
      <c r="V22914" s="17"/>
    </row>
    <row r="22915" spans="22:22">
      <c r="V22915" s="17"/>
    </row>
    <row r="22916" spans="22:22">
      <c r="V22916" s="17"/>
    </row>
    <row r="22917" spans="22:22">
      <c r="V22917" s="17"/>
    </row>
    <row r="22918" spans="22:22">
      <c r="V22918" s="17"/>
    </row>
    <row r="22919" spans="22:22">
      <c r="V22919" s="17"/>
    </row>
    <row r="22920" spans="22:22">
      <c r="V22920" s="17"/>
    </row>
    <row r="22921" spans="22:22">
      <c r="V22921" s="17"/>
    </row>
    <row r="22922" spans="22:22">
      <c r="V22922" s="17"/>
    </row>
    <row r="22923" spans="22:22">
      <c r="V22923" s="17"/>
    </row>
    <row r="22924" spans="22:22">
      <c r="V22924" s="17"/>
    </row>
    <row r="22925" spans="22:22">
      <c r="V22925" s="17"/>
    </row>
    <row r="22926" spans="22:22">
      <c r="V22926" s="17"/>
    </row>
    <row r="22927" spans="22:22">
      <c r="V22927" s="17"/>
    </row>
    <row r="22928" spans="22:22">
      <c r="V22928" s="17"/>
    </row>
    <row r="22929" spans="22:22">
      <c r="V22929" s="17"/>
    </row>
    <row r="22930" spans="22:22">
      <c r="V22930" s="17"/>
    </row>
    <row r="22931" spans="22:22">
      <c r="V22931" s="17"/>
    </row>
    <row r="22932" spans="22:22">
      <c r="V22932" s="17"/>
    </row>
    <row r="22933" spans="22:22">
      <c r="V22933" s="17"/>
    </row>
    <row r="22934" spans="22:22">
      <c r="V22934" s="17"/>
    </row>
    <row r="22935" spans="22:22">
      <c r="V22935" s="17"/>
    </row>
    <row r="22936" spans="22:22">
      <c r="V22936" s="17"/>
    </row>
    <row r="22937" spans="22:22">
      <c r="V22937" s="17"/>
    </row>
    <row r="22938" spans="22:22">
      <c r="V22938" s="17"/>
    </row>
    <row r="22939" spans="22:22">
      <c r="V22939" s="17"/>
    </row>
    <row r="22940" spans="22:22">
      <c r="V22940" s="17"/>
    </row>
    <row r="22941" spans="22:22">
      <c r="V22941" s="17"/>
    </row>
    <row r="22942" spans="22:22">
      <c r="V22942" s="17"/>
    </row>
    <row r="22943" spans="22:22">
      <c r="V22943" s="17"/>
    </row>
    <row r="22944" spans="22:22">
      <c r="V22944" s="17"/>
    </row>
    <row r="22945" spans="22:22">
      <c r="V22945" s="17"/>
    </row>
    <row r="22946" spans="22:22">
      <c r="V22946" s="17"/>
    </row>
    <row r="22947" spans="22:22">
      <c r="V22947" s="17"/>
    </row>
    <row r="22948" spans="22:22">
      <c r="V22948" s="17"/>
    </row>
    <row r="22949" spans="22:22">
      <c r="V22949" s="17"/>
    </row>
    <row r="22950" spans="22:22">
      <c r="V22950" s="17"/>
    </row>
    <row r="22951" spans="22:22">
      <c r="V22951" s="17"/>
    </row>
    <row r="22952" spans="22:22">
      <c r="V22952" s="17"/>
    </row>
    <row r="22953" spans="22:22">
      <c r="V22953" s="17"/>
    </row>
    <row r="22954" spans="22:22">
      <c r="V22954" s="17"/>
    </row>
    <row r="22955" spans="22:22">
      <c r="V22955" s="17"/>
    </row>
    <row r="22956" spans="22:22">
      <c r="V22956" s="17"/>
    </row>
    <row r="22957" spans="22:22">
      <c r="V22957" s="17"/>
    </row>
    <row r="22958" spans="22:22">
      <c r="V22958" s="17"/>
    </row>
    <row r="22959" spans="22:22">
      <c r="V22959" s="17"/>
    </row>
    <row r="22960" spans="22:22">
      <c r="V22960" s="17"/>
    </row>
    <row r="22961" spans="22:22">
      <c r="V22961" s="17"/>
    </row>
    <row r="22962" spans="22:22">
      <c r="V22962" s="17"/>
    </row>
    <row r="22963" spans="22:22">
      <c r="V22963" s="17"/>
    </row>
    <row r="22964" spans="22:22">
      <c r="V22964" s="17"/>
    </row>
    <row r="22965" spans="22:22">
      <c r="V22965" s="17"/>
    </row>
    <row r="22966" spans="22:22">
      <c r="V22966" s="17"/>
    </row>
    <row r="22967" spans="22:22">
      <c r="V22967" s="17"/>
    </row>
    <row r="22968" spans="22:22">
      <c r="V22968" s="17"/>
    </row>
    <row r="22969" spans="22:22">
      <c r="V22969" s="17"/>
    </row>
    <row r="22970" spans="22:22">
      <c r="V22970" s="17"/>
    </row>
    <row r="22971" spans="22:22">
      <c r="V22971" s="17"/>
    </row>
    <row r="22972" spans="22:22">
      <c r="V22972" s="17"/>
    </row>
    <row r="22973" spans="22:22">
      <c r="V22973" s="17"/>
    </row>
    <row r="22974" spans="22:22">
      <c r="V22974" s="17"/>
    </row>
    <row r="22975" spans="22:22">
      <c r="V22975" s="17"/>
    </row>
    <row r="22976" spans="22:22">
      <c r="V22976" s="17"/>
    </row>
    <row r="22977" spans="22:22">
      <c r="V22977" s="17"/>
    </row>
    <row r="22978" spans="22:22">
      <c r="V22978" s="17"/>
    </row>
    <row r="22979" spans="22:22">
      <c r="V22979" s="17"/>
    </row>
    <row r="22980" spans="22:22">
      <c r="V22980" s="17"/>
    </row>
    <row r="22981" spans="22:22">
      <c r="V22981" s="17"/>
    </row>
    <row r="22982" spans="22:22">
      <c r="V22982" s="17"/>
    </row>
    <row r="22983" spans="22:22">
      <c r="V22983" s="17"/>
    </row>
    <row r="22984" spans="22:22">
      <c r="V22984" s="17"/>
    </row>
    <row r="22985" spans="22:22">
      <c r="V22985" s="17"/>
    </row>
    <row r="22986" spans="22:22">
      <c r="V22986" s="17"/>
    </row>
    <row r="22987" spans="22:22">
      <c r="V22987" s="17"/>
    </row>
    <row r="22988" spans="22:22">
      <c r="V22988" s="17"/>
    </row>
    <row r="22989" spans="22:22">
      <c r="V22989" s="17"/>
    </row>
    <row r="22990" spans="22:22">
      <c r="V22990" s="17"/>
    </row>
    <row r="22991" spans="22:22">
      <c r="V22991" s="17"/>
    </row>
    <row r="22992" spans="22:22">
      <c r="V22992" s="17"/>
    </row>
    <row r="22993" spans="22:22">
      <c r="V22993" s="17"/>
    </row>
    <row r="22994" spans="22:22">
      <c r="V22994" s="17"/>
    </row>
    <row r="22995" spans="22:22">
      <c r="V22995" s="17"/>
    </row>
    <row r="22996" spans="22:22">
      <c r="V22996" s="17"/>
    </row>
    <row r="22997" spans="22:22">
      <c r="V22997" s="17"/>
    </row>
    <row r="22998" spans="22:22">
      <c r="V22998" s="17"/>
    </row>
    <row r="22999" spans="22:22">
      <c r="V22999" s="17"/>
    </row>
    <row r="23000" spans="22:22">
      <c r="V23000" s="17"/>
    </row>
    <row r="23001" spans="22:22">
      <c r="V23001" s="17"/>
    </row>
    <row r="23002" spans="22:22">
      <c r="V23002" s="17"/>
    </row>
    <row r="23003" spans="22:22">
      <c r="V23003" s="17"/>
    </row>
    <row r="23004" spans="22:22">
      <c r="V23004" s="17"/>
    </row>
    <row r="23005" spans="22:22">
      <c r="V23005" s="17"/>
    </row>
    <row r="23006" spans="22:22">
      <c r="V23006" s="17"/>
    </row>
    <row r="23007" spans="22:22">
      <c r="V23007" s="17"/>
    </row>
    <row r="23008" spans="22:22">
      <c r="V23008" s="17"/>
    </row>
    <row r="23009" spans="22:22">
      <c r="V23009" s="17"/>
    </row>
    <row r="23010" spans="22:22">
      <c r="V23010" s="17"/>
    </row>
    <row r="23011" spans="22:22">
      <c r="V23011" s="17"/>
    </row>
    <row r="23012" spans="22:22">
      <c r="V23012" s="17"/>
    </row>
    <row r="23013" spans="22:22">
      <c r="V23013" s="17"/>
    </row>
    <row r="23014" spans="22:22">
      <c r="V23014" s="17"/>
    </row>
    <row r="23015" spans="22:22">
      <c r="V23015" s="17"/>
    </row>
    <row r="23016" spans="22:22">
      <c r="V23016" s="17"/>
    </row>
    <row r="23017" spans="22:22">
      <c r="V23017" s="17"/>
    </row>
    <row r="23018" spans="22:22">
      <c r="V23018" s="17"/>
    </row>
    <row r="23019" spans="22:22">
      <c r="V23019" s="17"/>
    </row>
    <row r="23020" spans="22:22">
      <c r="V23020" s="17"/>
    </row>
    <row r="23021" spans="22:22">
      <c r="V23021" s="17"/>
    </row>
    <row r="23022" spans="22:22">
      <c r="V23022" s="17"/>
    </row>
    <row r="23023" spans="22:22">
      <c r="V23023" s="17"/>
    </row>
    <row r="23024" spans="22:22">
      <c r="V23024" s="17"/>
    </row>
    <row r="23025" spans="22:22">
      <c r="V23025" s="17"/>
    </row>
    <row r="23026" spans="22:22">
      <c r="V23026" s="17"/>
    </row>
    <row r="23027" spans="22:22">
      <c r="V23027" s="17"/>
    </row>
    <row r="23028" spans="22:22">
      <c r="V23028" s="17"/>
    </row>
    <row r="23029" spans="22:22">
      <c r="V23029" s="17"/>
    </row>
    <row r="23030" spans="22:22">
      <c r="V23030" s="17"/>
    </row>
    <row r="23031" spans="22:22">
      <c r="V23031" s="17"/>
    </row>
    <row r="23032" spans="22:22">
      <c r="V23032" s="17"/>
    </row>
    <row r="23033" spans="22:22">
      <c r="V23033" s="17"/>
    </row>
    <row r="23034" spans="22:22">
      <c r="V23034" s="17"/>
    </row>
    <row r="23035" spans="22:22">
      <c r="V23035" s="17"/>
    </row>
    <row r="23036" spans="22:22">
      <c r="V23036" s="17"/>
    </row>
    <row r="23037" spans="22:22">
      <c r="V23037" s="17"/>
    </row>
    <row r="23038" spans="22:22">
      <c r="V23038" s="17"/>
    </row>
    <row r="23039" spans="22:22">
      <c r="V23039" s="17"/>
    </row>
    <row r="23040" spans="22:22">
      <c r="V23040" s="17"/>
    </row>
    <row r="23041" spans="22:22">
      <c r="V23041" s="17"/>
    </row>
    <row r="23042" spans="22:22">
      <c r="V23042" s="17"/>
    </row>
    <row r="23043" spans="22:22">
      <c r="V23043" s="17"/>
    </row>
    <row r="23044" spans="22:22">
      <c r="V23044" s="17"/>
    </row>
    <row r="23045" spans="22:22">
      <c r="V23045" s="17"/>
    </row>
    <row r="23046" spans="22:22">
      <c r="V23046" s="17"/>
    </row>
    <row r="23047" spans="22:22">
      <c r="V23047" s="17"/>
    </row>
    <row r="23048" spans="22:22">
      <c r="V23048" s="17"/>
    </row>
    <row r="23049" spans="22:22">
      <c r="V23049" s="17"/>
    </row>
    <row r="23050" spans="22:22">
      <c r="V23050" s="17"/>
    </row>
    <row r="23051" spans="22:22">
      <c r="V23051" s="17"/>
    </row>
    <row r="23052" spans="22:22">
      <c r="V23052" s="17"/>
    </row>
    <row r="23053" spans="22:22">
      <c r="V23053" s="17"/>
    </row>
    <row r="23054" spans="22:22">
      <c r="V23054" s="17"/>
    </row>
    <row r="23055" spans="22:22">
      <c r="V23055" s="17"/>
    </row>
    <row r="23056" spans="22:22">
      <c r="V23056" s="17"/>
    </row>
    <row r="23057" spans="22:22">
      <c r="V23057" s="17"/>
    </row>
    <row r="23058" spans="22:22">
      <c r="V23058" s="17"/>
    </row>
    <row r="23059" spans="22:22">
      <c r="V23059" s="17"/>
    </row>
    <row r="23060" spans="22:22">
      <c r="V23060" s="17"/>
    </row>
    <row r="23061" spans="22:22">
      <c r="V23061" s="17"/>
    </row>
    <row r="23062" spans="22:22">
      <c r="V23062" s="17"/>
    </row>
    <row r="23063" spans="22:22">
      <c r="V23063" s="17"/>
    </row>
    <row r="23064" spans="22:22">
      <c r="V23064" s="17"/>
    </row>
    <row r="23065" spans="22:22">
      <c r="V23065" s="17"/>
    </row>
    <row r="23066" spans="22:22">
      <c r="V23066" s="17"/>
    </row>
    <row r="23067" spans="22:22">
      <c r="V23067" s="17"/>
    </row>
    <row r="23068" spans="22:22">
      <c r="V23068" s="17"/>
    </row>
    <row r="23069" spans="22:22">
      <c r="V23069" s="17"/>
    </row>
    <row r="23070" spans="22:22">
      <c r="V23070" s="17"/>
    </row>
    <row r="23071" spans="22:22">
      <c r="V23071" s="17"/>
    </row>
    <row r="23072" spans="22:22">
      <c r="V23072" s="17"/>
    </row>
    <row r="23073" spans="22:22">
      <c r="V23073" s="17"/>
    </row>
    <row r="23074" spans="22:22">
      <c r="V23074" s="17"/>
    </row>
    <row r="23075" spans="22:22">
      <c r="V23075" s="17"/>
    </row>
    <row r="23076" spans="22:22">
      <c r="V23076" s="17"/>
    </row>
    <row r="23077" spans="22:22">
      <c r="V23077" s="17"/>
    </row>
    <row r="23078" spans="22:22">
      <c r="V23078" s="17"/>
    </row>
    <row r="23079" spans="22:22">
      <c r="V23079" s="17"/>
    </row>
    <row r="23080" spans="22:22">
      <c r="V23080" s="17"/>
    </row>
    <row r="23081" spans="22:22">
      <c r="V23081" s="17"/>
    </row>
    <row r="23082" spans="22:22">
      <c r="V23082" s="17"/>
    </row>
    <row r="23083" spans="22:22">
      <c r="V23083" s="17"/>
    </row>
    <row r="23084" spans="22:22">
      <c r="V23084" s="17"/>
    </row>
    <row r="23085" spans="22:22">
      <c r="V23085" s="17"/>
    </row>
    <row r="23086" spans="22:22">
      <c r="V23086" s="17"/>
    </row>
    <row r="23087" spans="22:22">
      <c r="V23087" s="17"/>
    </row>
    <row r="23088" spans="22:22">
      <c r="V23088" s="17"/>
    </row>
    <row r="23089" spans="22:22">
      <c r="V23089" s="17"/>
    </row>
    <row r="23090" spans="22:22">
      <c r="V23090" s="17"/>
    </row>
    <row r="23091" spans="22:22">
      <c r="V23091" s="17"/>
    </row>
    <row r="23092" spans="22:22">
      <c r="V23092" s="17"/>
    </row>
    <row r="23093" spans="22:22">
      <c r="V23093" s="17"/>
    </row>
    <row r="23094" spans="22:22">
      <c r="V23094" s="17"/>
    </row>
    <row r="23095" spans="22:22">
      <c r="V23095" s="17"/>
    </row>
    <row r="23096" spans="22:22">
      <c r="V23096" s="17"/>
    </row>
    <row r="23097" spans="22:22">
      <c r="V23097" s="17"/>
    </row>
    <row r="23098" spans="22:22">
      <c r="V23098" s="17"/>
    </row>
    <row r="23099" spans="22:22">
      <c r="V23099" s="17"/>
    </row>
    <row r="23100" spans="22:22">
      <c r="V23100" s="17"/>
    </row>
    <row r="23101" spans="22:22">
      <c r="V23101" s="17"/>
    </row>
    <row r="23102" spans="22:22">
      <c r="V23102" s="17"/>
    </row>
    <row r="23103" spans="22:22">
      <c r="V23103" s="17"/>
    </row>
    <row r="23104" spans="22:22">
      <c r="V23104" s="17"/>
    </row>
    <row r="23105" spans="22:22">
      <c r="V23105" s="17"/>
    </row>
    <row r="23106" spans="22:22">
      <c r="V23106" s="17"/>
    </row>
    <row r="23107" spans="22:22">
      <c r="V23107" s="17"/>
    </row>
    <row r="23108" spans="22:22">
      <c r="V23108" s="17"/>
    </row>
    <row r="23109" spans="22:22">
      <c r="V23109" s="17"/>
    </row>
    <row r="23110" spans="22:22">
      <c r="V23110" s="17"/>
    </row>
    <row r="23111" spans="22:22">
      <c r="V23111" s="17"/>
    </row>
    <row r="23112" spans="22:22">
      <c r="V23112" s="17"/>
    </row>
    <row r="23113" spans="22:22">
      <c r="V23113" s="17"/>
    </row>
    <row r="23114" spans="22:22">
      <c r="V23114" s="17"/>
    </row>
    <row r="23115" spans="22:22">
      <c r="V23115" s="17"/>
    </row>
    <row r="23116" spans="22:22">
      <c r="V23116" s="17"/>
    </row>
    <row r="23117" spans="22:22">
      <c r="V23117" s="17"/>
    </row>
    <row r="23118" spans="22:22">
      <c r="V23118" s="17"/>
    </row>
    <row r="23119" spans="22:22">
      <c r="V23119" s="17"/>
    </row>
    <row r="23120" spans="22:22">
      <c r="V23120" s="17"/>
    </row>
    <row r="23121" spans="22:22">
      <c r="V23121" s="17"/>
    </row>
    <row r="23122" spans="22:22">
      <c r="V23122" s="17"/>
    </row>
    <row r="23123" spans="22:22">
      <c r="V23123" s="17"/>
    </row>
    <row r="23124" spans="22:22">
      <c r="V23124" s="17"/>
    </row>
    <row r="23125" spans="22:22">
      <c r="V23125" s="17"/>
    </row>
    <row r="23126" spans="22:22">
      <c r="V23126" s="17"/>
    </row>
    <row r="23127" spans="22:22">
      <c r="V23127" s="17"/>
    </row>
    <row r="23128" spans="22:22">
      <c r="V23128" s="17"/>
    </row>
    <row r="23129" spans="22:22">
      <c r="V23129" s="17"/>
    </row>
    <row r="23130" spans="22:22">
      <c r="V23130" s="17"/>
    </row>
    <row r="23131" spans="22:22">
      <c r="V23131" s="17"/>
    </row>
    <row r="23132" spans="22:22">
      <c r="V23132" s="17"/>
    </row>
    <row r="23133" spans="22:22">
      <c r="V23133" s="17"/>
    </row>
    <row r="23134" spans="22:22">
      <c r="V23134" s="17"/>
    </row>
    <row r="23135" spans="22:22">
      <c r="V23135" s="17"/>
    </row>
    <row r="23136" spans="22:22">
      <c r="V23136" s="17"/>
    </row>
    <row r="23137" spans="22:22">
      <c r="V23137" s="17"/>
    </row>
    <row r="23138" spans="22:22">
      <c r="V23138" s="17"/>
    </row>
    <row r="23139" spans="22:22">
      <c r="V23139" s="17"/>
    </row>
    <row r="23140" spans="22:22">
      <c r="V23140" s="17"/>
    </row>
    <row r="23141" spans="22:22">
      <c r="V23141" s="17"/>
    </row>
    <row r="23142" spans="22:22">
      <c r="V23142" s="17"/>
    </row>
    <row r="23143" spans="22:22">
      <c r="V23143" s="17"/>
    </row>
    <row r="23144" spans="22:22">
      <c r="V23144" s="17"/>
    </row>
    <row r="23145" spans="22:22">
      <c r="V23145" s="17"/>
    </row>
    <row r="23146" spans="22:22">
      <c r="V23146" s="17"/>
    </row>
    <row r="23147" spans="22:22">
      <c r="V23147" s="17"/>
    </row>
    <row r="23148" spans="22:22">
      <c r="V23148" s="17"/>
    </row>
    <row r="23149" spans="22:22">
      <c r="V23149" s="17"/>
    </row>
    <row r="23150" spans="22:22">
      <c r="V23150" s="17"/>
    </row>
    <row r="23151" spans="22:22">
      <c r="V23151" s="17"/>
    </row>
    <row r="23152" spans="22:22">
      <c r="V23152" s="17"/>
    </row>
    <row r="23153" spans="22:22">
      <c r="V23153" s="17"/>
    </row>
    <row r="23154" spans="22:22">
      <c r="V23154" s="17"/>
    </row>
    <row r="23155" spans="22:22">
      <c r="V23155" s="17"/>
    </row>
    <row r="23156" spans="22:22">
      <c r="V23156" s="17"/>
    </row>
    <row r="23157" spans="22:22">
      <c r="V23157" s="17"/>
    </row>
    <row r="23158" spans="22:22">
      <c r="V23158" s="17"/>
    </row>
    <row r="23159" spans="22:22">
      <c r="V23159" s="17"/>
    </row>
    <row r="23160" spans="22:22">
      <c r="V23160" s="17"/>
    </row>
    <row r="23161" spans="22:22">
      <c r="V23161" s="17"/>
    </row>
    <row r="23162" spans="22:22">
      <c r="V23162" s="17"/>
    </row>
    <row r="23163" spans="22:22">
      <c r="V23163" s="17"/>
    </row>
    <row r="23164" spans="22:22">
      <c r="V23164" s="17"/>
    </row>
    <row r="23165" spans="22:22">
      <c r="V23165" s="17"/>
    </row>
    <row r="23166" spans="22:22">
      <c r="V23166" s="17"/>
    </row>
    <row r="23167" spans="22:22">
      <c r="V23167" s="17"/>
    </row>
    <row r="23168" spans="22:22">
      <c r="V23168" s="17"/>
    </row>
    <row r="23169" spans="22:22">
      <c r="V23169" s="17"/>
    </row>
    <row r="23170" spans="22:22">
      <c r="V23170" s="17"/>
    </row>
    <row r="23171" spans="22:22">
      <c r="V23171" s="17"/>
    </row>
    <row r="23172" spans="22:22">
      <c r="V23172" s="17"/>
    </row>
    <row r="23173" spans="22:22">
      <c r="V23173" s="17"/>
    </row>
    <row r="23174" spans="22:22">
      <c r="V23174" s="17"/>
    </row>
    <row r="23175" spans="22:22">
      <c r="V23175" s="17"/>
    </row>
    <row r="23176" spans="22:22">
      <c r="V23176" s="17"/>
    </row>
    <row r="23177" spans="22:22">
      <c r="V23177" s="17"/>
    </row>
    <row r="23178" spans="22:22">
      <c r="V23178" s="17"/>
    </row>
    <row r="23179" spans="22:22">
      <c r="V23179" s="17"/>
    </row>
    <row r="23180" spans="22:22">
      <c r="V23180" s="17"/>
    </row>
    <row r="23181" spans="22:22">
      <c r="V23181" s="17"/>
    </row>
    <row r="23182" spans="22:22">
      <c r="V23182" s="17"/>
    </row>
    <row r="23183" spans="22:22">
      <c r="V23183" s="17"/>
    </row>
    <row r="23184" spans="22:22">
      <c r="V23184" s="17"/>
    </row>
    <row r="23185" spans="22:22">
      <c r="V23185" s="17"/>
    </row>
    <row r="23186" spans="22:22">
      <c r="V23186" s="17"/>
    </row>
    <row r="23187" spans="22:22">
      <c r="V23187" s="17"/>
    </row>
    <row r="23188" spans="22:22">
      <c r="V23188" s="17"/>
    </row>
    <row r="23189" spans="22:22">
      <c r="V23189" s="17"/>
    </row>
    <row r="23190" spans="22:22">
      <c r="V23190" s="17"/>
    </row>
    <row r="23191" spans="22:22">
      <c r="V23191" s="17"/>
    </row>
    <row r="23192" spans="22:22">
      <c r="V23192" s="17"/>
    </row>
    <row r="23193" spans="22:22">
      <c r="V23193" s="17"/>
    </row>
    <row r="23194" spans="22:22">
      <c r="V23194" s="17"/>
    </row>
    <row r="23195" spans="22:22">
      <c r="V23195" s="17"/>
    </row>
    <row r="23196" spans="22:22">
      <c r="V23196" s="17"/>
    </row>
    <row r="23197" spans="22:22">
      <c r="V23197" s="17"/>
    </row>
    <row r="23198" spans="22:22">
      <c r="V23198" s="17"/>
    </row>
    <row r="23199" spans="22:22">
      <c r="V23199" s="17"/>
    </row>
    <row r="23200" spans="22:22">
      <c r="V23200" s="17"/>
    </row>
    <row r="23201" spans="22:22">
      <c r="V23201" s="17"/>
    </row>
    <row r="23202" spans="22:22">
      <c r="V23202" s="17"/>
    </row>
    <row r="23203" spans="22:22">
      <c r="V23203" s="17"/>
    </row>
    <row r="23204" spans="22:22">
      <c r="V23204" s="17"/>
    </row>
    <row r="23205" spans="22:22">
      <c r="V23205" s="17"/>
    </row>
    <row r="23206" spans="22:22">
      <c r="V23206" s="17"/>
    </row>
    <row r="23207" spans="22:22">
      <c r="V23207" s="17"/>
    </row>
    <row r="23208" spans="22:22">
      <c r="V23208" s="17"/>
    </row>
    <row r="23209" spans="22:22">
      <c r="V23209" s="17"/>
    </row>
    <row r="23210" spans="22:22">
      <c r="V23210" s="17"/>
    </row>
    <row r="23211" spans="22:22">
      <c r="V23211" s="17"/>
    </row>
    <row r="23212" spans="22:22">
      <c r="V23212" s="17"/>
    </row>
    <row r="23213" spans="22:22">
      <c r="V23213" s="17"/>
    </row>
    <row r="23214" spans="22:22">
      <c r="V23214" s="17"/>
    </row>
    <row r="23215" spans="22:22">
      <c r="V23215" s="17"/>
    </row>
    <row r="23216" spans="22:22">
      <c r="V23216" s="17"/>
    </row>
    <row r="23217" spans="22:22">
      <c r="V23217" s="17"/>
    </row>
    <row r="23218" spans="22:22">
      <c r="V23218" s="17"/>
    </row>
    <row r="23219" spans="22:22">
      <c r="V23219" s="17"/>
    </row>
    <row r="23220" spans="22:22">
      <c r="V23220" s="17"/>
    </row>
    <row r="23221" spans="22:22">
      <c r="V23221" s="17"/>
    </row>
    <row r="23222" spans="22:22">
      <c r="V23222" s="17"/>
    </row>
    <row r="23223" spans="22:22">
      <c r="V23223" s="17"/>
    </row>
    <row r="23224" spans="22:22">
      <c r="V23224" s="17"/>
    </row>
    <row r="23225" spans="22:22">
      <c r="V23225" s="17"/>
    </row>
    <row r="23226" spans="22:22">
      <c r="V23226" s="17"/>
    </row>
    <row r="23227" spans="22:22">
      <c r="V23227" s="17"/>
    </row>
    <row r="23228" spans="22:22">
      <c r="V23228" s="17"/>
    </row>
    <row r="23229" spans="22:22">
      <c r="V23229" s="17"/>
    </row>
    <row r="23230" spans="22:22">
      <c r="V23230" s="17"/>
    </row>
    <row r="23231" spans="22:22">
      <c r="V23231" s="17"/>
    </row>
    <row r="23232" spans="22:22">
      <c r="V23232" s="17"/>
    </row>
    <row r="23233" spans="22:22">
      <c r="V23233" s="17"/>
    </row>
    <row r="23234" spans="22:22">
      <c r="V23234" s="17"/>
    </row>
    <row r="23235" spans="22:22">
      <c r="V23235" s="17"/>
    </row>
    <row r="23236" spans="22:22">
      <c r="V23236" s="17"/>
    </row>
    <row r="23237" spans="22:22">
      <c r="V23237" s="17"/>
    </row>
    <row r="23238" spans="22:22">
      <c r="V23238" s="17"/>
    </row>
    <row r="23239" spans="22:22">
      <c r="V23239" s="17"/>
    </row>
    <row r="23240" spans="22:22">
      <c r="V23240" s="17"/>
    </row>
    <row r="23241" spans="22:22">
      <c r="V23241" s="17"/>
    </row>
    <row r="23242" spans="22:22">
      <c r="V23242" s="17"/>
    </row>
    <row r="23243" spans="22:22">
      <c r="V23243" s="17"/>
    </row>
    <row r="23244" spans="22:22">
      <c r="V23244" s="17"/>
    </row>
    <row r="23245" spans="22:22">
      <c r="V23245" s="17"/>
    </row>
    <row r="23246" spans="22:22">
      <c r="V23246" s="17"/>
    </row>
    <row r="23247" spans="22:22">
      <c r="V23247" s="17"/>
    </row>
    <row r="23248" spans="22:22">
      <c r="V23248" s="17"/>
    </row>
    <row r="23249" spans="22:22">
      <c r="V23249" s="17"/>
    </row>
    <row r="23250" spans="22:22">
      <c r="V23250" s="17"/>
    </row>
    <row r="23251" spans="22:22">
      <c r="V23251" s="17"/>
    </row>
    <row r="23252" spans="22:22">
      <c r="V23252" s="17"/>
    </row>
    <row r="23253" spans="22:22">
      <c r="V23253" s="17"/>
    </row>
    <row r="23254" spans="22:22">
      <c r="V23254" s="17"/>
    </row>
    <row r="23255" spans="22:22">
      <c r="V23255" s="17"/>
    </row>
    <row r="23256" spans="22:22">
      <c r="V23256" s="17"/>
    </row>
    <row r="23257" spans="22:22">
      <c r="V23257" s="17"/>
    </row>
    <row r="23258" spans="22:22">
      <c r="V23258" s="17"/>
    </row>
    <row r="23259" spans="22:22">
      <c r="V23259" s="17"/>
    </row>
    <row r="23260" spans="22:22">
      <c r="V23260" s="17"/>
    </row>
    <row r="23261" spans="22:22">
      <c r="V23261" s="17"/>
    </row>
    <row r="23262" spans="22:22">
      <c r="V23262" s="17"/>
    </row>
    <row r="23263" spans="22:22">
      <c r="V23263" s="17"/>
    </row>
    <row r="23264" spans="22:22">
      <c r="V23264" s="17"/>
    </row>
    <row r="23265" spans="22:22">
      <c r="V23265" s="17"/>
    </row>
    <row r="23266" spans="22:22">
      <c r="V23266" s="17"/>
    </row>
    <row r="23267" spans="22:22">
      <c r="V23267" s="17"/>
    </row>
    <row r="23268" spans="22:22">
      <c r="V23268" s="17"/>
    </row>
    <row r="23269" spans="22:22">
      <c r="V23269" s="17"/>
    </row>
    <row r="23270" spans="22:22">
      <c r="V23270" s="17"/>
    </row>
    <row r="23271" spans="22:22">
      <c r="V23271" s="17"/>
    </row>
    <row r="23272" spans="22:22">
      <c r="V23272" s="17"/>
    </row>
    <row r="23273" spans="22:22">
      <c r="V23273" s="17"/>
    </row>
    <row r="23274" spans="22:22">
      <c r="V23274" s="17"/>
    </row>
    <row r="23275" spans="22:22">
      <c r="V23275" s="17"/>
    </row>
    <row r="23276" spans="22:22">
      <c r="V23276" s="17"/>
    </row>
    <row r="23277" spans="22:22">
      <c r="V23277" s="17"/>
    </row>
    <row r="23278" spans="22:22">
      <c r="V23278" s="17"/>
    </row>
    <row r="23279" spans="22:22">
      <c r="V23279" s="17"/>
    </row>
    <row r="23280" spans="22:22">
      <c r="V23280" s="17"/>
    </row>
    <row r="23281" spans="22:22">
      <c r="V23281" s="17"/>
    </row>
    <row r="23282" spans="22:22">
      <c r="V23282" s="17"/>
    </row>
    <row r="23283" spans="22:22">
      <c r="V23283" s="17"/>
    </row>
    <row r="23284" spans="22:22">
      <c r="V23284" s="17"/>
    </row>
    <row r="23285" spans="22:22">
      <c r="V23285" s="17"/>
    </row>
    <row r="23286" spans="22:22">
      <c r="V23286" s="17"/>
    </row>
    <row r="23287" spans="22:22">
      <c r="V23287" s="17"/>
    </row>
    <row r="23288" spans="22:22">
      <c r="V23288" s="17"/>
    </row>
    <row r="23289" spans="22:22">
      <c r="V23289" s="17"/>
    </row>
    <row r="23290" spans="22:22">
      <c r="V23290" s="17"/>
    </row>
    <row r="23291" spans="22:22">
      <c r="V23291" s="17"/>
    </row>
    <row r="23292" spans="22:22">
      <c r="V23292" s="17"/>
    </row>
    <row r="23293" spans="22:22">
      <c r="V23293" s="17"/>
    </row>
    <row r="23294" spans="22:22">
      <c r="V23294" s="17"/>
    </row>
    <row r="23295" spans="22:22">
      <c r="V23295" s="17"/>
    </row>
    <row r="23296" spans="22:22">
      <c r="V23296" s="17"/>
    </row>
    <row r="23297" spans="22:22">
      <c r="V23297" s="17"/>
    </row>
    <row r="23298" spans="22:22">
      <c r="V23298" s="17"/>
    </row>
    <row r="23299" spans="22:22">
      <c r="V23299" s="17"/>
    </row>
    <row r="23300" spans="22:22">
      <c r="V23300" s="17"/>
    </row>
    <row r="23301" spans="22:22">
      <c r="V23301" s="17"/>
    </row>
    <row r="23302" spans="22:22">
      <c r="V23302" s="17"/>
    </row>
    <row r="23303" spans="22:22">
      <c r="V23303" s="17"/>
    </row>
    <row r="23304" spans="22:22">
      <c r="V23304" s="17"/>
    </row>
    <row r="23305" spans="22:22">
      <c r="V23305" s="17"/>
    </row>
    <row r="23306" spans="22:22">
      <c r="V23306" s="17"/>
    </row>
    <row r="23307" spans="22:22">
      <c r="V23307" s="17"/>
    </row>
    <row r="23308" spans="22:22">
      <c r="V23308" s="17"/>
    </row>
    <row r="23309" spans="22:22">
      <c r="V23309" s="17"/>
    </row>
    <row r="23310" spans="22:22">
      <c r="V23310" s="17"/>
    </row>
    <row r="23311" spans="22:22">
      <c r="V23311" s="17"/>
    </row>
    <row r="23312" spans="22:22">
      <c r="V23312" s="17"/>
    </row>
    <row r="23313" spans="22:22">
      <c r="V23313" s="17"/>
    </row>
    <row r="23314" spans="22:22">
      <c r="V23314" s="17"/>
    </row>
    <row r="23315" spans="22:22">
      <c r="V23315" s="17"/>
    </row>
    <row r="23316" spans="22:22">
      <c r="V23316" s="17"/>
    </row>
    <row r="23317" spans="22:22">
      <c r="V23317" s="17"/>
    </row>
    <row r="23318" spans="22:22">
      <c r="V23318" s="17"/>
    </row>
    <row r="23319" spans="22:22">
      <c r="V23319" s="17"/>
    </row>
    <row r="23320" spans="22:22">
      <c r="V23320" s="17"/>
    </row>
    <row r="23321" spans="22:22">
      <c r="V23321" s="17"/>
    </row>
    <row r="23322" spans="22:22">
      <c r="V23322" s="17"/>
    </row>
    <row r="23323" spans="22:22">
      <c r="V23323" s="17"/>
    </row>
    <row r="23324" spans="22:22">
      <c r="V23324" s="17"/>
    </row>
    <row r="23325" spans="22:22">
      <c r="V23325" s="17"/>
    </row>
    <row r="23326" spans="22:22">
      <c r="V23326" s="17"/>
    </row>
    <row r="23327" spans="22:22">
      <c r="V23327" s="17"/>
    </row>
    <row r="23328" spans="22:22">
      <c r="V23328" s="17"/>
    </row>
    <row r="23329" spans="22:22">
      <c r="V23329" s="17"/>
    </row>
    <row r="23330" spans="22:22">
      <c r="V23330" s="17"/>
    </row>
    <row r="23331" spans="22:22">
      <c r="V23331" s="17"/>
    </row>
    <row r="23332" spans="22:22">
      <c r="V23332" s="17"/>
    </row>
    <row r="23333" spans="22:22">
      <c r="V23333" s="17"/>
    </row>
    <row r="23334" spans="22:22">
      <c r="V23334" s="17"/>
    </row>
    <row r="23335" spans="22:22">
      <c r="V23335" s="17"/>
    </row>
    <row r="23336" spans="22:22">
      <c r="V23336" s="17"/>
    </row>
    <row r="23337" spans="22:22">
      <c r="V23337" s="17"/>
    </row>
    <row r="23338" spans="22:22">
      <c r="V23338" s="17"/>
    </row>
    <row r="23339" spans="22:22">
      <c r="V23339" s="17"/>
    </row>
    <row r="23340" spans="22:22">
      <c r="V23340" s="17"/>
    </row>
    <row r="23341" spans="22:22">
      <c r="V23341" s="17"/>
    </row>
    <row r="23342" spans="22:22">
      <c r="V23342" s="17"/>
    </row>
    <row r="23343" spans="22:22">
      <c r="V23343" s="17"/>
    </row>
    <row r="23344" spans="22:22">
      <c r="V23344" s="17"/>
    </row>
    <row r="23345" spans="22:22">
      <c r="V23345" s="17"/>
    </row>
    <row r="23346" spans="22:22">
      <c r="V23346" s="17"/>
    </row>
    <row r="23347" spans="22:22">
      <c r="V23347" s="17"/>
    </row>
    <row r="23348" spans="22:22">
      <c r="V23348" s="17"/>
    </row>
    <row r="23349" spans="22:22">
      <c r="V23349" s="17"/>
    </row>
    <row r="23350" spans="22:22">
      <c r="V23350" s="17"/>
    </row>
    <row r="23351" spans="22:22">
      <c r="V23351" s="17"/>
    </row>
    <row r="23352" spans="22:22">
      <c r="V23352" s="17"/>
    </row>
    <row r="23353" spans="22:22">
      <c r="V23353" s="17"/>
    </row>
    <row r="23354" spans="22:22">
      <c r="V23354" s="17"/>
    </row>
    <row r="23355" spans="22:22">
      <c r="V23355" s="17"/>
    </row>
    <row r="23356" spans="22:22">
      <c r="V23356" s="17"/>
    </row>
    <row r="23357" spans="22:22">
      <c r="V23357" s="17"/>
    </row>
    <row r="23358" spans="22:22">
      <c r="V23358" s="17"/>
    </row>
    <row r="23359" spans="22:22">
      <c r="V23359" s="17"/>
    </row>
    <row r="23360" spans="22:22">
      <c r="V23360" s="17"/>
    </row>
    <row r="23361" spans="22:22">
      <c r="V23361" s="17"/>
    </row>
    <row r="23362" spans="22:22">
      <c r="V23362" s="17"/>
    </row>
    <row r="23363" spans="22:22">
      <c r="V23363" s="17"/>
    </row>
    <row r="23364" spans="22:22">
      <c r="V23364" s="17"/>
    </row>
    <row r="23365" spans="22:22">
      <c r="V23365" s="17"/>
    </row>
    <row r="23366" spans="22:22">
      <c r="V23366" s="17"/>
    </row>
    <row r="23367" spans="22:22">
      <c r="V23367" s="17"/>
    </row>
    <row r="23368" spans="22:22">
      <c r="V23368" s="17"/>
    </row>
    <row r="23369" spans="22:22">
      <c r="V23369" s="17"/>
    </row>
    <row r="23370" spans="22:22">
      <c r="V23370" s="17"/>
    </row>
    <row r="23371" spans="22:22">
      <c r="V23371" s="17"/>
    </row>
    <row r="23372" spans="22:22">
      <c r="V23372" s="17"/>
    </row>
    <row r="23373" spans="22:22">
      <c r="V23373" s="17"/>
    </row>
    <row r="23374" spans="22:22">
      <c r="V23374" s="17"/>
    </row>
    <row r="23375" spans="22:22">
      <c r="V23375" s="17"/>
    </row>
    <row r="23376" spans="22:22">
      <c r="V23376" s="17"/>
    </row>
    <row r="23377" spans="22:22">
      <c r="V23377" s="17"/>
    </row>
    <row r="23378" spans="22:22">
      <c r="V23378" s="17"/>
    </row>
    <row r="23379" spans="22:22">
      <c r="V23379" s="17"/>
    </row>
    <row r="23380" spans="22:22">
      <c r="V23380" s="17"/>
    </row>
    <row r="23381" spans="22:22">
      <c r="V23381" s="17"/>
    </row>
    <row r="23382" spans="22:22">
      <c r="V23382" s="17"/>
    </row>
    <row r="23383" spans="22:22">
      <c r="V23383" s="17"/>
    </row>
    <row r="23384" spans="22:22">
      <c r="V23384" s="17"/>
    </row>
    <row r="23385" spans="22:22">
      <c r="V23385" s="17"/>
    </row>
    <row r="23386" spans="22:22">
      <c r="V23386" s="17"/>
    </row>
    <row r="23387" spans="22:22">
      <c r="V23387" s="17"/>
    </row>
    <row r="23388" spans="22:22">
      <c r="V23388" s="17"/>
    </row>
    <row r="23389" spans="22:22">
      <c r="V23389" s="17"/>
    </row>
    <row r="23390" spans="22:22">
      <c r="V23390" s="17"/>
    </row>
    <row r="23391" spans="22:22">
      <c r="V23391" s="17"/>
    </row>
    <row r="23392" spans="22:22">
      <c r="V23392" s="17"/>
    </row>
    <row r="23393" spans="22:22">
      <c r="V23393" s="17"/>
    </row>
    <row r="23394" spans="22:22">
      <c r="V23394" s="17"/>
    </row>
    <row r="23395" spans="22:22">
      <c r="V23395" s="17"/>
    </row>
    <row r="23396" spans="22:22">
      <c r="V23396" s="17"/>
    </row>
    <row r="23397" spans="22:22">
      <c r="V23397" s="17"/>
    </row>
    <row r="23398" spans="22:22">
      <c r="V23398" s="17"/>
    </row>
    <row r="23399" spans="22:22">
      <c r="V23399" s="17"/>
    </row>
    <row r="23400" spans="22:22">
      <c r="V23400" s="17"/>
    </row>
    <row r="23401" spans="22:22">
      <c r="V23401" s="17"/>
    </row>
    <row r="23402" spans="22:22">
      <c r="V23402" s="17"/>
    </row>
    <row r="23403" spans="22:22">
      <c r="V23403" s="17"/>
    </row>
    <row r="23404" spans="22:22">
      <c r="V23404" s="17"/>
    </row>
    <row r="23405" spans="22:22">
      <c r="V23405" s="17"/>
    </row>
    <row r="23406" spans="22:22">
      <c r="V23406" s="17"/>
    </row>
    <row r="23407" spans="22:22">
      <c r="V23407" s="17"/>
    </row>
    <row r="23408" spans="22:22">
      <c r="V23408" s="17"/>
    </row>
    <row r="23409" spans="22:22">
      <c r="V23409" s="17"/>
    </row>
    <row r="23410" spans="22:22">
      <c r="V23410" s="17"/>
    </row>
    <row r="23411" spans="22:22">
      <c r="V23411" s="17"/>
    </row>
    <row r="23412" spans="22:22">
      <c r="V23412" s="17"/>
    </row>
    <row r="23413" spans="22:22">
      <c r="V23413" s="17"/>
    </row>
    <row r="23414" spans="22:22">
      <c r="V23414" s="17"/>
    </row>
    <row r="23415" spans="22:22">
      <c r="V23415" s="17"/>
    </row>
    <row r="23416" spans="22:22">
      <c r="V23416" s="17"/>
    </row>
    <row r="23417" spans="22:22">
      <c r="V23417" s="17"/>
    </row>
    <row r="23418" spans="22:22">
      <c r="V23418" s="17"/>
    </row>
    <row r="23419" spans="22:22">
      <c r="V23419" s="17"/>
    </row>
    <row r="23420" spans="22:22">
      <c r="V23420" s="17"/>
    </row>
    <row r="23421" spans="22:22">
      <c r="V23421" s="17"/>
    </row>
    <row r="23422" spans="22:22">
      <c r="V23422" s="17"/>
    </row>
    <row r="23423" spans="22:22">
      <c r="V23423" s="17"/>
    </row>
    <row r="23424" spans="22:22">
      <c r="V23424" s="17"/>
    </row>
    <row r="23425" spans="22:22">
      <c r="V23425" s="17"/>
    </row>
    <row r="23426" spans="22:22">
      <c r="V23426" s="17"/>
    </row>
    <row r="23427" spans="22:22">
      <c r="V23427" s="17"/>
    </row>
    <row r="23428" spans="22:22">
      <c r="V23428" s="17"/>
    </row>
    <row r="23429" spans="22:22">
      <c r="V23429" s="17"/>
    </row>
    <row r="23430" spans="22:22">
      <c r="V23430" s="17"/>
    </row>
    <row r="23431" spans="22:22">
      <c r="V23431" s="17"/>
    </row>
    <row r="23432" spans="22:22">
      <c r="V23432" s="17"/>
    </row>
    <row r="23433" spans="22:22">
      <c r="V23433" s="17"/>
    </row>
    <row r="23434" spans="22:22">
      <c r="V23434" s="17"/>
    </row>
    <row r="23435" spans="22:22">
      <c r="V23435" s="17"/>
    </row>
    <row r="23436" spans="22:22">
      <c r="V23436" s="17"/>
    </row>
    <row r="23437" spans="22:22">
      <c r="V23437" s="17"/>
    </row>
    <row r="23438" spans="22:22">
      <c r="V23438" s="17"/>
    </row>
    <row r="23439" spans="22:22">
      <c r="V23439" s="17"/>
    </row>
    <row r="23440" spans="22:22">
      <c r="V23440" s="17"/>
    </row>
    <row r="23441" spans="22:22">
      <c r="V23441" s="17"/>
    </row>
    <row r="23442" spans="22:22">
      <c r="V23442" s="17"/>
    </row>
    <row r="23443" spans="22:22">
      <c r="V23443" s="17"/>
    </row>
    <row r="23444" spans="22:22">
      <c r="V23444" s="17"/>
    </row>
    <row r="23445" spans="22:22">
      <c r="V23445" s="17"/>
    </row>
    <row r="23446" spans="22:22">
      <c r="V23446" s="17"/>
    </row>
    <row r="23447" spans="22:22">
      <c r="V23447" s="17"/>
    </row>
    <row r="23448" spans="22:22">
      <c r="V23448" s="17"/>
    </row>
    <row r="23449" spans="22:22">
      <c r="V23449" s="17"/>
    </row>
    <row r="23450" spans="22:22">
      <c r="V23450" s="17"/>
    </row>
    <row r="23451" spans="22:22">
      <c r="V23451" s="17"/>
    </row>
    <row r="23452" spans="22:22">
      <c r="V23452" s="17"/>
    </row>
    <row r="23453" spans="22:22">
      <c r="V23453" s="17"/>
    </row>
    <row r="23454" spans="22:22">
      <c r="V23454" s="17"/>
    </row>
    <row r="23455" spans="22:22">
      <c r="V23455" s="17"/>
    </row>
    <row r="23456" spans="22:22">
      <c r="V23456" s="17"/>
    </row>
    <row r="23457" spans="22:22">
      <c r="V23457" s="17"/>
    </row>
    <row r="23458" spans="22:22">
      <c r="V23458" s="17"/>
    </row>
    <row r="23459" spans="22:22">
      <c r="V23459" s="17"/>
    </row>
    <row r="23460" spans="22:22">
      <c r="V23460" s="17"/>
    </row>
    <row r="23461" spans="22:22">
      <c r="V23461" s="17"/>
    </row>
    <row r="23462" spans="22:22">
      <c r="V23462" s="17"/>
    </row>
    <row r="23463" spans="22:22">
      <c r="V23463" s="17"/>
    </row>
    <row r="23464" spans="22:22">
      <c r="V23464" s="17"/>
    </row>
    <row r="23465" spans="22:22">
      <c r="V23465" s="17"/>
    </row>
    <row r="23466" spans="22:22">
      <c r="V23466" s="17"/>
    </row>
    <row r="23467" spans="22:22">
      <c r="V23467" s="17"/>
    </row>
    <row r="23468" spans="22:22">
      <c r="V23468" s="17"/>
    </row>
    <row r="23469" spans="22:22">
      <c r="V23469" s="17"/>
    </row>
    <row r="23470" spans="22:22">
      <c r="V23470" s="17"/>
    </row>
    <row r="23471" spans="22:22">
      <c r="V23471" s="17"/>
    </row>
    <row r="23472" spans="22:22">
      <c r="V23472" s="17"/>
    </row>
    <row r="23473" spans="22:22">
      <c r="V23473" s="17"/>
    </row>
    <row r="23474" spans="22:22">
      <c r="V23474" s="17"/>
    </row>
    <row r="23475" spans="22:22">
      <c r="V23475" s="17"/>
    </row>
    <row r="23476" spans="22:22">
      <c r="V23476" s="17"/>
    </row>
    <row r="23477" spans="22:22">
      <c r="V23477" s="17"/>
    </row>
    <row r="23478" spans="22:22">
      <c r="V23478" s="17"/>
    </row>
    <row r="23479" spans="22:22">
      <c r="V23479" s="17"/>
    </row>
    <row r="23480" spans="22:22">
      <c r="V23480" s="17"/>
    </row>
    <row r="23481" spans="22:22">
      <c r="V23481" s="17"/>
    </row>
    <row r="23482" spans="22:22">
      <c r="V23482" s="17"/>
    </row>
    <row r="23483" spans="22:22">
      <c r="V23483" s="17"/>
    </row>
    <row r="23484" spans="22:22">
      <c r="V23484" s="17"/>
    </row>
    <row r="23485" spans="22:22">
      <c r="V23485" s="17"/>
    </row>
    <row r="23486" spans="22:22">
      <c r="V23486" s="17"/>
    </row>
    <row r="23487" spans="22:22">
      <c r="V23487" s="17"/>
    </row>
    <row r="23488" spans="22:22">
      <c r="V23488" s="17"/>
    </row>
    <row r="23489" spans="22:22">
      <c r="V23489" s="17"/>
    </row>
    <row r="23490" spans="22:22">
      <c r="V23490" s="17"/>
    </row>
    <row r="23491" spans="22:22">
      <c r="V23491" s="17"/>
    </row>
    <row r="23492" spans="22:22">
      <c r="V23492" s="17"/>
    </row>
    <row r="23493" spans="22:22">
      <c r="V23493" s="17"/>
    </row>
    <row r="23494" spans="22:22">
      <c r="V23494" s="17"/>
    </row>
    <row r="23495" spans="22:22">
      <c r="V23495" s="17"/>
    </row>
    <row r="23496" spans="22:22">
      <c r="V23496" s="17"/>
    </row>
    <row r="23497" spans="22:22">
      <c r="V23497" s="17"/>
    </row>
    <row r="23498" spans="22:22">
      <c r="V23498" s="17"/>
    </row>
    <row r="23499" spans="22:22">
      <c r="V23499" s="17"/>
    </row>
    <row r="23500" spans="22:22">
      <c r="V23500" s="17"/>
    </row>
    <row r="23501" spans="22:22">
      <c r="V23501" s="17"/>
    </row>
    <row r="23502" spans="22:22">
      <c r="V23502" s="17"/>
    </row>
    <row r="23503" spans="22:22">
      <c r="V23503" s="17"/>
    </row>
    <row r="23504" spans="22:22">
      <c r="V23504" s="17"/>
    </row>
    <row r="23505" spans="22:22">
      <c r="V23505" s="17"/>
    </row>
    <row r="23506" spans="22:22">
      <c r="V23506" s="17"/>
    </row>
    <row r="23507" spans="22:22">
      <c r="V23507" s="17"/>
    </row>
    <row r="23508" spans="22:22">
      <c r="V23508" s="17"/>
    </row>
    <row r="23509" spans="22:22">
      <c r="V23509" s="17"/>
    </row>
    <row r="23510" spans="22:22">
      <c r="V23510" s="17"/>
    </row>
    <row r="23511" spans="22:22">
      <c r="V23511" s="17"/>
    </row>
    <row r="23512" spans="22:22">
      <c r="V23512" s="17"/>
    </row>
    <row r="23513" spans="22:22">
      <c r="V23513" s="17"/>
    </row>
    <row r="23514" spans="22:22">
      <c r="V23514" s="17"/>
    </row>
    <row r="23515" spans="22:22">
      <c r="V23515" s="17"/>
    </row>
    <row r="23516" spans="22:22">
      <c r="V23516" s="17"/>
    </row>
    <row r="23517" spans="22:22">
      <c r="V23517" s="17"/>
    </row>
    <row r="23518" spans="22:22">
      <c r="V23518" s="17"/>
    </row>
    <row r="23519" spans="22:22">
      <c r="V23519" s="17"/>
    </row>
    <row r="23520" spans="22:22">
      <c r="V23520" s="17"/>
    </row>
    <row r="23521" spans="22:22">
      <c r="V23521" s="17"/>
    </row>
    <row r="23522" spans="22:22">
      <c r="V23522" s="17"/>
    </row>
    <row r="23523" spans="22:22">
      <c r="V23523" s="17"/>
    </row>
    <row r="23524" spans="22:22">
      <c r="V23524" s="17"/>
    </row>
    <row r="23525" spans="22:22">
      <c r="V23525" s="17"/>
    </row>
    <row r="23526" spans="22:22">
      <c r="V23526" s="17"/>
    </row>
    <row r="23527" spans="22:22">
      <c r="V23527" s="17"/>
    </row>
    <row r="23528" spans="22:22">
      <c r="V23528" s="17"/>
    </row>
    <row r="23529" spans="22:22">
      <c r="V23529" s="17"/>
    </row>
    <row r="23530" spans="22:22">
      <c r="V23530" s="17"/>
    </row>
    <row r="23531" spans="22:22">
      <c r="V23531" s="17"/>
    </row>
    <row r="23532" spans="22:22">
      <c r="V23532" s="17"/>
    </row>
    <row r="23533" spans="22:22">
      <c r="V23533" s="17"/>
    </row>
    <row r="23534" spans="22:22">
      <c r="V23534" s="17"/>
    </row>
    <row r="23535" spans="22:22">
      <c r="V23535" s="17"/>
    </row>
    <row r="23536" spans="22:22">
      <c r="V23536" s="17"/>
    </row>
    <row r="23537" spans="22:22">
      <c r="V23537" s="17"/>
    </row>
    <row r="23538" spans="22:22">
      <c r="V23538" s="17"/>
    </row>
    <row r="23539" spans="22:22">
      <c r="V23539" s="17"/>
    </row>
    <row r="23540" spans="22:22">
      <c r="V23540" s="17"/>
    </row>
    <row r="23541" spans="22:22">
      <c r="V23541" s="17"/>
    </row>
    <row r="23542" spans="22:22">
      <c r="V23542" s="17"/>
    </row>
    <row r="23543" spans="22:22">
      <c r="V23543" s="17"/>
    </row>
    <row r="23544" spans="22:22">
      <c r="V23544" s="17"/>
    </row>
    <row r="23545" spans="22:22">
      <c r="V23545" s="17"/>
    </row>
    <row r="23546" spans="22:22">
      <c r="V23546" s="17"/>
    </row>
    <row r="23547" spans="22:22">
      <c r="V23547" s="17"/>
    </row>
    <row r="23548" spans="22:22">
      <c r="V23548" s="17"/>
    </row>
    <row r="23549" spans="22:22">
      <c r="V23549" s="17"/>
    </row>
    <row r="23550" spans="22:22">
      <c r="V23550" s="17"/>
    </row>
    <row r="23551" spans="22:22">
      <c r="V23551" s="17"/>
    </row>
    <row r="23552" spans="22:22">
      <c r="V23552" s="17"/>
    </row>
    <row r="23553" spans="22:22">
      <c r="V23553" s="17"/>
    </row>
    <row r="23554" spans="22:22">
      <c r="V23554" s="17"/>
    </row>
    <row r="23555" spans="22:22">
      <c r="V23555" s="17"/>
    </row>
    <row r="23556" spans="22:22">
      <c r="V23556" s="17"/>
    </row>
    <row r="23557" spans="22:22">
      <c r="V23557" s="17"/>
    </row>
    <row r="23558" spans="22:22">
      <c r="V23558" s="17"/>
    </row>
    <row r="23559" spans="22:22">
      <c r="V23559" s="17"/>
    </row>
    <row r="23560" spans="22:22">
      <c r="V23560" s="17"/>
    </row>
    <row r="23561" spans="22:22">
      <c r="V23561" s="17"/>
    </row>
    <row r="23562" spans="22:22">
      <c r="V23562" s="17"/>
    </row>
    <row r="23563" spans="22:22">
      <c r="V23563" s="17"/>
    </row>
    <row r="23564" spans="22:22">
      <c r="V23564" s="17"/>
    </row>
    <row r="23565" spans="22:22">
      <c r="V23565" s="17"/>
    </row>
    <row r="23566" spans="22:22">
      <c r="V23566" s="17"/>
    </row>
    <row r="23567" spans="22:22">
      <c r="V23567" s="17"/>
    </row>
    <row r="23568" spans="22:22">
      <c r="V23568" s="17"/>
    </row>
    <row r="23569" spans="22:22">
      <c r="V23569" s="17"/>
    </row>
    <row r="23570" spans="22:22">
      <c r="V23570" s="17"/>
    </row>
    <row r="23571" spans="22:22">
      <c r="V23571" s="17"/>
    </row>
    <row r="23572" spans="22:22">
      <c r="V23572" s="17"/>
    </row>
    <row r="23573" spans="22:22">
      <c r="V23573" s="17"/>
    </row>
    <row r="23574" spans="22:22">
      <c r="V23574" s="17"/>
    </row>
    <row r="23575" spans="22:22">
      <c r="V23575" s="17"/>
    </row>
    <row r="23576" spans="22:22">
      <c r="V23576" s="17"/>
    </row>
    <row r="23577" spans="22:22">
      <c r="V23577" s="17"/>
    </row>
    <row r="23578" spans="22:22">
      <c r="V23578" s="17"/>
    </row>
    <row r="23579" spans="22:22">
      <c r="V23579" s="17"/>
    </row>
    <row r="23580" spans="22:22">
      <c r="V23580" s="17"/>
    </row>
    <row r="23581" spans="22:22">
      <c r="V23581" s="17"/>
    </row>
    <row r="23582" spans="22:22">
      <c r="V23582" s="17"/>
    </row>
    <row r="23583" spans="22:22">
      <c r="V23583" s="17"/>
    </row>
    <row r="23584" spans="22:22">
      <c r="V23584" s="17"/>
    </row>
    <row r="23585" spans="22:22">
      <c r="V23585" s="17"/>
    </row>
    <row r="23586" spans="22:22">
      <c r="V23586" s="17"/>
    </row>
    <row r="23587" spans="22:22">
      <c r="V23587" s="17"/>
    </row>
    <row r="23588" spans="22:22">
      <c r="V23588" s="17"/>
    </row>
    <row r="23589" spans="22:22">
      <c r="V23589" s="17"/>
    </row>
    <row r="23590" spans="22:22">
      <c r="V23590" s="17"/>
    </row>
    <row r="23591" spans="22:22">
      <c r="V23591" s="17"/>
    </row>
    <row r="23592" spans="22:22">
      <c r="V23592" s="17"/>
    </row>
    <row r="23593" spans="22:22">
      <c r="V23593" s="17"/>
    </row>
    <row r="23594" spans="22:22">
      <c r="V23594" s="17"/>
    </row>
    <row r="23595" spans="22:22">
      <c r="V23595" s="17"/>
    </row>
    <row r="23596" spans="22:22">
      <c r="V23596" s="17"/>
    </row>
    <row r="23597" spans="22:22">
      <c r="V23597" s="17"/>
    </row>
    <row r="23598" spans="22:22">
      <c r="V23598" s="17"/>
    </row>
    <row r="23599" spans="22:22">
      <c r="V23599" s="17"/>
    </row>
    <row r="23600" spans="22:22">
      <c r="V23600" s="17"/>
    </row>
    <row r="23601" spans="22:22">
      <c r="V23601" s="17"/>
    </row>
    <row r="23602" spans="22:22">
      <c r="V23602" s="17"/>
    </row>
    <row r="23603" spans="22:22">
      <c r="V23603" s="17"/>
    </row>
    <row r="23604" spans="22:22">
      <c r="V23604" s="17"/>
    </row>
    <row r="23605" spans="22:22">
      <c r="V23605" s="17"/>
    </row>
    <row r="23606" spans="22:22">
      <c r="V23606" s="17"/>
    </row>
    <row r="23607" spans="22:22">
      <c r="V23607" s="17"/>
    </row>
    <row r="23608" spans="22:22">
      <c r="V23608" s="17"/>
    </row>
    <row r="23609" spans="22:22">
      <c r="V23609" s="17"/>
    </row>
    <row r="23610" spans="22:22">
      <c r="V23610" s="17"/>
    </row>
    <row r="23611" spans="22:22">
      <c r="V23611" s="17"/>
    </row>
    <row r="23612" spans="22:22">
      <c r="V23612" s="17"/>
    </row>
    <row r="23613" spans="22:22">
      <c r="V23613" s="17"/>
    </row>
    <row r="23614" spans="22:22">
      <c r="V23614" s="17"/>
    </row>
    <row r="23615" spans="22:22">
      <c r="V23615" s="17"/>
    </row>
    <row r="23616" spans="22:22">
      <c r="V23616" s="17"/>
    </row>
    <row r="23617" spans="22:22">
      <c r="V23617" s="17"/>
    </row>
    <row r="23618" spans="22:22">
      <c r="V23618" s="17"/>
    </row>
    <row r="23619" spans="22:22">
      <c r="V23619" s="17"/>
    </row>
    <row r="23620" spans="22:22">
      <c r="V23620" s="17"/>
    </row>
    <row r="23621" spans="22:22">
      <c r="V23621" s="17"/>
    </row>
    <row r="23622" spans="22:22">
      <c r="V23622" s="17"/>
    </row>
    <row r="23623" spans="22:22">
      <c r="V23623" s="17"/>
    </row>
    <row r="23624" spans="22:22">
      <c r="V23624" s="17"/>
    </row>
    <row r="23625" spans="22:22">
      <c r="V23625" s="17"/>
    </row>
    <row r="23626" spans="22:22">
      <c r="V23626" s="17"/>
    </row>
    <row r="23627" spans="22:22">
      <c r="V23627" s="17"/>
    </row>
    <row r="23628" spans="22:22">
      <c r="V23628" s="17"/>
    </row>
    <row r="23629" spans="22:22">
      <c r="V23629" s="17"/>
    </row>
    <row r="23630" spans="22:22">
      <c r="V23630" s="17"/>
    </row>
    <row r="23631" spans="22:22">
      <c r="V23631" s="17"/>
    </row>
    <row r="23632" spans="22:22">
      <c r="V23632" s="17"/>
    </row>
    <row r="23633" spans="22:22">
      <c r="V23633" s="17"/>
    </row>
    <row r="23634" spans="22:22">
      <c r="V23634" s="17"/>
    </row>
    <row r="23635" spans="22:22">
      <c r="V23635" s="17"/>
    </row>
    <row r="23636" spans="22:22">
      <c r="V23636" s="17"/>
    </row>
    <row r="23637" spans="22:22">
      <c r="V23637" s="17"/>
    </row>
    <row r="23638" spans="22:22">
      <c r="V23638" s="17"/>
    </row>
    <row r="23639" spans="22:22">
      <c r="V23639" s="17"/>
    </row>
    <row r="23640" spans="22:22">
      <c r="V23640" s="17"/>
    </row>
    <row r="23641" spans="22:22">
      <c r="V23641" s="17"/>
    </row>
    <row r="23642" spans="22:22">
      <c r="V23642" s="17"/>
    </row>
    <row r="23643" spans="22:22">
      <c r="V23643" s="17"/>
    </row>
    <row r="23644" spans="22:22">
      <c r="V23644" s="17"/>
    </row>
    <row r="23645" spans="22:22">
      <c r="V23645" s="17"/>
    </row>
    <row r="23646" spans="22:22">
      <c r="V23646" s="17"/>
    </row>
    <row r="23647" spans="22:22">
      <c r="V23647" s="17"/>
    </row>
    <row r="23648" spans="22:22">
      <c r="V23648" s="17"/>
    </row>
    <row r="23649" spans="22:22">
      <c r="V23649" s="17"/>
    </row>
    <row r="23650" spans="22:22">
      <c r="V23650" s="17"/>
    </row>
    <row r="23651" spans="22:22">
      <c r="V23651" s="17"/>
    </row>
    <row r="23652" spans="22:22">
      <c r="V23652" s="17"/>
    </row>
    <row r="23653" spans="22:22">
      <c r="V23653" s="17"/>
    </row>
    <row r="23654" spans="22:22">
      <c r="V23654" s="17"/>
    </row>
    <row r="23655" spans="22:22">
      <c r="V23655" s="17"/>
    </row>
    <row r="23656" spans="22:22">
      <c r="V23656" s="17"/>
    </row>
    <row r="23657" spans="22:22">
      <c r="V23657" s="17"/>
    </row>
    <row r="23658" spans="22:22">
      <c r="V23658" s="17"/>
    </row>
    <row r="23659" spans="22:22">
      <c r="V23659" s="17"/>
    </row>
    <row r="23660" spans="22:22">
      <c r="V23660" s="17"/>
    </row>
    <row r="23661" spans="22:22">
      <c r="V23661" s="17"/>
    </row>
    <row r="23662" spans="22:22">
      <c r="V23662" s="17"/>
    </row>
    <row r="23663" spans="22:22">
      <c r="V23663" s="17"/>
    </row>
    <row r="23664" spans="22:22">
      <c r="V23664" s="17"/>
    </row>
    <row r="23665" spans="22:22">
      <c r="V23665" s="17"/>
    </row>
    <row r="23666" spans="22:22">
      <c r="V23666" s="17"/>
    </row>
    <row r="23667" spans="22:22">
      <c r="V23667" s="17"/>
    </row>
    <row r="23668" spans="22:22">
      <c r="V23668" s="17"/>
    </row>
    <row r="23669" spans="22:22">
      <c r="V23669" s="17"/>
    </row>
    <row r="23670" spans="22:22">
      <c r="V23670" s="17"/>
    </row>
    <row r="23671" spans="22:22">
      <c r="V23671" s="17"/>
    </row>
    <row r="23672" spans="22:22">
      <c r="V23672" s="17"/>
    </row>
    <row r="23673" spans="22:22">
      <c r="V23673" s="17"/>
    </row>
    <row r="23674" spans="22:22">
      <c r="V23674" s="17"/>
    </row>
    <row r="23675" spans="22:22">
      <c r="V23675" s="17"/>
    </row>
    <row r="23676" spans="22:22">
      <c r="V23676" s="17"/>
    </row>
    <row r="23677" spans="22:22">
      <c r="V23677" s="17"/>
    </row>
    <row r="23678" spans="22:22">
      <c r="V23678" s="17"/>
    </row>
    <row r="23679" spans="22:22">
      <c r="V23679" s="17"/>
    </row>
    <row r="23680" spans="22:22">
      <c r="V23680" s="17"/>
    </row>
    <row r="23681" spans="22:22">
      <c r="V23681" s="17"/>
    </row>
    <row r="23682" spans="22:22">
      <c r="V23682" s="17"/>
    </row>
    <row r="23683" spans="22:22">
      <c r="V23683" s="17"/>
    </row>
    <row r="23684" spans="22:22">
      <c r="V23684" s="17"/>
    </row>
    <row r="23685" spans="22:22">
      <c r="V23685" s="17"/>
    </row>
    <row r="23686" spans="22:22">
      <c r="V23686" s="17"/>
    </row>
    <row r="23687" spans="22:22">
      <c r="V23687" s="17"/>
    </row>
    <row r="23688" spans="22:22">
      <c r="V23688" s="17"/>
    </row>
    <row r="23689" spans="22:22">
      <c r="V23689" s="17"/>
    </row>
    <row r="23690" spans="22:22">
      <c r="V23690" s="17"/>
    </row>
    <row r="23691" spans="22:22">
      <c r="V23691" s="17"/>
    </row>
    <row r="23692" spans="22:22">
      <c r="V23692" s="17"/>
    </row>
    <row r="23693" spans="22:22">
      <c r="V23693" s="17"/>
    </row>
    <row r="23694" spans="22:22">
      <c r="V23694" s="17"/>
    </row>
    <row r="23695" spans="22:22">
      <c r="V23695" s="17"/>
    </row>
    <row r="23696" spans="22:22">
      <c r="V23696" s="17"/>
    </row>
    <row r="23697" spans="22:22">
      <c r="V23697" s="17"/>
    </row>
    <row r="23698" spans="22:22">
      <c r="V23698" s="17"/>
    </row>
    <row r="23699" spans="22:22">
      <c r="V23699" s="17"/>
    </row>
    <row r="23700" spans="22:22">
      <c r="V23700" s="17"/>
    </row>
    <row r="23701" spans="22:22">
      <c r="V23701" s="17"/>
    </row>
    <row r="23702" spans="22:22">
      <c r="V23702" s="17"/>
    </row>
    <row r="23703" spans="22:22">
      <c r="V23703" s="17"/>
    </row>
    <row r="23704" spans="22:22">
      <c r="V23704" s="17"/>
    </row>
    <row r="23705" spans="22:22">
      <c r="V23705" s="17"/>
    </row>
    <row r="23706" spans="22:22">
      <c r="V23706" s="17"/>
    </row>
    <row r="23707" spans="22:22">
      <c r="V23707" s="17"/>
    </row>
    <row r="23708" spans="22:22">
      <c r="V23708" s="17"/>
    </row>
    <row r="23709" spans="22:22">
      <c r="V23709" s="17"/>
    </row>
    <row r="23710" spans="22:22">
      <c r="V23710" s="17"/>
    </row>
    <row r="23711" spans="22:22">
      <c r="V23711" s="17"/>
    </row>
    <row r="23712" spans="22:22">
      <c r="V23712" s="17"/>
    </row>
    <row r="23713" spans="22:22">
      <c r="V23713" s="17"/>
    </row>
    <row r="23714" spans="22:22">
      <c r="V23714" s="17"/>
    </row>
    <row r="23715" spans="22:22">
      <c r="V23715" s="17"/>
    </row>
    <row r="23716" spans="22:22">
      <c r="V23716" s="17"/>
    </row>
    <row r="23717" spans="22:22">
      <c r="V23717" s="17"/>
    </row>
    <row r="23718" spans="22:22">
      <c r="V23718" s="17"/>
    </row>
    <row r="23719" spans="22:22">
      <c r="V23719" s="17"/>
    </row>
    <row r="23720" spans="22:22">
      <c r="V23720" s="17"/>
    </row>
    <row r="23721" spans="22:22">
      <c r="V23721" s="17"/>
    </row>
    <row r="23722" spans="22:22">
      <c r="V23722" s="17"/>
    </row>
    <row r="23723" spans="22:22">
      <c r="V23723" s="17"/>
    </row>
    <row r="23724" spans="22:22">
      <c r="V23724" s="17"/>
    </row>
    <row r="23725" spans="22:22">
      <c r="V23725" s="17"/>
    </row>
    <row r="23726" spans="22:22">
      <c r="V23726" s="17"/>
    </row>
    <row r="23727" spans="22:22">
      <c r="V23727" s="17"/>
    </row>
    <row r="23728" spans="22:22">
      <c r="V23728" s="17"/>
    </row>
    <row r="23729" spans="22:22">
      <c r="V23729" s="17"/>
    </row>
    <row r="23730" spans="22:22">
      <c r="V23730" s="17"/>
    </row>
    <row r="23731" spans="22:22">
      <c r="V23731" s="17"/>
    </row>
    <row r="23732" spans="22:22">
      <c r="V23732" s="17"/>
    </row>
    <row r="23733" spans="22:22">
      <c r="V23733" s="17"/>
    </row>
    <row r="23734" spans="22:22">
      <c r="V23734" s="17"/>
    </row>
    <row r="23735" spans="22:22">
      <c r="V23735" s="17"/>
    </row>
    <row r="23736" spans="22:22">
      <c r="V23736" s="17"/>
    </row>
    <row r="23737" spans="22:22">
      <c r="V23737" s="17"/>
    </row>
    <row r="23738" spans="22:22">
      <c r="V23738" s="17"/>
    </row>
    <row r="23739" spans="22:22">
      <c r="V23739" s="17"/>
    </row>
    <row r="23740" spans="22:22">
      <c r="V23740" s="17"/>
    </row>
    <row r="23741" spans="22:22">
      <c r="V23741" s="17"/>
    </row>
    <row r="23742" spans="22:22">
      <c r="V23742" s="17"/>
    </row>
    <row r="23743" spans="22:22">
      <c r="V23743" s="17"/>
    </row>
    <row r="23744" spans="22:22">
      <c r="V23744" s="17"/>
    </row>
    <row r="23745" spans="22:22">
      <c r="V23745" s="17"/>
    </row>
    <row r="23746" spans="22:22">
      <c r="V23746" s="17"/>
    </row>
    <row r="23747" spans="22:22">
      <c r="V23747" s="17"/>
    </row>
    <row r="23748" spans="22:22">
      <c r="V23748" s="17"/>
    </row>
    <row r="23749" spans="22:22">
      <c r="V23749" s="17"/>
    </row>
    <row r="23750" spans="22:22">
      <c r="V23750" s="17"/>
    </row>
    <row r="23751" spans="22:22">
      <c r="V23751" s="17"/>
    </row>
    <row r="23752" spans="22:22">
      <c r="V23752" s="17"/>
    </row>
    <row r="23753" spans="22:22">
      <c r="V23753" s="17"/>
    </row>
    <row r="23754" spans="22:22">
      <c r="V23754" s="17"/>
    </row>
    <row r="23755" spans="22:22">
      <c r="V23755" s="17"/>
    </row>
    <row r="23756" spans="22:22">
      <c r="V23756" s="17"/>
    </row>
    <row r="23757" spans="22:22">
      <c r="V23757" s="17"/>
    </row>
    <row r="23758" spans="22:22">
      <c r="V23758" s="17"/>
    </row>
    <row r="23759" spans="22:22">
      <c r="V23759" s="17"/>
    </row>
    <row r="23760" spans="22:22">
      <c r="V23760" s="17"/>
    </row>
    <row r="23761" spans="22:22">
      <c r="V23761" s="17"/>
    </row>
    <row r="23762" spans="22:22">
      <c r="V23762" s="17"/>
    </row>
    <row r="23763" spans="22:22">
      <c r="V23763" s="17"/>
    </row>
    <row r="23764" spans="22:22">
      <c r="V23764" s="17"/>
    </row>
    <row r="23765" spans="22:22">
      <c r="V23765" s="17"/>
    </row>
    <row r="23766" spans="22:22">
      <c r="V23766" s="17"/>
    </row>
    <row r="23767" spans="22:22">
      <c r="V23767" s="17"/>
    </row>
    <row r="23768" spans="22:22">
      <c r="V23768" s="17"/>
    </row>
    <row r="23769" spans="22:22">
      <c r="V23769" s="17"/>
    </row>
    <row r="23770" spans="22:22">
      <c r="V23770" s="17"/>
    </row>
    <row r="23771" spans="22:22">
      <c r="V23771" s="17"/>
    </row>
    <row r="23772" spans="22:22">
      <c r="V23772" s="17"/>
    </row>
    <row r="23773" spans="22:22">
      <c r="V23773" s="17"/>
    </row>
    <row r="23774" spans="22:22">
      <c r="V23774" s="17"/>
    </row>
    <row r="23775" spans="22:22">
      <c r="V23775" s="17"/>
    </row>
    <row r="23776" spans="22:22">
      <c r="V23776" s="17"/>
    </row>
    <row r="23777" spans="22:22">
      <c r="V23777" s="17"/>
    </row>
    <row r="23778" spans="22:22">
      <c r="V23778" s="17"/>
    </row>
    <row r="23779" spans="22:22">
      <c r="V23779" s="17"/>
    </row>
    <row r="23780" spans="22:22">
      <c r="V23780" s="17"/>
    </row>
    <row r="23781" spans="22:22">
      <c r="V23781" s="17"/>
    </row>
    <row r="23782" spans="22:22">
      <c r="V23782" s="17"/>
    </row>
    <row r="23783" spans="22:22">
      <c r="V23783" s="17"/>
    </row>
    <row r="23784" spans="22:22">
      <c r="V23784" s="17"/>
    </row>
    <row r="23785" spans="22:22">
      <c r="V23785" s="17"/>
    </row>
    <row r="23786" spans="22:22">
      <c r="V23786" s="17"/>
    </row>
    <row r="23787" spans="22:22">
      <c r="V23787" s="17"/>
    </row>
    <row r="23788" spans="22:22">
      <c r="V23788" s="17"/>
    </row>
    <row r="23789" spans="22:22">
      <c r="V23789" s="17"/>
    </row>
    <row r="23790" spans="22:22">
      <c r="V23790" s="17"/>
    </row>
    <row r="23791" spans="22:22">
      <c r="V23791" s="17"/>
    </row>
    <row r="23792" spans="22:22">
      <c r="V23792" s="17"/>
    </row>
    <row r="23793" spans="22:22">
      <c r="V23793" s="17"/>
    </row>
    <row r="23794" spans="22:22">
      <c r="V23794" s="17"/>
    </row>
    <row r="23795" spans="22:22">
      <c r="V23795" s="17"/>
    </row>
    <row r="23796" spans="22:22">
      <c r="V23796" s="17"/>
    </row>
    <row r="23797" spans="22:22">
      <c r="V23797" s="17"/>
    </row>
    <row r="23798" spans="22:22">
      <c r="V23798" s="17"/>
    </row>
    <row r="23799" spans="22:22">
      <c r="V23799" s="17"/>
    </row>
    <row r="23800" spans="22:22">
      <c r="V23800" s="17"/>
    </row>
    <row r="23801" spans="22:22">
      <c r="V23801" s="17"/>
    </row>
    <row r="23802" spans="22:22">
      <c r="V23802" s="17"/>
    </row>
    <row r="23803" spans="22:22">
      <c r="V23803" s="17"/>
    </row>
    <row r="23804" spans="22:22">
      <c r="V23804" s="17"/>
    </row>
    <row r="23805" spans="22:22">
      <c r="V23805" s="17"/>
    </row>
    <row r="23806" spans="22:22">
      <c r="V23806" s="17"/>
    </row>
    <row r="23807" spans="22:22">
      <c r="V23807" s="17"/>
    </row>
    <row r="23808" spans="22:22">
      <c r="V23808" s="17"/>
    </row>
    <row r="23809" spans="22:22">
      <c r="V23809" s="17"/>
    </row>
    <row r="23810" spans="22:22">
      <c r="V23810" s="17"/>
    </row>
    <row r="23811" spans="22:22">
      <c r="V23811" s="17"/>
    </row>
    <row r="23812" spans="22:22">
      <c r="V23812" s="17"/>
    </row>
    <row r="23813" spans="22:22">
      <c r="V23813" s="17"/>
    </row>
    <row r="23814" spans="22:22">
      <c r="V23814" s="17"/>
    </row>
    <row r="23815" spans="22:22">
      <c r="V23815" s="17"/>
    </row>
    <row r="23816" spans="22:22">
      <c r="V23816" s="17"/>
    </row>
    <row r="23817" spans="22:22">
      <c r="V23817" s="17"/>
    </row>
    <row r="23818" spans="22:22">
      <c r="V23818" s="17"/>
    </row>
    <row r="23819" spans="22:22">
      <c r="V23819" s="17"/>
    </row>
    <row r="23820" spans="22:22">
      <c r="V23820" s="17"/>
    </row>
    <row r="23821" spans="22:22">
      <c r="V23821" s="17"/>
    </row>
    <row r="23822" spans="22:22">
      <c r="V23822" s="17"/>
    </row>
    <row r="23823" spans="22:22">
      <c r="V23823" s="17"/>
    </row>
    <row r="23824" spans="22:22">
      <c r="V23824" s="17"/>
    </row>
    <row r="23825" spans="22:22">
      <c r="V23825" s="17"/>
    </row>
    <row r="23826" spans="22:22">
      <c r="V23826" s="17"/>
    </row>
    <row r="23827" spans="22:22">
      <c r="V23827" s="17"/>
    </row>
    <row r="23828" spans="22:22">
      <c r="V23828" s="17"/>
    </row>
    <row r="23829" spans="22:22">
      <c r="V23829" s="17"/>
    </row>
    <row r="23830" spans="22:22">
      <c r="V23830" s="17"/>
    </row>
    <row r="23831" spans="22:22">
      <c r="V23831" s="17"/>
    </row>
    <row r="23832" spans="22:22">
      <c r="V23832" s="17"/>
    </row>
    <row r="23833" spans="22:22">
      <c r="V23833" s="17"/>
    </row>
    <row r="23834" spans="22:22">
      <c r="V23834" s="17"/>
    </row>
    <row r="23835" spans="22:22">
      <c r="V23835" s="17"/>
    </row>
    <row r="23836" spans="22:22">
      <c r="V23836" s="17"/>
    </row>
    <row r="23837" spans="22:22">
      <c r="V23837" s="17"/>
    </row>
    <row r="23838" spans="22:22">
      <c r="V23838" s="17"/>
    </row>
    <row r="23839" spans="22:22">
      <c r="V23839" s="17"/>
    </row>
    <row r="23840" spans="22:22">
      <c r="V23840" s="17"/>
    </row>
    <row r="23841" spans="22:22">
      <c r="V23841" s="17"/>
    </row>
    <row r="23842" spans="22:22">
      <c r="V23842" s="17"/>
    </row>
    <row r="23843" spans="22:22">
      <c r="V23843" s="17"/>
    </row>
    <row r="23844" spans="22:22">
      <c r="V23844" s="17"/>
    </row>
    <row r="23845" spans="22:22">
      <c r="V23845" s="17"/>
    </row>
    <row r="23846" spans="22:22">
      <c r="V23846" s="17"/>
    </row>
    <row r="23847" spans="22:22">
      <c r="V23847" s="17"/>
    </row>
    <row r="23848" spans="22:22">
      <c r="V23848" s="17"/>
    </row>
    <row r="23849" spans="22:22">
      <c r="V23849" s="17"/>
    </row>
    <row r="23850" spans="22:22">
      <c r="V23850" s="17"/>
    </row>
    <row r="23851" spans="22:22">
      <c r="V23851" s="17"/>
    </row>
    <row r="23852" spans="22:22">
      <c r="V23852" s="17"/>
    </row>
    <row r="23853" spans="22:22">
      <c r="V23853" s="17"/>
    </row>
    <row r="23854" spans="22:22">
      <c r="V23854" s="17"/>
    </row>
    <row r="23855" spans="22:22">
      <c r="V23855" s="17"/>
    </row>
    <row r="23856" spans="22:22">
      <c r="V23856" s="17"/>
    </row>
    <row r="23857" spans="22:22">
      <c r="V23857" s="17"/>
    </row>
    <row r="23858" spans="22:22">
      <c r="V23858" s="17"/>
    </row>
    <row r="23859" spans="22:22">
      <c r="V23859" s="17"/>
    </row>
    <row r="23860" spans="22:22">
      <c r="V23860" s="17"/>
    </row>
    <row r="23861" spans="22:22">
      <c r="V23861" s="17"/>
    </row>
    <row r="23862" spans="22:22">
      <c r="V23862" s="17"/>
    </row>
    <row r="23863" spans="22:22">
      <c r="V23863" s="17"/>
    </row>
    <row r="23864" spans="22:22">
      <c r="V23864" s="17"/>
    </row>
    <row r="23865" spans="22:22">
      <c r="V23865" s="17"/>
    </row>
    <row r="23866" spans="22:22">
      <c r="V23866" s="17"/>
    </row>
    <row r="23867" spans="22:22">
      <c r="V23867" s="17"/>
    </row>
    <row r="23868" spans="22:22">
      <c r="V23868" s="17"/>
    </row>
    <row r="23869" spans="22:22">
      <c r="V23869" s="17"/>
    </row>
    <row r="23870" spans="22:22">
      <c r="V23870" s="17"/>
    </row>
    <row r="23871" spans="22:22">
      <c r="V23871" s="17"/>
    </row>
    <row r="23872" spans="22:22">
      <c r="V23872" s="17"/>
    </row>
    <row r="23873" spans="22:22">
      <c r="V23873" s="17"/>
    </row>
    <row r="23874" spans="22:22">
      <c r="V23874" s="17"/>
    </row>
    <row r="23875" spans="22:22">
      <c r="V23875" s="17"/>
    </row>
    <row r="23876" spans="22:22">
      <c r="V23876" s="17"/>
    </row>
    <row r="23877" spans="22:22">
      <c r="V23877" s="17"/>
    </row>
    <row r="23878" spans="22:22">
      <c r="V23878" s="17"/>
    </row>
    <row r="23879" spans="22:22">
      <c r="V23879" s="17"/>
    </row>
    <row r="23880" spans="22:22">
      <c r="V23880" s="17"/>
    </row>
    <row r="23881" spans="22:22">
      <c r="V23881" s="17"/>
    </row>
    <row r="23882" spans="22:22">
      <c r="V23882" s="17"/>
    </row>
    <row r="23883" spans="22:22">
      <c r="V23883" s="17"/>
    </row>
    <row r="23884" spans="22:22">
      <c r="V23884" s="17"/>
    </row>
    <row r="23885" spans="22:22">
      <c r="V23885" s="17"/>
    </row>
    <row r="23886" spans="22:22">
      <c r="V23886" s="17"/>
    </row>
    <row r="23887" spans="22:22">
      <c r="V23887" s="17"/>
    </row>
    <row r="23888" spans="22:22">
      <c r="V23888" s="17"/>
    </row>
    <row r="23889" spans="22:22">
      <c r="V23889" s="17"/>
    </row>
    <row r="23890" spans="22:22">
      <c r="V23890" s="17"/>
    </row>
    <row r="23891" spans="22:22">
      <c r="V23891" s="17"/>
    </row>
    <row r="23892" spans="22:22">
      <c r="V23892" s="17"/>
    </row>
    <row r="23893" spans="22:22">
      <c r="V23893" s="17"/>
    </row>
    <row r="23894" spans="22:22">
      <c r="V23894" s="17"/>
    </row>
    <row r="23895" spans="22:22">
      <c r="V23895" s="17"/>
    </row>
    <row r="23896" spans="22:22">
      <c r="V23896" s="17"/>
    </row>
    <row r="23897" spans="22:22">
      <c r="V23897" s="17"/>
    </row>
    <row r="23898" spans="22:22">
      <c r="V23898" s="17"/>
    </row>
    <row r="23899" spans="22:22">
      <c r="V23899" s="17"/>
    </row>
    <row r="23900" spans="22:22">
      <c r="V23900" s="17"/>
    </row>
    <row r="23901" spans="22:22">
      <c r="V23901" s="17"/>
    </row>
    <row r="23902" spans="22:22">
      <c r="V23902" s="17"/>
    </row>
    <row r="23903" spans="22:22">
      <c r="V23903" s="17"/>
    </row>
    <row r="23904" spans="22:22">
      <c r="V23904" s="17"/>
    </row>
    <row r="23905" spans="22:22">
      <c r="V23905" s="17"/>
    </row>
    <row r="23906" spans="22:22">
      <c r="V23906" s="17"/>
    </row>
    <row r="23907" spans="22:22">
      <c r="V23907" s="17"/>
    </row>
    <row r="23908" spans="22:22">
      <c r="V23908" s="17"/>
    </row>
    <row r="23909" spans="22:22">
      <c r="V23909" s="17"/>
    </row>
    <row r="23910" spans="22:22">
      <c r="V23910" s="17"/>
    </row>
    <row r="23911" spans="22:22">
      <c r="V23911" s="17"/>
    </row>
    <row r="23912" spans="22:22">
      <c r="V23912" s="17"/>
    </row>
    <row r="23913" spans="22:22">
      <c r="V23913" s="17"/>
    </row>
    <row r="23914" spans="22:22">
      <c r="V23914" s="17"/>
    </row>
    <row r="23915" spans="22:22">
      <c r="V23915" s="17"/>
    </row>
    <row r="23916" spans="22:22">
      <c r="V23916" s="17"/>
    </row>
    <row r="23917" spans="22:22">
      <c r="V23917" s="17"/>
    </row>
    <row r="23918" spans="22:22">
      <c r="V23918" s="17"/>
    </row>
    <row r="23919" spans="22:22">
      <c r="V23919" s="17"/>
    </row>
    <row r="23920" spans="22:22">
      <c r="V23920" s="17"/>
    </row>
    <row r="23921" spans="22:22">
      <c r="V23921" s="17"/>
    </row>
    <row r="23922" spans="22:22">
      <c r="V23922" s="17"/>
    </row>
    <row r="23923" spans="22:22">
      <c r="V23923" s="17"/>
    </row>
    <row r="23924" spans="22:22">
      <c r="V23924" s="17"/>
    </row>
    <row r="23925" spans="22:22">
      <c r="V23925" s="17"/>
    </row>
    <row r="23926" spans="22:22">
      <c r="V23926" s="17"/>
    </row>
    <row r="23927" spans="22:22">
      <c r="V23927" s="17"/>
    </row>
    <row r="23928" spans="22:22">
      <c r="V23928" s="17"/>
    </row>
    <row r="23929" spans="22:22">
      <c r="V23929" s="17"/>
    </row>
    <row r="23930" spans="22:22">
      <c r="V23930" s="17"/>
    </row>
    <row r="23931" spans="22:22">
      <c r="V23931" s="17"/>
    </row>
    <row r="23932" spans="22:22">
      <c r="V23932" s="17"/>
    </row>
    <row r="23933" spans="22:22">
      <c r="V23933" s="17"/>
    </row>
    <row r="23934" spans="22:22">
      <c r="V23934" s="17"/>
    </row>
    <row r="23935" spans="22:22">
      <c r="V23935" s="17"/>
    </row>
    <row r="23936" spans="22:22">
      <c r="V23936" s="17"/>
    </row>
    <row r="23937" spans="22:22">
      <c r="V23937" s="17"/>
    </row>
    <row r="23938" spans="22:22">
      <c r="V23938" s="17"/>
    </row>
    <row r="23939" spans="22:22">
      <c r="V23939" s="17"/>
    </row>
    <row r="23940" spans="22:22">
      <c r="V23940" s="17"/>
    </row>
    <row r="23941" spans="22:22">
      <c r="V23941" s="17"/>
    </row>
    <row r="23942" spans="22:22">
      <c r="V23942" s="17"/>
    </row>
    <row r="23943" spans="22:22">
      <c r="V23943" s="17"/>
    </row>
    <row r="23944" spans="22:22">
      <c r="V23944" s="17"/>
    </row>
    <row r="23945" spans="22:22">
      <c r="V23945" s="17"/>
    </row>
    <row r="23946" spans="22:22">
      <c r="V23946" s="17"/>
    </row>
    <row r="23947" spans="22:22">
      <c r="V23947" s="17"/>
    </row>
    <row r="23948" spans="22:22">
      <c r="V23948" s="17"/>
    </row>
    <row r="23949" spans="22:22">
      <c r="V23949" s="17"/>
    </row>
    <row r="23950" spans="22:22">
      <c r="V23950" s="17"/>
    </row>
    <row r="23951" spans="22:22">
      <c r="V23951" s="17"/>
    </row>
    <row r="23952" spans="22:22">
      <c r="V23952" s="17"/>
    </row>
    <row r="23953" spans="22:22">
      <c r="V23953" s="17"/>
    </row>
    <row r="23954" spans="22:22">
      <c r="V23954" s="17"/>
    </row>
    <row r="23955" spans="22:22">
      <c r="V23955" s="17"/>
    </row>
    <row r="23956" spans="22:22">
      <c r="V23956" s="17"/>
    </row>
    <row r="23957" spans="22:22">
      <c r="V23957" s="17"/>
    </row>
    <row r="23958" spans="22:22">
      <c r="V23958" s="17"/>
    </row>
    <row r="23959" spans="22:22">
      <c r="V23959" s="17"/>
    </row>
    <row r="23960" spans="22:22">
      <c r="V23960" s="17"/>
    </row>
    <row r="23961" spans="22:22">
      <c r="V23961" s="17"/>
    </row>
    <row r="23962" spans="22:22">
      <c r="V23962" s="17"/>
    </row>
    <row r="23963" spans="22:22">
      <c r="V23963" s="17"/>
    </row>
    <row r="23964" spans="22:22">
      <c r="V23964" s="17"/>
    </row>
    <row r="23965" spans="22:22">
      <c r="V23965" s="17"/>
    </row>
    <row r="23966" spans="22:22">
      <c r="V23966" s="17"/>
    </row>
    <row r="23967" spans="22:22">
      <c r="V23967" s="17"/>
    </row>
    <row r="23968" spans="22:22">
      <c r="V23968" s="17"/>
    </row>
    <row r="23969" spans="22:22">
      <c r="V23969" s="17"/>
    </row>
    <row r="23970" spans="22:22">
      <c r="V23970" s="17"/>
    </row>
    <row r="23971" spans="22:22">
      <c r="V23971" s="17"/>
    </row>
    <row r="23972" spans="22:22">
      <c r="V23972" s="17"/>
    </row>
    <row r="23973" spans="22:22">
      <c r="V23973" s="17"/>
    </row>
    <row r="23974" spans="22:22">
      <c r="V23974" s="17"/>
    </row>
    <row r="23975" spans="22:22">
      <c r="V23975" s="17"/>
    </row>
    <row r="23976" spans="22:22">
      <c r="V23976" s="17"/>
    </row>
    <row r="23977" spans="22:22">
      <c r="V23977" s="17"/>
    </row>
    <row r="23978" spans="22:22">
      <c r="V23978" s="17"/>
    </row>
    <row r="23979" spans="22:22">
      <c r="V23979" s="17"/>
    </row>
    <row r="23980" spans="22:22">
      <c r="V23980" s="17"/>
    </row>
    <row r="23981" spans="22:22">
      <c r="V23981" s="17"/>
    </row>
    <row r="23982" spans="22:22">
      <c r="V23982" s="17"/>
    </row>
    <row r="23983" spans="22:22">
      <c r="V23983" s="17"/>
    </row>
    <row r="23984" spans="22:22">
      <c r="V23984" s="17"/>
    </row>
    <row r="23985" spans="22:22">
      <c r="V23985" s="17"/>
    </row>
    <row r="23986" spans="22:22">
      <c r="V23986" s="17"/>
    </row>
    <row r="23987" spans="22:22">
      <c r="V23987" s="17"/>
    </row>
    <row r="23988" spans="22:22">
      <c r="V23988" s="17"/>
    </row>
    <row r="23989" spans="22:22">
      <c r="V23989" s="17"/>
    </row>
    <row r="23990" spans="22:22">
      <c r="V23990" s="17"/>
    </row>
    <row r="23991" spans="22:22">
      <c r="V23991" s="17"/>
    </row>
    <row r="23992" spans="22:22">
      <c r="V23992" s="17"/>
    </row>
    <row r="23993" spans="22:22">
      <c r="V23993" s="17"/>
    </row>
    <row r="23994" spans="22:22">
      <c r="V23994" s="17"/>
    </row>
    <row r="23995" spans="22:22">
      <c r="V23995" s="17"/>
    </row>
    <row r="23996" spans="22:22">
      <c r="V23996" s="17"/>
    </row>
    <row r="23997" spans="22:22">
      <c r="V23997" s="17"/>
    </row>
    <row r="23998" spans="22:22">
      <c r="V23998" s="17"/>
    </row>
    <row r="23999" spans="22:22">
      <c r="V23999" s="17"/>
    </row>
    <row r="24000" spans="22:22">
      <c r="V24000" s="17"/>
    </row>
    <row r="24001" spans="22:22">
      <c r="V24001" s="17"/>
    </row>
    <row r="24002" spans="22:22">
      <c r="V24002" s="17"/>
    </row>
    <row r="24003" spans="22:22">
      <c r="V24003" s="17"/>
    </row>
    <row r="24004" spans="22:22">
      <c r="V24004" s="17"/>
    </row>
    <row r="24005" spans="22:22">
      <c r="V24005" s="17"/>
    </row>
    <row r="24006" spans="22:22">
      <c r="V24006" s="17"/>
    </row>
    <row r="24007" spans="22:22">
      <c r="V24007" s="17"/>
    </row>
    <row r="24008" spans="22:22">
      <c r="V24008" s="17"/>
    </row>
    <row r="24009" spans="22:22">
      <c r="V24009" s="17"/>
    </row>
    <row r="24010" spans="22:22">
      <c r="V24010" s="17"/>
    </row>
    <row r="24011" spans="22:22">
      <c r="V24011" s="17"/>
    </row>
    <row r="24012" spans="22:22">
      <c r="V24012" s="17"/>
    </row>
    <row r="24013" spans="22:22">
      <c r="V24013" s="17"/>
    </row>
    <row r="24014" spans="22:22">
      <c r="V24014" s="17"/>
    </row>
    <row r="24015" spans="22:22">
      <c r="V24015" s="17"/>
    </row>
    <row r="24016" spans="22:22">
      <c r="V24016" s="17"/>
    </row>
    <row r="24017" spans="22:22">
      <c r="V24017" s="17"/>
    </row>
    <row r="24018" spans="22:22">
      <c r="V24018" s="17"/>
    </row>
    <row r="24019" spans="22:22">
      <c r="V24019" s="17"/>
    </row>
    <row r="24020" spans="22:22">
      <c r="V24020" s="17"/>
    </row>
    <row r="24021" spans="22:22">
      <c r="V24021" s="17"/>
    </row>
    <row r="24022" spans="22:22">
      <c r="V24022" s="17"/>
    </row>
    <row r="24023" spans="22:22">
      <c r="V24023" s="17"/>
    </row>
    <row r="24024" spans="22:22">
      <c r="V24024" s="17"/>
    </row>
    <row r="24025" spans="22:22">
      <c r="V24025" s="17"/>
    </row>
    <row r="24026" spans="22:22">
      <c r="V24026" s="17"/>
    </row>
    <row r="24027" spans="22:22">
      <c r="V24027" s="17"/>
    </row>
    <row r="24028" spans="22:22">
      <c r="V24028" s="17"/>
    </row>
    <row r="24029" spans="22:22">
      <c r="V24029" s="17"/>
    </row>
    <row r="24030" spans="22:22">
      <c r="V24030" s="17"/>
    </row>
    <row r="24031" spans="22:22">
      <c r="V24031" s="17"/>
    </row>
    <row r="24032" spans="22:22">
      <c r="V24032" s="17"/>
    </row>
    <row r="24033" spans="22:22">
      <c r="V24033" s="17"/>
    </row>
    <row r="24034" spans="22:22">
      <c r="V24034" s="17"/>
    </row>
    <row r="24035" spans="22:22">
      <c r="V24035" s="17"/>
    </row>
    <row r="24036" spans="22:22">
      <c r="V24036" s="17"/>
    </row>
    <row r="24037" spans="22:22">
      <c r="V24037" s="17"/>
    </row>
    <row r="24038" spans="22:22">
      <c r="V24038" s="17"/>
    </row>
    <row r="24039" spans="22:22">
      <c r="V24039" s="17"/>
    </row>
    <row r="24040" spans="22:22">
      <c r="V24040" s="17"/>
    </row>
    <row r="24041" spans="22:22">
      <c r="V24041" s="17"/>
    </row>
    <row r="24042" spans="22:22">
      <c r="V24042" s="17"/>
    </row>
    <row r="24043" spans="22:22">
      <c r="V24043" s="17"/>
    </row>
    <row r="24044" spans="22:22">
      <c r="V24044" s="17"/>
    </row>
    <row r="24045" spans="22:22">
      <c r="V24045" s="17"/>
    </row>
    <row r="24046" spans="22:22">
      <c r="V24046" s="17"/>
    </row>
    <row r="24047" spans="22:22">
      <c r="V24047" s="17"/>
    </row>
    <row r="24048" spans="22:22">
      <c r="V24048" s="17"/>
    </row>
    <row r="24049" spans="22:22">
      <c r="V24049" s="17"/>
    </row>
    <row r="24050" spans="22:22">
      <c r="V24050" s="17"/>
    </row>
    <row r="24051" spans="22:22">
      <c r="V24051" s="17"/>
    </row>
    <row r="24052" spans="22:22">
      <c r="V24052" s="17"/>
    </row>
    <row r="24053" spans="22:22">
      <c r="V24053" s="17"/>
    </row>
    <row r="24054" spans="22:22">
      <c r="V24054" s="17"/>
    </row>
    <row r="24055" spans="22:22">
      <c r="V24055" s="17"/>
    </row>
    <row r="24056" spans="22:22">
      <c r="V24056" s="17"/>
    </row>
    <row r="24057" spans="22:22">
      <c r="V24057" s="17"/>
    </row>
    <row r="24058" spans="22:22">
      <c r="V24058" s="17"/>
    </row>
    <row r="24059" spans="22:22">
      <c r="V24059" s="17"/>
    </row>
    <row r="24060" spans="22:22">
      <c r="V24060" s="17"/>
    </row>
    <row r="24061" spans="22:22">
      <c r="V24061" s="17"/>
    </row>
    <row r="24062" spans="22:22">
      <c r="V24062" s="17"/>
    </row>
    <row r="24063" spans="22:22">
      <c r="V24063" s="17"/>
    </row>
    <row r="24064" spans="22:22">
      <c r="V24064" s="17"/>
    </row>
    <row r="24065" spans="22:22">
      <c r="V24065" s="17"/>
    </row>
    <row r="24066" spans="22:22">
      <c r="V24066" s="17"/>
    </row>
    <row r="24067" spans="22:22">
      <c r="V24067" s="17"/>
    </row>
    <row r="24068" spans="22:22">
      <c r="V24068" s="17"/>
    </row>
    <row r="24069" spans="22:22">
      <c r="V24069" s="17"/>
    </row>
    <row r="24070" spans="22:22">
      <c r="V24070" s="17"/>
    </row>
    <row r="24071" spans="22:22">
      <c r="V24071" s="17"/>
    </row>
    <row r="24072" spans="22:22">
      <c r="V24072" s="17"/>
    </row>
    <row r="24073" spans="22:22">
      <c r="V24073" s="17"/>
    </row>
    <row r="24074" spans="22:22">
      <c r="V24074" s="17"/>
    </row>
    <row r="24075" spans="22:22">
      <c r="V24075" s="17"/>
    </row>
    <row r="24076" spans="22:22">
      <c r="V24076" s="17"/>
    </row>
    <row r="24077" spans="22:22">
      <c r="V24077" s="17"/>
    </row>
    <row r="24078" spans="22:22">
      <c r="V24078" s="17"/>
    </row>
    <row r="24079" spans="22:22">
      <c r="V24079" s="17"/>
    </row>
    <row r="24080" spans="22:22">
      <c r="V24080" s="17"/>
    </row>
    <row r="24081" spans="22:22">
      <c r="V24081" s="17"/>
    </row>
    <row r="24082" spans="22:22">
      <c r="V24082" s="17"/>
    </row>
    <row r="24083" spans="22:22">
      <c r="V24083" s="17"/>
    </row>
    <row r="24084" spans="22:22">
      <c r="V24084" s="17"/>
    </row>
    <row r="24085" spans="22:22">
      <c r="V24085" s="17"/>
    </row>
    <row r="24086" spans="22:22">
      <c r="V24086" s="17"/>
    </row>
    <row r="24087" spans="22:22">
      <c r="V24087" s="17"/>
    </row>
    <row r="24088" spans="22:22">
      <c r="V24088" s="17"/>
    </row>
    <row r="24089" spans="22:22">
      <c r="V24089" s="17"/>
    </row>
    <row r="24090" spans="22:22">
      <c r="V24090" s="17"/>
    </row>
    <row r="24091" spans="22:22">
      <c r="V24091" s="17"/>
    </row>
    <row r="24092" spans="22:22">
      <c r="V24092" s="17"/>
    </row>
    <row r="24093" spans="22:22">
      <c r="V24093" s="17"/>
    </row>
    <row r="24094" spans="22:22">
      <c r="V24094" s="17"/>
    </row>
    <row r="24095" spans="22:22">
      <c r="V24095" s="17"/>
    </row>
    <row r="24096" spans="22:22">
      <c r="V24096" s="17"/>
    </row>
    <row r="24097" spans="22:22">
      <c r="V24097" s="17"/>
    </row>
    <row r="24098" spans="22:22">
      <c r="V24098" s="17"/>
    </row>
    <row r="24099" spans="22:22">
      <c r="V24099" s="17"/>
    </row>
    <row r="24100" spans="22:22">
      <c r="V24100" s="17"/>
    </row>
    <row r="24101" spans="22:22">
      <c r="V24101" s="17"/>
    </row>
    <row r="24102" spans="22:22">
      <c r="V24102" s="17"/>
    </row>
    <row r="24103" spans="22:22">
      <c r="V24103" s="17"/>
    </row>
    <row r="24104" spans="22:22">
      <c r="V24104" s="17"/>
    </row>
    <row r="24105" spans="22:22">
      <c r="V24105" s="17"/>
    </row>
    <row r="24106" spans="22:22">
      <c r="V24106" s="17"/>
    </row>
    <row r="24107" spans="22:22">
      <c r="V24107" s="17"/>
    </row>
    <row r="24108" spans="22:22">
      <c r="V24108" s="17"/>
    </row>
    <row r="24109" spans="22:22">
      <c r="V24109" s="17"/>
    </row>
    <row r="24110" spans="22:22">
      <c r="V24110" s="17"/>
    </row>
    <row r="24111" spans="22:22">
      <c r="V24111" s="17"/>
    </row>
    <row r="24112" spans="22:22">
      <c r="V24112" s="17"/>
    </row>
    <row r="24113" spans="22:22">
      <c r="V24113" s="17"/>
    </row>
    <row r="24114" spans="22:22">
      <c r="V24114" s="17"/>
    </row>
    <row r="24115" spans="22:22">
      <c r="V24115" s="17"/>
    </row>
    <row r="24116" spans="22:22">
      <c r="V24116" s="17"/>
    </row>
    <row r="24117" spans="22:22">
      <c r="V24117" s="17"/>
    </row>
    <row r="24118" spans="22:22">
      <c r="V24118" s="17"/>
    </row>
    <row r="24119" spans="22:22">
      <c r="V24119" s="17"/>
    </row>
    <row r="24120" spans="22:22">
      <c r="V24120" s="17"/>
    </row>
    <row r="24121" spans="22:22">
      <c r="V24121" s="17"/>
    </row>
    <row r="24122" spans="22:22">
      <c r="V24122" s="17"/>
    </row>
    <row r="24123" spans="22:22">
      <c r="V24123" s="17"/>
    </row>
    <row r="24124" spans="22:22">
      <c r="V24124" s="17"/>
    </row>
    <row r="24125" spans="22:22">
      <c r="V24125" s="17"/>
    </row>
    <row r="24126" spans="22:22">
      <c r="V24126" s="17"/>
    </row>
    <row r="24127" spans="22:22">
      <c r="V24127" s="17"/>
    </row>
    <row r="24128" spans="22:22">
      <c r="V24128" s="17"/>
    </row>
    <row r="24129" spans="22:22">
      <c r="V24129" s="17"/>
    </row>
    <row r="24130" spans="22:22">
      <c r="V24130" s="17"/>
    </row>
    <row r="24131" spans="22:22">
      <c r="V24131" s="17"/>
    </row>
    <row r="24132" spans="22:22">
      <c r="V24132" s="17"/>
    </row>
    <row r="24133" spans="22:22">
      <c r="V24133" s="17"/>
    </row>
    <row r="24134" spans="22:22">
      <c r="V24134" s="17"/>
    </row>
    <row r="24135" spans="22:22">
      <c r="V24135" s="17"/>
    </row>
    <row r="24136" spans="22:22">
      <c r="V24136" s="17"/>
    </row>
    <row r="24137" spans="22:22">
      <c r="V24137" s="17"/>
    </row>
    <row r="24138" spans="22:22">
      <c r="V24138" s="17"/>
    </row>
    <row r="24139" spans="22:22">
      <c r="V24139" s="17"/>
    </row>
    <row r="24140" spans="22:22">
      <c r="V24140" s="17"/>
    </row>
    <row r="24141" spans="22:22">
      <c r="V24141" s="17"/>
    </row>
    <row r="24142" spans="22:22">
      <c r="V24142" s="17"/>
    </row>
    <row r="24143" spans="22:22">
      <c r="V24143" s="17"/>
    </row>
    <row r="24144" spans="22:22">
      <c r="V24144" s="17"/>
    </row>
    <row r="24145" spans="22:22">
      <c r="V24145" s="17"/>
    </row>
    <row r="24146" spans="22:22">
      <c r="V24146" s="17"/>
    </row>
    <row r="24147" spans="22:22">
      <c r="V24147" s="17"/>
    </row>
    <row r="24148" spans="22:22">
      <c r="V24148" s="17"/>
    </row>
    <row r="24149" spans="22:22">
      <c r="V24149" s="17"/>
    </row>
    <row r="24150" spans="22:22">
      <c r="V24150" s="17"/>
    </row>
    <row r="24151" spans="22:22">
      <c r="V24151" s="17"/>
    </row>
    <row r="24152" spans="22:22">
      <c r="V24152" s="17"/>
    </row>
    <row r="24153" spans="22:22">
      <c r="V24153" s="17"/>
    </row>
    <row r="24154" spans="22:22">
      <c r="V24154" s="17"/>
    </row>
    <row r="24155" spans="22:22">
      <c r="V24155" s="17"/>
    </row>
    <row r="24156" spans="22:22">
      <c r="V24156" s="17"/>
    </row>
    <row r="24157" spans="22:22">
      <c r="V24157" s="17"/>
    </row>
    <row r="24158" spans="22:22">
      <c r="V24158" s="17"/>
    </row>
    <row r="24159" spans="22:22">
      <c r="V24159" s="17"/>
    </row>
    <row r="24160" spans="22:22">
      <c r="V24160" s="17"/>
    </row>
    <row r="24161" spans="22:22">
      <c r="V24161" s="17"/>
    </row>
    <row r="24162" spans="22:22">
      <c r="V24162" s="17"/>
    </row>
    <row r="24163" spans="22:22">
      <c r="V24163" s="17"/>
    </row>
    <row r="24164" spans="22:22">
      <c r="V24164" s="17"/>
    </row>
    <row r="24165" spans="22:22">
      <c r="V24165" s="17"/>
    </row>
    <row r="24166" spans="22:22">
      <c r="V24166" s="17"/>
    </row>
    <row r="24167" spans="22:22">
      <c r="V24167" s="17"/>
    </row>
    <row r="24168" spans="22:22">
      <c r="V24168" s="17"/>
    </row>
    <row r="24169" spans="22:22">
      <c r="V24169" s="17"/>
    </row>
    <row r="24170" spans="22:22">
      <c r="V24170" s="17"/>
    </row>
    <row r="24171" spans="22:22">
      <c r="V24171" s="17"/>
    </row>
    <row r="24172" spans="22:22">
      <c r="V24172" s="17"/>
    </row>
    <row r="24173" spans="22:22">
      <c r="V24173" s="17"/>
    </row>
    <row r="24174" spans="22:22">
      <c r="V24174" s="17"/>
    </row>
    <row r="24175" spans="22:22">
      <c r="V24175" s="17"/>
    </row>
    <row r="24176" spans="22:22">
      <c r="V24176" s="17"/>
    </row>
    <row r="24177" spans="22:22">
      <c r="V24177" s="17"/>
    </row>
    <row r="24178" spans="22:22">
      <c r="V24178" s="17"/>
    </row>
    <row r="24179" spans="22:22">
      <c r="V24179" s="17"/>
    </row>
    <row r="24180" spans="22:22">
      <c r="V24180" s="17"/>
    </row>
    <row r="24181" spans="22:22">
      <c r="V24181" s="17"/>
    </row>
    <row r="24182" spans="22:22">
      <c r="V24182" s="17"/>
    </row>
    <row r="24183" spans="22:22">
      <c r="V24183" s="17"/>
    </row>
    <row r="24184" spans="22:22">
      <c r="V24184" s="17"/>
    </row>
    <row r="24185" spans="22:22">
      <c r="V24185" s="17"/>
    </row>
    <row r="24186" spans="22:22">
      <c r="V24186" s="17"/>
    </row>
    <row r="24187" spans="22:22">
      <c r="V24187" s="17"/>
    </row>
    <row r="24188" spans="22:22">
      <c r="V24188" s="17"/>
    </row>
    <row r="24189" spans="22:22">
      <c r="V24189" s="17"/>
    </row>
    <row r="24190" spans="22:22">
      <c r="V24190" s="17"/>
    </row>
    <row r="24191" spans="22:22">
      <c r="V24191" s="17"/>
    </row>
    <row r="24192" spans="22:22">
      <c r="V24192" s="17"/>
    </row>
    <row r="24193" spans="22:22">
      <c r="V24193" s="17"/>
    </row>
    <row r="24194" spans="22:22">
      <c r="V24194" s="17"/>
    </row>
    <row r="24195" spans="22:22">
      <c r="V24195" s="17"/>
    </row>
    <row r="24196" spans="22:22">
      <c r="V24196" s="17"/>
    </row>
    <row r="24197" spans="22:22">
      <c r="V24197" s="17"/>
    </row>
    <row r="24198" spans="22:22">
      <c r="V24198" s="17"/>
    </row>
    <row r="24199" spans="22:22">
      <c r="V24199" s="17"/>
    </row>
    <row r="24200" spans="22:22">
      <c r="V24200" s="17"/>
    </row>
    <row r="24201" spans="22:22">
      <c r="V24201" s="17"/>
    </row>
    <row r="24202" spans="22:22">
      <c r="V24202" s="17"/>
    </row>
    <row r="24203" spans="22:22">
      <c r="V24203" s="17"/>
    </row>
    <row r="24204" spans="22:22">
      <c r="V24204" s="17"/>
    </row>
    <row r="24205" spans="22:22">
      <c r="V24205" s="17"/>
    </row>
    <row r="24206" spans="22:22">
      <c r="V24206" s="17"/>
    </row>
    <row r="24207" spans="22:22">
      <c r="V24207" s="17"/>
    </row>
    <row r="24208" spans="22:22">
      <c r="V24208" s="17"/>
    </row>
    <row r="24209" spans="22:22">
      <c r="V24209" s="17"/>
    </row>
    <row r="24210" spans="22:22">
      <c r="V24210" s="17"/>
    </row>
    <row r="24211" spans="22:22">
      <c r="V24211" s="17"/>
    </row>
    <row r="24212" spans="22:22">
      <c r="V24212" s="17"/>
    </row>
    <row r="24213" spans="22:22">
      <c r="V24213" s="17"/>
    </row>
    <row r="24214" spans="22:22">
      <c r="V24214" s="17"/>
    </row>
    <row r="24215" spans="22:22">
      <c r="V24215" s="17"/>
    </row>
    <row r="24216" spans="22:22">
      <c r="V24216" s="17"/>
    </row>
    <row r="24217" spans="22:22">
      <c r="V24217" s="17"/>
    </row>
    <row r="24218" spans="22:22">
      <c r="V24218" s="17"/>
    </row>
    <row r="24219" spans="22:22">
      <c r="V24219" s="17"/>
    </row>
    <row r="24220" spans="22:22">
      <c r="V24220" s="17"/>
    </row>
    <row r="24221" spans="22:22">
      <c r="V24221" s="17"/>
    </row>
    <row r="24222" spans="22:22">
      <c r="V24222" s="17"/>
    </row>
    <row r="24223" spans="22:22">
      <c r="V24223" s="17"/>
    </row>
    <row r="24224" spans="22:22">
      <c r="V24224" s="17"/>
    </row>
    <row r="24225" spans="22:22">
      <c r="V24225" s="17"/>
    </row>
    <row r="24226" spans="22:22">
      <c r="V24226" s="17"/>
    </row>
    <row r="24227" spans="22:22">
      <c r="V24227" s="17"/>
    </row>
    <row r="24228" spans="22:22">
      <c r="V24228" s="17"/>
    </row>
    <row r="24229" spans="22:22">
      <c r="V24229" s="17"/>
    </row>
    <row r="24230" spans="22:22">
      <c r="V24230" s="17"/>
    </row>
    <row r="24231" spans="22:22">
      <c r="V24231" s="17"/>
    </row>
    <row r="24232" spans="22:22">
      <c r="V24232" s="17"/>
    </row>
    <row r="24233" spans="22:22">
      <c r="V24233" s="17"/>
    </row>
    <row r="24234" spans="22:22">
      <c r="V24234" s="17"/>
    </row>
    <row r="24235" spans="22:22">
      <c r="V24235" s="17"/>
    </row>
    <row r="24236" spans="22:22">
      <c r="V24236" s="17"/>
    </row>
    <row r="24237" spans="22:22">
      <c r="V24237" s="17"/>
    </row>
    <row r="24238" spans="22:22">
      <c r="V24238" s="17"/>
    </row>
    <row r="24239" spans="22:22">
      <c r="V24239" s="17"/>
    </row>
    <row r="24240" spans="22:22">
      <c r="V24240" s="17"/>
    </row>
    <row r="24241" spans="22:22">
      <c r="V24241" s="17"/>
    </row>
    <row r="24242" spans="22:22">
      <c r="V24242" s="17"/>
    </row>
    <row r="24243" spans="22:22">
      <c r="V24243" s="17"/>
    </row>
    <row r="24244" spans="22:22">
      <c r="V24244" s="17"/>
    </row>
    <row r="24245" spans="22:22">
      <c r="V24245" s="17"/>
    </row>
    <row r="24246" spans="22:22">
      <c r="V24246" s="17"/>
    </row>
    <row r="24247" spans="22:22">
      <c r="V24247" s="17"/>
    </row>
    <row r="24248" spans="22:22">
      <c r="V24248" s="17"/>
    </row>
    <row r="24249" spans="22:22">
      <c r="V24249" s="17"/>
    </row>
    <row r="24250" spans="22:22">
      <c r="V24250" s="17"/>
    </row>
    <row r="24251" spans="22:22">
      <c r="V24251" s="17"/>
    </row>
    <row r="24252" spans="22:22">
      <c r="V24252" s="17"/>
    </row>
    <row r="24253" spans="22:22">
      <c r="V24253" s="17"/>
    </row>
    <row r="24254" spans="22:22">
      <c r="V24254" s="17"/>
    </row>
    <row r="24255" spans="22:22">
      <c r="V24255" s="17"/>
    </row>
    <row r="24256" spans="22:22">
      <c r="V24256" s="17"/>
    </row>
    <row r="24257" spans="22:22">
      <c r="V24257" s="17"/>
    </row>
    <row r="24258" spans="22:22">
      <c r="V24258" s="17"/>
    </row>
    <row r="24259" spans="22:22">
      <c r="V24259" s="17"/>
    </row>
    <row r="24260" spans="22:22">
      <c r="V24260" s="17"/>
    </row>
    <row r="24261" spans="22:22">
      <c r="V24261" s="17"/>
    </row>
    <row r="24262" spans="22:22">
      <c r="V24262" s="17"/>
    </row>
    <row r="24263" spans="22:22">
      <c r="V24263" s="17"/>
    </row>
    <row r="24264" spans="22:22">
      <c r="V24264" s="17"/>
    </row>
    <row r="24265" spans="22:22">
      <c r="V24265" s="17"/>
    </row>
    <row r="24266" spans="22:22">
      <c r="V24266" s="17"/>
    </row>
    <row r="24267" spans="22:22">
      <c r="V24267" s="17"/>
    </row>
    <row r="24268" spans="22:22">
      <c r="V24268" s="17"/>
    </row>
    <row r="24269" spans="22:22">
      <c r="V24269" s="17"/>
    </row>
    <row r="24270" spans="22:22">
      <c r="V24270" s="17"/>
    </row>
    <row r="24271" spans="22:22">
      <c r="V24271" s="17"/>
    </row>
    <row r="24272" spans="22:22">
      <c r="V24272" s="17"/>
    </row>
    <row r="24273" spans="22:22">
      <c r="V24273" s="17"/>
    </row>
    <row r="24274" spans="22:22">
      <c r="V24274" s="17"/>
    </row>
    <row r="24275" spans="22:22">
      <c r="V24275" s="17"/>
    </row>
    <row r="24276" spans="22:22">
      <c r="V24276" s="17"/>
    </row>
    <row r="24277" spans="22:22">
      <c r="V24277" s="17"/>
    </row>
    <row r="24278" spans="22:22">
      <c r="V24278" s="17"/>
    </row>
    <row r="24279" spans="22:22">
      <c r="V24279" s="17"/>
    </row>
    <row r="24280" spans="22:22">
      <c r="V24280" s="17"/>
    </row>
    <row r="24281" spans="22:22">
      <c r="V24281" s="17"/>
    </row>
    <row r="24282" spans="22:22">
      <c r="V24282" s="17"/>
    </row>
    <row r="24283" spans="22:22">
      <c r="V24283" s="17"/>
    </row>
    <row r="24284" spans="22:22">
      <c r="V24284" s="17"/>
    </row>
    <row r="24285" spans="22:22">
      <c r="V24285" s="17"/>
    </row>
    <row r="24286" spans="22:22">
      <c r="V24286" s="17"/>
    </row>
    <row r="24287" spans="22:22">
      <c r="V24287" s="17"/>
    </row>
    <row r="24288" spans="22:22">
      <c r="V24288" s="17"/>
    </row>
    <row r="24289" spans="22:22">
      <c r="V24289" s="17"/>
    </row>
    <row r="24290" spans="22:22">
      <c r="V24290" s="17"/>
    </row>
    <row r="24291" spans="22:22">
      <c r="V24291" s="17"/>
    </row>
    <row r="24292" spans="22:22">
      <c r="V24292" s="17"/>
    </row>
    <row r="24293" spans="22:22">
      <c r="V24293" s="17"/>
    </row>
    <row r="24294" spans="22:22">
      <c r="V24294" s="17"/>
    </row>
    <row r="24295" spans="22:22">
      <c r="V24295" s="17"/>
    </row>
    <row r="24296" spans="22:22">
      <c r="V24296" s="17"/>
    </row>
    <row r="24297" spans="22:22">
      <c r="V24297" s="17"/>
    </row>
    <row r="24298" spans="22:22">
      <c r="V24298" s="17"/>
    </row>
    <row r="24299" spans="22:22">
      <c r="V24299" s="17"/>
    </row>
    <row r="24300" spans="22:22">
      <c r="V24300" s="17"/>
    </row>
    <row r="24301" spans="22:22">
      <c r="V24301" s="17"/>
    </row>
    <row r="24302" spans="22:22">
      <c r="V24302" s="17"/>
    </row>
    <row r="24303" spans="22:22">
      <c r="V24303" s="17"/>
    </row>
    <row r="24304" spans="22:22">
      <c r="V24304" s="17"/>
    </row>
    <row r="24305" spans="22:22">
      <c r="V24305" s="17"/>
    </row>
    <row r="24306" spans="22:22">
      <c r="V24306" s="17"/>
    </row>
    <row r="24307" spans="22:22">
      <c r="V24307" s="17"/>
    </row>
    <row r="24308" spans="22:22">
      <c r="V24308" s="17"/>
    </row>
    <row r="24309" spans="22:22">
      <c r="V24309" s="17"/>
    </row>
    <row r="24310" spans="22:22">
      <c r="V24310" s="17"/>
    </row>
    <row r="24311" spans="22:22">
      <c r="V24311" s="17"/>
    </row>
    <row r="24312" spans="22:22">
      <c r="V24312" s="17"/>
    </row>
    <row r="24313" spans="22:22">
      <c r="V24313" s="17"/>
    </row>
    <row r="24314" spans="22:22">
      <c r="V24314" s="17"/>
    </row>
    <row r="24315" spans="22:22">
      <c r="V24315" s="17"/>
    </row>
    <row r="24316" spans="22:22">
      <c r="V24316" s="17"/>
    </row>
    <row r="24317" spans="22:22">
      <c r="V24317" s="17"/>
    </row>
    <row r="24318" spans="22:22">
      <c r="V24318" s="17"/>
    </row>
    <row r="24319" spans="22:22">
      <c r="V24319" s="17"/>
    </row>
    <row r="24320" spans="22:22">
      <c r="V24320" s="17"/>
    </row>
    <row r="24321" spans="22:22">
      <c r="V24321" s="17"/>
    </row>
    <row r="24322" spans="22:22">
      <c r="V24322" s="17"/>
    </row>
    <row r="24323" spans="22:22">
      <c r="V24323" s="17"/>
    </row>
    <row r="24324" spans="22:22">
      <c r="V24324" s="17"/>
    </row>
    <row r="24325" spans="22:22">
      <c r="V24325" s="17"/>
    </row>
    <row r="24326" spans="22:22">
      <c r="V24326" s="17"/>
    </row>
    <row r="24327" spans="22:22">
      <c r="V24327" s="17"/>
    </row>
    <row r="24328" spans="22:22">
      <c r="V24328" s="17"/>
    </row>
    <row r="24329" spans="22:22">
      <c r="V24329" s="17"/>
    </row>
    <row r="24330" spans="22:22">
      <c r="V24330" s="17"/>
    </row>
    <row r="24331" spans="22:22">
      <c r="V24331" s="17"/>
    </row>
    <row r="24332" spans="22:22">
      <c r="V24332" s="17"/>
    </row>
    <row r="24333" spans="22:22">
      <c r="V24333" s="17"/>
    </row>
    <row r="24334" spans="22:22">
      <c r="V24334" s="17"/>
    </row>
    <row r="24335" spans="22:22">
      <c r="V24335" s="17"/>
    </row>
    <row r="24336" spans="22:22">
      <c r="V24336" s="17"/>
    </row>
    <row r="24337" spans="22:22">
      <c r="V24337" s="17"/>
    </row>
    <row r="24338" spans="22:22">
      <c r="V24338" s="17"/>
    </row>
    <row r="24339" spans="22:22">
      <c r="V24339" s="17"/>
    </row>
    <row r="24340" spans="22:22">
      <c r="V24340" s="17"/>
    </row>
    <row r="24341" spans="22:22">
      <c r="V24341" s="17"/>
    </row>
    <row r="24342" spans="22:22">
      <c r="V24342" s="17"/>
    </row>
    <row r="24343" spans="22:22">
      <c r="V24343" s="17"/>
    </row>
    <row r="24344" spans="22:22">
      <c r="V24344" s="17"/>
    </row>
    <row r="24345" spans="22:22">
      <c r="V24345" s="17"/>
    </row>
    <row r="24346" spans="22:22">
      <c r="V24346" s="17"/>
    </row>
    <row r="24347" spans="22:22">
      <c r="V24347" s="17"/>
    </row>
    <row r="24348" spans="22:22">
      <c r="V24348" s="17"/>
    </row>
    <row r="24349" spans="22:22">
      <c r="V24349" s="17"/>
    </row>
    <row r="24350" spans="22:22">
      <c r="V24350" s="17"/>
    </row>
    <row r="24351" spans="22:22">
      <c r="V24351" s="17"/>
    </row>
    <row r="24352" spans="22:22">
      <c r="V24352" s="17"/>
    </row>
    <row r="24353" spans="22:22">
      <c r="V24353" s="17"/>
    </row>
    <row r="24354" spans="22:22">
      <c r="V24354" s="17"/>
    </row>
    <row r="24355" spans="22:22">
      <c r="V24355" s="17"/>
    </row>
    <row r="24356" spans="22:22">
      <c r="V24356" s="17"/>
    </row>
    <row r="24357" spans="22:22">
      <c r="V24357" s="17"/>
    </row>
    <row r="24358" spans="22:22">
      <c r="V24358" s="17"/>
    </row>
    <row r="24359" spans="22:22">
      <c r="V24359" s="17"/>
    </row>
    <row r="24360" spans="22:22">
      <c r="V24360" s="17"/>
    </row>
    <row r="24361" spans="22:22">
      <c r="V24361" s="17"/>
    </row>
    <row r="24362" spans="22:22">
      <c r="V24362" s="17"/>
    </row>
    <row r="24363" spans="22:22">
      <c r="V24363" s="17"/>
    </row>
    <row r="24364" spans="22:22">
      <c r="V24364" s="17"/>
    </row>
    <row r="24365" spans="22:22">
      <c r="V24365" s="17"/>
    </row>
    <row r="24366" spans="22:22">
      <c r="V24366" s="17"/>
    </row>
    <row r="24367" spans="22:22">
      <c r="V24367" s="17"/>
    </row>
    <row r="24368" spans="22:22">
      <c r="V24368" s="17"/>
    </row>
    <row r="24369" spans="22:22">
      <c r="V24369" s="17"/>
    </row>
    <row r="24370" spans="22:22">
      <c r="V24370" s="17"/>
    </row>
    <row r="24371" spans="22:22">
      <c r="V24371" s="17"/>
    </row>
    <row r="24372" spans="22:22">
      <c r="V24372" s="17"/>
    </row>
    <row r="24373" spans="22:22">
      <c r="V24373" s="17"/>
    </row>
    <row r="24374" spans="22:22">
      <c r="V24374" s="17"/>
    </row>
    <row r="24375" spans="22:22">
      <c r="V24375" s="17"/>
    </row>
    <row r="24376" spans="22:22">
      <c r="V24376" s="17"/>
    </row>
    <row r="24377" spans="22:22">
      <c r="V24377" s="17"/>
    </row>
    <row r="24378" spans="22:22">
      <c r="V24378" s="17"/>
    </row>
    <row r="24379" spans="22:22">
      <c r="V24379" s="17"/>
    </row>
    <row r="24380" spans="22:22">
      <c r="V24380" s="17"/>
    </row>
    <row r="24381" spans="22:22">
      <c r="V24381" s="17"/>
    </row>
    <row r="24382" spans="22:22">
      <c r="V24382" s="17"/>
    </row>
    <row r="24383" spans="22:22">
      <c r="V24383" s="17"/>
    </row>
    <row r="24384" spans="22:22">
      <c r="V24384" s="17"/>
    </row>
    <row r="24385" spans="22:22">
      <c r="V24385" s="17"/>
    </row>
    <row r="24386" spans="22:22">
      <c r="V24386" s="17"/>
    </row>
    <row r="24387" spans="22:22">
      <c r="V24387" s="17"/>
    </row>
    <row r="24388" spans="22:22">
      <c r="V24388" s="17"/>
    </row>
    <row r="24389" spans="22:22">
      <c r="V24389" s="17"/>
    </row>
    <row r="24390" spans="22:22">
      <c r="V24390" s="17"/>
    </row>
    <row r="24391" spans="22:22">
      <c r="V24391" s="17"/>
    </row>
    <row r="24392" spans="22:22">
      <c r="V24392" s="17"/>
    </row>
    <row r="24393" spans="22:22">
      <c r="V24393" s="17"/>
    </row>
    <row r="24394" spans="22:22">
      <c r="V24394" s="17"/>
    </row>
    <row r="24395" spans="22:22">
      <c r="V24395" s="17"/>
    </row>
    <row r="24396" spans="22:22">
      <c r="V24396" s="17"/>
    </row>
    <row r="24397" spans="22:22">
      <c r="V24397" s="17"/>
    </row>
    <row r="24398" spans="22:22">
      <c r="V24398" s="17"/>
    </row>
    <row r="24399" spans="22:22">
      <c r="V24399" s="17"/>
    </row>
    <row r="24400" spans="22:22">
      <c r="V24400" s="17"/>
    </row>
    <row r="24401" spans="22:22">
      <c r="V24401" s="17"/>
    </row>
    <row r="24402" spans="22:22">
      <c r="V24402" s="17"/>
    </row>
    <row r="24403" spans="22:22">
      <c r="V24403" s="17"/>
    </row>
    <row r="24404" spans="22:22">
      <c r="V24404" s="17"/>
    </row>
    <row r="24405" spans="22:22">
      <c r="V24405" s="17"/>
    </row>
    <row r="24406" spans="22:22">
      <c r="V24406" s="17"/>
    </row>
    <row r="24407" spans="22:22">
      <c r="V24407" s="17"/>
    </row>
    <row r="24408" spans="22:22">
      <c r="V24408" s="17"/>
    </row>
    <row r="24409" spans="22:22">
      <c r="V24409" s="17"/>
    </row>
    <row r="24410" spans="22:22">
      <c r="V24410" s="17"/>
    </row>
    <row r="24411" spans="22:22">
      <c r="V24411" s="17"/>
    </row>
    <row r="24412" spans="22:22">
      <c r="V24412" s="17"/>
    </row>
    <row r="24413" spans="22:22">
      <c r="V24413" s="17"/>
    </row>
    <row r="24414" spans="22:22">
      <c r="V24414" s="17"/>
    </row>
    <row r="24415" spans="22:22">
      <c r="V24415" s="17"/>
    </row>
    <row r="24416" spans="22:22">
      <c r="V24416" s="17"/>
    </row>
    <row r="24417" spans="22:22">
      <c r="V24417" s="17"/>
    </row>
    <row r="24418" spans="22:22">
      <c r="V24418" s="17"/>
    </row>
    <row r="24419" spans="22:22">
      <c r="V24419" s="17"/>
    </row>
    <row r="24420" spans="22:22">
      <c r="V24420" s="17"/>
    </row>
    <row r="24421" spans="22:22">
      <c r="V24421" s="17"/>
    </row>
    <row r="24422" spans="22:22">
      <c r="V24422" s="17"/>
    </row>
    <row r="24423" spans="22:22">
      <c r="V24423" s="17"/>
    </row>
    <row r="24424" spans="22:22">
      <c r="V24424" s="17"/>
    </row>
    <row r="24425" spans="22:22">
      <c r="V24425" s="17"/>
    </row>
    <row r="24426" spans="22:22">
      <c r="V24426" s="17"/>
    </row>
    <row r="24427" spans="22:22">
      <c r="V24427" s="17"/>
    </row>
    <row r="24428" spans="22:22">
      <c r="V24428" s="17"/>
    </row>
    <row r="24429" spans="22:22">
      <c r="V24429" s="17"/>
    </row>
    <row r="24430" spans="22:22">
      <c r="V24430" s="17"/>
    </row>
    <row r="24431" spans="22:22">
      <c r="V24431" s="17"/>
    </row>
    <row r="24432" spans="22:22">
      <c r="V24432" s="17"/>
    </row>
    <row r="24433" spans="22:22">
      <c r="V24433" s="17"/>
    </row>
    <row r="24434" spans="22:22">
      <c r="V24434" s="17"/>
    </row>
    <row r="24435" spans="22:22">
      <c r="V24435" s="17"/>
    </row>
    <row r="24436" spans="22:22">
      <c r="V24436" s="17"/>
    </row>
    <row r="24437" spans="22:22">
      <c r="V24437" s="17"/>
    </row>
    <row r="24438" spans="22:22">
      <c r="V24438" s="17"/>
    </row>
    <row r="24439" spans="22:22">
      <c r="V24439" s="17"/>
    </row>
    <row r="24440" spans="22:22">
      <c r="V24440" s="17"/>
    </row>
    <row r="24441" spans="22:22">
      <c r="V24441" s="17"/>
    </row>
    <row r="24442" spans="22:22">
      <c r="V24442" s="17"/>
    </row>
    <row r="24443" spans="22:22">
      <c r="V24443" s="17"/>
    </row>
    <row r="24444" spans="22:22">
      <c r="V24444" s="17"/>
    </row>
    <row r="24445" spans="22:22">
      <c r="V24445" s="17"/>
    </row>
    <row r="24446" spans="22:22">
      <c r="V24446" s="17"/>
    </row>
    <row r="24447" spans="22:22">
      <c r="V24447" s="17"/>
    </row>
    <row r="24448" spans="22:22">
      <c r="V24448" s="17"/>
    </row>
    <row r="24449" spans="22:22">
      <c r="V24449" s="17"/>
    </row>
    <row r="24450" spans="22:22">
      <c r="V24450" s="17"/>
    </row>
    <row r="24451" spans="22:22">
      <c r="V24451" s="17"/>
    </row>
    <row r="24452" spans="22:22">
      <c r="V24452" s="17"/>
    </row>
    <row r="24453" spans="22:22">
      <c r="V24453" s="17"/>
    </row>
    <row r="24454" spans="22:22">
      <c r="V24454" s="17"/>
    </row>
    <row r="24455" spans="22:22">
      <c r="V24455" s="17"/>
    </row>
    <row r="24456" spans="22:22">
      <c r="V24456" s="17"/>
    </row>
    <row r="24457" spans="22:22">
      <c r="V24457" s="17"/>
    </row>
    <row r="24458" spans="22:22">
      <c r="V24458" s="17"/>
    </row>
    <row r="24459" spans="22:22">
      <c r="V24459" s="17"/>
    </row>
    <row r="24460" spans="22:22">
      <c r="V24460" s="17"/>
    </row>
    <row r="24461" spans="22:22">
      <c r="V24461" s="17"/>
    </row>
    <row r="24462" spans="22:22">
      <c r="V24462" s="17"/>
    </row>
    <row r="24463" spans="22:22">
      <c r="V24463" s="17"/>
    </row>
    <row r="24464" spans="22:22">
      <c r="V24464" s="17"/>
    </row>
    <row r="24465" spans="22:22">
      <c r="V24465" s="17"/>
    </row>
    <row r="24466" spans="22:22">
      <c r="V24466" s="17"/>
    </row>
    <row r="24467" spans="22:22">
      <c r="V24467" s="17"/>
    </row>
    <row r="24468" spans="22:22">
      <c r="V24468" s="17"/>
    </row>
    <row r="24469" spans="22:22">
      <c r="V24469" s="17"/>
    </row>
    <row r="24470" spans="22:22">
      <c r="V24470" s="17"/>
    </row>
    <row r="24471" spans="22:22">
      <c r="V24471" s="17"/>
    </row>
    <row r="24472" spans="22:22">
      <c r="V24472" s="17"/>
    </row>
    <row r="24473" spans="22:22">
      <c r="V24473" s="17"/>
    </row>
    <row r="24474" spans="22:22">
      <c r="V24474" s="17"/>
    </row>
    <row r="24475" spans="22:22">
      <c r="V24475" s="17"/>
    </row>
    <row r="24476" spans="22:22">
      <c r="V24476" s="17"/>
    </row>
    <row r="24477" spans="22:22">
      <c r="V24477" s="17"/>
    </row>
    <row r="24478" spans="22:22">
      <c r="V24478" s="17"/>
    </row>
    <row r="24479" spans="22:22">
      <c r="V24479" s="17"/>
    </row>
    <row r="24480" spans="22:22">
      <c r="V24480" s="17"/>
    </row>
    <row r="24481" spans="22:22">
      <c r="V24481" s="17"/>
    </row>
    <row r="24482" spans="22:22">
      <c r="V24482" s="17"/>
    </row>
    <row r="24483" spans="22:22">
      <c r="V24483" s="17"/>
    </row>
    <row r="24484" spans="22:22">
      <c r="V24484" s="17"/>
    </row>
    <row r="24485" spans="22:22">
      <c r="V24485" s="17"/>
    </row>
    <row r="24486" spans="22:22">
      <c r="V24486" s="17"/>
    </row>
    <row r="24487" spans="22:22">
      <c r="V24487" s="17"/>
    </row>
    <row r="24488" spans="22:22">
      <c r="V24488" s="17"/>
    </row>
    <row r="24489" spans="22:22">
      <c r="V24489" s="17"/>
    </row>
    <row r="24490" spans="22:22">
      <c r="V24490" s="17"/>
    </row>
    <row r="24491" spans="22:22">
      <c r="V24491" s="17"/>
    </row>
    <row r="24492" spans="22:22">
      <c r="V24492" s="17"/>
    </row>
    <row r="24493" spans="22:22">
      <c r="V24493" s="17"/>
    </row>
    <row r="24494" spans="22:22">
      <c r="V24494" s="17"/>
    </row>
    <row r="24495" spans="22:22">
      <c r="V24495" s="17"/>
    </row>
    <row r="24496" spans="22:22">
      <c r="V24496" s="17"/>
    </row>
    <row r="24497" spans="22:22">
      <c r="V24497" s="17"/>
    </row>
    <row r="24498" spans="22:22">
      <c r="V24498" s="17"/>
    </row>
    <row r="24499" spans="22:22">
      <c r="V24499" s="17"/>
    </row>
    <row r="24500" spans="22:22">
      <c r="V24500" s="17"/>
    </row>
    <row r="24501" spans="22:22">
      <c r="V24501" s="17"/>
    </row>
    <row r="24502" spans="22:22">
      <c r="V24502" s="17"/>
    </row>
    <row r="24503" spans="22:22">
      <c r="V24503" s="17"/>
    </row>
    <row r="24504" spans="22:22">
      <c r="V24504" s="17"/>
    </row>
    <row r="24505" spans="22:22">
      <c r="V24505" s="17"/>
    </row>
    <row r="24506" spans="22:22">
      <c r="V24506" s="17"/>
    </row>
    <row r="24507" spans="22:22">
      <c r="V24507" s="17"/>
    </row>
    <row r="24508" spans="22:22">
      <c r="V24508" s="17"/>
    </row>
    <row r="24509" spans="22:22">
      <c r="V24509" s="17"/>
    </row>
    <row r="24510" spans="22:22">
      <c r="V24510" s="17"/>
    </row>
    <row r="24511" spans="22:22">
      <c r="V24511" s="17"/>
    </row>
    <row r="24512" spans="22:22">
      <c r="V24512" s="17"/>
    </row>
    <row r="24513" spans="22:22">
      <c r="V24513" s="17"/>
    </row>
    <row r="24514" spans="22:22">
      <c r="V24514" s="17"/>
    </row>
    <row r="24515" spans="22:22">
      <c r="V24515" s="17"/>
    </row>
    <row r="24516" spans="22:22">
      <c r="V24516" s="17"/>
    </row>
    <row r="24517" spans="22:22">
      <c r="V24517" s="17"/>
    </row>
    <row r="24518" spans="22:22">
      <c r="V24518" s="17"/>
    </row>
    <row r="24519" spans="22:22">
      <c r="V24519" s="17"/>
    </row>
    <row r="24520" spans="22:22">
      <c r="V24520" s="17"/>
    </row>
    <row r="24521" spans="22:22">
      <c r="V24521" s="17"/>
    </row>
    <row r="24522" spans="22:22">
      <c r="V24522" s="17"/>
    </row>
    <row r="24523" spans="22:22">
      <c r="V24523" s="17"/>
    </row>
    <row r="24524" spans="22:22">
      <c r="V24524" s="17"/>
    </row>
    <row r="24525" spans="22:22">
      <c r="V24525" s="17"/>
    </row>
    <row r="24526" spans="22:22">
      <c r="V24526" s="17"/>
    </row>
    <row r="24527" spans="22:22">
      <c r="V24527" s="17"/>
    </row>
    <row r="24528" spans="22:22">
      <c r="V24528" s="17"/>
    </row>
    <row r="24529" spans="22:22">
      <c r="V24529" s="17"/>
    </row>
    <row r="24530" spans="22:22">
      <c r="V24530" s="17"/>
    </row>
    <row r="24531" spans="22:22">
      <c r="V24531" s="17"/>
    </row>
    <row r="24532" spans="22:22">
      <c r="V24532" s="17"/>
    </row>
    <row r="24533" spans="22:22">
      <c r="V24533" s="17"/>
    </row>
    <row r="24534" spans="22:22">
      <c r="V24534" s="17"/>
    </row>
    <row r="24535" spans="22:22">
      <c r="V24535" s="17"/>
    </row>
    <row r="24536" spans="22:22">
      <c r="V24536" s="17"/>
    </row>
    <row r="24537" spans="22:22">
      <c r="V24537" s="17"/>
    </row>
    <row r="24538" spans="22:22">
      <c r="V24538" s="17"/>
    </row>
    <row r="24539" spans="22:22">
      <c r="V24539" s="17"/>
    </row>
    <row r="24540" spans="22:22">
      <c r="V24540" s="17"/>
    </row>
    <row r="24541" spans="22:22">
      <c r="V24541" s="17"/>
    </row>
    <row r="24542" spans="22:22">
      <c r="V24542" s="17"/>
    </row>
    <row r="24543" spans="22:22">
      <c r="V24543" s="17"/>
    </row>
    <row r="24544" spans="22:22">
      <c r="V24544" s="17"/>
    </row>
    <row r="24545" spans="22:22">
      <c r="V24545" s="17"/>
    </row>
    <row r="24546" spans="22:22">
      <c r="V24546" s="17"/>
    </row>
    <row r="24547" spans="22:22">
      <c r="V24547" s="17"/>
    </row>
    <row r="24548" spans="22:22">
      <c r="V24548" s="17"/>
    </row>
    <row r="24549" spans="22:22">
      <c r="V24549" s="17"/>
    </row>
    <row r="24550" spans="22:22">
      <c r="V24550" s="17"/>
    </row>
    <row r="24551" spans="22:22">
      <c r="V24551" s="17"/>
    </row>
    <row r="24552" spans="22:22">
      <c r="V24552" s="17"/>
    </row>
    <row r="24553" spans="22:22">
      <c r="V24553" s="17"/>
    </row>
    <row r="24554" spans="22:22">
      <c r="V24554" s="17"/>
    </row>
    <row r="24555" spans="22:22">
      <c r="V24555" s="17"/>
    </row>
    <row r="24556" spans="22:22">
      <c r="V24556" s="17"/>
    </row>
    <row r="24557" spans="22:22">
      <c r="V24557" s="17"/>
    </row>
    <row r="24558" spans="22:22">
      <c r="V24558" s="17"/>
    </row>
    <row r="24559" spans="22:22">
      <c r="V24559" s="17"/>
    </row>
    <row r="24560" spans="22:22">
      <c r="V24560" s="17"/>
    </row>
    <row r="24561" spans="22:22">
      <c r="V24561" s="17"/>
    </row>
    <row r="24562" spans="22:22">
      <c r="V24562" s="17"/>
    </row>
    <row r="24563" spans="22:22">
      <c r="V24563" s="17"/>
    </row>
    <row r="24564" spans="22:22">
      <c r="V24564" s="17"/>
    </row>
    <row r="24565" spans="22:22">
      <c r="V24565" s="17"/>
    </row>
    <row r="24566" spans="22:22">
      <c r="V24566" s="17"/>
    </row>
    <row r="24567" spans="22:22">
      <c r="V24567" s="17"/>
    </row>
    <row r="24568" spans="22:22">
      <c r="V24568" s="17"/>
    </row>
    <row r="24569" spans="22:22">
      <c r="V24569" s="17"/>
    </row>
    <row r="24570" spans="22:22">
      <c r="V24570" s="17"/>
    </row>
    <row r="24571" spans="22:22">
      <c r="V24571" s="17"/>
    </row>
    <row r="24572" spans="22:22">
      <c r="V24572" s="17"/>
    </row>
    <row r="24573" spans="22:22">
      <c r="V24573" s="17"/>
    </row>
    <row r="24574" spans="22:22">
      <c r="V24574" s="17"/>
    </row>
    <row r="24575" spans="22:22">
      <c r="V24575" s="17"/>
    </row>
    <row r="24576" spans="22:22">
      <c r="V24576" s="17"/>
    </row>
    <row r="24577" spans="22:22">
      <c r="V24577" s="17"/>
    </row>
    <row r="24578" spans="22:22">
      <c r="V24578" s="17"/>
    </row>
    <row r="24579" spans="22:22">
      <c r="V24579" s="17"/>
    </row>
    <row r="24580" spans="22:22">
      <c r="V24580" s="17"/>
    </row>
    <row r="24581" spans="22:22">
      <c r="V24581" s="17"/>
    </row>
    <row r="24582" spans="22:22">
      <c r="V24582" s="17"/>
    </row>
    <row r="24583" spans="22:22">
      <c r="V24583" s="17"/>
    </row>
    <row r="24584" spans="22:22">
      <c r="V24584" s="17"/>
    </row>
    <row r="24585" spans="22:22">
      <c r="V24585" s="17"/>
    </row>
    <row r="24586" spans="22:22">
      <c r="V24586" s="17"/>
    </row>
    <row r="24587" spans="22:22">
      <c r="V24587" s="17"/>
    </row>
    <row r="24588" spans="22:22">
      <c r="V24588" s="17"/>
    </row>
    <row r="24589" spans="22:22">
      <c r="V24589" s="17"/>
    </row>
    <row r="24590" spans="22:22">
      <c r="V24590" s="17"/>
    </row>
    <row r="24591" spans="22:22">
      <c r="V24591" s="17"/>
    </row>
    <row r="24592" spans="22:22">
      <c r="V24592" s="17"/>
    </row>
    <row r="24593" spans="22:22">
      <c r="V24593" s="17"/>
    </row>
    <row r="24594" spans="22:22">
      <c r="V24594" s="17"/>
    </row>
    <row r="24595" spans="22:22">
      <c r="V24595" s="17"/>
    </row>
    <row r="24596" spans="22:22">
      <c r="V24596" s="17"/>
    </row>
    <row r="24597" spans="22:22">
      <c r="V24597" s="17"/>
    </row>
    <row r="24598" spans="22:22">
      <c r="V24598" s="17"/>
    </row>
    <row r="24599" spans="22:22">
      <c r="V24599" s="17"/>
    </row>
    <row r="24600" spans="22:22">
      <c r="V24600" s="17"/>
    </row>
    <row r="24601" spans="22:22">
      <c r="V24601" s="17"/>
    </row>
    <row r="24602" spans="22:22">
      <c r="V24602" s="17"/>
    </row>
    <row r="24603" spans="22:22">
      <c r="V24603" s="17"/>
    </row>
    <row r="24604" spans="22:22">
      <c r="V24604" s="17"/>
    </row>
    <row r="24605" spans="22:22">
      <c r="V24605" s="17"/>
    </row>
    <row r="24606" spans="22:22">
      <c r="V24606" s="17"/>
    </row>
    <row r="24607" spans="22:22">
      <c r="V24607" s="17"/>
    </row>
    <row r="24608" spans="22:22">
      <c r="V24608" s="17"/>
    </row>
    <row r="24609" spans="22:22">
      <c r="V24609" s="17"/>
    </row>
    <row r="24610" spans="22:22">
      <c r="V24610" s="17"/>
    </row>
    <row r="24611" spans="22:22">
      <c r="V24611" s="17"/>
    </row>
    <row r="24612" spans="22:22">
      <c r="V24612" s="17"/>
    </row>
    <row r="24613" spans="22:22">
      <c r="V24613" s="17"/>
    </row>
    <row r="24614" spans="22:22">
      <c r="V24614" s="17"/>
    </row>
    <row r="24615" spans="22:22">
      <c r="V24615" s="17"/>
    </row>
    <row r="24616" spans="22:22">
      <c r="V24616" s="17"/>
    </row>
    <row r="24617" spans="22:22">
      <c r="V24617" s="17"/>
    </row>
    <row r="24618" spans="22:22">
      <c r="V24618" s="17"/>
    </row>
    <row r="24619" spans="22:22">
      <c r="V24619" s="17"/>
    </row>
    <row r="24620" spans="22:22">
      <c r="V24620" s="17"/>
    </row>
    <row r="24621" spans="22:22">
      <c r="V24621" s="17"/>
    </row>
    <row r="24622" spans="22:22">
      <c r="V24622" s="17"/>
    </row>
    <row r="24623" spans="22:22">
      <c r="V24623" s="17"/>
    </row>
    <row r="24624" spans="22:22">
      <c r="V24624" s="17"/>
    </row>
    <row r="24625" spans="22:22">
      <c r="V24625" s="17"/>
    </row>
    <row r="24626" spans="22:22">
      <c r="V24626" s="17"/>
    </row>
    <row r="24627" spans="22:22">
      <c r="V24627" s="17"/>
    </row>
    <row r="24628" spans="22:22">
      <c r="V24628" s="17"/>
    </row>
    <row r="24629" spans="22:22">
      <c r="V24629" s="17"/>
    </row>
    <row r="24630" spans="22:22">
      <c r="V24630" s="17"/>
    </row>
    <row r="24631" spans="22:22">
      <c r="V24631" s="17"/>
    </row>
    <row r="24632" spans="22:22">
      <c r="V24632" s="17"/>
    </row>
    <row r="24633" spans="22:22">
      <c r="V24633" s="17"/>
    </row>
    <row r="24634" spans="22:22">
      <c r="V24634" s="17"/>
    </row>
    <row r="24635" spans="22:22">
      <c r="V24635" s="17"/>
    </row>
    <row r="24636" spans="22:22">
      <c r="V24636" s="17"/>
    </row>
    <row r="24637" spans="22:22">
      <c r="V24637" s="17"/>
    </row>
    <row r="24638" spans="22:22">
      <c r="V24638" s="17"/>
    </row>
    <row r="24639" spans="22:22">
      <c r="V24639" s="17"/>
    </row>
    <row r="24640" spans="22:22">
      <c r="V24640" s="17"/>
    </row>
    <row r="24641" spans="22:22">
      <c r="V24641" s="17"/>
    </row>
    <row r="24642" spans="22:22">
      <c r="V24642" s="17"/>
    </row>
    <row r="24643" spans="22:22">
      <c r="V24643" s="17"/>
    </row>
    <row r="24644" spans="22:22">
      <c r="V24644" s="17"/>
    </row>
    <row r="24645" spans="22:22">
      <c r="V24645" s="17"/>
    </row>
    <row r="24646" spans="22:22">
      <c r="V24646" s="17"/>
    </row>
    <row r="24647" spans="22:22">
      <c r="V24647" s="17"/>
    </row>
    <row r="24648" spans="22:22">
      <c r="V24648" s="17"/>
    </row>
    <row r="24649" spans="22:22">
      <c r="V24649" s="17"/>
    </row>
    <row r="24650" spans="22:22">
      <c r="V24650" s="17"/>
    </row>
    <row r="24651" spans="22:22">
      <c r="V24651" s="17"/>
    </row>
    <row r="24652" spans="22:22">
      <c r="V24652" s="17"/>
    </row>
    <row r="24653" spans="22:22">
      <c r="V24653" s="17"/>
    </row>
    <row r="24654" spans="22:22">
      <c r="V24654" s="17"/>
    </row>
    <row r="24655" spans="22:22">
      <c r="V24655" s="17"/>
    </row>
    <row r="24656" spans="22:22">
      <c r="V24656" s="17"/>
    </row>
    <row r="24657" spans="22:22">
      <c r="V24657" s="17"/>
    </row>
    <row r="24658" spans="22:22">
      <c r="V24658" s="17"/>
    </row>
    <row r="24659" spans="22:22">
      <c r="V24659" s="17"/>
    </row>
    <row r="24660" spans="22:22">
      <c r="V24660" s="17"/>
    </row>
    <row r="24661" spans="22:22">
      <c r="V24661" s="17"/>
    </row>
    <row r="24662" spans="22:22">
      <c r="V24662" s="17"/>
    </row>
    <row r="24663" spans="22:22">
      <c r="V24663" s="17"/>
    </row>
    <row r="24664" spans="22:22">
      <c r="V24664" s="17"/>
    </row>
    <row r="24665" spans="22:22">
      <c r="V24665" s="17"/>
    </row>
    <row r="24666" spans="22:22">
      <c r="V24666" s="17"/>
    </row>
    <row r="24667" spans="22:22">
      <c r="V24667" s="17"/>
    </row>
    <row r="24668" spans="22:22">
      <c r="V24668" s="17"/>
    </row>
    <row r="24669" spans="22:22">
      <c r="V24669" s="17"/>
    </row>
    <row r="24670" spans="22:22">
      <c r="V24670" s="17"/>
    </row>
    <row r="24671" spans="22:22">
      <c r="V24671" s="17"/>
    </row>
    <row r="24672" spans="22:22">
      <c r="V24672" s="17"/>
    </row>
    <row r="24673" spans="22:22">
      <c r="V24673" s="17"/>
    </row>
    <row r="24674" spans="22:22">
      <c r="V24674" s="17"/>
    </row>
    <row r="24675" spans="22:22">
      <c r="V24675" s="17"/>
    </row>
    <row r="24676" spans="22:22">
      <c r="V24676" s="17"/>
    </row>
    <row r="24677" spans="22:22">
      <c r="V24677" s="17"/>
    </row>
    <row r="24678" spans="22:22">
      <c r="V24678" s="17"/>
    </row>
    <row r="24679" spans="22:22">
      <c r="V24679" s="17"/>
    </row>
    <row r="24680" spans="22:22">
      <c r="V24680" s="17"/>
    </row>
    <row r="24681" spans="22:22">
      <c r="V24681" s="17"/>
    </row>
    <row r="24682" spans="22:22">
      <c r="V24682" s="17"/>
    </row>
    <row r="24683" spans="22:22">
      <c r="V24683" s="17"/>
    </row>
    <row r="24684" spans="22:22">
      <c r="V24684" s="17"/>
    </row>
    <row r="24685" spans="22:22">
      <c r="V24685" s="17"/>
    </row>
    <row r="24686" spans="22:22">
      <c r="V24686" s="17"/>
    </row>
    <row r="24687" spans="22:22">
      <c r="V24687" s="17"/>
    </row>
    <row r="24688" spans="22:22">
      <c r="V24688" s="17"/>
    </row>
    <row r="24689" spans="22:22">
      <c r="V24689" s="17"/>
    </row>
    <row r="24690" spans="22:22">
      <c r="V24690" s="17"/>
    </row>
    <row r="24691" spans="22:22">
      <c r="V24691" s="17"/>
    </row>
    <row r="24692" spans="22:22">
      <c r="V24692" s="17"/>
    </row>
    <row r="24693" spans="22:22">
      <c r="V24693" s="17"/>
    </row>
    <row r="24694" spans="22:22">
      <c r="V24694" s="17"/>
    </row>
    <row r="24695" spans="22:22">
      <c r="V24695" s="17"/>
    </row>
    <row r="24696" spans="22:22">
      <c r="V24696" s="17"/>
    </row>
    <row r="24697" spans="22:22">
      <c r="V24697" s="17"/>
    </row>
    <row r="24698" spans="22:22">
      <c r="V24698" s="17"/>
    </row>
    <row r="24699" spans="22:22">
      <c r="V24699" s="17"/>
    </row>
    <row r="24700" spans="22:22">
      <c r="V24700" s="17"/>
    </row>
    <row r="24701" spans="22:22">
      <c r="V24701" s="17"/>
    </row>
    <row r="24702" spans="22:22">
      <c r="V24702" s="17"/>
    </row>
    <row r="24703" spans="22:22">
      <c r="V24703" s="17"/>
    </row>
    <row r="24704" spans="22:22">
      <c r="V24704" s="17"/>
    </row>
    <row r="24705" spans="22:22">
      <c r="V24705" s="17"/>
    </row>
    <row r="24706" spans="22:22">
      <c r="V24706" s="17"/>
    </row>
    <row r="24707" spans="22:22">
      <c r="V24707" s="17"/>
    </row>
    <row r="24708" spans="22:22">
      <c r="V24708" s="17"/>
    </row>
    <row r="24709" spans="22:22">
      <c r="V24709" s="17"/>
    </row>
    <row r="24710" spans="22:22">
      <c r="V24710" s="17"/>
    </row>
    <row r="24711" spans="22:22">
      <c r="V24711" s="17"/>
    </row>
    <row r="24712" spans="22:22">
      <c r="V24712" s="17"/>
    </row>
    <row r="24713" spans="22:22">
      <c r="V24713" s="17"/>
    </row>
    <row r="24714" spans="22:22">
      <c r="V24714" s="17"/>
    </row>
    <row r="24715" spans="22:22">
      <c r="V24715" s="17"/>
    </row>
    <row r="24716" spans="22:22">
      <c r="V24716" s="17"/>
    </row>
    <row r="24717" spans="22:22">
      <c r="V24717" s="17"/>
    </row>
    <row r="24718" spans="22:22">
      <c r="V24718" s="17"/>
    </row>
    <row r="24719" spans="22:22">
      <c r="V24719" s="17"/>
    </row>
    <row r="24720" spans="22:22">
      <c r="V24720" s="17"/>
    </row>
    <row r="24721" spans="22:22">
      <c r="V24721" s="17"/>
    </row>
    <row r="24722" spans="22:22">
      <c r="V24722" s="17"/>
    </row>
    <row r="24723" spans="22:22">
      <c r="V24723" s="17"/>
    </row>
    <row r="24724" spans="22:22">
      <c r="V24724" s="17"/>
    </row>
    <row r="24725" spans="22:22">
      <c r="V24725" s="17"/>
    </row>
    <row r="24726" spans="22:22">
      <c r="V24726" s="17"/>
    </row>
    <row r="24727" spans="22:22">
      <c r="V24727" s="17"/>
    </row>
    <row r="24728" spans="22:22">
      <c r="V24728" s="17"/>
    </row>
    <row r="24729" spans="22:22">
      <c r="V24729" s="17"/>
    </row>
    <row r="24730" spans="22:22">
      <c r="V24730" s="17"/>
    </row>
    <row r="24731" spans="22:22">
      <c r="V24731" s="17"/>
    </row>
    <row r="24732" spans="22:22">
      <c r="V24732" s="17"/>
    </row>
    <row r="24733" spans="22:22">
      <c r="V24733" s="17"/>
    </row>
    <row r="24734" spans="22:22">
      <c r="V24734" s="17"/>
    </row>
    <row r="24735" spans="22:22">
      <c r="V24735" s="17"/>
    </row>
    <row r="24736" spans="22:22">
      <c r="V24736" s="17"/>
    </row>
    <row r="24737" spans="22:22">
      <c r="V24737" s="17"/>
    </row>
    <row r="24738" spans="22:22">
      <c r="V24738" s="17"/>
    </row>
    <row r="24739" spans="22:22">
      <c r="V24739" s="17"/>
    </row>
    <row r="24740" spans="22:22">
      <c r="V24740" s="17"/>
    </row>
    <row r="24741" spans="22:22">
      <c r="V24741" s="17"/>
    </row>
    <row r="24742" spans="22:22">
      <c r="V24742" s="17"/>
    </row>
    <row r="24743" spans="22:22">
      <c r="V24743" s="17"/>
    </row>
    <row r="24744" spans="22:22">
      <c r="V24744" s="17"/>
    </row>
    <row r="24745" spans="22:22">
      <c r="V24745" s="17"/>
    </row>
    <row r="24746" spans="22:22">
      <c r="V24746" s="17"/>
    </row>
    <row r="24747" spans="22:22">
      <c r="V24747" s="17"/>
    </row>
    <row r="24748" spans="22:22">
      <c r="V24748" s="17"/>
    </row>
    <row r="24749" spans="22:22">
      <c r="V24749" s="17"/>
    </row>
    <row r="24750" spans="22:22">
      <c r="V24750" s="17"/>
    </row>
    <row r="24751" spans="22:22">
      <c r="V24751" s="17"/>
    </row>
    <row r="24752" spans="22:22">
      <c r="V24752" s="17"/>
    </row>
    <row r="24753" spans="22:22">
      <c r="V24753" s="17"/>
    </row>
    <row r="24754" spans="22:22">
      <c r="V24754" s="17"/>
    </row>
    <row r="24755" spans="22:22">
      <c r="V24755" s="17"/>
    </row>
    <row r="24756" spans="22:22">
      <c r="V24756" s="17"/>
    </row>
    <row r="24757" spans="22:22">
      <c r="V24757" s="17"/>
    </row>
    <row r="24758" spans="22:22">
      <c r="V24758" s="17"/>
    </row>
    <row r="24759" spans="22:22">
      <c r="V24759" s="17"/>
    </row>
    <row r="24760" spans="22:22">
      <c r="V24760" s="17"/>
    </row>
    <row r="24761" spans="22:22">
      <c r="V24761" s="17"/>
    </row>
    <row r="24762" spans="22:22">
      <c r="V24762" s="17"/>
    </row>
    <row r="24763" spans="22:22">
      <c r="V24763" s="17"/>
    </row>
    <row r="24764" spans="22:22">
      <c r="V24764" s="17"/>
    </row>
    <row r="24765" spans="22:22">
      <c r="V24765" s="17"/>
    </row>
    <row r="24766" spans="22:22">
      <c r="V24766" s="17"/>
    </row>
    <row r="24767" spans="22:22">
      <c r="V24767" s="17"/>
    </row>
    <row r="24768" spans="22:22">
      <c r="V24768" s="17"/>
    </row>
    <row r="24769" spans="22:22">
      <c r="V24769" s="17"/>
    </row>
    <row r="24770" spans="22:22">
      <c r="V24770" s="17"/>
    </row>
    <row r="24771" spans="22:22">
      <c r="V24771" s="17"/>
    </row>
    <row r="24772" spans="22:22">
      <c r="V24772" s="17"/>
    </row>
    <row r="24773" spans="22:22">
      <c r="V24773" s="17"/>
    </row>
    <row r="24774" spans="22:22">
      <c r="V24774" s="17"/>
    </row>
    <row r="24775" spans="22:22">
      <c r="V24775" s="17"/>
    </row>
    <row r="24776" spans="22:22">
      <c r="V24776" s="17"/>
    </row>
    <row r="24777" spans="22:22">
      <c r="V24777" s="17"/>
    </row>
    <row r="24778" spans="22:22">
      <c r="V24778" s="17"/>
    </row>
    <row r="24779" spans="22:22">
      <c r="V24779" s="17"/>
    </row>
    <row r="24780" spans="22:22">
      <c r="V24780" s="17"/>
    </row>
    <row r="24781" spans="22:22">
      <c r="V24781" s="17"/>
    </row>
    <row r="24782" spans="22:22">
      <c r="V24782" s="17"/>
    </row>
    <row r="24783" spans="22:22">
      <c r="V24783" s="17"/>
    </row>
    <row r="24784" spans="22:22">
      <c r="V24784" s="17"/>
    </row>
    <row r="24785" spans="22:22">
      <c r="V24785" s="17"/>
    </row>
    <row r="24786" spans="22:22">
      <c r="V24786" s="17"/>
    </row>
    <row r="24787" spans="22:22">
      <c r="V24787" s="17"/>
    </row>
    <row r="24788" spans="22:22">
      <c r="V24788" s="17"/>
    </row>
    <row r="24789" spans="22:22">
      <c r="V24789" s="17"/>
    </row>
    <row r="24790" spans="22:22">
      <c r="V24790" s="17"/>
    </row>
    <row r="24791" spans="22:22">
      <c r="V24791" s="17"/>
    </row>
    <row r="24792" spans="22:22">
      <c r="V24792" s="17"/>
    </row>
    <row r="24793" spans="22:22">
      <c r="V24793" s="17"/>
    </row>
    <row r="24794" spans="22:22">
      <c r="V24794" s="17"/>
    </row>
    <row r="24795" spans="22:22">
      <c r="V24795" s="17"/>
    </row>
    <row r="24796" spans="22:22">
      <c r="V24796" s="17"/>
    </row>
    <row r="24797" spans="22:22">
      <c r="V24797" s="17"/>
    </row>
    <row r="24798" spans="22:22">
      <c r="V24798" s="17"/>
    </row>
    <row r="24799" spans="22:22">
      <c r="V24799" s="17"/>
    </row>
    <row r="24800" spans="22:22">
      <c r="V24800" s="17"/>
    </row>
    <row r="24801" spans="22:22">
      <c r="V24801" s="17"/>
    </row>
    <row r="24802" spans="22:22">
      <c r="V24802" s="17"/>
    </row>
    <row r="24803" spans="22:22">
      <c r="V24803" s="17"/>
    </row>
    <row r="24804" spans="22:22">
      <c r="V24804" s="17"/>
    </row>
    <row r="24805" spans="22:22">
      <c r="V24805" s="17"/>
    </row>
    <row r="24806" spans="22:22">
      <c r="V24806" s="17"/>
    </row>
    <row r="24807" spans="22:22">
      <c r="V24807" s="17"/>
    </row>
    <row r="24808" spans="22:22">
      <c r="V24808" s="17"/>
    </row>
    <row r="24809" spans="22:22">
      <c r="V24809" s="17"/>
    </row>
    <row r="24810" spans="22:22">
      <c r="V24810" s="17"/>
    </row>
    <row r="24811" spans="22:22">
      <c r="V24811" s="17"/>
    </row>
    <row r="24812" spans="22:22">
      <c r="V24812" s="17"/>
    </row>
    <row r="24813" spans="22:22">
      <c r="V24813" s="17"/>
    </row>
    <row r="24814" spans="22:22">
      <c r="V24814" s="17"/>
    </row>
    <row r="24815" spans="22:22">
      <c r="V24815" s="17"/>
    </row>
    <row r="24816" spans="22:22">
      <c r="V24816" s="17"/>
    </row>
    <row r="24817" spans="22:22">
      <c r="V24817" s="17"/>
    </row>
    <row r="24818" spans="22:22">
      <c r="V24818" s="17"/>
    </row>
    <row r="24819" spans="22:22">
      <c r="V24819" s="17"/>
    </row>
    <row r="24820" spans="22:22">
      <c r="V24820" s="17"/>
    </row>
    <row r="24821" spans="22:22">
      <c r="V24821" s="17"/>
    </row>
    <row r="24822" spans="22:22">
      <c r="V24822" s="17"/>
    </row>
    <row r="24823" spans="22:22">
      <c r="V24823" s="17"/>
    </row>
    <row r="24824" spans="22:22">
      <c r="V24824" s="17"/>
    </row>
    <row r="24825" spans="22:22">
      <c r="V24825" s="17"/>
    </row>
    <row r="24826" spans="22:22">
      <c r="V24826" s="17"/>
    </row>
    <row r="24827" spans="22:22">
      <c r="V24827" s="17"/>
    </row>
    <row r="24828" spans="22:22">
      <c r="V24828" s="17"/>
    </row>
    <row r="24829" spans="22:22">
      <c r="V24829" s="17"/>
    </row>
    <row r="24830" spans="22:22">
      <c r="V24830" s="17"/>
    </row>
    <row r="24831" spans="22:22">
      <c r="V24831" s="17"/>
    </row>
    <row r="24832" spans="22:22">
      <c r="V24832" s="17"/>
    </row>
    <row r="24833" spans="22:22">
      <c r="V24833" s="17"/>
    </row>
    <row r="24834" spans="22:22">
      <c r="V24834" s="17"/>
    </row>
    <row r="24835" spans="22:22">
      <c r="V24835" s="17"/>
    </row>
    <row r="24836" spans="22:22">
      <c r="V24836" s="17"/>
    </row>
    <row r="24837" spans="22:22">
      <c r="V24837" s="17"/>
    </row>
    <row r="24838" spans="22:22">
      <c r="V24838" s="17"/>
    </row>
    <row r="24839" spans="22:22">
      <c r="V24839" s="17"/>
    </row>
    <row r="24840" spans="22:22">
      <c r="V24840" s="17"/>
    </row>
    <row r="24841" spans="22:22">
      <c r="V24841" s="17"/>
    </row>
    <row r="24842" spans="22:22">
      <c r="V24842" s="17"/>
    </row>
    <row r="24843" spans="22:22">
      <c r="V24843" s="17"/>
    </row>
    <row r="24844" spans="22:22">
      <c r="V24844" s="17"/>
    </row>
    <row r="24845" spans="22:22">
      <c r="V24845" s="17"/>
    </row>
    <row r="24846" spans="22:22">
      <c r="V24846" s="17"/>
    </row>
    <row r="24847" spans="22:22">
      <c r="V24847" s="17"/>
    </row>
    <row r="24848" spans="22:22">
      <c r="V24848" s="17"/>
    </row>
    <row r="24849" spans="22:22">
      <c r="V24849" s="17"/>
    </row>
    <row r="24850" spans="22:22">
      <c r="V24850" s="17"/>
    </row>
    <row r="24851" spans="22:22">
      <c r="V24851" s="17"/>
    </row>
    <row r="24852" spans="22:22">
      <c r="V24852" s="17"/>
    </row>
    <row r="24853" spans="22:22">
      <c r="V24853" s="17"/>
    </row>
    <row r="24854" spans="22:22">
      <c r="V24854" s="17"/>
    </row>
    <row r="24855" spans="22:22">
      <c r="V24855" s="17"/>
    </row>
    <row r="24856" spans="22:22">
      <c r="V24856" s="17"/>
    </row>
    <row r="24857" spans="22:22">
      <c r="V24857" s="17"/>
    </row>
    <row r="24858" spans="22:22">
      <c r="V24858" s="17"/>
    </row>
    <row r="24859" spans="22:22">
      <c r="V24859" s="17"/>
    </row>
    <row r="24860" spans="22:22">
      <c r="V24860" s="17"/>
    </row>
    <row r="24861" spans="22:22">
      <c r="V24861" s="17"/>
    </row>
    <row r="24862" spans="22:22">
      <c r="V24862" s="17"/>
    </row>
    <row r="24863" spans="22:22">
      <c r="V24863" s="17"/>
    </row>
    <row r="24864" spans="22:22">
      <c r="V24864" s="17"/>
    </row>
    <row r="24865" spans="22:22">
      <c r="V24865" s="17"/>
    </row>
    <row r="24866" spans="22:22">
      <c r="V24866" s="17"/>
    </row>
    <row r="24867" spans="22:22">
      <c r="V24867" s="17"/>
    </row>
    <row r="24868" spans="22:22">
      <c r="V24868" s="17"/>
    </row>
    <row r="24869" spans="22:22">
      <c r="V24869" s="17"/>
    </row>
    <row r="24870" spans="22:22">
      <c r="V24870" s="17"/>
    </row>
    <row r="24871" spans="22:22">
      <c r="V24871" s="17"/>
    </row>
    <row r="24872" spans="22:22">
      <c r="V24872" s="17"/>
    </row>
    <row r="24873" spans="22:22">
      <c r="V24873" s="17"/>
    </row>
    <row r="24874" spans="22:22">
      <c r="V24874" s="17"/>
    </row>
    <row r="24875" spans="22:22">
      <c r="V24875" s="17"/>
    </row>
    <row r="24876" spans="22:22">
      <c r="V24876" s="17"/>
    </row>
    <row r="24877" spans="22:22">
      <c r="V24877" s="17"/>
    </row>
    <row r="24878" spans="22:22">
      <c r="V24878" s="17"/>
    </row>
    <row r="24879" spans="22:22">
      <c r="V24879" s="17"/>
    </row>
    <row r="24880" spans="22:22">
      <c r="V24880" s="17"/>
    </row>
    <row r="24881" spans="22:22">
      <c r="V24881" s="17"/>
    </row>
    <row r="24882" spans="22:22">
      <c r="V24882" s="17"/>
    </row>
    <row r="24883" spans="22:22">
      <c r="V24883" s="17"/>
    </row>
    <row r="24884" spans="22:22">
      <c r="V24884" s="17"/>
    </row>
    <row r="24885" spans="22:22">
      <c r="V24885" s="17"/>
    </row>
    <row r="24886" spans="22:22">
      <c r="V24886" s="17"/>
    </row>
    <row r="24887" spans="22:22">
      <c r="V24887" s="17"/>
    </row>
    <row r="24888" spans="22:22">
      <c r="V24888" s="17"/>
    </row>
    <row r="24889" spans="22:22">
      <c r="V24889" s="17"/>
    </row>
    <row r="24890" spans="22:22">
      <c r="V24890" s="17"/>
    </row>
    <row r="24891" spans="22:22">
      <c r="V24891" s="17"/>
    </row>
    <row r="24892" spans="22:22">
      <c r="V24892" s="17"/>
    </row>
    <row r="24893" spans="22:22">
      <c r="V24893" s="17"/>
    </row>
    <row r="24894" spans="22:22">
      <c r="V24894" s="17"/>
    </row>
    <row r="24895" spans="22:22">
      <c r="V24895" s="17"/>
    </row>
    <row r="24896" spans="22:22">
      <c r="V24896" s="17"/>
    </row>
    <row r="24897" spans="22:22">
      <c r="V24897" s="17"/>
    </row>
    <row r="24898" spans="22:22">
      <c r="V24898" s="17"/>
    </row>
    <row r="24899" spans="22:22">
      <c r="V24899" s="17"/>
    </row>
    <row r="24900" spans="22:22">
      <c r="V24900" s="17"/>
    </row>
    <row r="24901" spans="22:22">
      <c r="V24901" s="17"/>
    </row>
    <row r="24902" spans="22:22">
      <c r="V24902" s="17"/>
    </row>
    <row r="24903" spans="22:22">
      <c r="V24903" s="17"/>
    </row>
    <row r="24904" spans="22:22">
      <c r="V24904" s="17"/>
    </row>
    <row r="24905" spans="22:22">
      <c r="V24905" s="17"/>
    </row>
    <row r="24906" spans="22:22">
      <c r="V24906" s="17"/>
    </row>
    <row r="24907" spans="22:22">
      <c r="V24907" s="17"/>
    </row>
    <row r="24908" spans="22:22">
      <c r="V24908" s="17"/>
    </row>
    <row r="24909" spans="22:22">
      <c r="V24909" s="17"/>
    </row>
    <row r="24910" spans="22:22">
      <c r="V24910" s="17"/>
    </row>
    <row r="24911" spans="22:22">
      <c r="V24911" s="17"/>
    </row>
    <row r="24912" spans="22:22">
      <c r="V24912" s="17"/>
    </row>
    <row r="24913" spans="22:22">
      <c r="V24913" s="17"/>
    </row>
    <row r="24914" spans="22:22">
      <c r="V24914" s="17"/>
    </row>
    <row r="24915" spans="22:22">
      <c r="V24915" s="17"/>
    </row>
    <row r="24916" spans="22:22">
      <c r="V24916" s="17"/>
    </row>
    <row r="24917" spans="22:22">
      <c r="V24917" s="17"/>
    </row>
    <row r="24918" spans="22:22">
      <c r="V24918" s="17"/>
    </row>
    <row r="24919" spans="22:22">
      <c r="V24919" s="17"/>
    </row>
    <row r="24920" spans="22:22">
      <c r="V24920" s="17"/>
    </row>
    <row r="24921" spans="22:22">
      <c r="V24921" s="17"/>
    </row>
    <row r="24922" spans="22:22">
      <c r="V24922" s="17"/>
    </row>
    <row r="24923" spans="22:22">
      <c r="V24923" s="17"/>
    </row>
    <row r="24924" spans="22:22">
      <c r="V24924" s="17"/>
    </row>
    <row r="24925" spans="22:22">
      <c r="V24925" s="17"/>
    </row>
    <row r="24926" spans="22:22">
      <c r="V24926" s="17"/>
    </row>
    <row r="24927" spans="22:22">
      <c r="V24927" s="17"/>
    </row>
    <row r="24928" spans="22:22">
      <c r="V24928" s="17"/>
    </row>
    <row r="24929" spans="22:22">
      <c r="V24929" s="17"/>
    </row>
    <row r="24930" spans="22:22">
      <c r="V24930" s="17"/>
    </row>
    <row r="24931" spans="22:22">
      <c r="V24931" s="17"/>
    </row>
    <row r="24932" spans="22:22">
      <c r="V24932" s="17"/>
    </row>
    <row r="24933" spans="22:22">
      <c r="V24933" s="17"/>
    </row>
    <row r="24934" spans="22:22">
      <c r="V24934" s="17"/>
    </row>
    <row r="24935" spans="22:22">
      <c r="V24935" s="17"/>
    </row>
    <row r="24936" spans="22:22">
      <c r="V24936" s="17"/>
    </row>
    <row r="24937" spans="22:22">
      <c r="V24937" s="17"/>
    </row>
    <row r="24938" spans="22:22">
      <c r="V24938" s="17"/>
    </row>
    <row r="24939" spans="22:22">
      <c r="V24939" s="17"/>
    </row>
    <row r="24940" spans="22:22">
      <c r="V24940" s="17"/>
    </row>
    <row r="24941" spans="22:22">
      <c r="V24941" s="17"/>
    </row>
    <row r="24942" spans="22:22">
      <c r="V24942" s="17"/>
    </row>
    <row r="24943" spans="22:22">
      <c r="V24943" s="17"/>
    </row>
    <row r="24944" spans="22:22">
      <c r="V24944" s="17"/>
    </row>
    <row r="24945" spans="22:22">
      <c r="V24945" s="17"/>
    </row>
    <row r="24946" spans="22:22">
      <c r="V24946" s="17"/>
    </row>
    <row r="24947" spans="22:22">
      <c r="V24947" s="17"/>
    </row>
    <row r="24948" spans="22:22">
      <c r="V24948" s="17"/>
    </row>
    <row r="24949" spans="22:22">
      <c r="V24949" s="17"/>
    </row>
    <row r="24950" spans="22:22">
      <c r="V24950" s="17"/>
    </row>
    <row r="24951" spans="22:22">
      <c r="V24951" s="17"/>
    </row>
    <row r="24952" spans="22:22">
      <c r="V24952" s="17"/>
    </row>
    <row r="24953" spans="22:22">
      <c r="V24953" s="17"/>
    </row>
    <row r="24954" spans="22:22">
      <c r="V24954" s="17"/>
    </row>
    <row r="24955" spans="22:22">
      <c r="V24955" s="17"/>
    </row>
    <row r="24956" spans="22:22">
      <c r="V24956" s="17"/>
    </row>
    <row r="24957" spans="22:22">
      <c r="V24957" s="17"/>
    </row>
    <row r="24958" spans="22:22">
      <c r="V24958" s="17"/>
    </row>
    <row r="24959" spans="22:22">
      <c r="V24959" s="17"/>
    </row>
    <row r="24960" spans="22:22">
      <c r="V24960" s="17"/>
    </row>
    <row r="24961" spans="22:22">
      <c r="V24961" s="17"/>
    </row>
    <row r="24962" spans="22:22">
      <c r="V24962" s="17"/>
    </row>
    <row r="24963" spans="22:22">
      <c r="V24963" s="17"/>
    </row>
    <row r="24964" spans="22:22">
      <c r="V24964" s="17"/>
    </row>
    <row r="24965" spans="22:22">
      <c r="V24965" s="17"/>
    </row>
    <row r="24966" spans="22:22">
      <c r="V24966" s="17"/>
    </row>
    <row r="24967" spans="22:22">
      <c r="V24967" s="17"/>
    </row>
    <row r="24968" spans="22:22">
      <c r="V24968" s="17"/>
    </row>
    <row r="24969" spans="22:22">
      <c r="V24969" s="17"/>
    </row>
    <row r="24970" spans="22:22">
      <c r="V24970" s="17"/>
    </row>
    <row r="24971" spans="22:22">
      <c r="V24971" s="17"/>
    </row>
    <row r="24972" spans="22:22">
      <c r="V24972" s="17"/>
    </row>
    <row r="24973" spans="22:22">
      <c r="V24973" s="17"/>
    </row>
    <row r="24974" spans="22:22">
      <c r="V24974" s="17"/>
    </row>
    <row r="24975" spans="22:22">
      <c r="V24975" s="17"/>
    </row>
    <row r="24976" spans="22:22">
      <c r="V24976" s="17"/>
    </row>
    <row r="24977" spans="22:22">
      <c r="V24977" s="17"/>
    </row>
    <row r="24978" spans="22:22">
      <c r="V24978" s="17"/>
    </row>
    <row r="24979" spans="22:22">
      <c r="V24979" s="17"/>
    </row>
    <row r="24980" spans="22:22">
      <c r="V24980" s="17"/>
    </row>
    <row r="24981" spans="22:22">
      <c r="V24981" s="17"/>
    </row>
    <row r="24982" spans="22:22">
      <c r="V24982" s="17"/>
    </row>
    <row r="24983" spans="22:22">
      <c r="V24983" s="17"/>
    </row>
    <row r="24984" spans="22:22">
      <c r="V24984" s="17"/>
    </row>
    <row r="24985" spans="22:22">
      <c r="V24985" s="17"/>
    </row>
    <row r="24986" spans="22:22">
      <c r="V24986" s="17"/>
    </row>
    <row r="24987" spans="22:22">
      <c r="V24987" s="17"/>
    </row>
    <row r="24988" spans="22:22">
      <c r="V24988" s="17"/>
    </row>
    <row r="24989" spans="22:22">
      <c r="V24989" s="17"/>
    </row>
    <row r="24990" spans="22:22">
      <c r="V24990" s="17"/>
    </row>
    <row r="24991" spans="22:22">
      <c r="V24991" s="17"/>
    </row>
    <row r="24992" spans="22:22">
      <c r="V24992" s="17"/>
    </row>
    <row r="24993" spans="22:22">
      <c r="V24993" s="17"/>
    </row>
    <row r="24994" spans="22:22">
      <c r="V24994" s="17"/>
    </row>
    <row r="24995" spans="22:22">
      <c r="V24995" s="17"/>
    </row>
    <row r="24996" spans="22:22">
      <c r="V24996" s="17"/>
    </row>
    <row r="24997" spans="22:22">
      <c r="V24997" s="17"/>
    </row>
    <row r="24998" spans="22:22">
      <c r="V24998" s="17"/>
    </row>
    <row r="24999" spans="22:22">
      <c r="V24999" s="17"/>
    </row>
    <row r="25000" spans="22:22">
      <c r="V25000" s="17"/>
    </row>
    <row r="25001" spans="22:22">
      <c r="V25001" s="17"/>
    </row>
    <row r="25002" spans="22:22">
      <c r="V25002" s="17"/>
    </row>
    <row r="25003" spans="22:22">
      <c r="V25003" s="17"/>
    </row>
    <row r="25004" spans="22:22">
      <c r="V25004" s="17"/>
    </row>
    <row r="25005" spans="22:22">
      <c r="V25005" s="17"/>
    </row>
    <row r="25006" spans="22:22">
      <c r="V25006" s="17"/>
    </row>
    <row r="25007" spans="22:22">
      <c r="V25007" s="17"/>
    </row>
    <row r="25008" spans="22:22">
      <c r="V25008" s="17"/>
    </row>
    <row r="25009" spans="22:22">
      <c r="V25009" s="17"/>
    </row>
    <row r="25010" spans="22:22">
      <c r="V25010" s="17"/>
    </row>
    <row r="25011" spans="22:22">
      <c r="V25011" s="17"/>
    </row>
    <row r="25012" spans="22:22">
      <c r="V25012" s="17"/>
    </row>
    <row r="25013" spans="22:22">
      <c r="V25013" s="17"/>
    </row>
    <row r="25014" spans="22:22">
      <c r="V25014" s="17"/>
    </row>
    <row r="25015" spans="22:22">
      <c r="V25015" s="17"/>
    </row>
    <row r="25016" spans="22:22">
      <c r="V25016" s="17"/>
    </row>
    <row r="25017" spans="22:22">
      <c r="V25017" s="17"/>
    </row>
    <row r="25018" spans="22:22">
      <c r="V25018" s="17"/>
    </row>
    <row r="25019" spans="22:22">
      <c r="V25019" s="17"/>
    </row>
    <row r="25020" spans="22:22">
      <c r="V25020" s="17"/>
    </row>
    <row r="25021" spans="22:22">
      <c r="V25021" s="17"/>
    </row>
    <row r="25022" spans="22:22">
      <c r="V25022" s="17"/>
    </row>
    <row r="25023" spans="22:22">
      <c r="V25023" s="17"/>
    </row>
    <row r="25024" spans="22:22">
      <c r="V25024" s="17"/>
    </row>
    <row r="25025" spans="22:22">
      <c r="V25025" s="17"/>
    </row>
    <row r="25026" spans="22:22">
      <c r="V25026" s="17"/>
    </row>
    <row r="25027" spans="22:22">
      <c r="V25027" s="17"/>
    </row>
    <row r="25028" spans="22:22">
      <c r="V25028" s="17"/>
    </row>
    <row r="25029" spans="22:22">
      <c r="V25029" s="17"/>
    </row>
    <row r="25030" spans="22:22">
      <c r="V25030" s="17"/>
    </row>
    <row r="25031" spans="22:22">
      <c r="V25031" s="17"/>
    </row>
    <row r="25032" spans="22:22">
      <c r="V25032" s="17"/>
    </row>
    <row r="25033" spans="22:22">
      <c r="V25033" s="17"/>
    </row>
    <row r="25034" spans="22:22">
      <c r="V25034" s="17"/>
    </row>
    <row r="25035" spans="22:22">
      <c r="V25035" s="17"/>
    </row>
    <row r="25036" spans="22:22">
      <c r="V25036" s="17"/>
    </row>
    <row r="25037" spans="22:22">
      <c r="V25037" s="17"/>
    </row>
    <row r="25038" spans="22:22">
      <c r="V25038" s="17"/>
    </row>
    <row r="25039" spans="22:22">
      <c r="V25039" s="17"/>
    </row>
    <row r="25040" spans="22:22">
      <c r="V25040" s="17"/>
    </row>
    <row r="25041" spans="22:22">
      <c r="V25041" s="17"/>
    </row>
    <row r="25042" spans="22:22">
      <c r="V25042" s="17"/>
    </row>
    <row r="25043" spans="22:22">
      <c r="V25043" s="17"/>
    </row>
    <row r="25044" spans="22:22">
      <c r="V25044" s="17"/>
    </row>
    <row r="25045" spans="22:22">
      <c r="V25045" s="17"/>
    </row>
    <row r="25046" spans="22:22">
      <c r="V25046" s="17"/>
    </row>
    <row r="25047" spans="22:22">
      <c r="V25047" s="17"/>
    </row>
    <row r="25048" spans="22:22">
      <c r="V25048" s="17"/>
    </row>
    <row r="25049" spans="22:22">
      <c r="V25049" s="17"/>
    </row>
    <row r="25050" spans="22:22">
      <c r="V25050" s="17"/>
    </row>
    <row r="25051" spans="22:22">
      <c r="V25051" s="17"/>
    </row>
    <row r="25052" spans="22:22">
      <c r="V25052" s="17"/>
    </row>
    <row r="25053" spans="22:22">
      <c r="V25053" s="17"/>
    </row>
    <row r="25054" spans="22:22">
      <c r="V25054" s="17"/>
    </row>
    <row r="25055" spans="22:22">
      <c r="V25055" s="17"/>
    </row>
    <row r="25056" spans="22:22">
      <c r="V25056" s="17"/>
    </row>
    <row r="25057" spans="22:22">
      <c r="V25057" s="17"/>
    </row>
    <row r="25058" spans="22:22">
      <c r="V25058" s="17"/>
    </row>
    <row r="25059" spans="22:22">
      <c r="V25059" s="17"/>
    </row>
    <row r="25060" spans="22:22">
      <c r="V25060" s="17"/>
    </row>
    <row r="25061" spans="22:22">
      <c r="V25061" s="17"/>
    </row>
    <row r="25062" spans="22:22">
      <c r="V25062" s="17"/>
    </row>
    <row r="25063" spans="22:22">
      <c r="V25063" s="17"/>
    </row>
    <row r="25064" spans="22:22">
      <c r="V25064" s="17"/>
    </row>
    <row r="25065" spans="22:22">
      <c r="V25065" s="17"/>
    </row>
    <row r="25066" spans="22:22">
      <c r="V25066" s="17"/>
    </row>
    <row r="25067" spans="22:22">
      <c r="V25067" s="17"/>
    </row>
    <row r="25068" spans="22:22">
      <c r="V25068" s="17"/>
    </row>
    <row r="25069" spans="22:22">
      <c r="V25069" s="17"/>
    </row>
    <row r="25070" spans="22:22">
      <c r="V25070" s="17"/>
    </row>
    <row r="25071" spans="22:22">
      <c r="V25071" s="17"/>
    </row>
    <row r="25072" spans="22:22">
      <c r="V25072" s="17"/>
    </row>
    <row r="25073" spans="22:22">
      <c r="V25073" s="17"/>
    </row>
    <row r="25074" spans="22:22">
      <c r="V25074" s="17"/>
    </row>
    <row r="25075" spans="22:22">
      <c r="V25075" s="17"/>
    </row>
    <row r="25076" spans="22:22">
      <c r="V25076" s="17"/>
    </row>
    <row r="25077" spans="22:22">
      <c r="V25077" s="17"/>
    </row>
    <row r="25078" spans="22:22">
      <c r="V25078" s="17"/>
    </row>
    <row r="25079" spans="22:22">
      <c r="V25079" s="17"/>
    </row>
    <row r="25080" spans="22:22">
      <c r="V25080" s="17"/>
    </row>
    <row r="25081" spans="22:22">
      <c r="V25081" s="17"/>
    </row>
    <row r="25082" spans="22:22">
      <c r="V25082" s="17"/>
    </row>
    <row r="25083" spans="22:22">
      <c r="V25083" s="17"/>
    </row>
    <row r="25084" spans="22:22">
      <c r="V25084" s="17"/>
    </row>
    <row r="25085" spans="22:22">
      <c r="V25085" s="17"/>
    </row>
    <row r="25086" spans="22:22">
      <c r="V25086" s="17"/>
    </row>
    <row r="25087" spans="22:22">
      <c r="V25087" s="17"/>
    </row>
    <row r="25088" spans="22:22">
      <c r="V25088" s="17"/>
    </row>
    <row r="25089" spans="22:22">
      <c r="V25089" s="17"/>
    </row>
    <row r="25090" spans="22:22">
      <c r="V25090" s="17"/>
    </row>
    <row r="25091" spans="22:22">
      <c r="V25091" s="17"/>
    </row>
    <row r="25092" spans="22:22">
      <c r="V25092" s="17"/>
    </row>
    <row r="25093" spans="22:22">
      <c r="V25093" s="17"/>
    </row>
    <row r="25094" spans="22:22">
      <c r="V25094" s="17"/>
    </row>
    <row r="25095" spans="22:22">
      <c r="V25095" s="17"/>
    </row>
    <row r="25096" spans="22:22">
      <c r="V25096" s="17"/>
    </row>
    <row r="25097" spans="22:22">
      <c r="V25097" s="17"/>
    </row>
    <row r="25098" spans="22:22">
      <c r="V25098" s="17"/>
    </row>
    <row r="25099" spans="22:22">
      <c r="V25099" s="17"/>
    </row>
    <row r="25100" spans="22:22">
      <c r="V25100" s="17"/>
    </row>
    <row r="25101" spans="22:22">
      <c r="V25101" s="17"/>
    </row>
    <row r="25102" spans="22:22">
      <c r="V25102" s="17"/>
    </row>
    <row r="25103" spans="22:22">
      <c r="V25103" s="17"/>
    </row>
    <row r="25104" spans="22:22">
      <c r="V25104" s="17"/>
    </row>
    <row r="25105" spans="22:22">
      <c r="V25105" s="17"/>
    </row>
    <row r="25106" spans="22:22">
      <c r="V25106" s="17"/>
    </row>
    <row r="25107" spans="22:22">
      <c r="V25107" s="17"/>
    </row>
    <row r="25108" spans="22:22">
      <c r="V25108" s="17"/>
    </row>
    <row r="25109" spans="22:22">
      <c r="V25109" s="17"/>
    </row>
    <row r="25110" spans="22:22">
      <c r="V25110" s="17"/>
    </row>
    <row r="25111" spans="22:22">
      <c r="V25111" s="17"/>
    </row>
    <row r="25112" spans="22:22">
      <c r="V25112" s="17"/>
    </row>
    <row r="25113" spans="22:22">
      <c r="V25113" s="17"/>
    </row>
    <row r="25114" spans="22:22">
      <c r="V25114" s="17"/>
    </row>
    <row r="25115" spans="22:22">
      <c r="V25115" s="17"/>
    </row>
    <row r="25116" spans="22:22">
      <c r="V25116" s="17"/>
    </row>
    <row r="25117" spans="22:22">
      <c r="V25117" s="17"/>
    </row>
    <row r="25118" spans="22:22">
      <c r="V25118" s="17"/>
    </row>
    <row r="25119" spans="22:22">
      <c r="V25119" s="17"/>
    </row>
    <row r="25120" spans="22:22">
      <c r="V25120" s="17"/>
    </row>
    <row r="25121" spans="22:22">
      <c r="V25121" s="17"/>
    </row>
    <row r="25122" spans="22:22">
      <c r="V25122" s="17"/>
    </row>
    <row r="25123" spans="22:22">
      <c r="V25123" s="17"/>
    </row>
    <row r="25124" spans="22:22">
      <c r="V25124" s="17"/>
    </row>
    <row r="25125" spans="22:22">
      <c r="V25125" s="17"/>
    </row>
    <row r="25126" spans="22:22">
      <c r="V25126" s="17"/>
    </row>
    <row r="25127" spans="22:22">
      <c r="V25127" s="17"/>
    </row>
    <row r="25128" spans="22:22">
      <c r="V25128" s="17"/>
    </row>
    <row r="25129" spans="22:22">
      <c r="V25129" s="17"/>
    </row>
    <row r="25130" spans="22:22">
      <c r="V25130" s="17"/>
    </row>
    <row r="25131" spans="22:22">
      <c r="V25131" s="17"/>
    </row>
    <row r="25132" spans="22:22">
      <c r="V25132" s="17"/>
    </row>
    <row r="25133" spans="22:22">
      <c r="V25133" s="17"/>
    </row>
    <row r="25134" spans="22:22">
      <c r="V25134" s="17"/>
    </row>
    <row r="25135" spans="22:22">
      <c r="V25135" s="17"/>
    </row>
    <row r="25136" spans="22:22">
      <c r="V25136" s="17"/>
    </row>
    <row r="25137" spans="22:22">
      <c r="V25137" s="17"/>
    </row>
    <row r="25138" spans="22:22">
      <c r="V25138" s="17"/>
    </row>
    <row r="25139" spans="22:22">
      <c r="V25139" s="17"/>
    </row>
    <row r="25140" spans="22:22">
      <c r="V25140" s="17"/>
    </row>
    <row r="25141" spans="22:22">
      <c r="V25141" s="17"/>
    </row>
    <row r="25142" spans="22:22">
      <c r="V25142" s="17"/>
    </row>
    <row r="25143" spans="22:22">
      <c r="V25143" s="17"/>
    </row>
    <row r="25144" spans="22:22">
      <c r="V25144" s="17"/>
    </row>
    <row r="25145" spans="22:22">
      <c r="V25145" s="17"/>
    </row>
    <row r="25146" spans="22:22">
      <c r="V25146" s="17"/>
    </row>
    <row r="25147" spans="22:22">
      <c r="V25147" s="17"/>
    </row>
    <row r="25148" spans="22:22">
      <c r="V25148" s="17"/>
    </row>
    <row r="25149" spans="22:22">
      <c r="V25149" s="17"/>
    </row>
    <row r="25150" spans="22:22">
      <c r="V25150" s="17"/>
    </row>
    <row r="25151" spans="22:22">
      <c r="V25151" s="17"/>
    </row>
    <row r="25152" spans="22:22">
      <c r="V25152" s="17"/>
    </row>
    <row r="25153" spans="22:22">
      <c r="V25153" s="17"/>
    </row>
    <row r="25154" spans="22:22">
      <c r="V25154" s="17"/>
    </row>
    <row r="25155" spans="22:22">
      <c r="V25155" s="17"/>
    </row>
    <row r="25156" spans="22:22">
      <c r="V25156" s="17"/>
    </row>
    <row r="25157" spans="22:22">
      <c r="V25157" s="17"/>
    </row>
    <row r="25158" spans="22:22">
      <c r="V25158" s="17"/>
    </row>
    <row r="25159" spans="22:22">
      <c r="V25159" s="17"/>
    </row>
    <row r="25160" spans="22:22">
      <c r="V25160" s="17"/>
    </row>
    <row r="25161" spans="22:22">
      <c r="V25161" s="17"/>
    </row>
    <row r="25162" spans="22:22">
      <c r="V25162" s="17"/>
    </row>
    <row r="25163" spans="22:22">
      <c r="V25163" s="17"/>
    </row>
    <row r="25164" spans="22:22">
      <c r="V25164" s="17"/>
    </row>
    <row r="25165" spans="22:22">
      <c r="V25165" s="17"/>
    </row>
    <row r="25166" spans="22:22">
      <c r="V25166" s="17"/>
    </row>
    <row r="25167" spans="22:22">
      <c r="V25167" s="17"/>
    </row>
    <row r="25168" spans="22:22">
      <c r="V25168" s="17"/>
    </row>
    <row r="25169" spans="22:22">
      <c r="V25169" s="17"/>
    </row>
    <row r="25170" spans="22:22">
      <c r="V25170" s="17"/>
    </row>
    <row r="25171" spans="22:22">
      <c r="V25171" s="17"/>
    </row>
    <row r="25172" spans="22:22">
      <c r="V25172" s="17"/>
    </row>
    <row r="25173" spans="22:22">
      <c r="V25173" s="17"/>
    </row>
    <row r="25174" spans="22:22">
      <c r="V25174" s="17"/>
    </row>
    <row r="25175" spans="22:22">
      <c r="V25175" s="17"/>
    </row>
    <row r="25176" spans="22:22">
      <c r="V25176" s="17"/>
    </row>
    <row r="25177" spans="22:22">
      <c r="V25177" s="17"/>
    </row>
    <row r="25178" spans="22:22">
      <c r="V25178" s="17"/>
    </row>
    <row r="25179" spans="22:22">
      <c r="V25179" s="17"/>
    </row>
    <row r="25180" spans="22:22">
      <c r="V25180" s="17"/>
    </row>
    <row r="25181" spans="22:22">
      <c r="V25181" s="17"/>
    </row>
    <row r="25182" spans="22:22">
      <c r="V25182" s="17"/>
    </row>
    <row r="25183" spans="22:22">
      <c r="V25183" s="17"/>
    </row>
    <row r="25184" spans="22:22">
      <c r="V25184" s="17"/>
    </row>
    <row r="25185" spans="22:22">
      <c r="V25185" s="17"/>
    </row>
    <row r="25186" spans="22:22">
      <c r="V25186" s="17"/>
    </row>
    <row r="25187" spans="22:22">
      <c r="V25187" s="17"/>
    </row>
    <row r="25188" spans="22:22">
      <c r="V25188" s="17"/>
    </row>
    <row r="25189" spans="22:22">
      <c r="V25189" s="17"/>
    </row>
    <row r="25190" spans="22:22">
      <c r="V25190" s="17"/>
    </row>
    <row r="25191" spans="22:22">
      <c r="V25191" s="17"/>
    </row>
    <row r="25192" spans="22:22">
      <c r="V25192" s="17"/>
    </row>
    <row r="25193" spans="22:22">
      <c r="V25193" s="17"/>
    </row>
    <row r="25194" spans="22:22">
      <c r="V25194" s="17"/>
    </row>
    <row r="25195" spans="22:22">
      <c r="V25195" s="17"/>
    </row>
    <row r="25196" spans="22:22">
      <c r="V25196" s="17"/>
    </row>
    <row r="25197" spans="22:22">
      <c r="V25197" s="17"/>
    </row>
    <row r="25198" spans="22:22">
      <c r="V25198" s="17"/>
    </row>
    <row r="25199" spans="22:22">
      <c r="V25199" s="17"/>
    </row>
    <row r="25200" spans="22:22">
      <c r="V25200" s="17"/>
    </row>
    <row r="25201" spans="22:22">
      <c r="V25201" s="17"/>
    </row>
    <row r="25202" spans="22:22">
      <c r="V25202" s="17"/>
    </row>
    <row r="25203" spans="22:22">
      <c r="V25203" s="17"/>
    </row>
    <row r="25204" spans="22:22">
      <c r="V25204" s="17"/>
    </row>
    <row r="25205" spans="22:22">
      <c r="V25205" s="17"/>
    </row>
    <row r="25206" spans="22:22">
      <c r="V25206" s="17"/>
    </row>
    <row r="25207" spans="22:22">
      <c r="V25207" s="17"/>
    </row>
    <row r="25208" spans="22:22">
      <c r="V25208" s="17"/>
    </row>
    <row r="25209" spans="22:22">
      <c r="V25209" s="17"/>
    </row>
    <row r="25210" spans="22:22">
      <c r="V25210" s="17"/>
    </row>
    <row r="25211" spans="22:22">
      <c r="V25211" s="17"/>
    </row>
    <row r="25212" spans="22:22">
      <c r="V25212" s="17"/>
    </row>
    <row r="25213" spans="22:22">
      <c r="V25213" s="17"/>
    </row>
    <row r="25214" spans="22:22">
      <c r="V25214" s="17"/>
    </row>
    <row r="25215" spans="22:22">
      <c r="V25215" s="17"/>
    </row>
    <row r="25216" spans="22:22">
      <c r="V25216" s="17"/>
    </row>
    <row r="25217" spans="22:22">
      <c r="V25217" s="17"/>
    </row>
    <row r="25218" spans="22:22">
      <c r="V25218" s="17"/>
    </row>
    <row r="25219" spans="22:22">
      <c r="V25219" s="17"/>
    </row>
    <row r="25220" spans="22:22">
      <c r="V25220" s="17"/>
    </row>
    <row r="25221" spans="22:22">
      <c r="V25221" s="17"/>
    </row>
    <row r="25222" spans="22:22">
      <c r="V25222" s="17"/>
    </row>
    <row r="25223" spans="22:22">
      <c r="V25223" s="17"/>
    </row>
    <row r="25224" spans="22:22">
      <c r="V25224" s="17"/>
    </row>
    <row r="25225" spans="22:22">
      <c r="V25225" s="17"/>
    </row>
    <row r="25226" spans="22:22">
      <c r="V25226" s="17"/>
    </row>
    <row r="25227" spans="22:22">
      <c r="V25227" s="17"/>
    </row>
    <row r="25228" spans="22:22">
      <c r="V25228" s="17"/>
    </row>
    <row r="25229" spans="22:22">
      <c r="V25229" s="17"/>
    </row>
    <row r="25230" spans="22:22">
      <c r="V25230" s="17"/>
    </row>
    <row r="25231" spans="22:22">
      <c r="V25231" s="17"/>
    </row>
    <row r="25232" spans="22:22">
      <c r="V25232" s="17"/>
    </row>
    <row r="25233" spans="22:22">
      <c r="V25233" s="17"/>
    </row>
    <row r="25234" spans="22:22">
      <c r="V25234" s="17"/>
    </row>
    <row r="25235" spans="22:22">
      <c r="V25235" s="17"/>
    </row>
    <row r="25236" spans="22:22">
      <c r="V25236" s="17"/>
    </row>
    <row r="25237" spans="22:22">
      <c r="V25237" s="17"/>
    </row>
    <row r="25238" spans="22:22">
      <c r="V25238" s="17"/>
    </row>
    <row r="25239" spans="22:22">
      <c r="V25239" s="17"/>
    </row>
    <row r="25240" spans="22:22">
      <c r="V25240" s="17"/>
    </row>
    <row r="25241" spans="22:22">
      <c r="V25241" s="17"/>
    </row>
    <row r="25242" spans="22:22">
      <c r="V25242" s="17"/>
    </row>
    <row r="25243" spans="22:22">
      <c r="V25243" s="17"/>
    </row>
    <row r="25244" spans="22:22">
      <c r="V25244" s="17"/>
    </row>
    <row r="25245" spans="22:22">
      <c r="V25245" s="17"/>
    </row>
    <row r="25246" spans="22:22">
      <c r="V25246" s="17"/>
    </row>
    <row r="25247" spans="22:22">
      <c r="V25247" s="17"/>
    </row>
    <row r="25248" spans="22:22">
      <c r="V25248" s="17"/>
    </row>
    <row r="25249" spans="22:22">
      <c r="V25249" s="17"/>
    </row>
    <row r="25250" spans="22:22">
      <c r="V25250" s="17"/>
    </row>
    <row r="25251" spans="22:22">
      <c r="V25251" s="17"/>
    </row>
    <row r="25252" spans="22:22">
      <c r="V25252" s="17"/>
    </row>
    <row r="25253" spans="22:22">
      <c r="V25253" s="17"/>
    </row>
    <row r="25254" spans="22:22">
      <c r="V25254" s="17"/>
    </row>
    <row r="25255" spans="22:22">
      <c r="V25255" s="17"/>
    </row>
    <row r="25256" spans="22:22">
      <c r="V25256" s="17"/>
    </row>
    <row r="25257" spans="22:22">
      <c r="V25257" s="17"/>
    </row>
    <row r="25258" spans="22:22">
      <c r="V25258" s="17"/>
    </row>
    <row r="25259" spans="22:22">
      <c r="V25259" s="17"/>
    </row>
    <row r="25260" spans="22:22">
      <c r="V25260" s="17"/>
    </row>
    <row r="25261" spans="22:22">
      <c r="V25261" s="17"/>
    </row>
    <row r="25262" spans="22:22">
      <c r="V25262" s="17"/>
    </row>
    <row r="25263" spans="22:22">
      <c r="V25263" s="17"/>
    </row>
    <row r="25264" spans="22:22">
      <c r="V25264" s="17"/>
    </row>
    <row r="25265" spans="22:22">
      <c r="V25265" s="17"/>
    </row>
    <row r="25266" spans="22:22">
      <c r="V25266" s="17"/>
    </row>
    <row r="25267" spans="22:22">
      <c r="V25267" s="17"/>
    </row>
    <row r="25268" spans="22:22">
      <c r="V25268" s="17"/>
    </row>
    <row r="25269" spans="22:22">
      <c r="V25269" s="17"/>
    </row>
    <row r="25270" spans="22:22">
      <c r="V25270" s="17"/>
    </row>
    <row r="25271" spans="22:22">
      <c r="V25271" s="17"/>
    </row>
    <row r="25272" spans="22:22">
      <c r="V25272" s="17"/>
    </row>
    <row r="25273" spans="22:22">
      <c r="V25273" s="17"/>
    </row>
    <row r="25274" spans="22:22">
      <c r="V25274" s="17"/>
    </row>
    <row r="25275" spans="22:22">
      <c r="V25275" s="17"/>
    </row>
    <row r="25276" spans="22:22">
      <c r="V25276" s="17"/>
    </row>
    <row r="25277" spans="22:22">
      <c r="V25277" s="17"/>
    </row>
    <row r="25278" spans="22:22">
      <c r="V25278" s="17"/>
    </row>
    <row r="25279" spans="22:22">
      <c r="V25279" s="17"/>
    </row>
    <row r="25280" spans="22:22">
      <c r="V25280" s="17"/>
    </row>
    <row r="25281" spans="22:22">
      <c r="V25281" s="17"/>
    </row>
    <row r="25282" spans="22:22">
      <c r="V25282" s="17"/>
    </row>
    <row r="25283" spans="22:22">
      <c r="V25283" s="17"/>
    </row>
    <row r="25284" spans="22:22">
      <c r="V25284" s="17"/>
    </row>
    <row r="25285" spans="22:22">
      <c r="V25285" s="17"/>
    </row>
    <row r="25286" spans="22:22">
      <c r="V25286" s="17"/>
    </row>
    <row r="25287" spans="22:22">
      <c r="V25287" s="17"/>
    </row>
    <row r="25288" spans="22:22">
      <c r="V25288" s="17"/>
    </row>
    <row r="25289" spans="22:22">
      <c r="V25289" s="17"/>
    </row>
    <row r="25290" spans="22:22">
      <c r="V25290" s="17"/>
    </row>
    <row r="25291" spans="22:22">
      <c r="V25291" s="17"/>
    </row>
    <row r="25292" spans="22:22">
      <c r="V25292" s="17"/>
    </row>
    <row r="25293" spans="22:22">
      <c r="V25293" s="17"/>
    </row>
    <row r="25294" spans="22:22">
      <c r="V25294" s="17"/>
    </row>
    <row r="25295" spans="22:22">
      <c r="V25295" s="17"/>
    </row>
    <row r="25296" spans="22:22">
      <c r="V25296" s="17"/>
    </row>
    <row r="25297" spans="22:22">
      <c r="V25297" s="17"/>
    </row>
    <row r="25298" spans="22:22">
      <c r="V25298" s="17"/>
    </row>
    <row r="25299" spans="22:22">
      <c r="V25299" s="17"/>
    </row>
    <row r="25300" spans="22:22">
      <c r="V25300" s="17"/>
    </row>
    <row r="25301" spans="22:22">
      <c r="V25301" s="17"/>
    </row>
    <row r="25302" spans="22:22">
      <c r="V25302" s="17"/>
    </row>
    <row r="25303" spans="22:22">
      <c r="V25303" s="17"/>
    </row>
    <row r="25304" spans="22:22">
      <c r="V25304" s="17"/>
    </row>
    <row r="25305" spans="22:22">
      <c r="V25305" s="17"/>
    </row>
    <row r="25306" spans="22:22">
      <c r="V25306" s="17"/>
    </row>
    <row r="25307" spans="22:22">
      <c r="V25307" s="17"/>
    </row>
    <row r="25308" spans="22:22">
      <c r="V25308" s="17"/>
    </row>
    <row r="25309" spans="22:22">
      <c r="V25309" s="17"/>
    </row>
    <row r="25310" spans="22:22">
      <c r="V25310" s="17"/>
    </row>
    <row r="25311" spans="22:22">
      <c r="V25311" s="17"/>
    </row>
    <row r="25312" spans="22:22">
      <c r="V25312" s="17"/>
    </row>
    <row r="25313" spans="22:22">
      <c r="V25313" s="17"/>
    </row>
    <row r="25314" spans="22:22">
      <c r="V25314" s="17"/>
    </row>
    <row r="25315" spans="22:22">
      <c r="V25315" s="17"/>
    </row>
    <row r="25316" spans="22:22">
      <c r="V25316" s="17"/>
    </row>
    <row r="25317" spans="22:22">
      <c r="V25317" s="17"/>
    </row>
    <row r="25318" spans="22:22">
      <c r="V25318" s="17"/>
    </row>
    <row r="25319" spans="22:22">
      <c r="V25319" s="17"/>
    </row>
    <row r="25320" spans="22:22">
      <c r="V25320" s="17"/>
    </row>
    <row r="25321" spans="22:22">
      <c r="V25321" s="17"/>
    </row>
    <row r="25322" spans="22:22">
      <c r="V25322" s="17"/>
    </row>
    <row r="25323" spans="22:22">
      <c r="V25323" s="17"/>
    </row>
    <row r="25324" spans="22:22">
      <c r="V25324" s="17"/>
    </row>
    <row r="25325" spans="22:22">
      <c r="V25325" s="17"/>
    </row>
    <row r="25326" spans="22:22">
      <c r="V25326" s="17"/>
    </row>
    <row r="25327" spans="22:22">
      <c r="V25327" s="17"/>
    </row>
    <row r="25328" spans="22:22">
      <c r="V25328" s="17"/>
    </row>
    <row r="25329" spans="22:22">
      <c r="V25329" s="17"/>
    </row>
    <row r="25330" spans="22:22">
      <c r="V25330" s="17"/>
    </row>
    <row r="25331" spans="22:22">
      <c r="V25331" s="17"/>
    </row>
    <row r="25332" spans="22:22">
      <c r="V25332" s="17"/>
    </row>
    <row r="25333" spans="22:22">
      <c r="V25333" s="17"/>
    </row>
    <row r="25334" spans="22:22">
      <c r="V25334" s="17"/>
    </row>
    <row r="25335" spans="22:22">
      <c r="V25335" s="17"/>
    </row>
    <row r="25336" spans="22:22">
      <c r="V25336" s="17"/>
    </row>
    <row r="25337" spans="22:22">
      <c r="V25337" s="17"/>
    </row>
    <row r="25338" spans="22:22">
      <c r="V25338" s="17"/>
    </row>
    <row r="25339" spans="22:22">
      <c r="V25339" s="17"/>
    </row>
    <row r="25340" spans="22:22">
      <c r="V25340" s="17"/>
    </row>
    <row r="25341" spans="22:22">
      <c r="V25341" s="17"/>
    </row>
    <row r="25342" spans="22:22">
      <c r="V25342" s="17"/>
    </row>
    <row r="25343" spans="22:22">
      <c r="V25343" s="17"/>
    </row>
    <row r="25344" spans="22:22">
      <c r="V25344" s="17"/>
    </row>
    <row r="25345" spans="22:22">
      <c r="V25345" s="17"/>
    </row>
    <row r="25346" spans="22:22">
      <c r="V25346" s="17"/>
    </row>
    <row r="25347" spans="22:22">
      <c r="V25347" s="17"/>
    </row>
    <row r="25348" spans="22:22">
      <c r="V25348" s="17"/>
    </row>
    <row r="25349" spans="22:22">
      <c r="V25349" s="17"/>
    </row>
    <row r="25350" spans="22:22">
      <c r="V25350" s="17"/>
    </row>
    <row r="25351" spans="22:22">
      <c r="V25351" s="17"/>
    </row>
    <row r="25352" spans="22:22">
      <c r="V25352" s="17"/>
    </row>
    <row r="25353" spans="22:22">
      <c r="V25353" s="17"/>
    </row>
    <row r="25354" spans="22:22">
      <c r="V25354" s="17"/>
    </row>
    <row r="25355" spans="22:22">
      <c r="V25355" s="17"/>
    </row>
    <row r="25356" spans="22:22">
      <c r="V25356" s="17"/>
    </row>
    <row r="25357" spans="22:22">
      <c r="V25357" s="17"/>
    </row>
    <row r="25358" spans="22:22">
      <c r="V25358" s="17"/>
    </row>
    <row r="25359" spans="22:22">
      <c r="V25359" s="17"/>
    </row>
    <row r="25360" spans="22:22">
      <c r="V25360" s="17"/>
    </row>
    <row r="25361" spans="22:22">
      <c r="V25361" s="17"/>
    </row>
    <row r="25362" spans="22:22">
      <c r="V25362" s="17"/>
    </row>
    <row r="25363" spans="22:22">
      <c r="V25363" s="17"/>
    </row>
    <row r="25364" spans="22:22">
      <c r="V25364" s="17"/>
    </row>
    <row r="25365" spans="22:22">
      <c r="V25365" s="17"/>
    </row>
    <row r="25366" spans="22:22">
      <c r="V25366" s="17"/>
    </row>
    <row r="25367" spans="22:22">
      <c r="V25367" s="17"/>
    </row>
    <row r="25368" spans="22:22">
      <c r="V25368" s="17"/>
    </row>
    <row r="25369" spans="22:22">
      <c r="V25369" s="17"/>
    </row>
    <row r="25370" spans="22:22">
      <c r="V25370" s="17"/>
    </row>
    <row r="25371" spans="22:22">
      <c r="V25371" s="17"/>
    </row>
    <row r="25372" spans="22:22">
      <c r="V25372" s="17"/>
    </row>
    <row r="25373" spans="22:22">
      <c r="V25373" s="17"/>
    </row>
    <row r="25374" spans="22:22">
      <c r="V25374" s="17"/>
    </row>
    <row r="25375" spans="22:22">
      <c r="V25375" s="17"/>
    </row>
    <row r="25376" spans="22:22">
      <c r="V25376" s="17"/>
    </row>
    <row r="25377" spans="22:22">
      <c r="V25377" s="17"/>
    </row>
    <row r="25378" spans="22:22">
      <c r="V25378" s="17"/>
    </row>
    <row r="25379" spans="22:22">
      <c r="V25379" s="17"/>
    </row>
    <row r="25380" spans="22:22">
      <c r="V25380" s="17"/>
    </row>
    <row r="25381" spans="22:22">
      <c r="V25381" s="17"/>
    </row>
    <row r="25382" spans="22:22">
      <c r="V25382" s="17"/>
    </row>
    <row r="25383" spans="22:22">
      <c r="V25383" s="17"/>
    </row>
    <row r="25384" spans="22:22">
      <c r="V25384" s="17"/>
    </row>
    <row r="25385" spans="22:22">
      <c r="V25385" s="17"/>
    </row>
    <row r="25386" spans="22:22">
      <c r="V25386" s="17"/>
    </row>
    <row r="25387" spans="22:22">
      <c r="V25387" s="17"/>
    </row>
    <row r="25388" spans="22:22">
      <c r="V25388" s="17"/>
    </row>
    <row r="25389" spans="22:22">
      <c r="V25389" s="17"/>
    </row>
    <row r="25390" spans="22:22">
      <c r="V25390" s="17"/>
    </row>
    <row r="25391" spans="22:22">
      <c r="V25391" s="17"/>
    </row>
    <row r="25392" spans="22:22">
      <c r="V25392" s="17"/>
    </row>
    <row r="25393" spans="22:22">
      <c r="V25393" s="17"/>
    </row>
    <row r="25394" spans="22:22">
      <c r="V25394" s="17"/>
    </row>
    <row r="25395" spans="22:22">
      <c r="V25395" s="17"/>
    </row>
    <row r="25396" spans="22:22">
      <c r="V25396" s="17"/>
    </row>
    <row r="25397" spans="22:22">
      <c r="V25397" s="17"/>
    </row>
    <row r="25398" spans="22:22">
      <c r="V25398" s="17"/>
    </row>
    <row r="25399" spans="22:22">
      <c r="V25399" s="17"/>
    </row>
    <row r="25400" spans="22:22">
      <c r="V25400" s="17"/>
    </row>
    <row r="25401" spans="22:22">
      <c r="V25401" s="17"/>
    </row>
    <row r="25402" spans="22:22">
      <c r="V25402" s="17"/>
    </row>
    <row r="25403" spans="22:22">
      <c r="V25403" s="17"/>
    </row>
    <row r="25404" spans="22:22">
      <c r="V25404" s="17"/>
    </row>
    <row r="25405" spans="22:22">
      <c r="V25405" s="17"/>
    </row>
    <row r="25406" spans="22:22">
      <c r="V25406" s="17"/>
    </row>
    <row r="25407" spans="22:22">
      <c r="V25407" s="17"/>
    </row>
    <row r="25408" spans="22:22">
      <c r="V25408" s="17"/>
    </row>
    <row r="25409" spans="22:22">
      <c r="V25409" s="17"/>
    </row>
    <row r="25410" spans="22:22">
      <c r="V25410" s="17"/>
    </row>
    <row r="25411" spans="22:22">
      <c r="V25411" s="17"/>
    </row>
    <row r="25412" spans="22:22">
      <c r="V25412" s="17"/>
    </row>
    <row r="25413" spans="22:22">
      <c r="V25413" s="17"/>
    </row>
    <row r="25414" spans="22:22">
      <c r="V25414" s="17"/>
    </row>
    <row r="25415" spans="22:22">
      <c r="V25415" s="17"/>
    </row>
    <row r="25416" spans="22:22">
      <c r="V25416" s="17"/>
    </row>
    <row r="25417" spans="22:22">
      <c r="V25417" s="17"/>
    </row>
    <row r="25418" spans="22:22">
      <c r="V25418" s="17"/>
    </row>
    <row r="25419" spans="22:22">
      <c r="V25419" s="17"/>
    </row>
    <row r="25420" spans="22:22">
      <c r="V25420" s="17"/>
    </row>
    <row r="25421" spans="22:22">
      <c r="V25421" s="17"/>
    </row>
    <row r="25422" spans="22:22">
      <c r="V25422" s="17"/>
    </row>
    <row r="25423" spans="22:22">
      <c r="V25423" s="17"/>
    </row>
    <row r="25424" spans="22:22">
      <c r="V25424" s="17"/>
    </row>
    <row r="25425" spans="22:22">
      <c r="V25425" s="17"/>
    </row>
    <row r="25426" spans="22:22">
      <c r="V25426" s="17"/>
    </row>
    <row r="25427" spans="22:22">
      <c r="V25427" s="17"/>
    </row>
    <row r="25428" spans="22:22">
      <c r="V25428" s="17"/>
    </row>
    <row r="25429" spans="22:22">
      <c r="V25429" s="17"/>
    </row>
    <row r="25430" spans="22:22">
      <c r="V25430" s="17"/>
    </row>
    <row r="25431" spans="22:22">
      <c r="V25431" s="17"/>
    </row>
    <row r="25432" spans="22:22">
      <c r="V25432" s="17"/>
    </row>
    <row r="25433" spans="22:22">
      <c r="V25433" s="17"/>
    </row>
    <row r="25434" spans="22:22">
      <c r="V25434" s="17"/>
    </row>
    <row r="25435" spans="22:22">
      <c r="V25435" s="17"/>
    </row>
    <row r="25436" spans="22:22">
      <c r="V25436" s="17"/>
    </row>
    <row r="25437" spans="22:22">
      <c r="V25437" s="17"/>
    </row>
    <row r="25438" spans="22:22">
      <c r="V25438" s="17"/>
    </row>
    <row r="25439" spans="22:22">
      <c r="V25439" s="17"/>
    </row>
    <row r="25440" spans="22:22">
      <c r="V25440" s="17"/>
    </row>
    <row r="25441" spans="22:22">
      <c r="V25441" s="17"/>
    </row>
    <row r="25442" spans="22:22">
      <c r="V25442" s="17"/>
    </row>
    <row r="25443" spans="22:22">
      <c r="V25443" s="17"/>
    </row>
    <row r="25444" spans="22:22">
      <c r="V25444" s="17"/>
    </row>
    <row r="25445" spans="22:22">
      <c r="V25445" s="17"/>
    </row>
    <row r="25446" spans="22:22">
      <c r="V25446" s="17"/>
    </row>
    <row r="25447" spans="22:22">
      <c r="V25447" s="17"/>
    </row>
    <row r="25448" spans="22:22">
      <c r="V25448" s="17"/>
    </row>
    <row r="25449" spans="22:22">
      <c r="V25449" s="17"/>
    </row>
    <row r="25450" spans="22:22">
      <c r="V25450" s="17"/>
    </row>
    <row r="25451" spans="22:22">
      <c r="V25451" s="17"/>
    </row>
    <row r="25452" spans="22:22">
      <c r="V25452" s="17"/>
    </row>
    <row r="25453" spans="22:22">
      <c r="V25453" s="17"/>
    </row>
    <row r="25454" spans="22:22">
      <c r="V25454" s="17"/>
    </row>
    <row r="25455" spans="22:22">
      <c r="V25455" s="17"/>
    </row>
    <row r="25456" spans="22:22">
      <c r="V25456" s="17"/>
    </row>
    <row r="25457" spans="22:22">
      <c r="V25457" s="17"/>
    </row>
    <row r="25458" spans="22:22">
      <c r="V25458" s="17"/>
    </row>
    <row r="25459" spans="22:22">
      <c r="V25459" s="17"/>
    </row>
    <row r="25460" spans="22:22">
      <c r="V25460" s="17"/>
    </row>
    <row r="25461" spans="22:22">
      <c r="V25461" s="17"/>
    </row>
    <row r="25462" spans="22:22">
      <c r="V25462" s="17"/>
    </row>
    <row r="25463" spans="22:22">
      <c r="V25463" s="17"/>
    </row>
    <row r="25464" spans="22:22">
      <c r="V25464" s="17"/>
    </row>
    <row r="25465" spans="22:22">
      <c r="V25465" s="17"/>
    </row>
    <row r="25466" spans="22:22">
      <c r="V25466" s="17"/>
    </row>
    <row r="25467" spans="22:22">
      <c r="V25467" s="17"/>
    </row>
    <row r="25468" spans="22:22">
      <c r="V25468" s="17"/>
    </row>
    <row r="25469" spans="22:22">
      <c r="V25469" s="17"/>
    </row>
    <row r="25470" spans="22:22">
      <c r="V25470" s="17"/>
    </row>
    <row r="25471" spans="22:22">
      <c r="V25471" s="17"/>
    </row>
    <row r="25472" spans="22:22">
      <c r="V25472" s="17"/>
    </row>
    <row r="25473" spans="22:22">
      <c r="V25473" s="17"/>
    </row>
    <row r="25474" spans="22:22">
      <c r="V25474" s="17"/>
    </row>
    <row r="25475" spans="22:22">
      <c r="V25475" s="17"/>
    </row>
    <row r="25476" spans="22:22">
      <c r="V25476" s="17"/>
    </row>
    <row r="25477" spans="22:22">
      <c r="V25477" s="17"/>
    </row>
    <row r="25478" spans="22:22">
      <c r="V25478" s="17"/>
    </row>
    <row r="25479" spans="22:22">
      <c r="V25479" s="17"/>
    </row>
    <row r="25480" spans="22:22">
      <c r="V25480" s="17"/>
    </row>
    <row r="25481" spans="22:22">
      <c r="V25481" s="17"/>
    </row>
    <row r="25482" spans="22:22">
      <c r="V25482" s="17"/>
    </row>
    <row r="25483" spans="22:22">
      <c r="V25483" s="17"/>
    </row>
    <row r="25484" spans="22:22">
      <c r="V25484" s="17"/>
    </row>
    <row r="25485" spans="22:22">
      <c r="V25485" s="17"/>
    </row>
    <row r="25486" spans="22:22">
      <c r="V25486" s="17"/>
    </row>
    <row r="25487" spans="22:22">
      <c r="V25487" s="17"/>
    </row>
    <row r="25488" spans="22:22">
      <c r="V25488" s="17"/>
    </row>
    <row r="25489" spans="22:22">
      <c r="V25489" s="17"/>
    </row>
    <row r="25490" spans="22:22">
      <c r="V25490" s="17"/>
    </row>
    <row r="25491" spans="22:22">
      <c r="V25491" s="17"/>
    </row>
    <row r="25492" spans="22:22">
      <c r="V25492" s="17"/>
    </row>
    <row r="25493" spans="22:22">
      <c r="V25493" s="17"/>
    </row>
    <row r="25494" spans="22:22">
      <c r="V25494" s="17"/>
    </row>
    <row r="25495" spans="22:22">
      <c r="V25495" s="17"/>
    </row>
    <row r="25496" spans="22:22">
      <c r="V25496" s="17"/>
    </row>
    <row r="25497" spans="22:22">
      <c r="V25497" s="17"/>
    </row>
    <row r="25498" spans="22:22">
      <c r="V25498" s="17"/>
    </row>
    <row r="25499" spans="22:22">
      <c r="V25499" s="17"/>
    </row>
    <row r="25500" spans="22:22">
      <c r="V25500" s="17"/>
    </row>
    <row r="25501" spans="22:22">
      <c r="V25501" s="17"/>
    </row>
    <row r="25502" spans="22:22">
      <c r="V25502" s="17"/>
    </row>
    <row r="25503" spans="22:22">
      <c r="V25503" s="17"/>
    </row>
    <row r="25504" spans="22:22">
      <c r="V25504" s="17"/>
    </row>
    <row r="25505" spans="22:22">
      <c r="V25505" s="17"/>
    </row>
    <row r="25506" spans="22:22">
      <c r="V25506" s="17"/>
    </row>
    <row r="25507" spans="22:22">
      <c r="V25507" s="17"/>
    </row>
    <row r="25508" spans="22:22">
      <c r="V25508" s="17"/>
    </row>
    <row r="25509" spans="22:22">
      <c r="V25509" s="17"/>
    </row>
    <row r="25510" spans="22:22">
      <c r="V25510" s="17"/>
    </row>
    <row r="25511" spans="22:22">
      <c r="V25511" s="17"/>
    </row>
    <row r="25512" spans="22:22">
      <c r="V25512" s="17"/>
    </row>
    <row r="25513" spans="22:22">
      <c r="V25513" s="17"/>
    </row>
    <row r="25514" spans="22:22">
      <c r="V25514" s="17"/>
    </row>
    <row r="25515" spans="22:22">
      <c r="V25515" s="17"/>
    </row>
    <row r="25516" spans="22:22">
      <c r="V25516" s="17"/>
    </row>
    <row r="25517" spans="22:22">
      <c r="V25517" s="17"/>
    </row>
    <row r="25518" spans="22:22">
      <c r="V25518" s="17"/>
    </row>
    <row r="25519" spans="22:22">
      <c r="V25519" s="17"/>
    </row>
    <row r="25520" spans="22:22">
      <c r="V25520" s="17"/>
    </row>
    <row r="25521" spans="22:22">
      <c r="V25521" s="17"/>
    </row>
    <row r="25522" spans="22:22">
      <c r="V25522" s="17"/>
    </row>
    <row r="25523" spans="22:22">
      <c r="V25523" s="17"/>
    </row>
    <row r="25524" spans="22:22">
      <c r="V25524" s="17"/>
    </row>
    <row r="25525" spans="22:22">
      <c r="V25525" s="17"/>
    </row>
    <row r="25526" spans="22:22">
      <c r="V25526" s="17"/>
    </row>
    <row r="25527" spans="22:22">
      <c r="V25527" s="17"/>
    </row>
    <row r="25528" spans="22:22">
      <c r="V25528" s="17"/>
    </row>
    <row r="25529" spans="22:22">
      <c r="V25529" s="17"/>
    </row>
    <row r="25530" spans="22:22">
      <c r="V25530" s="17"/>
    </row>
    <row r="25531" spans="22:22">
      <c r="V25531" s="17"/>
    </row>
    <row r="25532" spans="22:22">
      <c r="V25532" s="17"/>
    </row>
    <row r="25533" spans="22:22">
      <c r="V25533" s="17"/>
    </row>
    <row r="25534" spans="22:22">
      <c r="V25534" s="17"/>
    </row>
    <row r="25535" spans="22:22">
      <c r="V25535" s="17"/>
    </row>
    <row r="25536" spans="22:22">
      <c r="V25536" s="17"/>
    </row>
    <row r="25537" spans="22:22">
      <c r="V25537" s="17"/>
    </row>
    <row r="25538" spans="22:22">
      <c r="V25538" s="17"/>
    </row>
    <row r="25539" spans="22:22">
      <c r="V25539" s="17"/>
    </row>
    <row r="25540" spans="22:22">
      <c r="V25540" s="17"/>
    </row>
    <row r="25541" spans="22:22">
      <c r="V25541" s="17"/>
    </row>
    <row r="25542" spans="22:22">
      <c r="V25542" s="17"/>
    </row>
    <row r="25543" spans="22:22">
      <c r="V25543" s="17"/>
    </row>
    <row r="25544" spans="22:22">
      <c r="V25544" s="17"/>
    </row>
    <row r="25545" spans="22:22">
      <c r="V25545" s="17"/>
    </row>
    <row r="25546" spans="22:22">
      <c r="V25546" s="17"/>
    </row>
    <row r="25547" spans="22:22">
      <c r="V25547" s="17"/>
    </row>
    <row r="25548" spans="22:22">
      <c r="V25548" s="17"/>
    </row>
    <row r="25549" spans="22:22">
      <c r="V25549" s="17"/>
    </row>
    <row r="25550" spans="22:22">
      <c r="V25550" s="17"/>
    </row>
    <row r="25551" spans="22:22">
      <c r="V25551" s="17"/>
    </row>
    <row r="25552" spans="22:22">
      <c r="V25552" s="17"/>
    </row>
    <row r="25553" spans="22:22">
      <c r="V25553" s="17"/>
    </row>
    <row r="25554" spans="22:22">
      <c r="V25554" s="17"/>
    </row>
    <row r="25555" spans="22:22">
      <c r="V25555" s="17"/>
    </row>
    <row r="25556" spans="22:22">
      <c r="V25556" s="17"/>
    </row>
    <row r="25557" spans="22:22">
      <c r="V25557" s="17"/>
    </row>
    <row r="25558" spans="22:22">
      <c r="V25558" s="17"/>
    </row>
    <row r="25559" spans="22:22">
      <c r="V25559" s="17"/>
    </row>
    <row r="25560" spans="22:22">
      <c r="V25560" s="17"/>
    </row>
    <row r="25561" spans="22:22">
      <c r="V25561" s="17"/>
    </row>
    <row r="25562" spans="22:22">
      <c r="V25562" s="17"/>
    </row>
    <row r="25563" spans="22:22">
      <c r="V25563" s="17"/>
    </row>
    <row r="25564" spans="22:22">
      <c r="V25564" s="17"/>
    </row>
    <row r="25565" spans="22:22">
      <c r="V25565" s="17"/>
    </row>
    <row r="25566" spans="22:22">
      <c r="V25566" s="17"/>
    </row>
    <row r="25567" spans="22:22">
      <c r="V25567" s="17"/>
    </row>
    <row r="25568" spans="22:22">
      <c r="V25568" s="17"/>
    </row>
    <row r="25569" spans="22:22">
      <c r="V25569" s="17"/>
    </row>
    <row r="25570" spans="22:22">
      <c r="V25570" s="17"/>
    </row>
    <row r="25571" spans="22:22">
      <c r="V25571" s="17"/>
    </row>
    <row r="25572" spans="22:22">
      <c r="V25572" s="17"/>
    </row>
    <row r="25573" spans="22:22">
      <c r="V25573" s="17"/>
    </row>
    <row r="25574" spans="22:22">
      <c r="V25574" s="17"/>
    </row>
    <row r="25575" spans="22:22">
      <c r="V25575" s="17"/>
    </row>
    <row r="25576" spans="22:22">
      <c r="V25576" s="17"/>
    </row>
    <row r="25577" spans="22:22">
      <c r="V25577" s="17"/>
    </row>
    <row r="25578" spans="22:22">
      <c r="V25578" s="17"/>
    </row>
    <row r="25579" spans="22:22">
      <c r="V25579" s="17"/>
    </row>
    <row r="25580" spans="22:22">
      <c r="V25580" s="17"/>
    </row>
    <row r="25581" spans="22:22">
      <c r="V25581" s="17"/>
    </row>
    <row r="25582" spans="22:22">
      <c r="V25582" s="17"/>
    </row>
    <row r="25583" spans="22:22">
      <c r="V25583" s="17"/>
    </row>
    <row r="25584" spans="22:22">
      <c r="V25584" s="17"/>
    </row>
    <row r="25585" spans="22:22">
      <c r="V25585" s="17"/>
    </row>
    <row r="25586" spans="22:22">
      <c r="V25586" s="17"/>
    </row>
    <row r="25587" spans="22:22">
      <c r="V25587" s="17"/>
    </row>
    <row r="25588" spans="22:22">
      <c r="V25588" s="17"/>
    </row>
    <row r="25589" spans="22:22">
      <c r="V25589" s="17"/>
    </row>
    <row r="25590" spans="22:22">
      <c r="V25590" s="17"/>
    </row>
    <row r="25591" spans="22:22">
      <c r="V25591" s="17"/>
    </row>
    <row r="25592" spans="22:22">
      <c r="V25592" s="17"/>
    </row>
    <row r="25593" spans="22:22">
      <c r="V25593" s="17"/>
    </row>
    <row r="25594" spans="22:22">
      <c r="V25594" s="17"/>
    </row>
    <row r="25595" spans="22:22">
      <c r="V25595" s="17"/>
    </row>
    <row r="25596" spans="22:22">
      <c r="V25596" s="17"/>
    </row>
    <row r="25597" spans="22:22">
      <c r="V25597" s="17"/>
    </row>
    <row r="25598" spans="22:22">
      <c r="V25598" s="17"/>
    </row>
    <row r="25599" spans="22:22">
      <c r="V25599" s="17"/>
    </row>
    <row r="25600" spans="22:22">
      <c r="V25600" s="17"/>
    </row>
    <row r="25601" spans="22:22">
      <c r="V25601" s="17"/>
    </row>
    <row r="25602" spans="22:22">
      <c r="V25602" s="17"/>
    </row>
    <row r="25603" spans="22:22">
      <c r="V25603" s="17"/>
    </row>
    <row r="25604" spans="22:22">
      <c r="V25604" s="17"/>
    </row>
    <row r="25605" spans="22:22">
      <c r="V25605" s="17"/>
    </row>
    <row r="25606" spans="22:22">
      <c r="V25606" s="17"/>
    </row>
    <row r="25607" spans="22:22">
      <c r="V25607" s="17"/>
    </row>
    <row r="25608" spans="22:22">
      <c r="V25608" s="17"/>
    </row>
    <row r="25609" spans="22:22">
      <c r="V25609" s="17"/>
    </row>
    <row r="25610" spans="22:22">
      <c r="V25610" s="17"/>
    </row>
    <row r="25611" spans="22:22">
      <c r="V25611" s="17"/>
    </row>
    <row r="25612" spans="22:22">
      <c r="V25612" s="17"/>
    </row>
    <row r="25613" spans="22:22">
      <c r="V25613" s="17"/>
    </row>
    <row r="25614" spans="22:22">
      <c r="V25614" s="17"/>
    </row>
    <row r="25615" spans="22:22">
      <c r="V25615" s="17"/>
    </row>
    <row r="25616" spans="22:22">
      <c r="V25616" s="17"/>
    </row>
    <row r="25617" spans="22:22">
      <c r="V25617" s="17"/>
    </row>
    <row r="25618" spans="22:22">
      <c r="V25618" s="17"/>
    </row>
    <row r="25619" spans="22:22">
      <c r="V25619" s="17"/>
    </row>
    <row r="25620" spans="22:22">
      <c r="V25620" s="17"/>
    </row>
    <row r="25621" spans="22:22">
      <c r="V25621" s="17"/>
    </row>
    <row r="25622" spans="22:22">
      <c r="V25622" s="17"/>
    </row>
    <row r="25623" spans="22:22">
      <c r="V25623" s="17"/>
    </row>
    <row r="25624" spans="22:22">
      <c r="V25624" s="17"/>
    </row>
    <row r="25625" spans="22:22">
      <c r="V25625" s="17"/>
    </row>
    <row r="25626" spans="22:22">
      <c r="V25626" s="17"/>
    </row>
    <row r="25627" spans="22:22">
      <c r="V25627" s="17"/>
    </row>
    <row r="25628" spans="22:22">
      <c r="V25628" s="17"/>
    </row>
    <row r="25629" spans="22:22">
      <c r="V25629" s="17"/>
    </row>
    <row r="25630" spans="22:22">
      <c r="V25630" s="17"/>
    </row>
    <row r="25631" spans="22:22">
      <c r="V25631" s="17"/>
    </row>
    <row r="25632" spans="22:22">
      <c r="V25632" s="17"/>
    </row>
    <row r="25633" spans="22:22">
      <c r="V25633" s="17"/>
    </row>
    <row r="25634" spans="22:22">
      <c r="V25634" s="17"/>
    </row>
    <row r="25635" spans="22:22">
      <c r="V25635" s="17"/>
    </row>
    <row r="25636" spans="22:22">
      <c r="V25636" s="17"/>
    </row>
    <row r="25637" spans="22:22">
      <c r="V25637" s="17"/>
    </row>
    <row r="25638" spans="22:22">
      <c r="V25638" s="17"/>
    </row>
    <row r="25639" spans="22:22">
      <c r="V25639" s="17"/>
    </row>
    <row r="25640" spans="22:22">
      <c r="V25640" s="17"/>
    </row>
    <row r="25641" spans="22:22">
      <c r="V25641" s="17"/>
    </row>
    <row r="25642" spans="22:22">
      <c r="V25642" s="17"/>
    </row>
    <row r="25643" spans="22:22">
      <c r="V25643" s="17"/>
    </row>
    <row r="25644" spans="22:22">
      <c r="V25644" s="17"/>
    </row>
    <row r="25645" spans="22:22">
      <c r="V25645" s="17"/>
    </row>
    <row r="25646" spans="22:22">
      <c r="V25646" s="17"/>
    </row>
    <row r="25647" spans="22:22">
      <c r="V25647" s="17"/>
    </row>
    <row r="25648" spans="22:22">
      <c r="V25648" s="17"/>
    </row>
    <row r="25649" spans="22:22">
      <c r="V25649" s="17"/>
    </row>
    <row r="25650" spans="22:22">
      <c r="V25650" s="17"/>
    </row>
    <row r="25651" spans="22:22">
      <c r="V25651" s="17"/>
    </row>
    <row r="25652" spans="22:22">
      <c r="V25652" s="17"/>
    </row>
    <row r="25653" spans="22:22">
      <c r="V25653" s="17"/>
    </row>
    <row r="25654" spans="22:22">
      <c r="V25654" s="17"/>
    </row>
    <row r="25655" spans="22:22">
      <c r="V25655" s="17"/>
    </row>
    <row r="25656" spans="22:22">
      <c r="V25656" s="17"/>
    </row>
    <row r="25657" spans="22:22">
      <c r="V25657" s="17"/>
    </row>
    <row r="25658" spans="22:22">
      <c r="V25658" s="17"/>
    </row>
    <row r="25659" spans="22:22">
      <c r="V25659" s="17"/>
    </row>
    <row r="25660" spans="22:22">
      <c r="V25660" s="17"/>
    </row>
    <row r="25661" spans="22:22">
      <c r="V25661" s="17"/>
    </row>
    <row r="25662" spans="22:22">
      <c r="V25662" s="17"/>
    </row>
    <row r="25663" spans="22:22">
      <c r="V25663" s="17"/>
    </row>
    <row r="25664" spans="22:22">
      <c r="V25664" s="17"/>
    </row>
    <row r="25665" spans="22:22">
      <c r="V25665" s="17"/>
    </row>
    <row r="25666" spans="22:22">
      <c r="V25666" s="17"/>
    </row>
    <row r="25667" spans="22:22">
      <c r="V25667" s="17"/>
    </row>
    <row r="25668" spans="22:22">
      <c r="V25668" s="17"/>
    </row>
    <row r="25669" spans="22:22">
      <c r="V25669" s="17"/>
    </row>
    <row r="25670" spans="22:22">
      <c r="V25670" s="17"/>
    </row>
    <row r="25671" spans="22:22">
      <c r="V25671" s="17"/>
    </row>
    <row r="25672" spans="22:22">
      <c r="V25672" s="17"/>
    </row>
    <row r="25673" spans="22:22">
      <c r="V25673" s="17"/>
    </row>
    <row r="25674" spans="22:22">
      <c r="V25674" s="17"/>
    </row>
    <row r="25675" spans="22:22">
      <c r="V25675" s="17"/>
    </row>
    <row r="25676" spans="22:22">
      <c r="V25676" s="17"/>
    </row>
    <row r="25677" spans="22:22">
      <c r="V25677" s="17"/>
    </row>
    <row r="25678" spans="22:22">
      <c r="V25678" s="17"/>
    </row>
    <row r="25679" spans="22:22">
      <c r="V25679" s="17"/>
    </row>
    <row r="25680" spans="22:22">
      <c r="V25680" s="17"/>
    </row>
    <row r="25681" spans="22:22">
      <c r="V25681" s="17"/>
    </row>
    <row r="25682" spans="22:22">
      <c r="V25682" s="17"/>
    </row>
    <row r="25683" spans="22:22">
      <c r="V25683" s="17"/>
    </row>
    <row r="25684" spans="22:22">
      <c r="V25684" s="17"/>
    </row>
    <row r="25685" spans="22:22">
      <c r="V25685" s="17"/>
    </row>
    <row r="25686" spans="22:22">
      <c r="V25686" s="17"/>
    </row>
    <row r="25687" spans="22:22">
      <c r="V25687" s="17"/>
    </row>
    <row r="25688" spans="22:22">
      <c r="V25688" s="17"/>
    </row>
    <row r="25689" spans="22:22">
      <c r="V25689" s="17"/>
    </row>
    <row r="25690" spans="22:22">
      <c r="V25690" s="17"/>
    </row>
    <row r="25691" spans="22:22">
      <c r="V25691" s="17"/>
    </row>
    <row r="25692" spans="22:22">
      <c r="V25692" s="17"/>
    </row>
    <row r="25693" spans="22:22">
      <c r="V25693" s="17"/>
    </row>
    <row r="25694" spans="22:22">
      <c r="V25694" s="17"/>
    </row>
    <row r="25695" spans="22:22">
      <c r="V25695" s="17"/>
    </row>
    <row r="25696" spans="22:22">
      <c r="V25696" s="17"/>
    </row>
    <row r="25697" spans="22:22">
      <c r="V25697" s="17"/>
    </row>
    <row r="25698" spans="22:22">
      <c r="V25698" s="17"/>
    </row>
    <row r="25699" spans="22:22">
      <c r="V25699" s="17"/>
    </row>
    <row r="25700" spans="22:22">
      <c r="V25700" s="17"/>
    </row>
    <row r="25701" spans="22:22">
      <c r="V25701" s="17"/>
    </row>
    <row r="25702" spans="22:22">
      <c r="V25702" s="17"/>
    </row>
    <row r="25703" spans="22:22">
      <c r="V25703" s="17"/>
    </row>
    <row r="25704" spans="22:22">
      <c r="V25704" s="17"/>
    </row>
    <row r="25705" spans="22:22">
      <c r="V25705" s="17"/>
    </row>
    <row r="25706" spans="22:22">
      <c r="V25706" s="17"/>
    </row>
    <row r="25707" spans="22:22">
      <c r="V25707" s="17"/>
    </row>
    <row r="25708" spans="22:22">
      <c r="V25708" s="17"/>
    </row>
    <row r="25709" spans="22:22">
      <c r="V25709" s="17"/>
    </row>
    <row r="25710" spans="22:22">
      <c r="V25710" s="17"/>
    </row>
    <row r="25711" spans="22:22">
      <c r="V25711" s="17"/>
    </row>
    <row r="25712" spans="22:22">
      <c r="V25712" s="17"/>
    </row>
    <row r="25713" spans="22:22">
      <c r="V25713" s="17"/>
    </row>
    <row r="25714" spans="22:22">
      <c r="V25714" s="17"/>
    </row>
    <row r="25715" spans="22:22">
      <c r="V25715" s="17"/>
    </row>
    <row r="25716" spans="22:22">
      <c r="V25716" s="17"/>
    </row>
    <row r="25717" spans="22:22">
      <c r="V25717" s="17"/>
    </row>
    <row r="25718" spans="22:22">
      <c r="V25718" s="17"/>
    </row>
    <row r="25719" spans="22:22">
      <c r="V25719" s="17"/>
    </row>
    <row r="25720" spans="22:22">
      <c r="V25720" s="17"/>
    </row>
    <row r="25721" spans="22:22">
      <c r="V25721" s="17"/>
    </row>
    <row r="25722" spans="22:22">
      <c r="V25722" s="17"/>
    </row>
    <row r="25723" spans="22:22">
      <c r="V25723" s="17"/>
    </row>
    <row r="25724" spans="22:22">
      <c r="V25724" s="17"/>
    </row>
    <row r="25725" spans="22:22">
      <c r="V25725" s="17"/>
    </row>
    <row r="25726" spans="22:22">
      <c r="V25726" s="17"/>
    </row>
    <row r="25727" spans="22:22">
      <c r="V25727" s="17"/>
    </row>
    <row r="25728" spans="22:22">
      <c r="V25728" s="17"/>
    </row>
    <row r="25729" spans="22:22">
      <c r="V25729" s="17"/>
    </row>
    <row r="25730" spans="22:22">
      <c r="V25730" s="17"/>
    </row>
    <row r="25731" spans="22:22">
      <c r="V25731" s="17"/>
    </row>
    <row r="25732" spans="22:22">
      <c r="V25732" s="17"/>
    </row>
    <row r="25733" spans="22:22">
      <c r="V25733" s="17"/>
    </row>
    <row r="25734" spans="22:22">
      <c r="V25734" s="17"/>
    </row>
    <row r="25735" spans="22:22">
      <c r="V25735" s="17"/>
    </row>
    <row r="25736" spans="22:22">
      <c r="V25736" s="17"/>
    </row>
    <row r="25737" spans="22:22">
      <c r="V25737" s="17"/>
    </row>
    <row r="25738" spans="22:22">
      <c r="V25738" s="17"/>
    </row>
    <row r="25739" spans="22:22">
      <c r="V25739" s="17"/>
    </row>
    <row r="25740" spans="22:22">
      <c r="V25740" s="17"/>
    </row>
    <row r="25741" spans="22:22">
      <c r="V25741" s="17"/>
    </row>
    <row r="25742" spans="22:22">
      <c r="V25742" s="17"/>
    </row>
    <row r="25743" spans="22:22">
      <c r="V25743" s="17"/>
    </row>
    <row r="25744" spans="22:22">
      <c r="V25744" s="17"/>
    </row>
    <row r="25745" spans="22:22">
      <c r="V25745" s="17"/>
    </row>
    <row r="25746" spans="22:22">
      <c r="V25746" s="17"/>
    </row>
    <row r="25747" spans="22:22">
      <c r="V25747" s="17"/>
    </row>
    <row r="25748" spans="22:22">
      <c r="V25748" s="17"/>
    </row>
    <row r="25749" spans="22:22">
      <c r="V25749" s="17"/>
    </row>
    <row r="25750" spans="22:22">
      <c r="V25750" s="17"/>
    </row>
    <row r="25751" spans="22:22">
      <c r="V25751" s="17"/>
    </row>
    <row r="25752" spans="22:22">
      <c r="V25752" s="17"/>
    </row>
    <row r="25753" spans="22:22">
      <c r="V25753" s="17"/>
    </row>
    <row r="25754" spans="22:22">
      <c r="V25754" s="17"/>
    </row>
    <row r="25755" spans="22:22">
      <c r="V25755" s="17"/>
    </row>
    <row r="25756" spans="22:22">
      <c r="V25756" s="17"/>
    </row>
    <row r="25757" spans="22:22">
      <c r="V25757" s="17"/>
    </row>
    <row r="25758" spans="22:22">
      <c r="V25758" s="17"/>
    </row>
    <row r="25759" spans="22:22">
      <c r="V25759" s="17"/>
    </row>
    <row r="25760" spans="22:22">
      <c r="V25760" s="17"/>
    </row>
    <row r="25761" spans="22:22">
      <c r="V25761" s="17"/>
    </row>
    <row r="25762" spans="22:22">
      <c r="V25762" s="17"/>
    </row>
    <row r="25763" spans="22:22">
      <c r="V25763" s="17"/>
    </row>
    <row r="25764" spans="22:22">
      <c r="V25764" s="17"/>
    </row>
    <row r="25765" spans="22:22">
      <c r="V25765" s="17"/>
    </row>
    <row r="25766" spans="22:22">
      <c r="V25766" s="17"/>
    </row>
    <row r="25767" spans="22:22">
      <c r="V25767" s="17"/>
    </row>
    <row r="25768" spans="22:22">
      <c r="V25768" s="17"/>
    </row>
    <row r="25769" spans="22:22">
      <c r="V25769" s="17"/>
    </row>
    <row r="25770" spans="22:22">
      <c r="V25770" s="17"/>
    </row>
    <row r="25771" spans="22:22">
      <c r="V25771" s="17"/>
    </row>
    <row r="25772" spans="22:22">
      <c r="V25772" s="17"/>
    </row>
    <row r="25773" spans="22:22">
      <c r="V25773" s="17"/>
    </row>
    <row r="25774" spans="22:22">
      <c r="V25774" s="17"/>
    </row>
    <row r="25775" spans="22:22">
      <c r="V25775" s="17"/>
    </row>
    <row r="25776" spans="22:22">
      <c r="V25776" s="17"/>
    </row>
    <row r="25777" spans="22:22">
      <c r="V25777" s="17"/>
    </row>
    <row r="25778" spans="22:22">
      <c r="V25778" s="17"/>
    </row>
    <row r="25779" spans="22:22">
      <c r="V25779" s="17"/>
    </row>
    <row r="25780" spans="22:22">
      <c r="V25780" s="17"/>
    </row>
    <row r="25781" spans="22:22">
      <c r="V25781" s="17"/>
    </row>
    <row r="25782" spans="22:22">
      <c r="V25782" s="17"/>
    </row>
    <row r="25783" spans="22:22">
      <c r="V25783" s="17"/>
    </row>
    <row r="25784" spans="22:22">
      <c r="V25784" s="17"/>
    </row>
    <row r="25785" spans="22:22">
      <c r="V25785" s="17"/>
    </row>
    <row r="25786" spans="22:22">
      <c r="V25786" s="17"/>
    </row>
    <row r="25787" spans="22:22">
      <c r="V25787" s="17"/>
    </row>
    <row r="25788" spans="22:22">
      <c r="V25788" s="17"/>
    </row>
    <row r="25789" spans="22:22">
      <c r="V25789" s="17"/>
    </row>
    <row r="25790" spans="22:22">
      <c r="V25790" s="17"/>
    </row>
    <row r="25791" spans="22:22">
      <c r="V25791" s="17"/>
    </row>
    <row r="25792" spans="22:22">
      <c r="V25792" s="17"/>
    </row>
    <row r="25793" spans="22:22">
      <c r="V25793" s="17"/>
    </row>
    <row r="25794" spans="22:22">
      <c r="V25794" s="17"/>
    </row>
    <row r="25795" spans="22:22">
      <c r="V25795" s="17"/>
    </row>
    <row r="25796" spans="22:22">
      <c r="V25796" s="17"/>
    </row>
    <row r="25797" spans="22:22">
      <c r="V25797" s="17"/>
    </row>
    <row r="25798" spans="22:22">
      <c r="V25798" s="17"/>
    </row>
    <row r="25799" spans="22:22">
      <c r="V25799" s="17"/>
    </row>
    <row r="25800" spans="22:22">
      <c r="V25800" s="17"/>
    </row>
    <row r="25801" spans="22:22">
      <c r="V25801" s="17"/>
    </row>
    <row r="25802" spans="22:22">
      <c r="V25802" s="17"/>
    </row>
    <row r="25803" spans="22:22">
      <c r="V25803" s="17"/>
    </row>
    <row r="25804" spans="22:22">
      <c r="V25804" s="17"/>
    </row>
    <row r="25805" spans="22:22">
      <c r="V25805" s="17"/>
    </row>
    <row r="25806" spans="22:22">
      <c r="V25806" s="17"/>
    </row>
    <row r="25807" spans="22:22">
      <c r="V25807" s="17"/>
    </row>
    <row r="25808" spans="22:22">
      <c r="V25808" s="17"/>
    </row>
    <row r="25809" spans="22:22">
      <c r="V25809" s="17"/>
    </row>
    <row r="25810" spans="22:22">
      <c r="V25810" s="17"/>
    </row>
    <row r="25811" spans="22:22">
      <c r="V25811" s="17"/>
    </row>
    <row r="25812" spans="22:22">
      <c r="V25812" s="17"/>
    </row>
    <row r="25813" spans="22:22">
      <c r="V25813" s="17"/>
    </row>
    <row r="25814" spans="22:22">
      <c r="V25814" s="17"/>
    </row>
    <row r="25815" spans="22:22">
      <c r="V25815" s="17"/>
    </row>
    <row r="25816" spans="22:22">
      <c r="V25816" s="17"/>
    </row>
    <row r="25817" spans="22:22">
      <c r="V25817" s="17"/>
    </row>
    <row r="25818" spans="22:22">
      <c r="V25818" s="17"/>
    </row>
    <row r="25819" spans="22:22">
      <c r="V25819" s="17"/>
    </row>
    <row r="25820" spans="22:22">
      <c r="V25820" s="17"/>
    </row>
    <row r="25821" spans="22:22">
      <c r="V25821" s="17"/>
    </row>
    <row r="25822" spans="22:22">
      <c r="V25822" s="17"/>
    </row>
    <row r="25823" spans="22:22">
      <c r="V25823" s="17"/>
    </row>
    <row r="25824" spans="22:22">
      <c r="V25824" s="17"/>
    </row>
    <row r="25825" spans="22:22">
      <c r="V25825" s="17"/>
    </row>
    <row r="25826" spans="22:22">
      <c r="V25826" s="17"/>
    </row>
    <row r="25827" spans="22:22">
      <c r="V25827" s="17"/>
    </row>
    <row r="25828" spans="22:22">
      <c r="V25828" s="17"/>
    </row>
    <row r="25829" spans="22:22">
      <c r="V25829" s="17"/>
    </row>
    <row r="25830" spans="22:22">
      <c r="V25830" s="17"/>
    </row>
    <row r="25831" spans="22:22">
      <c r="V25831" s="17"/>
    </row>
    <row r="25832" spans="22:22">
      <c r="V25832" s="17"/>
    </row>
    <row r="25833" spans="22:22">
      <c r="V25833" s="17"/>
    </row>
    <row r="25834" spans="22:22">
      <c r="V25834" s="17"/>
    </row>
    <row r="25835" spans="22:22">
      <c r="V25835" s="17"/>
    </row>
    <row r="25836" spans="22:22">
      <c r="V25836" s="17"/>
    </row>
    <row r="25837" spans="22:22">
      <c r="V25837" s="17"/>
    </row>
    <row r="25838" spans="22:22">
      <c r="V25838" s="17"/>
    </row>
    <row r="25839" spans="22:22">
      <c r="V25839" s="17"/>
    </row>
    <row r="25840" spans="22:22">
      <c r="V25840" s="17"/>
    </row>
    <row r="25841" spans="22:22">
      <c r="V25841" s="17"/>
    </row>
    <row r="25842" spans="22:22">
      <c r="V25842" s="17"/>
    </row>
    <row r="25843" spans="22:22">
      <c r="V25843" s="17"/>
    </row>
    <row r="25844" spans="22:22">
      <c r="V25844" s="17"/>
    </row>
    <row r="25845" spans="22:22">
      <c r="V25845" s="17"/>
    </row>
    <row r="25846" spans="22:22">
      <c r="V25846" s="17"/>
    </row>
    <row r="25847" spans="22:22">
      <c r="V25847" s="17"/>
    </row>
    <row r="25848" spans="22:22">
      <c r="V25848" s="17"/>
    </row>
    <row r="25849" spans="22:22">
      <c r="V25849" s="17"/>
    </row>
    <row r="25850" spans="22:22">
      <c r="V25850" s="17"/>
    </row>
    <row r="25851" spans="22:22">
      <c r="V25851" s="17"/>
    </row>
    <row r="25852" spans="22:22">
      <c r="V25852" s="17"/>
    </row>
    <row r="25853" spans="22:22">
      <c r="V25853" s="17"/>
    </row>
    <row r="25854" spans="22:22">
      <c r="V25854" s="17"/>
    </row>
    <row r="25855" spans="22:22">
      <c r="V25855" s="17"/>
    </row>
    <row r="25856" spans="22:22">
      <c r="V25856" s="17"/>
    </row>
    <row r="25857" spans="22:22">
      <c r="V25857" s="17"/>
    </row>
    <row r="25858" spans="22:22">
      <c r="V25858" s="17"/>
    </row>
    <row r="25859" spans="22:22">
      <c r="V25859" s="17"/>
    </row>
    <row r="25860" spans="22:22">
      <c r="V25860" s="17"/>
    </row>
    <row r="25861" spans="22:22">
      <c r="V25861" s="17"/>
    </row>
    <row r="25862" spans="22:22">
      <c r="V25862" s="17"/>
    </row>
    <row r="25863" spans="22:22">
      <c r="V25863" s="17"/>
    </row>
    <row r="25864" spans="22:22">
      <c r="V25864" s="17"/>
    </row>
    <row r="25865" spans="22:22">
      <c r="V25865" s="17"/>
    </row>
    <row r="25866" spans="22:22">
      <c r="V25866" s="17"/>
    </row>
    <row r="25867" spans="22:22">
      <c r="V25867" s="17"/>
    </row>
    <row r="25868" spans="22:22">
      <c r="V25868" s="17"/>
    </row>
    <row r="25869" spans="22:22">
      <c r="V25869" s="17"/>
    </row>
    <row r="25870" spans="22:22">
      <c r="V25870" s="17"/>
    </row>
    <row r="25871" spans="22:22">
      <c r="V25871" s="17"/>
    </row>
    <row r="25872" spans="22:22">
      <c r="V25872" s="17"/>
    </row>
    <row r="25873" spans="22:22">
      <c r="V25873" s="17"/>
    </row>
    <row r="25874" spans="22:22">
      <c r="V25874" s="17"/>
    </row>
    <row r="25875" spans="22:22">
      <c r="V25875" s="17"/>
    </row>
    <row r="25876" spans="22:22">
      <c r="V25876" s="17"/>
    </row>
    <row r="25877" spans="22:22">
      <c r="V25877" s="17"/>
    </row>
    <row r="25878" spans="22:22">
      <c r="V25878" s="17"/>
    </row>
    <row r="25879" spans="22:22">
      <c r="V25879" s="17"/>
    </row>
    <row r="25880" spans="22:22">
      <c r="V25880" s="17"/>
    </row>
    <row r="25881" spans="22:22">
      <c r="V25881" s="17"/>
    </row>
    <row r="25882" spans="22:22">
      <c r="V25882" s="17"/>
    </row>
    <row r="25883" spans="22:22">
      <c r="V25883" s="17"/>
    </row>
    <row r="25884" spans="22:22">
      <c r="V25884" s="17"/>
    </row>
    <row r="25885" spans="22:22">
      <c r="V25885" s="17"/>
    </row>
    <row r="25886" spans="22:22">
      <c r="V25886" s="17"/>
    </row>
    <row r="25887" spans="22:22">
      <c r="V25887" s="17"/>
    </row>
    <row r="25888" spans="22:22">
      <c r="V25888" s="17"/>
    </row>
    <row r="25889" spans="22:22">
      <c r="V25889" s="17"/>
    </row>
    <row r="25890" spans="22:22">
      <c r="V25890" s="17"/>
    </row>
    <row r="25891" spans="22:22">
      <c r="V25891" s="17"/>
    </row>
    <row r="25892" spans="22:22">
      <c r="V25892" s="17"/>
    </row>
    <row r="25893" spans="22:22">
      <c r="V25893" s="17"/>
    </row>
    <row r="25894" spans="22:22">
      <c r="V25894" s="17"/>
    </row>
    <row r="25895" spans="22:22">
      <c r="V25895" s="17"/>
    </row>
    <row r="25896" spans="22:22">
      <c r="V25896" s="17"/>
    </row>
    <row r="25897" spans="22:22">
      <c r="V25897" s="17"/>
    </row>
    <row r="25898" spans="22:22">
      <c r="V25898" s="17"/>
    </row>
    <row r="25899" spans="22:22">
      <c r="V25899" s="17"/>
    </row>
    <row r="25900" spans="22:22">
      <c r="V25900" s="17"/>
    </row>
    <row r="25901" spans="22:22">
      <c r="V25901" s="17"/>
    </row>
    <row r="25902" spans="22:22">
      <c r="V25902" s="17"/>
    </row>
    <row r="25903" spans="22:22">
      <c r="V25903" s="17"/>
    </row>
    <row r="25904" spans="22:22">
      <c r="V25904" s="17"/>
    </row>
    <row r="25905" spans="22:22">
      <c r="V25905" s="17"/>
    </row>
    <row r="25906" spans="22:22">
      <c r="V25906" s="17"/>
    </row>
    <row r="25907" spans="22:22">
      <c r="V25907" s="17"/>
    </row>
    <row r="25908" spans="22:22">
      <c r="V25908" s="17"/>
    </row>
    <row r="25909" spans="22:22">
      <c r="V25909" s="17"/>
    </row>
    <row r="25910" spans="22:22">
      <c r="V25910" s="17"/>
    </row>
    <row r="25911" spans="22:22">
      <c r="V25911" s="17"/>
    </row>
    <row r="25912" spans="22:22">
      <c r="V25912" s="17"/>
    </row>
    <row r="25913" spans="22:22">
      <c r="V25913" s="17"/>
    </row>
    <row r="25914" spans="22:22">
      <c r="V25914" s="17"/>
    </row>
    <row r="25915" spans="22:22">
      <c r="V25915" s="17"/>
    </row>
    <row r="25916" spans="22:22">
      <c r="V25916" s="17"/>
    </row>
    <row r="25917" spans="22:22">
      <c r="V25917" s="17"/>
    </row>
    <row r="25918" spans="22:22">
      <c r="V25918" s="17"/>
    </row>
    <row r="25919" spans="22:22">
      <c r="V25919" s="17"/>
    </row>
    <row r="25920" spans="22:22">
      <c r="V25920" s="17"/>
    </row>
    <row r="25921" spans="22:22">
      <c r="V25921" s="17"/>
    </row>
    <row r="25922" spans="22:22">
      <c r="V25922" s="17"/>
    </row>
    <row r="25923" spans="22:22">
      <c r="V25923" s="17"/>
    </row>
    <row r="25924" spans="22:22">
      <c r="V25924" s="17"/>
    </row>
    <row r="25925" spans="22:22">
      <c r="V25925" s="17"/>
    </row>
    <row r="25926" spans="22:22">
      <c r="V25926" s="17"/>
    </row>
    <row r="25927" spans="22:22">
      <c r="V25927" s="17"/>
    </row>
    <row r="25928" spans="22:22">
      <c r="V25928" s="17"/>
    </row>
    <row r="25929" spans="22:22">
      <c r="V25929" s="17"/>
    </row>
    <row r="25930" spans="22:22">
      <c r="V25930" s="17"/>
    </row>
    <row r="25931" spans="22:22">
      <c r="V25931" s="17"/>
    </row>
    <row r="25932" spans="22:22">
      <c r="V25932" s="17"/>
    </row>
    <row r="25933" spans="22:22">
      <c r="V25933" s="17"/>
    </row>
    <row r="25934" spans="22:22">
      <c r="V25934" s="17"/>
    </row>
    <row r="25935" spans="22:22">
      <c r="V25935" s="17"/>
    </row>
    <row r="25936" spans="22:22">
      <c r="V25936" s="17"/>
    </row>
    <row r="25937" spans="22:22">
      <c r="V25937" s="17"/>
    </row>
    <row r="25938" spans="22:22">
      <c r="V25938" s="17"/>
    </row>
    <row r="25939" spans="22:22">
      <c r="V25939" s="17"/>
    </row>
    <row r="25940" spans="22:22">
      <c r="V25940" s="17"/>
    </row>
    <row r="25941" spans="22:22">
      <c r="V25941" s="17"/>
    </row>
    <row r="25942" spans="22:22">
      <c r="V25942" s="17"/>
    </row>
    <row r="25943" spans="22:22">
      <c r="V25943" s="17"/>
    </row>
    <row r="25944" spans="22:22">
      <c r="V25944" s="17"/>
    </row>
    <row r="25945" spans="22:22">
      <c r="V25945" s="17"/>
    </row>
    <row r="25946" spans="22:22">
      <c r="V25946" s="17"/>
    </row>
    <row r="25947" spans="22:22">
      <c r="V25947" s="17"/>
    </row>
    <row r="25948" spans="22:22">
      <c r="V25948" s="17"/>
    </row>
    <row r="25949" spans="22:22">
      <c r="V25949" s="17"/>
    </row>
    <row r="25950" spans="22:22">
      <c r="V25950" s="17"/>
    </row>
    <row r="25951" spans="22:22">
      <c r="V25951" s="17"/>
    </row>
    <row r="25952" spans="22:22">
      <c r="V25952" s="17"/>
    </row>
    <row r="25953" spans="22:22">
      <c r="V25953" s="17"/>
    </row>
    <row r="25954" spans="22:22">
      <c r="V25954" s="17"/>
    </row>
    <row r="25955" spans="22:22">
      <c r="V25955" s="17"/>
    </row>
    <row r="25956" spans="22:22">
      <c r="V25956" s="17"/>
    </row>
    <row r="25957" spans="22:22">
      <c r="V25957" s="17"/>
    </row>
    <row r="25958" spans="22:22">
      <c r="V25958" s="17"/>
    </row>
    <row r="25959" spans="22:22">
      <c r="V25959" s="17"/>
    </row>
    <row r="25960" spans="22:22">
      <c r="V25960" s="17"/>
    </row>
    <row r="25961" spans="22:22">
      <c r="V25961" s="17"/>
    </row>
    <row r="25962" spans="22:22">
      <c r="V25962" s="17"/>
    </row>
    <row r="25963" spans="22:22">
      <c r="V25963" s="17"/>
    </row>
    <row r="25964" spans="22:22">
      <c r="V25964" s="17"/>
    </row>
    <row r="25965" spans="22:22">
      <c r="V25965" s="17"/>
    </row>
    <row r="25966" spans="22:22">
      <c r="V25966" s="17"/>
    </row>
    <row r="25967" spans="22:22">
      <c r="V25967" s="17"/>
    </row>
    <row r="25968" spans="22:22">
      <c r="V25968" s="17"/>
    </row>
    <row r="25969" spans="22:22">
      <c r="V25969" s="17"/>
    </row>
    <row r="25970" spans="22:22">
      <c r="V25970" s="17"/>
    </row>
    <row r="25971" spans="22:22">
      <c r="V25971" s="17"/>
    </row>
    <row r="25972" spans="22:22">
      <c r="V25972" s="17"/>
    </row>
    <row r="25973" spans="22:22">
      <c r="V25973" s="17"/>
    </row>
    <row r="25974" spans="22:22">
      <c r="V25974" s="17"/>
    </row>
    <row r="25975" spans="22:22">
      <c r="V25975" s="17"/>
    </row>
    <row r="25976" spans="22:22">
      <c r="V25976" s="17"/>
    </row>
    <row r="25977" spans="22:22">
      <c r="V25977" s="17"/>
    </row>
    <row r="25978" spans="22:22">
      <c r="V25978" s="17"/>
    </row>
    <row r="25979" spans="22:22">
      <c r="V25979" s="17"/>
    </row>
    <row r="25980" spans="22:22">
      <c r="V25980" s="17"/>
    </row>
    <row r="25981" spans="22:22">
      <c r="V25981" s="17"/>
    </row>
    <row r="25982" spans="22:22">
      <c r="V25982" s="17"/>
    </row>
    <row r="25983" spans="22:22">
      <c r="V25983" s="17"/>
    </row>
    <row r="25984" spans="22:22">
      <c r="V25984" s="17"/>
    </row>
    <row r="25985" spans="22:22">
      <c r="V25985" s="17"/>
    </row>
    <row r="25986" spans="22:22">
      <c r="V25986" s="17"/>
    </row>
    <row r="25987" spans="22:22">
      <c r="V25987" s="17"/>
    </row>
    <row r="25988" spans="22:22">
      <c r="V25988" s="17"/>
    </row>
    <row r="25989" spans="22:22">
      <c r="V25989" s="17"/>
    </row>
    <row r="25990" spans="22:22">
      <c r="V25990" s="17"/>
    </row>
    <row r="25991" spans="22:22">
      <c r="V25991" s="17"/>
    </row>
    <row r="25992" spans="22:22">
      <c r="V25992" s="17"/>
    </row>
    <row r="25993" spans="22:22">
      <c r="V25993" s="17"/>
    </row>
    <row r="25994" spans="22:22">
      <c r="V25994" s="17"/>
    </row>
    <row r="25995" spans="22:22">
      <c r="V25995" s="17"/>
    </row>
    <row r="25996" spans="22:22">
      <c r="V25996" s="17"/>
    </row>
    <row r="25997" spans="22:22">
      <c r="V25997" s="17"/>
    </row>
    <row r="25998" spans="22:22">
      <c r="V25998" s="17"/>
    </row>
    <row r="25999" spans="22:22">
      <c r="V25999" s="17"/>
    </row>
    <row r="26000" spans="22:22">
      <c r="V26000" s="17"/>
    </row>
    <row r="26001" spans="22:22">
      <c r="V26001" s="17"/>
    </row>
    <row r="26002" spans="22:22">
      <c r="V26002" s="17"/>
    </row>
    <row r="26003" spans="22:22">
      <c r="V26003" s="17"/>
    </row>
    <row r="26004" spans="22:22">
      <c r="V26004" s="17"/>
    </row>
    <row r="26005" spans="22:22">
      <c r="V26005" s="17"/>
    </row>
    <row r="26006" spans="22:22">
      <c r="V26006" s="17"/>
    </row>
    <row r="26007" spans="22:22">
      <c r="V26007" s="17"/>
    </row>
    <row r="26008" spans="22:22">
      <c r="V26008" s="17"/>
    </row>
    <row r="26009" spans="22:22">
      <c r="V26009" s="17"/>
    </row>
    <row r="26010" spans="22:22">
      <c r="V26010" s="17"/>
    </row>
    <row r="26011" spans="22:22">
      <c r="V26011" s="17"/>
    </row>
    <row r="26012" spans="22:22">
      <c r="V26012" s="17"/>
    </row>
    <row r="26013" spans="22:22">
      <c r="V26013" s="17"/>
    </row>
    <row r="26014" spans="22:22">
      <c r="V26014" s="17"/>
    </row>
    <row r="26015" spans="22:22">
      <c r="V26015" s="17"/>
    </row>
    <row r="26016" spans="22:22">
      <c r="V26016" s="17"/>
    </row>
    <row r="26017" spans="22:22">
      <c r="V26017" s="17"/>
    </row>
    <row r="26018" spans="22:22">
      <c r="V26018" s="17"/>
    </row>
    <row r="26019" spans="22:22">
      <c r="V26019" s="17"/>
    </row>
    <row r="26020" spans="22:22">
      <c r="V26020" s="17"/>
    </row>
    <row r="26021" spans="22:22">
      <c r="V26021" s="17"/>
    </row>
    <row r="26022" spans="22:22">
      <c r="V26022" s="17"/>
    </row>
    <row r="26023" spans="22:22">
      <c r="V26023" s="17"/>
    </row>
    <row r="26024" spans="22:22">
      <c r="V26024" s="17"/>
    </row>
    <row r="26025" spans="22:22">
      <c r="V26025" s="17"/>
    </row>
    <row r="26026" spans="22:22">
      <c r="V26026" s="17"/>
    </row>
    <row r="26027" spans="22:22">
      <c r="V26027" s="17"/>
    </row>
    <row r="26028" spans="22:22">
      <c r="V26028" s="17"/>
    </row>
    <row r="26029" spans="22:22">
      <c r="V26029" s="17"/>
    </row>
    <row r="26030" spans="22:22">
      <c r="V26030" s="17"/>
    </row>
    <row r="26031" spans="22:22">
      <c r="V26031" s="17"/>
    </row>
    <row r="26032" spans="22:22">
      <c r="V26032" s="17"/>
    </row>
    <row r="26033" spans="22:22">
      <c r="V26033" s="17"/>
    </row>
    <row r="26034" spans="22:22">
      <c r="V26034" s="17"/>
    </row>
    <row r="26035" spans="22:22">
      <c r="V26035" s="17"/>
    </row>
    <row r="26036" spans="22:22">
      <c r="V26036" s="17"/>
    </row>
    <row r="26037" spans="22:22">
      <c r="V26037" s="17"/>
    </row>
    <row r="26038" spans="22:22">
      <c r="V26038" s="17"/>
    </row>
    <row r="26039" spans="22:22">
      <c r="V26039" s="17"/>
    </row>
    <row r="26040" spans="22:22">
      <c r="V26040" s="17"/>
    </row>
    <row r="26041" spans="22:22">
      <c r="V26041" s="17"/>
    </row>
    <row r="26042" spans="22:22">
      <c r="V26042" s="17"/>
    </row>
    <row r="26043" spans="22:22">
      <c r="V26043" s="17"/>
    </row>
    <row r="26044" spans="22:22">
      <c r="V26044" s="17"/>
    </row>
    <row r="26045" spans="22:22">
      <c r="V26045" s="17"/>
    </row>
    <row r="26046" spans="22:22">
      <c r="V26046" s="17"/>
    </row>
    <row r="26047" spans="22:22">
      <c r="V26047" s="17"/>
    </row>
    <row r="26048" spans="22:22">
      <c r="V26048" s="17"/>
    </row>
    <row r="26049" spans="22:22">
      <c r="V26049" s="17"/>
    </row>
    <row r="26050" spans="22:22">
      <c r="V26050" s="17"/>
    </row>
    <row r="26051" spans="22:22">
      <c r="V26051" s="17"/>
    </row>
    <row r="26052" spans="22:22">
      <c r="V26052" s="17"/>
    </row>
    <row r="26053" spans="22:22">
      <c r="V26053" s="17"/>
    </row>
    <row r="26054" spans="22:22">
      <c r="V26054" s="17"/>
    </row>
    <row r="26055" spans="22:22">
      <c r="V26055" s="17"/>
    </row>
    <row r="26056" spans="22:22">
      <c r="V26056" s="17"/>
    </row>
    <row r="26057" spans="22:22">
      <c r="V26057" s="17"/>
    </row>
    <row r="26058" spans="22:22">
      <c r="V26058" s="17"/>
    </row>
    <row r="26059" spans="22:22">
      <c r="V26059" s="17"/>
    </row>
    <row r="26060" spans="22:22">
      <c r="V26060" s="17"/>
    </row>
    <row r="26061" spans="22:22">
      <c r="V26061" s="17"/>
    </row>
    <row r="26062" spans="22:22">
      <c r="V26062" s="17"/>
    </row>
    <row r="26063" spans="22:22">
      <c r="V26063" s="17"/>
    </row>
    <row r="26064" spans="22:22">
      <c r="V26064" s="17"/>
    </row>
    <row r="26065" spans="22:22">
      <c r="V26065" s="17"/>
    </row>
    <row r="26066" spans="22:22">
      <c r="V26066" s="17"/>
    </row>
    <row r="26067" spans="22:22">
      <c r="V26067" s="17"/>
    </row>
    <row r="26068" spans="22:22">
      <c r="V26068" s="17"/>
    </row>
    <row r="26069" spans="22:22">
      <c r="V26069" s="17"/>
    </row>
    <row r="26070" spans="22:22">
      <c r="V26070" s="17"/>
    </row>
    <row r="26071" spans="22:22">
      <c r="V26071" s="17"/>
    </row>
    <row r="26072" spans="22:22">
      <c r="V26072" s="17"/>
    </row>
    <row r="26073" spans="22:22">
      <c r="V26073" s="17"/>
    </row>
    <row r="26074" spans="22:22">
      <c r="V26074" s="17"/>
    </row>
    <row r="26075" spans="22:22">
      <c r="V26075" s="17"/>
    </row>
    <row r="26076" spans="22:22">
      <c r="V26076" s="17"/>
    </row>
    <row r="26077" spans="22:22">
      <c r="V26077" s="17"/>
    </row>
    <row r="26078" spans="22:22">
      <c r="V26078" s="17"/>
    </row>
    <row r="26079" spans="22:22">
      <c r="V26079" s="17"/>
    </row>
    <row r="26080" spans="22:22">
      <c r="V26080" s="17"/>
    </row>
    <row r="26081" spans="22:22">
      <c r="V26081" s="17"/>
    </row>
    <row r="26082" spans="22:22">
      <c r="V26082" s="17"/>
    </row>
    <row r="26083" spans="22:22">
      <c r="V26083" s="17"/>
    </row>
    <row r="26084" spans="22:22">
      <c r="V26084" s="17"/>
    </row>
    <row r="26085" spans="22:22">
      <c r="V26085" s="17"/>
    </row>
    <row r="26086" spans="22:22">
      <c r="V26086" s="17"/>
    </row>
    <row r="26087" spans="22:22">
      <c r="V26087" s="17"/>
    </row>
    <row r="26088" spans="22:22">
      <c r="V26088" s="17"/>
    </row>
    <row r="26089" spans="22:22">
      <c r="V26089" s="17"/>
    </row>
    <row r="26090" spans="22:22">
      <c r="V26090" s="17"/>
    </row>
    <row r="26091" spans="22:22">
      <c r="V26091" s="17"/>
    </row>
    <row r="26092" spans="22:22">
      <c r="V26092" s="17"/>
    </row>
    <row r="26093" spans="22:22">
      <c r="V26093" s="17"/>
    </row>
    <row r="26094" spans="22:22">
      <c r="V26094" s="17"/>
    </row>
    <row r="26095" spans="22:22">
      <c r="V26095" s="17"/>
    </row>
    <row r="26096" spans="22:22">
      <c r="V26096" s="17"/>
    </row>
    <row r="26097" spans="22:22">
      <c r="V26097" s="17"/>
    </row>
    <row r="26098" spans="22:22">
      <c r="V26098" s="17"/>
    </row>
    <row r="26099" spans="22:22">
      <c r="V26099" s="17"/>
    </row>
    <row r="26100" spans="22:22">
      <c r="V26100" s="17"/>
    </row>
    <row r="26101" spans="22:22">
      <c r="V26101" s="17"/>
    </row>
    <row r="26102" spans="22:22">
      <c r="V26102" s="17"/>
    </row>
    <row r="26103" spans="22:22">
      <c r="V26103" s="17"/>
    </row>
    <row r="26104" spans="22:22">
      <c r="V26104" s="17"/>
    </row>
    <row r="26105" spans="22:22">
      <c r="V26105" s="17"/>
    </row>
    <row r="26106" spans="22:22">
      <c r="V26106" s="17"/>
    </row>
    <row r="26107" spans="22:22">
      <c r="V26107" s="17"/>
    </row>
    <row r="26108" spans="22:22">
      <c r="V26108" s="17"/>
    </row>
    <row r="26109" spans="22:22">
      <c r="V26109" s="17"/>
    </row>
    <row r="26110" spans="22:22">
      <c r="V26110" s="17"/>
    </row>
    <row r="26111" spans="22:22">
      <c r="V26111" s="17"/>
    </row>
    <row r="26112" spans="22:22">
      <c r="V26112" s="17"/>
    </row>
    <row r="26113" spans="22:22">
      <c r="V26113" s="17"/>
    </row>
    <row r="26114" spans="22:22">
      <c r="V26114" s="17"/>
    </row>
    <row r="26115" spans="22:22">
      <c r="V26115" s="17"/>
    </row>
    <row r="26116" spans="22:22">
      <c r="V26116" s="17"/>
    </row>
    <row r="26117" spans="22:22">
      <c r="V26117" s="17"/>
    </row>
    <row r="26118" spans="22:22">
      <c r="V26118" s="17"/>
    </row>
    <row r="26119" spans="22:22">
      <c r="V26119" s="17"/>
    </row>
    <row r="26120" spans="22:22">
      <c r="V26120" s="17"/>
    </row>
    <row r="26121" spans="22:22">
      <c r="V26121" s="17"/>
    </row>
    <row r="26122" spans="22:22">
      <c r="V26122" s="17"/>
    </row>
    <row r="26123" spans="22:22">
      <c r="V26123" s="17"/>
    </row>
    <row r="26124" spans="22:22">
      <c r="V26124" s="17"/>
    </row>
    <row r="26125" spans="22:22">
      <c r="V26125" s="17"/>
    </row>
    <row r="26126" spans="22:22">
      <c r="V26126" s="17"/>
    </row>
    <row r="26127" spans="22:22">
      <c r="V26127" s="17"/>
    </row>
    <row r="26128" spans="22:22">
      <c r="V26128" s="17"/>
    </row>
    <row r="26129" spans="22:22">
      <c r="V26129" s="17"/>
    </row>
    <row r="26130" spans="22:22">
      <c r="V26130" s="17"/>
    </row>
    <row r="26131" spans="22:22">
      <c r="V26131" s="17"/>
    </row>
    <row r="26132" spans="22:22">
      <c r="V26132" s="17"/>
    </row>
    <row r="26133" spans="22:22">
      <c r="V26133" s="17"/>
    </row>
    <row r="26134" spans="22:22">
      <c r="V26134" s="17"/>
    </row>
    <row r="26135" spans="22:22">
      <c r="V26135" s="17"/>
    </row>
    <row r="26136" spans="22:22">
      <c r="V26136" s="17"/>
    </row>
    <row r="26137" spans="22:22">
      <c r="V26137" s="17"/>
    </row>
    <row r="26138" spans="22:22">
      <c r="V26138" s="17"/>
    </row>
    <row r="26139" spans="22:22">
      <c r="V26139" s="17"/>
    </row>
    <row r="26140" spans="22:22">
      <c r="V26140" s="17"/>
    </row>
    <row r="26141" spans="22:22">
      <c r="V26141" s="17"/>
    </row>
    <row r="26142" spans="22:22">
      <c r="V26142" s="17"/>
    </row>
    <row r="26143" spans="22:22">
      <c r="V26143" s="17"/>
    </row>
    <row r="26144" spans="22:22">
      <c r="V26144" s="17"/>
    </row>
    <row r="26145" spans="22:22">
      <c r="V26145" s="17"/>
    </row>
    <row r="26146" spans="22:22">
      <c r="V26146" s="17"/>
    </row>
    <row r="26147" spans="22:22">
      <c r="V26147" s="17"/>
    </row>
    <row r="26148" spans="22:22">
      <c r="V26148" s="17"/>
    </row>
    <row r="26149" spans="22:22">
      <c r="V26149" s="17"/>
    </row>
    <row r="26150" spans="22:22">
      <c r="V26150" s="17"/>
    </row>
    <row r="26151" spans="22:22">
      <c r="V26151" s="17"/>
    </row>
    <row r="26152" spans="22:22">
      <c r="V26152" s="17"/>
    </row>
    <row r="26153" spans="22:22">
      <c r="V26153" s="17"/>
    </row>
    <row r="26154" spans="22:22">
      <c r="V26154" s="17"/>
    </row>
    <row r="26155" spans="22:22">
      <c r="V26155" s="17"/>
    </row>
    <row r="26156" spans="22:22">
      <c r="V26156" s="17"/>
    </row>
    <row r="26157" spans="22:22">
      <c r="V26157" s="17"/>
    </row>
    <row r="26158" spans="22:22">
      <c r="V26158" s="17"/>
    </row>
    <row r="26159" spans="22:22">
      <c r="V26159" s="17"/>
    </row>
    <row r="26160" spans="22:22">
      <c r="V26160" s="17"/>
    </row>
    <row r="26161" spans="22:22">
      <c r="V26161" s="17"/>
    </row>
    <row r="26162" spans="22:22">
      <c r="V26162" s="17"/>
    </row>
    <row r="26163" spans="22:22">
      <c r="V26163" s="17"/>
    </row>
    <row r="26164" spans="22:22">
      <c r="V26164" s="17"/>
    </row>
    <row r="26165" spans="22:22">
      <c r="V26165" s="17"/>
    </row>
    <row r="26166" spans="22:22">
      <c r="V26166" s="17"/>
    </row>
    <row r="26167" spans="22:22">
      <c r="V26167" s="17"/>
    </row>
    <row r="26168" spans="22:22">
      <c r="V26168" s="17"/>
    </row>
    <row r="26169" spans="22:22">
      <c r="V26169" s="17"/>
    </row>
    <row r="26170" spans="22:22">
      <c r="V26170" s="17"/>
    </row>
    <row r="26171" spans="22:22">
      <c r="V26171" s="17"/>
    </row>
    <row r="26172" spans="22:22">
      <c r="V26172" s="17"/>
    </row>
    <row r="26173" spans="22:22">
      <c r="V26173" s="17"/>
    </row>
    <row r="26174" spans="22:22">
      <c r="V26174" s="17"/>
    </row>
    <row r="26175" spans="22:22">
      <c r="V26175" s="17"/>
    </row>
    <row r="26176" spans="22:22">
      <c r="V26176" s="17"/>
    </row>
    <row r="26177" spans="22:22">
      <c r="V26177" s="17"/>
    </row>
    <row r="26178" spans="22:22">
      <c r="V26178" s="17"/>
    </row>
    <row r="26179" spans="22:22">
      <c r="V26179" s="17"/>
    </row>
    <row r="26180" spans="22:22">
      <c r="V26180" s="17"/>
    </row>
    <row r="26181" spans="22:22">
      <c r="V26181" s="17"/>
    </row>
    <row r="26182" spans="22:22">
      <c r="V26182" s="17"/>
    </row>
    <row r="26183" spans="22:22">
      <c r="V26183" s="17"/>
    </row>
    <row r="26184" spans="22:22">
      <c r="V26184" s="17"/>
    </row>
    <row r="26185" spans="22:22">
      <c r="V26185" s="17"/>
    </row>
    <row r="26186" spans="22:22">
      <c r="V26186" s="17"/>
    </row>
    <row r="26187" spans="22:22">
      <c r="V26187" s="17"/>
    </row>
    <row r="26188" spans="22:22">
      <c r="V26188" s="17"/>
    </row>
    <row r="26189" spans="22:22">
      <c r="V26189" s="17"/>
    </row>
    <row r="26190" spans="22:22">
      <c r="V26190" s="17"/>
    </row>
    <row r="26191" spans="22:22">
      <c r="V26191" s="17"/>
    </row>
    <row r="26192" spans="22:22">
      <c r="V26192" s="17"/>
    </row>
    <row r="26193" spans="22:22">
      <c r="V26193" s="17"/>
    </row>
    <row r="26194" spans="22:22">
      <c r="V26194" s="17"/>
    </row>
    <row r="26195" spans="22:22">
      <c r="V26195" s="17"/>
    </row>
    <row r="26196" spans="22:22">
      <c r="V26196" s="17"/>
    </row>
    <row r="26197" spans="22:22">
      <c r="V26197" s="17"/>
    </row>
    <row r="26198" spans="22:22">
      <c r="V26198" s="17"/>
    </row>
    <row r="26199" spans="22:22">
      <c r="V26199" s="17"/>
    </row>
    <row r="26200" spans="22:22">
      <c r="V26200" s="17"/>
    </row>
    <row r="26201" spans="22:22">
      <c r="V26201" s="17"/>
    </row>
    <row r="26202" spans="22:22">
      <c r="V26202" s="17"/>
    </row>
    <row r="26203" spans="22:22">
      <c r="V26203" s="17"/>
    </row>
    <row r="26204" spans="22:22">
      <c r="V26204" s="17"/>
    </row>
    <row r="26205" spans="22:22">
      <c r="V26205" s="17"/>
    </row>
    <row r="26206" spans="22:22">
      <c r="V26206" s="17"/>
    </row>
    <row r="26207" spans="22:22">
      <c r="V26207" s="17"/>
    </row>
    <row r="26208" spans="22:22">
      <c r="V26208" s="17"/>
    </row>
    <row r="26209" spans="22:22">
      <c r="V26209" s="17"/>
    </row>
    <row r="26210" spans="22:22">
      <c r="V26210" s="17"/>
    </row>
    <row r="26211" spans="22:22">
      <c r="V26211" s="17"/>
    </row>
    <row r="26212" spans="22:22">
      <c r="V26212" s="17"/>
    </row>
    <row r="26213" spans="22:22">
      <c r="V26213" s="17"/>
    </row>
    <row r="26214" spans="22:22">
      <c r="V26214" s="17"/>
    </row>
    <row r="26215" spans="22:22">
      <c r="V26215" s="17"/>
    </row>
    <row r="26216" spans="22:22">
      <c r="V26216" s="17"/>
    </row>
    <row r="26217" spans="22:22">
      <c r="V26217" s="17"/>
    </row>
    <row r="26218" spans="22:22">
      <c r="V26218" s="17"/>
    </row>
    <row r="26219" spans="22:22">
      <c r="V26219" s="17"/>
    </row>
    <row r="26220" spans="22:22">
      <c r="V26220" s="17"/>
    </row>
    <row r="26221" spans="22:22">
      <c r="V26221" s="17"/>
    </row>
    <row r="26222" spans="22:22">
      <c r="V26222" s="17"/>
    </row>
    <row r="26223" spans="22:22">
      <c r="V26223" s="17"/>
    </row>
    <row r="26224" spans="22:22">
      <c r="V26224" s="17"/>
    </row>
    <row r="26225" spans="22:22">
      <c r="V26225" s="17"/>
    </row>
    <row r="26226" spans="22:22">
      <c r="V26226" s="17"/>
    </row>
    <row r="26227" spans="22:22">
      <c r="V26227" s="17"/>
    </row>
    <row r="26228" spans="22:22">
      <c r="V26228" s="17"/>
    </row>
    <row r="26229" spans="22:22">
      <c r="V26229" s="17"/>
    </row>
    <row r="26230" spans="22:22">
      <c r="V26230" s="17"/>
    </row>
    <row r="26231" spans="22:22">
      <c r="V26231" s="17"/>
    </row>
    <row r="26232" spans="22:22">
      <c r="V26232" s="17"/>
    </row>
    <row r="26233" spans="22:22">
      <c r="V26233" s="17"/>
    </row>
    <row r="26234" spans="22:22">
      <c r="V26234" s="17"/>
    </row>
    <row r="26235" spans="22:22">
      <c r="V26235" s="17"/>
    </row>
    <row r="26236" spans="22:22">
      <c r="V26236" s="17"/>
    </row>
    <row r="26237" spans="22:22">
      <c r="V26237" s="17"/>
    </row>
    <row r="26238" spans="22:22">
      <c r="V26238" s="17"/>
    </row>
    <row r="26239" spans="22:22">
      <c r="V26239" s="17"/>
    </row>
    <row r="26240" spans="22:22">
      <c r="V26240" s="17"/>
    </row>
    <row r="26241" spans="22:22">
      <c r="V26241" s="17"/>
    </row>
    <row r="26242" spans="22:22">
      <c r="V26242" s="17"/>
    </row>
    <row r="26243" spans="22:22">
      <c r="V26243" s="17"/>
    </row>
    <row r="26244" spans="22:22">
      <c r="V26244" s="17"/>
    </row>
    <row r="26245" spans="22:22">
      <c r="V26245" s="17"/>
    </row>
    <row r="26246" spans="22:22">
      <c r="V26246" s="17"/>
    </row>
    <row r="26247" spans="22:22">
      <c r="V26247" s="17"/>
    </row>
    <row r="26248" spans="22:22">
      <c r="V26248" s="17"/>
    </row>
    <row r="26249" spans="22:22">
      <c r="V26249" s="17"/>
    </row>
    <row r="26250" spans="22:22">
      <c r="V26250" s="17"/>
    </row>
    <row r="26251" spans="22:22">
      <c r="V26251" s="17"/>
    </row>
    <row r="26252" spans="22:22">
      <c r="V26252" s="17"/>
    </row>
    <row r="26253" spans="22:22">
      <c r="V26253" s="17"/>
    </row>
    <row r="26254" spans="22:22">
      <c r="V26254" s="17"/>
    </row>
    <row r="26255" spans="22:22">
      <c r="V26255" s="17"/>
    </row>
    <row r="26256" spans="22:22">
      <c r="V26256" s="17"/>
    </row>
    <row r="26257" spans="22:22">
      <c r="V26257" s="17"/>
    </row>
    <row r="26258" spans="22:22">
      <c r="V26258" s="17"/>
    </row>
    <row r="26259" spans="22:22">
      <c r="V26259" s="17"/>
    </row>
    <row r="26260" spans="22:22">
      <c r="V26260" s="17"/>
    </row>
    <row r="26261" spans="22:22">
      <c r="V26261" s="17"/>
    </row>
    <row r="26262" spans="22:22">
      <c r="V26262" s="17"/>
    </row>
    <row r="26263" spans="22:22">
      <c r="V26263" s="17"/>
    </row>
    <row r="26264" spans="22:22">
      <c r="V26264" s="17"/>
    </row>
    <row r="26265" spans="22:22">
      <c r="V26265" s="17"/>
    </row>
    <row r="26266" spans="22:22">
      <c r="V26266" s="17"/>
    </row>
    <row r="26267" spans="22:22">
      <c r="V26267" s="17"/>
    </row>
    <row r="26268" spans="22:22">
      <c r="V26268" s="17"/>
    </row>
    <row r="26269" spans="22:22">
      <c r="V26269" s="17"/>
    </row>
    <row r="26270" spans="22:22">
      <c r="V26270" s="17"/>
    </row>
    <row r="26271" spans="22:22">
      <c r="V26271" s="17"/>
    </row>
    <row r="26272" spans="22:22">
      <c r="V26272" s="17"/>
    </row>
    <row r="26273" spans="22:22">
      <c r="V26273" s="17"/>
    </row>
    <row r="26274" spans="22:22">
      <c r="V26274" s="17"/>
    </row>
    <row r="26275" spans="22:22">
      <c r="V26275" s="17"/>
    </row>
    <row r="26276" spans="22:22">
      <c r="V26276" s="17"/>
    </row>
    <row r="26277" spans="22:22">
      <c r="V26277" s="17"/>
    </row>
    <row r="26278" spans="22:22">
      <c r="V26278" s="17"/>
    </row>
    <row r="26279" spans="22:22">
      <c r="V26279" s="17"/>
    </row>
    <row r="26280" spans="22:22">
      <c r="V26280" s="17"/>
    </row>
    <row r="26281" spans="22:22">
      <c r="V26281" s="17"/>
    </row>
    <row r="26282" spans="22:22">
      <c r="V26282" s="17"/>
    </row>
    <row r="26283" spans="22:22">
      <c r="V26283" s="17"/>
    </row>
    <row r="26284" spans="22:22">
      <c r="V26284" s="17"/>
    </row>
    <row r="26285" spans="22:22">
      <c r="V26285" s="17"/>
    </row>
    <row r="26286" spans="22:22">
      <c r="V26286" s="17"/>
    </row>
    <row r="26287" spans="22:22">
      <c r="V26287" s="17"/>
    </row>
    <row r="26288" spans="22:22">
      <c r="V26288" s="17"/>
    </row>
    <row r="26289" spans="22:22">
      <c r="V26289" s="17"/>
    </row>
    <row r="26290" spans="22:22">
      <c r="V26290" s="17"/>
    </row>
    <row r="26291" spans="22:22">
      <c r="V26291" s="17"/>
    </row>
    <row r="26292" spans="22:22">
      <c r="V26292" s="17"/>
    </row>
    <row r="26293" spans="22:22">
      <c r="V26293" s="17"/>
    </row>
    <row r="26294" spans="22:22">
      <c r="V26294" s="17"/>
    </row>
    <row r="26295" spans="22:22">
      <c r="V26295" s="17"/>
    </row>
    <row r="26296" spans="22:22">
      <c r="V26296" s="17"/>
    </row>
    <row r="26297" spans="22:22">
      <c r="V26297" s="17"/>
    </row>
    <row r="26298" spans="22:22">
      <c r="V26298" s="17"/>
    </row>
    <row r="26299" spans="22:22">
      <c r="V26299" s="17"/>
    </row>
    <row r="26300" spans="22:22">
      <c r="V26300" s="17"/>
    </row>
    <row r="26301" spans="22:22">
      <c r="V26301" s="17"/>
    </row>
    <row r="26302" spans="22:22">
      <c r="V26302" s="17"/>
    </row>
    <row r="26303" spans="22:22">
      <c r="V26303" s="17"/>
    </row>
    <row r="26304" spans="22:22">
      <c r="V26304" s="17"/>
    </row>
    <row r="26305" spans="22:22">
      <c r="V26305" s="17"/>
    </row>
    <row r="26306" spans="22:22">
      <c r="V26306" s="17"/>
    </row>
    <row r="26307" spans="22:22">
      <c r="V26307" s="17"/>
    </row>
    <row r="26308" spans="22:22">
      <c r="V26308" s="17"/>
    </row>
    <row r="26309" spans="22:22">
      <c r="V26309" s="17"/>
    </row>
    <row r="26310" spans="22:22">
      <c r="V26310" s="17"/>
    </row>
    <row r="26311" spans="22:22">
      <c r="V26311" s="17"/>
    </row>
    <row r="26312" spans="22:22">
      <c r="V26312" s="17"/>
    </row>
    <row r="26313" spans="22:22">
      <c r="V26313" s="17"/>
    </row>
    <row r="26314" spans="22:22">
      <c r="V26314" s="17"/>
    </row>
    <row r="26315" spans="22:22">
      <c r="V26315" s="17"/>
    </row>
    <row r="26316" spans="22:22">
      <c r="V26316" s="17"/>
    </row>
    <row r="26317" spans="22:22">
      <c r="V26317" s="17"/>
    </row>
    <row r="26318" spans="22:22">
      <c r="V26318" s="17"/>
    </row>
    <row r="26319" spans="22:22">
      <c r="V26319" s="17"/>
    </row>
    <row r="26320" spans="22:22">
      <c r="V26320" s="17"/>
    </row>
    <row r="26321" spans="22:22">
      <c r="V26321" s="17"/>
    </row>
    <row r="26322" spans="22:22">
      <c r="V26322" s="17"/>
    </row>
    <row r="26323" spans="22:22">
      <c r="V26323" s="17"/>
    </row>
    <row r="26324" spans="22:22">
      <c r="V26324" s="17"/>
    </row>
    <row r="26325" spans="22:22">
      <c r="V26325" s="17"/>
    </row>
    <row r="26326" spans="22:22">
      <c r="V26326" s="17"/>
    </row>
    <row r="26327" spans="22:22">
      <c r="V26327" s="17"/>
    </row>
    <row r="26328" spans="22:22">
      <c r="V26328" s="17"/>
    </row>
    <row r="26329" spans="22:22">
      <c r="V26329" s="17"/>
    </row>
    <row r="26330" spans="22:22">
      <c r="V26330" s="17"/>
    </row>
    <row r="26331" spans="22:22">
      <c r="V26331" s="17"/>
    </row>
    <row r="26332" spans="22:22">
      <c r="V26332" s="17"/>
    </row>
    <row r="26333" spans="22:22">
      <c r="V26333" s="17"/>
    </row>
    <row r="26334" spans="22:22">
      <c r="V26334" s="17"/>
    </row>
    <row r="26335" spans="22:22">
      <c r="V26335" s="17"/>
    </row>
    <row r="26336" spans="22:22">
      <c r="V26336" s="17"/>
    </row>
    <row r="26337" spans="22:22">
      <c r="V26337" s="17"/>
    </row>
    <row r="26338" spans="22:22">
      <c r="V26338" s="17"/>
    </row>
    <row r="26339" spans="22:22">
      <c r="V26339" s="17"/>
    </row>
    <row r="26340" spans="22:22">
      <c r="V26340" s="17"/>
    </row>
    <row r="26341" spans="22:22">
      <c r="V26341" s="17"/>
    </row>
    <row r="26342" spans="22:22">
      <c r="V26342" s="17"/>
    </row>
    <row r="26343" spans="22:22">
      <c r="V26343" s="17"/>
    </row>
    <row r="26344" spans="22:22">
      <c r="V26344" s="17"/>
    </row>
    <row r="26345" spans="22:22">
      <c r="V26345" s="17"/>
    </row>
    <row r="26346" spans="22:22">
      <c r="V26346" s="17"/>
    </row>
    <row r="26347" spans="22:22">
      <c r="V26347" s="17"/>
    </row>
    <row r="26348" spans="22:22">
      <c r="V26348" s="17"/>
    </row>
    <row r="26349" spans="22:22">
      <c r="V26349" s="17"/>
    </row>
    <row r="26350" spans="22:22">
      <c r="V26350" s="17"/>
    </row>
    <row r="26351" spans="22:22">
      <c r="V26351" s="17"/>
    </row>
    <row r="26352" spans="22:22">
      <c r="V26352" s="17"/>
    </row>
    <row r="26353" spans="22:22">
      <c r="V26353" s="17"/>
    </row>
    <row r="26354" spans="22:22">
      <c r="V26354" s="17"/>
    </row>
    <row r="26355" spans="22:22">
      <c r="V26355" s="17"/>
    </row>
    <row r="26356" spans="22:22">
      <c r="V26356" s="17"/>
    </row>
    <row r="26357" spans="22:22">
      <c r="V26357" s="17"/>
    </row>
    <row r="26358" spans="22:22">
      <c r="V26358" s="17"/>
    </row>
    <row r="26359" spans="22:22">
      <c r="V26359" s="17"/>
    </row>
    <row r="26360" spans="22:22">
      <c r="V26360" s="17"/>
    </row>
    <row r="26361" spans="22:22">
      <c r="V26361" s="17"/>
    </row>
    <row r="26362" spans="22:22">
      <c r="V26362" s="17"/>
    </row>
    <row r="26363" spans="22:22">
      <c r="V26363" s="17"/>
    </row>
    <row r="26364" spans="22:22">
      <c r="V26364" s="17"/>
    </row>
    <row r="26365" spans="22:22">
      <c r="V26365" s="17"/>
    </row>
    <row r="26366" spans="22:22">
      <c r="V26366" s="17"/>
    </row>
    <row r="26367" spans="22:22">
      <c r="V26367" s="17"/>
    </row>
    <row r="26368" spans="22:22">
      <c r="V26368" s="17"/>
    </row>
    <row r="26369" spans="22:22">
      <c r="V26369" s="17"/>
    </row>
    <row r="26370" spans="22:22">
      <c r="V26370" s="17"/>
    </row>
    <row r="26371" spans="22:22">
      <c r="V26371" s="17"/>
    </row>
    <row r="26372" spans="22:22">
      <c r="V26372" s="17"/>
    </row>
    <row r="26373" spans="22:22">
      <c r="V26373" s="17"/>
    </row>
    <row r="26374" spans="22:22">
      <c r="V26374" s="17"/>
    </row>
    <row r="26375" spans="22:22">
      <c r="V26375" s="17"/>
    </row>
    <row r="26376" spans="22:22">
      <c r="V26376" s="17"/>
    </row>
    <row r="26377" spans="22:22">
      <c r="V26377" s="17"/>
    </row>
    <row r="26378" spans="22:22">
      <c r="V26378" s="17"/>
    </row>
    <row r="26379" spans="22:22">
      <c r="V26379" s="17"/>
    </row>
    <row r="26380" spans="22:22">
      <c r="V26380" s="17"/>
    </row>
    <row r="26381" spans="22:22">
      <c r="V26381" s="17"/>
    </row>
    <row r="26382" spans="22:22">
      <c r="V26382" s="17"/>
    </row>
    <row r="26383" spans="22:22">
      <c r="V26383" s="17"/>
    </row>
    <row r="26384" spans="22:22">
      <c r="V26384" s="17"/>
    </row>
    <row r="26385" spans="22:22">
      <c r="V26385" s="17"/>
    </row>
    <row r="26386" spans="22:22">
      <c r="V26386" s="17"/>
    </row>
    <row r="26387" spans="22:22">
      <c r="V26387" s="17"/>
    </row>
    <row r="26388" spans="22:22">
      <c r="V26388" s="17"/>
    </row>
    <row r="26389" spans="22:22">
      <c r="V26389" s="17"/>
    </row>
    <row r="26390" spans="22:22">
      <c r="V26390" s="17"/>
    </row>
    <row r="26391" spans="22:22">
      <c r="V26391" s="17"/>
    </row>
    <row r="26392" spans="22:22">
      <c r="V26392" s="17"/>
    </row>
    <row r="26393" spans="22:22">
      <c r="V26393" s="17"/>
    </row>
    <row r="26394" spans="22:22">
      <c r="V26394" s="17"/>
    </row>
    <row r="26395" spans="22:22">
      <c r="V26395" s="17"/>
    </row>
    <row r="26396" spans="22:22">
      <c r="V26396" s="17"/>
    </row>
    <row r="26397" spans="22:22">
      <c r="V26397" s="17"/>
    </row>
    <row r="26398" spans="22:22">
      <c r="V26398" s="17"/>
    </row>
    <row r="26399" spans="22:22">
      <c r="V26399" s="17"/>
    </row>
    <row r="26400" spans="22:22">
      <c r="V26400" s="17"/>
    </row>
    <row r="26401" spans="22:22">
      <c r="V26401" s="17"/>
    </row>
    <row r="26402" spans="22:22">
      <c r="V26402" s="17"/>
    </row>
    <row r="26403" spans="22:22">
      <c r="V26403" s="17"/>
    </row>
    <row r="26404" spans="22:22">
      <c r="V26404" s="17"/>
    </row>
    <row r="26405" spans="22:22">
      <c r="V26405" s="17"/>
    </row>
    <row r="26406" spans="22:22">
      <c r="V26406" s="17"/>
    </row>
    <row r="26407" spans="22:22">
      <c r="V26407" s="17"/>
    </row>
    <row r="26408" spans="22:22">
      <c r="V26408" s="17"/>
    </row>
    <row r="26409" spans="22:22">
      <c r="V26409" s="17"/>
    </row>
    <row r="26410" spans="22:22">
      <c r="V26410" s="17"/>
    </row>
    <row r="26411" spans="22:22">
      <c r="V26411" s="17"/>
    </row>
    <row r="26412" spans="22:22">
      <c r="V26412" s="17"/>
    </row>
    <row r="26413" spans="22:22">
      <c r="V26413" s="17"/>
    </row>
    <row r="26414" spans="22:22">
      <c r="V26414" s="17"/>
    </row>
    <row r="26415" spans="22:22">
      <c r="V26415" s="17"/>
    </row>
    <row r="26416" spans="22:22">
      <c r="V26416" s="17"/>
    </row>
    <row r="26417" spans="22:22">
      <c r="V26417" s="17"/>
    </row>
    <row r="26418" spans="22:22">
      <c r="V26418" s="17"/>
    </row>
    <row r="26419" spans="22:22">
      <c r="V26419" s="17"/>
    </row>
    <row r="26420" spans="22:22">
      <c r="V26420" s="17"/>
    </row>
    <row r="26421" spans="22:22">
      <c r="V26421" s="17"/>
    </row>
    <row r="26422" spans="22:22">
      <c r="V26422" s="17"/>
    </row>
    <row r="26423" spans="22:22">
      <c r="V26423" s="17"/>
    </row>
    <row r="26424" spans="22:22">
      <c r="V26424" s="17"/>
    </row>
    <row r="26425" spans="22:22">
      <c r="V26425" s="17"/>
    </row>
    <row r="26426" spans="22:22">
      <c r="V26426" s="17"/>
    </row>
    <row r="26427" spans="22:22">
      <c r="V26427" s="17"/>
    </row>
    <row r="26428" spans="22:22">
      <c r="V26428" s="17"/>
    </row>
    <row r="26429" spans="22:22">
      <c r="V26429" s="17"/>
    </row>
    <row r="26430" spans="22:22">
      <c r="V26430" s="17"/>
    </row>
    <row r="26431" spans="22:22">
      <c r="V26431" s="17"/>
    </row>
    <row r="26432" spans="22:22">
      <c r="V26432" s="17"/>
    </row>
    <row r="26433" spans="22:22">
      <c r="V26433" s="17"/>
    </row>
    <row r="26434" spans="22:22">
      <c r="V26434" s="17"/>
    </row>
    <row r="26435" spans="22:22">
      <c r="V26435" s="17"/>
    </row>
    <row r="26436" spans="22:22">
      <c r="V26436" s="17"/>
    </row>
    <row r="26437" spans="22:22">
      <c r="V26437" s="17"/>
    </row>
    <row r="26438" spans="22:22">
      <c r="V26438" s="17"/>
    </row>
    <row r="26439" spans="22:22">
      <c r="V26439" s="17"/>
    </row>
    <row r="26440" spans="22:22">
      <c r="V26440" s="17"/>
    </row>
    <row r="26441" spans="22:22">
      <c r="V26441" s="17"/>
    </row>
    <row r="26442" spans="22:22">
      <c r="V26442" s="17"/>
    </row>
    <row r="26443" spans="22:22">
      <c r="V26443" s="17"/>
    </row>
    <row r="26444" spans="22:22">
      <c r="V26444" s="17"/>
    </row>
    <row r="26445" spans="22:22">
      <c r="V26445" s="17"/>
    </row>
    <row r="26446" spans="22:22">
      <c r="V26446" s="17"/>
    </row>
    <row r="26447" spans="22:22">
      <c r="V26447" s="17"/>
    </row>
    <row r="26448" spans="22:22">
      <c r="V26448" s="17"/>
    </row>
    <row r="26449" spans="22:22">
      <c r="V26449" s="17"/>
    </row>
    <row r="26450" spans="22:22">
      <c r="V26450" s="17"/>
    </row>
    <row r="26451" spans="22:22">
      <c r="V26451" s="17"/>
    </row>
    <row r="26452" spans="22:22">
      <c r="V26452" s="17"/>
    </row>
    <row r="26453" spans="22:22">
      <c r="V26453" s="17"/>
    </row>
    <row r="26454" spans="22:22">
      <c r="V26454" s="17"/>
    </row>
    <row r="26455" spans="22:22">
      <c r="V26455" s="17"/>
    </row>
    <row r="26456" spans="22:22">
      <c r="V26456" s="17"/>
    </row>
    <row r="26457" spans="22:22">
      <c r="V26457" s="17"/>
    </row>
    <row r="26458" spans="22:22">
      <c r="V26458" s="17"/>
    </row>
    <row r="26459" spans="22:22">
      <c r="V26459" s="17"/>
    </row>
    <row r="26460" spans="22:22">
      <c r="V26460" s="17"/>
    </row>
    <row r="26461" spans="22:22">
      <c r="V26461" s="17"/>
    </row>
    <row r="26462" spans="22:22">
      <c r="V26462" s="17"/>
    </row>
    <row r="26463" spans="22:22">
      <c r="V26463" s="17"/>
    </row>
    <row r="26464" spans="22:22">
      <c r="V26464" s="17"/>
    </row>
    <row r="26465" spans="22:22">
      <c r="V26465" s="17"/>
    </row>
    <row r="26466" spans="22:22">
      <c r="V26466" s="17"/>
    </row>
    <row r="26467" spans="22:22">
      <c r="V26467" s="17"/>
    </row>
    <row r="26468" spans="22:22">
      <c r="V26468" s="17"/>
    </row>
    <row r="26469" spans="22:22">
      <c r="V26469" s="17"/>
    </row>
    <row r="26470" spans="22:22">
      <c r="V26470" s="17"/>
    </row>
    <row r="26471" spans="22:22">
      <c r="V26471" s="17"/>
    </row>
    <row r="26472" spans="22:22">
      <c r="V26472" s="17"/>
    </row>
    <row r="26473" spans="22:22">
      <c r="V26473" s="17"/>
    </row>
    <row r="26474" spans="22:22">
      <c r="V26474" s="17"/>
    </row>
    <row r="26475" spans="22:22">
      <c r="V26475" s="17"/>
    </row>
    <row r="26476" spans="22:22">
      <c r="V26476" s="17"/>
    </row>
    <row r="26477" spans="22:22">
      <c r="V26477" s="17"/>
    </row>
    <row r="26478" spans="22:22">
      <c r="V26478" s="17"/>
    </row>
    <row r="26479" spans="22:22">
      <c r="V26479" s="17"/>
    </row>
    <row r="26480" spans="22:22">
      <c r="V26480" s="17"/>
    </row>
    <row r="26481" spans="22:22">
      <c r="V26481" s="17"/>
    </row>
    <row r="26482" spans="22:22">
      <c r="V26482" s="17"/>
    </row>
    <row r="26483" spans="22:22">
      <c r="V26483" s="17"/>
    </row>
    <row r="26484" spans="22:22">
      <c r="V26484" s="17"/>
    </row>
    <row r="26485" spans="22:22">
      <c r="V26485" s="17"/>
    </row>
    <row r="26486" spans="22:22">
      <c r="V26486" s="17"/>
    </row>
    <row r="26487" spans="22:22">
      <c r="V26487" s="17"/>
    </row>
    <row r="26488" spans="22:22">
      <c r="V26488" s="17"/>
    </row>
    <row r="26489" spans="22:22">
      <c r="V26489" s="17"/>
    </row>
    <row r="26490" spans="22:22">
      <c r="V26490" s="17"/>
    </row>
    <row r="26491" spans="22:22">
      <c r="V26491" s="17"/>
    </row>
    <row r="26492" spans="22:22">
      <c r="V26492" s="17"/>
    </row>
    <row r="26493" spans="22:22">
      <c r="V26493" s="17"/>
    </row>
    <row r="26494" spans="22:22">
      <c r="V26494" s="17"/>
    </row>
    <row r="26495" spans="22:22">
      <c r="V26495" s="17"/>
    </row>
    <row r="26496" spans="22:22">
      <c r="V26496" s="17"/>
    </row>
    <row r="26497" spans="22:22">
      <c r="V26497" s="17"/>
    </row>
    <row r="26498" spans="22:22">
      <c r="V26498" s="17"/>
    </row>
    <row r="26499" spans="22:22">
      <c r="V26499" s="17"/>
    </row>
    <row r="26500" spans="22:22">
      <c r="V26500" s="17"/>
    </row>
    <row r="26501" spans="22:22">
      <c r="V26501" s="17"/>
    </row>
    <row r="26502" spans="22:22">
      <c r="V26502" s="17"/>
    </row>
    <row r="26503" spans="22:22">
      <c r="V26503" s="17"/>
    </row>
    <row r="26504" spans="22:22">
      <c r="V26504" s="17"/>
    </row>
    <row r="26505" spans="22:22">
      <c r="V26505" s="17"/>
    </row>
    <row r="26506" spans="22:22">
      <c r="V26506" s="17"/>
    </row>
    <row r="26507" spans="22:22">
      <c r="V26507" s="17"/>
    </row>
    <row r="26508" spans="22:22">
      <c r="V26508" s="17"/>
    </row>
    <row r="26509" spans="22:22">
      <c r="V26509" s="17"/>
    </row>
    <row r="26510" spans="22:22">
      <c r="V26510" s="17"/>
    </row>
    <row r="26511" spans="22:22">
      <c r="V26511" s="17"/>
    </row>
    <row r="26512" spans="22:22">
      <c r="V26512" s="17"/>
    </row>
    <row r="26513" spans="22:22">
      <c r="V26513" s="17"/>
    </row>
    <row r="26514" spans="22:22">
      <c r="V26514" s="17"/>
    </row>
    <row r="26515" spans="22:22">
      <c r="V26515" s="17"/>
    </row>
    <row r="26516" spans="22:22">
      <c r="V26516" s="17"/>
    </row>
    <row r="26517" spans="22:22">
      <c r="V26517" s="17"/>
    </row>
    <row r="26518" spans="22:22">
      <c r="V26518" s="17"/>
    </row>
    <row r="26519" spans="22:22">
      <c r="V26519" s="17"/>
    </row>
    <row r="26520" spans="22:22">
      <c r="V26520" s="17"/>
    </row>
    <row r="26521" spans="22:22">
      <c r="V26521" s="17"/>
    </row>
    <row r="26522" spans="22:22">
      <c r="V26522" s="17"/>
    </row>
    <row r="26523" spans="22:22">
      <c r="V26523" s="17"/>
    </row>
    <row r="26524" spans="22:22">
      <c r="V26524" s="17"/>
    </row>
    <row r="26525" spans="22:22">
      <c r="V26525" s="17"/>
    </row>
    <row r="26526" spans="22:22">
      <c r="V26526" s="17"/>
    </row>
    <row r="26527" spans="22:22">
      <c r="V26527" s="17"/>
    </row>
    <row r="26528" spans="22:22">
      <c r="V26528" s="17"/>
    </row>
    <row r="26529" spans="22:22">
      <c r="V26529" s="17"/>
    </row>
    <row r="26530" spans="22:22">
      <c r="V26530" s="17"/>
    </row>
    <row r="26531" spans="22:22">
      <c r="V26531" s="17"/>
    </row>
    <row r="26532" spans="22:22">
      <c r="V26532" s="17"/>
    </row>
    <row r="26533" spans="22:22">
      <c r="V26533" s="17"/>
    </row>
    <row r="26534" spans="22:22">
      <c r="V26534" s="17"/>
    </row>
    <row r="26535" spans="22:22">
      <c r="V26535" s="17"/>
    </row>
    <row r="26536" spans="22:22">
      <c r="V26536" s="17"/>
    </row>
    <row r="26537" spans="22:22">
      <c r="V26537" s="17"/>
    </row>
    <row r="26538" spans="22:22">
      <c r="V26538" s="17"/>
    </row>
    <row r="26539" spans="22:22">
      <c r="V26539" s="17"/>
    </row>
    <row r="26540" spans="22:22">
      <c r="V26540" s="17"/>
    </row>
    <row r="26541" spans="22:22">
      <c r="V26541" s="17"/>
    </row>
    <row r="26542" spans="22:22">
      <c r="V26542" s="17"/>
    </row>
    <row r="26543" spans="22:22">
      <c r="V26543" s="17"/>
    </row>
    <row r="26544" spans="22:22">
      <c r="V26544" s="17"/>
    </row>
    <row r="26545" spans="22:22">
      <c r="V26545" s="17"/>
    </row>
    <row r="26546" spans="22:22">
      <c r="V26546" s="17"/>
    </row>
    <row r="26547" spans="22:22">
      <c r="V26547" s="17"/>
    </row>
    <row r="26548" spans="22:22">
      <c r="V26548" s="17"/>
    </row>
    <row r="26549" spans="22:22">
      <c r="V26549" s="17"/>
    </row>
    <row r="26550" spans="22:22">
      <c r="V26550" s="17"/>
    </row>
    <row r="26551" spans="22:22">
      <c r="V26551" s="17"/>
    </row>
    <row r="26552" spans="22:22">
      <c r="V26552" s="17"/>
    </row>
    <row r="26553" spans="22:22">
      <c r="V26553" s="17"/>
    </row>
    <row r="26554" spans="22:22">
      <c r="V26554" s="17"/>
    </row>
    <row r="26555" spans="22:22">
      <c r="V26555" s="17"/>
    </row>
    <row r="26556" spans="22:22">
      <c r="V26556" s="17"/>
    </row>
    <row r="26557" spans="22:22">
      <c r="V26557" s="17"/>
    </row>
    <row r="26558" spans="22:22">
      <c r="V26558" s="17"/>
    </row>
    <row r="26559" spans="22:22">
      <c r="V26559" s="17"/>
    </row>
    <row r="26560" spans="22:22">
      <c r="V26560" s="17"/>
    </row>
    <row r="26561" spans="22:22">
      <c r="V26561" s="17"/>
    </row>
    <row r="26562" spans="22:22">
      <c r="V26562" s="17"/>
    </row>
    <row r="26563" spans="22:22">
      <c r="V26563" s="17"/>
    </row>
    <row r="26564" spans="22:22">
      <c r="V26564" s="17"/>
    </row>
    <row r="26565" spans="22:22">
      <c r="V26565" s="17"/>
    </row>
    <row r="26566" spans="22:22">
      <c r="V26566" s="17"/>
    </row>
    <row r="26567" spans="22:22">
      <c r="V26567" s="17"/>
    </row>
    <row r="26568" spans="22:22">
      <c r="V26568" s="17"/>
    </row>
    <row r="26569" spans="22:22">
      <c r="V26569" s="17"/>
    </row>
    <row r="26570" spans="22:22">
      <c r="V26570" s="17"/>
    </row>
    <row r="26571" spans="22:22">
      <c r="V26571" s="17"/>
    </row>
    <row r="26572" spans="22:22">
      <c r="V26572" s="17"/>
    </row>
    <row r="26573" spans="22:22">
      <c r="V26573" s="17"/>
    </row>
    <row r="26574" spans="22:22">
      <c r="V26574" s="17"/>
    </row>
    <row r="26575" spans="22:22">
      <c r="V26575" s="17"/>
    </row>
    <row r="26576" spans="22:22">
      <c r="V26576" s="17"/>
    </row>
    <row r="26577" spans="22:22">
      <c r="V26577" s="17"/>
    </row>
    <row r="26578" spans="22:22">
      <c r="V26578" s="17"/>
    </row>
    <row r="26579" spans="22:22">
      <c r="V26579" s="17"/>
    </row>
    <row r="26580" spans="22:22">
      <c r="V26580" s="17"/>
    </row>
    <row r="26581" spans="22:22">
      <c r="V26581" s="17"/>
    </row>
    <row r="26582" spans="22:22">
      <c r="V26582" s="17"/>
    </row>
    <row r="26583" spans="22:22">
      <c r="V26583" s="17"/>
    </row>
    <row r="26584" spans="22:22">
      <c r="V26584" s="17"/>
    </row>
    <row r="26585" spans="22:22">
      <c r="V26585" s="17"/>
    </row>
    <row r="26586" spans="22:22">
      <c r="V26586" s="17"/>
    </row>
    <row r="26587" spans="22:22">
      <c r="V26587" s="17"/>
    </row>
    <row r="26588" spans="22:22">
      <c r="V26588" s="17"/>
    </row>
    <row r="26589" spans="22:22">
      <c r="V26589" s="17"/>
    </row>
    <row r="26590" spans="22:22">
      <c r="V26590" s="17"/>
    </row>
    <row r="26591" spans="22:22">
      <c r="V26591" s="17"/>
    </row>
    <row r="26592" spans="22:22">
      <c r="V26592" s="17"/>
    </row>
    <row r="26593" spans="22:22">
      <c r="V26593" s="17"/>
    </row>
    <row r="26594" spans="22:22">
      <c r="V26594" s="17"/>
    </row>
    <row r="26595" spans="22:22">
      <c r="V26595" s="17"/>
    </row>
    <row r="26596" spans="22:22">
      <c r="V26596" s="17"/>
    </row>
    <row r="26597" spans="22:22">
      <c r="V26597" s="17"/>
    </row>
    <row r="26598" spans="22:22">
      <c r="V26598" s="17"/>
    </row>
    <row r="26599" spans="22:22">
      <c r="V26599" s="17"/>
    </row>
    <row r="26600" spans="22:22">
      <c r="V26600" s="17"/>
    </row>
    <row r="26601" spans="22:22">
      <c r="V26601" s="17"/>
    </row>
    <row r="26602" spans="22:22">
      <c r="V26602" s="17"/>
    </row>
    <row r="26603" spans="22:22">
      <c r="V26603" s="17"/>
    </row>
    <row r="26604" spans="22:22">
      <c r="V26604" s="17"/>
    </row>
    <row r="26605" spans="22:22">
      <c r="V26605" s="17"/>
    </row>
    <row r="26606" spans="22:22">
      <c r="V26606" s="17"/>
    </row>
    <row r="26607" spans="22:22">
      <c r="V26607" s="17"/>
    </row>
    <row r="26608" spans="22:22">
      <c r="V26608" s="17"/>
    </row>
    <row r="26609" spans="22:22">
      <c r="V26609" s="17"/>
    </row>
    <row r="26610" spans="22:22">
      <c r="V26610" s="17"/>
    </row>
    <row r="26611" spans="22:22">
      <c r="V26611" s="17"/>
    </row>
    <row r="26612" spans="22:22">
      <c r="V26612" s="17"/>
    </row>
    <row r="26613" spans="22:22">
      <c r="V26613" s="17"/>
    </row>
    <row r="26614" spans="22:22">
      <c r="V26614" s="17"/>
    </row>
    <row r="26615" spans="22:22">
      <c r="V26615" s="17"/>
    </row>
    <row r="26616" spans="22:22">
      <c r="V26616" s="17"/>
    </row>
    <row r="26617" spans="22:22">
      <c r="V26617" s="17"/>
    </row>
    <row r="26618" spans="22:22">
      <c r="V26618" s="17"/>
    </row>
    <row r="26619" spans="22:22">
      <c r="V26619" s="17"/>
    </row>
    <row r="26620" spans="22:22">
      <c r="V26620" s="17"/>
    </row>
    <row r="26621" spans="22:22">
      <c r="V26621" s="17"/>
    </row>
    <row r="26622" spans="22:22">
      <c r="V26622" s="17"/>
    </row>
    <row r="26623" spans="22:22">
      <c r="V26623" s="17"/>
    </row>
    <row r="26624" spans="22:22">
      <c r="V26624" s="17"/>
    </row>
    <row r="26625" spans="22:22">
      <c r="V26625" s="17"/>
    </row>
    <row r="26626" spans="22:22">
      <c r="V26626" s="17"/>
    </row>
    <row r="26627" spans="22:22">
      <c r="V26627" s="17"/>
    </row>
    <row r="26628" spans="22:22">
      <c r="V26628" s="17"/>
    </row>
    <row r="26629" spans="22:22">
      <c r="V26629" s="17"/>
    </row>
    <row r="26630" spans="22:22">
      <c r="V26630" s="17"/>
    </row>
    <row r="26631" spans="22:22">
      <c r="V26631" s="17"/>
    </row>
    <row r="26632" spans="22:22">
      <c r="V26632" s="17"/>
    </row>
    <row r="26633" spans="22:22">
      <c r="V26633" s="17"/>
    </row>
    <row r="26634" spans="22:22">
      <c r="V26634" s="17"/>
    </row>
    <row r="26635" spans="22:22">
      <c r="V26635" s="17"/>
    </row>
    <row r="26636" spans="22:22">
      <c r="V26636" s="17"/>
    </row>
    <row r="26637" spans="22:22">
      <c r="V26637" s="17"/>
    </row>
    <row r="26638" spans="22:22">
      <c r="V26638" s="17"/>
    </row>
    <row r="26639" spans="22:22">
      <c r="V26639" s="17"/>
    </row>
    <row r="26640" spans="22:22">
      <c r="V26640" s="17"/>
    </row>
    <row r="26641" spans="22:22">
      <c r="V26641" s="17"/>
    </row>
    <row r="26642" spans="22:22">
      <c r="V26642" s="17"/>
    </row>
    <row r="26643" spans="22:22">
      <c r="V26643" s="17"/>
    </row>
    <row r="26644" spans="22:22">
      <c r="V26644" s="17"/>
    </row>
    <row r="26645" spans="22:22">
      <c r="V26645" s="17"/>
    </row>
    <row r="26646" spans="22:22">
      <c r="V26646" s="17"/>
    </row>
    <row r="26647" spans="22:22">
      <c r="V26647" s="17"/>
    </row>
    <row r="26648" spans="22:22">
      <c r="V26648" s="17"/>
    </row>
    <row r="26649" spans="22:22">
      <c r="V26649" s="17"/>
    </row>
    <row r="26650" spans="22:22">
      <c r="V26650" s="17"/>
    </row>
    <row r="26651" spans="22:22">
      <c r="V26651" s="17"/>
    </row>
    <row r="26652" spans="22:22">
      <c r="V26652" s="17"/>
    </row>
    <row r="26653" spans="22:22">
      <c r="V26653" s="17"/>
    </row>
    <row r="26654" spans="22:22">
      <c r="V26654" s="17"/>
    </row>
    <row r="26655" spans="22:22">
      <c r="V26655" s="17"/>
    </row>
    <row r="26656" spans="22:22">
      <c r="V26656" s="17"/>
    </row>
    <row r="26657" spans="22:22">
      <c r="V26657" s="17"/>
    </row>
    <row r="26658" spans="22:22">
      <c r="V26658" s="17"/>
    </row>
    <row r="26659" spans="22:22">
      <c r="V26659" s="17"/>
    </row>
    <row r="26660" spans="22:22">
      <c r="V26660" s="17"/>
    </row>
    <row r="26661" spans="22:22">
      <c r="V26661" s="17"/>
    </row>
    <row r="26662" spans="22:22">
      <c r="V26662" s="17"/>
    </row>
    <row r="26663" spans="22:22">
      <c r="V26663" s="17"/>
    </row>
    <row r="26664" spans="22:22">
      <c r="V26664" s="17"/>
    </row>
    <row r="26665" spans="22:22">
      <c r="V26665" s="17"/>
    </row>
    <row r="26666" spans="22:22">
      <c r="V26666" s="17"/>
    </row>
    <row r="26667" spans="22:22">
      <c r="V26667" s="17"/>
    </row>
    <row r="26668" spans="22:22">
      <c r="V26668" s="17"/>
    </row>
    <row r="26669" spans="22:22">
      <c r="V26669" s="17"/>
    </row>
    <row r="26670" spans="22:22">
      <c r="V26670" s="17"/>
    </row>
    <row r="26671" spans="22:22">
      <c r="V26671" s="17"/>
    </row>
    <row r="26672" spans="22:22">
      <c r="V26672" s="17"/>
    </row>
    <row r="26673" spans="22:22">
      <c r="V26673" s="17"/>
    </row>
    <row r="26674" spans="22:22">
      <c r="V26674" s="17"/>
    </row>
    <row r="26675" spans="22:22">
      <c r="V26675" s="17"/>
    </row>
    <row r="26676" spans="22:22">
      <c r="V26676" s="17"/>
    </row>
    <row r="26677" spans="22:22">
      <c r="V26677" s="17"/>
    </row>
    <row r="26678" spans="22:22">
      <c r="V26678" s="17"/>
    </row>
    <row r="26679" spans="22:22">
      <c r="V26679" s="17"/>
    </row>
    <row r="26680" spans="22:22">
      <c r="V26680" s="17"/>
    </row>
    <row r="26681" spans="22:22">
      <c r="V26681" s="17"/>
    </row>
    <row r="26682" spans="22:22">
      <c r="V26682" s="17"/>
    </row>
    <row r="26683" spans="22:22">
      <c r="V26683" s="17"/>
    </row>
    <row r="26684" spans="22:22">
      <c r="V26684" s="17"/>
    </row>
    <row r="26685" spans="22:22">
      <c r="V26685" s="17"/>
    </row>
    <row r="26686" spans="22:22">
      <c r="V26686" s="17"/>
    </row>
    <row r="26687" spans="22:22">
      <c r="V26687" s="17"/>
    </row>
    <row r="26688" spans="22:22">
      <c r="V26688" s="17"/>
    </row>
    <row r="26689" spans="22:22">
      <c r="V26689" s="17"/>
    </row>
    <row r="26690" spans="22:22">
      <c r="V26690" s="17"/>
    </row>
    <row r="26691" spans="22:22">
      <c r="V26691" s="17"/>
    </row>
    <row r="26692" spans="22:22">
      <c r="V26692" s="17"/>
    </row>
    <row r="26693" spans="22:22">
      <c r="V26693" s="17"/>
    </row>
    <row r="26694" spans="22:22">
      <c r="V26694" s="17"/>
    </row>
    <row r="26695" spans="22:22">
      <c r="V26695" s="17"/>
    </row>
    <row r="26696" spans="22:22">
      <c r="V26696" s="17"/>
    </row>
    <row r="26697" spans="22:22">
      <c r="V26697" s="17"/>
    </row>
    <row r="26698" spans="22:22">
      <c r="V26698" s="17"/>
    </row>
    <row r="26699" spans="22:22">
      <c r="V26699" s="17"/>
    </row>
    <row r="26700" spans="22:22">
      <c r="V26700" s="17"/>
    </row>
    <row r="26701" spans="22:22">
      <c r="V26701" s="17"/>
    </row>
    <row r="26702" spans="22:22">
      <c r="V26702" s="17"/>
    </row>
    <row r="26703" spans="22:22">
      <c r="V26703" s="17"/>
    </row>
    <row r="26704" spans="22:22">
      <c r="V26704" s="17"/>
    </row>
    <row r="26705" spans="22:22">
      <c r="V26705" s="17"/>
    </row>
    <row r="26706" spans="22:22">
      <c r="V26706" s="17"/>
    </row>
    <row r="26707" spans="22:22">
      <c r="V26707" s="17"/>
    </row>
    <row r="26708" spans="22:22">
      <c r="V26708" s="17"/>
    </row>
    <row r="26709" spans="22:22">
      <c r="V26709" s="17"/>
    </row>
    <row r="26710" spans="22:22">
      <c r="V26710" s="17"/>
    </row>
    <row r="26711" spans="22:22">
      <c r="V26711" s="17"/>
    </row>
    <row r="26712" spans="22:22">
      <c r="V26712" s="17"/>
    </row>
    <row r="26713" spans="22:22">
      <c r="V26713" s="17"/>
    </row>
    <row r="26714" spans="22:22">
      <c r="V26714" s="17"/>
    </row>
    <row r="26715" spans="22:22">
      <c r="V26715" s="17"/>
    </row>
    <row r="26716" spans="22:22">
      <c r="V26716" s="17"/>
    </row>
    <row r="26717" spans="22:22">
      <c r="V26717" s="17"/>
    </row>
    <row r="26718" spans="22:22">
      <c r="V26718" s="17"/>
    </row>
    <row r="26719" spans="22:22">
      <c r="V26719" s="17"/>
    </row>
    <row r="26720" spans="22:22">
      <c r="V26720" s="17"/>
    </row>
    <row r="26721" spans="22:22">
      <c r="V26721" s="17"/>
    </row>
    <row r="26722" spans="22:22">
      <c r="V26722" s="17"/>
    </row>
    <row r="26723" spans="22:22">
      <c r="V26723" s="17"/>
    </row>
    <row r="26724" spans="22:22">
      <c r="V26724" s="17"/>
    </row>
    <row r="26725" spans="22:22">
      <c r="V26725" s="17"/>
    </row>
    <row r="26726" spans="22:22">
      <c r="V26726" s="17"/>
    </row>
    <row r="26727" spans="22:22">
      <c r="V26727" s="17"/>
    </row>
    <row r="26728" spans="22:22">
      <c r="V26728" s="17"/>
    </row>
    <row r="26729" spans="22:22">
      <c r="V26729" s="17"/>
    </row>
    <row r="26730" spans="22:22">
      <c r="V26730" s="17"/>
    </row>
    <row r="26731" spans="22:22">
      <c r="V26731" s="17"/>
    </row>
    <row r="26732" spans="22:22">
      <c r="V26732" s="17"/>
    </row>
    <row r="26733" spans="22:22">
      <c r="V26733" s="17"/>
    </row>
    <row r="26734" spans="22:22">
      <c r="V26734" s="17"/>
    </row>
    <row r="26735" spans="22:22">
      <c r="V26735" s="17"/>
    </row>
    <row r="26736" spans="22:22">
      <c r="V26736" s="17"/>
    </row>
    <row r="26737" spans="22:22">
      <c r="V26737" s="17"/>
    </row>
    <row r="26738" spans="22:22">
      <c r="V26738" s="17"/>
    </row>
    <row r="26739" spans="22:22">
      <c r="V26739" s="17"/>
    </row>
    <row r="26740" spans="22:22">
      <c r="V26740" s="17"/>
    </row>
    <row r="26741" spans="22:22">
      <c r="V26741" s="17"/>
    </row>
    <row r="26742" spans="22:22">
      <c r="V26742" s="17"/>
    </row>
    <row r="26743" spans="22:22">
      <c r="V26743" s="17"/>
    </row>
    <row r="26744" spans="22:22">
      <c r="V26744" s="17"/>
    </row>
    <row r="26745" spans="22:22">
      <c r="V26745" s="17"/>
    </row>
    <row r="26746" spans="22:22">
      <c r="V26746" s="17"/>
    </row>
    <row r="26747" spans="22:22">
      <c r="V26747" s="17"/>
    </row>
    <row r="26748" spans="22:22">
      <c r="V26748" s="17"/>
    </row>
    <row r="26749" spans="22:22">
      <c r="V26749" s="17"/>
    </row>
    <row r="26750" spans="22:22">
      <c r="V26750" s="17"/>
    </row>
    <row r="26751" spans="22:22">
      <c r="V26751" s="17"/>
    </row>
    <row r="26752" spans="22:22">
      <c r="V26752" s="17"/>
    </row>
    <row r="26753" spans="22:22">
      <c r="V26753" s="17"/>
    </row>
    <row r="26754" spans="22:22">
      <c r="V26754" s="17"/>
    </row>
    <row r="26755" spans="22:22">
      <c r="V26755" s="17"/>
    </row>
    <row r="26756" spans="22:22">
      <c r="V26756" s="17"/>
    </row>
    <row r="26757" spans="22:22">
      <c r="V26757" s="17"/>
    </row>
    <row r="26758" spans="22:22">
      <c r="V26758" s="17"/>
    </row>
    <row r="26759" spans="22:22">
      <c r="V26759" s="17"/>
    </row>
    <row r="26760" spans="22:22">
      <c r="V26760" s="17"/>
    </row>
    <row r="26761" spans="22:22">
      <c r="V26761" s="17"/>
    </row>
    <row r="26762" spans="22:22">
      <c r="V26762" s="17"/>
    </row>
    <row r="26763" spans="22:22">
      <c r="V26763" s="17"/>
    </row>
    <row r="26764" spans="22:22">
      <c r="V26764" s="17"/>
    </row>
    <row r="26765" spans="22:22">
      <c r="V26765" s="17"/>
    </row>
    <row r="26766" spans="22:22">
      <c r="V26766" s="17"/>
    </row>
    <row r="26767" spans="22:22">
      <c r="V26767" s="17"/>
    </row>
    <row r="26768" spans="22:22">
      <c r="V26768" s="17"/>
    </row>
    <row r="26769" spans="22:22">
      <c r="V26769" s="17"/>
    </row>
    <row r="26770" spans="22:22">
      <c r="V26770" s="17"/>
    </row>
    <row r="26771" spans="22:22">
      <c r="V26771" s="17"/>
    </row>
    <row r="26772" spans="22:22">
      <c r="V26772" s="17"/>
    </row>
    <row r="26773" spans="22:22">
      <c r="V26773" s="17"/>
    </row>
    <row r="26774" spans="22:22">
      <c r="V26774" s="17"/>
    </row>
    <row r="26775" spans="22:22">
      <c r="V26775" s="17"/>
    </row>
    <row r="26776" spans="22:22">
      <c r="V26776" s="17"/>
    </row>
    <row r="26777" spans="22:22">
      <c r="V26777" s="17"/>
    </row>
    <row r="26778" spans="22:22">
      <c r="V26778" s="17"/>
    </row>
    <row r="26779" spans="22:22">
      <c r="V26779" s="17"/>
    </row>
    <row r="26780" spans="22:22">
      <c r="V26780" s="17"/>
    </row>
    <row r="26781" spans="22:22">
      <c r="V26781" s="17"/>
    </row>
    <row r="26782" spans="22:22">
      <c r="V26782" s="17"/>
    </row>
    <row r="26783" spans="22:22">
      <c r="V26783" s="17"/>
    </row>
    <row r="26784" spans="22:22">
      <c r="V26784" s="17"/>
    </row>
    <row r="26785" spans="22:22">
      <c r="V26785" s="17"/>
    </row>
    <row r="26786" spans="22:22">
      <c r="V26786" s="17"/>
    </row>
    <row r="26787" spans="22:22">
      <c r="V26787" s="17"/>
    </row>
    <row r="26788" spans="22:22">
      <c r="V26788" s="17"/>
    </row>
    <row r="26789" spans="22:22">
      <c r="V26789" s="17"/>
    </row>
    <row r="26790" spans="22:22">
      <c r="V26790" s="17"/>
    </row>
    <row r="26791" spans="22:22">
      <c r="V26791" s="17"/>
    </row>
    <row r="26792" spans="22:22">
      <c r="V26792" s="17"/>
    </row>
    <row r="26793" spans="22:22">
      <c r="V26793" s="17"/>
    </row>
    <row r="26794" spans="22:22">
      <c r="V26794" s="17"/>
    </row>
    <row r="26795" spans="22:22">
      <c r="V26795" s="17"/>
    </row>
    <row r="26796" spans="22:22">
      <c r="V26796" s="17"/>
    </row>
    <row r="26797" spans="22:22">
      <c r="V26797" s="17"/>
    </row>
    <row r="26798" spans="22:22">
      <c r="V26798" s="17"/>
    </row>
    <row r="26799" spans="22:22">
      <c r="V26799" s="17"/>
    </row>
    <row r="26800" spans="22:22">
      <c r="V26800" s="17"/>
    </row>
    <row r="26801" spans="22:22">
      <c r="V26801" s="17"/>
    </row>
    <row r="26802" spans="22:22">
      <c r="V26802" s="17"/>
    </row>
    <row r="26803" spans="22:22">
      <c r="V26803" s="17"/>
    </row>
    <row r="26804" spans="22:22">
      <c r="V26804" s="17"/>
    </row>
    <row r="26805" spans="22:22">
      <c r="V26805" s="17"/>
    </row>
    <row r="26806" spans="22:22">
      <c r="V26806" s="17"/>
    </row>
    <row r="26807" spans="22:22">
      <c r="V26807" s="17"/>
    </row>
    <row r="26808" spans="22:22">
      <c r="V26808" s="17"/>
    </row>
    <row r="26809" spans="22:22">
      <c r="V26809" s="17"/>
    </row>
    <row r="26810" spans="22:22">
      <c r="V26810" s="17"/>
    </row>
    <row r="26811" spans="22:22">
      <c r="V26811" s="17"/>
    </row>
    <row r="26812" spans="22:22">
      <c r="V26812" s="17"/>
    </row>
    <row r="26813" spans="22:22">
      <c r="V26813" s="17"/>
    </row>
    <row r="26814" spans="22:22">
      <c r="V26814" s="17"/>
    </row>
    <row r="26815" spans="22:22">
      <c r="V26815" s="17"/>
    </row>
    <row r="26816" spans="22:22">
      <c r="V26816" s="17"/>
    </row>
    <row r="26817" spans="22:22">
      <c r="V26817" s="17"/>
    </row>
    <row r="26818" spans="22:22">
      <c r="V26818" s="17"/>
    </row>
    <row r="26819" spans="22:22">
      <c r="V26819" s="17"/>
    </row>
    <row r="26820" spans="22:22">
      <c r="V26820" s="17"/>
    </row>
    <row r="26821" spans="22:22">
      <c r="V26821" s="17"/>
    </row>
    <row r="26822" spans="22:22">
      <c r="V26822" s="17"/>
    </row>
    <row r="26823" spans="22:22">
      <c r="V26823" s="17"/>
    </row>
    <row r="26824" spans="22:22">
      <c r="V26824" s="17"/>
    </row>
    <row r="26825" spans="22:22">
      <c r="V26825" s="17"/>
    </row>
    <row r="26826" spans="22:22">
      <c r="V26826" s="17"/>
    </row>
    <row r="26827" spans="22:22">
      <c r="V26827" s="17"/>
    </row>
    <row r="26828" spans="22:22">
      <c r="V26828" s="17"/>
    </row>
    <row r="26829" spans="22:22">
      <c r="V26829" s="17"/>
    </row>
    <row r="26830" spans="22:22">
      <c r="V26830" s="17"/>
    </row>
    <row r="26831" spans="22:22">
      <c r="V26831" s="17"/>
    </row>
    <row r="26832" spans="22:22">
      <c r="V26832" s="17"/>
    </row>
    <row r="26833" spans="22:22">
      <c r="V26833" s="17"/>
    </row>
    <row r="26834" spans="22:22">
      <c r="V26834" s="17"/>
    </row>
    <row r="26835" spans="22:22">
      <c r="V26835" s="17"/>
    </row>
    <row r="26836" spans="22:22">
      <c r="V26836" s="17"/>
    </row>
    <row r="26837" spans="22:22">
      <c r="V26837" s="17"/>
    </row>
    <row r="26838" spans="22:22">
      <c r="V26838" s="17"/>
    </row>
    <row r="26839" spans="22:22">
      <c r="V26839" s="17"/>
    </row>
    <row r="26840" spans="22:22">
      <c r="V26840" s="17"/>
    </row>
    <row r="26841" spans="22:22">
      <c r="V26841" s="17"/>
    </row>
    <row r="26842" spans="22:22">
      <c r="V26842" s="17"/>
    </row>
    <row r="26843" spans="22:22">
      <c r="V26843" s="17"/>
    </row>
    <row r="26844" spans="22:22">
      <c r="V26844" s="17"/>
    </row>
    <row r="26845" spans="22:22">
      <c r="V26845" s="17"/>
    </row>
    <row r="26846" spans="22:22">
      <c r="V26846" s="17"/>
    </row>
    <row r="26847" spans="22:22">
      <c r="V26847" s="17"/>
    </row>
    <row r="26848" spans="22:22">
      <c r="V26848" s="17"/>
    </row>
    <row r="26849" spans="22:22">
      <c r="V26849" s="17"/>
    </row>
    <row r="26850" spans="22:22">
      <c r="V26850" s="17"/>
    </row>
    <row r="26851" spans="22:22">
      <c r="V26851" s="17"/>
    </row>
    <row r="26852" spans="22:22">
      <c r="V26852" s="17"/>
    </row>
    <row r="26853" spans="22:22">
      <c r="V26853" s="17"/>
    </row>
    <row r="26854" spans="22:22">
      <c r="V26854" s="17"/>
    </row>
    <row r="26855" spans="22:22">
      <c r="V26855" s="17"/>
    </row>
    <row r="26856" spans="22:22">
      <c r="V26856" s="17"/>
    </row>
    <row r="26857" spans="22:22">
      <c r="V26857" s="17"/>
    </row>
    <row r="26858" spans="22:22">
      <c r="V26858" s="17"/>
    </row>
    <row r="26859" spans="22:22">
      <c r="V26859" s="17"/>
    </row>
    <row r="26860" spans="22:22">
      <c r="V26860" s="17"/>
    </row>
    <row r="26861" spans="22:22">
      <c r="V26861" s="17"/>
    </row>
    <row r="26862" spans="22:22">
      <c r="V26862" s="17"/>
    </row>
    <row r="26863" spans="22:22">
      <c r="V26863" s="17"/>
    </row>
    <row r="26864" spans="22:22">
      <c r="V26864" s="17"/>
    </row>
    <row r="26865" spans="22:22">
      <c r="V26865" s="17"/>
    </row>
    <row r="26866" spans="22:22">
      <c r="V26866" s="17"/>
    </row>
    <row r="26867" spans="22:22">
      <c r="V26867" s="17"/>
    </row>
    <row r="26868" spans="22:22">
      <c r="V26868" s="17"/>
    </row>
    <row r="26869" spans="22:22">
      <c r="V26869" s="17"/>
    </row>
    <row r="26870" spans="22:22">
      <c r="V26870" s="17"/>
    </row>
    <row r="26871" spans="22:22">
      <c r="V26871" s="17"/>
    </row>
    <row r="26872" spans="22:22">
      <c r="V26872" s="17"/>
    </row>
    <row r="26873" spans="22:22">
      <c r="V26873" s="17"/>
    </row>
    <row r="26874" spans="22:22">
      <c r="V26874" s="17"/>
    </row>
    <row r="26875" spans="22:22">
      <c r="V26875" s="17"/>
    </row>
    <row r="26876" spans="22:22">
      <c r="V26876" s="17"/>
    </row>
    <row r="26877" spans="22:22">
      <c r="V26877" s="17"/>
    </row>
    <row r="26878" spans="22:22">
      <c r="V26878" s="17"/>
    </row>
    <row r="26879" spans="22:22">
      <c r="V26879" s="17"/>
    </row>
    <row r="26880" spans="22:22">
      <c r="V26880" s="17"/>
    </row>
    <row r="26881" spans="22:22">
      <c r="V26881" s="17"/>
    </row>
    <row r="26882" spans="22:22">
      <c r="V26882" s="17"/>
    </row>
    <row r="26883" spans="22:22">
      <c r="V26883" s="17"/>
    </row>
    <row r="26884" spans="22:22">
      <c r="V26884" s="17"/>
    </row>
    <row r="26885" spans="22:22">
      <c r="V26885" s="17"/>
    </row>
    <row r="26886" spans="22:22">
      <c r="V26886" s="17"/>
    </row>
    <row r="26887" spans="22:22">
      <c r="V26887" s="17"/>
    </row>
    <row r="26888" spans="22:22">
      <c r="V26888" s="17"/>
    </row>
    <row r="26889" spans="22:22">
      <c r="V26889" s="17"/>
    </row>
    <row r="26890" spans="22:22">
      <c r="V26890" s="17"/>
    </row>
    <row r="26891" spans="22:22">
      <c r="V26891" s="17"/>
    </row>
    <row r="26892" spans="22:22">
      <c r="V26892" s="17"/>
    </row>
    <row r="26893" spans="22:22">
      <c r="V26893" s="17"/>
    </row>
    <row r="26894" spans="22:22">
      <c r="V26894" s="17"/>
    </row>
    <row r="26895" spans="22:22">
      <c r="V26895" s="17"/>
    </row>
    <row r="26896" spans="22:22">
      <c r="V26896" s="17"/>
    </row>
    <row r="26897" spans="22:22">
      <c r="V26897" s="17"/>
    </row>
    <row r="26898" spans="22:22">
      <c r="V26898" s="17"/>
    </row>
    <row r="26899" spans="22:22">
      <c r="V26899" s="17"/>
    </row>
    <row r="26900" spans="22:22">
      <c r="V26900" s="17"/>
    </row>
    <row r="26901" spans="22:22">
      <c r="V26901" s="17"/>
    </row>
    <row r="26902" spans="22:22">
      <c r="V26902" s="17"/>
    </row>
    <row r="26903" spans="22:22">
      <c r="V26903" s="17"/>
    </row>
    <row r="26904" spans="22:22">
      <c r="V26904" s="17"/>
    </row>
    <row r="26905" spans="22:22">
      <c r="V26905" s="17"/>
    </row>
    <row r="26906" spans="22:22">
      <c r="V26906" s="17"/>
    </row>
    <row r="26907" spans="22:22">
      <c r="V26907" s="17"/>
    </row>
    <row r="26908" spans="22:22">
      <c r="V26908" s="17"/>
    </row>
    <row r="26909" spans="22:22">
      <c r="V26909" s="17"/>
    </row>
    <row r="26910" spans="22:22">
      <c r="V26910" s="17"/>
    </row>
    <row r="26911" spans="22:22">
      <c r="V26911" s="17"/>
    </row>
    <row r="26912" spans="22:22">
      <c r="V26912" s="17"/>
    </row>
    <row r="26913" spans="22:22">
      <c r="V26913" s="17"/>
    </row>
    <row r="26914" spans="22:22">
      <c r="V26914" s="17"/>
    </row>
    <row r="26915" spans="22:22">
      <c r="V26915" s="17"/>
    </row>
    <row r="26916" spans="22:22">
      <c r="V26916" s="17"/>
    </row>
    <row r="26917" spans="22:22">
      <c r="V26917" s="17"/>
    </row>
    <row r="26918" spans="22:22">
      <c r="V26918" s="17"/>
    </row>
    <row r="26919" spans="22:22">
      <c r="V26919" s="17"/>
    </row>
    <row r="26920" spans="22:22">
      <c r="V26920" s="17"/>
    </row>
    <row r="26921" spans="22:22">
      <c r="V26921" s="17"/>
    </row>
    <row r="26922" spans="22:22">
      <c r="V26922" s="17"/>
    </row>
    <row r="26923" spans="22:22">
      <c r="V26923" s="17"/>
    </row>
    <row r="26924" spans="22:22">
      <c r="V26924" s="17"/>
    </row>
    <row r="26925" spans="22:22">
      <c r="V26925" s="17"/>
    </row>
    <row r="26926" spans="22:22">
      <c r="V26926" s="17"/>
    </row>
    <row r="26927" spans="22:22">
      <c r="V26927" s="17"/>
    </row>
    <row r="26928" spans="22:22">
      <c r="V26928" s="17"/>
    </row>
    <row r="26929" spans="22:22">
      <c r="V26929" s="17"/>
    </row>
    <row r="26930" spans="22:22">
      <c r="V26930" s="17"/>
    </row>
    <row r="26931" spans="22:22">
      <c r="V26931" s="17"/>
    </row>
    <row r="26932" spans="22:22">
      <c r="V26932" s="17"/>
    </row>
    <row r="26933" spans="22:22">
      <c r="V26933" s="17"/>
    </row>
    <row r="26934" spans="22:22">
      <c r="V26934" s="17"/>
    </row>
    <row r="26935" spans="22:22">
      <c r="V26935" s="17"/>
    </row>
    <row r="26936" spans="22:22">
      <c r="V26936" s="17"/>
    </row>
    <row r="26937" spans="22:22">
      <c r="V26937" s="17"/>
    </row>
    <row r="26938" spans="22:22">
      <c r="V26938" s="17"/>
    </row>
    <row r="26939" spans="22:22">
      <c r="V26939" s="17"/>
    </row>
    <row r="26940" spans="22:22">
      <c r="V26940" s="17"/>
    </row>
    <row r="26941" spans="22:22">
      <c r="V26941" s="17"/>
    </row>
    <row r="26942" spans="22:22">
      <c r="V26942" s="17"/>
    </row>
    <row r="26943" spans="22:22">
      <c r="V26943" s="17"/>
    </row>
    <row r="26944" spans="22:22">
      <c r="V26944" s="17"/>
    </row>
    <row r="26945" spans="22:22">
      <c r="V26945" s="17"/>
    </row>
    <row r="26946" spans="22:22">
      <c r="V26946" s="17"/>
    </row>
    <row r="26947" spans="22:22">
      <c r="V26947" s="17"/>
    </row>
    <row r="26948" spans="22:22">
      <c r="V26948" s="17"/>
    </row>
    <row r="26949" spans="22:22">
      <c r="V26949" s="17"/>
    </row>
    <row r="26950" spans="22:22">
      <c r="V26950" s="17"/>
    </row>
    <row r="26951" spans="22:22">
      <c r="V26951" s="17"/>
    </row>
    <row r="26952" spans="22:22">
      <c r="V26952" s="17"/>
    </row>
    <row r="26953" spans="22:22">
      <c r="V26953" s="17"/>
    </row>
    <row r="26954" spans="22:22">
      <c r="V26954" s="17"/>
    </row>
    <row r="26955" spans="22:22">
      <c r="V26955" s="17"/>
    </row>
    <row r="26956" spans="22:22">
      <c r="V26956" s="17"/>
    </row>
    <row r="26957" spans="22:22">
      <c r="V26957" s="17"/>
    </row>
    <row r="26958" spans="22:22">
      <c r="V26958" s="17"/>
    </row>
    <row r="26959" spans="22:22">
      <c r="V26959" s="17"/>
    </row>
    <row r="26960" spans="22:22">
      <c r="V26960" s="17"/>
    </row>
    <row r="26961" spans="22:22">
      <c r="V26961" s="17"/>
    </row>
    <row r="26962" spans="22:22">
      <c r="V26962" s="17"/>
    </row>
    <row r="26963" spans="22:22">
      <c r="V26963" s="17"/>
    </row>
    <row r="26964" spans="22:22">
      <c r="V26964" s="17"/>
    </row>
    <row r="26965" spans="22:22">
      <c r="V26965" s="17"/>
    </row>
    <row r="26966" spans="22:22">
      <c r="V26966" s="17"/>
    </row>
    <row r="26967" spans="22:22">
      <c r="V26967" s="17"/>
    </row>
    <row r="26968" spans="22:22">
      <c r="V26968" s="17"/>
    </row>
    <row r="26969" spans="22:22">
      <c r="V26969" s="17"/>
    </row>
    <row r="26970" spans="22:22">
      <c r="V26970" s="17"/>
    </row>
    <row r="26971" spans="22:22">
      <c r="V26971" s="17"/>
    </row>
    <row r="26972" spans="22:22">
      <c r="V26972" s="17"/>
    </row>
    <row r="26973" spans="22:22">
      <c r="V26973" s="17"/>
    </row>
    <row r="26974" spans="22:22">
      <c r="V26974" s="17"/>
    </row>
    <row r="26975" spans="22:22">
      <c r="V26975" s="17"/>
    </row>
    <row r="26976" spans="22:22">
      <c r="V26976" s="17"/>
    </row>
    <row r="26977" spans="22:22">
      <c r="V26977" s="17"/>
    </row>
    <row r="26978" spans="22:22">
      <c r="V26978" s="17"/>
    </row>
    <row r="26979" spans="22:22">
      <c r="V26979" s="17"/>
    </row>
    <row r="26980" spans="22:22">
      <c r="V26980" s="17"/>
    </row>
    <row r="26981" spans="22:22">
      <c r="V26981" s="17"/>
    </row>
    <row r="26982" spans="22:22">
      <c r="V26982" s="17"/>
    </row>
    <row r="26983" spans="22:22">
      <c r="V26983" s="17"/>
    </row>
    <row r="26984" spans="22:22">
      <c r="V26984" s="17"/>
    </row>
    <row r="26985" spans="22:22">
      <c r="V26985" s="17"/>
    </row>
    <row r="26986" spans="22:22">
      <c r="V26986" s="17"/>
    </row>
    <row r="26987" spans="22:22">
      <c r="V26987" s="17"/>
    </row>
    <row r="26988" spans="22:22">
      <c r="V26988" s="17"/>
    </row>
    <row r="26989" spans="22:22">
      <c r="V26989" s="17"/>
    </row>
    <row r="26990" spans="22:22">
      <c r="V26990" s="17"/>
    </row>
    <row r="26991" spans="22:22">
      <c r="V26991" s="17"/>
    </row>
    <row r="26992" spans="22:22">
      <c r="V26992" s="17"/>
    </row>
    <row r="26993" spans="22:22">
      <c r="V26993" s="17"/>
    </row>
    <row r="26994" spans="22:22">
      <c r="V26994" s="17"/>
    </row>
    <row r="26995" spans="22:22">
      <c r="V26995" s="17"/>
    </row>
    <row r="26996" spans="22:22">
      <c r="V26996" s="17"/>
    </row>
    <row r="26997" spans="22:22">
      <c r="V26997" s="17"/>
    </row>
    <row r="26998" spans="22:22">
      <c r="V26998" s="17"/>
    </row>
    <row r="26999" spans="22:22">
      <c r="V26999" s="17"/>
    </row>
    <row r="27000" spans="22:22">
      <c r="V27000" s="17"/>
    </row>
    <row r="27001" spans="22:22">
      <c r="V27001" s="17"/>
    </row>
    <row r="27002" spans="22:22">
      <c r="V27002" s="17"/>
    </row>
    <row r="27003" spans="22:22">
      <c r="V27003" s="17"/>
    </row>
    <row r="27004" spans="22:22">
      <c r="V27004" s="17"/>
    </row>
    <row r="27005" spans="22:22">
      <c r="V27005" s="17"/>
    </row>
    <row r="27006" spans="22:22">
      <c r="V27006" s="17"/>
    </row>
    <row r="27007" spans="22:22">
      <c r="V27007" s="17"/>
    </row>
    <row r="27008" spans="22:22">
      <c r="V27008" s="17"/>
    </row>
    <row r="27009" spans="22:22">
      <c r="V27009" s="17"/>
    </row>
    <row r="27010" spans="22:22">
      <c r="V27010" s="17"/>
    </row>
    <row r="27011" spans="22:22">
      <c r="V27011" s="17"/>
    </row>
    <row r="27012" spans="22:22">
      <c r="V27012" s="17"/>
    </row>
    <row r="27013" spans="22:22">
      <c r="V27013" s="17"/>
    </row>
    <row r="27014" spans="22:22">
      <c r="V27014" s="17"/>
    </row>
    <row r="27015" spans="22:22">
      <c r="V27015" s="17"/>
    </row>
    <row r="27016" spans="22:22">
      <c r="V27016" s="17"/>
    </row>
    <row r="27017" spans="22:22">
      <c r="V27017" s="17"/>
    </row>
    <row r="27018" spans="22:22">
      <c r="V27018" s="17"/>
    </row>
    <row r="27019" spans="22:22">
      <c r="V27019" s="17"/>
    </row>
    <row r="27020" spans="22:22">
      <c r="V27020" s="17"/>
    </row>
    <row r="27021" spans="22:22">
      <c r="V27021" s="17"/>
    </row>
    <row r="27022" spans="22:22">
      <c r="V27022" s="17"/>
    </row>
    <row r="27023" spans="22:22">
      <c r="V27023" s="17"/>
    </row>
    <row r="27024" spans="22:22">
      <c r="V27024" s="17"/>
    </row>
    <row r="27025" spans="22:22">
      <c r="V27025" s="17"/>
    </row>
    <row r="27026" spans="22:22">
      <c r="V27026" s="17"/>
    </row>
    <row r="27027" spans="22:22">
      <c r="V27027" s="17"/>
    </row>
    <row r="27028" spans="22:22">
      <c r="V27028" s="17"/>
    </row>
    <row r="27029" spans="22:22">
      <c r="V27029" s="17"/>
    </row>
    <row r="27030" spans="22:22">
      <c r="V27030" s="17"/>
    </row>
    <row r="27031" spans="22:22">
      <c r="V27031" s="17"/>
    </row>
    <row r="27032" spans="22:22">
      <c r="V27032" s="17"/>
    </row>
    <row r="27033" spans="22:22">
      <c r="V27033" s="17"/>
    </row>
    <row r="27034" spans="22:22">
      <c r="V27034" s="17"/>
    </row>
    <row r="27035" spans="22:22">
      <c r="V27035" s="17"/>
    </row>
    <row r="27036" spans="22:22">
      <c r="V27036" s="17"/>
    </row>
    <row r="27037" spans="22:22">
      <c r="V27037" s="17"/>
    </row>
    <row r="27038" spans="22:22">
      <c r="V27038" s="17"/>
    </row>
    <row r="27039" spans="22:22">
      <c r="V27039" s="17"/>
    </row>
    <row r="27040" spans="22:22">
      <c r="V27040" s="17"/>
    </row>
    <row r="27041" spans="22:22">
      <c r="V27041" s="17"/>
    </row>
    <row r="27042" spans="22:22">
      <c r="V27042" s="17"/>
    </row>
    <row r="27043" spans="22:22">
      <c r="V27043" s="17"/>
    </row>
    <row r="27044" spans="22:22">
      <c r="V27044" s="17"/>
    </row>
    <row r="27045" spans="22:22">
      <c r="V27045" s="17"/>
    </row>
    <row r="27046" spans="22:22">
      <c r="V27046" s="17"/>
    </row>
    <row r="27047" spans="22:22">
      <c r="V27047" s="17"/>
    </row>
    <row r="27048" spans="22:22">
      <c r="V27048" s="17"/>
    </row>
    <row r="27049" spans="22:22">
      <c r="V27049" s="17"/>
    </row>
    <row r="27050" spans="22:22">
      <c r="V27050" s="17"/>
    </row>
    <row r="27051" spans="22:22">
      <c r="V27051" s="17"/>
    </row>
    <row r="27052" spans="22:22">
      <c r="V27052" s="17"/>
    </row>
    <row r="27053" spans="22:22">
      <c r="V27053" s="17"/>
    </row>
    <row r="27054" spans="22:22">
      <c r="V27054" s="17"/>
    </row>
    <row r="27055" spans="22:22">
      <c r="V27055" s="17"/>
    </row>
    <row r="27056" spans="22:22">
      <c r="V27056" s="17"/>
    </row>
    <row r="27057" spans="22:22">
      <c r="V27057" s="17"/>
    </row>
    <row r="27058" spans="22:22">
      <c r="V27058" s="17"/>
    </row>
    <row r="27059" spans="22:22">
      <c r="V27059" s="17"/>
    </row>
    <row r="27060" spans="22:22">
      <c r="V27060" s="17"/>
    </row>
    <row r="27061" spans="22:22">
      <c r="V27061" s="17"/>
    </row>
    <row r="27062" spans="22:22">
      <c r="V27062" s="17"/>
    </row>
    <row r="27063" spans="22:22">
      <c r="V27063" s="17"/>
    </row>
    <row r="27064" spans="22:22">
      <c r="V27064" s="17"/>
    </row>
    <row r="27065" spans="22:22">
      <c r="V27065" s="17"/>
    </row>
    <row r="27066" spans="22:22">
      <c r="V27066" s="17"/>
    </row>
    <row r="27067" spans="22:22">
      <c r="V27067" s="17"/>
    </row>
    <row r="27068" spans="22:22">
      <c r="V27068" s="17"/>
    </row>
    <row r="27069" spans="22:22">
      <c r="V27069" s="17"/>
    </row>
    <row r="27070" spans="22:22">
      <c r="V27070" s="17"/>
    </row>
    <row r="27071" spans="22:22">
      <c r="V27071" s="17"/>
    </row>
    <row r="27072" spans="22:22">
      <c r="V27072" s="17"/>
    </row>
    <row r="27073" spans="22:22">
      <c r="V27073" s="17"/>
    </row>
    <row r="27074" spans="22:22">
      <c r="V27074" s="17"/>
    </row>
    <row r="27075" spans="22:22">
      <c r="V27075" s="17"/>
    </row>
    <row r="27076" spans="22:22">
      <c r="V27076" s="17"/>
    </row>
    <row r="27077" spans="22:22">
      <c r="V27077" s="17"/>
    </row>
    <row r="27078" spans="22:22">
      <c r="V27078" s="17"/>
    </row>
    <row r="27079" spans="22:22">
      <c r="V27079" s="17"/>
    </row>
    <row r="27080" spans="22:22">
      <c r="V27080" s="17"/>
    </row>
    <row r="27081" spans="22:22">
      <c r="V27081" s="17"/>
    </row>
    <row r="27082" spans="22:22">
      <c r="V27082" s="17"/>
    </row>
    <row r="27083" spans="22:22">
      <c r="V27083" s="17"/>
    </row>
    <row r="27084" spans="22:22">
      <c r="V27084" s="17"/>
    </row>
    <row r="27085" spans="22:22">
      <c r="V27085" s="17"/>
    </row>
    <row r="27086" spans="22:22">
      <c r="V27086" s="17"/>
    </row>
    <row r="27087" spans="22:22">
      <c r="V27087" s="17"/>
    </row>
    <row r="27088" spans="22:22">
      <c r="V27088" s="17"/>
    </row>
    <row r="27089" spans="22:22">
      <c r="V27089" s="17"/>
    </row>
    <row r="27090" spans="22:22">
      <c r="V27090" s="17"/>
    </row>
    <row r="27091" spans="22:22">
      <c r="V27091" s="17"/>
    </row>
    <row r="27092" spans="22:22">
      <c r="V27092" s="17"/>
    </row>
    <row r="27093" spans="22:22">
      <c r="V27093" s="17"/>
    </row>
    <row r="27094" spans="22:22">
      <c r="V27094" s="17"/>
    </row>
    <row r="27095" spans="22:22">
      <c r="V27095" s="17"/>
    </row>
    <row r="27096" spans="22:22">
      <c r="V27096" s="17"/>
    </row>
    <row r="27097" spans="22:22">
      <c r="V27097" s="17"/>
    </row>
    <row r="27098" spans="22:22">
      <c r="V27098" s="17"/>
    </row>
    <row r="27099" spans="22:22">
      <c r="V27099" s="17"/>
    </row>
    <row r="27100" spans="22:22">
      <c r="V27100" s="17"/>
    </row>
    <row r="27101" spans="22:22">
      <c r="V27101" s="17"/>
    </row>
    <row r="27102" spans="22:22">
      <c r="V27102" s="17"/>
    </row>
    <row r="27103" spans="22:22">
      <c r="V27103" s="17"/>
    </row>
    <row r="27104" spans="22:22">
      <c r="V27104" s="17"/>
    </row>
    <row r="27105" spans="22:22">
      <c r="V27105" s="17"/>
    </row>
    <row r="27106" spans="22:22">
      <c r="V27106" s="17"/>
    </row>
    <row r="27107" spans="22:22">
      <c r="V27107" s="17"/>
    </row>
    <row r="27108" spans="22:22">
      <c r="V27108" s="17"/>
    </row>
    <row r="27109" spans="22:22">
      <c r="V27109" s="17"/>
    </row>
    <row r="27110" spans="22:22">
      <c r="V27110" s="17"/>
    </row>
    <row r="27111" spans="22:22">
      <c r="V27111" s="17"/>
    </row>
    <row r="27112" spans="22:22">
      <c r="V27112" s="17"/>
    </row>
    <row r="27113" spans="22:22">
      <c r="V27113" s="17"/>
    </row>
    <row r="27114" spans="22:22">
      <c r="V27114" s="17"/>
    </row>
    <row r="27115" spans="22:22">
      <c r="V27115" s="17"/>
    </row>
    <row r="27116" spans="22:22">
      <c r="V27116" s="17"/>
    </row>
    <row r="27117" spans="22:22">
      <c r="V27117" s="17"/>
    </row>
    <row r="27118" spans="22:22">
      <c r="V27118" s="17"/>
    </row>
    <row r="27119" spans="22:22">
      <c r="V27119" s="17"/>
    </row>
    <row r="27120" spans="22:22">
      <c r="V27120" s="17"/>
    </row>
    <row r="27121" spans="22:22">
      <c r="V27121" s="17"/>
    </row>
    <row r="27122" spans="22:22">
      <c r="V27122" s="17"/>
    </row>
    <row r="27123" spans="22:22">
      <c r="V27123" s="17"/>
    </row>
    <row r="27124" spans="22:22">
      <c r="V27124" s="17"/>
    </row>
    <row r="27125" spans="22:22">
      <c r="V27125" s="17"/>
    </row>
    <row r="27126" spans="22:22">
      <c r="V27126" s="17"/>
    </row>
    <row r="27127" spans="22:22">
      <c r="V27127" s="17"/>
    </row>
    <row r="27128" spans="22:22">
      <c r="V27128" s="17"/>
    </row>
    <row r="27129" spans="22:22">
      <c r="V27129" s="17"/>
    </row>
    <row r="27130" spans="22:22">
      <c r="V27130" s="17"/>
    </row>
    <row r="27131" spans="22:22">
      <c r="V27131" s="17"/>
    </row>
    <row r="27132" spans="22:22">
      <c r="V27132" s="17"/>
    </row>
    <row r="27133" spans="22:22">
      <c r="V27133" s="17"/>
    </row>
    <row r="27134" spans="22:22">
      <c r="V27134" s="17"/>
    </row>
    <row r="27135" spans="22:22">
      <c r="V27135" s="17"/>
    </row>
    <row r="27136" spans="22:22">
      <c r="V27136" s="17"/>
    </row>
    <row r="27137" spans="22:22">
      <c r="V27137" s="17"/>
    </row>
    <row r="27138" spans="22:22">
      <c r="V27138" s="17"/>
    </row>
    <row r="27139" spans="22:22">
      <c r="V27139" s="17"/>
    </row>
    <row r="27140" spans="22:22">
      <c r="V27140" s="17"/>
    </row>
    <row r="27141" spans="22:22">
      <c r="V27141" s="17"/>
    </row>
    <row r="27142" spans="22:22">
      <c r="V27142" s="17"/>
    </row>
    <row r="27143" spans="22:22">
      <c r="V27143" s="17"/>
    </row>
    <row r="27144" spans="22:22">
      <c r="V27144" s="17"/>
    </row>
    <row r="27145" spans="22:22">
      <c r="V27145" s="17"/>
    </row>
    <row r="27146" spans="22:22">
      <c r="V27146" s="17"/>
    </row>
    <row r="27147" spans="22:22">
      <c r="V27147" s="17"/>
    </row>
    <row r="27148" spans="22:22">
      <c r="V27148" s="17"/>
    </row>
    <row r="27149" spans="22:22">
      <c r="V27149" s="17"/>
    </row>
    <row r="27150" spans="22:22">
      <c r="V27150" s="17"/>
    </row>
    <row r="27151" spans="22:22">
      <c r="V27151" s="17"/>
    </row>
    <row r="27152" spans="22:22">
      <c r="V27152" s="17"/>
    </row>
    <row r="27153" spans="22:22">
      <c r="V27153" s="17"/>
    </row>
    <row r="27154" spans="22:22">
      <c r="V27154" s="17"/>
    </row>
    <row r="27155" spans="22:22">
      <c r="V27155" s="17"/>
    </row>
    <row r="27156" spans="22:22">
      <c r="V27156" s="17"/>
    </row>
    <row r="27157" spans="22:22">
      <c r="V27157" s="17"/>
    </row>
    <row r="27158" spans="22:22">
      <c r="V27158" s="17"/>
    </row>
    <row r="27159" spans="22:22">
      <c r="V27159" s="17"/>
    </row>
    <row r="27160" spans="22:22">
      <c r="V27160" s="17"/>
    </row>
    <row r="27161" spans="22:22">
      <c r="V27161" s="17"/>
    </row>
    <row r="27162" spans="22:22">
      <c r="V27162" s="17"/>
    </row>
    <row r="27163" spans="22:22">
      <c r="V27163" s="17"/>
    </row>
    <row r="27164" spans="22:22">
      <c r="V27164" s="17"/>
    </row>
    <row r="27165" spans="22:22">
      <c r="V27165" s="17"/>
    </row>
    <row r="27166" spans="22:22">
      <c r="V27166" s="17"/>
    </row>
    <row r="27167" spans="22:22">
      <c r="V27167" s="17"/>
    </row>
    <row r="27168" spans="22:22">
      <c r="V27168" s="17"/>
    </row>
    <row r="27169" spans="22:22">
      <c r="V27169" s="17"/>
    </row>
    <row r="27170" spans="22:22">
      <c r="V27170" s="17"/>
    </row>
    <row r="27171" spans="22:22">
      <c r="V27171" s="17"/>
    </row>
    <row r="27172" spans="22:22">
      <c r="V27172" s="17"/>
    </row>
    <row r="27173" spans="22:22">
      <c r="V27173" s="17"/>
    </row>
    <row r="27174" spans="22:22">
      <c r="V27174" s="17"/>
    </row>
    <row r="27175" spans="22:22">
      <c r="V27175" s="17"/>
    </row>
    <row r="27176" spans="22:22">
      <c r="V27176" s="17"/>
    </row>
    <row r="27177" spans="22:22">
      <c r="V27177" s="17"/>
    </row>
    <row r="27178" spans="22:22">
      <c r="V27178" s="17"/>
    </row>
    <row r="27179" spans="22:22">
      <c r="V27179" s="17"/>
    </row>
    <row r="27180" spans="22:22">
      <c r="V27180" s="17"/>
    </row>
    <row r="27181" spans="22:22">
      <c r="V27181" s="17"/>
    </row>
    <row r="27182" spans="22:22">
      <c r="V27182" s="17"/>
    </row>
    <row r="27183" spans="22:22">
      <c r="V27183" s="17"/>
    </row>
    <row r="27184" spans="22:22">
      <c r="V27184" s="17"/>
    </row>
    <row r="27185" spans="22:22">
      <c r="V27185" s="17"/>
    </row>
    <row r="27186" spans="22:22">
      <c r="V27186" s="17"/>
    </row>
    <row r="27187" spans="22:22">
      <c r="V27187" s="17"/>
    </row>
    <row r="27188" spans="22:22">
      <c r="V27188" s="17"/>
    </row>
    <row r="27189" spans="22:22">
      <c r="V27189" s="17"/>
    </row>
    <row r="27190" spans="22:22">
      <c r="V27190" s="17"/>
    </row>
    <row r="27191" spans="22:22">
      <c r="V27191" s="17"/>
    </row>
    <row r="27192" spans="22:22">
      <c r="V27192" s="17"/>
    </row>
    <row r="27193" spans="22:22">
      <c r="V27193" s="17"/>
    </row>
    <row r="27194" spans="22:22">
      <c r="V27194" s="17"/>
    </row>
    <row r="27195" spans="22:22">
      <c r="V27195" s="17"/>
    </row>
    <row r="27196" spans="22:22">
      <c r="V27196" s="17"/>
    </row>
    <row r="27197" spans="22:22">
      <c r="V27197" s="17"/>
    </row>
    <row r="27198" spans="22:22">
      <c r="V27198" s="17"/>
    </row>
    <row r="27199" spans="22:22">
      <c r="V27199" s="17"/>
    </row>
    <row r="27200" spans="22:22">
      <c r="V27200" s="17"/>
    </row>
    <row r="27201" spans="22:22">
      <c r="V27201" s="17"/>
    </row>
    <row r="27202" spans="22:22">
      <c r="V27202" s="17"/>
    </row>
    <row r="27203" spans="22:22">
      <c r="V27203" s="17"/>
    </row>
    <row r="27204" spans="22:22">
      <c r="V27204" s="17"/>
    </row>
    <row r="27205" spans="22:22">
      <c r="V27205" s="17"/>
    </row>
    <row r="27206" spans="22:22">
      <c r="V27206" s="17"/>
    </row>
    <row r="27207" spans="22:22">
      <c r="V27207" s="17"/>
    </row>
    <row r="27208" spans="22:22">
      <c r="V27208" s="17"/>
    </row>
    <row r="27209" spans="22:22">
      <c r="V27209" s="17"/>
    </row>
    <row r="27210" spans="22:22">
      <c r="V27210" s="17"/>
    </row>
    <row r="27211" spans="22:22">
      <c r="V27211" s="17"/>
    </row>
    <row r="27212" spans="22:22">
      <c r="V27212" s="17"/>
    </row>
    <row r="27213" spans="22:22">
      <c r="V27213" s="17"/>
    </row>
    <row r="27214" spans="22:22">
      <c r="V27214" s="17"/>
    </row>
    <row r="27215" spans="22:22">
      <c r="V27215" s="17"/>
    </row>
    <row r="27216" spans="22:22">
      <c r="V27216" s="17"/>
    </row>
    <row r="27217" spans="22:22">
      <c r="V27217" s="17"/>
    </row>
    <row r="27218" spans="22:22">
      <c r="V27218" s="17"/>
    </row>
    <row r="27219" spans="22:22">
      <c r="V27219" s="17"/>
    </row>
    <row r="27220" spans="22:22">
      <c r="V27220" s="17"/>
    </row>
    <row r="27221" spans="22:22">
      <c r="V27221" s="17"/>
    </row>
    <row r="27222" spans="22:22">
      <c r="V27222" s="17"/>
    </row>
    <row r="27223" spans="22:22">
      <c r="V27223" s="17"/>
    </row>
    <row r="27224" spans="22:22">
      <c r="V27224" s="17"/>
    </row>
    <row r="27225" spans="22:22">
      <c r="V27225" s="17"/>
    </row>
    <row r="27226" spans="22:22">
      <c r="V27226" s="17"/>
    </row>
    <row r="27227" spans="22:22">
      <c r="V27227" s="17"/>
    </row>
    <row r="27228" spans="22:22">
      <c r="V27228" s="17"/>
    </row>
    <row r="27229" spans="22:22">
      <c r="V27229" s="17"/>
    </row>
    <row r="27230" spans="22:22">
      <c r="V27230" s="17"/>
    </row>
    <row r="27231" spans="22:22">
      <c r="V27231" s="17"/>
    </row>
    <row r="27232" spans="22:22">
      <c r="V27232" s="17"/>
    </row>
    <row r="27233" spans="22:22">
      <c r="V27233" s="17"/>
    </row>
    <row r="27234" spans="22:22">
      <c r="V27234" s="17"/>
    </row>
    <row r="27235" spans="22:22">
      <c r="V27235" s="17"/>
    </row>
    <row r="27236" spans="22:22">
      <c r="V27236" s="17"/>
    </row>
    <row r="27237" spans="22:22">
      <c r="V27237" s="17"/>
    </row>
    <row r="27238" spans="22:22">
      <c r="V27238" s="17"/>
    </row>
    <row r="27239" spans="22:22">
      <c r="V27239" s="17"/>
    </row>
    <row r="27240" spans="22:22">
      <c r="V27240" s="17"/>
    </row>
    <row r="27241" spans="22:22">
      <c r="V27241" s="17"/>
    </row>
    <row r="27242" spans="22:22">
      <c r="V27242" s="17"/>
    </row>
    <row r="27243" spans="22:22">
      <c r="V27243" s="17"/>
    </row>
    <row r="27244" spans="22:22">
      <c r="V27244" s="17"/>
    </row>
    <row r="27245" spans="22:22">
      <c r="V27245" s="17"/>
    </row>
    <row r="27246" spans="22:22">
      <c r="V27246" s="17"/>
    </row>
    <row r="27247" spans="22:22">
      <c r="V27247" s="17"/>
    </row>
    <row r="27248" spans="22:22">
      <c r="V27248" s="17"/>
    </row>
    <row r="27249" spans="22:22">
      <c r="V27249" s="17"/>
    </row>
    <row r="27250" spans="22:22">
      <c r="V27250" s="17"/>
    </row>
    <row r="27251" spans="22:22">
      <c r="V27251" s="17"/>
    </row>
    <row r="27252" spans="22:22">
      <c r="V27252" s="17"/>
    </row>
    <row r="27253" spans="22:22">
      <c r="V27253" s="17"/>
    </row>
    <row r="27254" spans="22:22">
      <c r="V27254" s="17"/>
    </row>
    <row r="27255" spans="22:22">
      <c r="V27255" s="17"/>
    </row>
    <row r="27256" spans="22:22">
      <c r="V27256" s="17"/>
    </row>
    <row r="27257" spans="22:22">
      <c r="V27257" s="17"/>
    </row>
    <row r="27258" spans="22:22">
      <c r="V27258" s="17"/>
    </row>
    <row r="27259" spans="22:22">
      <c r="V27259" s="17"/>
    </row>
    <row r="27260" spans="22:22">
      <c r="V27260" s="17"/>
    </row>
    <row r="27261" spans="22:22">
      <c r="V27261" s="17"/>
    </row>
    <row r="27262" spans="22:22">
      <c r="V27262" s="17"/>
    </row>
    <row r="27263" spans="22:22">
      <c r="V27263" s="17"/>
    </row>
    <row r="27264" spans="22:22">
      <c r="V27264" s="17"/>
    </row>
    <row r="27265" spans="22:22">
      <c r="V27265" s="17"/>
    </row>
    <row r="27266" spans="22:22">
      <c r="V27266" s="17"/>
    </row>
    <row r="27267" spans="22:22">
      <c r="V27267" s="17"/>
    </row>
    <row r="27268" spans="22:22">
      <c r="V27268" s="17"/>
    </row>
    <row r="27269" spans="22:22">
      <c r="V27269" s="17"/>
    </row>
    <row r="27270" spans="22:22">
      <c r="V27270" s="17"/>
    </row>
    <row r="27271" spans="22:22">
      <c r="V27271" s="17"/>
    </row>
    <row r="27272" spans="22:22">
      <c r="V27272" s="17"/>
    </row>
    <row r="27273" spans="22:22">
      <c r="V27273" s="17"/>
    </row>
    <row r="27274" spans="22:22">
      <c r="V27274" s="17"/>
    </row>
    <row r="27275" spans="22:22">
      <c r="V27275" s="17"/>
    </row>
    <row r="27276" spans="22:22">
      <c r="V27276" s="17"/>
    </row>
    <row r="27277" spans="22:22">
      <c r="V27277" s="17"/>
    </row>
    <row r="27278" spans="22:22">
      <c r="V27278" s="17"/>
    </row>
    <row r="27279" spans="22:22">
      <c r="V27279" s="17"/>
    </row>
    <row r="27280" spans="22:22">
      <c r="V27280" s="17"/>
    </row>
    <row r="27281" spans="22:22">
      <c r="V27281" s="17"/>
    </row>
    <row r="27282" spans="22:22">
      <c r="V27282" s="17"/>
    </row>
    <row r="27283" spans="22:22">
      <c r="V27283" s="17"/>
    </row>
    <row r="27284" spans="22:22">
      <c r="V27284" s="17"/>
    </row>
    <row r="27285" spans="22:22">
      <c r="V27285" s="17"/>
    </row>
    <row r="27286" spans="22:22">
      <c r="V27286" s="17"/>
    </row>
    <row r="27287" spans="22:22">
      <c r="V27287" s="17"/>
    </row>
    <row r="27288" spans="22:22">
      <c r="V27288" s="17"/>
    </row>
    <row r="27289" spans="22:22">
      <c r="V27289" s="17"/>
    </row>
    <row r="27290" spans="22:22">
      <c r="V27290" s="17"/>
    </row>
    <row r="27291" spans="22:22">
      <c r="V27291" s="17"/>
    </row>
    <row r="27292" spans="22:22">
      <c r="V27292" s="17"/>
    </row>
    <row r="27293" spans="22:22">
      <c r="V27293" s="17"/>
    </row>
    <row r="27294" spans="22:22">
      <c r="V27294" s="17"/>
    </row>
    <row r="27295" spans="22:22">
      <c r="V27295" s="17"/>
    </row>
    <row r="27296" spans="22:22">
      <c r="V27296" s="17"/>
    </row>
    <row r="27297" spans="22:22">
      <c r="V27297" s="17"/>
    </row>
    <row r="27298" spans="22:22">
      <c r="V27298" s="17"/>
    </row>
    <row r="27299" spans="22:22">
      <c r="V27299" s="17"/>
    </row>
    <row r="27300" spans="22:22">
      <c r="V27300" s="17"/>
    </row>
    <row r="27301" spans="22:22">
      <c r="V27301" s="17"/>
    </row>
    <row r="27302" spans="22:22">
      <c r="V27302" s="17"/>
    </row>
    <row r="27303" spans="22:22">
      <c r="V27303" s="17"/>
    </row>
    <row r="27304" spans="22:22">
      <c r="V27304" s="17"/>
    </row>
    <row r="27305" spans="22:22">
      <c r="V27305" s="17"/>
    </row>
    <row r="27306" spans="22:22">
      <c r="V27306" s="17"/>
    </row>
    <row r="27307" spans="22:22">
      <c r="V27307" s="17"/>
    </row>
    <row r="27308" spans="22:22">
      <c r="V27308" s="17"/>
    </row>
    <row r="27309" spans="22:22">
      <c r="V27309" s="17"/>
    </row>
    <row r="27310" spans="22:22">
      <c r="V27310" s="17"/>
    </row>
    <row r="27311" spans="22:22">
      <c r="V27311" s="17"/>
    </row>
    <row r="27312" spans="22:22">
      <c r="V27312" s="17"/>
    </row>
    <row r="27313" spans="22:22">
      <c r="V27313" s="17"/>
    </row>
    <row r="27314" spans="22:22">
      <c r="V27314" s="17"/>
    </row>
    <row r="27315" spans="22:22">
      <c r="V27315" s="17"/>
    </row>
    <row r="27316" spans="22:22">
      <c r="V27316" s="17"/>
    </row>
    <row r="27317" spans="22:22">
      <c r="V27317" s="17"/>
    </row>
    <row r="27318" spans="22:22">
      <c r="V27318" s="17"/>
    </row>
    <row r="27319" spans="22:22">
      <c r="V27319" s="17"/>
    </row>
    <row r="27320" spans="22:22">
      <c r="V27320" s="17"/>
    </row>
    <row r="27321" spans="22:22">
      <c r="V27321" s="17"/>
    </row>
    <row r="27322" spans="22:22">
      <c r="V27322" s="17"/>
    </row>
    <row r="27323" spans="22:22">
      <c r="V27323" s="17"/>
    </row>
    <row r="27324" spans="22:22">
      <c r="V27324" s="17"/>
    </row>
    <row r="27325" spans="22:22">
      <c r="V27325" s="17"/>
    </row>
    <row r="27326" spans="22:22">
      <c r="V27326" s="17"/>
    </row>
    <row r="27327" spans="22:22">
      <c r="V27327" s="17"/>
    </row>
    <row r="27328" spans="22:22">
      <c r="V27328" s="17"/>
    </row>
    <row r="27329" spans="22:22">
      <c r="V27329" s="17"/>
    </row>
    <row r="27330" spans="22:22">
      <c r="V27330" s="17"/>
    </row>
    <row r="27331" spans="22:22">
      <c r="V27331" s="17"/>
    </row>
    <row r="27332" spans="22:22">
      <c r="V27332" s="17"/>
    </row>
    <row r="27333" spans="22:22">
      <c r="V27333" s="17"/>
    </row>
    <row r="27334" spans="22:22">
      <c r="V27334" s="17"/>
    </row>
    <row r="27335" spans="22:22">
      <c r="V27335" s="17"/>
    </row>
    <row r="27336" spans="22:22">
      <c r="V27336" s="17"/>
    </row>
    <row r="27337" spans="22:22">
      <c r="V27337" s="17"/>
    </row>
    <row r="27338" spans="22:22">
      <c r="V27338" s="17"/>
    </row>
    <row r="27339" spans="22:22">
      <c r="V27339" s="17"/>
    </row>
    <row r="27340" spans="22:22">
      <c r="V27340" s="17"/>
    </row>
    <row r="27341" spans="22:22">
      <c r="V27341" s="17"/>
    </row>
    <row r="27342" spans="22:22">
      <c r="V27342" s="17"/>
    </row>
    <row r="27343" spans="22:22">
      <c r="V27343" s="17"/>
    </row>
    <row r="27344" spans="22:22">
      <c r="V27344" s="17"/>
    </row>
    <row r="27345" spans="22:22">
      <c r="V27345" s="17"/>
    </row>
    <row r="27346" spans="22:22">
      <c r="V27346" s="17"/>
    </row>
    <row r="27347" spans="22:22">
      <c r="V27347" s="17"/>
    </row>
    <row r="27348" spans="22:22">
      <c r="V27348" s="17"/>
    </row>
    <row r="27349" spans="22:22">
      <c r="V27349" s="17"/>
    </row>
    <row r="27350" spans="22:22">
      <c r="V27350" s="17"/>
    </row>
    <row r="27351" spans="22:22">
      <c r="V27351" s="17"/>
    </row>
    <row r="27352" spans="22:22">
      <c r="V27352" s="17"/>
    </row>
    <row r="27353" spans="22:22">
      <c r="V27353" s="17"/>
    </row>
    <row r="27354" spans="22:22">
      <c r="V27354" s="17"/>
    </row>
    <row r="27355" spans="22:22">
      <c r="V27355" s="17"/>
    </row>
    <row r="27356" spans="22:22">
      <c r="V27356" s="17"/>
    </row>
    <row r="27357" spans="22:22">
      <c r="V27357" s="17"/>
    </row>
    <row r="27358" spans="22:22">
      <c r="V27358" s="17"/>
    </row>
    <row r="27359" spans="22:22">
      <c r="V27359" s="17"/>
    </row>
    <row r="27360" spans="22:22">
      <c r="V27360" s="17"/>
    </row>
    <row r="27361" spans="22:22">
      <c r="V27361" s="17"/>
    </row>
    <row r="27362" spans="22:22">
      <c r="V27362" s="17"/>
    </row>
    <row r="27363" spans="22:22">
      <c r="V27363" s="17"/>
    </row>
    <row r="27364" spans="22:22">
      <c r="V27364" s="17"/>
    </row>
    <row r="27365" spans="22:22">
      <c r="V27365" s="17"/>
    </row>
    <row r="27366" spans="22:22">
      <c r="V27366" s="17"/>
    </row>
    <row r="27367" spans="22:22">
      <c r="V27367" s="17"/>
    </row>
    <row r="27368" spans="22:22">
      <c r="V27368" s="17"/>
    </row>
    <row r="27369" spans="22:22">
      <c r="V27369" s="17"/>
    </row>
    <row r="27370" spans="22:22">
      <c r="V27370" s="17"/>
    </row>
    <row r="27371" spans="22:22">
      <c r="V27371" s="17"/>
    </row>
    <row r="27372" spans="22:22">
      <c r="V27372" s="17"/>
    </row>
    <row r="27373" spans="22:22">
      <c r="V27373" s="17"/>
    </row>
    <row r="27374" spans="22:22">
      <c r="V27374" s="17"/>
    </row>
    <row r="27375" spans="22:22">
      <c r="V27375" s="17"/>
    </row>
    <row r="27376" spans="22:22">
      <c r="V27376" s="17"/>
    </row>
    <row r="27377" spans="22:22">
      <c r="V27377" s="17"/>
    </row>
    <row r="27378" spans="22:22">
      <c r="V27378" s="17"/>
    </row>
    <row r="27379" spans="22:22">
      <c r="V27379" s="17"/>
    </row>
    <row r="27380" spans="22:22">
      <c r="V27380" s="17"/>
    </row>
    <row r="27381" spans="22:22">
      <c r="V27381" s="17"/>
    </row>
    <row r="27382" spans="22:22">
      <c r="V27382" s="17"/>
    </row>
    <row r="27383" spans="22:22">
      <c r="V27383" s="17"/>
    </row>
    <row r="27384" spans="22:22">
      <c r="V27384" s="17"/>
    </row>
    <row r="27385" spans="22:22">
      <c r="V27385" s="17"/>
    </row>
    <row r="27386" spans="22:22">
      <c r="V27386" s="17"/>
    </row>
    <row r="27387" spans="22:22">
      <c r="V27387" s="17"/>
    </row>
    <row r="27388" spans="22:22">
      <c r="V27388" s="17"/>
    </row>
    <row r="27389" spans="22:22">
      <c r="V27389" s="17"/>
    </row>
    <row r="27390" spans="22:22">
      <c r="V27390" s="17"/>
    </row>
    <row r="27391" spans="22:22">
      <c r="V27391" s="17"/>
    </row>
    <row r="27392" spans="22:22">
      <c r="V27392" s="17"/>
    </row>
    <row r="27393" spans="22:22">
      <c r="V27393" s="17"/>
    </row>
    <row r="27394" spans="22:22">
      <c r="V27394" s="17"/>
    </row>
    <row r="27395" spans="22:22">
      <c r="V27395" s="17"/>
    </row>
    <row r="27396" spans="22:22">
      <c r="V27396" s="17"/>
    </row>
    <row r="27397" spans="22:22">
      <c r="V27397" s="17"/>
    </row>
    <row r="27398" spans="22:22">
      <c r="V27398" s="17"/>
    </row>
    <row r="27399" spans="22:22">
      <c r="V27399" s="17"/>
    </row>
    <row r="27400" spans="22:22">
      <c r="V27400" s="17"/>
    </row>
    <row r="27401" spans="22:22">
      <c r="V27401" s="17"/>
    </row>
    <row r="27402" spans="22:22">
      <c r="V27402" s="17"/>
    </row>
    <row r="27403" spans="22:22">
      <c r="V27403" s="17"/>
    </row>
    <row r="27404" spans="22:22">
      <c r="V27404" s="17"/>
    </row>
    <row r="27405" spans="22:22">
      <c r="V27405" s="17"/>
    </row>
    <row r="27406" spans="22:22">
      <c r="V27406" s="17"/>
    </row>
    <row r="27407" spans="22:22">
      <c r="V27407" s="17"/>
    </row>
    <row r="27408" spans="22:22">
      <c r="V27408" s="17"/>
    </row>
    <row r="27409" spans="22:22">
      <c r="V27409" s="17"/>
    </row>
    <row r="27410" spans="22:22">
      <c r="V27410" s="17"/>
    </row>
    <row r="27411" spans="22:22">
      <c r="V27411" s="17"/>
    </row>
    <row r="27412" spans="22:22">
      <c r="V27412" s="17"/>
    </row>
    <row r="27413" spans="22:22">
      <c r="V27413" s="17"/>
    </row>
    <row r="27414" spans="22:22">
      <c r="V27414" s="17"/>
    </row>
    <row r="27415" spans="22:22">
      <c r="V27415" s="17"/>
    </row>
    <row r="27416" spans="22:22">
      <c r="V27416" s="17"/>
    </row>
    <row r="27417" spans="22:22">
      <c r="V27417" s="17"/>
    </row>
    <row r="27418" spans="22:22">
      <c r="V27418" s="17"/>
    </row>
    <row r="27419" spans="22:22">
      <c r="V27419" s="17"/>
    </row>
    <row r="27420" spans="22:22">
      <c r="V27420" s="17"/>
    </row>
    <row r="27421" spans="22:22">
      <c r="V27421" s="17"/>
    </row>
    <row r="27422" spans="22:22">
      <c r="V27422" s="17"/>
    </row>
    <row r="27423" spans="22:22">
      <c r="V27423" s="17"/>
    </row>
    <row r="27424" spans="22:22">
      <c r="V27424" s="17"/>
    </row>
    <row r="27425" spans="22:22">
      <c r="V27425" s="17"/>
    </row>
    <row r="27426" spans="22:22">
      <c r="V27426" s="17"/>
    </row>
    <row r="27427" spans="22:22">
      <c r="V27427" s="17"/>
    </row>
    <row r="27428" spans="22:22">
      <c r="V27428" s="17"/>
    </row>
    <row r="27429" spans="22:22">
      <c r="V27429" s="17"/>
    </row>
    <row r="27430" spans="22:22">
      <c r="V27430" s="17"/>
    </row>
    <row r="27431" spans="22:22">
      <c r="V27431" s="17"/>
    </row>
    <row r="27432" spans="22:22">
      <c r="V27432" s="17"/>
    </row>
    <row r="27433" spans="22:22">
      <c r="V27433" s="17"/>
    </row>
    <row r="27434" spans="22:22">
      <c r="V27434" s="17"/>
    </row>
    <row r="27435" spans="22:22">
      <c r="V27435" s="17"/>
    </row>
    <row r="27436" spans="22:22">
      <c r="V27436" s="17"/>
    </row>
    <row r="27437" spans="22:22">
      <c r="V27437" s="17"/>
    </row>
    <row r="27438" spans="22:22">
      <c r="V27438" s="17"/>
    </row>
    <row r="27439" spans="22:22">
      <c r="V27439" s="17"/>
    </row>
    <row r="27440" spans="22:22">
      <c r="V27440" s="17"/>
    </row>
    <row r="27441" spans="22:22">
      <c r="V27441" s="17"/>
    </row>
    <row r="27442" spans="22:22">
      <c r="V27442" s="17"/>
    </row>
    <row r="27443" spans="22:22">
      <c r="V27443" s="17"/>
    </row>
    <row r="27444" spans="22:22">
      <c r="V27444" s="17"/>
    </row>
    <row r="27445" spans="22:22">
      <c r="V27445" s="17"/>
    </row>
    <row r="27446" spans="22:22">
      <c r="V27446" s="17"/>
    </row>
    <row r="27447" spans="22:22">
      <c r="V27447" s="17"/>
    </row>
    <row r="27448" spans="22:22">
      <c r="V27448" s="17"/>
    </row>
    <row r="27449" spans="22:22">
      <c r="V27449" s="17"/>
    </row>
    <row r="27450" spans="22:22">
      <c r="V27450" s="17"/>
    </row>
    <row r="27451" spans="22:22">
      <c r="V27451" s="17"/>
    </row>
    <row r="27452" spans="22:22">
      <c r="V27452" s="17"/>
    </row>
    <row r="27453" spans="22:22">
      <c r="V27453" s="17"/>
    </row>
    <row r="27454" spans="22:22">
      <c r="V27454" s="17"/>
    </row>
    <row r="27455" spans="22:22">
      <c r="V27455" s="17"/>
    </row>
    <row r="27456" spans="22:22">
      <c r="V27456" s="17"/>
    </row>
    <row r="27457" spans="22:22">
      <c r="V27457" s="17"/>
    </row>
    <row r="27458" spans="22:22">
      <c r="V27458" s="17"/>
    </row>
    <row r="27459" spans="22:22">
      <c r="V27459" s="17"/>
    </row>
    <row r="27460" spans="22:22">
      <c r="V27460" s="17"/>
    </row>
    <row r="27461" spans="22:22">
      <c r="V27461" s="17"/>
    </row>
    <row r="27462" spans="22:22">
      <c r="V27462" s="17"/>
    </row>
    <row r="27463" spans="22:22">
      <c r="V27463" s="17"/>
    </row>
    <row r="27464" spans="22:22">
      <c r="V27464" s="17"/>
    </row>
    <row r="27465" spans="22:22">
      <c r="V27465" s="17"/>
    </row>
    <row r="27466" spans="22:22">
      <c r="V27466" s="17"/>
    </row>
    <row r="27467" spans="22:22">
      <c r="V27467" s="17"/>
    </row>
    <row r="27468" spans="22:22">
      <c r="V27468" s="17"/>
    </row>
    <row r="27469" spans="22:22">
      <c r="V27469" s="17"/>
    </row>
    <row r="27470" spans="22:22">
      <c r="V27470" s="17"/>
    </row>
    <row r="27471" spans="22:22">
      <c r="V27471" s="17"/>
    </row>
    <row r="27472" spans="22:22">
      <c r="V27472" s="17"/>
    </row>
    <row r="27473" spans="22:22">
      <c r="V27473" s="17"/>
    </row>
    <row r="27474" spans="22:22">
      <c r="V27474" s="17"/>
    </row>
    <row r="27475" spans="22:22">
      <c r="V27475" s="17"/>
    </row>
    <row r="27476" spans="22:22">
      <c r="V27476" s="17"/>
    </row>
    <row r="27477" spans="22:22">
      <c r="V27477" s="17"/>
    </row>
    <row r="27478" spans="22:22">
      <c r="V27478" s="17"/>
    </row>
    <row r="27479" spans="22:22">
      <c r="V27479" s="17"/>
    </row>
    <row r="27480" spans="22:22">
      <c r="V27480" s="17"/>
    </row>
    <row r="27481" spans="22:22">
      <c r="V27481" s="17"/>
    </row>
    <row r="27482" spans="22:22">
      <c r="V27482" s="17"/>
    </row>
    <row r="27483" spans="22:22">
      <c r="V27483" s="17"/>
    </row>
    <row r="27484" spans="22:22">
      <c r="V27484" s="17"/>
    </row>
    <row r="27485" spans="22:22">
      <c r="V27485" s="17"/>
    </row>
    <row r="27486" spans="22:22">
      <c r="V27486" s="17"/>
    </row>
    <row r="27487" spans="22:22">
      <c r="V27487" s="17"/>
    </row>
    <row r="27488" spans="22:22">
      <c r="V27488" s="17"/>
    </row>
    <row r="27489" spans="22:22">
      <c r="V27489" s="17"/>
    </row>
    <row r="27490" spans="22:22">
      <c r="V27490" s="17"/>
    </row>
    <row r="27491" spans="22:22">
      <c r="V27491" s="17"/>
    </row>
    <row r="27492" spans="22:22">
      <c r="V27492" s="17"/>
    </row>
    <row r="27493" spans="22:22">
      <c r="V27493" s="17"/>
    </row>
    <row r="27494" spans="22:22">
      <c r="V27494" s="17"/>
    </row>
    <row r="27495" spans="22:22">
      <c r="V27495" s="17"/>
    </row>
    <row r="27496" spans="22:22">
      <c r="V27496" s="17"/>
    </row>
    <row r="27497" spans="22:22">
      <c r="V27497" s="17"/>
    </row>
    <row r="27498" spans="22:22">
      <c r="V27498" s="17"/>
    </row>
    <row r="27499" spans="22:22">
      <c r="V27499" s="17"/>
    </row>
    <row r="27500" spans="22:22">
      <c r="V27500" s="17"/>
    </row>
    <row r="27501" spans="22:22">
      <c r="V27501" s="17"/>
    </row>
    <row r="27502" spans="22:22">
      <c r="V27502" s="17"/>
    </row>
    <row r="27503" spans="22:22">
      <c r="V27503" s="17"/>
    </row>
    <row r="27504" spans="22:22">
      <c r="V27504" s="17"/>
    </row>
    <row r="27505" spans="22:22">
      <c r="V27505" s="17"/>
    </row>
    <row r="27506" spans="22:22">
      <c r="V27506" s="17"/>
    </row>
    <row r="27507" spans="22:22">
      <c r="V27507" s="17"/>
    </row>
    <row r="27508" spans="22:22">
      <c r="V27508" s="17"/>
    </row>
    <row r="27509" spans="22:22">
      <c r="V27509" s="17"/>
    </row>
    <row r="27510" spans="22:22">
      <c r="V27510" s="17"/>
    </row>
    <row r="27511" spans="22:22">
      <c r="V27511" s="17"/>
    </row>
    <row r="27512" spans="22:22">
      <c r="V27512" s="17"/>
    </row>
    <row r="27513" spans="22:22">
      <c r="V27513" s="17"/>
    </row>
    <row r="27514" spans="22:22">
      <c r="V27514" s="17"/>
    </row>
    <row r="27515" spans="22:22">
      <c r="V27515" s="17"/>
    </row>
    <row r="27516" spans="22:22">
      <c r="V27516" s="17"/>
    </row>
    <row r="27517" spans="22:22">
      <c r="V27517" s="17"/>
    </row>
    <row r="27518" spans="22:22">
      <c r="V27518" s="17"/>
    </row>
    <row r="27519" spans="22:22">
      <c r="V27519" s="17"/>
    </row>
    <row r="27520" spans="22:22">
      <c r="V27520" s="17"/>
    </row>
    <row r="27521" spans="22:22">
      <c r="V27521" s="17"/>
    </row>
    <row r="27522" spans="22:22">
      <c r="V27522" s="17"/>
    </row>
    <row r="27523" spans="22:22">
      <c r="V27523" s="17"/>
    </row>
    <row r="27524" spans="22:22">
      <c r="V27524" s="17"/>
    </row>
    <row r="27525" spans="22:22">
      <c r="V27525" s="17"/>
    </row>
    <row r="27526" spans="22:22">
      <c r="V27526" s="17"/>
    </row>
    <row r="27527" spans="22:22">
      <c r="V27527" s="17"/>
    </row>
    <row r="27528" spans="22:22">
      <c r="V27528" s="17"/>
    </row>
    <row r="27529" spans="22:22">
      <c r="V27529" s="17"/>
    </row>
    <row r="27530" spans="22:22">
      <c r="V27530" s="17"/>
    </row>
    <row r="27531" spans="22:22">
      <c r="V27531" s="17"/>
    </row>
    <row r="27532" spans="22:22">
      <c r="V27532" s="17"/>
    </row>
    <row r="27533" spans="22:22">
      <c r="V27533" s="17"/>
    </row>
    <row r="27534" spans="22:22">
      <c r="V27534" s="17"/>
    </row>
    <row r="27535" spans="22:22">
      <c r="V27535" s="17"/>
    </row>
    <row r="27536" spans="22:22">
      <c r="V27536" s="17"/>
    </row>
    <row r="27537" spans="22:22">
      <c r="V27537" s="17"/>
    </row>
    <row r="27538" spans="22:22">
      <c r="V27538" s="17"/>
    </row>
    <row r="27539" spans="22:22">
      <c r="V27539" s="17"/>
    </row>
    <row r="27540" spans="22:22">
      <c r="V27540" s="17"/>
    </row>
    <row r="27541" spans="22:22">
      <c r="V27541" s="17"/>
    </row>
    <row r="27542" spans="22:22">
      <c r="V27542" s="17"/>
    </row>
    <row r="27543" spans="22:22">
      <c r="V27543" s="17"/>
    </row>
    <row r="27544" spans="22:22">
      <c r="V27544" s="17"/>
    </row>
    <row r="27545" spans="22:22">
      <c r="V27545" s="17"/>
    </row>
    <row r="27546" spans="22:22">
      <c r="V27546" s="17"/>
    </row>
    <row r="27547" spans="22:22">
      <c r="V27547" s="17"/>
    </row>
    <row r="27548" spans="22:22">
      <c r="V27548" s="17"/>
    </row>
    <row r="27549" spans="22:22">
      <c r="V27549" s="17"/>
    </row>
    <row r="27550" spans="22:22">
      <c r="V27550" s="17"/>
    </row>
    <row r="27551" spans="22:22">
      <c r="V27551" s="17"/>
    </row>
    <row r="27552" spans="22:22">
      <c r="V27552" s="17"/>
    </row>
    <row r="27553" spans="22:22">
      <c r="V27553" s="17"/>
    </row>
    <row r="27554" spans="22:22">
      <c r="V27554" s="17"/>
    </row>
    <row r="27555" spans="22:22">
      <c r="V27555" s="17"/>
    </row>
    <row r="27556" spans="22:22">
      <c r="V27556" s="17"/>
    </row>
    <row r="27557" spans="22:22">
      <c r="V27557" s="17"/>
    </row>
    <row r="27558" spans="22:22">
      <c r="V27558" s="17"/>
    </row>
    <row r="27559" spans="22:22">
      <c r="V27559" s="17"/>
    </row>
    <row r="27560" spans="22:22">
      <c r="V27560" s="17"/>
    </row>
    <row r="27561" spans="22:22">
      <c r="V27561" s="17"/>
    </row>
    <row r="27562" spans="22:22">
      <c r="V27562" s="17"/>
    </row>
    <row r="27563" spans="22:22">
      <c r="V27563" s="17"/>
    </row>
    <row r="27564" spans="22:22">
      <c r="V27564" s="17"/>
    </row>
    <row r="27565" spans="22:22">
      <c r="V27565" s="17"/>
    </row>
    <row r="27566" spans="22:22">
      <c r="V27566" s="17"/>
    </row>
    <row r="27567" spans="22:22">
      <c r="V27567" s="17"/>
    </row>
    <row r="27568" spans="22:22">
      <c r="V27568" s="17"/>
    </row>
    <row r="27569" spans="22:22">
      <c r="V27569" s="17"/>
    </row>
    <row r="27570" spans="22:22">
      <c r="V27570" s="17"/>
    </row>
    <row r="27571" spans="22:22">
      <c r="V27571" s="17"/>
    </row>
    <row r="27572" spans="22:22">
      <c r="V27572" s="17"/>
    </row>
    <row r="27573" spans="22:22">
      <c r="V27573" s="17"/>
    </row>
    <row r="27574" spans="22:22">
      <c r="V27574" s="17"/>
    </row>
    <row r="27575" spans="22:22">
      <c r="V27575" s="17"/>
    </row>
    <row r="27576" spans="22:22">
      <c r="V27576" s="17"/>
    </row>
    <row r="27577" spans="22:22">
      <c r="V27577" s="17"/>
    </row>
    <row r="27578" spans="22:22">
      <c r="V27578" s="17"/>
    </row>
    <row r="27579" spans="22:22">
      <c r="V27579" s="17"/>
    </row>
    <row r="27580" spans="22:22">
      <c r="V27580" s="17"/>
    </row>
    <row r="27581" spans="22:22">
      <c r="V27581" s="17"/>
    </row>
    <row r="27582" spans="22:22">
      <c r="V27582" s="17"/>
    </row>
    <row r="27583" spans="22:22">
      <c r="V27583" s="17"/>
    </row>
    <row r="27584" spans="22:22">
      <c r="V27584" s="17"/>
    </row>
    <row r="27585" spans="22:22">
      <c r="V27585" s="17"/>
    </row>
    <row r="27586" spans="22:22">
      <c r="V27586" s="17"/>
    </row>
    <row r="27587" spans="22:22">
      <c r="V27587" s="17"/>
    </row>
    <row r="27588" spans="22:22">
      <c r="V27588" s="17"/>
    </row>
    <row r="27589" spans="22:22">
      <c r="V27589" s="17"/>
    </row>
    <row r="27590" spans="22:22">
      <c r="V27590" s="17"/>
    </row>
    <row r="27591" spans="22:22">
      <c r="V27591" s="17"/>
    </row>
    <row r="27592" spans="22:22">
      <c r="V27592" s="17"/>
    </row>
    <row r="27593" spans="22:22">
      <c r="V27593" s="17"/>
    </row>
    <row r="27594" spans="22:22">
      <c r="V27594" s="17"/>
    </row>
    <row r="27595" spans="22:22">
      <c r="V27595" s="17"/>
    </row>
    <row r="27596" spans="22:22">
      <c r="V27596" s="17"/>
    </row>
    <row r="27597" spans="22:22">
      <c r="V27597" s="17"/>
    </row>
    <row r="27598" spans="22:22">
      <c r="V27598" s="17"/>
    </row>
    <row r="27599" spans="22:22">
      <c r="V27599" s="17"/>
    </row>
    <row r="27600" spans="22:22">
      <c r="V27600" s="17"/>
    </row>
    <row r="27601" spans="22:22">
      <c r="V27601" s="17"/>
    </row>
    <row r="27602" spans="22:22">
      <c r="V27602" s="17"/>
    </row>
    <row r="27603" spans="22:22">
      <c r="V27603" s="17"/>
    </row>
    <row r="27604" spans="22:22">
      <c r="V27604" s="17"/>
    </row>
    <row r="27605" spans="22:22">
      <c r="V27605" s="17"/>
    </row>
    <row r="27606" spans="22:22">
      <c r="V27606" s="17"/>
    </row>
    <row r="27607" spans="22:22">
      <c r="V27607" s="17"/>
    </row>
    <row r="27608" spans="22:22">
      <c r="V27608" s="17"/>
    </row>
    <row r="27609" spans="22:22">
      <c r="V27609" s="17"/>
    </row>
    <row r="27610" spans="22:22">
      <c r="V27610" s="17"/>
    </row>
    <row r="27611" spans="22:22">
      <c r="V27611" s="17"/>
    </row>
    <row r="27612" spans="22:22">
      <c r="V27612" s="17"/>
    </row>
    <row r="27613" spans="22:22">
      <c r="V27613" s="17"/>
    </row>
    <row r="27614" spans="22:22">
      <c r="V27614" s="17"/>
    </row>
    <row r="27615" spans="22:22">
      <c r="V27615" s="17"/>
    </row>
    <row r="27616" spans="22:22">
      <c r="V27616" s="17"/>
    </row>
    <row r="27617" spans="22:22">
      <c r="V27617" s="17"/>
    </row>
    <row r="27618" spans="22:22">
      <c r="V27618" s="17"/>
    </row>
    <row r="27619" spans="22:22">
      <c r="V27619" s="17"/>
    </row>
    <row r="27620" spans="22:22">
      <c r="V27620" s="17"/>
    </row>
    <row r="27621" spans="22:22">
      <c r="V27621" s="17"/>
    </row>
    <row r="27622" spans="22:22">
      <c r="V27622" s="17"/>
    </row>
    <row r="27623" spans="22:22">
      <c r="V27623" s="17"/>
    </row>
    <row r="27624" spans="22:22">
      <c r="V27624" s="17"/>
    </row>
    <row r="27625" spans="22:22">
      <c r="V27625" s="17"/>
    </row>
    <row r="27626" spans="22:22">
      <c r="V27626" s="17"/>
    </row>
    <row r="27627" spans="22:22">
      <c r="V27627" s="17"/>
    </row>
    <row r="27628" spans="22:22">
      <c r="V27628" s="17"/>
    </row>
    <row r="27629" spans="22:22">
      <c r="V27629" s="17"/>
    </row>
    <row r="27630" spans="22:22">
      <c r="V27630" s="17"/>
    </row>
    <row r="27631" spans="22:22">
      <c r="V27631" s="17"/>
    </row>
    <row r="27632" spans="22:22">
      <c r="V27632" s="17"/>
    </row>
    <row r="27633" spans="22:22">
      <c r="V27633" s="17"/>
    </row>
    <row r="27634" spans="22:22">
      <c r="V27634" s="17"/>
    </row>
    <row r="27635" spans="22:22">
      <c r="V27635" s="17"/>
    </row>
    <row r="27636" spans="22:22">
      <c r="V27636" s="17"/>
    </row>
    <row r="27637" spans="22:22">
      <c r="V27637" s="17"/>
    </row>
    <row r="27638" spans="22:22">
      <c r="V27638" s="17"/>
    </row>
    <row r="27639" spans="22:22">
      <c r="V27639" s="17"/>
    </row>
    <row r="27640" spans="22:22">
      <c r="V27640" s="17"/>
    </row>
    <row r="27641" spans="22:22">
      <c r="V27641" s="17"/>
    </row>
    <row r="27642" spans="22:22">
      <c r="V27642" s="17"/>
    </row>
    <row r="27643" spans="22:22">
      <c r="V27643" s="17"/>
    </row>
    <row r="27644" spans="22:22">
      <c r="V27644" s="17"/>
    </row>
    <row r="27645" spans="22:22">
      <c r="V27645" s="17"/>
    </row>
    <row r="27646" spans="22:22">
      <c r="V27646" s="17"/>
    </row>
    <row r="27647" spans="22:22">
      <c r="V27647" s="17"/>
    </row>
    <row r="27648" spans="22:22">
      <c r="V27648" s="17"/>
    </row>
    <row r="27649" spans="22:22">
      <c r="V27649" s="17"/>
    </row>
    <row r="27650" spans="22:22">
      <c r="V27650" s="17"/>
    </row>
    <row r="27651" spans="22:22">
      <c r="V27651" s="17"/>
    </row>
    <row r="27652" spans="22:22">
      <c r="V27652" s="17"/>
    </row>
    <row r="27653" spans="22:22">
      <c r="V27653" s="17"/>
    </row>
    <row r="27654" spans="22:22">
      <c r="V27654" s="17"/>
    </row>
    <row r="27655" spans="22:22">
      <c r="V27655" s="17"/>
    </row>
    <row r="27656" spans="22:22">
      <c r="V27656" s="17"/>
    </row>
    <row r="27657" spans="22:22">
      <c r="V27657" s="17"/>
    </row>
    <row r="27658" spans="22:22">
      <c r="V27658" s="17"/>
    </row>
    <row r="27659" spans="22:22">
      <c r="V27659" s="17"/>
    </row>
    <row r="27660" spans="22:22">
      <c r="V27660" s="17"/>
    </row>
    <row r="27661" spans="22:22">
      <c r="V27661" s="17"/>
    </row>
    <row r="27662" spans="22:22">
      <c r="V27662" s="17"/>
    </row>
    <row r="27663" spans="22:22">
      <c r="V27663" s="17"/>
    </row>
    <row r="27664" spans="22:22">
      <c r="V27664" s="17"/>
    </row>
    <row r="27665" spans="22:22">
      <c r="V27665" s="17"/>
    </row>
    <row r="27666" spans="22:22">
      <c r="V27666" s="17"/>
    </row>
    <row r="27667" spans="22:22">
      <c r="V27667" s="17"/>
    </row>
    <row r="27668" spans="22:22">
      <c r="V27668" s="17"/>
    </row>
    <row r="27669" spans="22:22">
      <c r="V27669" s="17"/>
    </row>
    <row r="27670" spans="22:22">
      <c r="V27670" s="17"/>
    </row>
    <row r="27671" spans="22:22">
      <c r="V27671" s="17"/>
    </row>
    <row r="27672" spans="22:22">
      <c r="V27672" s="17"/>
    </row>
    <row r="27673" spans="22:22">
      <c r="V27673" s="17"/>
    </row>
    <row r="27674" spans="22:22">
      <c r="V27674" s="17"/>
    </row>
    <row r="27675" spans="22:22">
      <c r="V27675" s="17"/>
    </row>
    <row r="27676" spans="22:22">
      <c r="V27676" s="17"/>
    </row>
    <row r="27677" spans="22:22">
      <c r="V27677" s="17"/>
    </row>
    <row r="27678" spans="22:22">
      <c r="V27678" s="17"/>
    </row>
    <row r="27679" spans="22:22">
      <c r="V27679" s="17"/>
    </row>
    <row r="27680" spans="22:22">
      <c r="V27680" s="17"/>
    </row>
    <row r="27681" spans="22:22">
      <c r="V27681" s="17"/>
    </row>
    <row r="27682" spans="22:22">
      <c r="V27682" s="17"/>
    </row>
    <row r="27683" spans="22:22">
      <c r="V27683" s="17"/>
    </row>
    <row r="27684" spans="22:22">
      <c r="V27684" s="17"/>
    </row>
    <row r="27685" spans="22:22">
      <c r="V27685" s="17"/>
    </row>
    <row r="27686" spans="22:22">
      <c r="V27686" s="17"/>
    </row>
    <row r="27687" spans="22:22">
      <c r="V27687" s="17"/>
    </row>
    <row r="27688" spans="22:22">
      <c r="V27688" s="17"/>
    </row>
    <row r="27689" spans="22:22">
      <c r="V27689" s="17"/>
    </row>
    <row r="27690" spans="22:22">
      <c r="V27690" s="17"/>
    </row>
    <row r="27691" spans="22:22">
      <c r="V27691" s="17"/>
    </row>
    <row r="27692" spans="22:22">
      <c r="V27692" s="17"/>
    </row>
    <row r="27693" spans="22:22">
      <c r="V27693" s="17"/>
    </row>
    <row r="27694" spans="22:22">
      <c r="V27694" s="17"/>
    </row>
    <row r="27695" spans="22:22">
      <c r="V27695" s="17"/>
    </row>
    <row r="27696" spans="22:22">
      <c r="V27696" s="17"/>
    </row>
    <row r="27697" spans="22:22">
      <c r="V27697" s="17"/>
    </row>
    <row r="27698" spans="22:22">
      <c r="V27698" s="17"/>
    </row>
    <row r="27699" spans="22:22">
      <c r="V27699" s="17"/>
    </row>
    <row r="27700" spans="22:22">
      <c r="V27700" s="17"/>
    </row>
    <row r="27701" spans="22:22">
      <c r="V27701" s="17"/>
    </row>
    <row r="27702" spans="22:22">
      <c r="V27702" s="17"/>
    </row>
    <row r="27703" spans="22:22">
      <c r="V27703" s="17"/>
    </row>
    <row r="27704" spans="22:22">
      <c r="V27704" s="17"/>
    </row>
    <row r="27705" spans="22:22">
      <c r="V27705" s="17"/>
    </row>
    <row r="27706" spans="22:22">
      <c r="V27706" s="17"/>
    </row>
    <row r="27707" spans="22:22">
      <c r="V27707" s="17"/>
    </row>
    <row r="27708" spans="22:22">
      <c r="V27708" s="17"/>
    </row>
    <row r="27709" spans="22:22">
      <c r="V27709" s="17"/>
    </row>
    <row r="27710" spans="22:22">
      <c r="V27710" s="17"/>
    </row>
    <row r="27711" spans="22:22">
      <c r="V27711" s="17"/>
    </row>
    <row r="27712" spans="22:22">
      <c r="V27712" s="17"/>
    </row>
    <row r="27713" spans="22:22">
      <c r="V27713" s="17"/>
    </row>
    <row r="27714" spans="22:22">
      <c r="V27714" s="17"/>
    </row>
    <row r="27715" spans="22:22">
      <c r="V27715" s="17"/>
    </row>
    <row r="27716" spans="22:22">
      <c r="V27716" s="17"/>
    </row>
    <row r="27717" spans="22:22">
      <c r="V27717" s="17"/>
    </row>
    <row r="27718" spans="22:22">
      <c r="V27718" s="17"/>
    </row>
    <row r="27719" spans="22:22">
      <c r="V27719" s="17"/>
    </row>
    <row r="27720" spans="22:22">
      <c r="V27720" s="17"/>
    </row>
    <row r="27721" spans="22:22">
      <c r="V27721" s="17"/>
    </row>
    <row r="27722" spans="22:22">
      <c r="V27722" s="17"/>
    </row>
    <row r="27723" spans="22:22">
      <c r="V27723" s="17"/>
    </row>
    <row r="27724" spans="22:22">
      <c r="V27724" s="17"/>
    </row>
    <row r="27725" spans="22:22">
      <c r="V27725" s="17"/>
    </row>
    <row r="27726" spans="22:22">
      <c r="V27726" s="17"/>
    </row>
    <row r="27727" spans="22:22">
      <c r="V27727" s="17"/>
    </row>
    <row r="27728" spans="22:22">
      <c r="V27728" s="17"/>
    </row>
    <row r="27729" spans="22:22">
      <c r="V27729" s="17"/>
    </row>
    <row r="27730" spans="22:22">
      <c r="V27730" s="17"/>
    </row>
    <row r="27731" spans="22:22">
      <c r="V27731" s="17"/>
    </row>
    <row r="27732" spans="22:22">
      <c r="V27732" s="17"/>
    </row>
    <row r="27733" spans="22:22">
      <c r="V27733" s="17"/>
    </row>
    <row r="27734" spans="22:22">
      <c r="V27734" s="17"/>
    </row>
    <row r="27735" spans="22:22">
      <c r="V27735" s="17"/>
    </row>
    <row r="27736" spans="22:22">
      <c r="V27736" s="17"/>
    </row>
    <row r="27737" spans="22:22">
      <c r="V27737" s="17"/>
    </row>
    <row r="27738" spans="22:22">
      <c r="V27738" s="17"/>
    </row>
    <row r="27739" spans="22:22">
      <c r="V27739" s="17"/>
    </row>
    <row r="27740" spans="22:22">
      <c r="V27740" s="17"/>
    </row>
    <row r="27741" spans="22:22">
      <c r="V27741" s="17"/>
    </row>
    <row r="27742" spans="22:22">
      <c r="V27742" s="17"/>
    </row>
    <row r="27743" spans="22:22">
      <c r="V27743" s="17"/>
    </row>
    <row r="27744" spans="22:22">
      <c r="V27744" s="17"/>
    </row>
    <row r="27745" spans="22:22">
      <c r="V27745" s="17"/>
    </row>
    <row r="27746" spans="22:22">
      <c r="V27746" s="17"/>
    </row>
    <row r="27747" spans="22:22">
      <c r="V27747" s="17"/>
    </row>
    <row r="27748" spans="22:22">
      <c r="V27748" s="17"/>
    </row>
    <row r="27749" spans="22:22">
      <c r="V27749" s="17"/>
    </row>
    <row r="27750" spans="22:22">
      <c r="V27750" s="17"/>
    </row>
    <row r="27751" spans="22:22">
      <c r="V27751" s="17"/>
    </row>
    <row r="27752" spans="22:22">
      <c r="V27752" s="17"/>
    </row>
    <row r="27753" spans="22:22">
      <c r="V27753" s="17"/>
    </row>
    <row r="27754" spans="22:22">
      <c r="V27754" s="17"/>
    </row>
    <row r="27755" spans="22:22">
      <c r="V27755" s="17"/>
    </row>
    <row r="27756" spans="22:22">
      <c r="V27756" s="17"/>
    </row>
    <row r="27757" spans="22:22">
      <c r="V27757" s="17"/>
    </row>
    <row r="27758" spans="22:22">
      <c r="V27758" s="17"/>
    </row>
    <row r="27759" spans="22:22">
      <c r="V27759" s="17"/>
    </row>
    <row r="27760" spans="22:22">
      <c r="V27760" s="17"/>
    </row>
    <row r="27761" spans="22:22">
      <c r="V27761" s="17"/>
    </row>
    <row r="27762" spans="22:22">
      <c r="V27762" s="17"/>
    </row>
    <row r="27763" spans="22:22">
      <c r="V27763" s="17"/>
    </row>
    <row r="27764" spans="22:22">
      <c r="V27764" s="17"/>
    </row>
    <row r="27765" spans="22:22">
      <c r="V27765" s="17"/>
    </row>
    <row r="27766" spans="22:22">
      <c r="V27766" s="17"/>
    </row>
    <row r="27767" spans="22:22">
      <c r="V27767" s="17"/>
    </row>
    <row r="27768" spans="22:22">
      <c r="V27768" s="17"/>
    </row>
    <row r="27769" spans="22:22">
      <c r="V27769" s="17"/>
    </row>
    <row r="27770" spans="22:22">
      <c r="V27770" s="17"/>
    </row>
    <row r="27771" spans="22:22">
      <c r="V27771" s="17"/>
    </row>
    <row r="27772" spans="22:22">
      <c r="V27772" s="17"/>
    </row>
    <row r="27773" spans="22:22">
      <c r="V27773" s="17"/>
    </row>
    <row r="27774" spans="22:22">
      <c r="V27774" s="17"/>
    </row>
    <row r="27775" spans="22:22">
      <c r="V27775" s="17"/>
    </row>
    <row r="27776" spans="22:22">
      <c r="V27776" s="17"/>
    </row>
    <row r="27777" spans="22:22">
      <c r="V27777" s="17"/>
    </row>
    <row r="27778" spans="22:22">
      <c r="V27778" s="17"/>
    </row>
    <row r="27779" spans="22:22">
      <c r="V27779" s="17"/>
    </row>
    <row r="27780" spans="22:22">
      <c r="V27780" s="17"/>
    </row>
    <row r="27781" spans="22:22">
      <c r="V27781" s="17"/>
    </row>
    <row r="27782" spans="22:22">
      <c r="V27782" s="17"/>
    </row>
    <row r="27783" spans="22:22">
      <c r="V27783" s="17"/>
    </row>
    <row r="27784" spans="22:22">
      <c r="V27784" s="17"/>
    </row>
    <row r="27785" spans="22:22">
      <c r="V27785" s="17"/>
    </row>
    <row r="27786" spans="22:22">
      <c r="V27786" s="17"/>
    </row>
    <row r="27787" spans="22:22">
      <c r="V27787" s="17"/>
    </row>
    <row r="27788" spans="22:22">
      <c r="V27788" s="17"/>
    </row>
    <row r="27789" spans="22:22">
      <c r="V27789" s="17"/>
    </row>
    <row r="27790" spans="22:22">
      <c r="V27790" s="17"/>
    </row>
    <row r="27791" spans="22:22">
      <c r="V27791" s="17"/>
    </row>
    <row r="27792" spans="22:22">
      <c r="V27792" s="17"/>
    </row>
    <row r="27793" spans="22:22">
      <c r="V27793" s="17"/>
    </row>
    <row r="27794" spans="22:22">
      <c r="V27794" s="17"/>
    </row>
    <row r="27795" spans="22:22">
      <c r="V27795" s="17"/>
    </row>
    <row r="27796" spans="22:22">
      <c r="V27796" s="17"/>
    </row>
    <row r="27797" spans="22:22">
      <c r="V27797" s="17"/>
    </row>
    <row r="27798" spans="22:22">
      <c r="V27798" s="17"/>
    </row>
    <row r="27799" spans="22:22">
      <c r="V27799" s="17"/>
    </row>
    <row r="27800" spans="22:22">
      <c r="V27800" s="17"/>
    </row>
    <row r="27801" spans="22:22">
      <c r="V27801" s="17"/>
    </row>
    <row r="27802" spans="22:22">
      <c r="V27802" s="17"/>
    </row>
    <row r="27803" spans="22:22">
      <c r="V27803" s="17"/>
    </row>
    <row r="27804" spans="22:22">
      <c r="V27804" s="17"/>
    </row>
    <row r="27805" spans="22:22">
      <c r="V27805" s="17"/>
    </row>
    <row r="27806" spans="22:22">
      <c r="V27806" s="17"/>
    </row>
    <row r="27807" spans="22:22">
      <c r="V27807" s="17"/>
    </row>
    <row r="27808" spans="22:22">
      <c r="V27808" s="17"/>
    </row>
    <row r="27809" spans="22:22">
      <c r="V27809" s="17"/>
    </row>
    <row r="27810" spans="22:22">
      <c r="V27810" s="17"/>
    </row>
    <row r="27811" spans="22:22">
      <c r="V27811" s="17"/>
    </row>
    <row r="27812" spans="22:22">
      <c r="V27812" s="17"/>
    </row>
    <row r="27813" spans="22:22">
      <c r="V27813" s="17"/>
    </row>
    <row r="27814" spans="22:22">
      <c r="V27814" s="17"/>
    </row>
    <row r="27815" spans="22:22">
      <c r="V27815" s="17"/>
    </row>
    <row r="27816" spans="22:22">
      <c r="V27816" s="17"/>
    </row>
    <row r="27817" spans="22:22">
      <c r="V27817" s="17"/>
    </row>
    <row r="27818" spans="22:22">
      <c r="V27818" s="17"/>
    </row>
    <row r="27819" spans="22:22">
      <c r="V27819" s="17"/>
    </row>
    <row r="27820" spans="22:22">
      <c r="V27820" s="17"/>
    </row>
    <row r="27821" spans="22:22">
      <c r="V27821" s="17"/>
    </row>
    <row r="27822" spans="22:22">
      <c r="V27822" s="17"/>
    </row>
    <row r="27823" spans="22:22">
      <c r="V27823" s="17"/>
    </row>
    <row r="27824" spans="22:22">
      <c r="V27824" s="17"/>
    </row>
    <row r="27825" spans="22:22">
      <c r="V27825" s="17"/>
    </row>
    <row r="27826" spans="22:22">
      <c r="V27826" s="17"/>
    </row>
    <row r="27827" spans="22:22">
      <c r="V27827" s="17"/>
    </row>
    <row r="27828" spans="22:22">
      <c r="V27828" s="17"/>
    </row>
    <row r="27829" spans="22:22">
      <c r="V27829" s="17"/>
    </row>
    <row r="27830" spans="22:22">
      <c r="V27830" s="17"/>
    </row>
    <row r="27831" spans="22:22">
      <c r="V27831" s="17"/>
    </row>
    <row r="27832" spans="22:22">
      <c r="V27832" s="17"/>
    </row>
    <row r="27833" spans="22:22">
      <c r="V27833" s="17"/>
    </row>
    <row r="27834" spans="22:22">
      <c r="V27834" s="17"/>
    </row>
    <row r="27835" spans="22:22">
      <c r="V27835" s="17"/>
    </row>
    <row r="27836" spans="22:22">
      <c r="V27836" s="17"/>
    </row>
    <row r="27837" spans="22:22">
      <c r="V27837" s="17"/>
    </row>
    <row r="27838" spans="22:22">
      <c r="V27838" s="17"/>
    </row>
    <row r="27839" spans="22:22">
      <c r="V27839" s="17"/>
    </row>
    <row r="27840" spans="22:22">
      <c r="V27840" s="17"/>
    </row>
    <row r="27841" spans="22:22">
      <c r="V27841" s="17"/>
    </row>
    <row r="27842" spans="22:22">
      <c r="V27842" s="17"/>
    </row>
    <row r="27843" spans="22:22">
      <c r="V27843" s="17"/>
    </row>
    <row r="27844" spans="22:22">
      <c r="V27844" s="17"/>
    </row>
    <row r="27845" spans="22:22">
      <c r="V27845" s="17"/>
    </row>
    <row r="27846" spans="22:22">
      <c r="V27846" s="17"/>
    </row>
    <row r="27847" spans="22:22">
      <c r="V27847" s="17"/>
    </row>
    <row r="27848" spans="22:22">
      <c r="V27848" s="17"/>
    </row>
    <row r="27849" spans="22:22">
      <c r="V27849" s="17"/>
    </row>
    <row r="27850" spans="22:22">
      <c r="V27850" s="17"/>
    </row>
    <row r="27851" spans="22:22">
      <c r="V27851" s="17"/>
    </row>
    <row r="27852" spans="22:22">
      <c r="V27852" s="17"/>
    </row>
    <row r="27853" spans="22:22">
      <c r="V27853" s="17"/>
    </row>
    <row r="27854" spans="22:22">
      <c r="V27854" s="17"/>
    </row>
    <row r="27855" spans="22:22">
      <c r="V27855" s="17"/>
    </row>
    <row r="27856" spans="22:22">
      <c r="V27856" s="17"/>
    </row>
    <row r="27857" spans="22:22">
      <c r="V27857" s="17"/>
    </row>
    <row r="27858" spans="22:22">
      <c r="V27858" s="17"/>
    </row>
    <row r="27859" spans="22:22">
      <c r="V27859" s="17"/>
    </row>
    <row r="27860" spans="22:22">
      <c r="V27860" s="17"/>
    </row>
    <row r="27861" spans="22:22">
      <c r="V27861" s="17"/>
    </row>
    <row r="27862" spans="22:22">
      <c r="V27862" s="17"/>
    </row>
    <row r="27863" spans="22:22">
      <c r="V27863" s="17"/>
    </row>
    <row r="27864" spans="22:22">
      <c r="V27864" s="17"/>
    </row>
    <row r="27865" spans="22:22">
      <c r="V27865" s="17"/>
    </row>
    <row r="27866" spans="22:22">
      <c r="V27866" s="17"/>
    </row>
    <row r="27867" spans="22:22">
      <c r="V27867" s="17"/>
    </row>
    <row r="27868" spans="22:22">
      <c r="V27868" s="17"/>
    </row>
    <row r="27869" spans="22:22">
      <c r="V27869" s="17"/>
    </row>
    <row r="27870" spans="22:22">
      <c r="V27870" s="17"/>
    </row>
    <row r="27871" spans="22:22">
      <c r="V27871" s="17"/>
    </row>
    <row r="27872" spans="22:22">
      <c r="V27872" s="17"/>
    </row>
    <row r="27873" spans="22:22">
      <c r="V27873" s="17"/>
    </row>
    <row r="27874" spans="22:22">
      <c r="V27874" s="17"/>
    </row>
    <row r="27875" spans="22:22">
      <c r="V27875" s="17"/>
    </row>
    <row r="27876" spans="22:22">
      <c r="V27876" s="17"/>
    </row>
    <row r="27877" spans="22:22">
      <c r="V27877" s="17"/>
    </row>
    <row r="27878" spans="22:22">
      <c r="V27878" s="17"/>
    </row>
    <row r="27879" spans="22:22">
      <c r="V27879" s="17"/>
    </row>
    <row r="27880" spans="22:22">
      <c r="V27880" s="17"/>
    </row>
    <row r="27881" spans="22:22">
      <c r="V27881" s="17"/>
    </row>
    <row r="27882" spans="22:22">
      <c r="V27882" s="17"/>
    </row>
    <row r="27883" spans="22:22">
      <c r="V27883" s="17"/>
    </row>
    <row r="27884" spans="22:22">
      <c r="V27884" s="17"/>
    </row>
    <row r="27885" spans="22:22">
      <c r="V27885" s="17"/>
    </row>
    <row r="27886" spans="22:22">
      <c r="V27886" s="17"/>
    </row>
    <row r="27887" spans="22:22">
      <c r="V27887" s="17"/>
    </row>
    <row r="27888" spans="22:22">
      <c r="V27888" s="17"/>
    </row>
    <row r="27889" spans="22:22">
      <c r="V27889" s="17"/>
    </row>
    <row r="27890" spans="22:22">
      <c r="V27890" s="17"/>
    </row>
    <row r="27891" spans="22:22">
      <c r="V27891" s="17"/>
    </row>
    <row r="27892" spans="22:22">
      <c r="V27892" s="17"/>
    </row>
    <row r="27893" spans="22:22">
      <c r="V27893" s="17"/>
    </row>
    <row r="27894" spans="22:22">
      <c r="V27894" s="17"/>
    </row>
    <row r="27895" spans="22:22">
      <c r="V27895" s="17"/>
    </row>
    <row r="27896" spans="22:22">
      <c r="V27896" s="17"/>
    </row>
    <row r="27897" spans="22:22">
      <c r="V27897" s="17"/>
    </row>
    <row r="27898" spans="22:22">
      <c r="V27898" s="17"/>
    </row>
    <row r="27899" spans="22:22">
      <c r="V27899" s="17"/>
    </row>
    <row r="27900" spans="22:22">
      <c r="V27900" s="17"/>
    </row>
    <row r="27901" spans="22:22">
      <c r="V27901" s="17"/>
    </row>
    <row r="27902" spans="22:22">
      <c r="V27902" s="17"/>
    </row>
    <row r="27903" spans="22:22">
      <c r="V27903" s="17"/>
    </row>
    <row r="27904" spans="22:22">
      <c r="V27904" s="17"/>
    </row>
    <row r="27905" spans="22:22">
      <c r="V27905" s="17"/>
    </row>
    <row r="27906" spans="22:22">
      <c r="V27906" s="17"/>
    </row>
    <row r="27907" spans="22:22">
      <c r="V27907" s="17"/>
    </row>
    <row r="27908" spans="22:22">
      <c r="V27908" s="17"/>
    </row>
    <row r="27909" spans="22:22">
      <c r="V27909" s="17"/>
    </row>
    <row r="27910" spans="22:22">
      <c r="V27910" s="17"/>
    </row>
    <row r="27911" spans="22:22">
      <c r="V27911" s="17"/>
    </row>
    <row r="27912" spans="22:22">
      <c r="V27912" s="17"/>
    </row>
    <row r="27913" spans="22:22">
      <c r="V27913" s="17"/>
    </row>
    <row r="27914" spans="22:22">
      <c r="V27914" s="17"/>
    </row>
    <row r="27915" spans="22:22">
      <c r="V27915" s="17"/>
    </row>
    <row r="27916" spans="22:22">
      <c r="V27916" s="17"/>
    </row>
    <row r="27917" spans="22:22">
      <c r="V27917" s="17"/>
    </row>
    <row r="27918" spans="22:22">
      <c r="V27918" s="17"/>
    </row>
    <row r="27919" spans="22:22">
      <c r="V27919" s="17"/>
    </row>
    <row r="27920" spans="22:22">
      <c r="V27920" s="17"/>
    </row>
    <row r="27921" spans="22:22">
      <c r="V27921" s="17"/>
    </row>
    <row r="27922" spans="22:22">
      <c r="V27922" s="17"/>
    </row>
    <row r="27923" spans="22:22">
      <c r="V27923" s="17"/>
    </row>
    <row r="27924" spans="22:22">
      <c r="V27924" s="17"/>
    </row>
    <row r="27925" spans="22:22">
      <c r="V27925" s="17"/>
    </row>
    <row r="27926" spans="22:22">
      <c r="V27926" s="17"/>
    </row>
    <row r="27927" spans="22:22">
      <c r="V27927" s="17"/>
    </row>
    <row r="27928" spans="22:22">
      <c r="V27928" s="17"/>
    </row>
    <row r="27929" spans="22:22">
      <c r="V27929" s="17"/>
    </row>
    <row r="27930" spans="22:22">
      <c r="V27930" s="17"/>
    </row>
    <row r="27931" spans="22:22">
      <c r="V27931" s="17"/>
    </row>
    <row r="27932" spans="22:22">
      <c r="V27932" s="17"/>
    </row>
    <row r="27933" spans="22:22">
      <c r="V27933" s="17"/>
    </row>
    <row r="27934" spans="22:22">
      <c r="V27934" s="17"/>
    </row>
    <row r="27935" spans="22:22">
      <c r="V27935" s="17"/>
    </row>
    <row r="27936" spans="22:22">
      <c r="V27936" s="17"/>
    </row>
    <row r="27937" spans="22:22">
      <c r="V27937" s="17"/>
    </row>
    <row r="27938" spans="22:22">
      <c r="V27938" s="17"/>
    </row>
    <row r="27939" spans="22:22">
      <c r="V27939" s="17"/>
    </row>
    <row r="27940" spans="22:22">
      <c r="V27940" s="17"/>
    </row>
    <row r="27941" spans="22:22">
      <c r="V27941" s="17"/>
    </row>
    <row r="27942" spans="22:22">
      <c r="V27942" s="17"/>
    </row>
    <row r="27943" spans="22:22">
      <c r="V27943" s="17"/>
    </row>
    <row r="27944" spans="22:22">
      <c r="V27944" s="17"/>
    </row>
    <row r="27945" spans="22:22">
      <c r="V27945" s="17"/>
    </row>
    <row r="27946" spans="22:22">
      <c r="V27946" s="17"/>
    </row>
    <row r="27947" spans="22:22">
      <c r="V27947" s="17"/>
    </row>
    <row r="27948" spans="22:22">
      <c r="V27948" s="17"/>
    </row>
    <row r="27949" spans="22:22">
      <c r="V27949" s="17"/>
    </row>
    <row r="27950" spans="22:22">
      <c r="V27950" s="17"/>
    </row>
    <row r="27951" spans="22:22">
      <c r="V27951" s="17"/>
    </row>
    <row r="27952" spans="22:22">
      <c r="V27952" s="17"/>
    </row>
    <row r="27953" spans="22:22">
      <c r="V27953" s="17"/>
    </row>
    <row r="27954" spans="22:22">
      <c r="V27954" s="17"/>
    </row>
    <row r="27955" spans="22:22">
      <c r="V27955" s="17"/>
    </row>
    <row r="27956" spans="22:22">
      <c r="V27956" s="17"/>
    </row>
    <row r="27957" spans="22:22">
      <c r="V27957" s="17"/>
    </row>
    <row r="27958" spans="22:22">
      <c r="V27958" s="17"/>
    </row>
    <row r="27959" spans="22:22">
      <c r="V27959" s="17"/>
    </row>
    <row r="27960" spans="22:22">
      <c r="V27960" s="17"/>
    </row>
    <row r="27961" spans="22:22">
      <c r="V27961" s="17"/>
    </row>
    <row r="27962" spans="22:22">
      <c r="V27962" s="17"/>
    </row>
    <row r="27963" spans="22:22">
      <c r="V27963" s="17"/>
    </row>
    <row r="27964" spans="22:22">
      <c r="V27964" s="17"/>
    </row>
    <row r="27965" spans="22:22">
      <c r="V27965" s="17"/>
    </row>
    <row r="27966" spans="22:22">
      <c r="V27966" s="17"/>
    </row>
    <row r="27967" spans="22:22">
      <c r="V27967" s="17"/>
    </row>
    <row r="27968" spans="22:22">
      <c r="V27968" s="17"/>
    </row>
    <row r="27969" spans="22:22">
      <c r="V27969" s="17"/>
    </row>
    <row r="27970" spans="22:22">
      <c r="V27970" s="17"/>
    </row>
    <row r="27971" spans="22:22">
      <c r="V27971" s="17"/>
    </row>
    <row r="27972" spans="22:22">
      <c r="V27972" s="17"/>
    </row>
    <row r="27973" spans="22:22">
      <c r="V27973" s="17"/>
    </row>
    <row r="27974" spans="22:22">
      <c r="V27974" s="17"/>
    </row>
    <row r="27975" spans="22:22">
      <c r="V27975" s="17"/>
    </row>
    <row r="27976" spans="22:22">
      <c r="V27976" s="17"/>
    </row>
    <row r="27977" spans="22:22">
      <c r="V27977" s="17"/>
    </row>
    <row r="27978" spans="22:22">
      <c r="V27978" s="17"/>
    </row>
    <row r="27979" spans="22:22">
      <c r="V27979" s="17"/>
    </row>
    <row r="27980" spans="22:22">
      <c r="V27980" s="17"/>
    </row>
    <row r="27981" spans="22:22">
      <c r="V27981" s="17"/>
    </row>
    <row r="27982" spans="22:22">
      <c r="V27982" s="17"/>
    </row>
    <row r="27983" spans="22:22">
      <c r="V27983" s="17"/>
    </row>
    <row r="27984" spans="22:22">
      <c r="V27984" s="17"/>
    </row>
    <row r="27985" spans="22:22">
      <c r="V27985" s="17"/>
    </row>
    <row r="27986" spans="22:22">
      <c r="V27986" s="17"/>
    </row>
    <row r="27987" spans="22:22">
      <c r="V27987" s="17"/>
    </row>
    <row r="27988" spans="22:22">
      <c r="V27988" s="17"/>
    </row>
    <row r="27989" spans="22:22">
      <c r="V27989" s="17"/>
    </row>
    <row r="27990" spans="22:22">
      <c r="V27990" s="17"/>
    </row>
    <row r="27991" spans="22:22">
      <c r="V27991" s="17"/>
    </row>
    <row r="27992" spans="22:22">
      <c r="V27992" s="17"/>
    </row>
    <row r="27993" spans="22:22">
      <c r="V27993" s="17"/>
    </row>
    <row r="27994" spans="22:22">
      <c r="V27994" s="17"/>
    </row>
    <row r="27995" spans="22:22">
      <c r="V27995" s="17"/>
    </row>
    <row r="27996" spans="22:22">
      <c r="V27996" s="17"/>
    </row>
    <row r="27997" spans="22:22">
      <c r="V27997" s="17"/>
    </row>
    <row r="27998" spans="22:22">
      <c r="V27998" s="17"/>
    </row>
    <row r="27999" spans="22:22">
      <c r="V27999" s="17"/>
    </row>
    <row r="28000" spans="22:22">
      <c r="V28000" s="17"/>
    </row>
    <row r="28001" spans="22:22">
      <c r="V28001" s="17"/>
    </row>
    <row r="28002" spans="22:22">
      <c r="V28002" s="17"/>
    </row>
    <row r="28003" spans="22:22">
      <c r="V28003" s="17"/>
    </row>
    <row r="28004" spans="22:22">
      <c r="V28004" s="17"/>
    </row>
    <row r="28005" spans="22:22">
      <c r="V28005" s="17"/>
    </row>
    <row r="28006" spans="22:22">
      <c r="V28006" s="17"/>
    </row>
    <row r="28007" spans="22:22">
      <c r="V28007" s="17"/>
    </row>
    <row r="28008" spans="22:22">
      <c r="V28008" s="17"/>
    </row>
    <row r="28009" spans="22:22">
      <c r="V28009" s="17"/>
    </row>
    <row r="28010" spans="22:22">
      <c r="V28010" s="17"/>
    </row>
    <row r="28011" spans="22:22">
      <c r="V28011" s="17"/>
    </row>
    <row r="28012" spans="22:22">
      <c r="V28012" s="17"/>
    </row>
    <row r="28013" spans="22:22">
      <c r="V28013" s="17"/>
    </row>
    <row r="28014" spans="22:22">
      <c r="V28014" s="17"/>
    </row>
    <row r="28015" spans="22:22">
      <c r="V28015" s="17"/>
    </row>
    <row r="28016" spans="22:22">
      <c r="V28016" s="17"/>
    </row>
    <row r="28017" spans="22:22">
      <c r="V28017" s="17"/>
    </row>
    <row r="28018" spans="22:22">
      <c r="V28018" s="17"/>
    </row>
    <row r="28019" spans="22:22">
      <c r="V28019" s="17"/>
    </row>
    <row r="28020" spans="22:22">
      <c r="V28020" s="17"/>
    </row>
    <row r="28021" spans="22:22">
      <c r="V28021" s="17"/>
    </row>
    <row r="28022" spans="22:22">
      <c r="V28022" s="17"/>
    </row>
    <row r="28023" spans="22:22">
      <c r="V28023" s="17"/>
    </row>
    <row r="28024" spans="22:22">
      <c r="V28024" s="17"/>
    </row>
    <row r="28025" spans="22:22">
      <c r="V28025" s="17"/>
    </row>
    <row r="28026" spans="22:22">
      <c r="V28026" s="17"/>
    </row>
    <row r="28027" spans="22:22">
      <c r="V28027" s="17"/>
    </row>
    <row r="28028" spans="22:22">
      <c r="V28028" s="17"/>
    </row>
    <row r="28029" spans="22:22">
      <c r="V28029" s="17"/>
    </row>
    <row r="28030" spans="22:22">
      <c r="V28030" s="17"/>
    </row>
    <row r="28031" spans="22:22">
      <c r="V28031" s="17"/>
    </row>
    <row r="28032" spans="22:22">
      <c r="V28032" s="17"/>
    </row>
    <row r="28033" spans="22:22">
      <c r="V28033" s="17"/>
    </row>
    <row r="28034" spans="22:22">
      <c r="V28034" s="17"/>
    </row>
    <row r="28035" spans="22:22">
      <c r="V28035" s="17"/>
    </row>
    <row r="28036" spans="22:22">
      <c r="V28036" s="17"/>
    </row>
    <row r="28037" spans="22:22">
      <c r="V28037" s="17"/>
    </row>
    <row r="28038" spans="22:22">
      <c r="V28038" s="17"/>
    </row>
    <row r="28039" spans="22:22">
      <c r="V28039" s="17"/>
    </row>
    <row r="28040" spans="22:22">
      <c r="V28040" s="17"/>
    </row>
    <row r="28041" spans="22:22">
      <c r="V28041" s="17"/>
    </row>
    <row r="28042" spans="22:22">
      <c r="V28042" s="17"/>
    </row>
    <row r="28043" spans="22:22">
      <c r="V28043" s="17"/>
    </row>
    <row r="28044" spans="22:22">
      <c r="V28044" s="17"/>
    </row>
    <row r="28045" spans="22:22">
      <c r="V28045" s="17"/>
    </row>
    <row r="28046" spans="22:22">
      <c r="V28046" s="17"/>
    </row>
    <row r="28047" spans="22:22">
      <c r="V28047" s="17"/>
    </row>
    <row r="28048" spans="22:22">
      <c r="V28048" s="17"/>
    </row>
    <row r="28049" spans="22:22">
      <c r="V28049" s="17"/>
    </row>
    <row r="28050" spans="22:22">
      <c r="V28050" s="17"/>
    </row>
    <row r="28051" spans="22:22">
      <c r="V28051" s="17"/>
    </row>
    <row r="28052" spans="22:22">
      <c r="V28052" s="17"/>
    </row>
    <row r="28053" spans="22:22">
      <c r="V28053" s="17"/>
    </row>
    <row r="28054" spans="22:22">
      <c r="V28054" s="17"/>
    </row>
    <row r="28055" spans="22:22">
      <c r="V28055" s="17"/>
    </row>
    <row r="28056" spans="22:22">
      <c r="V28056" s="17"/>
    </row>
    <row r="28057" spans="22:22">
      <c r="V28057" s="17"/>
    </row>
    <row r="28058" spans="22:22">
      <c r="V28058" s="17"/>
    </row>
    <row r="28059" spans="22:22">
      <c r="V28059" s="17"/>
    </row>
    <row r="28060" spans="22:22">
      <c r="V28060" s="17"/>
    </row>
    <row r="28061" spans="22:22">
      <c r="V28061" s="17"/>
    </row>
    <row r="28062" spans="22:22">
      <c r="V28062" s="17"/>
    </row>
    <row r="28063" spans="22:22">
      <c r="V28063" s="17"/>
    </row>
    <row r="28064" spans="22:22">
      <c r="V28064" s="17"/>
    </row>
    <row r="28065" spans="22:22">
      <c r="V28065" s="17"/>
    </row>
    <row r="28066" spans="22:22">
      <c r="V28066" s="17"/>
    </row>
    <row r="28067" spans="22:22">
      <c r="V28067" s="17"/>
    </row>
    <row r="28068" spans="22:22">
      <c r="V28068" s="17"/>
    </row>
    <row r="28069" spans="22:22">
      <c r="V28069" s="17"/>
    </row>
    <row r="28070" spans="22:22">
      <c r="V28070" s="17"/>
    </row>
    <row r="28071" spans="22:22">
      <c r="V28071" s="17"/>
    </row>
    <row r="28072" spans="22:22">
      <c r="V28072" s="17"/>
    </row>
    <row r="28073" spans="22:22">
      <c r="V28073" s="17"/>
    </row>
    <row r="28074" spans="22:22">
      <c r="V28074" s="17"/>
    </row>
    <row r="28075" spans="22:22">
      <c r="V28075" s="17"/>
    </row>
    <row r="28076" spans="22:22">
      <c r="V28076" s="17"/>
    </row>
    <row r="28077" spans="22:22">
      <c r="V28077" s="17"/>
    </row>
    <row r="28078" spans="22:22">
      <c r="V28078" s="17"/>
    </row>
    <row r="28079" spans="22:22">
      <c r="V28079" s="17"/>
    </row>
    <row r="28080" spans="22:22">
      <c r="V28080" s="17"/>
    </row>
    <row r="28081" spans="22:22">
      <c r="V28081" s="17"/>
    </row>
    <row r="28082" spans="22:22">
      <c r="V28082" s="17"/>
    </row>
    <row r="28083" spans="22:22">
      <c r="V28083" s="17"/>
    </row>
    <row r="28084" spans="22:22">
      <c r="V28084" s="17"/>
    </row>
    <row r="28085" spans="22:22">
      <c r="V28085" s="17"/>
    </row>
    <row r="28086" spans="22:22">
      <c r="V28086" s="17"/>
    </row>
    <row r="28087" spans="22:22">
      <c r="V28087" s="17"/>
    </row>
    <row r="28088" spans="22:22">
      <c r="V28088" s="17"/>
    </row>
    <row r="28089" spans="22:22">
      <c r="V28089" s="17"/>
    </row>
    <row r="28090" spans="22:22">
      <c r="V28090" s="17"/>
    </row>
    <row r="28091" spans="22:22">
      <c r="V28091" s="17"/>
    </row>
    <row r="28092" spans="22:22">
      <c r="V28092" s="17"/>
    </row>
    <row r="28093" spans="22:22">
      <c r="V28093" s="17"/>
    </row>
    <row r="28094" spans="22:22">
      <c r="V28094" s="17"/>
    </row>
    <row r="28095" spans="22:22">
      <c r="V28095" s="17"/>
    </row>
    <row r="28096" spans="22:22">
      <c r="V28096" s="17"/>
    </row>
    <row r="28097" spans="22:22">
      <c r="V28097" s="17"/>
    </row>
    <row r="28098" spans="22:22">
      <c r="V28098" s="17"/>
    </row>
    <row r="28099" spans="22:22">
      <c r="V28099" s="17"/>
    </row>
    <row r="28100" spans="22:22">
      <c r="V28100" s="17"/>
    </row>
    <row r="28101" spans="22:22">
      <c r="V28101" s="17"/>
    </row>
    <row r="28102" spans="22:22">
      <c r="V28102" s="17"/>
    </row>
    <row r="28103" spans="22:22">
      <c r="V28103" s="17"/>
    </row>
    <row r="28104" spans="22:22">
      <c r="V28104" s="17"/>
    </row>
    <row r="28105" spans="22:22">
      <c r="V28105" s="17"/>
    </row>
    <row r="28106" spans="22:22">
      <c r="V28106" s="17"/>
    </row>
    <row r="28107" spans="22:22">
      <c r="V28107" s="17"/>
    </row>
    <row r="28108" spans="22:22">
      <c r="V28108" s="17"/>
    </row>
    <row r="28109" spans="22:22">
      <c r="V28109" s="17"/>
    </row>
    <row r="28110" spans="22:22">
      <c r="V28110" s="17"/>
    </row>
    <row r="28111" spans="22:22">
      <c r="V28111" s="17"/>
    </row>
    <row r="28112" spans="22:22">
      <c r="V28112" s="17"/>
    </row>
    <row r="28113" spans="22:22">
      <c r="V28113" s="17"/>
    </row>
    <row r="28114" spans="22:22">
      <c r="V28114" s="17"/>
    </row>
    <row r="28115" spans="22:22">
      <c r="V28115" s="17"/>
    </row>
    <row r="28116" spans="22:22">
      <c r="V28116" s="17"/>
    </row>
    <row r="28117" spans="22:22">
      <c r="V28117" s="17"/>
    </row>
    <row r="28118" spans="22:22">
      <c r="V28118" s="17"/>
    </row>
    <row r="28119" spans="22:22">
      <c r="V28119" s="17"/>
    </row>
    <row r="28120" spans="22:22">
      <c r="V28120" s="17"/>
    </row>
    <row r="28121" spans="22:22">
      <c r="V28121" s="17"/>
    </row>
    <row r="28122" spans="22:22">
      <c r="V28122" s="17"/>
    </row>
    <row r="28123" spans="22:22">
      <c r="V28123" s="17"/>
    </row>
    <row r="28124" spans="22:22">
      <c r="V28124" s="17"/>
    </row>
    <row r="28125" spans="22:22">
      <c r="V28125" s="17"/>
    </row>
    <row r="28126" spans="22:22">
      <c r="V28126" s="17"/>
    </row>
    <row r="28127" spans="22:22">
      <c r="V28127" s="17"/>
    </row>
    <row r="28128" spans="22:22">
      <c r="V28128" s="17"/>
    </row>
    <row r="28129" spans="22:22">
      <c r="V28129" s="17"/>
    </row>
    <row r="28130" spans="22:22">
      <c r="V28130" s="17"/>
    </row>
    <row r="28131" spans="22:22">
      <c r="V28131" s="17"/>
    </row>
    <row r="28132" spans="22:22">
      <c r="V28132" s="17"/>
    </row>
    <row r="28133" spans="22:22">
      <c r="V28133" s="17"/>
    </row>
    <row r="28134" spans="22:22">
      <c r="V28134" s="17"/>
    </row>
    <row r="28135" spans="22:22">
      <c r="V28135" s="17"/>
    </row>
    <row r="28136" spans="22:22">
      <c r="V28136" s="17"/>
    </row>
    <row r="28137" spans="22:22">
      <c r="V28137" s="17"/>
    </row>
    <row r="28138" spans="22:22">
      <c r="V28138" s="17"/>
    </row>
    <row r="28139" spans="22:22">
      <c r="V28139" s="17"/>
    </row>
    <row r="28140" spans="22:22">
      <c r="V28140" s="17"/>
    </row>
    <row r="28141" spans="22:22">
      <c r="V28141" s="17"/>
    </row>
    <row r="28142" spans="22:22">
      <c r="V28142" s="17"/>
    </row>
    <row r="28143" spans="22:22">
      <c r="V28143" s="17"/>
    </row>
    <row r="28144" spans="22:22">
      <c r="V28144" s="17"/>
    </row>
    <row r="28145" spans="22:22">
      <c r="V28145" s="17"/>
    </row>
    <row r="28146" spans="22:22">
      <c r="V28146" s="17"/>
    </row>
    <row r="28147" spans="22:22">
      <c r="V28147" s="17"/>
    </row>
    <row r="28148" spans="22:22">
      <c r="V28148" s="17"/>
    </row>
    <row r="28149" spans="22:22">
      <c r="V28149" s="17"/>
    </row>
    <row r="28150" spans="22:22">
      <c r="V28150" s="17"/>
    </row>
    <row r="28151" spans="22:22">
      <c r="V28151" s="17"/>
    </row>
    <row r="28152" spans="22:22">
      <c r="V28152" s="17"/>
    </row>
    <row r="28153" spans="22:22">
      <c r="V28153" s="17"/>
    </row>
    <row r="28154" spans="22:22">
      <c r="V28154" s="17"/>
    </row>
    <row r="28155" spans="22:22">
      <c r="V28155" s="17"/>
    </row>
    <row r="28156" spans="22:22">
      <c r="V28156" s="17"/>
    </row>
    <row r="28157" spans="22:22">
      <c r="V28157" s="17"/>
    </row>
    <row r="28158" spans="22:22">
      <c r="V28158" s="17"/>
    </row>
    <row r="28159" spans="22:22">
      <c r="V28159" s="17"/>
    </row>
    <row r="28160" spans="22:22">
      <c r="V28160" s="17"/>
    </row>
    <row r="28161" spans="22:22">
      <c r="V28161" s="17"/>
    </row>
    <row r="28162" spans="22:22">
      <c r="V28162" s="17"/>
    </row>
    <row r="28163" spans="22:22">
      <c r="V28163" s="17"/>
    </row>
    <row r="28164" spans="22:22">
      <c r="V28164" s="17"/>
    </row>
    <row r="28165" spans="22:22">
      <c r="V28165" s="17"/>
    </row>
    <row r="28166" spans="22:22">
      <c r="V28166" s="17"/>
    </row>
    <row r="28167" spans="22:22">
      <c r="V28167" s="17"/>
    </row>
    <row r="28168" spans="22:22">
      <c r="V28168" s="17"/>
    </row>
    <row r="28169" spans="22:22">
      <c r="V28169" s="17"/>
    </row>
    <row r="28170" spans="22:22">
      <c r="V28170" s="17"/>
    </row>
    <row r="28171" spans="22:22">
      <c r="V28171" s="17"/>
    </row>
    <row r="28172" spans="22:22">
      <c r="V28172" s="17"/>
    </row>
    <row r="28173" spans="22:22">
      <c r="V28173" s="17"/>
    </row>
    <row r="28174" spans="22:22">
      <c r="V28174" s="17"/>
    </row>
    <row r="28175" spans="22:22">
      <c r="V28175" s="17"/>
    </row>
    <row r="28176" spans="22:22">
      <c r="V28176" s="17"/>
    </row>
    <row r="28177" spans="22:22">
      <c r="V28177" s="17"/>
    </row>
    <row r="28178" spans="22:22">
      <c r="V28178" s="17"/>
    </row>
    <row r="28179" spans="22:22">
      <c r="V28179" s="17"/>
    </row>
    <row r="28180" spans="22:22">
      <c r="V28180" s="17"/>
    </row>
    <row r="28181" spans="22:22">
      <c r="V28181" s="17"/>
    </row>
    <row r="28182" spans="22:22">
      <c r="V28182" s="17"/>
    </row>
    <row r="28183" spans="22:22">
      <c r="V28183" s="17"/>
    </row>
    <row r="28184" spans="22:22">
      <c r="V28184" s="17"/>
    </row>
    <row r="28185" spans="22:22">
      <c r="V28185" s="17"/>
    </row>
    <row r="28186" spans="22:22">
      <c r="V28186" s="17"/>
    </row>
    <row r="28187" spans="22:22">
      <c r="V28187" s="17"/>
    </row>
    <row r="28188" spans="22:22">
      <c r="V28188" s="17"/>
    </row>
    <row r="28189" spans="22:22">
      <c r="V28189" s="17"/>
    </row>
    <row r="28190" spans="22:22">
      <c r="V28190" s="17"/>
    </row>
    <row r="28191" spans="22:22">
      <c r="V28191" s="17"/>
    </row>
    <row r="28192" spans="22:22">
      <c r="V28192" s="17"/>
    </row>
    <row r="28193" spans="22:22">
      <c r="V28193" s="17"/>
    </row>
    <row r="28194" spans="22:22">
      <c r="V28194" s="17"/>
    </row>
    <row r="28195" spans="22:22">
      <c r="V28195" s="17"/>
    </row>
    <row r="28196" spans="22:22">
      <c r="V28196" s="17"/>
    </row>
    <row r="28197" spans="22:22">
      <c r="V28197" s="17"/>
    </row>
    <row r="28198" spans="22:22">
      <c r="V28198" s="17"/>
    </row>
    <row r="28199" spans="22:22">
      <c r="V28199" s="17"/>
    </row>
    <row r="28200" spans="22:22">
      <c r="V28200" s="17"/>
    </row>
    <row r="28201" spans="22:22">
      <c r="V28201" s="17"/>
    </row>
    <row r="28202" spans="22:22">
      <c r="V28202" s="17"/>
    </row>
    <row r="28203" spans="22:22">
      <c r="V28203" s="17"/>
    </row>
    <row r="28204" spans="22:22">
      <c r="V28204" s="17"/>
    </row>
    <row r="28205" spans="22:22">
      <c r="V28205" s="17"/>
    </row>
    <row r="28206" spans="22:22">
      <c r="V28206" s="17"/>
    </row>
    <row r="28207" spans="22:22">
      <c r="V28207" s="17"/>
    </row>
    <row r="28208" spans="22:22">
      <c r="V28208" s="17"/>
    </row>
    <row r="28209" spans="22:22">
      <c r="V28209" s="17"/>
    </row>
    <row r="28210" spans="22:22">
      <c r="V28210" s="17"/>
    </row>
    <row r="28211" spans="22:22">
      <c r="V28211" s="17"/>
    </row>
    <row r="28212" spans="22:22">
      <c r="V28212" s="17"/>
    </row>
    <row r="28213" spans="22:22">
      <c r="V28213" s="17"/>
    </row>
    <row r="28214" spans="22:22">
      <c r="V28214" s="17"/>
    </row>
    <row r="28215" spans="22:22">
      <c r="V28215" s="17"/>
    </row>
    <row r="28216" spans="22:22">
      <c r="V28216" s="17"/>
    </row>
    <row r="28217" spans="22:22">
      <c r="V28217" s="17"/>
    </row>
    <row r="28218" spans="22:22">
      <c r="V28218" s="17"/>
    </row>
    <row r="28219" spans="22:22">
      <c r="V28219" s="17"/>
    </row>
    <row r="28220" spans="22:22">
      <c r="V28220" s="17"/>
    </row>
    <row r="28221" spans="22:22">
      <c r="V28221" s="17"/>
    </row>
    <row r="28222" spans="22:22">
      <c r="V28222" s="17"/>
    </row>
    <row r="28223" spans="22:22">
      <c r="V28223" s="17"/>
    </row>
    <row r="28224" spans="22:22">
      <c r="V28224" s="17"/>
    </row>
    <row r="28225" spans="22:22">
      <c r="V28225" s="17"/>
    </row>
    <row r="28226" spans="22:22">
      <c r="V28226" s="17"/>
    </row>
    <row r="28227" spans="22:22">
      <c r="V28227" s="17"/>
    </row>
    <row r="28228" spans="22:22">
      <c r="V28228" s="17"/>
    </row>
    <row r="28229" spans="22:22">
      <c r="V28229" s="17"/>
    </row>
    <row r="28230" spans="22:22">
      <c r="V28230" s="17"/>
    </row>
    <row r="28231" spans="22:22">
      <c r="V28231" s="17"/>
    </row>
    <row r="28232" spans="22:22">
      <c r="V28232" s="17"/>
    </row>
    <row r="28233" spans="22:22">
      <c r="V28233" s="17"/>
    </row>
    <row r="28234" spans="22:22">
      <c r="V28234" s="17"/>
    </row>
    <row r="28235" spans="22:22">
      <c r="V28235" s="17"/>
    </row>
    <row r="28236" spans="22:22">
      <c r="V28236" s="17"/>
    </row>
    <row r="28237" spans="22:22">
      <c r="V28237" s="17"/>
    </row>
    <row r="28238" spans="22:22">
      <c r="V28238" s="17"/>
    </row>
    <row r="28239" spans="22:22">
      <c r="V28239" s="17"/>
    </row>
    <row r="28240" spans="22:22">
      <c r="V28240" s="17"/>
    </row>
    <row r="28241" spans="22:22">
      <c r="V28241" s="17"/>
    </row>
    <row r="28242" spans="22:22">
      <c r="V28242" s="17"/>
    </row>
    <row r="28243" spans="22:22">
      <c r="V28243" s="17"/>
    </row>
    <row r="28244" spans="22:22">
      <c r="V28244" s="17"/>
    </row>
    <row r="28245" spans="22:22">
      <c r="V28245" s="17"/>
    </row>
    <row r="28246" spans="22:22">
      <c r="V28246" s="17"/>
    </row>
    <row r="28247" spans="22:22">
      <c r="V28247" s="17"/>
    </row>
    <row r="28248" spans="22:22">
      <c r="V28248" s="17"/>
    </row>
    <row r="28249" spans="22:22">
      <c r="V28249" s="17"/>
    </row>
    <row r="28250" spans="22:22">
      <c r="V28250" s="17"/>
    </row>
    <row r="28251" spans="22:22">
      <c r="V28251" s="17"/>
    </row>
    <row r="28252" spans="22:22">
      <c r="V28252" s="17"/>
    </row>
    <row r="28253" spans="22:22">
      <c r="V28253" s="17"/>
    </row>
    <row r="28254" spans="22:22">
      <c r="V28254" s="17"/>
    </row>
    <row r="28255" spans="22:22">
      <c r="V28255" s="17"/>
    </row>
    <row r="28256" spans="22:22">
      <c r="V28256" s="17"/>
    </row>
    <row r="28257" spans="22:22">
      <c r="V28257" s="17"/>
    </row>
    <row r="28258" spans="22:22">
      <c r="V28258" s="17"/>
    </row>
    <row r="28259" spans="22:22">
      <c r="V28259" s="17"/>
    </row>
    <row r="28260" spans="22:22">
      <c r="V28260" s="17"/>
    </row>
    <row r="28261" spans="22:22">
      <c r="V28261" s="17"/>
    </row>
    <row r="28262" spans="22:22">
      <c r="V28262" s="17"/>
    </row>
    <row r="28263" spans="22:22">
      <c r="V28263" s="17"/>
    </row>
    <row r="28264" spans="22:22">
      <c r="V28264" s="17"/>
    </row>
    <row r="28265" spans="22:22">
      <c r="V28265" s="17"/>
    </row>
    <row r="28266" spans="22:22">
      <c r="V28266" s="17"/>
    </row>
    <row r="28267" spans="22:22">
      <c r="V28267" s="17"/>
    </row>
    <row r="28268" spans="22:22">
      <c r="V28268" s="17"/>
    </row>
    <row r="28269" spans="22:22">
      <c r="V28269" s="17"/>
    </row>
    <row r="28270" spans="22:22">
      <c r="V28270" s="17"/>
    </row>
    <row r="28271" spans="22:22">
      <c r="V28271" s="17"/>
    </row>
    <row r="28272" spans="22:22">
      <c r="V28272" s="17"/>
    </row>
    <row r="28273" spans="22:22">
      <c r="V28273" s="17"/>
    </row>
    <row r="28274" spans="22:22">
      <c r="V28274" s="17"/>
    </row>
    <row r="28275" spans="22:22">
      <c r="V28275" s="17"/>
    </row>
    <row r="28276" spans="22:22">
      <c r="V28276" s="17"/>
    </row>
    <row r="28277" spans="22:22">
      <c r="V28277" s="17"/>
    </row>
    <row r="28278" spans="22:22">
      <c r="V28278" s="17"/>
    </row>
    <row r="28279" spans="22:22">
      <c r="V28279" s="17"/>
    </row>
    <row r="28280" spans="22:22">
      <c r="V28280" s="17"/>
    </row>
    <row r="28281" spans="22:22">
      <c r="V28281" s="17"/>
    </row>
    <row r="28282" spans="22:22">
      <c r="V28282" s="17"/>
    </row>
    <row r="28283" spans="22:22">
      <c r="V28283" s="17"/>
    </row>
    <row r="28284" spans="22:22">
      <c r="V28284" s="17"/>
    </row>
    <row r="28285" spans="22:22">
      <c r="V28285" s="17"/>
    </row>
    <row r="28286" spans="22:22">
      <c r="V28286" s="17"/>
    </row>
    <row r="28287" spans="22:22">
      <c r="V28287" s="17"/>
    </row>
    <row r="28288" spans="22:22">
      <c r="V28288" s="17"/>
    </row>
    <row r="28289" spans="22:22">
      <c r="V28289" s="17"/>
    </row>
    <row r="28290" spans="22:22">
      <c r="V28290" s="17"/>
    </row>
    <row r="28291" spans="22:22">
      <c r="V28291" s="17"/>
    </row>
    <row r="28292" spans="22:22">
      <c r="V28292" s="17"/>
    </row>
    <row r="28293" spans="22:22">
      <c r="V28293" s="17"/>
    </row>
    <row r="28294" spans="22:22">
      <c r="V28294" s="17"/>
    </row>
    <row r="28295" spans="22:22">
      <c r="V28295" s="17"/>
    </row>
    <row r="28296" spans="22:22">
      <c r="V28296" s="17"/>
    </row>
    <row r="28297" spans="22:22">
      <c r="V28297" s="17"/>
    </row>
    <row r="28298" spans="22:22">
      <c r="V28298" s="17"/>
    </row>
    <row r="28299" spans="22:22">
      <c r="V28299" s="17"/>
    </row>
    <row r="28300" spans="22:22">
      <c r="V28300" s="17"/>
    </row>
    <row r="28301" spans="22:22">
      <c r="V28301" s="17"/>
    </row>
    <row r="28302" spans="22:22">
      <c r="V28302" s="17"/>
    </row>
    <row r="28303" spans="22:22">
      <c r="V28303" s="17"/>
    </row>
    <row r="28304" spans="22:22">
      <c r="V28304" s="17"/>
    </row>
    <row r="28305" spans="22:22">
      <c r="V28305" s="17"/>
    </row>
    <row r="28306" spans="22:22">
      <c r="V28306" s="17"/>
    </row>
    <row r="28307" spans="22:22">
      <c r="V28307" s="17"/>
    </row>
    <row r="28308" spans="22:22">
      <c r="V28308" s="17"/>
    </row>
    <row r="28309" spans="22:22">
      <c r="V28309" s="17"/>
    </row>
    <row r="28310" spans="22:22">
      <c r="V28310" s="17"/>
    </row>
    <row r="28311" spans="22:22">
      <c r="V28311" s="17"/>
    </row>
    <row r="28312" spans="22:22">
      <c r="V28312" s="17"/>
    </row>
    <row r="28313" spans="22:22">
      <c r="V28313" s="17"/>
    </row>
    <row r="28314" spans="22:22">
      <c r="V28314" s="17"/>
    </row>
    <row r="28315" spans="22:22">
      <c r="V28315" s="17"/>
    </row>
    <row r="28316" spans="22:22">
      <c r="V28316" s="17"/>
    </row>
    <row r="28317" spans="22:22">
      <c r="V28317" s="17"/>
    </row>
    <row r="28318" spans="22:22">
      <c r="V28318" s="17"/>
    </row>
    <row r="28319" spans="22:22">
      <c r="V28319" s="17"/>
    </row>
    <row r="28320" spans="22:22">
      <c r="V28320" s="17"/>
    </row>
    <row r="28321" spans="22:22">
      <c r="V28321" s="17"/>
    </row>
    <row r="28322" spans="22:22">
      <c r="V28322" s="17"/>
    </row>
    <row r="28323" spans="22:22">
      <c r="V28323" s="17"/>
    </row>
    <row r="28324" spans="22:22">
      <c r="V28324" s="17"/>
    </row>
    <row r="28325" spans="22:22">
      <c r="V28325" s="17"/>
    </row>
    <row r="28326" spans="22:22">
      <c r="V28326" s="17"/>
    </row>
    <row r="28327" spans="22:22">
      <c r="V28327" s="17"/>
    </row>
    <row r="28328" spans="22:22">
      <c r="V28328" s="17"/>
    </row>
    <row r="28329" spans="22:22">
      <c r="V28329" s="17"/>
    </row>
    <row r="28330" spans="22:22">
      <c r="V28330" s="17"/>
    </row>
    <row r="28331" spans="22:22">
      <c r="V28331" s="17"/>
    </row>
    <row r="28332" spans="22:22">
      <c r="V28332" s="17"/>
    </row>
    <row r="28333" spans="22:22">
      <c r="V28333" s="17"/>
    </row>
    <row r="28334" spans="22:22">
      <c r="V28334" s="17"/>
    </row>
    <row r="28335" spans="22:22">
      <c r="V28335" s="17"/>
    </row>
    <row r="28336" spans="22:22">
      <c r="V28336" s="17"/>
    </row>
    <row r="28337" spans="22:22">
      <c r="V28337" s="17"/>
    </row>
    <row r="28338" spans="22:22">
      <c r="V28338" s="17"/>
    </row>
    <row r="28339" spans="22:22">
      <c r="V28339" s="17"/>
    </row>
    <row r="28340" spans="22:22">
      <c r="V28340" s="17"/>
    </row>
    <row r="28341" spans="22:22">
      <c r="V28341" s="17"/>
    </row>
    <row r="28342" spans="22:22">
      <c r="V28342" s="17"/>
    </row>
    <row r="28343" spans="22:22">
      <c r="V28343" s="17"/>
    </row>
    <row r="28344" spans="22:22">
      <c r="V28344" s="17"/>
    </row>
    <row r="28345" spans="22:22">
      <c r="V28345" s="17"/>
    </row>
    <row r="28346" spans="22:22">
      <c r="V28346" s="17"/>
    </row>
    <row r="28347" spans="22:22">
      <c r="V28347" s="17"/>
    </row>
    <row r="28348" spans="22:22">
      <c r="V28348" s="17"/>
    </row>
    <row r="28349" spans="22:22">
      <c r="V28349" s="17"/>
    </row>
    <row r="28350" spans="22:22">
      <c r="V28350" s="17"/>
    </row>
    <row r="28351" spans="22:22">
      <c r="V28351" s="17"/>
    </row>
    <row r="28352" spans="22:22">
      <c r="V28352" s="17"/>
    </row>
    <row r="28353" spans="22:22">
      <c r="V28353" s="17"/>
    </row>
    <row r="28354" spans="22:22">
      <c r="V28354" s="17"/>
    </row>
    <row r="28355" spans="22:22">
      <c r="V28355" s="17"/>
    </row>
    <row r="28356" spans="22:22">
      <c r="V28356" s="17"/>
    </row>
    <row r="28357" spans="22:22">
      <c r="V28357" s="17"/>
    </row>
    <row r="28358" spans="22:22">
      <c r="V28358" s="17"/>
    </row>
    <row r="28359" spans="22:22">
      <c r="V28359" s="17"/>
    </row>
    <row r="28360" spans="22:22">
      <c r="V28360" s="17"/>
    </row>
    <row r="28361" spans="22:22">
      <c r="V28361" s="17"/>
    </row>
    <row r="28362" spans="22:22">
      <c r="V28362" s="17"/>
    </row>
    <row r="28363" spans="22:22">
      <c r="V28363" s="17"/>
    </row>
    <row r="28364" spans="22:22">
      <c r="V28364" s="17"/>
    </row>
    <row r="28365" spans="22:22">
      <c r="V28365" s="17"/>
    </row>
    <row r="28366" spans="22:22">
      <c r="V28366" s="17"/>
    </row>
    <row r="28367" spans="22:22">
      <c r="V28367" s="17"/>
    </row>
    <row r="28368" spans="22:22">
      <c r="V28368" s="17"/>
    </row>
    <row r="28369" spans="22:22">
      <c r="V28369" s="17"/>
    </row>
    <row r="28370" spans="22:22">
      <c r="V28370" s="17"/>
    </row>
    <row r="28371" spans="22:22">
      <c r="V28371" s="17"/>
    </row>
    <row r="28372" spans="22:22">
      <c r="V28372" s="17"/>
    </row>
    <row r="28373" spans="22:22">
      <c r="V28373" s="17"/>
    </row>
    <row r="28374" spans="22:22">
      <c r="V28374" s="17"/>
    </row>
    <row r="28375" spans="22:22">
      <c r="V28375" s="17"/>
    </row>
    <row r="28376" spans="22:22">
      <c r="V28376" s="17"/>
    </row>
    <row r="28377" spans="22:22">
      <c r="V28377" s="17"/>
    </row>
    <row r="28378" spans="22:22">
      <c r="V28378" s="17"/>
    </row>
    <row r="28379" spans="22:22">
      <c r="V28379" s="17"/>
    </row>
    <row r="28380" spans="22:22">
      <c r="V28380" s="17"/>
    </row>
    <row r="28381" spans="22:22">
      <c r="V28381" s="17"/>
    </row>
    <row r="28382" spans="22:22">
      <c r="V28382" s="17"/>
    </row>
    <row r="28383" spans="22:22">
      <c r="V28383" s="17"/>
    </row>
    <row r="28384" spans="22:22">
      <c r="V28384" s="17"/>
    </row>
    <row r="28385" spans="22:22">
      <c r="V28385" s="17"/>
    </row>
    <row r="28386" spans="22:22">
      <c r="V28386" s="17"/>
    </row>
    <row r="28387" spans="22:22">
      <c r="V28387" s="17"/>
    </row>
    <row r="28388" spans="22:22">
      <c r="V28388" s="17"/>
    </row>
    <row r="28389" spans="22:22">
      <c r="V28389" s="17"/>
    </row>
    <row r="28390" spans="22:22">
      <c r="V28390" s="17"/>
    </row>
    <row r="28391" spans="22:22">
      <c r="V28391" s="17"/>
    </row>
    <row r="28392" spans="22:22">
      <c r="V28392" s="17"/>
    </row>
    <row r="28393" spans="22:22">
      <c r="V28393" s="17"/>
    </row>
    <row r="28394" spans="22:22">
      <c r="V28394" s="17"/>
    </row>
    <row r="28395" spans="22:22">
      <c r="V28395" s="17"/>
    </row>
    <row r="28396" spans="22:22">
      <c r="V28396" s="17"/>
    </row>
    <row r="28397" spans="22:22">
      <c r="V28397" s="17"/>
    </row>
    <row r="28398" spans="22:22">
      <c r="V28398" s="17"/>
    </row>
    <row r="28399" spans="22:22">
      <c r="V28399" s="17"/>
    </row>
    <row r="28400" spans="22:22">
      <c r="V28400" s="17"/>
    </row>
    <row r="28401" spans="22:22">
      <c r="V28401" s="17"/>
    </row>
    <row r="28402" spans="22:22">
      <c r="V28402" s="17"/>
    </row>
    <row r="28403" spans="22:22">
      <c r="V28403" s="17"/>
    </row>
    <row r="28404" spans="22:22">
      <c r="V28404" s="17"/>
    </row>
    <row r="28405" spans="22:22">
      <c r="V28405" s="17"/>
    </row>
    <row r="28406" spans="22:22">
      <c r="V28406" s="17"/>
    </row>
    <row r="28407" spans="22:22">
      <c r="V28407" s="17"/>
    </row>
    <row r="28408" spans="22:22">
      <c r="V28408" s="17"/>
    </row>
    <row r="28409" spans="22:22">
      <c r="V28409" s="17"/>
    </row>
    <row r="28410" spans="22:22">
      <c r="V28410" s="17"/>
    </row>
    <row r="28411" spans="22:22">
      <c r="V28411" s="17"/>
    </row>
    <row r="28412" spans="22:22">
      <c r="V28412" s="17"/>
    </row>
    <row r="28413" spans="22:22">
      <c r="V28413" s="17"/>
    </row>
    <row r="28414" spans="22:22">
      <c r="V28414" s="17"/>
    </row>
    <row r="28415" spans="22:22">
      <c r="V28415" s="17"/>
    </row>
    <row r="28416" spans="22:22">
      <c r="V28416" s="17"/>
    </row>
    <row r="28417" spans="22:22">
      <c r="V28417" s="17"/>
    </row>
    <row r="28418" spans="22:22">
      <c r="V28418" s="17"/>
    </row>
    <row r="28419" spans="22:22">
      <c r="V28419" s="17"/>
    </row>
    <row r="28420" spans="22:22">
      <c r="V28420" s="17"/>
    </row>
    <row r="28421" spans="22:22">
      <c r="V28421" s="17"/>
    </row>
    <row r="28422" spans="22:22">
      <c r="V28422" s="17"/>
    </row>
    <row r="28423" spans="22:22">
      <c r="V28423" s="17"/>
    </row>
    <row r="28424" spans="22:22">
      <c r="V28424" s="17"/>
    </row>
    <row r="28425" spans="22:22">
      <c r="V28425" s="17"/>
    </row>
    <row r="28426" spans="22:22">
      <c r="V28426" s="17"/>
    </row>
    <row r="28427" spans="22:22">
      <c r="V28427" s="17"/>
    </row>
    <row r="28428" spans="22:22">
      <c r="V28428" s="17"/>
    </row>
    <row r="28429" spans="22:22">
      <c r="V28429" s="17"/>
    </row>
    <row r="28430" spans="22:22">
      <c r="V28430" s="17"/>
    </row>
    <row r="28431" spans="22:22">
      <c r="V28431" s="17"/>
    </row>
    <row r="28432" spans="22:22">
      <c r="V28432" s="17"/>
    </row>
    <row r="28433" spans="22:22">
      <c r="V28433" s="17"/>
    </row>
    <row r="28434" spans="22:22">
      <c r="V28434" s="17"/>
    </row>
    <row r="28435" spans="22:22">
      <c r="V28435" s="17"/>
    </row>
    <row r="28436" spans="22:22">
      <c r="V28436" s="17"/>
    </row>
    <row r="28437" spans="22:22">
      <c r="V28437" s="17"/>
    </row>
    <row r="28438" spans="22:22">
      <c r="V28438" s="17"/>
    </row>
    <row r="28439" spans="22:22">
      <c r="V28439" s="17"/>
    </row>
    <row r="28440" spans="22:22">
      <c r="V28440" s="17"/>
    </row>
    <row r="28441" spans="22:22">
      <c r="V28441" s="17"/>
    </row>
    <row r="28442" spans="22:22">
      <c r="V28442" s="17"/>
    </row>
    <row r="28443" spans="22:22">
      <c r="V28443" s="17"/>
    </row>
    <row r="28444" spans="22:22">
      <c r="V28444" s="17"/>
    </row>
    <row r="28445" spans="22:22">
      <c r="V28445" s="17"/>
    </row>
    <row r="28446" spans="22:22">
      <c r="V28446" s="17"/>
    </row>
    <row r="28447" spans="22:22">
      <c r="V28447" s="17"/>
    </row>
    <row r="28448" spans="22:22">
      <c r="V28448" s="17"/>
    </row>
    <row r="28449" spans="22:22">
      <c r="V28449" s="17"/>
    </row>
    <row r="28450" spans="22:22">
      <c r="V28450" s="17"/>
    </row>
    <row r="28451" spans="22:22">
      <c r="V28451" s="17"/>
    </row>
    <row r="28452" spans="22:22">
      <c r="V28452" s="17"/>
    </row>
    <row r="28453" spans="22:22">
      <c r="V28453" s="17"/>
    </row>
    <row r="28454" spans="22:22">
      <c r="V28454" s="17"/>
    </row>
    <row r="28455" spans="22:22">
      <c r="V28455" s="17"/>
    </row>
    <row r="28456" spans="22:22">
      <c r="V28456" s="17"/>
    </row>
    <row r="28457" spans="22:22">
      <c r="V28457" s="17"/>
    </row>
    <row r="28458" spans="22:22">
      <c r="V28458" s="17"/>
    </row>
    <row r="28459" spans="22:22">
      <c r="V28459" s="17"/>
    </row>
    <row r="28460" spans="22:22">
      <c r="V28460" s="17"/>
    </row>
    <row r="28461" spans="22:22">
      <c r="V28461" s="17"/>
    </row>
    <row r="28462" spans="22:22">
      <c r="V28462" s="17"/>
    </row>
    <row r="28463" spans="22:22">
      <c r="V28463" s="17"/>
    </row>
    <row r="28464" spans="22:22">
      <c r="V28464" s="17"/>
    </row>
    <row r="28465" spans="22:22">
      <c r="V28465" s="17"/>
    </row>
    <row r="28466" spans="22:22">
      <c r="V28466" s="17"/>
    </row>
    <row r="28467" spans="22:22">
      <c r="V28467" s="17"/>
    </row>
    <row r="28468" spans="22:22">
      <c r="V28468" s="17"/>
    </row>
    <row r="28469" spans="22:22">
      <c r="V28469" s="17"/>
    </row>
    <row r="28470" spans="22:22">
      <c r="V28470" s="17"/>
    </row>
    <row r="28471" spans="22:22">
      <c r="V28471" s="17"/>
    </row>
    <row r="28472" spans="22:22">
      <c r="V28472" s="17"/>
    </row>
    <row r="28473" spans="22:22">
      <c r="V28473" s="17"/>
    </row>
    <row r="28474" spans="22:22">
      <c r="V28474" s="17"/>
    </row>
    <row r="28475" spans="22:22">
      <c r="V28475" s="17"/>
    </row>
    <row r="28476" spans="22:22">
      <c r="V28476" s="17"/>
    </row>
    <row r="28477" spans="22:22">
      <c r="V28477" s="17"/>
    </row>
    <row r="28478" spans="22:22">
      <c r="V28478" s="17"/>
    </row>
    <row r="28479" spans="22:22">
      <c r="V28479" s="17"/>
    </row>
    <row r="28480" spans="22:22">
      <c r="V28480" s="17"/>
    </row>
    <row r="28481" spans="22:22">
      <c r="V28481" s="17"/>
    </row>
    <row r="28482" spans="22:22">
      <c r="V28482" s="17"/>
    </row>
    <row r="28483" spans="22:22">
      <c r="V28483" s="17"/>
    </row>
    <row r="28484" spans="22:22">
      <c r="V28484" s="17"/>
    </row>
    <row r="28485" spans="22:22">
      <c r="V28485" s="17"/>
    </row>
    <row r="28486" spans="22:22">
      <c r="V28486" s="17"/>
    </row>
    <row r="28487" spans="22:22">
      <c r="V28487" s="17"/>
    </row>
    <row r="28488" spans="22:22">
      <c r="V28488" s="17"/>
    </row>
    <row r="28489" spans="22:22">
      <c r="V28489" s="17"/>
    </row>
    <row r="28490" spans="22:22">
      <c r="V28490" s="17"/>
    </row>
    <row r="28491" spans="22:22">
      <c r="V28491" s="17"/>
    </row>
    <row r="28492" spans="22:22">
      <c r="V28492" s="17"/>
    </row>
    <row r="28493" spans="22:22">
      <c r="V28493" s="17"/>
    </row>
    <row r="28494" spans="22:22">
      <c r="V28494" s="17"/>
    </row>
    <row r="28495" spans="22:22">
      <c r="V28495" s="17"/>
    </row>
    <row r="28496" spans="22:22">
      <c r="V28496" s="17"/>
    </row>
    <row r="28497" spans="22:22">
      <c r="V28497" s="17"/>
    </row>
    <row r="28498" spans="22:22">
      <c r="V28498" s="17"/>
    </row>
    <row r="28499" spans="22:22">
      <c r="V28499" s="17"/>
    </row>
    <row r="28500" spans="22:22">
      <c r="V28500" s="17"/>
    </row>
    <row r="28501" spans="22:22">
      <c r="V28501" s="17"/>
    </row>
    <row r="28502" spans="22:22">
      <c r="V28502" s="17"/>
    </row>
    <row r="28503" spans="22:22">
      <c r="V28503" s="17"/>
    </row>
    <row r="28504" spans="22:22">
      <c r="V28504" s="17"/>
    </row>
    <row r="28505" spans="22:22">
      <c r="V28505" s="17"/>
    </row>
    <row r="28506" spans="22:22">
      <c r="V28506" s="17"/>
    </row>
    <row r="28507" spans="22:22">
      <c r="V28507" s="17"/>
    </row>
    <row r="28508" spans="22:22">
      <c r="V28508" s="17"/>
    </row>
    <row r="28509" spans="22:22">
      <c r="V28509" s="17"/>
    </row>
    <row r="28510" spans="22:22">
      <c r="V28510" s="17"/>
    </row>
    <row r="28511" spans="22:22">
      <c r="V28511" s="17"/>
    </row>
    <row r="28512" spans="22:22">
      <c r="V28512" s="17"/>
    </row>
    <row r="28513" spans="22:22">
      <c r="V28513" s="17"/>
    </row>
    <row r="28514" spans="22:22">
      <c r="V28514" s="17"/>
    </row>
    <row r="28515" spans="22:22">
      <c r="V28515" s="17"/>
    </row>
    <row r="28516" spans="22:22">
      <c r="V28516" s="17"/>
    </row>
    <row r="28517" spans="22:22">
      <c r="V28517" s="17"/>
    </row>
    <row r="28518" spans="22:22">
      <c r="V28518" s="17"/>
    </row>
    <row r="28519" spans="22:22">
      <c r="V28519" s="17"/>
    </row>
    <row r="28520" spans="22:22">
      <c r="V28520" s="17"/>
    </row>
    <row r="28521" spans="22:22">
      <c r="V28521" s="17"/>
    </row>
    <row r="28522" spans="22:22">
      <c r="V28522" s="17"/>
    </row>
    <row r="28523" spans="22:22">
      <c r="V28523" s="17"/>
    </row>
    <row r="28524" spans="22:22">
      <c r="V28524" s="17"/>
    </row>
    <row r="28525" spans="22:22">
      <c r="V28525" s="17"/>
    </row>
    <row r="28526" spans="22:22">
      <c r="V28526" s="17"/>
    </row>
    <row r="28527" spans="22:22">
      <c r="V28527" s="17"/>
    </row>
    <row r="28528" spans="22:22">
      <c r="V28528" s="17"/>
    </row>
    <row r="28529" spans="22:22">
      <c r="V28529" s="17"/>
    </row>
    <row r="28530" spans="22:22">
      <c r="V28530" s="17"/>
    </row>
    <row r="28531" spans="22:22">
      <c r="V28531" s="17"/>
    </row>
    <row r="28532" spans="22:22">
      <c r="V28532" s="17"/>
    </row>
    <row r="28533" spans="22:22">
      <c r="V28533" s="17"/>
    </row>
    <row r="28534" spans="22:22">
      <c r="V28534" s="17"/>
    </row>
    <row r="28535" spans="22:22">
      <c r="V28535" s="17"/>
    </row>
    <row r="28536" spans="22:22">
      <c r="V28536" s="17"/>
    </row>
    <row r="28537" spans="22:22">
      <c r="V28537" s="17"/>
    </row>
    <row r="28538" spans="22:22">
      <c r="V28538" s="17"/>
    </row>
    <row r="28539" spans="22:22">
      <c r="V28539" s="17"/>
    </row>
    <row r="28540" spans="22:22">
      <c r="V28540" s="17"/>
    </row>
    <row r="28541" spans="22:22">
      <c r="V28541" s="17"/>
    </row>
    <row r="28542" spans="22:22">
      <c r="V28542" s="17"/>
    </row>
    <row r="28543" spans="22:22">
      <c r="V28543" s="17"/>
    </row>
    <row r="28544" spans="22:22">
      <c r="V28544" s="17"/>
    </row>
    <row r="28545" spans="22:22">
      <c r="V28545" s="17"/>
    </row>
    <row r="28546" spans="22:22">
      <c r="V28546" s="17"/>
    </row>
    <row r="28547" spans="22:22">
      <c r="V28547" s="17"/>
    </row>
    <row r="28548" spans="22:22">
      <c r="V28548" s="17"/>
    </row>
    <row r="28549" spans="22:22">
      <c r="V28549" s="17"/>
    </row>
    <row r="28550" spans="22:22">
      <c r="V28550" s="17"/>
    </row>
    <row r="28551" spans="22:22">
      <c r="V28551" s="17"/>
    </row>
    <row r="28552" spans="22:22">
      <c r="V28552" s="17"/>
    </row>
    <row r="28553" spans="22:22">
      <c r="V28553" s="17"/>
    </row>
    <row r="28554" spans="22:22">
      <c r="V28554" s="17"/>
    </row>
    <row r="28555" spans="22:22">
      <c r="V28555" s="17"/>
    </row>
    <row r="28556" spans="22:22">
      <c r="V28556" s="17"/>
    </row>
    <row r="28557" spans="22:22">
      <c r="V28557" s="17"/>
    </row>
    <row r="28558" spans="22:22">
      <c r="V28558" s="17"/>
    </row>
    <row r="28559" spans="22:22">
      <c r="V28559" s="17"/>
    </row>
    <row r="28560" spans="22:22">
      <c r="V28560" s="17"/>
    </row>
    <row r="28561" spans="22:22">
      <c r="V28561" s="17"/>
    </row>
    <row r="28562" spans="22:22">
      <c r="V28562" s="17"/>
    </row>
    <row r="28563" spans="22:22">
      <c r="V28563" s="17"/>
    </row>
    <row r="28564" spans="22:22">
      <c r="V28564" s="17"/>
    </row>
    <row r="28565" spans="22:22">
      <c r="V28565" s="17"/>
    </row>
    <row r="28566" spans="22:22">
      <c r="V28566" s="17"/>
    </row>
    <row r="28567" spans="22:22">
      <c r="V28567" s="17"/>
    </row>
    <row r="28568" spans="22:22">
      <c r="V28568" s="17"/>
    </row>
    <row r="28569" spans="22:22">
      <c r="V28569" s="17"/>
    </row>
    <row r="28570" spans="22:22">
      <c r="V28570" s="17"/>
    </row>
    <row r="28571" spans="22:22">
      <c r="V28571" s="17"/>
    </row>
    <row r="28572" spans="22:22">
      <c r="V28572" s="17"/>
    </row>
    <row r="28573" spans="22:22">
      <c r="V28573" s="17"/>
    </row>
    <row r="28574" spans="22:22">
      <c r="V28574" s="17"/>
    </row>
    <row r="28575" spans="22:22">
      <c r="V28575" s="17"/>
    </row>
    <row r="28576" spans="22:22">
      <c r="V28576" s="17"/>
    </row>
    <row r="28577" spans="22:22">
      <c r="V28577" s="17"/>
    </row>
    <row r="28578" spans="22:22">
      <c r="V28578" s="17"/>
    </row>
    <row r="28579" spans="22:22">
      <c r="V28579" s="17"/>
    </row>
    <row r="28580" spans="22:22">
      <c r="V28580" s="17"/>
    </row>
    <row r="28581" spans="22:22">
      <c r="V28581" s="17"/>
    </row>
    <row r="28582" spans="22:22">
      <c r="V28582" s="17"/>
    </row>
    <row r="28583" spans="22:22">
      <c r="V28583" s="17"/>
    </row>
    <row r="28584" spans="22:22">
      <c r="V28584" s="17"/>
    </row>
    <row r="28585" spans="22:22">
      <c r="V28585" s="17"/>
    </row>
    <row r="28586" spans="22:22">
      <c r="V28586" s="17"/>
    </row>
    <row r="28587" spans="22:22">
      <c r="V28587" s="17"/>
    </row>
    <row r="28588" spans="22:22">
      <c r="V28588" s="17"/>
    </row>
    <row r="28589" spans="22:22">
      <c r="V28589" s="17"/>
    </row>
    <row r="28590" spans="22:22">
      <c r="V28590" s="17"/>
    </row>
    <row r="28591" spans="22:22">
      <c r="V28591" s="17"/>
    </row>
    <row r="28592" spans="22:22">
      <c r="V28592" s="17"/>
    </row>
    <row r="28593" spans="22:22">
      <c r="V28593" s="17"/>
    </row>
    <row r="28594" spans="22:22">
      <c r="V28594" s="17"/>
    </row>
    <row r="28595" spans="22:22">
      <c r="V28595" s="17"/>
    </row>
    <row r="28596" spans="22:22">
      <c r="V28596" s="17"/>
    </row>
    <row r="28597" spans="22:22">
      <c r="V28597" s="17"/>
    </row>
    <row r="28598" spans="22:22">
      <c r="V28598" s="17"/>
    </row>
    <row r="28599" spans="22:22">
      <c r="V28599" s="17"/>
    </row>
    <row r="28600" spans="22:22">
      <c r="V28600" s="17"/>
    </row>
    <row r="28601" spans="22:22">
      <c r="V28601" s="17"/>
    </row>
    <row r="28602" spans="22:22">
      <c r="V28602" s="17"/>
    </row>
    <row r="28603" spans="22:22">
      <c r="V28603" s="17"/>
    </row>
    <row r="28604" spans="22:22">
      <c r="V28604" s="17"/>
    </row>
    <row r="28605" spans="22:22">
      <c r="V28605" s="17"/>
    </row>
    <row r="28606" spans="22:22">
      <c r="V28606" s="17"/>
    </row>
    <row r="28607" spans="22:22">
      <c r="V28607" s="17"/>
    </row>
    <row r="28608" spans="22:22">
      <c r="V28608" s="17"/>
    </row>
    <row r="28609" spans="22:22">
      <c r="V28609" s="17"/>
    </row>
    <row r="28610" spans="22:22">
      <c r="V28610" s="17"/>
    </row>
    <row r="28611" spans="22:22">
      <c r="V28611" s="17"/>
    </row>
    <row r="28612" spans="22:22">
      <c r="V28612" s="17"/>
    </row>
    <row r="28613" spans="22:22">
      <c r="V28613" s="17"/>
    </row>
    <row r="28614" spans="22:22">
      <c r="V28614" s="17"/>
    </row>
    <row r="28615" spans="22:22">
      <c r="V28615" s="17"/>
    </row>
    <row r="28616" spans="22:22">
      <c r="V28616" s="17"/>
    </row>
    <row r="28617" spans="22:22">
      <c r="V28617" s="17"/>
    </row>
    <row r="28618" spans="22:22">
      <c r="V28618" s="17"/>
    </row>
    <row r="28619" spans="22:22">
      <c r="V28619" s="17"/>
    </row>
    <row r="28620" spans="22:22">
      <c r="V28620" s="17"/>
    </row>
    <row r="28621" spans="22:22">
      <c r="V28621" s="17"/>
    </row>
    <row r="28622" spans="22:22">
      <c r="V28622" s="17"/>
    </row>
    <row r="28623" spans="22:22">
      <c r="V28623" s="17"/>
    </row>
    <row r="28624" spans="22:22">
      <c r="V28624" s="17"/>
    </row>
    <row r="28625" spans="22:22">
      <c r="V28625" s="17"/>
    </row>
    <row r="28626" spans="22:22">
      <c r="V28626" s="17"/>
    </row>
    <row r="28627" spans="22:22">
      <c r="V28627" s="17"/>
    </row>
    <row r="28628" spans="22:22">
      <c r="V28628" s="17"/>
    </row>
    <row r="28629" spans="22:22">
      <c r="V28629" s="17"/>
    </row>
    <row r="28630" spans="22:22">
      <c r="V28630" s="17"/>
    </row>
    <row r="28631" spans="22:22">
      <c r="V28631" s="17"/>
    </row>
    <row r="28632" spans="22:22">
      <c r="V28632" s="17"/>
    </row>
    <row r="28633" spans="22:22">
      <c r="V28633" s="17"/>
    </row>
    <row r="28634" spans="22:22">
      <c r="V28634" s="17"/>
    </row>
    <row r="28635" spans="22:22">
      <c r="V28635" s="17"/>
    </row>
    <row r="28636" spans="22:22">
      <c r="V28636" s="17"/>
    </row>
    <row r="28637" spans="22:22">
      <c r="V28637" s="17"/>
    </row>
    <row r="28638" spans="22:22">
      <c r="V28638" s="17"/>
    </row>
    <row r="28639" spans="22:22">
      <c r="V28639" s="17"/>
    </row>
    <row r="28640" spans="22:22">
      <c r="V28640" s="17"/>
    </row>
    <row r="28641" spans="22:22">
      <c r="V28641" s="17"/>
    </row>
    <row r="28642" spans="22:22">
      <c r="V28642" s="17"/>
    </row>
    <row r="28643" spans="22:22">
      <c r="V28643" s="17"/>
    </row>
    <row r="28644" spans="22:22">
      <c r="V28644" s="17"/>
    </row>
    <row r="28645" spans="22:22">
      <c r="V28645" s="17"/>
    </row>
    <row r="28646" spans="22:22">
      <c r="V28646" s="17"/>
    </row>
    <row r="28647" spans="22:22">
      <c r="V28647" s="17"/>
    </row>
    <row r="28648" spans="22:22">
      <c r="V28648" s="17"/>
    </row>
    <row r="28649" spans="22:22">
      <c r="V28649" s="17"/>
    </row>
    <row r="28650" spans="22:22">
      <c r="V28650" s="17"/>
    </row>
    <row r="28651" spans="22:22">
      <c r="V28651" s="17"/>
    </row>
    <row r="28652" spans="22:22">
      <c r="V28652" s="17"/>
    </row>
    <row r="28653" spans="22:22">
      <c r="V28653" s="17"/>
    </row>
    <row r="28654" spans="22:22">
      <c r="V28654" s="17"/>
    </row>
    <row r="28655" spans="22:22">
      <c r="V28655" s="17"/>
    </row>
    <row r="28656" spans="22:22">
      <c r="V28656" s="17"/>
    </row>
    <row r="28657" spans="22:22">
      <c r="V28657" s="17"/>
    </row>
    <row r="28658" spans="22:22">
      <c r="V28658" s="17"/>
    </row>
    <row r="28659" spans="22:22">
      <c r="V28659" s="17"/>
    </row>
    <row r="28660" spans="22:22">
      <c r="V28660" s="17"/>
    </row>
    <row r="28661" spans="22:22">
      <c r="V28661" s="17"/>
    </row>
    <row r="28662" spans="22:22">
      <c r="V28662" s="17"/>
    </row>
    <row r="28663" spans="22:22">
      <c r="V28663" s="17"/>
    </row>
    <row r="28664" spans="22:22">
      <c r="V28664" s="17"/>
    </row>
    <row r="28665" spans="22:22">
      <c r="V28665" s="17"/>
    </row>
    <row r="28666" spans="22:22">
      <c r="V28666" s="17"/>
    </row>
    <row r="28667" spans="22:22">
      <c r="V28667" s="17"/>
    </row>
    <row r="28668" spans="22:22">
      <c r="V28668" s="17"/>
    </row>
    <row r="28669" spans="22:22">
      <c r="V28669" s="17"/>
    </row>
    <row r="28670" spans="22:22">
      <c r="V28670" s="17"/>
    </row>
    <row r="28671" spans="22:22">
      <c r="V28671" s="17"/>
    </row>
    <row r="28672" spans="22:22">
      <c r="V28672" s="17"/>
    </row>
    <row r="28673" spans="22:22">
      <c r="V28673" s="17"/>
    </row>
    <row r="28674" spans="22:22">
      <c r="V28674" s="17"/>
    </row>
    <row r="28675" spans="22:22">
      <c r="V28675" s="17"/>
    </row>
    <row r="28676" spans="22:22">
      <c r="V28676" s="17"/>
    </row>
    <row r="28677" spans="22:22">
      <c r="V28677" s="17"/>
    </row>
    <row r="28678" spans="22:22">
      <c r="V28678" s="17"/>
    </row>
    <row r="28679" spans="22:22">
      <c r="V28679" s="17"/>
    </row>
    <row r="28680" spans="22:22">
      <c r="V28680" s="17"/>
    </row>
    <row r="28681" spans="22:22">
      <c r="V28681" s="17"/>
    </row>
    <row r="28682" spans="22:22">
      <c r="V28682" s="17"/>
    </row>
    <row r="28683" spans="22:22">
      <c r="V28683" s="17"/>
    </row>
    <row r="28684" spans="22:22">
      <c r="V28684" s="17"/>
    </row>
    <row r="28685" spans="22:22">
      <c r="V28685" s="17"/>
    </row>
    <row r="28686" spans="22:22">
      <c r="V28686" s="17"/>
    </row>
    <row r="28687" spans="22:22">
      <c r="V28687" s="17"/>
    </row>
    <row r="28688" spans="22:22">
      <c r="V28688" s="17"/>
    </row>
    <row r="28689" spans="22:22">
      <c r="V28689" s="17"/>
    </row>
    <row r="28690" spans="22:22">
      <c r="V28690" s="17"/>
    </row>
    <row r="28691" spans="22:22">
      <c r="V28691" s="17"/>
    </row>
    <row r="28692" spans="22:22">
      <c r="V28692" s="17"/>
    </row>
    <row r="28693" spans="22:22">
      <c r="V28693" s="17"/>
    </row>
    <row r="28694" spans="22:22">
      <c r="V28694" s="17"/>
    </row>
    <row r="28695" spans="22:22">
      <c r="V28695" s="17"/>
    </row>
    <row r="28696" spans="22:22">
      <c r="V28696" s="17"/>
    </row>
    <row r="28697" spans="22:22">
      <c r="V28697" s="17"/>
    </row>
    <row r="28698" spans="22:22">
      <c r="V28698" s="17"/>
    </row>
    <row r="28699" spans="22:22">
      <c r="V28699" s="17"/>
    </row>
    <row r="28700" spans="22:22">
      <c r="V28700" s="17"/>
    </row>
    <row r="28701" spans="22:22">
      <c r="V28701" s="17"/>
    </row>
    <row r="28702" spans="22:22">
      <c r="V28702" s="17"/>
    </row>
    <row r="28703" spans="22:22">
      <c r="V28703" s="17"/>
    </row>
    <row r="28704" spans="22:22">
      <c r="V28704" s="17"/>
    </row>
    <row r="28705" spans="22:22">
      <c r="V28705" s="17"/>
    </row>
    <row r="28706" spans="22:22">
      <c r="V28706" s="17"/>
    </row>
    <row r="28707" spans="22:22">
      <c r="V28707" s="17"/>
    </row>
    <row r="28708" spans="22:22">
      <c r="V28708" s="17"/>
    </row>
    <row r="28709" spans="22:22">
      <c r="V28709" s="17"/>
    </row>
    <row r="28710" spans="22:22">
      <c r="V28710" s="17"/>
    </row>
    <row r="28711" spans="22:22">
      <c r="V28711" s="17"/>
    </row>
    <row r="28712" spans="22:22">
      <c r="V28712" s="17"/>
    </row>
    <row r="28713" spans="22:22">
      <c r="V28713" s="17"/>
    </row>
    <row r="28714" spans="22:22">
      <c r="V28714" s="17"/>
    </row>
    <row r="28715" spans="22:22">
      <c r="V28715" s="17"/>
    </row>
    <row r="28716" spans="22:22">
      <c r="V28716" s="17"/>
    </row>
    <row r="28717" spans="22:22">
      <c r="V28717" s="17"/>
    </row>
    <row r="28718" spans="22:22">
      <c r="V28718" s="17"/>
    </row>
    <row r="28719" spans="22:22">
      <c r="V28719" s="17"/>
    </row>
    <row r="28720" spans="22:22">
      <c r="V28720" s="17"/>
    </row>
    <row r="28721" spans="22:22">
      <c r="V28721" s="17"/>
    </row>
    <row r="28722" spans="22:22">
      <c r="V28722" s="17"/>
    </row>
    <row r="28723" spans="22:22">
      <c r="V28723" s="17"/>
    </row>
    <row r="28724" spans="22:22">
      <c r="V28724" s="17"/>
    </row>
    <row r="28725" spans="22:22">
      <c r="V28725" s="17"/>
    </row>
    <row r="28726" spans="22:22">
      <c r="V28726" s="17"/>
    </row>
    <row r="28727" spans="22:22">
      <c r="V28727" s="17"/>
    </row>
    <row r="28728" spans="22:22">
      <c r="V28728" s="17"/>
    </row>
    <row r="28729" spans="22:22">
      <c r="V28729" s="17"/>
    </row>
    <row r="28730" spans="22:22">
      <c r="V28730" s="17"/>
    </row>
    <row r="28731" spans="22:22">
      <c r="V28731" s="17"/>
    </row>
    <row r="28732" spans="22:22">
      <c r="V28732" s="17"/>
    </row>
    <row r="28733" spans="22:22">
      <c r="V28733" s="17"/>
    </row>
    <row r="28734" spans="22:22">
      <c r="V28734" s="17"/>
    </row>
    <row r="28735" spans="22:22">
      <c r="V28735" s="17"/>
    </row>
    <row r="28736" spans="22:22">
      <c r="V28736" s="17"/>
    </row>
    <row r="28737" spans="22:22">
      <c r="V28737" s="17"/>
    </row>
    <row r="28738" spans="22:22">
      <c r="V28738" s="17"/>
    </row>
    <row r="28739" spans="22:22">
      <c r="V28739" s="17"/>
    </row>
    <row r="28740" spans="22:22">
      <c r="V28740" s="17"/>
    </row>
    <row r="28741" spans="22:22">
      <c r="V28741" s="17"/>
    </row>
    <row r="28742" spans="22:22">
      <c r="V28742" s="17"/>
    </row>
    <row r="28743" spans="22:22">
      <c r="V28743" s="17"/>
    </row>
    <row r="28744" spans="22:22">
      <c r="V28744" s="17"/>
    </row>
    <row r="28745" spans="22:22">
      <c r="V28745" s="17"/>
    </row>
    <row r="28746" spans="22:22">
      <c r="V28746" s="17"/>
    </row>
    <row r="28747" spans="22:22">
      <c r="V28747" s="17"/>
    </row>
    <row r="28748" spans="22:22">
      <c r="V28748" s="17"/>
    </row>
    <row r="28749" spans="22:22">
      <c r="V28749" s="17"/>
    </row>
    <row r="28750" spans="22:22">
      <c r="V28750" s="17"/>
    </row>
    <row r="28751" spans="22:22">
      <c r="V28751" s="17"/>
    </row>
    <row r="28752" spans="22:22">
      <c r="V28752" s="17"/>
    </row>
    <row r="28753" spans="22:22">
      <c r="V28753" s="17"/>
    </row>
    <row r="28754" spans="22:22">
      <c r="V28754" s="17"/>
    </row>
    <row r="28755" spans="22:22">
      <c r="V28755" s="17"/>
    </row>
    <row r="28756" spans="22:22">
      <c r="V28756" s="17"/>
    </row>
    <row r="28757" spans="22:22">
      <c r="V28757" s="17"/>
    </row>
    <row r="28758" spans="22:22">
      <c r="V28758" s="17"/>
    </row>
    <row r="28759" spans="22:22">
      <c r="V28759" s="17"/>
    </row>
    <row r="28760" spans="22:22">
      <c r="V28760" s="17"/>
    </row>
    <row r="28761" spans="22:22">
      <c r="V28761" s="17"/>
    </row>
    <row r="28762" spans="22:22">
      <c r="V28762" s="17"/>
    </row>
    <row r="28763" spans="22:22">
      <c r="V28763" s="17"/>
    </row>
    <row r="28764" spans="22:22">
      <c r="V28764" s="17"/>
    </row>
    <row r="28765" spans="22:22">
      <c r="V28765" s="17"/>
    </row>
    <row r="28766" spans="22:22">
      <c r="V28766" s="17"/>
    </row>
    <row r="28767" spans="22:22">
      <c r="V28767" s="17"/>
    </row>
    <row r="28768" spans="22:22">
      <c r="V28768" s="17"/>
    </row>
    <row r="28769" spans="22:22">
      <c r="V28769" s="17"/>
    </row>
    <row r="28770" spans="22:22">
      <c r="V28770" s="17"/>
    </row>
    <row r="28771" spans="22:22">
      <c r="V28771" s="17"/>
    </row>
    <row r="28772" spans="22:22">
      <c r="V28772" s="17"/>
    </row>
    <row r="28773" spans="22:22">
      <c r="V28773" s="17"/>
    </row>
    <row r="28774" spans="22:22">
      <c r="V28774" s="17"/>
    </row>
    <row r="28775" spans="22:22">
      <c r="V28775" s="17"/>
    </row>
    <row r="28776" spans="22:22">
      <c r="V28776" s="17"/>
    </row>
    <row r="28777" spans="22:22">
      <c r="V28777" s="17"/>
    </row>
    <row r="28778" spans="22:22">
      <c r="V28778" s="17"/>
    </row>
    <row r="28779" spans="22:22">
      <c r="V28779" s="17"/>
    </row>
    <row r="28780" spans="22:22">
      <c r="V28780" s="17"/>
    </row>
    <row r="28781" spans="22:22">
      <c r="V28781" s="17"/>
    </row>
    <row r="28782" spans="22:22">
      <c r="V28782" s="17"/>
    </row>
    <row r="28783" spans="22:22">
      <c r="V28783" s="17"/>
    </row>
    <row r="28784" spans="22:22">
      <c r="V28784" s="17"/>
    </row>
    <row r="28785" spans="22:22">
      <c r="V28785" s="17"/>
    </row>
    <row r="28786" spans="22:22">
      <c r="V28786" s="17"/>
    </row>
    <row r="28787" spans="22:22">
      <c r="V28787" s="17"/>
    </row>
    <row r="28788" spans="22:22">
      <c r="V28788" s="17"/>
    </row>
    <row r="28789" spans="22:22">
      <c r="V28789" s="17"/>
    </row>
    <row r="28790" spans="22:22">
      <c r="V28790" s="17"/>
    </row>
    <row r="28791" spans="22:22">
      <c r="V28791" s="17"/>
    </row>
    <row r="28792" spans="22:22">
      <c r="V28792" s="17"/>
    </row>
    <row r="28793" spans="22:22">
      <c r="V28793" s="17"/>
    </row>
    <row r="28794" spans="22:22">
      <c r="V28794" s="17"/>
    </row>
    <row r="28795" spans="22:22">
      <c r="V28795" s="17"/>
    </row>
    <row r="28796" spans="22:22">
      <c r="V28796" s="17"/>
    </row>
    <row r="28797" spans="22:22">
      <c r="V28797" s="17"/>
    </row>
    <row r="28798" spans="22:22">
      <c r="V28798" s="17"/>
    </row>
    <row r="28799" spans="22:22">
      <c r="V28799" s="17"/>
    </row>
    <row r="28800" spans="22:22">
      <c r="V28800" s="17"/>
    </row>
    <row r="28801" spans="22:22">
      <c r="V28801" s="17"/>
    </row>
    <row r="28802" spans="22:22">
      <c r="V28802" s="17"/>
    </row>
    <row r="28803" spans="22:22">
      <c r="V28803" s="17"/>
    </row>
    <row r="28804" spans="22:22">
      <c r="V28804" s="17"/>
    </row>
    <row r="28805" spans="22:22">
      <c r="V28805" s="17"/>
    </row>
    <row r="28806" spans="22:22">
      <c r="V28806" s="17"/>
    </row>
    <row r="28807" spans="22:22">
      <c r="V28807" s="17"/>
    </row>
    <row r="28808" spans="22:22">
      <c r="V28808" s="17"/>
    </row>
    <row r="28809" spans="22:22">
      <c r="V28809" s="17"/>
    </row>
    <row r="28810" spans="22:22">
      <c r="V28810" s="17"/>
    </row>
    <row r="28811" spans="22:22">
      <c r="V28811" s="17"/>
    </row>
    <row r="28812" spans="22:22">
      <c r="V28812" s="17"/>
    </row>
    <row r="28813" spans="22:22">
      <c r="V28813" s="17"/>
    </row>
    <row r="28814" spans="22:22">
      <c r="V28814" s="17"/>
    </row>
    <row r="28815" spans="22:22">
      <c r="V28815" s="17"/>
    </row>
    <row r="28816" spans="22:22">
      <c r="V28816" s="17"/>
    </row>
    <row r="28817" spans="22:22">
      <c r="V28817" s="17"/>
    </row>
    <row r="28818" spans="22:22">
      <c r="V28818" s="17"/>
    </row>
    <row r="28819" spans="22:22">
      <c r="V28819" s="17"/>
    </row>
    <row r="28820" spans="22:22">
      <c r="V28820" s="17"/>
    </row>
    <row r="28821" spans="22:22">
      <c r="V28821" s="17"/>
    </row>
    <row r="28822" spans="22:22">
      <c r="V28822" s="17"/>
    </row>
    <row r="28823" spans="22:22">
      <c r="V28823" s="17"/>
    </row>
    <row r="28824" spans="22:22">
      <c r="V28824" s="17"/>
    </row>
    <row r="28825" spans="22:22">
      <c r="V28825" s="17"/>
    </row>
    <row r="28826" spans="22:22">
      <c r="V28826" s="17"/>
    </row>
    <row r="28827" spans="22:22">
      <c r="V28827" s="17"/>
    </row>
    <row r="28828" spans="22:22">
      <c r="V28828" s="17"/>
    </row>
    <row r="28829" spans="22:22">
      <c r="V28829" s="17"/>
    </row>
    <row r="28830" spans="22:22">
      <c r="V28830" s="17"/>
    </row>
    <row r="28831" spans="22:22">
      <c r="V28831" s="17"/>
    </row>
    <row r="28832" spans="22:22">
      <c r="V28832" s="17"/>
    </row>
    <row r="28833" spans="22:22">
      <c r="V28833" s="17"/>
    </row>
    <row r="28834" spans="22:22">
      <c r="V28834" s="17"/>
    </row>
    <row r="28835" spans="22:22">
      <c r="V28835" s="17"/>
    </row>
    <row r="28836" spans="22:22">
      <c r="V28836" s="17"/>
    </row>
    <row r="28837" spans="22:22">
      <c r="V28837" s="17"/>
    </row>
    <row r="28838" spans="22:22">
      <c r="V28838" s="17"/>
    </row>
    <row r="28839" spans="22:22">
      <c r="V28839" s="17"/>
    </row>
    <row r="28840" spans="22:22">
      <c r="V28840" s="17"/>
    </row>
    <row r="28841" spans="22:22">
      <c r="V28841" s="17"/>
    </row>
    <row r="28842" spans="22:22">
      <c r="V28842" s="17"/>
    </row>
    <row r="28843" spans="22:22">
      <c r="V28843" s="17"/>
    </row>
    <row r="28844" spans="22:22">
      <c r="V28844" s="17"/>
    </row>
    <row r="28845" spans="22:22">
      <c r="V28845" s="17"/>
    </row>
    <row r="28846" spans="22:22">
      <c r="V28846" s="17"/>
    </row>
    <row r="28847" spans="22:22">
      <c r="V28847" s="17"/>
    </row>
    <row r="28848" spans="22:22">
      <c r="V28848" s="17"/>
    </row>
    <row r="28849" spans="22:22">
      <c r="V28849" s="17"/>
    </row>
    <row r="28850" spans="22:22">
      <c r="V28850" s="17"/>
    </row>
    <row r="28851" spans="22:22">
      <c r="V28851" s="17"/>
    </row>
    <row r="28852" spans="22:22">
      <c r="V28852" s="17"/>
    </row>
    <row r="28853" spans="22:22">
      <c r="V28853" s="17"/>
    </row>
    <row r="28854" spans="22:22">
      <c r="V28854" s="17"/>
    </row>
    <row r="28855" spans="22:22">
      <c r="V28855" s="17"/>
    </row>
    <row r="28856" spans="22:22">
      <c r="V28856" s="17"/>
    </row>
    <row r="28857" spans="22:22">
      <c r="V28857" s="17"/>
    </row>
    <row r="28858" spans="22:22">
      <c r="V28858" s="17"/>
    </row>
    <row r="28859" spans="22:22">
      <c r="V28859" s="17"/>
    </row>
    <row r="28860" spans="22:22">
      <c r="V28860" s="17"/>
    </row>
    <row r="28861" spans="22:22">
      <c r="V28861" s="17"/>
    </row>
    <row r="28862" spans="22:22">
      <c r="V28862" s="17"/>
    </row>
    <row r="28863" spans="22:22">
      <c r="V28863" s="17"/>
    </row>
    <row r="28864" spans="22:22">
      <c r="V28864" s="17"/>
    </row>
    <row r="28865" spans="22:22">
      <c r="V28865" s="17"/>
    </row>
    <row r="28866" spans="22:22">
      <c r="V28866" s="17"/>
    </row>
    <row r="28867" spans="22:22">
      <c r="V28867" s="17"/>
    </row>
    <row r="28868" spans="22:22">
      <c r="V28868" s="17"/>
    </row>
    <row r="28869" spans="22:22">
      <c r="V28869" s="17"/>
    </row>
    <row r="28870" spans="22:22">
      <c r="V28870" s="17"/>
    </row>
    <row r="28871" spans="22:22">
      <c r="V28871" s="17"/>
    </row>
    <row r="28872" spans="22:22">
      <c r="V28872" s="17"/>
    </row>
    <row r="28873" spans="22:22">
      <c r="V28873" s="17"/>
    </row>
    <row r="28874" spans="22:22">
      <c r="V28874" s="17"/>
    </row>
    <row r="28875" spans="22:22">
      <c r="V28875" s="17"/>
    </row>
    <row r="28876" spans="22:22">
      <c r="V28876" s="17"/>
    </row>
    <row r="28877" spans="22:22">
      <c r="V28877" s="17"/>
    </row>
    <row r="28878" spans="22:22">
      <c r="V28878" s="17"/>
    </row>
    <row r="28879" spans="22:22">
      <c r="V28879" s="17"/>
    </row>
    <row r="28880" spans="22:22">
      <c r="V28880" s="17"/>
    </row>
    <row r="28881" spans="22:22">
      <c r="V28881" s="17"/>
    </row>
    <row r="28882" spans="22:22">
      <c r="V28882" s="17"/>
    </row>
    <row r="28883" spans="22:22">
      <c r="V28883" s="17"/>
    </row>
    <row r="28884" spans="22:22">
      <c r="V28884" s="17"/>
    </row>
    <row r="28885" spans="22:22">
      <c r="V28885" s="17"/>
    </row>
    <row r="28886" spans="22:22">
      <c r="V28886" s="17"/>
    </row>
    <row r="28887" spans="22:22">
      <c r="V28887" s="17"/>
    </row>
    <row r="28888" spans="22:22">
      <c r="V28888" s="17"/>
    </row>
    <row r="28889" spans="22:22">
      <c r="V28889" s="65"/>
    </row>
    <row r="28890" spans="22:22">
      <c r="V28890" s="65"/>
    </row>
    <row r="28891" spans="22:22">
      <c r="V28891" s="65"/>
    </row>
    <row r="28892" spans="22:22">
      <c r="V28892" s="65"/>
    </row>
    <row r="28893" spans="22:22">
      <c r="V28893" s="65"/>
    </row>
    <row r="28894" spans="22:22">
      <c r="V28894" s="65"/>
    </row>
    <row r="28895" spans="22:22">
      <c r="V28895" s="65"/>
    </row>
    <row r="28896" spans="22:22">
      <c r="V28896" s="65"/>
    </row>
    <row r="28897" spans="22:22">
      <c r="V28897" s="65"/>
    </row>
    <row r="28898" spans="22:22">
      <c r="V28898" s="65"/>
    </row>
    <row r="28899" spans="22:22">
      <c r="V28899" s="65"/>
    </row>
    <row r="28900" spans="22:22">
      <c r="V28900" s="65"/>
    </row>
    <row r="28901" spans="22:22">
      <c r="V28901" s="65"/>
    </row>
    <row r="28902" spans="22:22">
      <c r="V28902" s="65"/>
    </row>
    <row r="28903" spans="22:22">
      <c r="V28903" s="65"/>
    </row>
    <row r="28904" spans="22:22">
      <c r="V28904" s="65"/>
    </row>
    <row r="28905" spans="22:22">
      <c r="V28905" s="65"/>
    </row>
    <row r="28906" spans="22:22">
      <c r="V28906" s="65"/>
    </row>
    <row r="28907" spans="22:22">
      <c r="V28907" s="65"/>
    </row>
    <row r="28908" spans="22:22">
      <c r="V28908" s="65"/>
    </row>
    <row r="28909" spans="22:22">
      <c r="V28909" s="65"/>
    </row>
    <row r="28910" spans="22:22">
      <c r="V28910" s="65"/>
    </row>
    <row r="28911" spans="22:22">
      <c r="V28911" s="65"/>
    </row>
    <row r="28912" spans="22:22">
      <c r="V28912" s="65"/>
    </row>
    <row r="28913" spans="22:22">
      <c r="V28913" s="65"/>
    </row>
    <row r="28914" spans="22:22">
      <c r="V28914" s="65"/>
    </row>
    <row r="28915" spans="22:22">
      <c r="V28915" s="65"/>
    </row>
    <row r="28916" spans="22:22">
      <c r="V28916" s="65"/>
    </row>
    <row r="28917" spans="22:22">
      <c r="V28917" s="65"/>
    </row>
    <row r="28918" spans="22:22">
      <c r="V28918" s="65"/>
    </row>
    <row r="28919" spans="22:22">
      <c r="V28919" s="65"/>
    </row>
    <row r="28920" spans="22:22">
      <c r="V28920" s="65"/>
    </row>
    <row r="28921" spans="22:22">
      <c r="V28921" s="65"/>
    </row>
    <row r="28922" spans="22:22">
      <c r="V28922" s="65"/>
    </row>
    <row r="28923" spans="22:22">
      <c r="V28923" s="65"/>
    </row>
    <row r="28924" spans="22:22">
      <c r="V28924" s="65"/>
    </row>
    <row r="28925" spans="22:22">
      <c r="V28925" s="65"/>
    </row>
    <row r="28926" spans="22:22">
      <c r="V28926" s="65"/>
    </row>
    <row r="28927" spans="22:22">
      <c r="V28927" s="65"/>
    </row>
    <row r="28928" spans="22:22">
      <c r="V28928" s="65"/>
    </row>
    <row r="28929" spans="22:22">
      <c r="V28929" s="65"/>
    </row>
    <row r="28930" spans="22:22">
      <c r="V28930" s="65"/>
    </row>
    <row r="28931" spans="22:22">
      <c r="V28931" s="65"/>
    </row>
    <row r="28932" spans="22:22">
      <c r="V28932" s="65"/>
    </row>
    <row r="28933" spans="22:22">
      <c r="V28933" s="65"/>
    </row>
    <row r="28934" spans="22:22">
      <c r="V28934" s="65"/>
    </row>
    <row r="28935" spans="22:22">
      <c r="V28935" s="65"/>
    </row>
    <row r="28936" spans="22:22">
      <c r="V28936" s="65"/>
    </row>
    <row r="28937" spans="22:22">
      <c r="V28937" s="65"/>
    </row>
    <row r="28938" spans="22:22">
      <c r="V28938" s="65"/>
    </row>
    <row r="28939" spans="22:22">
      <c r="V28939" s="65"/>
    </row>
    <row r="28940" spans="22:22">
      <c r="V28940" s="65"/>
    </row>
    <row r="28941" spans="22:22">
      <c r="V28941" s="65"/>
    </row>
    <row r="28942" spans="22:22">
      <c r="V28942" s="65"/>
    </row>
    <row r="28943" spans="22:22">
      <c r="V28943" s="65"/>
    </row>
    <row r="28944" spans="22:22">
      <c r="V28944" s="65"/>
    </row>
    <row r="28945" spans="22:22">
      <c r="V28945" s="65"/>
    </row>
    <row r="28946" spans="22:22">
      <c r="V28946" s="65"/>
    </row>
    <row r="28947" spans="22:22">
      <c r="V28947" s="65"/>
    </row>
    <row r="28948" spans="22:22">
      <c r="V28948" s="65"/>
    </row>
    <row r="28949" spans="22:22">
      <c r="V28949" s="65"/>
    </row>
    <row r="28950" spans="22:22">
      <c r="V28950" s="65"/>
    </row>
    <row r="28951" spans="22:22">
      <c r="V28951" s="65"/>
    </row>
    <row r="28952" spans="22:22">
      <c r="V28952" s="65"/>
    </row>
    <row r="28953" spans="22:22">
      <c r="V28953" s="65"/>
    </row>
    <row r="28954" spans="22:22">
      <c r="V28954" s="65"/>
    </row>
    <row r="28955" spans="22:22">
      <c r="V28955" s="65"/>
    </row>
    <row r="28956" spans="22:22">
      <c r="V28956" s="65"/>
    </row>
    <row r="28957" spans="22:22">
      <c r="V28957" s="65"/>
    </row>
    <row r="28958" spans="22:22">
      <c r="V28958" s="65"/>
    </row>
    <row r="28959" spans="22:22">
      <c r="V28959" s="65"/>
    </row>
    <row r="28960" spans="22:22">
      <c r="V28960" s="65"/>
    </row>
    <row r="28961" spans="22:22">
      <c r="V28961" s="65"/>
    </row>
    <row r="28962" spans="22:22">
      <c r="V28962" s="65"/>
    </row>
    <row r="28963" spans="22:22">
      <c r="V28963" s="65"/>
    </row>
    <row r="28964" spans="22:22">
      <c r="V28964" s="65"/>
    </row>
    <row r="28965" spans="22:22">
      <c r="V28965" s="65"/>
    </row>
    <row r="28966" spans="22:22">
      <c r="V28966" s="65"/>
    </row>
    <row r="28967" spans="22:22">
      <c r="V28967" s="65"/>
    </row>
    <row r="28968" spans="22:22">
      <c r="V28968" s="65"/>
    </row>
    <row r="28969" spans="22:22">
      <c r="V28969" s="65"/>
    </row>
    <row r="28970" spans="22:22">
      <c r="V28970" s="65"/>
    </row>
    <row r="28971" spans="22:22">
      <c r="V28971" s="65"/>
    </row>
    <row r="28972" spans="22:22">
      <c r="V28972" s="65"/>
    </row>
    <row r="28973" spans="22:22">
      <c r="V28973" s="65"/>
    </row>
    <row r="28974" spans="22:22">
      <c r="V28974" s="65"/>
    </row>
    <row r="28975" spans="22:22">
      <c r="V28975" s="65"/>
    </row>
    <row r="28976" spans="22:22">
      <c r="V28976" s="65"/>
    </row>
    <row r="28977" spans="22:22">
      <c r="V28977" s="65"/>
    </row>
    <row r="28978" spans="22:22">
      <c r="V28978" s="65"/>
    </row>
    <row r="28979" spans="22:22">
      <c r="V28979" s="65"/>
    </row>
    <row r="28980" spans="22:22">
      <c r="V28980" s="65"/>
    </row>
    <row r="28981" spans="22:22">
      <c r="V28981" s="65"/>
    </row>
    <row r="28982" spans="22:22">
      <c r="V28982" s="65"/>
    </row>
    <row r="28983" spans="22:22">
      <c r="V28983" s="65"/>
    </row>
    <row r="28984" spans="22:22">
      <c r="V28984" s="65"/>
    </row>
    <row r="28985" spans="22:22">
      <c r="V28985" s="65"/>
    </row>
    <row r="28986" spans="22:22">
      <c r="V28986" s="65"/>
    </row>
    <row r="28987" spans="22:22">
      <c r="V28987" s="65"/>
    </row>
    <row r="28988" spans="22:22">
      <c r="V28988" s="65"/>
    </row>
    <row r="28989" spans="22:22">
      <c r="V28989" s="65"/>
    </row>
    <row r="28990" spans="22:22">
      <c r="V28990" s="65"/>
    </row>
    <row r="28991" spans="22:22">
      <c r="V28991" s="65"/>
    </row>
    <row r="28992" spans="22:22">
      <c r="V28992" s="65"/>
    </row>
    <row r="28993" spans="22:22">
      <c r="V28993" s="65"/>
    </row>
    <row r="28994" spans="22:22">
      <c r="V28994" s="65"/>
    </row>
    <row r="28995" spans="22:22">
      <c r="V28995" s="65"/>
    </row>
    <row r="28996" spans="22:22">
      <c r="V28996" s="65"/>
    </row>
    <row r="28997" spans="22:22">
      <c r="V28997" s="65"/>
    </row>
    <row r="28998" spans="22:22">
      <c r="V28998" s="65"/>
    </row>
    <row r="28999" spans="22:22">
      <c r="V28999" s="65"/>
    </row>
    <row r="29000" spans="22:22">
      <c r="V29000" s="65"/>
    </row>
    <row r="29001" spans="22:22">
      <c r="V29001" s="65"/>
    </row>
    <row r="29002" spans="22:22">
      <c r="V29002" s="65"/>
    </row>
    <row r="29003" spans="22:22">
      <c r="V29003" s="65"/>
    </row>
    <row r="29004" spans="22:22">
      <c r="V29004" s="65"/>
    </row>
    <row r="29005" spans="22:22">
      <c r="V29005" s="65"/>
    </row>
    <row r="29006" spans="22:22">
      <c r="V29006" s="65"/>
    </row>
    <row r="29007" spans="22:22">
      <c r="V29007" s="65"/>
    </row>
    <row r="29008" spans="22:22">
      <c r="V29008" s="65"/>
    </row>
    <row r="29009" spans="22:22">
      <c r="V29009" s="65"/>
    </row>
    <row r="29010" spans="22:22">
      <c r="V29010" s="65"/>
    </row>
    <row r="29011" spans="22:22">
      <c r="V29011" s="65"/>
    </row>
    <row r="29012" spans="22:22">
      <c r="V29012" s="65"/>
    </row>
    <row r="29013" spans="22:22">
      <c r="V29013" s="65"/>
    </row>
    <row r="29014" spans="22:22">
      <c r="V29014" s="65"/>
    </row>
    <row r="29015" spans="22:22">
      <c r="V29015" s="65"/>
    </row>
    <row r="29016" spans="22:22">
      <c r="V29016" s="65"/>
    </row>
    <row r="29017" spans="22:22">
      <c r="V29017" s="65"/>
    </row>
    <row r="29018" spans="22:22">
      <c r="V29018" s="65"/>
    </row>
    <row r="29019" spans="22:22">
      <c r="V29019" s="65"/>
    </row>
    <row r="29020" spans="22:22">
      <c r="V29020" s="65"/>
    </row>
    <row r="29021" spans="22:22">
      <c r="V29021" s="65"/>
    </row>
    <row r="29022" spans="22:22">
      <c r="V29022" s="65"/>
    </row>
    <row r="29023" spans="22:22">
      <c r="V29023" s="65"/>
    </row>
    <row r="29024" spans="22:22">
      <c r="V29024" s="65"/>
    </row>
    <row r="29025" spans="22:22">
      <c r="V29025" s="65"/>
    </row>
    <row r="29026" spans="22:22">
      <c r="V29026" s="65"/>
    </row>
    <row r="29027" spans="22:22">
      <c r="V29027" s="65"/>
    </row>
    <row r="29028" spans="22:22">
      <c r="V29028" s="65"/>
    </row>
    <row r="29029" spans="22:22">
      <c r="V29029" s="65"/>
    </row>
    <row r="29030" spans="22:22">
      <c r="V29030" s="65"/>
    </row>
    <row r="29031" spans="22:22">
      <c r="V29031" s="65"/>
    </row>
    <row r="29032" spans="22:22">
      <c r="V29032" s="65"/>
    </row>
    <row r="29033" spans="22:22">
      <c r="V29033" s="65"/>
    </row>
    <row r="29034" spans="22:22">
      <c r="V29034" s="65"/>
    </row>
    <row r="29035" spans="22:22">
      <c r="V29035" s="65"/>
    </row>
    <row r="29036" spans="22:22">
      <c r="V29036" s="65"/>
    </row>
    <row r="29037" spans="22:22">
      <c r="V29037" s="65"/>
    </row>
    <row r="29038" spans="22:22">
      <c r="V29038" s="65"/>
    </row>
    <row r="29039" spans="22:22">
      <c r="V29039" s="65"/>
    </row>
    <row r="29040" spans="22:22">
      <c r="V29040" s="65"/>
    </row>
    <row r="29041" spans="22:22">
      <c r="V29041" s="65"/>
    </row>
    <row r="29042" spans="22:22">
      <c r="V29042" s="65"/>
    </row>
    <row r="29043" spans="22:22">
      <c r="V29043" s="65"/>
    </row>
    <row r="29044" spans="22:22">
      <c r="V29044" s="65"/>
    </row>
    <row r="29045" spans="22:22">
      <c r="V29045" s="65"/>
    </row>
    <row r="29046" spans="22:22">
      <c r="V29046" s="65"/>
    </row>
    <row r="29047" spans="22:22">
      <c r="V29047" s="65"/>
    </row>
    <row r="29048" spans="22:22">
      <c r="V29048" s="65"/>
    </row>
    <row r="29049" spans="22:22">
      <c r="V29049" s="65"/>
    </row>
    <row r="29050" spans="22:22">
      <c r="V29050" s="65"/>
    </row>
    <row r="29051" spans="22:22">
      <c r="V29051" s="65"/>
    </row>
    <row r="29052" spans="22:22">
      <c r="V29052" s="65"/>
    </row>
    <row r="29053" spans="22:22">
      <c r="V29053" s="65"/>
    </row>
    <row r="29054" spans="22:22">
      <c r="V29054" s="65"/>
    </row>
    <row r="29055" spans="22:22">
      <c r="V29055" s="65"/>
    </row>
    <row r="29056" spans="22:22">
      <c r="V29056" s="65"/>
    </row>
    <row r="29057" spans="22:22">
      <c r="V29057" s="65"/>
    </row>
    <row r="29058" spans="22:22">
      <c r="V29058" s="65"/>
    </row>
    <row r="29059" spans="22:22">
      <c r="V29059" s="65"/>
    </row>
    <row r="29060" spans="22:22">
      <c r="V29060" s="65"/>
    </row>
    <row r="29061" spans="22:22">
      <c r="V29061" s="65"/>
    </row>
    <row r="29062" spans="22:22">
      <c r="V29062" s="65"/>
    </row>
    <row r="29063" spans="22:22">
      <c r="V29063" s="65"/>
    </row>
    <row r="29064" spans="22:22">
      <c r="V29064" s="65"/>
    </row>
    <row r="29065" spans="22:22">
      <c r="V29065" s="65"/>
    </row>
    <row r="29066" spans="22:22">
      <c r="V29066" s="65"/>
    </row>
    <row r="29067" spans="22:22">
      <c r="V29067" s="65"/>
    </row>
    <row r="29068" spans="22:22">
      <c r="V29068" s="65"/>
    </row>
    <row r="29069" spans="22:22">
      <c r="V29069" s="65"/>
    </row>
    <row r="29070" spans="22:22">
      <c r="V29070" s="65"/>
    </row>
    <row r="29071" spans="22:22">
      <c r="V29071" s="65"/>
    </row>
    <row r="29072" spans="22:22">
      <c r="V29072" s="65"/>
    </row>
    <row r="29073" spans="22:22">
      <c r="V29073" s="65"/>
    </row>
    <row r="29074" spans="22:22">
      <c r="V29074" s="65"/>
    </row>
    <row r="29075" spans="22:22">
      <c r="V29075" s="65"/>
    </row>
    <row r="29076" spans="22:22">
      <c r="V29076" s="65"/>
    </row>
    <row r="29077" spans="22:22">
      <c r="V29077" s="65"/>
    </row>
    <row r="29078" spans="22:22">
      <c r="V29078" s="65"/>
    </row>
    <row r="29079" spans="22:22">
      <c r="V29079" s="65"/>
    </row>
    <row r="29080" spans="22:22">
      <c r="V29080" s="65"/>
    </row>
    <row r="29081" spans="22:22">
      <c r="V29081" s="65"/>
    </row>
    <row r="29082" spans="22:22">
      <c r="V29082" s="65"/>
    </row>
    <row r="29083" spans="22:22">
      <c r="V29083" s="65"/>
    </row>
    <row r="29084" spans="22:22">
      <c r="V29084" s="65"/>
    </row>
    <row r="29085" spans="22:22">
      <c r="V29085" s="65"/>
    </row>
    <row r="29086" spans="22:22">
      <c r="V29086" s="65"/>
    </row>
    <row r="29087" spans="22:22">
      <c r="V29087" s="65"/>
    </row>
    <row r="29088" spans="22:22">
      <c r="V29088" s="65"/>
    </row>
    <row r="29089" spans="22:22">
      <c r="V29089" s="65"/>
    </row>
    <row r="29090" spans="22:22">
      <c r="V29090" s="65"/>
    </row>
    <row r="29091" spans="22:22">
      <c r="V29091" s="65"/>
    </row>
    <row r="29092" spans="22:22">
      <c r="V29092" s="65"/>
    </row>
    <row r="29093" spans="22:22">
      <c r="V29093" s="65"/>
    </row>
    <row r="29094" spans="22:22">
      <c r="V29094" s="65"/>
    </row>
    <row r="29095" spans="22:22">
      <c r="V29095" s="65"/>
    </row>
    <row r="29096" spans="22:22">
      <c r="V29096" s="65"/>
    </row>
    <row r="29097" spans="22:22">
      <c r="V29097" s="65"/>
    </row>
    <row r="29098" spans="22:22">
      <c r="V29098" s="65"/>
    </row>
    <row r="29099" spans="22:22">
      <c r="V29099" s="65"/>
    </row>
    <row r="29100" spans="22:22">
      <c r="V29100" s="65"/>
    </row>
    <row r="29101" spans="22:22">
      <c r="V29101" s="65"/>
    </row>
    <row r="29102" spans="22:22">
      <c r="V29102" s="65"/>
    </row>
    <row r="29103" spans="22:22">
      <c r="V29103" s="65"/>
    </row>
    <row r="29104" spans="22:22">
      <c r="V29104" s="65"/>
    </row>
    <row r="29105" spans="22:22">
      <c r="V29105" s="65"/>
    </row>
    <row r="29106" spans="22:22">
      <c r="V29106" s="65"/>
    </row>
    <row r="29107" spans="22:22">
      <c r="V29107" s="65"/>
    </row>
    <row r="29108" spans="22:22">
      <c r="V29108" s="65"/>
    </row>
    <row r="29109" spans="22:22">
      <c r="V29109" s="65"/>
    </row>
    <row r="29110" spans="22:22">
      <c r="V29110" s="65"/>
    </row>
    <row r="29111" spans="22:22">
      <c r="V29111" s="65"/>
    </row>
    <row r="29112" spans="22:22">
      <c r="V29112" s="65"/>
    </row>
    <row r="29113" spans="22:22">
      <c r="V29113" s="65"/>
    </row>
    <row r="29114" spans="22:22">
      <c r="V29114" s="65"/>
    </row>
    <row r="29115" spans="22:22">
      <c r="V29115" s="65"/>
    </row>
    <row r="29116" spans="22:22">
      <c r="V29116" s="65"/>
    </row>
    <row r="29117" spans="22:22">
      <c r="V29117" s="65"/>
    </row>
    <row r="29118" spans="22:22">
      <c r="V29118" s="65"/>
    </row>
    <row r="29119" spans="22:22">
      <c r="V29119" s="65"/>
    </row>
    <row r="29120" spans="22:22">
      <c r="V29120" s="65"/>
    </row>
    <row r="29121" spans="22:22">
      <c r="V29121" s="65"/>
    </row>
    <row r="29122" spans="22:22">
      <c r="V29122" s="65"/>
    </row>
    <row r="29123" spans="22:22">
      <c r="V29123" s="65"/>
    </row>
    <row r="29124" spans="22:22">
      <c r="V29124" s="65"/>
    </row>
    <row r="29125" spans="22:22">
      <c r="V29125" s="65"/>
    </row>
    <row r="29126" spans="22:22">
      <c r="V29126" s="65"/>
    </row>
    <row r="29127" spans="22:22">
      <c r="V29127" s="65"/>
    </row>
    <row r="29128" spans="22:22">
      <c r="V29128" s="65"/>
    </row>
    <row r="29129" spans="22:22">
      <c r="V29129" s="65"/>
    </row>
    <row r="29130" spans="22:22">
      <c r="V29130" s="65"/>
    </row>
    <row r="29131" spans="22:22">
      <c r="V29131" s="65"/>
    </row>
    <row r="29132" spans="22:22">
      <c r="V29132" s="65"/>
    </row>
    <row r="29133" spans="22:22">
      <c r="V29133" s="65"/>
    </row>
    <row r="29134" spans="22:22">
      <c r="V29134" s="65"/>
    </row>
    <row r="29135" spans="22:22">
      <c r="V29135" s="65"/>
    </row>
    <row r="29136" spans="22:22">
      <c r="V29136" s="65"/>
    </row>
    <row r="29137" spans="22:22">
      <c r="V29137" s="65"/>
    </row>
    <row r="29138" spans="22:22">
      <c r="V29138" s="65"/>
    </row>
    <row r="29139" spans="22:22">
      <c r="V29139" s="65"/>
    </row>
    <row r="29140" spans="22:22">
      <c r="V29140" s="65"/>
    </row>
    <row r="29141" spans="22:22">
      <c r="V29141" s="65"/>
    </row>
    <row r="29142" spans="22:22">
      <c r="V29142" s="65"/>
    </row>
    <row r="29143" spans="22:22">
      <c r="V29143" s="65"/>
    </row>
    <row r="29144" spans="22:22">
      <c r="V29144" s="65"/>
    </row>
    <row r="29145" spans="22:22">
      <c r="V29145" s="65"/>
    </row>
    <row r="29146" spans="22:22">
      <c r="V29146" s="65"/>
    </row>
    <row r="29147" spans="22:22">
      <c r="V29147" s="65"/>
    </row>
    <row r="29148" spans="22:22">
      <c r="V29148" s="65"/>
    </row>
    <row r="29149" spans="22:22">
      <c r="V29149" s="65"/>
    </row>
    <row r="29150" spans="22:22">
      <c r="V29150" s="65"/>
    </row>
    <row r="29151" spans="22:22">
      <c r="V29151" s="65"/>
    </row>
    <row r="29152" spans="22:22">
      <c r="V29152" s="65"/>
    </row>
    <row r="29153" spans="22:22">
      <c r="V29153" s="65"/>
    </row>
    <row r="29154" spans="22:22">
      <c r="V29154" s="65"/>
    </row>
    <row r="29155" spans="22:22">
      <c r="V29155" s="65"/>
    </row>
    <row r="29156" spans="22:22">
      <c r="V29156" s="65"/>
    </row>
    <row r="29157" spans="22:22">
      <c r="V29157" s="65"/>
    </row>
    <row r="29158" spans="22:22">
      <c r="V29158" s="65"/>
    </row>
    <row r="29159" spans="22:22">
      <c r="V29159" s="65"/>
    </row>
    <row r="29160" spans="22:22">
      <c r="V29160" s="65"/>
    </row>
    <row r="29161" spans="22:22">
      <c r="V29161" s="65"/>
    </row>
    <row r="29162" spans="22:22">
      <c r="V29162" s="65"/>
    </row>
    <row r="29163" spans="22:22">
      <c r="V29163" s="65"/>
    </row>
    <row r="29164" spans="22:22">
      <c r="V29164" s="65"/>
    </row>
    <row r="29165" spans="22:22">
      <c r="V29165" s="65"/>
    </row>
    <row r="29166" spans="22:22">
      <c r="V29166" s="65"/>
    </row>
    <row r="29167" spans="22:22">
      <c r="V29167" s="65"/>
    </row>
    <row r="29168" spans="22:22">
      <c r="V29168" s="65"/>
    </row>
    <row r="29169" spans="22:22">
      <c r="V29169" s="65"/>
    </row>
    <row r="29170" spans="22:22">
      <c r="V29170" s="65"/>
    </row>
    <row r="29171" spans="22:22">
      <c r="V29171" s="65"/>
    </row>
    <row r="29172" spans="22:22">
      <c r="V29172" s="65"/>
    </row>
    <row r="29173" spans="22:22">
      <c r="V29173" s="65"/>
    </row>
    <row r="29174" spans="22:22">
      <c r="V29174" s="65"/>
    </row>
    <row r="29175" spans="22:22">
      <c r="V29175" s="65"/>
    </row>
    <row r="29176" spans="22:22">
      <c r="V29176" s="65"/>
    </row>
    <row r="29177" spans="22:22">
      <c r="V29177" s="65"/>
    </row>
    <row r="29178" spans="22:22">
      <c r="V29178" s="65"/>
    </row>
    <row r="29179" spans="22:22">
      <c r="V29179" s="65"/>
    </row>
    <row r="29180" spans="22:22">
      <c r="V29180" s="65"/>
    </row>
    <row r="29181" spans="22:22">
      <c r="V29181" s="65"/>
    </row>
    <row r="29182" spans="22:22">
      <c r="V29182" s="65"/>
    </row>
    <row r="29183" spans="22:22">
      <c r="V29183" s="65"/>
    </row>
    <row r="29184" spans="22:22">
      <c r="V29184" s="65"/>
    </row>
    <row r="29185" spans="22:22">
      <c r="V29185" s="65"/>
    </row>
    <row r="29186" spans="22:22">
      <c r="V29186" s="65"/>
    </row>
    <row r="29187" spans="22:22">
      <c r="V29187" s="65"/>
    </row>
    <row r="29188" spans="22:22">
      <c r="V29188" s="65"/>
    </row>
    <row r="29189" spans="22:22">
      <c r="V29189" s="65"/>
    </row>
    <row r="29190" spans="22:22">
      <c r="V29190" s="65"/>
    </row>
    <row r="29191" spans="22:22">
      <c r="V29191" s="65"/>
    </row>
    <row r="29192" spans="22:22">
      <c r="V29192" s="65"/>
    </row>
    <row r="29193" spans="22:22">
      <c r="V29193" s="65"/>
    </row>
    <row r="29194" spans="22:22">
      <c r="V29194" s="65"/>
    </row>
    <row r="29195" spans="22:22">
      <c r="V29195" s="65"/>
    </row>
    <row r="29196" spans="22:22">
      <c r="V29196" s="65"/>
    </row>
    <row r="29197" spans="22:22">
      <c r="V29197" s="65"/>
    </row>
    <row r="29198" spans="22:22">
      <c r="V29198" s="65"/>
    </row>
    <row r="29199" spans="22:22">
      <c r="V29199" s="65"/>
    </row>
    <row r="29200" spans="22:22">
      <c r="V29200" s="65"/>
    </row>
    <row r="29201" spans="22:22">
      <c r="V29201" s="65"/>
    </row>
    <row r="29202" spans="22:22">
      <c r="V29202" s="65"/>
    </row>
    <row r="29203" spans="22:22">
      <c r="V29203" s="65"/>
    </row>
    <row r="29204" spans="22:22">
      <c r="V29204" s="65"/>
    </row>
    <row r="29205" spans="22:22">
      <c r="V29205" s="65"/>
    </row>
    <row r="29206" spans="22:22">
      <c r="V29206" s="65"/>
    </row>
    <row r="29207" spans="22:22">
      <c r="V29207" s="65"/>
    </row>
    <row r="29208" spans="22:22">
      <c r="V29208" s="65"/>
    </row>
    <row r="29209" spans="22:22">
      <c r="V29209" s="65"/>
    </row>
    <row r="29210" spans="22:22">
      <c r="V29210" s="65"/>
    </row>
    <row r="29211" spans="22:22">
      <c r="V29211" s="65"/>
    </row>
    <row r="29212" spans="22:22">
      <c r="V29212" s="65"/>
    </row>
    <row r="29213" spans="22:22">
      <c r="V29213" s="65"/>
    </row>
    <row r="29214" spans="22:22">
      <c r="V29214" s="65"/>
    </row>
    <row r="29215" spans="22:22">
      <c r="V29215" s="65"/>
    </row>
    <row r="29216" spans="22:22">
      <c r="V29216" s="65"/>
    </row>
    <row r="29217" spans="22:22">
      <c r="V29217" s="65"/>
    </row>
    <row r="29218" spans="22:22">
      <c r="V29218" s="65"/>
    </row>
    <row r="29219" spans="22:22">
      <c r="V29219" s="65"/>
    </row>
    <row r="29220" spans="22:22">
      <c r="V29220" s="65"/>
    </row>
    <row r="29221" spans="22:22">
      <c r="V29221" s="65"/>
    </row>
    <row r="29222" spans="22:22">
      <c r="V29222" s="65"/>
    </row>
    <row r="29223" spans="22:22">
      <c r="V29223" s="65"/>
    </row>
    <row r="29224" spans="22:22">
      <c r="V29224" s="65"/>
    </row>
    <row r="29225" spans="22:22">
      <c r="V29225" s="65"/>
    </row>
    <row r="29226" spans="22:22">
      <c r="V29226" s="65"/>
    </row>
    <row r="29227" spans="22:22">
      <c r="V29227" s="65"/>
    </row>
    <row r="29228" spans="22:22">
      <c r="V29228" s="65"/>
    </row>
    <row r="29229" spans="22:22">
      <c r="V29229" s="65"/>
    </row>
    <row r="29230" spans="22:22">
      <c r="V29230" s="65"/>
    </row>
    <row r="29231" spans="22:22">
      <c r="V29231" s="65"/>
    </row>
    <row r="29232" spans="22:22">
      <c r="V29232" s="65"/>
    </row>
    <row r="29233" spans="22:22">
      <c r="V29233" s="65"/>
    </row>
    <row r="29234" spans="22:22">
      <c r="V29234" s="65"/>
    </row>
    <row r="29235" spans="22:22">
      <c r="V29235" s="65"/>
    </row>
    <row r="29236" spans="22:22">
      <c r="V29236" s="65"/>
    </row>
    <row r="29237" spans="22:22">
      <c r="V29237" s="65"/>
    </row>
    <row r="29238" spans="22:22">
      <c r="V29238" s="65"/>
    </row>
    <row r="29239" spans="22:22">
      <c r="V29239" s="65"/>
    </row>
    <row r="29240" spans="22:22">
      <c r="V29240" s="65"/>
    </row>
    <row r="29241" spans="22:22">
      <c r="V29241" s="65"/>
    </row>
    <row r="29242" spans="22:22">
      <c r="V29242" s="65"/>
    </row>
    <row r="29243" spans="22:22">
      <c r="V29243" s="65"/>
    </row>
    <row r="29244" spans="22:22">
      <c r="V29244" s="65"/>
    </row>
    <row r="29245" spans="22:22">
      <c r="V29245" s="65"/>
    </row>
    <row r="29246" spans="22:22">
      <c r="V29246" s="65"/>
    </row>
    <row r="29247" spans="22:22">
      <c r="V29247" s="65"/>
    </row>
    <row r="29248" spans="22:22">
      <c r="V29248" s="65"/>
    </row>
    <row r="29249" spans="22:22">
      <c r="V29249" s="65"/>
    </row>
    <row r="29250" spans="22:22">
      <c r="V29250" s="65"/>
    </row>
    <row r="29251" spans="22:22">
      <c r="V29251" s="65"/>
    </row>
    <row r="29252" spans="22:22">
      <c r="V29252" s="65"/>
    </row>
    <row r="29253" spans="22:22">
      <c r="V29253" s="65"/>
    </row>
    <row r="29254" spans="22:22">
      <c r="V29254" s="65"/>
    </row>
    <row r="29255" spans="22:22">
      <c r="V29255" s="65"/>
    </row>
    <row r="29256" spans="22:22">
      <c r="V29256" s="65"/>
    </row>
    <row r="29257" spans="22:22">
      <c r="V29257" s="65"/>
    </row>
    <row r="29258" spans="22:22">
      <c r="V29258" s="65"/>
    </row>
    <row r="29259" spans="22:22">
      <c r="V29259" s="65"/>
    </row>
    <row r="29260" spans="22:22">
      <c r="V29260" s="65"/>
    </row>
    <row r="29261" spans="22:22">
      <c r="V29261" s="65"/>
    </row>
    <row r="29262" spans="22:22">
      <c r="V29262" s="65"/>
    </row>
    <row r="29263" spans="22:22">
      <c r="V29263" s="65"/>
    </row>
    <row r="29264" spans="22:22">
      <c r="V29264" s="65"/>
    </row>
    <row r="29265" spans="22:22">
      <c r="V29265" s="65"/>
    </row>
    <row r="29266" spans="22:22">
      <c r="V29266" s="65"/>
    </row>
    <row r="29267" spans="22:22">
      <c r="V29267" s="65"/>
    </row>
    <row r="29268" spans="22:22">
      <c r="V29268" s="65"/>
    </row>
    <row r="29269" spans="22:22">
      <c r="V29269" s="65"/>
    </row>
    <row r="29270" spans="22:22">
      <c r="V29270" s="65"/>
    </row>
    <row r="29271" spans="22:22">
      <c r="V29271" s="65"/>
    </row>
    <row r="29272" spans="22:22">
      <c r="V29272" s="65"/>
    </row>
    <row r="29273" spans="22:22">
      <c r="V29273" s="65"/>
    </row>
    <row r="29274" spans="22:22">
      <c r="V29274" s="65"/>
    </row>
    <row r="29275" spans="22:22">
      <c r="V29275" s="65"/>
    </row>
    <row r="29276" spans="22:22">
      <c r="V29276" s="65"/>
    </row>
    <row r="29277" spans="22:22">
      <c r="V29277" s="65"/>
    </row>
    <row r="29278" spans="22:22">
      <c r="V29278" s="65"/>
    </row>
    <row r="29279" spans="22:22">
      <c r="V29279" s="65"/>
    </row>
    <row r="29280" spans="22:22">
      <c r="V29280" s="65"/>
    </row>
    <row r="29281" spans="22:22">
      <c r="V29281" s="65"/>
    </row>
    <row r="29282" spans="22:22">
      <c r="V29282" s="65"/>
    </row>
    <row r="29283" spans="22:22">
      <c r="V29283" s="65"/>
    </row>
    <row r="29284" spans="22:22">
      <c r="V29284" s="65"/>
    </row>
    <row r="29285" spans="22:22">
      <c r="V29285" s="65"/>
    </row>
    <row r="29286" spans="22:22">
      <c r="V29286" s="65"/>
    </row>
    <row r="29287" spans="22:22">
      <c r="V29287" s="65"/>
    </row>
    <row r="29288" spans="22:22">
      <c r="V29288" s="65"/>
    </row>
    <row r="29289" spans="22:22">
      <c r="V29289" s="65"/>
    </row>
    <row r="29290" spans="22:22">
      <c r="V29290" s="65"/>
    </row>
    <row r="29291" spans="22:22">
      <c r="V29291" s="65"/>
    </row>
    <row r="29292" spans="22:22">
      <c r="V29292" s="65"/>
    </row>
    <row r="29293" spans="22:22">
      <c r="V29293" s="65"/>
    </row>
    <row r="29294" spans="22:22">
      <c r="V29294" s="65"/>
    </row>
    <row r="29295" spans="22:22">
      <c r="V29295" s="65"/>
    </row>
    <row r="29296" spans="22:22">
      <c r="V29296" s="65"/>
    </row>
    <row r="29297" spans="22:22">
      <c r="V29297" s="65"/>
    </row>
    <row r="29298" spans="22:22">
      <c r="V29298" s="65"/>
    </row>
    <row r="29299" spans="22:22">
      <c r="V29299" s="65"/>
    </row>
    <row r="29300" spans="22:22">
      <c r="V29300" s="65"/>
    </row>
    <row r="29301" spans="22:22">
      <c r="V29301" s="65"/>
    </row>
    <row r="29302" spans="22:22">
      <c r="V29302" s="65"/>
    </row>
    <row r="29303" spans="22:22">
      <c r="V29303" s="65"/>
    </row>
    <row r="29304" spans="22:22">
      <c r="V29304" s="65"/>
    </row>
    <row r="29305" spans="22:22">
      <c r="V29305" s="65"/>
    </row>
    <row r="29306" spans="22:22">
      <c r="V29306" s="65"/>
    </row>
    <row r="29307" spans="22:22">
      <c r="V29307" s="65"/>
    </row>
    <row r="29308" spans="22:22">
      <c r="V29308" s="65"/>
    </row>
    <row r="29309" spans="22:22">
      <c r="V29309" s="65"/>
    </row>
    <row r="29310" spans="22:22">
      <c r="V29310" s="65"/>
    </row>
    <row r="29311" spans="22:22">
      <c r="V29311" s="65"/>
    </row>
    <row r="29312" spans="22:22">
      <c r="V29312" s="65"/>
    </row>
    <row r="29313" spans="22:22">
      <c r="V29313" s="65"/>
    </row>
    <row r="29314" spans="22:22">
      <c r="V29314" s="65"/>
    </row>
    <row r="29315" spans="22:22">
      <c r="V29315" s="65"/>
    </row>
    <row r="29316" spans="22:22">
      <c r="V29316" s="65"/>
    </row>
    <row r="29317" spans="22:22">
      <c r="V29317" s="65"/>
    </row>
    <row r="29318" spans="22:22">
      <c r="V29318" s="65"/>
    </row>
    <row r="29319" spans="22:22">
      <c r="V29319" s="65"/>
    </row>
    <row r="29320" spans="22:22">
      <c r="V29320" s="65"/>
    </row>
    <row r="29321" spans="22:22">
      <c r="V29321" s="65"/>
    </row>
    <row r="29322" spans="22:22">
      <c r="V29322" s="65"/>
    </row>
    <row r="29323" spans="22:22">
      <c r="V29323" s="65"/>
    </row>
    <row r="29324" spans="22:22">
      <c r="V29324" s="65"/>
    </row>
    <row r="29325" spans="22:22">
      <c r="V29325" s="65"/>
    </row>
    <row r="29326" spans="22:22">
      <c r="V29326" s="65"/>
    </row>
    <row r="29327" spans="22:22">
      <c r="V29327" s="65"/>
    </row>
    <row r="29328" spans="22:22">
      <c r="V29328" s="65"/>
    </row>
    <row r="29329" spans="22:22">
      <c r="V29329" s="65"/>
    </row>
    <row r="29330" spans="22:22">
      <c r="V29330" s="65"/>
    </row>
    <row r="29331" spans="22:22">
      <c r="V29331" s="65"/>
    </row>
    <row r="29332" spans="22:22">
      <c r="V29332" s="65"/>
    </row>
    <row r="29333" spans="22:22">
      <c r="V29333" s="65"/>
    </row>
    <row r="29334" spans="22:22">
      <c r="V29334" s="65"/>
    </row>
    <row r="29335" spans="22:22">
      <c r="V29335" s="65"/>
    </row>
    <row r="29336" spans="22:22">
      <c r="V29336" s="65"/>
    </row>
    <row r="29337" spans="22:22">
      <c r="V29337" s="65"/>
    </row>
    <row r="29338" spans="22:22">
      <c r="V29338" s="65"/>
    </row>
    <row r="29339" spans="22:22">
      <c r="V29339" s="65"/>
    </row>
    <row r="29340" spans="22:22">
      <c r="V29340" s="65"/>
    </row>
    <row r="29341" spans="22:22">
      <c r="V29341" s="65"/>
    </row>
    <row r="29342" spans="22:22">
      <c r="V29342" s="65"/>
    </row>
    <row r="29343" spans="22:22">
      <c r="V29343" s="65"/>
    </row>
    <row r="29344" spans="22:22">
      <c r="V29344" s="65"/>
    </row>
    <row r="29345" spans="22:22">
      <c r="V29345" s="65"/>
    </row>
    <row r="29346" spans="22:22">
      <c r="V29346" s="65"/>
    </row>
    <row r="29347" spans="22:22">
      <c r="V29347" s="65"/>
    </row>
    <row r="29348" spans="22:22">
      <c r="V29348" s="65"/>
    </row>
    <row r="29349" spans="22:22">
      <c r="V29349" s="65"/>
    </row>
    <row r="29350" spans="22:22">
      <c r="V29350" s="65"/>
    </row>
    <row r="29351" spans="22:22">
      <c r="V29351" s="65"/>
    </row>
    <row r="29352" spans="22:22">
      <c r="V29352" s="65"/>
    </row>
    <row r="29353" spans="22:22">
      <c r="V29353" s="65"/>
    </row>
    <row r="29354" spans="22:22">
      <c r="V29354" s="65"/>
    </row>
    <row r="29355" spans="22:22">
      <c r="V29355" s="65"/>
    </row>
    <row r="29356" spans="22:22">
      <c r="V29356" s="65"/>
    </row>
    <row r="29357" spans="22:22">
      <c r="V29357" s="17"/>
    </row>
    <row r="29358" spans="22:22">
      <c r="V29358" s="65"/>
    </row>
    <row r="29359" spans="22:22">
      <c r="V29359" s="65"/>
    </row>
    <row r="29360" spans="22:22">
      <c r="V29360" s="65"/>
    </row>
    <row r="29361" spans="22:22">
      <c r="V29361" s="65"/>
    </row>
    <row r="29362" spans="22:22">
      <c r="V29362" s="65"/>
    </row>
    <row r="29363" spans="22:22">
      <c r="V29363" s="65"/>
    </row>
    <row r="29364" spans="22:22">
      <c r="V29364" s="65"/>
    </row>
    <row r="29365" spans="22:22">
      <c r="V29365" s="65"/>
    </row>
    <row r="29366" spans="22:22">
      <c r="V29366" s="65"/>
    </row>
    <row r="29367" spans="22:22">
      <c r="V29367" s="65"/>
    </row>
    <row r="29368" spans="22:22">
      <c r="V29368" s="65"/>
    </row>
    <row r="29369" spans="22:22">
      <c r="V29369" s="65"/>
    </row>
    <row r="29370" spans="22:22">
      <c r="V29370" s="65"/>
    </row>
    <row r="29371" spans="22:22">
      <c r="V29371" s="65"/>
    </row>
    <row r="29372" spans="22:22">
      <c r="V29372" s="65"/>
    </row>
    <row r="29373" spans="22:22">
      <c r="V29373" s="65"/>
    </row>
    <row r="29374" spans="22:22">
      <c r="V29374" s="65"/>
    </row>
    <row r="29375" spans="22:22">
      <c r="V29375" s="65"/>
    </row>
    <row r="29376" spans="22:22">
      <c r="V29376" s="65"/>
    </row>
    <row r="29377" spans="22:22">
      <c r="V29377" s="65"/>
    </row>
    <row r="29378" spans="22:22">
      <c r="V29378" s="65"/>
    </row>
    <row r="29379" spans="22:22">
      <c r="V29379" s="65"/>
    </row>
    <row r="29380" spans="22:22">
      <c r="V29380" s="65"/>
    </row>
    <row r="29381" spans="22:22">
      <c r="V29381" s="65"/>
    </row>
    <row r="29382" spans="22:22">
      <c r="V29382" s="65"/>
    </row>
    <row r="29383" spans="22:22">
      <c r="V29383" s="65"/>
    </row>
    <row r="29384" spans="22:22">
      <c r="V29384" s="65"/>
    </row>
    <row r="29385" spans="22:22">
      <c r="V29385" s="65"/>
    </row>
    <row r="29386" spans="22:22">
      <c r="V29386" s="65"/>
    </row>
    <row r="29387" spans="22:22">
      <c r="V29387" s="65"/>
    </row>
    <row r="29388" spans="22:22">
      <c r="V29388" s="65"/>
    </row>
    <row r="29389" spans="22:22">
      <c r="V29389" s="65"/>
    </row>
    <row r="29390" spans="22:22">
      <c r="V29390" s="65"/>
    </row>
    <row r="29391" spans="22:22">
      <c r="V29391" s="65"/>
    </row>
    <row r="29392" spans="22:22">
      <c r="V29392" s="65"/>
    </row>
    <row r="29393" spans="22:22">
      <c r="V29393" s="65"/>
    </row>
    <row r="29394" spans="22:22">
      <c r="V29394" s="65"/>
    </row>
    <row r="29395" spans="22:22">
      <c r="V29395" s="65"/>
    </row>
    <row r="29396" spans="22:22">
      <c r="V29396" s="65"/>
    </row>
    <row r="29397" spans="22:22">
      <c r="V29397" s="65"/>
    </row>
    <row r="29398" spans="22:22">
      <c r="V29398" s="65"/>
    </row>
    <row r="29399" spans="22:22">
      <c r="V29399" s="65"/>
    </row>
    <row r="29400" spans="22:22">
      <c r="V29400" s="65"/>
    </row>
    <row r="29401" spans="22:22">
      <c r="V29401" s="65"/>
    </row>
    <row r="29402" spans="22:22">
      <c r="V29402" s="65"/>
    </row>
    <row r="29403" spans="22:22">
      <c r="V29403" s="65"/>
    </row>
    <row r="29404" spans="22:22">
      <c r="V29404" s="65"/>
    </row>
    <row r="29405" spans="22:22">
      <c r="V29405" s="65"/>
    </row>
    <row r="29406" spans="22:22">
      <c r="V29406" s="65"/>
    </row>
    <row r="29407" spans="22:22">
      <c r="V29407" s="65"/>
    </row>
    <row r="29408" spans="22:22">
      <c r="V29408" s="65"/>
    </row>
    <row r="29409" spans="22:22">
      <c r="V29409" s="65"/>
    </row>
    <row r="29410" spans="22:22">
      <c r="V29410" s="65"/>
    </row>
    <row r="29411" spans="22:22">
      <c r="V29411" s="65"/>
    </row>
    <row r="29412" spans="22:22">
      <c r="V29412" s="65"/>
    </row>
    <row r="29413" spans="22:22">
      <c r="V29413" s="65"/>
    </row>
    <row r="29414" spans="22:22">
      <c r="V29414" s="65"/>
    </row>
    <row r="29415" spans="22:22">
      <c r="V29415" s="65"/>
    </row>
    <row r="29416" spans="22:22">
      <c r="V29416" s="65"/>
    </row>
    <row r="29417" spans="22:22">
      <c r="V29417" s="65"/>
    </row>
    <row r="29418" spans="22:22">
      <c r="V29418" s="65"/>
    </row>
    <row r="29419" spans="22:22">
      <c r="V29419" s="65"/>
    </row>
    <row r="29420" spans="22:22">
      <c r="V29420" s="65"/>
    </row>
    <row r="29421" spans="22:22">
      <c r="V29421" s="65"/>
    </row>
    <row r="29422" spans="22:22">
      <c r="V29422" s="65"/>
    </row>
    <row r="29423" spans="22:22">
      <c r="V29423" s="65"/>
    </row>
    <row r="29424" spans="22:22">
      <c r="V29424" s="65"/>
    </row>
    <row r="29425" spans="22:22">
      <c r="V29425" s="65"/>
    </row>
    <row r="29426" spans="22:22">
      <c r="V29426" s="65"/>
    </row>
    <row r="29427" spans="22:22">
      <c r="V29427" s="65"/>
    </row>
    <row r="29428" spans="22:22">
      <c r="V29428" s="65"/>
    </row>
    <row r="29429" spans="22:22">
      <c r="V29429" s="65"/>
    </row>
    <row r="29430" spans="22:22">
      <c r="V29430" s="65"/>
    </row>
    <row r="29431" spans="22:22">
      <c r="V29431" s="65"/>
    </row>
    <row r="29432" spans="22:22">
      <c r="V29432" s="65"/>
    </row>
    <row r="29433" spans="22:22">
      <c r="V29433" s="65"/>
    </row>
    <row r="29434" spans="22:22">
      <c r="V29434" s="65"/>
    </row>
    <row r="29435" spans="22:22">
      <c r="V29435" s="65"/>
    </row>
    <row r="29436" spans="22:22">
      <c r="V29436" s="65"/>
    </row>
    <row r="29437" spans="22:22">
      <c r="V29437" s="65"/>
    </row>
    <row r="29438" spans="22:22">
      <c r="V29438" s="65"/>
    </row>
    <row r="29439" spans="22:22">
      <c r="V29439" s="65"/>
    </row>
    <row r="29440" spans="22:22">
      <c r="V29440" s="65"/>
    </row>
    <row r="29441" spans="22:22">
      <c r="V29441" s="65"/>
    </row>
    <row r="29442" spans="22:22">
      <c r="V29442" s="65"/>
    </row>
    <row r="29443" spans="22:22">
      <c r="V29443" s="65"/>
    </row>
    <row r="29444" spans="22:22">
      <c r="V29444" s="65"/>
    </row>
    <row r="29445" spans="22:22">
      <c r="V29445" s="65"/>
    </row>
    <row r="29446" spans="22:22">
      <c r="V29446" s="65"/>
    </row>
    <row r="29447" spans="22:22">
      <c r="V29447" s="65"/>
    </row>
    <row r="29448" spans="22:22">
      <c r="V29448" s="65"/>
    </row>
    <row r="29449" spans="22:22">
      <c r="V29449" s="65"/>
    </row>
    <row r="29450" spans="22:22">
      <c r="V29450" s="65"/>
    </row>
    <row r="29451" spans="22:22">
      <c r="V29451" s="65"/>
    </row>
    <row r="29452" spans="22:22">
      <c r="V29452" s="65"/>
    </row>
    <row r="29453" spans="22:22">
      <c r="V29453" s="65"/>
    </row>
    <row r="29454" spans="22:22">
      <c r="V29454" s="65"/>
    </row>
    <row r="29455" spans="22:22">
      <c r="V29455" s="65"/>
    </row>
    <row r="29456" spans="22:22">
      <c r="V29456" s="65"/>
    </row>
    <row r="29457" spans="22:22">
      <c r="V29457" s="65"/>
    </row>
    <row r="29458" spans="22:22">
      <c r="V29458" s="65"/>
    </row>
    <row r="29459" spans="22:22">
      <c r="V29459" s="65"/>
    </row>
    <row r="29460" spans="22:22">
      <c r="V29460" s="65"/>
    </row>
    <row r="29461" spans="22:22">
      <c r="V29461" s="65"/>
    </row>
    <row r="29462" spans="22:22">
      <c r="V29462" s="65"/>
    </row>
    <row r="29463" spans="22:22">
      <c r="V29463" s="65"/>
    </row>
    <row r="29464" spans="22:22">
      <c r="V29464" s="65"/>
    </row>
    <row r="29465" spans="22:22">
      <c r="V29465" s="65"/>
    </row>
    <row r="29466" spans="22:22">
      <c r="V29466" s="65"/>
    </row>
    <row r="29467" spans="22:22">
      <c r="V29467" s="65"/>
    </row>
    <row r="29468" spans="22:22">
      <c r="V29468" s="65"/>
    </row>
    <row r="29469" spans="22:22">
      <c r="V29469" s="65"/>
    </row>
    <row r="29470" spans="22:22">
      <c r="V29470" s="65"/>
    </row>
    <row r="29471" spans="22:22">
      <c r="V29471" s="65"/>
    </row>
    <row r="29472" spans="22:22">
      <c r="V29472" s="65"/>
    </row>
    <row r="29473" spans="22:22">
      <c r="V29473" s="65"/>
    </row>
    <row r="29474" spans="22:22">
      <c r="V29474" s="65"/>
    </row>
    <row r="29475" spans="22:22">
      <c r="V29475" s="65"/>
    </row>
    <row r="29476" spans="22:22">
      <c r="V29476" s="65"/>
    </row>
    <row r="29477" spans="22:22">
      <c r="V29477" s="65"/>
    </row>
    <row r="29478" spans="22:22">
      <c r="V29478" s="65"/>
    </row>
    <row r="29479" spans="22:22">
      <c r="V29479" s="65"/>
    </row>
    <row r="29480" spans="22:22">
      <c r="V29480" s="65"/>
    </row>
    <row r="29481" spans="22:22">
      <c r="V29481" s="65"/>
    </row>
    <row r="29482" spans="22:22">
      <c r="V29482" s="65"/>
    </row>
    <row r="29483" spans="22:22">
      <c r="V29483" s="65"/>
    </row>
    <row r="29484" spans="22:22">
      <c r="V29484" s="65"/>
    </row>
    <row r="29485" spans="22:22">
      <c r="V29485" s="65"/>
    </row>
    <row r="29486" spans="22:22">
      <c r="V29486" s="65"/>
    </row>
    <row r="29487" spans="22:22">
      <c r="V29487" s="65"/>
    </row>
    <row r="29488" spans="22:22">
      <c r="V29488" s="65"/>
    </row>
    <row r="29489" spans="22:22">
      <c r="V29489" s="65"/>
    </row>
    <row r="29490" spans="22:22">
      <c r="V29490" s="65"/>
    </row>
    <row r="29491" spans="22:22">
      <c r="V29491" s="65"/>
    </row>
    <row r="29492" spans="22:22">
      <c r="V29492" s="65"/>
    </row>
    <row r="29493" spans="22:22">
      <c r="V29493" s="65"/>
    </row>
    <row r="29494" spans="22:22">
      <c r="V29494" s="65"/>
    </row>
    <row r="29495" spans="22:22">
      <c r="V29495" s="65"/>
    </row>
    <row r="29496" spans="22:22">
      <c r="V29496" s="65"/>
    </row>
    <row r="29497" spans="22:22">
      <c r="V29497" s="65"/>
    </row>
    <row r="29498" spans="22:22">
      <c r="V29498" s="65"/>
    </row>
    <row r="29499" spans="22:22">
      <c r="V29499" s="65"/>
    </row>
    <row r="29500" spans="22:22">
      <c r="V29500" s="65"/>
    </row>
    <row r="29501" spans="22:22">
      <c r="V29501" s="65"/>
    </row>
    <row r="29502" spans="22:22">
      <c r="V29502" s="65"/>
    </row>
    <row r="29503" spans="22:22">
      <c r="V29503" s="65"/>
    </row>
    <row r="29504" spans="22:22">
      <c r="V29504" s="65"/>
    </row>
    <row r="29505" spans="22:22">
      <c r="V29505" s="65"/>
    </row>
    <row r="29506" spans="22:22">
      <c r="V29506" s="65"/>
    </row>
    <row r="29507" spans="22:22">
      <c r="V29507" s="65"/>
    </row>
    <row r="29508" spans="22:22">
      <c r="V29508" s="65"/>
    </row>
    <row r="29509" spans="22:22">
      <c r="V29509" s="65"/>
    </row>
    <row r="29510" spans="22:22">
      <c r="V29510" s="65"/>
    </row>
    <row r="29511" spans="22:22">
      <c r="V29511" s="65"/>
    </row>
    <row r="29512" spans="22:22">
      <c r="V29512" s="65"/>
    </row>
    <row r="29513" spans="22:22">
      <c r="V29513" s="65"/>
    </row>
    <row r="29514" spans="22:22">
      <c r="V29514" s="65"/>
    </row>
    <row r="29515" spans="22:22">
      <c r="V29515" s="65"/>
    </row>
    <row r="29516" spans="22:22">
      <c r="V29516" s="65"/>
    </row>
    <row r="29517" spans="22:22">
      <c r="V29517" s="65"/>
    </row>
    <row r="29518" spans="22:22">
      <c r="V29518" s="65"/>
    </row>
    <row r="29519" spans="22:22">
      <c r="V29519" s="65"/>
    </row>
    <row r="29520" spans="22:22">
      <c r="V29520" s="65"/>
    </row>
    <row r="29521" spans="22:22">
      <c r="V29521" s="65"/>
    </row>
    <row r="29522" spans="22:22">
      <c r="V29522" s="65"/>
    </row>
    <row r="29523" spans="22:22">
      <c r="V29523" s="65"/>
    </row>
    <row r="29524" spans="22:22">
      <c r="V29524" s="65"/>
    </row>
    <row r="29525" spans="22:22">
      <c r="V29525" s="65"/>
    </row>
    <row r="29526" spans="22:22">
      <c r="V29526" s="65"/>
    </row>
    <row r="29527" spans="22:22">
      <c r="V29527" s="65"/>
    </row>
    <row r="29528" spans="22:22">
      <c r="V29528" s="65"/>
    </row>
    <row r="29529" spans="22:22">
      <c r="V29529" s="65"/>
    </row>
    <row r="29530" spans="22:22">
      <c r="V29530" s="65"/>
    </row>
    <row r="29531" spans="22:22">
      <c r="V29531" s="65"/>
    </row>
    <row r="29532" spans="22:22">
      <c r="V29532" s="65"/>
    </row>
    <row r="29533" spans="22:22">
      <c r="V29533" s="65"/>
    </row>
    <row r="29534" spans="22:22">
      <c r="V29534" s="65"/>
    </row>
    <row r="29535" spans="22:22">
      <c r="V29535" s="65"/>
    </row>
    <row r="29536" spans="22:22">
      <c r="V29536" s="65"/>
    </row>
    <row r="29537" spans="22:22">
      <c r="V29537" s="65"/>
    </row>
    <row r="29538" spans="22:22">
      <c r="V29538" s="65"/>
    </row>
    <row r="29539" spans="22:22">
      <c r="V29539" s="65"/>
    </row>
    <row r="29540" spans="22:22">
      <c r="V29540" s="65"/>
    </row>
    <row r="29541" spans="22:22">
      <c r="V29541" s="65"/>
    </row>
    <row r="29542" spans="22:22">
      <c r="V29542" s="65"/>
    </row>
    <row r="29543" spans="22:22">
      <c r="V29543" s="65"/>
    </row>
    <row r="29544" spans="22:22">
      <c r="V29544" s="65"/>
    </row>
    <row r="29545" spans="22:22">
      <c r="V29545" s="65"/>
    </row>
    <row r="29546" spans="22:22">
      <c r="V29546" s="65"/>
    </row>
    <row r="29547" spans="22:22">
      <c r="V29547" s="65"/>
    </row>
    <row r="29548" spans="22:22">
      <c r="V29548" s="65"/>
    </row>
    <row r="29549" spans="22:22">
      <c r="V29549" s="65"/>
    </row>
    <row r="29550" spans="22:22">
      <c r="V29550" s="65"/>
    </row>
    <row r="29551" spans="22:22">
      <c r="V29551" s="65"/>
    </row>
    <row r="29552" spans="22:22">
      <c r="V29552" s="65"/>
    </row>
    <row r="29553" spans="22:22">
      <c r="V29553" s="65"/>
    </row>
    <row r="29554" spans="22:22">
      <c r="V29554" s="65"/>
    </row>
    <row r="29555" spans="22:22">
      <c r="V29555" s="65"/>
    </row>
    <row r="29556" spans="22:22">
      <c r="V29556" s="65"/>
    </row>
    <row r="29557" spans="22:22">
      <c r="V29557" s="65"/>
    </row>
    <row r="29558" spans="22:22">
      <c r="V29558" s="65"/>
    </row>
    <row r="29559" spans="22:22">
      <c r="V29559" s="65"/>
    </row>
    <row r="29560" spans="22:22">
      <c r="V29560" s="65"/>
    </row>
    <row r="29561" spans="22:22">
      <c r="V29561" s="65"/>
    </row>
    <row r="29562" spans="22:22">
      <c r="V29562" s="65"/>
    </row>
    <row r="29563" spans="22:22">
      <c r="V29563" s="65"/>
    </row>
    <row r="29564" spans="22:22">
      <c r="V29564" s="65"/>
    </row>
    <row r="29565" spans="22:22">
      <c r="V29565" s="65"/>
    </row>
    <row r="29566" spans="22:22">
      <c r="V29566" s="65"/>
    </row>
    <row r="29567" spans="22:22">
      <c r="V29567" s="65"/>
    </row>
    <row r="29568" spans="22:22">
      <c r="V29568" s="65"/>
    </row>
    <row r="29569" spans="22:22">
      <c r="V29569" s="65"/>
    </row>
    <row r="29570" spans="22:22">
      <c r="V29570" s="65"/>
    </row>
    <row r="29571" spans="22:22">
      <c r="V29571" s="65"/>
    </row>
    <row r="29572" spans="22:22">
      <c r="V29572" s="65"/>
    </row>
    <row r="29573" spans="22:22">
      <c r="V29573" s="65"/>
    </row>
    <row r="29574" spans="22:22">
      <c r="V29574" s="65"/>
    </row>
    <row r="29575" spans="22:22">
      <c r="V29575" s="65"/>
    </row>
    <row r="29576" spans="22:22">
      <c r="V29576" s="65"/>
    </row>
    <row r="29577" spans="22:22">
      <c r="V29577" s="65"/>
    </row>
    <row r="29578" spans="22:22">
      <c r="V29578" s="65"/>
    </row>
    <row r="29579" spans="22:22">
      <c r="V29579" s="65"/>
    </row>
    <row r="29580" spans="22:22">
      <c r="V29580" s="65"/>
    </row>
    <row r="29581" spans="22:22">
      <c r="V29581" s="65"/>
    </row>
    <row r="29582" spans="22:22">
      <c r="V29582" s="65"/>
    </row>
    <row r="29583" spans="22:22">
      <c r="V29583" s="65"/>
    </row>
    <row r="29584" spans="22:22">
      <c r="V29584" s="65"/>
    </row>
    <row r="29585" spans="22:22">
      <c r="V29585" s="65"/>
    </row>
    <row r="29586" spans="22:22">
      <c r="V29586" s="65"/>
    </row>
    <row r="29587" spans="22:22">
      <c r="V29587" s="65"/>
    </row>
    <row r="29588" spans="22:22">
      <c r="V29588" s="65"/>
    </row>
    <row r="29589" spans="22:22">
      <c r="V29589" s="65"/>
    </row>
    <row r="29590" spans="22:22">
      <c r="V29590" s="65"/>
    </row>
    <row r="29591" spans="22:22">
      <c r="V29591" s="65"/>
    </row>
    <row r="29592" spans="22:22">
      <c r="V29592" s="65"/>
    </row>
    <row r="29593" spans="22:22">
      <c r="V29593" s="65"/>
    </row>
    <row r="29594" spans="22:22">
      <c r="V29594" s="65"/>
    </row>
    <row r="29595" spans="22:22">
      <c r="V29595" s="65"/>
    </row>
    <row r="29596" spans="22:22">
      <c r="V29596" s="65"/>
    </row>
    <row r="29597" spans="22:22">
      <c r="V29597" s="65"/>
    </row>
    <row r="29598" spans="22:22">
      <c r="V29598" s="65"/>
    </row>
    <row r="29599" spans="22:22">
      <c r="V29599" s="65"/>
    </row>
    <row r="29600" spans="22:22">
      <c r="V29600" s="65"/>
    </row>
    <row r="29601" spans="22:22">
      <c r="V29601" s="65"/>
    </row>
    <row r="29602" spans="22:22">
      <c r="V29602" s="65"/>
    </row>
    <row r="29603" spans="22:22">
      <c r="V29603" s="65"/>
    </row>
    <row r="29604" spans="22:22">
      <c r="V29604" s="65"/>
    </row>
    <row r="29605" spans="22:22">
      <c r="V29605" s="65"/>
    </row>
    <row r="29606" spans="22:22">
      <c r="V29606" s="65"/>
    </row>
    <row r="29607" spans="22:22">
      <c r="V29607" s="65"/>
    </row>
    <row r="29608" spans="22:22">
      <c r="V29608" s="65"/>
    </row>
    <row r="29609" spans="22:22">
      <c r="V29609" s="65"/>
    </row>
    <row r="29610" spans="22:22">
      <c r="V29610" s="65"/>
    </row>
    <row r="29611" spans="22:22">
      <c r="V29611" s="65"/>
    </row>
    <row r="29612" spans="22:22">
      <c r="V29612" s="65"/>
    </row>
    <row r="29613" spans="22:22">
      <c r="V29613" s="65"/>
    </row>
    <row r="29614" spans="22:22">
      <c r="V29614" s="65"/>
    </row>
    <row r="29615" spans="22:22">
      <c r="V29615" s="65"/>
    </row>
    <row r="29616" spans="22:22">
      <c r="V29616" s="65"/>
    </row>
    <row r="29617" spans="22:22">
      <c r="V29617" s="65"/>
    </row>
    <row r="29618" spans="22:22">
      <c r="V29618" s="65"/>
    </row>
    <row r="29619" spans="22:22">
      <c r="V29619" s="65"/>
    </row>
    <row r="29620" spans="22:22">
      <c r="V29620" s="65"/>
    </row>
    <row r="29621" spans="22:22">
      <c r="V29621" s="65"/>
    </row>
    <row r="29622" spans="22:22">
      <c r="V29622" s="65"/>
    </row>
    <row r="29623" spans="22:22">
      <c r="V29623" s="65"/>
    </row>
    <row r="29624" spans="22:22">
      <c r="V29624" s="65"/>
    </row>
    <row r="29625" spans="22:22">
      <c r="V29625" s="65"/>
    </row>
    <row r="29626" spans="22:22">
      <c r="V29626" s="65"/>
    </row>
    <row r="29627" spans="22:22">
      <c r="V29627" s="65"/>
    </row>
    <row r="29628" spans="22:22">
      <c r="V29628" s="65"/>
    </row>
    <row r="29629" spans="22:22">
      <c r="V29629" s="65"/>
    </row>
    <row r="29630" spans="22:22">
      <c r="V29630" s="65"/>
    </row>
    <row r="29631" spans="22:22">
      <c r="V29631" s="65"/>
    </row>
    <row r="29632" spans="22:22">
      <c r="V29632" s="65"/>
    </row>
    <row r="29633" spans="22:22">
      <c r="V29633" s="65"/>
    </row>
    <row r="29634" spans="22:22">
      <c r="V29634" s="65"/>
    </row>
    <row r="29635" spans="22:22">
      <c r="V29635" s="65"/>
    </row>
    <row r="29636" spans="22:22">
      <c r="V29636" s="65"/>
    </row>
    <row r="29637" spans="22:22">
      <c r="V29637" s="65"/>
    </row>
    <row r="29638" spans="22:22">
      <c r="V29638" s="65"/>
    </row>
    <row r="29639" spans="22:22">
      <c r="V29639" s="65"/>
    </row>
    <row r="29640" spans="22:22">
      <c r="V29640" s="65"/>
    </row>
    <row r="29641" spans="22:22">
      <c r="V29641" s="65"/>
    </row>
    <row r="29642" spans="22:22">
      <c r="V29642" s="65"/>
    </row>
    <row r="29643" spans="22:22">
      <c r="V29643" s="65"/>
    </row>
    <row r="29644" spans="22:22">
      <c r="V29644" s="65"/>
    </row>
    <row r="29645" spans="22:22">
      <c r="V29645" s="65"/>
    </row>
    <row r="29646" spans="22:22">
      <c r="V29646" s="65"/>
    </row>
    <row r="29647" spans="22:22">
      <c r="V29647" s="65"/>
    </row>
    <row r="29648" spans="22:22">
      <c r="V29648" s="65"/>
    </row>
    <row r="29649" spans="22:22">
      <c r="V29649" s="65"/>
    </row>
    <row r="29650" spans="22:22">
      <c r="V29650" s="65"/>
    </row>
    <row r="29651" spans="22:22">
      <c r="V29651" s="65"/>
    </row>
    <row r="29652" spans="22:22">
      <c r="V29652" s="65"/>
    </row>
    <row r="29653" spans="22:22">
      <c r="V29653" s="65"/>
    </row>
    <row r="29654" spans="22:22">
      <c r="V29654" s="65"/>
    </row>
    <row r="29655" spans="22:22">
      <c r="V29655" s="65"/>
    </row>
    <row r="29656" spans="22:22">
      <c r="V29656" s="65"/>
    </row>
    <row r="29657" spans="22:22">
      <c r="V29657" s="65"/>
    </row>
    <row r="29658" spans="22:22">
      <c r="V29658" s="65"/>
    </row>
    <row r="29659" spans="22:22">
      <c r="V29659" s="65"/>
    </row>
    <row r="29660" spans="22:22">
      <c r="V29660" s="65"/>
    </row>
    <row r="29661" spans="22:22">
      <c r="V29661" s="65"/>
    </row>
    <row r="29662" spans="22:22">
      <c r="V29662" s="65"/>
    </row>
    <row r="29663" spans="22:22">
      <c r="V29663" s="65"/>
    </row>
    <row r="29664" spans="22:22">
      <c r="V29664" s="65"/>
    </row>
    <row r="29665" spans="22:22">
      <c r="V29665" s="65"/>
    </row>
    <row r="29666" spans="22:22">
      <c r="V29666" s="65"/>
    </row>
    <row r="29667" spans="22:22">
      <c r="V29667" s="65"/>
    </row>
    <row r="29668" spans="22:22">
      <c r="V29668" s="65"/>
    </row>
    <row r="29669" spans="22:22">
      <c r="V29669" s="65"/>
    </row>
    <row r="29670" spans="22:22">
      <c r="V29670" s="65"/>
    </row>
    <row r="29671" spans="22:22">
      <c r="V29671" s="65"/>
    </row>
    <row r="29672" spans="22:22">
      <c r="V29672" s="65"/>
    </row>
    <row r="29673" spans="22:22">
      <c r="V29673" s="65"/>
    </row>
    <row r="29674" spans="22:22">
      <c r="V29674" s="65"/>
    </row>
    <row r="29675" spans="22:22">
      <c r="V29675" s="65"/>
    </row>
    <row r="29676" spans="22:22">
      <c r="V29676" s="65"/>
    </row>
    <row r="29677" spans="22:22">
      <c r="V29677" s="65"/>
    </row>
    <row r="29678" spans="22:22">
      <c r="V29678" s="65"/>
    </row>
    <row r="29679" spans="22:22">
      <c r="V29679" s="65"/>
    </row>
    <row r="29680" spans="22:22">
      <c r="V29680" s="65"/>
    </row>
    <row r="29681" spans="22:22">
      <c r="V29681" s="65"/>
    </row>
    <row r="29682" spans="22:22">
      <c r="V29682" s="65"/>
    </row>
    <row r="29683" spans="22:22">
      <c r="V29683" s="65"/>
    </row>
    <row r="29684" spans="22:22">
      <c r="V29684" s="65"/>
    </row>
    <row r="29685" spans="22:22">
      <c r="V29685" s="65"/>
    </row>
    <row r="29686" spans="22:22">
      <c r="V29686" s="65"/>
    </row>
    <row r="29687" spans="22:22">
      <c r="V29687" s="65"/>
    </row>
    <row r="29688" spans="22:22">
      <c r="V29688" s="65"/>
    </row>
    <row r="29689" spans="22:22">
      <c r="V29689" s="65"/>
    </row>
    <row r="29690" spans="22:22">
      <c r="V29690" s="65"/>
    </row>
    <row r="29691" spans="22:22">
      <c r="V29691" s="65"/>
    </row>
    <row r="29692" spans="22:22">
      <c r="V29692" s="65"/>
    </row>
    <row r="29693" spans="22:22">
      <c r="V29693" s="65"/>
    </row>
    <row r="29694" spans="22:22">
      <c r="V29694" s="65"/>
    </row>
    <row r="29695" spans="22:22">
      <c r="V29695" s="65"/>
    </row>
    <row r="29696" spans="22:22">
      <c r="V29696" s="65"/>
    </row>
    <row r="29697" spans="22:22">
      <c r="V29697" s="65"/>
    </row>
    <row r="29698" spans="22:22">
      <c r="V29698" s="65"/>
    </row>
    <row r="29699" spans="22:22">
      <c r="V29699" s="65"/>
    </row>
    <row r="29700" spans="22:22">
      <c r="V29700" s="65"/>
    </row>
    <row r="29701" spans="22:22">
      <c r="V29701" s="65"/>
    </row>
    <row r="29702" spans="22:22">
      <c r="V29702" s="65"/>
    </row>
    <row r="29703" spans="22:22">
      <c r="V29703" s="65"/>
    </row>
    <row r="29704" spans="22:22">
      <c r="V29704" s="65"/>
    </row>
    <row r="29705" spans="22:22">
      <c r="V29705" s="65"/>
    </row>
    <row r="29706" spans="22:22">
      <c r="V29706" s="65"/>
    </row>
    <row r="29707" spans="22:22">
      <c r="V29707" s="65"/>
    </row>
    <row r="29708" spans="22:22">
      <c r="V29708" s="65"/>
    </row>
    <row r="29709" spans="22:22">
      <c r="V29709" s="65"/>
    </row>
    <row r="29710" spans="22:22">
      <c r="V29710" s="65"/>
    </row>
    <row r="29711" spans="22:22">
      <c r="V29711" s="65"/>
    </row>
    <row r="29712" spans="22:22">
      <c r="V29712" s="65"/>
    </row>
    <row r="29713" spans="22:22">
      <c r="V29713" s="65"/>
    </row>
    <row r="29714" spans="22:22">
      <c r="V29714" s="65"/>
    </row>
    <row r="29715" spans="22:22">
      <c r="V29715" s="65"/>
    </row>
    <row r="29716" spans="22:22">
      <c r="V29716" s="65"/>
    </row>
    <row r="29717" spans="22:22">
      <c r="V29717" s="65"/>
    </row>
    <row r="29718" spans="22:22">
      <c r="V29718" s="65"/>
    </row>
    <row r="29719" spans="22:22">
      <c r="V29719" s="65"/>
    </row>
    <row r="29720" spans="22:22">
      <c r="V29720" s="65"/>
    </row>
    <row r="29721" spans="22:22">
      <c r="V29721" s="65"/>
    </row>
    <row r="29722" spans="22:22">
      <c r="V29722" s="65"/>
    </row>
    <row r="29723" spans="22:22">
      <c r="V29723" s="65"/>
    </row>
    <row r="29724" spans="22:22">
      <c r="V29724" s="65"/>
    </row>
    <row r="29725" spans="22:22">
      <c r="V29725" s="65"/>
    </row>
    <row r="29726" spans="22:22">
      <c r="V29726" s="65"/>
    </row>
    <row r="29727" spans="22:22">
      <c r="V29727" s="65"/>
    </row>
    <row r="29728" spans="22:22">
      <c r="V29728" s="65"/>
    </row>
    <row r="29729" spans="22:22">
      <c r="V29729" s="65"/>
    </row>
    <row r="29730" spans="22:22">
      <c r="V29730" s="65"/>
    </row>
    <row r="29731" spans="22:22">
      <c r="V29731" s="65"/>
    </row>
    <row r="29732" spans="22:22">
      <c r="V29732" s="65"/>
    </row>
    <row r="29733" spans="22:22">
      <c r="V29733" s="65"/>
    </row>
    <row r="29734" spans="22:22">
      <c r="V29734" s="65"/>
    </row>
    <row r="29735" spans="22:22">
      <c r="V29735" s="65"/>
    </row>
    <row r="29736" spans="22:22">
      <c r="V29736" s="65"/>
    </row>
    <row r="29737" spans="22:22">
      <c r="V29737" s="65"/>
    </row>
    <row r="29738" spans="22:22">
      <c r="V29738" s="65"/>
    </row>
    <row r="29739" spans="22:22">
      <c r="V29739" s="65"/>
    </row>
    <row r="29740" spans="22:22">
      <c r="V29740" s="65"/>
    </row>
    <row r="29741" spans="22:22">
      <c r="V29741" s="65"/>
    </row>
    <row r="29742" spans="22:22">
      <c r="V29742" s="65"/>
    </row>
    <row r="29743" spans="22:22">
      <c r="V29743" s="65"/>
    </row>
    <row r="29744" spans="22:22">
      <c r="V29744" s="65"/>
    </row>
    <row r="29745" spans="22:22">
      <c r="V29745" s="65"/>
    </row>
    <row r="29746" spans="22:22">
      <c r="V29746" s="65"/>
    </row>
    <row r="29747" spans="22:22">
      <c r="V29747" s="65"/>
    </row>
    <row r="29748" spans="22:22">
      <c r="V29748" s="65"/>
    </row>
    <row r="29749" spans="22:22">
      <c r="V29749" s="65"/>
    </row>
    <row r="29750" spans="22:22">
      <c r="V29750" s="65"/>
    </row>
    <row r="29751" spans="22:22">
      <c r="V29751" s="65"/>
    </row>
    <row r="29752" spans="22:22">
      <c r="V29752" s="65"/>
    </row>
    <row r="29753" spans="22:22">
      <c r="V29753" s="65"/>
    </row>
    <row r="29754" spans="22:22">
      <c r="V29754" s="65"/>
    </row>
    <row r="29755" spans="22:22">
      <c r="V29755" s="65"/>
    </row>
    <row r="29756" spans="22:22">
      <c r="V29756" s="65"/>
    </row>
    <row r="29757" spans="22:22">
      <c r="V29757" s="65"/>
    </row>
    <row r="29758" spans="22:22">
      <c r="V29758" s="65"/>
    </row>
    <row r="29759" spans="22:22">
      <c r="V29759" s="65"/>
    </row>
    <row r="29760" spans="22:22">
      <c r="V29760" s="65"/>
    </row>
    <row r="29761" spans="22:22">
      <c r="V29761" s="65"/>
    </row>
    <row r="29762" spans="22:22">
      <c r="V29762" s="65"/>
    </row>
    <row r="29763" spans="22:22">
      <c r="V29763" s="65"/>
    </row>
    <row r="29764" spans="22:22">
      <c r="V29764" s="65"/>
    </row>
    <row r="29765" spans="22:22">
      <c r="V29765" s="65"/>
    </row>
    <row r="29766" spans="22:22">
      <c r="V29766" s="65"/>
    </row>
    <row r="29767" spans="22:22">
      <c r="V29767" s="65"/>
    </row>
    <row r="29768" spans="22:22">
      <c r="V29768" s="65"/>
    </row>
    <row r="29769" spans="22:22">
      <c r="V29769" s="65"/>
    </row>
    <row r="29770" spans="22:22">
      <c r="V29770" s="65"/>
    </row>
    <row r="29771" spans="22:22">
      <c r="V29771" s="65"/>
    </row>
    <row r="29772" spans="22:22">
      <c r="V29772" s="65"/>
    </row>
    <row r="29773" spans="22:22">
      <c r="V29773" s="65"/>
    </row>
    <row r="29774" spans="22:22">
      <c r="V29774" s="65"/>
    </row>
    <row r="29775" spans="22:22">
      <c r="V29775" s="65"/>
    </row>
    <row r="29776" spans="22:22">
      <c r="V29776" s="65"/>
    </row>
    <row r="29777" spans="22:22">
      <c r="V29777" s="65"/>
    </row>
    <row r="29778" spans="22:22">
      <c r="V29778" s="65"/>
    </row>
    <row r="29779" spans="22:22">
      <c r="V29779" s="65"/>
    </row>
    <row r="29780" spans="22:22">
      <c r="V29780" s="65"/>
    </row>
    <row r="29781" spans="22:22">
      <c r="V29781" s="65"/>
    </row>
    <row r="29782" spans="22:22">
      <c r="V29782" s="65"/>
    </row>
    <row r="29783" spans="22:22">
      <c r="V29783" s="65"/>
    </row>
    <row r="29784" spans="22:22">
      <c r="V29784" s="65"/>
    </row>
    <row r="29785" spans="22:22">
      <c r="V29785" s="65"/>
    </row>
    <row r="29786" spans="22:22">
      <c r="V29786" s="65"/>
    </row>
    <row r="29787" spans="22:22">
      <c r="V29787" s="65"/>
    </row>
    <row r="29788" spans="22:22">
      <c r="V29788" s="65"/>
    </row>
    <row r="29789" spans="22:22">
      <c r="V29789" s="65"/>
    </row>
    <row r="29790" spans="22:22">
      <c r="V29790" s="65"/>
    </row>
    <row r="29791" spans="22:22">
      <c r="V29791" s="65"/>
    </row>
    <row r="29792" spans="22:22">
      <c r="V29792" s="17"/>
    </row>
    <row r="29793" spans="22:22">
      <c r="V29793" s="17"/>
    </row>
    <row r="29794" spans="22:22">
      <c r="V29794" s="17"/>
    </row>
    <row r="29795" spans="22:22">
      <c r="V29795" s="17"/>
    </row>
    <row r="29796" spans="22:22">
      <c r="V29796" s="17"/>
    </row>
    <row r="29797" spans="22:22">
      <c r="V29797" s="17"/>
    </row>
    <row r="29798" spans="22:22">
      <c r="V29798" s="17"/>
    </row>
    <row r="29799" spans="22:22">
      <c r="V29799" s="17"/>
    </row>
    <row r="29800" spans="22:22">
      <c r="V29800" s="17"/>
    </row>
    <row r="29801" spans="22:22">
      <c r="V29801" s="17"/>
    </row>
    <row r="29802" spans="22:22">
      <c r="V29802" s="17"/>
    </row>
    <row r="29803" spans="22:22">
      <c r="V29803" s="17"/>
    </row>
    <row r="29804" spans="22:22">
      <c r="V29804" s="17"/>
    </row>
    <row r="29805" spans="22:22">
      <c r="V29805" s="17"/>
    </row>
    <row r="29806" spans="22:22">
      <c r="V29806" s="17"/>
    </row>
    <row r="29807" spans="22:22">
      <c r="V29807" s="17"/>
    </row>
    <row r="29808" spans="22:22">
      <c r="V29808" s="17"/>
    </row>
    <row r="29809" spans="22:22">
      <c r="V29809" s="17"/>
    </row>
    <row r="29810" spans="22:22">
      <c r="V29810" s="17"/>
    </row>
    <row r="29811" spans="22:22">
      <c r="V29811" s="17"/>
    </row>
    <row r="29812" spans="22:22">
      <c r="V29812" s="17"/>
    </row>
    <row r="29813" spans="22:22">
      <c r="V29813" s="17"/>
    </row>
    <row r="29814" spans="22:22">
      <c r="V29814" s="17"/>
    </row>
    <row r="29815" spans="22:22">
      <c r="V29815" s="17"/>
    </row>
    <row r="29816" spans="22:22">
      <c r="V29816" s="17"/>
    </row>
    <row r="29817" spans="22:22">
      <c r="V29817" s="17"/>
    </row>
    <row r="29818" spans="22:22">
      <c r="V29818" s="17"/>
    </row>
    <row r="29819" spans="22:22">
      <c r="V29819" s="17"/>
    </row>
    <row r="29820" spans="22:22">
      <c r="V29820" s="17"/>
    </row>
    <row r="29821" spans="22:22">
      <c r="V29821" s="17"/>
    </row>
    <row r="29822" spans="22:22">
      <c r="V29822" s="17"/>
    </row>
    <row r="29823" spans="22:22">
      <c r="V29823" s="17"/>
    </row>
    <row r="29824" spans="22:22">
      <c r="V29824" s="17"/>
    </row>
    <row r="29825" spans="22:22">
      <c r="V29825" s="17"/>
    </row>
    <row r="29826" spans="22:22">
      <c r="V29826" s="17"/>
    </row>
    <row r="29827" spans="22:22">
      <c r="V29827" s="17"/>
    </row>
    <row r="29828" spans="22:22">
      <c r="V29828" s="17"/>
    </row>
    <row r="29829" spans="22:22">
      <c r="V29829" s="17"/>
    </row>
    <row r="29830" spans="22:22">
      <c r="V29830" s="17"/>
    </row>
    <row r="29831" spans="22:22">
      <c r="V29831" s="17"/>
    </row>
    <row r="29832" spans="22:22">
      <c r="V29832" s="17"/>
    </row>
    <row r="29833" spans="22:22">
      <c r="V29833" s="17"/>
    </row>
    <row r="29834" spans="22:22">
      <c r="V29834" s="17"/>
    </row>
    <row r="29835" spans="22:22">
      <c r="V29835" s="17"/>
    </row>
    <row r="29836" spans="22:22">
      <c r="V29836" s="17"/>
    </row>
    <row r="29837" spans="22:22">
      <c r="V29837" s="17"/>
    </row>
    <row r="29838" spans="22:22">
      <c r="V29838" s="17"/>
    </row>
    <row r="29839" spans="22:22">
      <c r="V29839" s="17"/>
    </row>
    <row r="29840" spans="22:22">
      <c r="V29840" s="17"/>
    </row>
    <row r="29841" spans="22:22">
      <c r="V29841" s="17"/>
    </row>
    <row r="29842" spans="22:22">
      <c r="V29842" s="17"/>
    </row>
    <row r="29843" spans="22:22">
      <c r="V29843" s="17"/>
    </row>
    <row r="29844" spans="22:22">
      <c r="V29844" s="17"/>
    </row>
    <row r="29845" spans="22:22">
      <c r="V29845" s="17"/>
    </row>
    <row r="29846" spans="22:22">
      <c r="V29846" s="17"/>
    </row>
    <row r="29847" spans="22:22">
      <c r="V29847" s="17"/>
    </row>
    <row r="29848" spans="22:22">
      <c r="V29848" s="17"/>
    </row>
    <row r="29849" spans="22:22">
      <c r="V29849" s="17"/>
    </row>
    <row r="29850" spans="22:22">
      <c r="V29850" s="17"/>
    </row>
    <row r="29851" spans="22:22">
      <c r="V29851" s="17"/>
    </row>
    <row r="29852" spans="22:22">
      <c r="V29852" s="17"/>
    </row>
    <row r="29853" spans="22:22">
      <c r="V29853" s="17"/>
    </row>
    <row r="29854" spans="22:22">
      <c r="V29854" s="17"/>
    </row>
    <row r="29855" spans="22:22">
      <c r="V29855" s="17"/>
    </row>
    <row r="29856" spans="22:22">
      <c r="V29856" s="17"/>
    </row>
    <row r="29857" spans="22:22">
      <c r="V29857" s="17"/>
    </row>
    <row r="29858" spans="22:22">
      <c r="V29858" s="17"/>
    </row>
    <row r="29859" spans="22:22">
      <c r="V29859" s="17"/>
    </row>
    <row r="29860" spans="22:22">
      <c r="V29860" s="17"/>
    </row>
    <row r="29861" spans="22:22">
      <c r="V29861" s="17"/>
    </row>
    <row r="29862" spans="22:22">
      <c r="V29862" s="17"/>
    </row>
    <row r="29863" spans="22:22">
      <c r="V29863" s="17"/>
    </row>
    <row r="29864" spans="22:22">
      <c r="V29864" s="17"/>
    </row>
    <row r="29865" spans="22:22">
      <c r="V29865" s="17"/>
    </row>
    <row r="29866" spans="22:22">
      <c r="V29866" s="17"/>
    </row>
    <row r="29867" spans="22:22">
      <c r="V29867" s="17"/>
    </row>
    <row r="29868" spans="22:22">
      <c r="V29868" s="17"/>
    </row>
    <row r="29869" spans="22:22">
      <c r="V29869" s="17"/>
    </row>
    <row r="29870" spans="22:22">
      <c r="V29870" s="17"/>
    </row>
    <row r="29871" spans="22:22">
      <c r="V29871" s="17"/>
    </row>
    <row r="29872" spans="22:22">
      <c r="V29872" s="17"/>
    </row>
    <row r="29873" spans="22:22">
      <c r="V29873" s="17"/>
    </row>
    <row r="29874" spans="22:22">
      <c r="V29874" s="17"/>
    </row>
    <row r="29875" spans="22:22">
      <c r="V29875" s="17"/>
    </row>
    <row r="29876" spans="22:22">
      <c r="V29876" s="17"/>
    </row>
    <row r="29877" spans="22:22">
      <c r="V29877" s="17"/>
    </row>
    <row r="29878" spans="22:22">
      <c r="V29878" s="17"/>
    </row>
    <row r="29879" spans="22:22">
      <c r="V29879" s="17"/>
    </row>
    <row r="29880" spans="22:22">
      <c r="V29880" s="17"/>
    </row>
    <row r="29881" spans="22:22">
      <c r="V29881" s="17"/>
    </row>
    <row r="29882" spans="22:22">
      <c r="V29882" s="17"/>
    </row>
    <row r="29883" spans="22:22">
      <c r="V29883" s="17"/>
    </row>
    <row r="29884" spans="22:22">
      <c r="V29884" s="17"/>
    </row>
    <row r="29885" spans="22:22">
      <c r="V29885" s="17"/>
    </row>
    <row r="29886" spans="22:22">
      <c r="V29886" s="17"/>
    </row>
    <row r="29887" spans="22:22">
      <c r="V29887" s="17"/>
    </row>
    <row r="29888" spans="22:22">
      <c r="V29888" s="17"/>
    </row>
    <row r="29889" spans="22:22">
      <c r="V29889" s="17"/>
    </row>
    <row r="29890" spans="22:22">
      <c r="V29890" s="17"/>
    </row>
    <row r="29891" spans="22:22">
      <c r="V29891" s="17"/>
    </row>
    <row r="29892" spans="22:22">
      <c r="V29892" s="17"/>
    </row>
    <row r="29893" spans="22:22">
      <c r="V29893" s="17"/>
    </row>
    <row r="29894" spans="22:22">
      <c r="V29894" s="17"/>
    </row>
    <row r="29895" spans="22:22">
      <c r="V29895" s="17"/>
    </row>
    <row r="29896" spans="22:22">
      <c r="V29896" s="17"/>
    </row>
    <row r="29897" spans="22:22">
      <c r="V29897" s="17"/>
    </row>
    <row r="29898" spans="22:22">
      <c r="V29898" s="17"/>
    </row>
    <row r="29899" spans="22:22">
      <c r="V29899" s="17"/>
    </row>
    <row r="29900" spans="22:22">
      <c r="V29900" s="17"/>
    </row>
    <row r="29901" spans="22:22">
      <c r="V29901" s="17"/>
    </row>
    <row r="29902" spans="22:22">
      <c r="V29902" s="17"/>
    </row>
    <row r="29903" spans="22:22">
      <c r="V29903" s="17"/>
    </row>
    <row r="29904" spans="22:22">
      <c r="V29904" s="17"/>
    </row>
    <row r="29905" spans="22:22">
      <c r="V29905" s="17"/>
    </row>
    <row r="29906" spans="22:22">
      <c r="V29906" s="17"/>
    </row>
    <row r="29907" spans="22:22">
      <c r="V29907" s="17"/>
    </row>
    <row r="29908" spans="22:22">
      <c r="V29908" s="17"/>
    </row>
    <row r="29909" spans="22:22">
      <c r="V29909" s="17"/>
    </row>
    <row r="29910" spans="22:22">
      <c r="V29910" s="17"/>
    </row>
    <row r="29911" spans="22:22">
      <c r="V29911" s="17"/>
    </row>
    <row r="29912" spans="22:22">
      <c r="V29912" s="17"/>
    </row>
    <row r="29913" spans="22:22">
      <c r="V29913" s="17"/>
    </row>
    <row r="29914" spans="22:22">
      <c r="V29914" s="17"/>
    </row>
    <row r="29915" spans="22:22">
      <c r="V29915" s="17"/>
    </row>
    <row r="29916" spans="22:22">
      <c r="V29916" s="17"/>
    </row>
    <row r="29917" spans="22:22">
      <c r="V29917" s="17"/>
    </row>
    <row r="29918" spans="22:22">
      <c r="V29918" s="17"/>
    </row>
    <row r="29919" spans="22:22">
      <c r="V29919" s="17"/>
    </row>
    <row r="29920" spans="22:22">
      <c r="V29920" s="17"/>
    </row>
    <row r="29921" spans="22:22">
      <c r="V29921" s="17"/>
    </row>
    <row r="29922" spans="22:22">
      <c r="V29922" s="17"/>
    </row>
    <row r="29923" spans="22:22">
      <c r="V29923" s="17"/>
    </row>
    <row r="29924" spans="22:22">
      <c r="V29924" s="17"/>
    </row>
    <row r="29925" spans="22:22">
      <c r="V29925" s="17"/>
    </row>
    <row r="29926" spans="22:22">
      <c r="V29926" s="17"/>
    </row>
    <row r="29927" spans="22:22">
      <c r="V29927" s="17"/>
    </row>
    <row r="29928" spans="22:22">
      <c r="V29928" s="17"/>
    </row>
    <row r="29929" spans="22:22">
      <c r="V29929" s="17"/>
    </row>
    <row r="29930" spans="22:22">
      <c r="V29930" s="17"/>
    </row>
    <row r="29931" spans="22:22">
      <c r="V29931" s="17"/>
    </row>
    <row r="29932" spans="22:22">
      <c r="V29932" s="17"/>
    </row>
    <row r="29933" spans="22:22">
      <c r="V29933" s="17"/>
    </row>
    <row r="29934" spans="22:22">
      <c r="V29934" s="17"/>
    </row>
    <row r="29935" spans="22:22">
      <c r="V29935" s="17"/>
    </row>
    <row r="29936" spans="22:22">
      <c r="V29936" s="17"/>
    </row>
    <row r="29937" spans="22:22">
      <c r="V29937" s="17"/>
    </row>
    <row r="29938" spans="22:22">
      <c r="V29938" s="17"/>
    </row>
    <row r="29939" spans="22:22">
      <c r="V29939" s="17"/>
    </row>
    <row r="29940" spans="22:22">
      <c r="V29940" s="17"/>
    </row>
    <row r="29941" spans="22:22">
      <c r="V29941" s="17"/>
    </row>
    <row r="29942" spans="22:22">
      <c r="V29942" s="17"/>
    </row>
    <row r="29943" spans="22:22">
      <c r="V29943" s="17"/>
    </row>
    <row r="29944" spans="22:22">
      <c r="V29944" s="17"/>
    </row>
    <row r="29945" spans="22:22">
      <c r="V29945" s="17"/>
    </row>
    <row r="29946" spans="22:22">
      <c r="V29946" s="17"/>
    </row>
    <row r="29947" spans="22:22">
      <c r="V29947" s="17"/>
    </row>
    <row r="29948" spans="22:22">
      <c r="V29948" s="17"/>
    </row>
    <row r="29949" spans="22:22">
      <c r="V29949" s="17"/>
    </row>
    <row r="29950" spans="22:22">
      <c r="V29950" s="17"/>
    </row>
    <row r="29951" spans="22:22">
      <c r="V29951" s="17"/>
    </row>
    <row r="29952" spans="22:22">
      <c r="V29952" s="17"/>
    </row>
    <row r="29953" spans="22:22">
      <c r="V29953" s="17"/>
    </row>
    <row r="29954" spans="22:22">
      <c r="V29954" s="17"/>
    </row>
    <row r="29955" spans="22:22">
      <c r="V29955" s="17"/>
    </row>
    <row r="29956" spans="22:22">
      <c r="V29956" s="17"/>
    </row>
    <row r="29957" spans="22:22">
      <c r="V29957" s="17"/>
    </row>
    <row r="29958" spans="22:22">
      <c r="V29958" s="17"/>
    </row>
    <row r="29959" spans="22:22">
      <c r="V29959" s="17"/>
    </row>
    <row r="29960" spans="22:22">
      <c r="V29960" s="17"/>
    </row>
    <row r="29961" spans="22:22">
      <c r="V29961" s="17"/>
    </row>
    <row r="29962" spans="22:22">
      <c r="V29962" s="17"/>
    </row>
    <row r="29963" spans="22:22">
      <c r="V29963" s="17"/>
    </row>
    <row r="29964" spans="22:22">
      <c r="V29964" s="17"/>
    </row>
    <row r="29965" spans="22:22">
      <c r="V29965" s="17"/>
    </row>
    <row r="29966" spans="22:22">
      <c r="V29966" s="17"/>
    </row>
    <row r="29967" spans="22:22">
      <c r="V29967" s="17"/>
    </row>
    <row r="29968" spans="22:22">
      <c r="V29968" s="17"/>
    </row>
    <row r="29969" spans="22:22">
      <c r="V29969" s="17"/>
    </row>
    <row r="29970" spans="22:22">
      <c r="V29970" s="17"/>
    </row>
    <row r="29971" spans="22:22">
      <c r="V29971" s="17"/>
    </row>
    <row r="29972" spans="22:22">
      <c r="V29972" s="17"/>
    </row>
    <row r="29973" spans="22:22">
      <c r="V29973" s="17"/>
    </row>
    <row r="29974" spans="22:22">
      <c r="V29974" s="17"/>
    </row>
    <row r="29975" spans="22:22">
      <c r="V29975" s="17"/>
    </row>
    <row r="29976" spans="22:22">
      <c r="V29976" s="17"/>
    </row>
    <row r="29977" spans="22:22">
      <c r="V29977" s="17"/>
    </row>
    <row r="29978" spans="22:22">
      <c r="V29978" s="17"/>
    </row>
    <row r="29979" spans="22:22">
      <c r="V29979" s="17"/>
    </row>
    <row r="29980" spans="22:22">
      <c r="V29980" s="17"/>
    </row>
    <row r="29981" spans="22:22">
      <c r="V29981" s="17"/>
    </row>
    <row r="29982" spans="22:22">
      <c r="V29982" s="17"/>
    </row>
    <row r="29983" spans="22:22">
      <c r="V29983" s="17"/>
    </row>
    <row r="29984" spans="22:22">
      <c r="V29984" s="17"/>
    </row>
    <row r="29985" spans="22:22">
      <c r="V29985" s="17"/>
    </row>
    <row r="29986" spans="22:22">
      <c r="V29986" s="17"/>
    </row>
    <row r="29987" spans="22:22">
      <c r="V29987" s="17"/>
    </row>
    <row r="29988" spans="22:22">
      <c r="V29988" s="17"/>
    </row>
    <row r="29989" spans="22:22">
      <c r="V29989" s="17"/>
    </row>
    <row r="29990" spans="22:22">
      <c r="V29990" s="17"/>
    </row>
    <row r="29991" spans="22:22">
      <c r="V29991" s="17"/>
    </row>
    <row r="29992" spans="22:22">
      <c r="V29992" s="17"/>
    </row>
    <row r="29993" spans="22:22">
      <c r="V29993" s="17"/>
    </row>
    <row r="29994" spans="22:22">
      <c r="V29994" s="17"/>
    </row>
    <row r="29995" spans="22:22">
      <c r="V29995" s="17"/>
    </row>
    <row r="29996" spans="22:22">
      <c r="V29996" s="17"/>
    </row>
    <row r="29997" spans="22:22">
      <c r="V29997" s="17"/>
    </row>
    <row r="29998" spans="22:22">
      <c r="V29998" s="17"/>
    </row>
    <row r="29999" spans="22:22">
      <c r="V29999" s="17"/>
    </row>
    <row r="30000" spans="22:22">
      <c r="V30000" s="17"/>
    </row>
    <row r="30001" spans="22:22">
      <c r="V30001" s="17"/>
    </row>
    <row r="30002" spans="22:22">
      <c r="V30002" s="17"/>
    </row>
    <row r="30003" spans="22:22">
      <c r="V30003" s="17"/>
    </row>
    <row r="30004" spans="22:22">
      <c r="V30004" s="17"/>
    </row>
    <row r="30005" spans="22:22">
      <c r="V30005" s="17"/>
    </row>
    <row r="30006" spans="22:22">
      <c r="V30006" s="17"/>
    </row>
    <row r="30007" spans="22:22">
      <c r="V30007" s="17"/>
    </row>
    <row r="30008" spans="22:22">
      <c r="V30008" s="17"/>
    </row>
    <row r="30009" spans="22:22">
      <c r="V30009" s="17"/>
    </row>
    <row r="30010" spans="22:22">
      <c r="V30010" s="17"/>
    </row>
    <row r="30011" spans="22:22">
      <c r="V30011" s="17"/>
    </row>
    <row r="30012" spans="22:22">
      <c r="V30012" s="17"/>
    </row>
    <row r="30013" spans="22:22">
      <c r="V30013" s="17"/>
    </row>
    <row r="30014" spans="22:22">
      <c r="V30014" s="17"/>
    </row>
    <row r="30015" spans="22:22">
      <c r="V30015" s="17"/>
    </row>
    <row r="30016" spans="22:22">
      <c r="V30016" s="17"/>
    </row>
    <row r="30017" spans="22:22">
      <c r="V30017" s="17"/>
    </row>
    <row r="30018" spans="22:22">
      <c r="V30018" s="17"/>
    </row>
    <row r="30019" spans="22:22">
      <c r="V30019" s="17"/>
    </row>
    <row r="30020" spans="22:22">
      <c r="V30020" s="17"/>
    </row>
    <row r="30021" spans="22:22">
      <c r="V30021" s="17"/>
    </row>
    <row r="30022" spans="22:22">
      <c r="V30022" s="17"/>
    </row>
    <row r="30023" spans="22:22">
      <c r="V30023" s="17"/>
    </row>
    <row r="30024" spans="22:22">
      <c r="V30024" s="17"/>
    </row>
    <row r="30025" spans="22:22">
      <c r="V30025" s="17"/>
    </row>
    <row r="30026" spans="22:22">
      <c r="V30026" s="17"/>
    </row>
    <row r="30027" spans="22:22">
      <c r="V30027" s="17"/>
    </row>
    <row r="30028" spans="22:22">
      <c r="V30028" s="17"/>
    </row>
    <row r="30029" spans="22:22">
      <c r="V30029" s="17"/>
    </row>
    <row r="30030" spans="22:22">
      <c r="V30030" s="17"/>
    </row>
    <row r="30031" spans="22:22">
      <c r="V30031" s="17"/>
    </row>
    <row r="30032" spans="22:22">
      <c r="V30032" s="17"/>
    </row>
    <row r="30033" spans="22:22">
      <c r="V30033" s="17"/>
    </row>
    <row r="30034" spans="22:22">
      <c r="V30034" s="17"/>
    </row>
    <row r="30035" spans="22:22">
      <c r="V30035" s="17"/>
    </row>
    <row r="30036" spans="22:22">
      <c r="V30036" s="17"/>
    </row>
    <row r="30037" spans="22:22">
      <c r="V30037" s="17"/>
    </row>
    <row r="30038" spans="22:22">
      <c r="V30038" s="17"/>
    </row>
    <row r="30039" spans="22:22">
      <c r="V30039" s="17"/>
    </row>
    <row r="30040" spans="22:22">
      <c r="V30040" s="17"/>
    </row>
    <row r="30041" spans="22:22">
      <c r="V30041" s="17"/>
    </row>
    <row r="30042" spans="22:22">
      <c r="V30042" s="17"/>
    </row>
    <row r="30043" spans="22:22">
      <c r="V30043" s="17"/>
    </row>
    <row r="30044" spans="22:22">
      <c r="V30044" s="17"/>
    </row>
    <row r="30045" spans="22:22">
      <c r="V30045" s="17"/>
    </row>
    <row r="30046" spans="22:22">
      <c r="V30046" s="17"/>
    </row>
    <row r="30047" spans="22:22">
      <c r="V30047" s="17"/>
    </row>
    <row r="30048" spans="22:22">
      <c r="V30048" s="17"/>
    </row>
    <row r="30049" spans="22:22">
      <c r="V30049" s="17"/>
    </row>
    <row r="30050" spans="22:22">
      <c r="V30050" s="17"/>
    </row>
    <row r="30051" spans="22:22">
      <c r="V30051" s="17"/>
    </row>
    <row r="30052" spans="22:22">
      <c r="V30052" s="17"/>
    </row>
    <row r="30053" spans="22:22">
      <c r="V30053" s="17"/>
    </row>
    <row r="30054" spans="22:22">
      <c r="V30054" s="17"/>
    </row>
    <row r="30055" spans="22:22">
      <c r="V30055" s="17"/>
    </row>
    <row r="30056" spans="22:22">
      <c r="V30056" s="17"/>
    </row>
    <row r="30057" spans="22:22">
      <c r="V30057" s="17"/>
    </row>
    <row r="30058" spans="22:22">
      <c r="V30058" s="17"/>
    </row>
    <row r="30059" spans="22:22">
      <c r="V30059" s="17"/>
    </row>
    <row r="30060" spans="22:22">
      <c r="V30060" s="17"/>
    </row>
    <row r="30061" spans="22:22">
      <c r="V30061" s="17"/>
    </row>
    <row r="30062" spans="22:22">
      <c r="V30062" s="17"/>
    </row>
    <row r="30063" spans="22:22">
      <c r="V30063" s="17"/>
    </row>
    <row r="30064" spans="22:22">
      <c r="V30064" s="17"/>
    </row>
    <row r="30065" spans="22:22">
      <c r="V30065" s="17"/>
    </row>
    <row r="30066" spans="22:22">
      <c r="V30066" s="17"/>
    </row>
    <row r="30067" spans="22:22">
      <c r="V30067" s="17"/>
    </row>
    <row r="30068" spans="22:22">
      <c r="V30068" s="17"/>
    </row>
    <row r="30069" spans="22:22">
      <c r="V30069" s="17"/>
    </row>
    <row r="30070" spans="22:22">
      <c r="V30070" s="17"/>
    </row>
    <row r="30071" spans="22:22">
      <c r="V30071" s="17"/>
    </row>
    <row r="30072" spans="22:22">
      <c r="V30072" s="17"/>
    </row>
    <row r="30073" spans="22:22">
      <c r="V30073" s="17"/>
    </row>
    <row r="30074" spans="22:22">
      <c r="V30074" s="17"/>
    </row>
    <row r="30075" spans="22:22">
      <c r="V30075" s="17"/>
    </row>
    <row r="30076" spans="22:22">
      <c r="V30076" s="17"/>
    </row>
    <row r="30077" spans="22:22">
      <c r="V30077" s="17"/>
    </row>
    <row r="30078" spans="22:22">
      <c r="V30078" s="17"/>
    </row>
    <row r="30079" spans="22:22">
      <c r="V30079" s="17"/>
    </row>
    <row r="30080" spans="22:22">
      <c r="V30080" s="17"/>
    </row>
    <row r="30081" spans="22:22">
      <c r="V30081" s="17"/>
    </row>
    <row r="30082" spans="22:22">
      <c r="V30082" s="17"/>
    </row>
    <row r="30083" spans="22:22">
      <c r="V30083" s="17"/>
    </row>
    <row r="30084" spans="22:22">
      <c r="V30084" s="17"/>
    </row>
    <row r="30085" spans="22:22">
      <c r="V30085" s="17"/>
    </row>
    <row r="30086" spans="22:22">
      <c r="V30086" s="17"/>
    </row>
    <row r="30087" spans="22:22">
      <c r="V30087" s="17"/>
    </row>
    <row r="30088" spans="22:22">
      <c r="V30088" s="17"/>
    </row>
    <row r="30089" spans="22:22">
      <c r="V30089" s="17"/>
    </row>
    <row r="30090" spans="22:22">
      <c r="V30090" s="17"/>
    </row>
    <row r="30091" spans="22:22">
      <c r="V30091" s="17"/>
    </row>
    <row r="30092" spans="22:22">
      <c r="V30092" s="17"/>
    </row>
    <row r="30093" spans="22:22">
      <c r="V30093" s="17"/>
    </row>
    <row r="30094" spans="22:22">
      <c r="V30094" s="17"/>
    </row>
    <row r="30095" spans="22:22">
      <c r="V30095" s="17"/>
    </row>
    <row r="30096" spans="22:22">
      <c r="V30096" s="17"/>
    </row>
    <row r="30097" spans="22:22">
      <c r="V30097" s="17"/>
    </row>
    <row r="30098" spans="22:22">
      <c r="V30098" s="17"/>
    </row>
    <row r="30099" spans="22:22">
      <c r="V30099" s="17"/>
    </row>
    <row r="30100" spans="22:22">
      <c r="V30100" s="17"/>
    </row>
    <row r="30101" spans="22:22">
      <c r="V30101" s="17"/>
    </row>
    <row r="30102" spans="22:22">
      <c r="V30102" s="17"/>
    </row>
    <row r="30103" spans="22:22">
      <c r="V30103" s="17"/>
    </row>
    <row r="30104" spans="22:22">
      <c r="V30104" s="17"/>
    </row>
    <row r="30105" spans="22:22">
      <c r="V30105" s="17"/>
    </row>
    <row r="30106" spans="22:22">
      <c r="V30106" s="17"/>
    </row>
    <row r="30107" spans="22:22">
      <c r="V30107" s="17"/>
    </row>
    <row r="30108" spans="22:22">
      <c r="V30108" s="17"/>
    </row>
    <row r="30109" spans="22:22">
      <c r="V30109" s="17"/>
    </row>
    <row r="30110" spans="22:22">
      <c r="V30110" s="17"/>
    </row>
    <row r="30111" spans="22:22">
      <c r="V30111" s="17"/>
    </row>
    <row r="30112" spans="22:22">
      <c r="V30112" s="17"/>
    </row>
    <row r="30113" spans="22:22">
      <c r="V30113" s="17"/>
    </row>
    <row r="30114" spans="22:22">
      <c r="V30114" s="17"/>
    </row>
    <row r="30115" spans="22:22">
      <c r="V30115" s="17"/>
    </row>
    <row r="30116" spans="22:22">
      <c r="V30116" s="17"/>
    </row>
    <row r="30117" spans="22:22">
      <c r="V30117" s="17"/>
    </row>
    <row r="30118" spans="22:22">
      <c r="V30118" s="17"/>
    </row>
    <row r="30119" spans="22:22">
      <c r="V30119" s="17"/>
    </row>
    <row r="30120" spans="22:22">
      <c r="V30120" s="17"/>
    </row>
    <row r="30121" spans="22:22">
      <c r="V30121" s="17"/>
    </row>
    <row r="30122" spans="22:22">
      <c r="V30122" s="17"/>
    </row>
    <row r="30123" spans="22:22">
      <c r="V30123" s="17"/>
    </row>
    <row r="30124" spans="22:22">
      <c r="V30124" s="17"/>
    </row>
    <row r="30125" spans="22:22">
      <c r="V30125" s="17"/>
    </row>
    <row r="30126" spans="22:22">
      <c r="V30126" s="17"/>
    </row>
    <row r="30127" spans="22:22">
      <c r="V30127" s="17"/>
    </row>
    <row r="30128" spans="22:22">
      <c r="V30128" s="17"/>
    </row>
    <row r="30129" spans="22:22">
      <c r="V30129" s="17"/>
    </row>
    <row r="30130" spans="22:22">
      <c r="V30130" s="17"/>
    </row>
    <row r="30131" spans="22:22">
      <c r="V30131" s="17"/>
    </row>
    <row r="30132" spans="22:22">
      <c r="V30132" s="17"/>
    </row>
    <row r="30133" spans="22:22">
      <c r="V30133" s="17"/>
    </row>
    <row r="30134" spans="22:22">
      <c r="V30134" s="17"/>
    </row>
    <row r="30135" spans="22:22">
      <c r="V30135" s="17"/>
    </row>
    <row r="30136" spans="22:22">
      <c r="V30136" s="17"/>
    </row>
    <row r="30137" spans="22:22">
      <c r="V30137" s="17"/>
    </row>
    <row r="30138" spans="22:22">
      <c r="V30138" s="17"/>
    </row>
    <row r="30139" spans="22:22">
      <c r="V30139" s="17"/>
    </row>
    <row r="30140" spans="22:22">
      <c r="V30140" s="17"/>
    </row>
    <row r="30141" spans="22:22">
      <c r="V30141" s="17"/>
    </row>
    <row r="30142" spans="22:22">
      <c r="V30142" s="17"/>
    </row>
    <row r="30143" spans="22:22">
      <c r="V30143" s="17"/>
    </row>
    <row r="30144" spans="22:22">
      <c r="V30144" s="17"/>
    </row>
    <row r="30145" spans="22:22">
      <c r="V30145" s="17"/>
    </row>
    <row r="30146" spans="22:22">
      <c r="V30146" s="17"/>
    </row>
    <row r="30147" spans="22:22">
      <c r="V30147" s="17"/>
    </row>
    <row r="30148" spans="22:22">
      <c r="V30148" s="17"/>
    </row>
    <row r="30149" spans="22:22">
      <c r="V30149" s="17"/>
    </row>
    <row r="30150" spans="22:22">
      <c r="V30150" s="17"/>
    </row>
    <row r="30151" spans="22:22">
      <c r="V30151" s="17"/>
    </row>
    <row r="30152" spans="22:22">
      <c r="V30152" s="17"/>
    </row>
    <row r="30153" spans="22:22">
      <c r="V30153" s="17"/>
    </row>
    <row r="30154" spans="22:22">
      <c r="V30154" s="17"/>
    </row>
    <row r="30155" spans="22:22">
      <c r="V30155" s="17"/>
    </row>
    <row r="30156" spans="22:22">
      <c r="V30156" s="17"/>
    </row>
    <row r="30157" spans="22:22">
      <c r="V30157" s="17"/>
    </row>
    <row r="30158" spans="22:22">
      <c r="V30158" s="17"/>
    </row>
    <row r="30159" spans="22:22">
      <c r="V30159" s="17"/>
    </row>
    <row r="30160" spans="22:22">
      <c r="V30160" s="17"/>
    </row>
    <row r="30161" spans="22:22">
      <c r="V30161" s="17"/>
    </row>
    <row r="30162" spans="22:22">
      <c r="V30162" s="17"/>
    </row>
    <row r="30163" spans="22:22">
      <c r="V30163" s="17"/>
    </row>
    <row r="30164" spans="22:22">
      <c r="V30164" s="17"/>
    </row>
    <row r="30165" spans="22:22">
      <c r="V30165" s="17"/>
    </row>
    <row r="30166" spans="22:22">
      <c r="V30166" s="17"/>
    </row>
    <row r="30167" spans="22:22">
      <c r="V30167" s="17"/>
    </row>
    <row r="30168" spans="22:22">
      <c r="V30168" s="17"/>
    </row>
    <row r="30169" spans="22:22">
      <c r="V30169" s="17"/>
    </row>
    <row r="30170" spans="22:22">
      <c r="V30170" s="17"/>
    </row>
    <row r="30171" spans="22:22">
      <c r="V30171" s="17"/>
    </row>
    <row r="30172" spans="22:22">
      <c r="V30172" s="17"/>
    </row>
    <row r="30173" spans="22:22">
      <c r="V30173" s="17"/>
    </row>
    <row r="30174" spans="22:22">
      <c r="V30174" s="17"/>
    </row>
    <row r="30175" spans="22:22">
      <c r="V30175" s="17"/>
    </row>
    <row r="30176" spans="22:22">
      <c r="V30176" s="17"/>
    </row>
    <row r="30177" spans="22:22">
      <c r="V30177" s="17"/>
    </row>
    <row r="30178" spans="22:22">
      <c r="V30178" s="17"/>
    </row>
    <row r="30179" spans="22:22">
      <c r="V30179" s="17"/>
    </row>
    <row r="30180" spans="22:22">
      <c r="V30180" s="17"/>
    </row>
    <row r="30181" spans="22:22">
      <c r="V30181" s="17"/>
    </row>
    <row r="30182" spans="22:22">
      <c r="V30182" s="17"/>
    </row>
    <row r="30183" spans="22:22">
      <c r="V30183" s="17"/>
    </row>
    <row r="30184" spans="22:22">
      <c r="V30184" s="17"/>
    </row>
    <row r="30185" spans="22:22">
      <c r="V30185" s="17"/>
    </row>
    <row r="30186" spans="22:22">
      <c r="V30186" s="17"/>
    </row>
    <row r="30187" spans="22:22">
      <c r="V30187" s="17"/>
    </row>
    <row r="30188" spans="22:22">
      <c r="V30188" s="17"/>
    </row>
    <row r="30189" spans="22:22">
      <c r="V30189" s="17"/>
    </row>
    <row r="30190" spans="22:22">
      <c r="V30190" s="17"/>
    </row>
    <row r="30191" spans="22:22">
      <c r="V30191" s="17"/>
    </row>
    <row r="30192" spans="22:22">
      <c r="V30192" s="17"/>
    </row>
    <row r="30193" spans="22:22">
      <c r="V30193" s="17"/>
    </row>
    <row r="30194" spans="22:22">
      <c r="V30194" s="17"/>
    </row>
    <row r="30195" spans="22:22">
      <c r="V30195" s="17"/>
    </row>
    <row r="30196" spans="22:22">
      <c r="V30196" s="17"/>
    </row>
    <row r="30197" spans="22:22">
      <c r="V30197" s="17"/>
    </row>
    <row r="30198" spans="22:22">
      <c r="V30198" s="17"/>
    </row>
    <row r="30199" spans="22:22">
      <c r="V30199" s="17"/>
    </row>
    <row r="30200" spans="22:22">
      <c r="V30200" s="17"/>
    </row>
    <row r="30201" spans="22:22">
      <c r="V30201" s="17"/>
    </row>
    <row r="30202" spans="22:22">
      <c r="V30202" s="17"/>
    </row>
    <row r="30203" spans="22:22">
      <c r="V30203" s="17"/>
    </row>
    <row r="30204" spans="22:22">
      <c r="V30204" s="17"/>
    </row>
    <row r="30205" spans="22:22">
      <c r="V30205" s="17"/>
    </row>
    <row r="30206" spans="22:22">
      <c r="V30206" s="17"/>
    </row>
    <row r="30207" spans="22:22">
      <c r="V30207" s="17"/>
    </row>
    <row r="30208" spans="22:22">
      <c r="V30208" s="17"/>
    </row>
    <row r="30209" spans="22:22">
      <c r="V30209" s="17"/>
    </row>
    <row r="30210" spans="22:22">
      <c r="V30210" s="17"/>
    </row>
    <row r="30211" spans="22:22">
      <c r="V30211" s="17"/>
    </row>
    <row r="30212" spans="22:22">
      <c r="V30212" s="17"/>
    </row>
    <row r="30213" spans="22:22">
      <c r="V30213" s="17"/>
    </row>
    <row r="30214" spans="22:22">
      <c r="V30214" s="17"/>
    </row>
    <row r="30215" spans="22:22">
      <c r="V30215" s="17"/>
    </row>
    <row r="30216" spans="22:22">
      <c r="V30216" s="17"/>
    </row>
    <row r="30217" spans="22:22">
      <c r="V30217" s="17"/>
    </row>
    <row r="30218" spans="22:22">
      <c r="V30218" s="17"/>
    </row>
    <row r="30219" spans="22:22">
      <c r="V30219" s="17"/>
    </row>
    <row r="30220" spans="22:22">
      <c r="V30220" s="17"/>
    </row>
    <row r="30221" spans="22:22">
      <c r="V30221" s="17"/>
    </row>
    <row r="30222" spans="22:22">
      <c r="V30222" s="17"/>
    </row>
    <row r="30223" spans="22:22">
      <c r="V30223" s="17"/>
    </row>
    <row r="30224" spans="22:22">
      <c r="V30224" s="17"/>
    </row>
    <row r="30225" spans="22:22">
      <c r="V30225" s="17"/>
    </row>
    <row r="30226" spans="22:22">
      <c r="V30226" s="17"/>
    </row>
    <row r="30227" spans="22:22">
      <c r="V30227" s="17"/>
    </row>
    <row r="30228" spans="22:22">
      <c r="V30228" s="17"/>
    </row>
    <row r="30229" spans="22:22">
      <c r="V30229" s="17"/>
    </row>
    <row r="30230" spans="22:22">
      <c r="V30230" s="17"/>
    </row>
    <row r="30231" spans="22:22">
      <c r="V30231" s="17"/>
    </row>
    <row r="30232" spans="22:22">
      <c r="V30232" s="17"/>
    </row>
    <row r="30233" spans="22:22">
      <c r="V30233" s="17"/>
    </row>
    <row r="30234" spans="22:22">
      <c r="V30234" s="17"/>
    </row>
    <row r="30235" spans="22:22">
      <c r="V30235" s="17"/>
    </row>
    <row r="30236" spans="22:22">
      <c r="V30236" s="17"/>
    </row>
    <row r="30237" spans="22:22">
      <c r="V30237" s="17"/>
    </row>
    <row r="30238" spans="22:22">
      <c r="V30238" s="17"/>
    </row>
    <row r="30239" spans="22:22">
      <c r="V30239" s="17"/>
    </row>
    <row r="30240" spans="22:22">
      <c r="V30240" s="17"/>
    </row>
    <row r="30241" spans="22:22">
      <c r="V30241" s="17"/>
    </row>
    <row r="30242" spans="22:22">
      <c r="V30242" s="17"/>
    </row>
    <row r="30243" spans="22:22">
      <c r="V30243" s="17"/>
    </row>
    <row r="30244" spans="22:22">
      <c r="V30244" s="17"/>
    </row>
    <row r="30245" spans="22:22">
      <c r="V30245" s="17"/>
    </row>
    <row r="30246" spans="22:22">
      <c r="V30246" s="17"/>
    </row>
    <row r="30247" spans="22:22">
      <c r="V30247" s="17"/>
    </row>
    <row r="30248" spans="22:22">
      <c r="V30248" s="17"/>
    </row>
    <row r="30249" spans="22:22">
      <c r="V30249" s="17"/>
    </row>
    <row r="30250" spans="22:22">
      <c r="V30250" s="17"/>
    </row>
    <row r="30251" spans="22:22">
      <c r="V30251" s="17"/>
    </row>
    <row r="30252" spans="22:22">
      <c r="V30252" s="17"/>
    </row>
    <row r="30253" spans="22:22">
      <c r="V30253" s="17"/>
    </row>
    <row r="30254" spans="22:22">
      <c r="V30254" s="17"/>
    </row>
    <row r="30255" spans="22:22">
      <c r="V30255" s="17"/>
    </row>
    <row r="30256" spans="22:22">
      <c r="V30256" s="17"/>
    </row>
    <row r="30257" spans="22:22">
      <c r="V30257" s="17"/>
    </row>
    <row r="30258" spans="22:22">
      <c r="V30258" s="17"/>
    </row>
    <row r="30259" spans="22:22">
      <c r="V30259" s="17"/>
    </row>
    <row r="30260" spans="22:22">
      <c r="V30260" s="17"/>
    </row>
    <row r="30261" spans="22:22">
      <c r="V30261" s="17"/>
    </row>
    <row r="30262" spans="22:22">
      <c r="V30262" s="17"/>
    </row>
    <row r="30263" spans="22:22">
      <c r="V30263" s="17"/>
    </row>
    <row r="30264" spans="22:22">
      <c r="V30264" s="17"/>
    </row>
    <row r="30265" spans="22:22">
      <c r="V30265" s="17"/>
    </row>
    <row r="30266" spans="22:22">
      <c r="V30266" s="17"/>
    </row>
    <row r="30267" spans="22:22">
      <c r="V30267" s="17"/>
    </row>
    <row r="30268" spans="22:22">
      <c r="V30268" s="17"/>
    </row>
    <row r="30269" spans="22:22">
      <c r="V30269" s="17"/>
    </row>
    <row r="30270" spans="22:22">
      <c r="V30270" s="17"/>
    </row>
    <row r="30271" spans="22:22">
      <c r="V30271" s="17"/>
    </row>
    <row r="30272" spans="22:22">
      <c r="V30272" s="17"/>
    </row>
    <row r="30273" spans="22:22">
      <c r="V30273" s="17"/>
    </row>
    <row r="30274" spans="22:22">
      <c r="V30274" s="17"/>
    </row>
    <row r="30275" spans="22:22">
      <c r="V30275" s="17"/>
    </row>
    <row r="30276" spans="22:22">
      <c r="V30276" s="17"/>
    </row>
    <row r="30277" spans="22:22">
      <c r="V30277" s="17"/>
    </row>
    <row r="30278" spans="22:22">
      <c r="V30278" s="17"/>
    </row>
    <row r="30279" spans="22:22">
      <c r="V30279" s="17"/>
    </row>
    <row r="30280" spans="22:22">
      <c r="V30280" s="17"/>
    </row>
    <row r="30281" spans="22:22">
      <c r="V30281" s="17"/>
    </row>
    <row r="30282" spans="22:22">
      <c r="V30282" s="17"/>
    </row>
    <row r="30283" spans="22:22">
      <c r="V30283" s="17"/>
    </row>
    <row r="30284" spans="22:22">
      <c r="V30284" s="17"/>
    </row>
    <row r="30285" spans="22:22">
      <c r="V30285" s="17"/>
    </row>
    <row r="30286" spans="22:22">
      <c r="V30286" s="17"/>
    </row>
    <row r="30287" spans="22:22">
      <c r="V30287" s="17"/>
    </row>
    <row r="30288" spans="22:22">
      <c r="V30288" s="17"/>
    </row>
    <row r="30289" spans="22:22">
      <c r="V30289" s="17"/>
    </row>
    <row r="30290" spans="22:22">
      <c r="V30290" s="17"/>
    </row>
    <row r="30291" spans="22:22">
      <c r="V30291" s="17"/>
    </row>
    <row r="30292" spans="22:22">
      <c r="V30292" s="17"/>
    </row>
    <row r="30293" spans="22:22">
      <c r="V30293" s="17"/>
    </row>
    <row r="30294" spans="22:22">
      <c r="V30294" s="17"/>
    </row>
    <row r="30295" spans="22:22">
      <c r="V30295" s="17"/>
    </row>
    <row r="30296" spans="22:22">
      <c r="V30296" s="17"/>
    </row>
    <row r="30297" spans="22:22">
      <c r="V30297" s="17"/>
    </row>
    <row r="30298" spans="22:22">
      <c r="V30298" s="17"/>
    </row>
    <row r="30299" spans="22:22">
      <c r="V30299" s="17"/>
    </row>
    <row r="30300" spans="22:22">
      <c r="V30300" s="17"/>
    </row>
    <row r="30301" spans="22:22">
      <c r="V30301" s="17"/>
    </row>
    <row r="30302" spans="22:22">
      <c r="V30302" s="17"/>
    </row>
    <row r="30303" spans="22:22">
      <c r="V30303" s="17"/>
    </row>
    <row r="30304" spans="22:22">
      <c r="V30304" s="17"/>
    </row>
    <row r="30305" spans="22:22">
      <c r="V30305" s="17"/>
    </row>
    <row r="30306" spans="22:22">
      <c r="V30306" s="17"/>
    </row>
    <row r="30307" spans="22:22">
      <c r="V30307" s="17"/>
    </row>
    <row r="30308" spans="22:22">
      <c r="V30308" s="17"/>
    </row>
    <row r="30309" spans="22:22">
      <c r="V30309" s="17"/>
    </row>
    <row r="30310" spans="22:22">
      <c r="V30310" s="17"/>
    </row>
    <row r="30311" spans="22:22">
      <c r="V30311" s="17"/>
    </row>
    <row r="30312" spans="22:22">
      <c r="V30312" s="17"/>
    </row>
    <row r="30313" spans="22:22">
      <c r="V30313" s="17"/>
    </row>
    <row r="30314" spans="22:22">
      <c r="V30314" s="17"/>
    </row>
    <row r="30315" spans="22:22">
      <c r="V30315" s="17"/>
    </row>
    <row r="30316" spans="22:22">
      <c r="V30316" s="17"/>
    </row>
    <row r="30317" spans="22:22">
      <c r="V30317" s="17"/>
    </row>
    <row r="30318" spans="22:22">
      <c r="V30318" s="17"/>
    </row>
    <row r="30319" spans="22:22">
      <c r="V30319" s="17"/>
    </row>
    <row r="30320" spans="22:22">
      <c r="V30320" s="17"/>
    </row>
    <row r="30321" spans="22:22">
      <c r="V30321" s="17"/>
    </row>
    <row r="30322" spans="22:22">
      <c r="V30322" s="17"/>
    </row>
    <row r="30323" spans="22:22">
      <c r="V30323" s="17"/>
    </row>
    <row r="30324" spans="22:22">
      <c r="V30324" s="17"/>
    </row>
    <row r="30325" spans="22:22">
      <c r="V30325" s="17"/>
    </row>
    <row r="30326" spans="22:22">
      <c r="V30326" s="17"/>
    </row>
    <row r="30327" spans="22:22">
      <c r="V30327" s="17"/>
    </row>
    <row r="30328" spans="22:22">
      <c r="V30328" s="17"/>
    </row>
    <row r="30329" spans="22:22">
      <c r="V30329" s="17"/>
    </row>
    <row r="30330" spans="22:22">
      <c r="V30330" s="17"/>
    </row>
    <row r="30331" spans="22:22">
      <c r="V30331" s="17"/>
    </row>
    <row r="30332" spans="22:22">
      <c r="V30332" s="17"/>
    </row>
    <row r="30333" spans="22:22">
      <c r="V30333" s="17"/>
    </row>
    <row r="30334" spans="22:22">
      <c r="V30334" s="17"/>
    </row>
    <row r="30335" spans="22:22">
      <c r="V30335" s="17"/>
    </row>
    <row r="30336" spans="22:22">
      <c r="V30336" s="17"/>
    </row>
    <row r="30337" spans="22:22">
      <c r="V30337" s="17"/>
    </row>
    <row r="30338" spans="22:22">
      <c r="V30338" s="17"/>
    </row>
    <row r="30339" spans="22:22">
      <c r="V30339" s="17"/>
    </row>
    <row r="30340" spans="22:22">
      <c r="V30340" s="17"/>
    </row>
    <row r="30341" spans="22:22">
      <c r="V30341" s="17"/>
    </row>
    <row r="30342" spans="22:22">
      <c r="V30342" s="17"/>
    </row>
    <row r="30343" spans="22:22">
      <c r="V30343" s="17"/>
    </row>
    <row r="30344" spans="22:22">
      <c r="V30344" s="17"/>
    </row>
    <row r="30345" spans="22:22">
      <c r="V30345" s="17"/>
    </row>
    <row r="30346" spans="22:22">
      <c r="V30346" s="17"/>
    </row>
    <row r="30347" spans="22:22">
      <c r="V30347" s="17"/>
    </row>
    <row r="30348" spans="22:22">
      <c r="V30348" s="17"/>
    </row>
    <row r="30349" spans="22:22">
      <c r="V30349" s="17"/>
    </row>
    <row r="30350" spans="22:22">
      <c r="V30350" s="17"/>
    </row>
    <row r="30351" spans="22:22">
      <c r="V30351" s="17"/>
    </row>
    <row r="30352" spans="22:22">
      <c r="V30352" s="17"/>
    </row>
    <row r="30353" spans="22:22">
      <c r="V30353" s="17"/>
    </row>
    <row r="30354" spans="22:22">
      <c r="V30354" s="17"/>
    </row>
    <row r="30355" spans="22:22">
      <c r="V30355" s="17"/>
    </row>
    <row r="30356" spans="22:22">
      <c r="V30356" s="17"/>
    </row>
    <row r="30357" spans="22:22">
      <c r="V30357" s="17"/>
    </row>
    <row r="30358" spans="22:22">
      <c r="V30358" s="17"/>
    </row>
    <row r="30359" spans="22:22">
      <c r="V30359" s="17"/>
    </row>
    <row r="30360" spans="22:22">
      <c r="V30360" s="17"/>
    </row>
    <row r="30361" spans="22:22">
      <c r="V30361" s="17"/>
    </row>
    <row r="30362" spans="22:22">
      <c r="V30362" s="17"/>
    </row>
    <row r="30363" spans="22:22">
      <c r="V30363" s="17"/>
    </row>
    <row r="30364" spans="22:22">
      <c r="V30364" s="17"/>
    </row>
    <row r="30365" spans="22:22">
      <c r="V30365" s="17"/>
    </row>
    <row r="30366" spans="22:22">
      <c r="V30366" s="17"/>
    </row>
    <row r="30367" spans="22:22">
      <c r="V30367" s="17"/>
    </row>
    <row r="30368" spans="22:22">
      <c r="V30368" s="17"/>
    </row>
    <row r="30369" spans="22:22">
      <c r="V30369" s="17"/>
    </row>
    <row r="30370" spans="22:22">
      <c r="V30370" s="17"/>
    </row>
    <row r="30371" spans="22:22">
      <c r="V30371" s="17"/>
    </row>
    <row r="30372" spans="22:22">
      <c r="V30372" s="17"/>
    </row>
    <row r="30373" spans="22:22">
      <c r="V30373" s="17"/>
    </row>
    <row r="30374" spans="22:22">
      <c r="V30374" s="17"/>
    </row>
    <row r="30375" spans="22:22">
      <c r="V30375" s="17"/>
    </row>
    <row r="30376" spans="22:22">
      <c r="V30376" s="17"/>
    </row>
    <row r="30377" spans="22:22">
      <c r="V30377" s="17"/>
    </row>
    <row r="30378" spans="22:22">
      <c r="V30378" s="17"/>
    </row>
    <row r="30379" spans="22:22">
      <c r="V30379" s="17"/>
    </row>
    <row r="30380" spans="22:22">
      <c r="V30380" s="17"/>
    </row>
    <row r="30381" spans="22:22">
      <c r="V30381" s="17"/>
    </row>
    <row r="30382" spans="22:22">
      <c r="V30382" s="17"/>
    </row>
    <row r="30383" spans="22:22">
      <c r="V30383" s="17"/>
    </row>
    <row r="30384" spans="22:22">
      <c r="V30384" s="17"/>
    </row>
    <row r="30385" spans="22:22">
      <c r="V30385" s="17"/>
    </row>
    <row r="30386" spans="22:22">
      <c r="V30386" s="17"/>
    </row>
    <row r="30387" spans="22:22">
      <c r="V30387" s="17"/>
    </row>
    <row r="30388" spans="22:22">
      <c r="V30388" s="17"/>
    </row>
    <row r="30389" spans="22:22">
      <c r="V30389" s="17"/>
    </row>
    <row r="30390" spans="22:22">
      <c r="V30390" s="17"/>
    </row>
    <row r="30391" spans="22:22">
      <c r="V30391" s="17"/>
    </row>
    <row r="30392" spans="22:22">
      <c r="V30392" s="17"/>
    </row>
    <row r="30393" spans="22:22">
      <c r="V30393" s="17"/>
    </row>
    <row r="30394" spans="22:22">
      <c r="V30394" s="17"/>
    </row>
    <row r="30395" spans="22:22">
      <c r="V30395" s="17"/>
    </row>
    <row r="30396" spans="22:22">
      <c r="V30396" s="17"/>
    </row>
    <row r="30397" spans="22:22">
      <c r="V30397" s="17"/>
    </row>
    <row r="30398" spans="22:22">
      <c r="V30398" s="17"/>
    </row>
    <row r="30399" spans="22:22">
      <c r="V30399" s="17"/>
    </row>
    <row r="30400" spans="22:22">
      <c r="V30400" s="17"/>
    </row>
    <row r="30401" spans="22:22">
      <c r="V30401" s="17"/>
    </row>
    <row r="30402" spans="22:22">
      <c r="V30402" s="17"/>
    </row>
    <row r="30403" spans="22:22">
      <c r="V30403" s="17"/>
    </row>
    <row r="30404" spans="22:22">
      <c r="V30404" s="17"/>
    </row>
    <row r="30405" spans="22:22">
      <c r="V30405" s="17"/>
    </row>
    <row r="30406" spans="22:22">
      <c r="V30406" s="17"/>
    </row>
    <row r="30407" spans="22:22">
      <c r="V30407" s="17"/>
    </row>
    <row r="30408" spans="22:22">
      <c r="V30408" s="17"/>
    </row>
    <row r="30409" spans="22:22">
      <c r="V30409" s="17"/>
    </row>
    <row r="30410" spans="22:22">
      <c r="V30410" s="17"/>
    </row>
    <row r="30411" spans="22:22">
      <c r="V30411" s="17"/>
    </row>
    <row r="30412" spans="22:22">
      <c r="V30412" s="17"/>
    </row>
    <row r="30413" spans="22:22">
      <c r="V30413" s="17"/>
    </row>
    <row r="30414" spans="22:22">
      <c r="V30414" s="17"/>
    </row>
    <row r="30415" spans="22:22">
      <c r="V30415" s="17"/>
    </row>
    <row r="30416" spans="22:22">
      <c r="V30416" s="17"/>
    </row>
    <row r="30417" spans="22:22">
      <c r="V30417" s="17"/>
    </row>
    <row r="30418" spans="22:22">
      <c r="V30418" s="17"/>
    </row>
    <row r="30419" spans="22:22">
      <c r="V30419" s="17"/>
    </row>
    <row r="30420" spans="22:22">
      <c r="V30420" s="17"/>
    </row>
    <row r="30421" spans="22:22">
      <c r="V30421" s="17"/>
    </row>
    <row r="30422" spans="22:22">
      <c r="V30422" s="17"/>
    </row>
    <row r="30423" spans="22:22">
      <c r="V30423" s="17"/>
    </row>
    <row r="30424" spans="22:22">
      <c r="V30424" s="17"/>
    </row>
    <row r="30425" spans="22:22">
      <c r="V30425" s="17"/>
    </row>
    <row r="30426" spans="22:22">
      <c r="V30426" s="17"/>
    </row>
    <row r="30427" spans="22:22">
      <c r="V30427" s="17"/>
    </row>
    <row r="30428" spans="22:22">
      <c r="V30428" s="17"/>
    </row>
    <row r="30429" spans="22:22">
      <c r="V30429" s="17"/>
    </row>
    <row r="30430" spans="22:22">
      <c r="V30430" s="17"/>
    </row>
    <row r="30431" spans="22:22">
      <c r="V30431" s="17"/>
    </row>
    <row r="30432" spans="22:22">
      <c r="V30432" s="17"/>
    </row>
    <row r="30433" spans="22:22">
      <c r="V30433" s="17"/>
    </row>
    <row r="30434" spans="22:22">
      <c r="V30434" s="17"/>
    </row>
    <row r="30435" spans="22:22">
      <c r="V30435" s="17"/>
    </row>
    <row r="30436" spans="22:22">
      <c r="V30436" s="17"/>
    </row>
    <row r="30437" spans="22:22">
      <c r="V30437" s="17"/>
    </row>
    <row r="30438" spans="22:22">
      <c r="V30438" s="17"/>
    </row>
    <row r="30439" spans="22:22">
      <c r="V30439" s="17"/>
    </row>
    <row r="30440" spans="22:22">
      <c r="V30440" s="17"/>
    </row>
    <row r="30441" spans="22:22">
      <c r="V30441" s="17"/>
    </row>
    <row r="30442" spans="22:22">
      <c r="V30442" s="17"/>
    </row>
    <row r="30443" spans="22:22">
      <c r="V30443" s="17"/>
    </row>
    <row r="30444" spans="22:22">
      <c r="V30444" s="17"/>
    </row>
    <row r="30445" spans="22:22">
      <c r="V30445" s="17"/>
    </row>
    <row r="30446" spans="22:22">
      <c r="V30446" s="17"/>
    </row>
    <row r="30447" spans="22:22">
      <c r="V30447" s="17"/>
    </row>
    <row r="30448" spans="22:22">
      <c r="V30448" s="17"/>
    </row>
    <row r="30449" spans="22:22">
      <c r="V30449" s="17"/>
    </row>
    <row r="30450" spans="22:22">
      <c r="V30450" s="17"/>
    </row>
    <row r="30451" spans="22:22">
      <c r="V30451" s="17"/>
    </row>
    <row r="30452" spans="22:22">
      <c r="V30452" s="17"/>
    </row>
    <row r="30453" spans="22:22">
      <c r="V30453" s="17"/>
    </row>
    <row r="30454" spans="22:22">
      <c r="V30454" s="17"/>
    </row>
    <row r="30455" spans="22:22">
      <c r="V30455" s="17"/>
    </row>
    <row r="30456" spans="22:22">
      <c r="V30456" s="17"/>
    </row>
    <row r="30457" spans="22:22">
      <c r="V30457" s="17"/>
    </row>
    <row r="30458" spans="22:22">
      <c r="V30458" s="17"/>
    </row>
    <row r="30459" spans="22:22">
      <c r="V30459" s="17"/>
    </row>
    <row r="30460" spans="22:22">
      <c r="V30460" s="17"/>
    </row>
    <row r="30461" spans="22:22">
      <c r="V30461" s="17"/>
    </row>
    <row r="30462" spans="22:22">
      <c r="V30462" s="17"/>
    </row>
    <row r="30463" spans="22:22">
      <c r="V30463" s="17"/>
    </row>
    <row r="30464" spans="22:22">
      <c r="V30464" s="17"/>
    </row>
    <row r="30465" spans="22:22">
      <c r="V30465" s="17"/>
    </row>
    <row r="30466" spans="22:22">
      <c r="V30466" s="17"/>
    </row>
    <row r="30467" spans="22:22">
      <c r="V30467" s="17"/>
    </row>
    <row r="30468" spans="22:22">
      <c r="V30468" s="17"/>
    </row>
    <row r="30469" spans="22:22">
      <c r="V30469" s="17"/>
    </row>
    <row r="30470" spans="22:22">
      <c r="V30470" s="17"/>
    </row>
    <row r="30471" spans="22:22">
      <c r="V30471" s="17"/>
    </row>
    <row r="30472" spans="22:22">
      <c r="V30472" s="17"/>
    </row>
    <row r="30473" spans="22:22">
      <c r="V30473" s="17"/>
    </row>
    <row r="30474" spans="22:22">
      <c r="V30474" s="17"/>
    </row>
    <row r="30475" spans="22:22">
      <c r="V30475" s="17"/>
    </row>
    <row r="30476" spans="22:22">
      <c r="V30476" s="17"/>
    </row>
    <row r="30477" spans="22:22">
      <c r="V30477" s="17"/>
    </row>
    <row r="30478" spans="22:22">
      <c r="V30478" s="17"/>
    </row>
    <row r="30479" spans="22:22">
      <c r="V30479" s="17"/>
    </row>
    <row r="30480" spans="22:22">
      <c r="V30480" s="17"/>
    </row>
    <row r="30481" spans="22:22">
      <c r="V30481" s="17"/>
    </row>
    <row r="30482" spans="22:22">
      <c r="V30482" s="17"/>
    </row>
    <row r="30483" spans="22:22">
      <c r="V30483" s="17"/>
    </row>
    <row r="30484" spans="22:22">
      <c r="V30484" s="17"/>
    </row>
    <row r="30485" spans="22:22">
      <c r="V30485" s="17"/>
    </row>
    <row r="30486" spans="22:22">
      <c r="V30486" s="17"/>
    </row>
    <row r="30487" spans="22:22">
      <c r="V30487" s="17"/>
    </row>
    <row r="30488" spans="22:22">
      <c r="V30488" s="17"/>
    </row>
    <row r="30489" spans="22:22">
      <c r="V30489" s="17"/>
    </row>
    <row r="30490" spans="22:22">
      <c r="V30490" s="17"/>
    </row>
    <row r="30491" spans="22:22">
      <c r="V30491" s="17"/>
    </row>
    <row r="30492" spans="22:22">
      <c r="V30492" s="17"/>
    </row>
    <row r="30493" spans="22:22">
      <c r="V30493" s="17"/>
    </row>
    <row r="30494" spans="22:22">
      <c r="V30494" s="17"/>
    </row>
    <row r="30495" spans="22:22">
      <c r="V30495" s="17"/>
    </row>
    <row r="30496" spans="22:22">
      <c r="V30496" s="17"/>
    </row>
    <row r="30497" spans="22:22">
      <c r="V30497" s="17"/>
    </row>
    <row r="30498" spans="22:22">
      <c r="V30498" s="17"/>
    </row>
    <row r="30499" spans="22:22">
      <c r="V30499" s="17"/>
    </row>
    <row r="30500" spans="22:22">
      <c r="V30500" s="17"/>
    </row>
    <row r="30501" spans="22:22">
      <c r="V30501" s="17"/>
    </row>
    <row r="30502" spans="22:22">
      <c r="V30502" s="17"/>
    </row>
    <row r="30503" spans="22:22">
      <c r="V30503" s="17"/>
    </row>
    <row r="30504" spans="22:22">
      <c r="V30504" s="17"/>
    </row>
    <row r="30505" spans="22:22">
      <c r="V30505" s="17"/>
    </row>
    <row r="30506" spans="22:22">
      <c r="V30506" s="17"/>
    </row>
    <row r="30507" spans="22:22">
      <c r="V30507" s="17"/>
    </row>
    <row r="30508" spans="22:22">
      <c r="V30508" s="17"/>
    </row>
    <row r="30509" spans="22:22">
      <c r="V30509" s="17"/>
    </row>
    <row r="30510" spans="22:22">
      <c r="V30510" s="17"/>
    </row>
    <row r="30511" spans="22:22">
      <c r="V30511" s="17"/>
    </row>
    <row r="30512" spans="22:22">
      <c r="V30512" s="17"/>
    </row>
    <row r="30513" spans="22:22">
      <c r="V30513" s="17"/>
    </row>
    <row r="30514" spans="22:22">
      <c r="V30514" s="17"/>
    </row>
    <row r="30515" spans="22:22">
      <c r="V30515" s="17"/>
    </row>
    <row r="30516" spans="22:22">
      <c r="V30516" s="17"/>
    </row>
    <row r="30517" spans="22:22">
      <c r="V30517" s="17"/>
    </row>
    <row r="30518" spans="22:22">
      <c r="V30518" s="17"/>
    </row>
    <row r="30519" spans="22:22">
      <c r="V30519" s="17"/>
    </row>
    <row r="30520" spans="22:22">
      <c r="V30520" s="17"/>
    </row>
    <row r="30521" spans="22:22">
      <c r="V30521" s="17"/>
    </row>
    <row r="30522" spans="22:22">
      <c r="V30522" s="17"/>
    </row>
    <row r="30523" spans="22:22">
      <c r="V30523" s="17"/>
    </row>
    <row r="30524" spans="22:22">
      <c r="V30524" s="17"/>
    </row>
    <row r="30525" spans="22:22">
      <c r="V30525" s="17"/>
    </row>
    <row r="30526" spans="22:22">
      <c r="V30526" s="17"/>
    </row>
    <row r="30527" spans="22:22">
      <c r="V30527" s="17"/>
    </row>
    <row r="30528" spans="22:22">
      <c r="V30528" s="17"/>
    </row>
    <row r="30529" spans="22:22">
      <c r="V30529" s="17"/>
    </row>
    <row r="30530" spans="22:22">
      <c r="V30530" s="17"/>
    </row>
    <row r="30531" spans="22:22">
      <c r="V30531" s="17"/>
    </row>
    <row r="30532" spans="22:22">
      <c r="V30532" s="17"/>
    </row>
    <row r="30533" spans="22:22">
      <c r="V30533" s="17"/>
    </row>
    <row r="30534" spans="22:22">
      <c r="V30534" s="17"/>
    </row>
    <row r="30535" spans="22:22">
      <c r="V30535" s="17"/>
    </row>
    <row r="30536" spans="22:22">
      <c r="V30536" s="17"/>
    </row>
    <row r="30537" spans="22:22">
      <c r="V30537" s="17"/>
    </row>
    <row r="30538" spans="22:22">
      <c r="V30538" s="17"/>
    </row>
    <row r="30539" spans="22:22">
      <c r="V30539" s="17"/>
    </row>
    <row r="30540" spans="22:22">
      <c r="V30540" s="17"/>
    </row>
    <row r="30541" spans="22:22">
      <c r="V30541" s="17"/>
    </row>
    <row r="30542" spans="22:22">
      <c r="V30542" s="17"/>
    </row>
    <row r="30543" spans="22:22">
      <c r="V30543" s="17"/>
    </row>
    <row r="30544" spans="22:22">
      <c r="V30544" s="17"/>
    </row>
    <row r="30545" spans="22:22">
      <c r="V30545" s="17"/>
    </row>
    <row r="30546" spans="22:22">
      <c r="V30546" s="17"/>
    </row>
    <row r="30547" spans="22:22">
      <c r="V30547" s="17"/>
    </row>
    <row r="30548" spans="22:22">
      <c r="V30548" s="17"/>
    </row>
    <row r="30549" spans="22:22">
      <c r="V30549" s="17"/>
    </row>
    <row r="30550" spans="22:22">
      <c r="V30550" s="17"/>
    </row>
    <row r="30551" spans="22:22">
      <c r="V30551" s="17"/>
    </row>
    <row r="30552" spans="22:22">
      <c r="V30552" s="17"/>
    </row>
    <row r="30553" spans="22:22">
      <c r="V30553" s="17"/>
    </row>
    <row r="30554" spans="22:22">
      <c r="V30554" s="17"/>
    </row>
    <row r="30555" spans="22:22">
      <c r="V30555" s="17"/>
    </row>
    <row r="30556" spans="22:22">
      <c r="V30556" s="17"/>
    </row>
    <row r="30557" spans="22:22">
      <c r="V30557" s="17"/>
    </row>
    <row r="30558" spans="22:22">
      <c r="V30558" s="17"/>
    </row>
    <row r="30559" spans="22:22">
      <c r="V30559" s="17"/>
    </row>
    <row r="30560" spans="22:22">
      <c r="V30560" s="17"/>
    </row>
    <row r="30561" spans="22:22">
      <c r="V30561" s="17"/>
    </row>
    <row r="30562" spans="22:22">
      <c r="V30562" s="17"/>
    </row>
    <row r="30563" spans="22:22">
      <c r="V30563" s="17"/>
    </row>
    <row r="30564" spans="22:22">
      <c r="V30564" s="17"/>
    </row>
    <row r="30565" spans="22:22">
      <c r="V30565" s="17"/>
    </row>
    <row r="30566" spans="22:22">
      <c r="V30566" s="17"/>
    </row>
    <row r="30567" spans="22:22">
      <c r="V30567" s="17"/>
    </row>
    <row r="30568" spans="22:22">
      <c r="V30568" s="17"/>
    </row>
    <row r="30569" spans="22:22">
      <c r="V30569" s="17"/>
    </row>
    <row r="30570" spans="22:22">
      <c r="V30570" s="17"/>
    </row>
    <row r="30571" spans="22:22">
      <c r="V30571" s="17"/>
    </row>
    <row r="30572" spans="22:22">
      <c r="V30572" s="17"/>
    </row>
    <row r="30573" spans="22:22">
      <c r="V30573" s="17"/>
    </row>
    <row r="30574" spans="22:22">
      <c r="V30574" s="17"/>
    </row>
    <row r="30575" spans="22:22">
      <c r="V30575" s="17"/>
    </row>
    <row r="30576" spans="22:22">
      <c r="V30576" s="17"/>
    </row>
    <row r="30577" spans="22:22">
      <c r="V30577" s="17"/>
    </row>
    <row r="30578" spans="22:22">
      <c r="V30578" s="17"/>
    </row>
    <row r="30579" spans="22:22">
      <c r="V30579" s="17"/>
    </row>
    <row r="30580" spans="22:22">
      <c r="V30580" s="17"/>
    </row>
    <row r="30581" spans="22:22">
      <c r="V30581" s="17"/>
    </row>
    <row r="30582" spans="22:22">
      <c r="V30582" s="17"/>
    </row>
    <row r="30583" spans="22:22">
      <c r="V30583" s="17"/>
    </row>
    <row r="30584" spans="22:22">
      <c r="V30584" s="17"/>
    </row>
    <row r="30585" spans="22:22">
      <c r="V30585" s="17"/>
    </row>
    <row r="30586" spans="22:22">
      <c r="V30586" s="17"/>
    </row>
    <row r="30587" spans="22:22">
      <c r="V30587" s="17"/>
    </row>
    <row r="30588" spans="22:22">
      <c r="V30588" s="17"/>
    </row>
    <row r="30589" spans="22:22">
      <c r="V30589" s="17"/>
    </row>
    <row r="30590" spans="22:22">
      <c r="V30590" s="17"/>
    </row>
    <row r="30591" spans="22:22">
      <c r="V30591" s="17"/>
    </row>
    <row r="30592" spans="22:22">
      <c r="V30592" s="17"/>
    </row>
    <row r="30593" spans="22:22">
      <c r="V30593" s="17"/>
    </row>
    <row r="30594" spans="22:22">
      <c r="V30594" s="17"/>
    </row>
    <row r="30595" spans="22:22">
      <c r="V30595" s="17"/>
    </row>
    <row r="30596" spans="22:22">
      <c r="V30596" s="17"/>
    </row>
    <row r="30597" spans="22:22">
      <c r="V30597" s="17"/>
    </row>
    <row r="30598" spans="22:22">
      <c r="V30598" s="17"/>
    </row>
    <row r="30599" spans="22:22">
      <c r="V30599" s="17"/>
    </row>
    <row r="30600" spans="22:22">
      <c r="V30600" s="17"/>
    </row>
    <row r="30601" spans="22:22">
      <c r="V30601" s="17"/>
    </row>
    <row r="30602" spans="22:22">
      <c r="V30602" s="17"/>
    </row>
    <row r="30603" spans="22:22">
      <c r="V30603" s="17"/>
    </row>
    <row r="30604" spans="22:22">
      <c r="V30604" s="17"/>
    </row>
    <row r="30605" spans="22:22">
      <c r="V30605" s="17"/>
    </row>
    <row r="30606" spans="22:22">
      <c r="V30606" s="17"/>
    </row>
    <row r="30607" spans="22:22">
      <c r="V30607" s="17"/>
    </row>
    <row r="30608" spans="22:22">
      <c r="V30608" s="17"/>
    </row>
    <row r="30609" spans="22:22">
      <c r="V30609" s="17"/>
    </row>
    <row r="30610" spans="22:22">
      <c r="V30610" s="17"/>
    </row>
    <row r="30611" spans="22:22">
      <c r="V30611" s="17"/>
    </row>
    <row r="30612" spans="22:22">
      <c r="V30612" s="17"/>
    </row>
    <row r="30613" spans="22:22">
      <c r="V30613" s="17"/>
    </row>
    <row r="30614" spans="22:22">
      <c r="V30614" s="17"/>
    </row>
    <row r="30615" spans="22:22">
      <c r="V30615" s="17"/>
    </row>
    <row r="30616" spans="22:22">
      <c r="V30616" s="17"/>
    </row>
    <row r="30617" spans="22:22">
      <c r="V30617" s="17"/>
    </row>
    <row r="30618" spans="22:22">
      <c r="V30618" s="17"/>
    </row>
    <row r="30619" spans="22:22">
      <c r="V30619" s="17"/>
    </row>
    <row r="30620" spans="22:22">
      <c r="V30620" s="17"/>
    </row>
    <row r="30621" spans="22:22">
      <c r="V30621" s="17"/>
    </row>
    <row r="30622" spans="22:22">
      <c r="V30622" s="17"/>
    </row>
    <row r="30623" spans="22:22">
      <c r="V30623" s="17"/>
    </row>
    <row r="30624" spans="22:22">
      <c r="V30624" s="17"/>
    </row>
    <row r="30625" spans="22:22">
      <c r="V30625" s="17"/>
    </row>
    <row r="30626" spans="22:22">
      <c r="V30626" s="17"/>
    </row>
    <row r="30627" spans="22:22">
      <c r="V30627" s="17"/>
    </row>
    <row r="30628" spans="22:22">
      <c r="V30628" s="17"/>
    </row>
    <row r="30629" spans="22:22">
      <c r="V30629" s="17"/>
    </row>
    <row r="30630" spans="22:22">
      <c r="V30630" s="17"/>
    </row>
    <row r="30631" spans="22:22">
      <c r="V30631" s="17"/>
    </row>
    <row r="30632" spans="22:22">
      <c r="V30632" s="17"/>
    </row>
    <row r="30633" spans="22:22">
      <c r="V30633" s="17"/>
    </row>
    <row r="30634" spans="22:22">
      <c r="V30634" s="17"/>
    </row>
    <row r="30635" spans="22:22">
      <c r="V30635" s="17"/>
    </row>
    <row r="30636" spans="22:22">
      <c r="V30636" s="17"/>
    </row>
    <row r="30637" spans="22:22">
      <c r="V30637" s="17"/>
    </row>
    <row r="30638" spans="22:22">
      <c r="V30638" s="17"/>
    </row>
    <row r="30639" spans="22:22">
      <c r="V30639" s="17"/>
    </row>
    <row r="30640" spans="22:22">
      <c r="V30640" s="17"/>
    </row>
    <row r="30641" spans="22:22">
      <c r="V30641" s="17"/>
    </row>
    <row r="30642" spans="22:22">
      <c r="V30642" s="17"/>
    </row>
    <row r="30643" spans="22:22">
      <c r="V30643" s="17"/>
    </row>
    <row r="30644" spans="22:22">
      <c r="V30644" s="17"/>
    </row>
    <row r="30645" spans="22:22">
      <c r="V30645" s="17"/>
    </row>
    <row r="30646" spans="22:22">
      <c r="V30646" s="17"/>
    </row>
    <row r="30647" spans="22:22">
      <c r="V30647" s="17"/>
    </row>
    <row r="30648" spans="22:22">
      <c r="V30648" s="17"/>
    </row>
    <row r="30649" spans="22:22">
      <c r="V30649" s="17"/>
    </row>
    <row r="30650" spans="22:22">
      <c r="V30650" s="17"/>
    </row>
    <row r="30651" spans="22:22">
      <c r="V30651" s="17"/>
    </row>
    <row r="30652" spans="22:22">
      <c r="V30652" s="17"/>
    </row>
    <row r="30653" spans="22:22">
      <c r="V30653" s="17"/>
    </row>
    <row r="30654" spans="22:22">
      <c r="V30654" s="17"/>
    </row>
    <row r="30655" spans="22:22">
      <c r="V30655" s="17"/>
    </row>
    <row r="30656" spans="22:22">
      <c r="V30656" s="17"/>
    </row>
    <row r="30657" spans="22:22">
      <c r="V30657" s="17"/>
    </row>
    <row r="30658" spans="22:22">
      <c r="V30658" s="17"/>
    </row>
    <row r="30659" spans="22:22">
      <c r="V30659" s="17"/>
    </row>
    <row r="30660" spans="22:22">
      <c r="V30660" s="17"/>
    </row>
    <row r="30661" spans="22:22">
      <c r="V30661" s="17"/>
    </row>
    <row r="30662" spans="22:22">
      <c r="V30662" s="17"/>
    </row>
    <row r="30663" spans="22:22">
      <c r="V30663" s="17"/>
    </row>
    <row r="30664" spans="22:22">
      <c r="V30664" s="17"/>
    </row>
    <row r="30665" spans="22:22">
      <c r="V30665" s="17"/>
    </row>
    <row r="30666" spans="22:22">
      <c r="V30666" s="17"/>
    </row>
    <row r="30667" spans="22:22">
      <c r="V30667" s="17"/>
    </row>
    <row r="30668" spans="22:22">
      <c r="V30668" s="17"/>
    </row>
    <row r="30669" spans="22:22">
      <c r="V30669" s="17"/>
    </row>
    <row r="30670" spans="22:22">
      <c r="V30670" s="17"/>
    </row>
    <row r="30671" spans="22:22">
      <c r="V30671" s="17"/>
    </row>
    <row r="30672" spans="22:22">
      <c r="V30672" s="17"/>
    </row>
    <row r="30673" spans="22:22">
      <c r="V30673" s="17"/>
    </row>
    <row r="30674" spans="22:22">
      <c r="V30674" s="17"/>
    </row>
    <row r="30675" spans="22:22">
      <c r="V30675" s="17"/>
    </row>
    <row r="30676" spans="22:22">
      <c r="V30676" s="17"/>
    </row>
    <row r="30677" spans="22:22">
      <c r="V30677" s="17"/>
    </row>
    <row r="30678" spans="22:22">
      <c r="V30678" s="17"/>
    </row>
    <row r="30679" spans="22:22">
      <c r="V30679" s="17"/>
    </row>
    <row r="30680" spans="22:22">
      <c r="V30680" s="17"/>
    </row>
    <row r="30681" spans="22:22">
      <c r="V30681" s="17"/>
    </row>
    <row r="30682" spans="22:22">
      <c r="V30682" s="17"/>
    </row>
    <row r="30683" spans="22:22">
      <c r="V30683" s="17"/>
    </row>
    <row r="30684" spans="22:22">
      <c r="V30684" s="17"/>
    </row>
    <row r="30685" spans="22:22">
      <c r="V30685" s="17"/>
    </row>
    <row r="30686" spans="22:22">
      <c r="V30686" s="17"/>
    </row>
    <row r="30687" spans="22:22">
      <c r="V30687" s="17"/>
    </row>
    <row r="30688" spans="22:22">
      <c r="V30688" s="17"/>
    </row>
    <row r="30689" spans="22:22">
      <c r="V30689" s="17"/>
    </row>
    <row r="30690" spans="22:22">
      <c r="V30690" s="17"/>
    </row>
    <row r="30691" spans="22:22">
      <c r="V30691" s="17"/>
    </row>
    <row r="30692" spans="22:22">
      <c r="V30692" s="17"/>
    </row>
    <row r="30693" spans="22:22">
      <c r="V30693" s="17"/>
    </row>
    <row r="30694" spans="22:22">
      <c r="V30694" s="17"/>
    </row>
    <row r="30695" spans="22:22">
      <c r="V30695" s="17"/>
    </row>
    <row r="30696" spans="22:22">
      <c r="V30696" s="17"/>
    </row>
    <row r="30697" spans="22:22">
      <c r="V30697" s="17"/>
    </row>
    <row r="30698" spans="22:22">
      <c r="V30698" s="17"/>
    </row>
    <row r="30699" spans="22:22">
      <c r="V30699" s="17"/>
    </row>
    <row r="30700" spans="22:22">
      <c r="V30700" s="17"/>
    </row>
    <row r="30701" spans="22:22">
      <c r="V30701" s="17"/>
    </row>
    <row r="30702" spans="22:22">
      <c r="V30702" s="17"/>
    </row>
    <row r="30703" spans="22:22">
      <c r="V30703" s="17"/>
    </row>
    <row r="30704" spans="22:22">
      <c r="V30704" s="17"/>
    </row>
    <row r="30705" spans="22:22">
      <c r="V30705" s="17"/>
    </row>
    <row r="30706" spans="22:22">
      <c r="V30706" s="17"/>
    </row>
    <row r="30707" spans="22:22">
      <c r="V30707" s="17"/>
    </row>
    <row r="30708" spans="22:22">
      <c r="V30708" s="17"/>
    </row>
    <row r="30709" spans="22:22">
      <c r="V30709" s="17"/>
    </row>
    <row r="30710" spans="22:22">
      <c r="V30710" s="17"/>
    </row>
    <row r="30711" spans="22:22">
      <c r="V30711" s="17"/>
    </row>
    <row r="30712" spans="22:22">
      <c r="V30712" s="17"/>
    </row>
    <row r="30713" spans="22:22">
      <c r="V30713" s="17"/>
    </row>
    <row r="30714" spans="22:22">
      <c r="V30714" s="17"/>
    </row>
    <row r="30715" spans="22:22">
      <c r="V30715" s="17"/>
    </row>
    <row r="30716" spans="22:22">
      <c r="V30716" s="17"/>
    </row>
    <row r="30717" spans="22:22">
      <c r="V30717" s="17"/>
    </row>
    <row r="30718" spans="22:22">
      <c r="V30718" s="17"/>
    </row>
    <row r="30719" spans="22:22">
      <c r="V30719" s="17"/>
    </row>
    <row r="30720" spans="22:22">
      <c r="V30720" s="17"/>
    </row>
    <row r="30721" spans="22:22">
      <c r="V30721" s="17"/>
    </row>
    <row r="30722" spans="22:22">
      <c r="V30722" s="17"/>
    </row>
    <row r="30723" spans="22:22">
      <c r="V30723" s="17"/>
    </row>
    <row r="30724" spans="22:22">
      <c r="V30724" s="17"/>
    </row>
    <row r="30725" spans="22:22">
      <c r="V30725" s="17"/>
    </row>
    <row r="30726" spans="22:22">
      <c r="V30726" s="17"/>
    </row>
    <row r="30727" spans="22:22">
      <c r="V30727" s="17"/>
    </row>
    <row r="30728" spans="22:22">
      <c r="V30728" s="17"/>
    </row>
    <row r="30729" spans="22:22">
      <c r="V30729" s="17"/>
    </row>
    <row r="30730" spans="22:22">
      <c r="V30730" s="17"/>
    </row>
    <row r="30731" spans="22:22">
      <c r="V30731" s="17"/>
    </row>
    <row r="30732" spans="22:22">
      <c r="V30732" s="17"/>
    </row>
    <row r="30733" spans="22:22">
      <c r="V30733" s="17"/>
    </row>
    <row r="30734" spans="22:22">
      <c r="V30734" s="17"/>
    </row>
    <row r="30735" spans="22:22">
      <c r="V30735" s="17"/>
    </row>
    <row r="30736" spans="22:22">
      <c r="V30736" s="17"/>
    </row>
    <row r="30737" spans="22:22">
      <c r="V30737" s="17"/>
    </row>
    <row r="30738" spans="22:22">
      <c r="V30738" s="17"/>
    </row>
    <row r="30739" spans="22:22">
      <c r="V30739" s="17"/>
    </row>
    <row r="30740" spans="22:22">
      <c r="V30740" s="17"/>
    </row>
    <row r="30741" spans="22:22">
      <c r="V30741" s="17"/>
    </row>
    <row r="30742" spans="22:22">
      <c r="V30742" s="17"/>
    </row>
    <row r="30743" spans="22:22">
      <c r="V30743" s="17"/>
    </row>
    <row r="30744" spans="22:22">
      <c r="V30744" s="17"/>
    </row>
    <row r="30745" spans="22:22">
      <c r="V30745" s="17"/>
    </row>
    <row r="30746" spans="22:22">
      <c r="V30746" s="17"/>
    </row>
    <row r="30747" spans="22:22">
      <c r="V30747" s="17"/>
    </row>
    <row r="30748" spans="22:22">
      <c r="V30748" s="17"/>
    </row>
    <row r="30749" spans="22:22">
      <c r="V30749" s="17"/>
    </row>
    <row r="30750" spans="22:22">
      <c r="V30750" s="17"/>
    </row>
    <row r="30751" spans="22:22">
      <c r="V30751" s="17"/>
    </row>
    <row r="30752" spans="22:22">
      <c r="V30752" s="17"/>
    </row>
    <row r="30753" spans="22:22">
      <c r="V30753" s="17"/>
    </row>
    <row r="30754" spans="22:22">
      <c r="V30754" s="17"/>
    </row>
    <row r="30755" spans="22:22">
      <c r="V30755" s="17"/>
    </row>
    <row r="30756" spans="22:22">
      <c r="V30756" s="17"/>
    </row>
    <row r="30757" spans="22:22">
      <c r="V30757" s="17"/>
    </row>
    <row r="30758" spans="22:22">
      <c r="V30758" s="17"/>
    </row>
    <row r="30759" spans="22:22">
      <c r="V30759" s="17"/>
    </row>
    <row r="30760" spans="22:22">
      <c r="V30760" s="17"/>
    </row>
    <row r="30761" spans="22:22">
      <c r="V30761" s="17"/>
    </row>
    <row r="30762" spans="22:22">
      <c r="V30762" s="17"/>
    </row>
    <row r="30763" spans="22:22">
      <c r="V30763" s="17"/>
    </row>
    <row r="30764" spans="22:22">
      <c r="V30764" s="17"/>
    </row>
    <row r="30765" spans="22:22">
      <c r="V30765" s="17"/>
    </row>
    <row r="30766" spans="22:22">
      <c r="V30766" s="17"/>
    </row>
    <row r="30767" spans="22:22">
      <c r="V30767" s="17"/>
    </row>
    <row r="30768" spans="22:22">
      <c r="V30768" s="17"/>
    </row>
    <row r="30769" spans="22:22">
      <c r="V30769" s="17"/>
    </row>
    <row r="30770" spans="22:22">
      <c r="V30770" s="17"/>
    </row>
    <row r="30771" spans="22:22">
      <c r="V30771" s="17"/>
    </row>
    <row r="30772" spans="22:22">
      <c r="V30772" s="17"/>
    </row>
    <row r="30773" spans="22:22">
      <c r="V30773" s="17"/>
    </row>
    <row r="30774" spans="22:22">
      <c r="V30774" s="17"/>
    </row>
    <row r="30775" spans="22:22">
      <c r="V30775" s="17"/>
    </row>
    <row r="30776" spans="22:22">
      <c r="V30776" s="17"/>
    </row>
    <row r="30777" spans="22:22">
      <c r="V30777" s="17"/>
    </row>
    <row r="30778" spans="22:22">
      <c r="V30778" s="17"/>
    </row>
    <row r="30779" spans="22:22">
      <c r="V30779" s="17"/>
    </row>
    <row r="30780" spans="22:22">
      <c r="V30780" s="17"/>
    </row>
    <row r="30781" spans="22:22">
      <c r="V30781" s="17"/>
    </row>
    <row r="30782" spans="22:22">
      <c r="V30782" s="17"/>
    </row>
    <row r="30783" spans="22:22">
      <c r="V30783" s="17"/>
    </row>
    <row r="30784" spans="22:22">
      <c r="V30784" s="17"/>
    </row>
    <row r="30785" spans="22:22">
      <c r="V30785" s="17"/>
    </row>
    <row r="30786" spans="22:22">
      <c r="V30786" s="17"/>
    </row>
    <row r="30787" spans="22:22">
      <c r="V30787" s="17"/>
    </row>
    <row r="30788" spans="22:22">
      <c r="V30788" s="17"/>
    </row>
    <row r="30789" spans="22:22">
      <c r="V30789" s="17"/>
    </row>
    <row r="30790" spans="22:22">
      <c r="V30790" s="17"/>
    </row>
    <row r="30791" spans="22:22">
      <c r="V30791" s="17"/>
    </row>
    <row r="30792" spans="22:22">
      <c r="V30792" s="17"/>
    </row>
    <row r="30793" spans="22:22">
      <c r="V30793" s="17"/>
    </row>
    <row r="30794" spans="22:22">
      <c r="V30794" s="17"/>
    </row>
    <row r="30795" spans="22:22">
      <c r="V30795" s="17"/>
    </row>
    <row r="30796" spans="22:22">
      <c r="V30796" s="17"/>
    </row>
    <row r="30797" spans="22:22">
      <c r="V30797" s="17"/>
    </row>
    <row r="30798" spans="22:22">
      <c r="V30798" s="17"/>
    </row>
    <row r="30799" spans="22:22">
      <c r="V30799" s="17"/>
    </row>
    <row r="30800" spans="22:22">
      <c r="V30800" s="17"/>
    </row>
    <row r="30801" spans="22:22">
      <c r="V30801" s="17"/>
    </row>
    <row r="30802" spans="22:22">
      <c r="V30802" s="17"/>
    </row>
    <row r="30803" spans="22:22">
      <c r="V30803" s="17"/>
    </row>
    <row r="30804" spans="22:22">
      <c r="V30804" s="17"/>
    </row>
    <row r="30805" spans="22:22">
      <c r="V30805" s="17"/>
    </row>
    <row r="30806" spans="22:22">
      <c r="V30806" s="17"/>
    </row>
    <row r="30807" spans="22:22">
      <c r="V30807" s="17"/>
    </row>
    <row r="30808" spans="22:22">
      <c r="V30808" s="17"/>
    </row>
    <row r="30809" spans="22:22">
      <c r="V30809" s="17"/>
    </row>
    <row r="30810" spans="22:22">
      <c r="V30810" s="17"/>
    </row>
    <row r="30811" spans="22:22">
      <c r="V30811" s="17"/>
    </row>
    <row r="30812" spans="22:22">
      <c r="V30812" s="17"/>
    </row>
    <row r="30813" spans="22:22">
      <c r="V30813" s="17"/>
    </row>
    <row r="30814" spans="22:22">
      <c r="V30814" s="17"/>
    </row>
    <row r="30815" spans="22:22">
      <c r="V30815" s="17"/>
    </row>
    <row r="30816" spans="22:22">
      <c r="V30816" s="17"/>
    </row>
    <row r="30817" spans="22:22">
      <c r="V30817" s="17"/>
    </row>
    <row r="30818" spans="22:22">
      <c r="V30818" s="17"/>
    </row>
    <row r="30819" spans="22:22">
      <c r="V30819" s="17"/>
    </row>
    <row r="30820" spans="22:22">
      <c r="V30820" s="17"/>
    </row>
    <row r="30821" spans="22:22">
      <c r="V30821" s="17"/>
    </row>
    <row r="30822" spans="22:22">
      <c r="V30822" s="17"/>
    </row>
    <row r="30823" spans="22:22">
      <c r="V30823" s="17"/>
    </row>
    <row r="30824" spans="22:22">
      <c r="V30824" s="17"/>
    </row>
    <row r="30825" spans="22:22">
      <c r="V30825" s="17"/>
    </row>
    <row r="30826" spans="22:22">
      <c r="V30826" s="17"/>
    </row>
    <row r="30827" spans="22:22">
      <c r="V30827" s="17"/>
    </row>
    <row r="30828" spans="22:22">
      <c r="V30828" s="17"/>
    </row>
    <row r="30829" spans="22:22">
      <c r="V30829" s="17"/>
    </row>
    <row r="30830" spans="22:22">
      <c r="V30830" s="17"/>
    </row>
    <row r="30831" spans="22:22">
      <c r="V30831" s="17"/>
    </row>
    <row r="30832" spans="22:22">
      <c r="V30832" s="17"/>
    </row>
    <row r="30833" spans="22:22">
      <c r="V30833" s="17"/>
    </row>
    <row r="30834" spans="22:22">
      <c r="V30834" s="17"/>
    </row>
    <row r="30835" spans="22:22">
      <c r="V30835" s="17"/>
    </row>
    <row r="30836" spans="22:22">
      <c r="V30836" s="17"/>
    </row>
    <row r="30837" spans="22:22">
      <c r="V30837" s="17"/>
    </row>
    <row r="30838" spans="22:22">
      <c r="V30838" s="17"/>
    </row>
    <row r="30839" spans="22:22">
      <c r="V30839" s="17"/>
    </row>
    <row r="30840" spans="22:22">
      <c r="V30840" s="17"/>
    </row>
    <row r="30841" spans="22:22">
      <c r="V30841" s="17"/>
    </row>
    <row r="30842" spans="22:22">
      <c r="V30842" s="17"/>
    </row>
    <row r="30843" spans="22:22">
      <c r="V30843" s="17"/>
    </row>
    <row r="30844" spans="22:22">
      <c r="V30844" s="17"/>
    </row>
    <row r="30845" spans="22:22">
      <c r="V30845" s="17"/>
    </row>
    <row r="30846" spans="22:22">
      <c r="V30846" s="17"/>
    </row>
    <row r="30847" spans="22:22">
      <c r="V30847" s="17"/>
    </row>
    <row r="30848" spans="22:22">
      <c r="V30848" s="17"/>
    </row>
    <row r="30849" spans="22:22">
      <c r="V30849" s="17"/>
    </row>
    <row r="30850" spans="22:22">
      <c r="V30850" s="17"/>
    </row>
    <row r="30851" spans="22:22">
      <c r="V30851" s="17"/>
    </row>
    <row r="30852" spans="22:22">
      <c r="V30852" s="17"/>
    </row>
    <row r="30853" spans="22:22">
      <c r="V30853" s="17"/>
    </row>
    <row r="30854" spans="22:22">
      <c r="V30854" s="17"/>
    </row>
    <row r="30855" spans="22:22">
      <c r="V30855" s="17"/>
    </row>
    <row r="30856" spans="22:22">
      <c r="V30856" s="17"/>
    </row>
    <row r="30857" spans="22:22">
      <c r="V30857" s="17"/>
    </row>
    <row r="30858" spans="22:22">
      <c r="V30858" s="17"/>
    </row>
    <row r="30859" spans="22:22">
      <c r="V30859" s="17"/>
    </row>
    <row r="30860" spans="22:22">
      <c r="V30860" s="17"/>
    </row>
    <row r="30861" spans="22:22">
      <c r="V30861" s="17"/>
    </row>
    <row r="30862" spans="22:22">
      <c r="V30862" s="17"/>
    </row>
    <row r="30863" spans="22:22">
      <c r="V30863" s="17"/>
    </row>
    <row r="30864" spans="22:22">
      <c r="V30864" s="17"/>
    </row>
    <row r="30865" spans="22:22">
      <c r="V30865" s="17"/>
    </row>
    <row r="30866" spans="22:22">
      <c r="V30866" s="17"/>
    </row>
    <row r="30867" spans="22:22">
      <c r="V30867" s="17"/>
    </row>
    <row r="30868" spans="22:22">
      <c r="V30868" s="17"/>
    </row>
    <row r="30869" spans="22:22">
      <c r="V30869" s="17"/>
    </row>
    <row r="30870" spans="22:22">
      <c r="V30870" s="17"/>
    </row>
    <row r="30871" spans="22:22">
      <c r="V30871" s="17"/>
    </row>
    <row r="30872" spans="22:22">
      <c r="V30872" s="17"/>
    </row>
    <row r="30873" spans="22:22">
      <c r="V30873" s="17"/>
    </row>
    <row r="30874" spans="22:22">
      <c r="V30874" s="17"/>
    </row>
    <row r="30875" spans="22:22">
      <c r="V30875" s="17"/>
    </row>
    <row r="30876" spans="22:22">
      <c r="V30876" s="17"/>
    </row>
    <row r="30877" spans="22:22">
      <c r="V30877" s="17"/>
    </row>
    <row r="30878" spans="22:22">
      <c r="V30878" s="17"/>
    </row>
    <row r="30879" spans="22:22">
      <c r="V30879" s="17"/>
    </row>
    <row r="30880" spans="22:22">
      <c r="V30880" s="17"/>
    </row>
    <row r="30881" spans="22:22">
      <c r="V30881" s="17"/>
    </row>
    <row r="30882" spans="22:22">
      <c r="V30882" s="17"/>
    </row>
    <row r="30883" spans="22:22">
      <c r="V30883" s="17"/>
    </row>
    <row r="30884" spans="22:22">
      <c r="V30884" s="17"/>
    </row>
    <row r="30885" spans="22:22">
      <c r="V30885" s="17"/>
    </row>
    <row r="30886" spans="22:22">
      <c r="V30886" s="17"/>
    </row>
    <row r="30887" spans="22:22">
      <c r="V30887" s="17"/>
    </row>
    <row r="30888" spans="22:22">
      <c r="V30888" s="17"/>
    </row>
    <row r="30889" spans="22:22">
      <c r="V30889" s="17"/>
    </row>
    <row r="30890" spans="22:22">
      <c r="V30890" s="17"/>
    </row>
    <row r="30891" spans="22:22">
      <c r="V30891" s="17"/>
    </row>
    <row r="30892" spans="22:22">
      <c r="V30892" s="17"/>
    </row>
    <row r="30893" spans="22:22">
      <c r="V30893" s="17"/>
    </row>
    <row r="30894" spans="22:22">
      <c r="V30894" s="17"/>
    </row>
    <row r="30895" spans="22:22">
      <c r="V30895" s="17"/>
    </row>
    <row r="30896" spans="22:22">
      <c r="V30896" s="17"/>
    </row>
    <row r="30897" spans="22:22">
      <c r="V30897" s="17"/>
    </row>
    <row r="30898" spans="22:22">
      <c r="V30898" s="17"/>
    </row>
    <row r="30899" spans="22:22">
      <c r="V30899" s="17"/>
    </row>
    <row r="30900" spans="22:22">
      <c r="V30900" s="17"/>
    </row>
    <row r="30901" spans="22:22">
      <c r="V30901" s="17"/>
    </row>
    <row r="30902" spans="22:22">
      <c r="V30902" s="17"/>
    </row>
    <row r="30903" spans="22:22">
      <c r="V30903" s="17"/>
    </row>
    <row r="30904" spans="22:22">
      <c r="V30904" s="17"/>
    </row>
    <row r="30905" spans="22:22">
      <c r="V30905" s="17"/>
    </row>
    <row r="30906" spans="22:22">
      <c r="V30906" s="17"/>
    </row>
    <row r="30907" spans="22:22">
      <c r="V30907" s="17"/>
    </row>
    <row r="30908" spans="22:22">
      <c r="V30908" s="17"/>
    </row>
    <row r="30909" spans="22:22">
      <c r="V30909" s="17"/>
    </row>
    <row r="30910" spans="22:22">
      <c r="V30910" s="17"/>
    </row>
    <row r="30911" spans="22:22">
      <c r="V30911" s="17"/>
    </row>
    <row r="30912" spans="22:22">
      <c r="V30912" s="17"/>
    </row>
    <row r="30913" spans="22:22">
      <c r="V30913" s="17"/>
    </row>
    <row r="30914" spans="22:22">
      <c r="V30914" s="17"/>
    </row>
    <row r="30915" spans="22:22">
      <c r="V30915" s="17"/>
    </row>
    <row r="30916" spans="22:22">
      <c r="V30916" s="17"/>
    </row>
    <row r="30917" spans="22:22">
      <c r="V30917" s="17"/>
    </row>
    <row r="30918" spans="22:22">
      <c r="V30918" s="17"/>
    </row>
    <row r="30919" spans="22:22">
      <c r="V30919" s="17"/>
    </row>
    <row r="30920" spans="22:22">
      <c r="V30920" s="17"/>
    </row>
    <row r="30921" spans="22:22">
      <c r="V30921" s="17"/>
    </row>
    <row r="30922" spans="22:22">
      <c r="V30922" s="17"/>
    </row>
    <row r="30923" spans="22:22">
      <c r="V30923" s="17"/>
    </row>
    <row r="30924" spans="22:22">
      <c r="V30924" s="17"/>
    </row>
    <row r="30925" spans="22:22">
      <c r="V30925" s="17"/>
    </row>
    <row r="30926" spans="22:22">
      <c r="V30926" s="17"/>
    </row>
    <row r="30927" spans="22:22">
      <c r="V30927" s="17"/>
    </row>
    <row r="30928" spans="22:22">
      <c r="V30928" s="17"/>
    </row>
    <row r="30929" spans="22:22">
      <c r="V30929" s="17"/>
    </row>
    <row r="30930" spans="22:22">
      <c r="V30930" s="17"/>
    </row>
    <row r="30931" spans="22:22">
      <c r="V30931" s="17"/>
    </row>
    <row r="30932" spans="22:22">
      <c r="V30932" s="17"/>
    </row>
    <row r="30933" spans="22:22">
      <c r="V30933" s="17"/>
    </row>
    <row r="30934" spans="22:22">
      <c r="V30934" s="17"/>
    </row>
    <row r="30935" spans="22:22">
      <c r="V30935" s="17"/>
    </row>
    <row r="30936" spans="22:22">
      <c r="V30936" s="17"/>
    </row>
    <row r="30937" spans="22:22">
      <c r="V30937" s="17"/>
    </row>
    <row r="30938" spans="22:22">
      <c r="V30938" s="17"/>
    </row>
    <row r="30939" spans="22:22">
      <c r="V30939" s="17"/>
    </row>
    <row r="30940" spans="22:22">
      <c r="V30940" s="17"/>
    </row>
    <row r="30941" spans="22:22">
      <c r="V30941" s="17"/>
    </row>
    <row r="30942" spans="22:22">
      <c r="V30942" s="17"/>
    </row>
    <row r="30943" spans="22:22">
      <c r="V30943" s="17"/>
    </row>
    <row r="30944" spans="22:22">
      <c r="V30944" s="17"/>
    </row>
    <row r="30945" spans="22:22">
      <c r="V30945" s="17"/>
    </row>
    <row r="30946" spans="22:22">
      <c r="V30946" s="17"/>
    </row>
    <row r="30947" spans="22:22">
      <c r="V30947" s="17"/>
    </row>
    <row r="30948" spans="22:22">
      <c r="V30948" s="17"/>
    </row>
    <row r="30949" spans="22:22">
      <c r="V30949" s="17"/>
    </row>
    <row r="30950" spans="22:22">
      <c r="V30950" s="17"/>
    </row>
    <row r="30951" spans="22:22">
      <c r="V30951" s="17"/>
    </row>
    <row r="30952" spans="22:22">
      <c r="V30952" s="17"/>
    </row>
    <row r="30953" spans="22:22">
      <c r="V30953" s="17"/>
    </row>
    <row r="30954" spans="22:22">
      <c r="V30954" s="17"/>
    </row>
    <row r="30955" spans="22:22">
      <c r="V30955" s="17"/>
    </row>
    <row r="30956" spans="22:22">
      <c r="V30956" s="17"/>
    </row>
    <row r="30957" spans="22:22">
      <c r="V30957" s="17"/>
    </row>
    <row r="30958" spans="22:22">
      <c r="V30958" s="17"/>
    </row>
    <row r="30959" spans="22:22">
      <c r="V30959" s="17"/>
    </row>
    <row r="30960" spans="22:22">
      <c r="V30960" s="17"/>
    </row>
    <row r="30961" spans="22:22">
      <c r="V30961" s="17"/>
    </row>
    <row r="30962" spans="22:22">
      <c r="V30962" s="17"/>
    </row>
    <row r="30963" spans="22:22">
      <c r="V30963" s="17"/>
    </row>
    <row r="30964" spans="22:22">
      <c r="V30964" s="17"/>
    </row>
    <row r="30965" spans="22:22">
      <c r="V30965" s="17"/>
    </row>
    <row r="30966" spans="22:22">
      <c r="V30966" s="17"/>
    </row>
    <row r="30967" spans="22:22">
      <c r="V30967" s="17"/>
    </row>
    <row r="30968" spans="22:22">
      <c r="V30968" s="17"/>
    </row>
    <row r="30969" spans="22:22">
      <c r="V30969" s="17"/>
    </row>
    <row r="30970" spans="22:22">
      <c r="V30970" s="17"/>
    </row>
    <row r="30971" spans="22:22">
      <c r="V30971" s="17"/>
    </row>
    <row r="30972" spans="22:22">
      <c r="V30972" s="17"/>
    </row>
    <row r="30973" spans="22:22">
      <c r="V30973" s="17"/>
    </row>
    <row r="30974" spans="22:22">
      <c r="V30974" s="17"/>
    </row>
    <row r="30975" spans="22:22">
      <c r="V30975" s="17"/>
    </row>
    <row r="30976" spans="22:22">
      <c r="V30976" s="17"/>
    </row>
    <row r="30977" spans="22:22">
      <c r="V30977" s="17"/>
    </row>
    <row r="30978" spans="22:22">
      <c r="V30978" s="17"/>
    </row>
    <row r="30979" spans="22:22">
      <c r="V30979" s="17"/>
    </row>
    <row r="30980" spans="22:22">
      <c r="V30980" s="17"/>
    </row>
    <row r="30981" spans="22:22">
      <c r="V30981" s="17"/>
    </row>
    <row r="30982" spans="22:22">
      <c r="V30982" s="17"/>
    </row>
    <row r="30983" spans="22:22">
      <c r="V30983" s="17"/>
    </row>
    <row r="30984" spans="22:22">
      <c r="V30984" s="17"/>
    </row>
    <row r="30985" spans="22:22">
      <c r="V30985" s="17"/>
    </row>
    <row r="30986" spans="22:22">
      <c r="V30986" s="17"/>
    </row>
    <row r="30987" spans="22:22">
      <c r="V30987" s="17"/>
    </row>
    <row r="30988" spans="22:22">
      <c r="V30988" s="17"/>
    </row>
    <row r="30989" spans="22:22">
      <c r="V30989" s="17"/>
    </row>
    <row r="30990" spans="22:22">
      <c r="V30990" s="17"/>
    </row>
    <row r="30991" spans="22:22">
      <c r="V30991" s="17"/>
    </row>
    <row r="30992" spans="22:22">
      <c r="V30992" s="17"/>
    </row>
    <row r="30993" spans="22:22">
      <c r="V30993" s="17"/>
    </row>
    <row r="30994" spans="22:22">
      <c r="V30994" s="17"/>
    </row>
    <row r="30995" spans="22:22">
      <c r="V30995" s="17"/>
    </row>
    <row r="30996" spans="22:22">
      <c r="V30996" s="17"/>
    </row>
    <row r="30997" spans="22:22">
      <c r="V30997" s="17"/>
    </row>
    <row r="30998" spans="22:22">
      <c r="V30998" s="17"/>
    </row>
    <row r="30999" spans="22:22">
      <c r="V30999" s="17"/>
    </row>
    <row r="31000" spans="22:22">
      <c r="V31000" s="17"/>
    </row>
    <row r="31001" spans="22:22">
      <c r="V31001" s="17"/>
    </row>
    <row r="31002" spans="22:22">
      <c r="V31002" s="17"/>
    </row>
    <row r="31003" spans="22:22">
      <c r="V31003" s="17"/>
    </row>
    <row r="31004" spans="22:22">
      <c r="V31004" s="17"/>
    </row>
    <row r="31005" spans="22:22">
      <c r="V31005" s="17"/>
    </row>
    <row r="31006" spans="22:22">
      <c r="V31006" s="17"/>
    </row>
    <row r="31007" spans="22:22">
      <c r="V31007" s="17"/>
    </row>
    <row r="31008" spans="22:22">
      <c r="V31008" s="17"/>
    </row>
    <row r="31009" spans="22:22">
      <c r="V31009" s="17"/>
    </row>
    <row r="31010" spans="22:22">
      <c r="V31010" s="17"/>
    </row>
    <row r="31011" spans="22:22">
      <c r="V31011" s="17"/>
    </row>
    <row r="31012" spans="22:22">
      <c r="V31012" s="17"/>
    </row>
    <row r="31013" spans="22:22">
      <c r="V31013" s="17"/>
    </row>
    <row r="31014" spans="22:22">
      <c r="V31014" s="17"/>
    </row>
    <row r="31015" spans="22:22">
      <c r="V31015" s="17"/>
    </row>
    <row r="31016" spans="22:22">
      <c r="V31016" s="17"/>
    </row>
    <row r="31017" spans="22:22">
      <c r="V31017" s="17"/>
    </row>
    <row r="31018" spans="22:22">
      <c r="V31018" s="17"/>
    </row>
    <row r="31019" spans="22:22">
      <c r="V31019" s="17"/>
    </row>
    <row r="31020" spans="22:22">
      <c r="V31020" s="17"/>
    </row>
    <row r="31021" spans="22:22">
      <c r="V31021" s="17"/>
    </row>
    <row r="31022" spans="22:22">
      <c r="V31022" s="17"/>
    </row>
    <row r="31023" spans="22:22">
      <c r="V31023" s="17"/>
    </row>
    <row r="31024" spans="22:22">
      <c r="V31024" s="17"/>
    </row>
    <row r="31025" spans="22:22">
      <c r="V31025" s="17"/>
    </row>
    <row r="31026" spans="22:22">
      <c r="V31026" s="17"/>
    </row>
    <row r="31027" spans="22:22">
      <c r="V31027" s="17"/>
    </row>
    <row r="31028" spans="22:22">
      <c r="V31028" s="17"/>
    </row>
    <row r="31029" spans="22:22">
      <c r="V31029" s="17"/>
    </row>
    <row r="31030" spans="22:22">
      <c r="V31030" s="17"/>
    </row>
    <row r="31031" spans="22:22">
      <c r="V31031" s="17"/>
    </row>
    <row r="31032" spans="22:22">
      <c r="V31032" s="17"/>
    </row>
    <row r="31033" spans="22:22">
      <c r="V31033" s="17"/>
    </row>
    <row r="31034" spans="22:22">
      <c r="V31034" s="17"/>
    </row>
    <row r="31035" spans="22:22">
      <c r="V31035" s="17"/>
    </row>
    <row r="31036" spans="22:22">
      <c r="V31036" s="17"/>
    </row>
    <row r="31037" spans="22:22">
      <c r="V31037" s="17"/>
    </row>
    <row r="31038" spans="22:22">
      <c r="V31038" s="17"/>
    </row>
    <row r="31039" spans="22:22">
      <c r="V31039" s="17"/>
    </row>
    <row r="31040" spans="22:22">
      <c r="V31040" s="17"/>
    </row>
    <row r="31041" spans="22:22">
      <c r="V31041" s="17"/>
    </row>
    <row r="31042" spans="22:22">
      <c r="V31042" s="17"/>
    </row>
    <row r="31043" spans="22:22">
      <c r="V31043" s="17"/>
    </row>
    <row r="31044" spans="22:22">
      <c r="V31044" s="17"/>
    </row>
    <row r="31045" spans="22:22">
      <c r="V31045" s="17"/>
    </row>
    <row r="31046" spans="22:22">
      <c r="V31046" s="17"/>
    </row>
    <row r="31047" spans="22:22">
      <c r="V31047" s="17"/>
    </row>
    <row r="31048" spans="22:22">
      <c r="V31048" s="17"/>
    </row>
    <row r="31049" spans="22:22">
      <c r="V31049" s="17"/>
    </row>
    <row r="31050" spans="22:22">
      <c r="V31050" s="17"/>
    </row>
    <row r="31051" spans="22:22">
      <c r="V31051" s="17"/>
    </row>
    <row r="31052" spans="22:22">
      <c r="V31052" s="17"/>
    </row>
    <row r="31053" spans="22:22">
      <c r="V31053" s="17"/>
    </row>
    <row r="31054" spans="22:22">
      <c r="V31054" s="17"/>
    </row>
    <row r="31055" spans="22:22">
      <c r="V31055" s="17"/>
    </row>
    <row r="31056" spans="22:22">
      <c r="V31056" s="17"/>
    </row>
    <row r="31057" spans="22:22">
      <c r="V31057" s="17"/>
    </row>
    <row r="31058" spans="22:22">
      <c r="V31058" s="17"/>
    </row>
    <row r="31059" spans="22:22">
      <c r="V31059" s="17"/>
    </row>
    <row r="31060" spans="22:22">
      <c r="V31060" s="17"/>
    </row>
    <row r="31061" spans="22:22">
      <c r="V31061" s="17"/>
    </row>
    <row r="31062" spans="22:22">
      <c r="V31062" s="17"/>
    </row>
    <row r="31063" spans="22:22">
      <c r="V31063" s="17"/>
    </row>
    <row r="31064" spans="22:22">
      <c r="V31064" s="17"/>
    </row>
    <row r="31065" spans="22:22">
      <c r="V31065" s="17"/>
    </row>
    <row r="31066" spans="22:22">
      <c r="V31066" s="17"/>
    </row>
    <row r="31067" spans="22:22">
      <c r="V31067" s="17"/>
    </row>
    <row r="31068" spans="22:22">
      <c r="V31068" s="17"/>
    </row>
    <row r="31069" spans="22:22">
      <c r="V31069" s="17"/>
    </row>
    <row r="31070" spans="22:22">
      <c r="V31070" s="17"/>
    </row>
    <row r="31071" spans="22:22">
      <c r="V31071" s="17"/>
    </row>
    <row r="31072" spans="22:22">
      <c r="V31072" s="17"/>
    </row>
    <row r="31073" spans="22:22">
      <c r="V31073" s="17"/>
    </row>
    <row r="31074" spans="22:22">
      <c r="V31074" s="17"/>
    </row>
    <row r="31075" spans="22:22">
      <c r="V31075" s="17"/>
    </row>
    <row r="31076" spans="22:22">
      <c r="V31076" s="17"/>
    </row>
    <row r="31077" spans="22:22">
      <c r="V31077" s="17"/>
    </row>
    <row r="31078" spans="22:22">
      <c r="V31078" s="17"/>
    </row>
    <row r="31079" spans="22:22">
      <c r="V31079" s="17"/>
    </row>
    <row r="31080" spans="22:22">
      <c r="V31080" s="17"/>
    </row>
    <row r="31081" spans="22:22">
      <c r="V31081" s="17"/>
    </row>
    <row r="31082" spans="22:22">
      <c r="V31082" s="17"/>
    </row>
    <row r="31083" spans="22:22">
      <c r="V31083" s="17"/>
    </row>
    <row r="31084" spans="22:22">
      <c r="V31084" s="17"/>
    </row>
    <row r="31085" spans="22:22">
      <c r="V31085" s="17"/>
    </row>
    <row r="31086" spans="22:22">
      <c r="V31086" s="17"/>
    </row>
    <row r="31087" spans="22:22">
      <c r="V31087" s="17"/>
    </row>
    <row r="31088" spans="22:22">
      <c r="V31088" s="17"/>
    </row>
    <row r="31089" spans="22:22">
      <c r="V31089" s="17"/>
    </row>
    <row r="31090" spans="22:22">
      <c r="V31090" s="17"/>
    </row>
    <row r="31091" spans="22:22">
      <c r="V31091" s="17"/>
    </row>
    <row r="31092" spans="22:22">
      <c r="V31092" s="17"/>
    </row>
    <row r="31093" spans="22:22">
      <c r="V31093" s="17"/>
    </row>
    <row r="31094" spans="22:22">
      <c r="V31094" s="17"/>
    </row>
    <row r="31095" spans="22:22">
      <c r="V31095" s="17"/>
    </row>
    <row r="31096" spans="22:22">
      <c r="V31096" s="17"/>
    </row>
    <row r="31097" spans="22:22">
      <c r="V31097" s="17"/>
    </row>
    <row r="31098" spans="22:22">
      <c r="V31098" s="17"/>
    </row>
    <row r="31099" spans="22:22">
      <c r="V31099" s="17"/>
    </row>
    <row r="31100" spans="22:22">
      <c r="V31100" s="17"/>
    </row>
    <row r="31101" spans="22:22">
      <c r="V31101" s="17"/>
    </row>
    <row r="31102" spans="22:22">
      <c r="V31102" s="17"/>
    </row>
    <row r="31103" spans="22:22">
      <c r="V31103" s="17"/>
    </row>
    <row r="31104" spans="22:22">
      <c r="V31104" s="17"/>
    </row>
    <row r="31105" spans="22:22">
      <c r="V31105" s="17"/>
    </row>
    <row r="31106" spans="22:22">
      <c r="V31106" s="17"/>
    </row>
    <row r="31107" spans="22:22">
      <c r="V31107" s="17"/>
    </row>
    <row r="31108" spans="22:22">
      <c r="V31108" s="17"/>
    </row>
    <row r="31109" spans="22:22">
      <c r="V31109" s="17"/>
    </row>
    <row r="31110" spans="22:22">
      <c r="V31110" s="17"/>
    </row>
    <row r="31111" spans="22:22">
      <c r="V31111" s="17"/>
    </row>
    <row r="31112" spans="22:22">
      <c r="V31112" s="17"/>
    </row>
    <row r="31113" spans="22:22">
      <c r="V31113" s="17"/>
    </row>
    <row r="31114" spans="22:22">
      <c r="V31114" s="17"/>
    </row>
    <row r="31115" spans="22:22">
      <c r="V31115" s="17"/>
    </row>
    <row r="31116" spans="22:22">
      <c r="V31116" s="17"/>
    </row>
    <row r="31117" spans="22:22">
      <c r="V31117" s="17"/>
    </row>
    <row r="31118" spans="22:22">
      <c r="V31118" s="17"/>
    </row>
    <row r="31119" spans="22:22">
      <c r="V31119" s="17"/>
    </row>
    <row r="31120" spans="22:22">
      <c r="V31120" s="17"/>
    </row>
    <row r="31121" spans="22:22">
      <c r="V31121" s="17"/>
    </row>
    <row r="31122" spans="22:22">
      <c r="V31122" s="17"/>
    </row>
    <row r="31123" spans="22:22">
      <c r="V31123" s="17"/>
    </row>
    <row r="31124" spans="22:22">
      <c r="V31124" s="17"/>
    </row>
    <row r="31125" spans="22:22">
      <c r="V31125" s="17"/>
    </row>
    <row r="31126" spans="22:22">
      <c r="V31126" s="17"/>
    </row>
    <row r="31127" spans="22:22">
      <c r="V31127" s="17"/>
    </row>
    <row r="31128" spans="22:22">
      <c r="V31128" s="17"/>
    </row>
    <row r="31129" spans="22:22">
      <c r="V31129" s="17"/>
    </row>
    <row r="31130" spans="22:22">
      <c r="V31130" s="17"/>
    </row>
    <row r="31131" spans="22:22">
      <c r="V31131" s="17"/>
    </row>
    <row r="31132" spans="22:22">
      <c r="V31132" s="17"/>
    </row>
    <row r="31133" spans="22:22">
      <c r="V31133" s="17"/>
    </row>
    <row r="31134" spans="22:22">
      <c r="V31134" s="17"/>
    </row>
    <row r="31135" spans="22:22">
      <c r="V31135" s="17"/>
    </row>
    <row r="31136" spans="22:22">
      <c r="V31136" s="17"/>
    </row>
    <row r="31137" spans="22:22">
      <c r="V31137" s="17"/>
    </row>
    <row r="31138" spans="22:22">
      <c r="V31138" s="17"/>
    </row>
    <row r="31139" spans="22:22">
      <c r="V31139" s="17"/>
    </row>
    <row r="31140" spans="22:22">
      <c r="V31140" s="17"/>
    </row>
    <row r="31141" spans="22:22">
      <c r="V31141" s="17"/>
    </row>
    <row r="31142" spans="22:22">
      <c r="V31142" s="17"/>
    </row>
    <row r="31143" spans="22:22">
      <c r="V31143" s="17"/>
    </row>
    <row r="31144" spans="22:22">
      <c r="V31144" s="17"/>
    </row>
    <row r="31145" spans="22:22">
      <c r="V31145" s="17"/>
    </row>
    <row r="31146" spans="22:22">
      <c r="V31146" s="17"/>
    </row>
    <row r="31147" spans="22:22">
      <c r="V31147" s="17"/>
    </row>
    <row r="31148" spans="22:22">
      <c r="V31148" s="17"/>
    </row>
    <row r="31149" spans="22:22">
      <c r="V31149" s="17"/>
    </row>
    <row r="31150" spans="22:22">
      <c r="V31150" s="17"/>
    </row>
    <row r="31151" spans="22:22">
      <c r="V31151" s="17"/>
    </row>
    <row r="31152" spans="22:22">
      <c r="V31152" s="17"/>
    </row>
    <row r="31153" spans="22:22">
      <c r="V31153" s="17"/>
    </row>
    <row r="31154" spans="22:22">
      <c r="V31154" s="17"/>
    </row>
    <row r="31155" spans="22:22">
      <c r="V31155" s="17"/>
    </row>
    <row r="31156" spans="22:22">
      <c r="V31156" s="17"/>
    </row>
    <row r="31157" spans="22:22">
      <c r="V31157" s="17"/>
    </row>
    <row r="31158" spans="22:22">
      <c r="V31158" s="17"/>
    </row>
    <row r="31159" spans="22:22">
      <c r="V31159" s="17"/>
    </row>
    <row r="31160" spans="22:22">
      <c r="V31160" s="17"/>
    </row>
    <row r="31161" spans="22:22">
      <c r="V31161" s="17"/>
    </row>
    <row r="31162" spans="22:22">
      <c r="V31162" s="17"/>
    </row>
    <row r="31163" spans="22:22">
      <c r="V31163" s="17"/>
    </row>
    <row r="31164" spans="22:22">
      <c r="V31164" s="17"/>
    </row>
    <row r="31165" spans="22:22">
      <c r="V31165" s="17"/>
    </row>
    <row r="31166" spans="22:22">
      <c r="V31166" s="17"/>
    </row>
    <row r="31167" spans="22:22">
      <c r="V31167" s="17"/>
    </row>
    <row r="31168" spans="22:22">
      <c r="V31168" s="17"/>
    </row>
    <row r="31169" spans="22:22">
      <c r="V31169" s="17"/>
    </row>
    <row r="31170" spans="22:22">
      <c r="V31170" s="17"/>
    </row>
    <row r="31171" spans="22:22">
      <c r="V31171" s="17"/>
    </row>
    <row r="31172" spans="22:22">
      <c r="V31172" s="17"/>
    </row>
    <row r="31173" spans="22:22">
      <c r="V31173" s="17"/>
    </row>
    <row r="31174" spans="22:22">
      <c r="V31174" s="17"/>
    </row>
    <row r="31175" spans="22:22">
      <c r="V31175" s="17"/>
    </row>
    <row r="31176" spans="22:22">
      <c r="V31176" s="17"/>
    </row>
    <row r="31177" spans="22:22">
      <c r="V31177" s="17"/>
    </row>
    <row r="31178" spans="22:22">
      <c r="V31178" s="17"/>
    </row>
    <row r="31179" spans="22:22">
      <c r="V31179" s="17"/>
    </row>
    <row r="31180" spans="22:22">
      <c r="V31180" s="17"/>
    </row>
    <row r="31181" spans="22:22">
      <c r="V31181" s="17"/>
    </row>
    <row r="31182" spans="22:22">
      <c r="V31182" s="17"/>
    </row>
    <row r="31183" spans="22:22">
      <c r="V31183" s="17"/>
    </row>
    <row r="31184" spans="22:22">
      <c r="V31184" s="17"/>
    </row>
    <row r="31185" spans="22:22">
      <c r="V31185" s="17"/>
    </row>
    <row r="31186" spans="22:22">
      <c r="V31186" s="17"/>
    </row>
    <row r="31187" spans="22:22">
      <c r="V31187" s="17"/>
    </row>
    <row r="31188" spans="22:22">
      <c r="V31188" s="17"/>
    </row>
    <row r="31189" spans="22:22">
      <c r="V31189" s="17"/>
    </row>
    <row r="31190" spans="22:22">
      <c r="V31190" s="17"/>
    </row>
    <row r="31191" spans="22:22">
      <c r="V31191" s="17"/>
    </row>
    <row r="31192" spans="22:22">
      <c r="V31192" s="17"/>
    </row>
    <row r="31193" spans="22:22">
      <c r="V31193" s="17"/>
    </row>
    <row r="31194" spans="22:22">
      <c r="V31194" s="17"/>
    </row>
    <row r="31195" spans="22:22">
      <c r="V31195" s="17"/>
    </row>
    <row r="31196" spans="22:22">
      <c r="V31196" s="17"/>
    </row>
    <row r="31197" spans="22:22">
      <c r="V31197" s="17"/>
    </row>
    <row r="31198" spans="22:22">
      <c r="V31198" s="17"/>
    </row>
    <row r="31199" spans="22:22">
      <c r="V31199" s="17"/>
    </row>
    <row r="31200" spans="22:22">
      <c r="V31200" s="17"/>
    </row>
    <row r="31201" spans="22:22">
      <c r="V31201" s="17"/>
    </row>
    <row r="31202" spans="22:22">
      <c r="V31202" s="17"/>
    </row>
    <row r="31203" spans="22:22">
      <c r="V31203" s="17"/>
    </row>
    <row r="31204" spans="22:22">
      <c r="V31204" s="17"/>
    </row>
    <row r="31205" spans="22:22">
      <c r="V31205" s="17"/>
    </row>
    <row r="31206" spans="22:22">
      <c r="V31206" s="17"/>
    </row>
    <row r="31207" spans="22:22">
      <c r="V31207" s="17"/>
    </row>
    <row r="31208" spans="22:22">
      <c r="V31208" s="17"/>
    </row>
    <row r="31209" spans="22:22">
      <c r="V31209" s="17"/>
    </row>
    <row r="31210" spans="22:22">
      <c r="V31210" s="17"/>
    </row>
    <row r="31211" spans="22:22">
      <c r="V31211" s="17"/>
    </row>
    <row r="31212" spans="22:22">
      <c r="V31212" s="17"/>
    </row>
    <row r="31213" spans="22:22">
      <c r="V31213" s="17"/>
    </row>
    <row r="31214" spans="22:22">
      <c r="V31214" s="17"/>
    </row>
    <row r="31215" spans="22:22">
      <c r="V31215" s="17"/>
    </row>
    <row r="31216" spans="22:22">
      <c r="V31216" s="17"/>
    </row>
    <row r="31217" spans="22:22">
      <c r="V31217" s="17"/>
    </row>
    <row r="31218" spans="22:22">
      <c r="V31218" s="17"/>
    </row>
    <row r="31219" spans="22:22">
      <c r="V31219" s="17"/>
    </row>
    <row r="31220" spans="22:22">
      <c r="V31220" s="17"/>
    </row>
    <row r="31221" spans="22:22">
      <c r="V31221" s="17"/>
    </row>
    <row r="31222" spans="22:22">
      <c r="V31222" s="17"/>
    </row>
    <row r="31223" spans="22:22">
      <c r="V31223" s="17"/>
    </row>
    <row r="31224" spans="22:22">
      <c r="V31224" s="17"/>
    </row>
    <row r="31225" spans="22:22">
      <c r="V31225" s="17"/>
    </row>
    <row r="31226" spans="22:22">
      <c r="V31226" s="17"/>
    </row>
    <row r="31227" spans="22:22">
      <c r="V31227" s="17"/>
    </row>
    <row r="31228" spans="22:22">
      <c r="V31228" s="17"/>
    </row>
    <row r="31229" spans="22:22">
      <c r="V31229" s="17"/>
    </row>
    <row r="31230" spans="22:22">
      <c r="V31230" s="17"/>
    </row>
    <row r="31231" spans="22:22">
      <c r="V31231" s="17"/>
    </row>
    <row r="31232" spans="22:22">
      <c r="V31232" s="17"/>
    </row>
    <row r="31233" spans="22:22">
      <c r="V31233" s="17"/>
    </row>
    <row r="31234" spans="22:22">
      <c r="V31234" s="17"/>
    </row>
    <row r="31235" spans="22:22">
      <c r="V31235" s="17"/>
    </row>
    <row r="31236" spans="22:22">
      <c r="V31236" s="17"/>
    </row>
    <row r="31237" spans="22:22">
      <c r="V31237" s="17"/>
    </row>
    <row r="31238" spans="22:22">
      <c r="V31238" s="17"/>
    </row>
    <row r="31239" spans="22:22">
      <c r="V31239" s="17"/>
    </row>
    <row r="31240" spans="22:22">
      <c r="V31240" s="17"/>
    </row>
    <row r="31241" spans="22:22">
      <c r="V31241" s="17"/>
    </row>
    <row r="31242" spans="22:22">
      <c r="V31242" s="17"/>
    </row>
    <row r="31243" spans="22:22">
      <c r="V31243" s="17"/>
    </row>
    <row r="31244" spans="22:22">
      <c r="V31244" s="17"/>
    </row>
    <row r="31245" spans="22:22">
      <c r="V31245" s="17"/>
    </row>
    <row r="31246" spans="22:22">
      <c r="V31246" s="17"/>
    </row>
    <row r="31247" spans="22:22">
      <c r="V31247" s="17"/>
    </row>
    <row r="31248" spans="22:22">
      <c r="V31248" s="17"/>
    </row>
    <row r="31249" spans="22:22">
      <c r="V31249" s="17"/>
    </row>
    <row r="31250" spans="22:22">
      <c r="V31250" s="17"/>
    </row>
    <row r="31251" spans="22:22">
      <c r="V31251" s="17"/>
    </row>
    <row r="31252" spans="22:22">
      <c r="V31252" s="17"/>
    </row>
    <row r="31253" spans="22:22">
      <c r="V31253" s="17"/>
    </row>
    <row r="31254" spans="22:22">
      <c r="V31254" s="17"/>
    </row>
    <row r="31255" spans="22:22">
      <c r="V31255" s="17"/>
    </row>
    <row r="31256" spans="22:22">
      <c r="V31256" s="17"/>
    </row>
    <row r="31257" spans="22:22">
      <c r="V31257" s="17"/>
    </row>
    <row r="31258" spans="22:22">
      <c r="V31258" s="17"/>
    </row>
    <row r="31259" spans="22:22">
      <c r="V31259" s="17"/>
    </row>
    <row r="31260" spans="22:22">
      <c r="V31260" s="17"/>
    </row>
    <row r="31261" spans="22:22">
      <c r="V31261" s="17"/>
    </row>
    <row r="31262" spans="22:22">
      <c r="V31262" s="17"/>
    </row>
    <row r="31263" spans="22:22">
      <c r="V31263" s="17"/>
    </row>
    <row r="31264" spans="22:22">
      <c r="V31264" s="17"/>
    </row>
    <row r="31265" spans="22:22">
      <c r="V31265" s="17"/>
    </row>
    <row r="31266" spans="22:22">
      <c r="V31266" s="17"/>
    </row>
    <row r="31267" spans="22:22">
      <c r="V31267" s="17"/>
    </row>
    <row r="31268" spans="22:22">
      <c r="V31268" s="17"/>
    </row>
    <row r="31269" spans="22:22">
      <c r="V31269" s="17"/>
    </row>
    <row r="31270" spans="22:22">
      <c r="V31270" s="17"/>
    </row>
    <row r="31271" spans="22:22">
      <c r="V31271" s="17"/>
    </row>
    <row r="31272" spans="22:22">
      <c r="V31272" s="17"/>
    </row>
    <row r="31273" spans="22:22">
      <c r="V31273" s="17"/>
    </row>
    <row r="31274" spans="22:22">
      <c r="V31274" s="17"/>
    </row>
    <row r="31275" spans="22:22">
      <c r="V31275" s="17"/>
    </row>
    <row r="31276" spans="22:22">
      <c r="V31276" s="17"/>
    </row>
    <row r="31277" spans="22:22">
      <c r="V31277" s="17"/>
    </row>
    <row r="31278" spans="22:22">
      <c r="V31278" s="17"/>
    </row>
    <row r="31279" spans="22:22">
      <c r="V31279" s="17"/>
    </row>
    <row r="31280" spans="22:22">
      <c r="V31280" s="17"/>
    </row>
    <row r="31281" spans="22:22">
      <c r="V31281" s="17"/>
    </row>
    <row r="31282" spans="22:22">
      <c r="V31282" s="17"/>
    </row>
    <row r="31283" spans="22:22">
      <c r="V31283" s="17"/>
    </row>
    <row r="31284" spans="22:22">
      <c r="V31284" s="17"/>
    </row>
    <row r="31285" spans="22:22">
      <c r="V31285" s="17"/>
    </row>
    <row r="31286" spans="22:22">
      <c r="V31286" s="17"/>
    </row>
    <row r="31287" spans="22:22">
      <c r="V31287" s="17"/>
    </row>
    <row r="31288" spans="22:22">
      <c r="V31288" s="17"/>
    </row>
    <row r="31289" spans="22:22">
      <c r="V31289" s="17"/>
    </row>
    <row r="31290" spans="22:22">
      <c r="V31290" s="17"/>
    </row>
    <row r="31291" spans="22:22">
      <c r="V31291" s="17"/>
    </row>
    <row r="31292" spans="22:22">
      <c r="V31292" s="17"/>
    </row>
    <row r="31293" spans="22:22">
      <c r="V31293" s="17"/>
    </row>
    <row r="31294" spans="22:22">
      <c r="V31294" s="17"/>
    </row>
    <row r="31295" spans="22:22">
      <c r="V31295" s="17"/>
    </row>
    <row r="31296" spans="22:22">
      <c r="V31296" s="17"/>
    </row>
    <row r="31297" spans="22:22">
      <c r="V31297" s="17"/>
    </row>
    <row r="31298" spans="22:22">
      <c r="V31298" s="17"/>
    </row>
    <row r="31299" spans="22:22">
      <c r="V31299" s="17"/>
    </row>
    <row r="31300" spans="22:22">
      <c r="V31300" s="17"/>
    </row>
    <row r="31301" spans="22:22">
      <c r="V31301" s="17"/>
    </row>
    <row r="31302" spans="22:22">
      <c r="V31302" s="17"/>
    </row>
    <row r="31303" spans="22:22">
      <c r="V31303" s="17"/>
    </row>
    <row r="31304" spans="22:22">
      <c r="V31304" s="17"/>
    </row>
    <row r="31305" spans="22:22">
      <c r="V31305" s="17"/>
    </row>
    <row r="31306" spans="22:22">
      <c r="V31306" s="17"/>
    </row>
    <row r="31307" spans="22:22">
      <c r="V31307" s="17"/>
    </row>
    <row r="31308" spans="22:22">
      <c r="V31308" s="17"/>
    </row>
    <row r="31309" spans="22:22">
      <c r="V31309" s="17"/>
    </row>
    <row r="31310" spans="22:22">
      <c r="V31310" s="17"/>
    </row>
    <row r="31311" spans="22:22">
      <c r="V31311" s="17"/>
    </row>
    <row r="31312" spans="22:22">
      <c r="V31312" s="17"/>
    </row>
    <row r="31313" spans="22:22">
      <c r="V31313" s="17"/>
    </row>
    <row r="31314" spans="22:22">
      <c r="V31314" s="17"/>
    </row>
    <row r="31315" spans="22:22">
      <c r="V31315" s="17"/>
    </row>
    <row r="31316" spans="22:22">
      <c r="V31316" s="17"/>
    </row>
    <row r="31317" spans="22:22">
      <c r="V31317" s="17"/>
    </row>
    <row r="31318" spans="22:22">
      <c r="V31318" s="17"/>
    </row>
    <row r="31319" spans="22:22">
      <c r="V31319" s="17"/>
    </row>
    <row r="31320" spans="22:22">
      <c r="V31320" s="17"/>
    </row>
    <row r="31321" spans="22:22">
      <c r="V31321" s="17"/>
    </row>
    <row r="31322" spans="22:22">
      <c r="V31322" s="17"/>
    </row>
    <row r="31323" spans="22:22">
      <c r="V31323" s="17"/>
    </row>
    <row r="31324" spans="22:22">
      <c r="V31324" s="17"/>
    </row>
    <row r="31325" spans="22:22">
      <c r="V31325" s="17"/>
    </row>
    <row r="31326" spans="22:22">
      <c r="V31326" s="17"/>
    </row>
    <row r="31327" spans="22:22">
      <c r="V31327" s="17"/>
    </row>
    <row r="31328" spans="22:22">
      <c r="V31328" s="17"/>
    </row>
    <row r="31329" spans="22:22">
      <c r="V31329" s="17"/>
    </row>
    <row r="31330" spans="22:22">
      <c r="V31330" s="17"/>
    </row>
    <row r="31331" spans="22:22">
      <c r="V31331" s="17"/>
    </row>
    <row r="31332" spans="22:22">
      <c r="V31332" s="17"/>
    </row>
    <row r="31333" spans="22:22">
      <c r="V31333" s="17"/>
    </row>
    <row r="31334" spans="22:22">
      <c r="V31334" s="17"/>
    </row>
    <row r="31335" spans="22:22">
      <c r="V31335" s="17"/>
    </row>
    <row r="31336" spans="22:22">
      <c r="V31336" s="17"/>
    </row>
    <row r="31337" spans="22:22">
      <c r="V31337" s="17"/>
    </row>
    <row r="31338" spans="22:22">
      <c r="V31338" s="17"/>
    </row>
    <row r="31339" spans="22:22">
      <c r="V31339" s="17"/>
    </row>
    <row r="31340" spans="22:22">
      <c r="V31340" s="17"/>
    </row>
    <row r="31341" spans="22:22">
      <c r="V31341" s="17"/>
    </row>
    <row r="31342" spans="22:22">
      <c r="V31342" s="17"/>
    </row>
    <row r="31343" spans="22:22">
      <c r="V31343" s="17"/>
    </row>
    <row r="31344" spans="22:22">
      <c r="V31344" s="17"/>
    </row>
    <row r="31345" spans="22:22">
      <c r="V31345" s="17"/>
    </row>
    <row r="31346" spans="22:22">
      <c r="V31346" s="17"/>
    </row>
    <row r="31347" spans="22:22">
      <c r="V31347" s="17"/>
    </row>
    <row r="31348" spans="22:22">
      <c r="V31348" s="17"/>
    </row>
    <row r="31349" spans="22:22">
      <c r="V31349" s="17"/>
    </row>
    <row r="31350" spans="22:22">
      <c r="V31350" s="17"/>
    </row>
    <row r="31351" spans="22:22">
      <c r="V31351" s="17"/>
    </row>
    <row r="31352" spans="22:22">
      <c r="V31352" s="17"/>
    </row>
    <row r="31353" spans="22:22">
      <c r="V31353" s="17"/>
    </row>
    <row r="31354" spans="22:22">
      <c r="V31354" s="17"/>
    </row>
    <row r="31355" spans="22:22">
      <c r="V31355" s="17"/>
    </row>
    <row r="31356" spans="22:22">
      <c r="V31356" s="17"/>
    </row>
    <row r="31357" spans="22:22">
      <c r="V31357" s="17"/>
    </row>
    <row r="31358" spans="22:22">
      <c r="V31358" s="17"/>
    </row>
    <row r="31359" spans="22:22">
      <c r="V31359" s="17"/>
    </row>
    <row r="31360" spans="22:22">
      <c r="V31360" s="17"/>
    </row>
    <row r="31361" spans="22:22">
      <c r="V31361" s="17"/>
    </row>
    <row r="31362" spans="22:22">
      <c r="V31362" s="17"/>
    </row>
    <row r="31363" spans="22:22">
      <c r="V31363" s="17"/>
    </row>
    <row r="31364" spans="22:22">
      <c r="V31364" s="17"/>
    </row>
    <row r="31365" spans="22:22">
      <c r="V31365" s="17"/>
    </row>
    <row r="31366" spans="22:22">
      <c r="V31366" s="17"/>
    </row>
    <row r="31367" spans="22:22">
      <c r="V31367" s="17"/>
    </row>
    <row r="31368" spans="22:22">
      <c r="V31368" s="17"/>
    </row>
    <row r="31369" spans="22:22">
      <c r="V31369" s="17"/>
    </row>
    <row r="31370" spans="22:22">
      <c r="V31370" s="17"/>
    </row>
    <row r="31371" spans="22:22">
      <c r="V31371" s="17"/>
    </row>
    <row r="31372" spans="22:22">
      <c r="V31372" s="17"/>
    </row>
    <row r="31373" spans="22:22">
      <c r="V31373" s="17"/>
    </row>
    <row r="31374" spans="22:22">
      <c r="V31374" s="17"/>
    </row>
    <row r="31375" spans="22:22">
      <c r="V31375" s="17"/>
    </row>
    <row r="31376" spans="22:22">
      <c r="V31376" s="17"/>
    </row>
    <row r="31377" spans="22:22">
      <c r="V31377" s="17"/>
    </row>
    <row r="31378" spans="22:22">
      <c r="V31378" s="17"/>
    </row>
    <row r="31379" spans="22:22">
      <c r="V31379" s="17"/>
    </row>
    <row r="31380" spans="22:22">
      <c r="V31380" s="17"/>
    </row>
    <row r="31381" spans="22:22">
      <c r="V31381" s="17"/>
    </row>
    <row r="31382" spans="22:22">
      <c r="V31382" s="17"/>
    </row>
    <row r="31383" spans="22:22">
      <c r="V31383" s="17"/>
    </row>
    <row r="31384" spans="22:22">
      <c r="V31384" s="17"/>
    </row>
    <row r="31385" spans="22:22">
      <c r="V31385" s="17"/>
    </row>
    <row r="31386" spans="22:22">
      <c r="V31386" s="17"/>
    </row>
    <row r="31387" spans="22:22">
      <c r="V31387" s="17"/>
    </row>
    <row r="31388" spans="22:22">
      <c r="V31388" s="17"/>
    </row>
    <row r="31389" spans="22:22">
      <c r="V31389" s="17"/>
    </row>
    <row r="31390" spans="22:22">
      <c r="V31390" s="17"/>
    </row>
    <row r="31391" spans="22:22">
      <c r="V31391" s="17"/>
    </row>
    <row r="31392" spans="22:22">
      <c r="V31392" s="17"/>
    </row>
    <row r="31393" spans="22:22">
      <c r="V31393" s="17"/>
    </row>
    <row r="31394" spans="22:22">
      <c r="V31394" s="17"/>
    </row>
    <row r="31395" spans="22:22">
      <c r="V31395" s="17"/>
    </row>
    <row r="31396" spans="22:22">
      <c r="V31396" s="17"/>
    </row>
    <row r="31397" spans="22:22">
      <c r="V31397" s="17"/>
    </row>
    <row r="31398" spans="22:22">
      <c r="V31398" s="17"/>
    </row>
    <row r="31399" spans="22:22">
      <c r="V31399" s="17"/>
    </row>
    <row r="31400" spans="22:22">
      <c r="V31400" s="17"/>
    </row>
    <row r="31401" spans="22:22">
      <c r="V31401" s="17"/>
    </row>
    <row r="31402" spans="22:22">
      <c r="V31402" s="17"/>
    </row>
    <row r="31403" spans="22:22">
      <c r="V31403" s="17"/>
    </row>
    <row r="31404" spans="22:22">
      <c r="V31404" s="17"/>
    </row>
    <row r="31405" spans="22:22">
      <c r="V31405" s="17"/>
    </row>
    <row r="31406" spans="22:22">
      <c r="V31406" s="17"/>
    </row>
    <row r="31407" spans="22:22">
      <c r="V31407" s="17"/>
    </row>
    <row r="31408" spans="22:22">
      <c r="V31408" s="17"/>
    </row>
    <row r="31409" spans="22:22">
      <c r="V31409" s="17"/>
    </row>
    <row r="31410" spans="22:22">
      <c r="V31410" s="17"/>
    </row>
    <row r="31411" spans="22:22">
      <c r="V31411" s="17"/>
    </row>
    <row r="31412" spans="22:22">
      <c r="V31412" s="17"/>
    </row>
    <row r="31413" spans="22:22">
      <c r="V31413" s="17"/>
    </row>
    <row r="31414" spans="22:22">
      <c r="V31414" s="17"/>
    </row>
    <row r="31415" spans="22:22">
      <c r="V31415" s="17"/>
    </row>
    <row r="31416" spans="22:22">
      <c r="V31416" s="17"/>
    </row>
    <row r="31417" spans="22:22">
      <c r="V31417" s="17"/>
    </row>
    <row r="31418" spans="22:22">
      <c r="V31418" s="17"/>
    </row>
    <row r="31419" spans="22:22">
      <c r="V31419" s="17"/>
    </row>
    <row r="31420" spans="22:22">
      <c r="V31420" s="17"/>
    </row>
    <row r="31421" spans="22:22">
      <c r="V31421" s="17"/>
    </row>
    <row r="31422" spans="22:22">
      <c r="V31422" s="17"/>
    </row>
    <row r="31423" spans="22:22">
      <c r="V31423" s="17"/>
    </row>
    <row r="31424" spans="22:22">
      <c r="V31424" s="17"/>
    </row>
    <row r="31425" spans="22:22">
      <c r="V31425" s="17"/>
    </row>
    <row r="31426" spans="22:22">
      <c r="V31426" s="17"/>
    </row>
    <row r="31427" spans="22:22">
      <c r="V31427" s="17"/>
    </row>
    <row r="31428" spans="22:22">
      <c r="V31428" s="17"/>
    </row>
    <row r="31429" spans="22:22">
      <c r="V31429" s="17"/>
    </row>
    <row r="31430" spans="22:22">
      <c r="V31430" s="17"/>
    </row>
    <row r="31431" spans="22:22">
      <c r="V31431" s="17"/>
    </row>
    <row r="31432" spans="22:22">
      <c r="V31432" s="17"/>
    </row>
    <row r="31433" spans="22:22">
      <c r="V31433" s="17"/>
    </row>
    <row r="31434" spans="22:22">
      <c r="V31434" s="17"/>
    </row>
    <row r="31435" spans="22:22">
      <c r="V31435" s="17"/>
    </row>
    <row r="31436" spans="22:22">
      <c r="V31436" s="17"/>
    </row>
    <row r="31437" spans="22:22">
      <c r="V31437" s="17"/>
    </row>
    <row r="31438" spans="22:22">
      <c r="V31438" s="17"/>
    </row>
    <row r="31439" spans="22:22">
      <c r="V31439" s="17"/>
    </row>
    <row r="31440" spans="22:22">
      <c r="V31440" s="17"/>
    </row>
    <row r="31441" spans="22:22">
      <c r="V31441" s="17"/>
    </row>
    <row r="31442" spans="22:22">
      <c r="V31442" s="17"/>
    </row>
    <row r="31443" spans="22:22">
      <c r="V31443" s="17"/>
    </row>
    <row r="31444" spans="22:22">
      <c r="V31444" s="17"/>
    </row>
    <row r="31445" spans="22:22">
      <c r="V31445" s="17"/>
    </row>
    <row r="31446" spans="22:22">
      <c r="V31446" s="17"/>
    </row>
    <row r="31447" spans="22:22">
      <c r="V31447" s="17"/>
    </row>
    <row r="31448" spans="22:22">
      <c r="V31448" s="17"/>
    </row>
    <row r="31449" spans="22:22">
      <c r="V31449" s="17"/>
    </row>
    <row r="31450" spans="22:22">
      <c r="V31450" s="17"/>
    </row>
    <row r="31451" spans="22:22">
      <c r="V31451" s="17"/>
    </row>
    <row r="31452" spans="22:22">
      <c r="V31452" s="17"/>
    </row>
    <row r="31453" spans="22:22">
      <c r="V31453" s="17"/>
    </row>
    <row r="31454" spans="22:22">
      <c r="V31454" s="17"/>
    </row>
    <row r="31455" spans="22:22">
      <c r="V31455" s="17"/>
    </row>
    <row r="31456" spans="22:22">
      <c r="V31456" s="17"/>
    </row>
    <row r="31457" spans="22:22">
      <c r="V31457" s="17"/>
    </row>
    <row r="31458" spans="22:22">
      <c r="V31458" s="17"/>
    </row>
    <row r="31459" spans="22:22">
      <c r="V31459" s="17"/>
    </row>
    <row r="31460" spans="22:22">
      <c r="V31460" s="17"/>
    </row>
    <row r="31461" spans="22:22">
      <c r="V31461" s="17"/>
    </row>
    <row r="31462" spans="22:22">
      <c r="V31462" s="17"/>
    </row>
    <row r="31463" spans="22:22">
      <c r="V31463" s="17"/>
    </row>
    <row r="31464" spans="22:22">
      <c r="V31464" s="17"/>
    </row>
    <row r="31465" spans="22:22">
      <c r="V31465" s="17"/>
    </row>
    <row r="31466" spans="22:22">
      <c r="V31466" s="17"/>
    </row>
    <row r="31467" spans="22:22">
      <c r="V31467" s="17"/>
    </row>
    <row r="31468" spans="22:22">
      <c r="V31468" s="17"/>
    </row>
    <row r="31469" spans="22:22">
      <c r="V31469" s="17"/>
    </row>
    <row r="31470" spans="22:22">
      <c r="V31470" s="17"/>
    </row>
    <row r="31471" spans="22:22">
      <c r="V31471" s="17"/>
    </row>
    <row r="31472" spans="22:22">
      <c r="V31472" s="17"/>
    </row>
    <row r="31473" spans="22:22">
      <c r="V31473" s="17"/>
    </row>
    <row r="31474" spans="22:22">
      <c r="V31474" s="17"/>
    </row>
    <row r="31475" spans="22:22">
      <c r="V31475" s="17"/>
    </row>
    <row r="31476" spans="22:22">
      <c r="V31476" s="17"/>
    </row>
    <row r="31477" spans="22:22">
      <c r="V31477" s="17"/>
    </row>
    <row r="31478" spans="22:22">
      <c r="V31478" s="17"/>
    </row>
    <row r="31479" spans="22:22">
      <c r="V31479" s="17"/>
    </row>
    <row r="31480" spans="22:22">
      <c r="V31480" s="17"/>
    </row>
    <row r="31481" spans="22:22">
      <c r="V31481" s="17"/>
    </row>
    <row r="31482" spans="22:22">
      <c r="V31482" s="17"/>
    </row>
    <row r="31483" spans="22:22">
      <c r="V31483" s="17"/>
    </row>
    <row r="31484" spans="22:22">
      <c r="V31484" s="17"/>
    </row>
    <row r="31485" spans="22:22">
      <c r="V31485" s="17"/>
    </row>
    <row r="31486" spans="22:22">
      <c r="V31486" s="17"/>
    </row>
    <row r="31487" spans="22:22">
      <c r="V31487" s="17"/>
    </row>
    <row r="31488" spans="22:22">
      <c r="V31488" s="17"/>
    </row>
    <row r="31489" spans="22:22">
      <c r="V31489" s="17"/>
    </row>
    <row r="31490" spans="22:22">
      <c r="V31490" s="17"/>
    </row>
    <row r="31491" spans="22:22">
      <c r="V31491" s="17"/>
    </row>
    <row r="31492" spans="22:22">
      <c r="V31492" s="17"/>
    </row>
    <row r="31493" spans="22:22">
      <c r="V31493" s="17"/>
    </row>
    <row r="31494" spans="22:22">
      <c r="V31494" s="17"/>
    </row>
    <row r="31495" spans="22:22">
      <c r="V31495" s="17"/>
    </row>
    <row r="31496" spans="22:22">
      <c r="V31496" s="17"/>
    </row>
    <row r="31497" spans="22:22">
      <c r="V31497" s="17"/>
    </row>
    <row r="31498" spans="22:22">
      <c r="V31498" s="17"/>
    </row>
    <row r="31499" spans="22:22">
      <c r="V31499" s="17"/>
    </row>
    <row r="31500" spans="22:22">
      <c r="V31500" s="17"/>
    </row>
    <row r="31501" spans="22:22">
      <c r="V31501" s="17"/>
    </row>
    <row r="31502" spans="22:22">
      <c r="V31502" s="17"/>
    </row>
    <row r="31503" spans="22:22">
      <c r="V31503" s="17"/>
    </row>
    <row r="31504" spans="22:22">
      <c r="V31504" s="17"/>
    </row>
    <row r="31505" spans="22:22">
      <c r="V31505" s="17"/>
    </row>
    <row r="31506" spans="22:22">
      <c r="V31506" s="17"/>
    </row>
    <row r="31507" spans="22:22">
      <c r="V31507" s="17"/>
    </row>
    <row r="31508" spans="22:22">
      <c r="V31508" s="17"/>
    </row>
    <row r="31509" spans="22:22">
      <c r="V31509" s="17"/>
    </row>
    <row r="31510" spans="22:22">
      <c r="V31510" s="17"/>
    </row>
    <row r="31511" spans="22:22">
      <c r="V31511" s="17"/>
    </row>
    <row r="31512" spans="22:22">
      <c r="V31512" s="17"/>
    </row>
    <row r="31513" spans="22:22">
      <c r="V31513" s="17"/>
    </row>
    <row r="31514" spans="22:22">
      <c r="V31514" s="17"/>
    </row>
    <row r="31515" spans="22:22">
      <c r="V31515" s="17"/>
    </row>
    <row r="31516" spans="22:22">
      <c r="V31516" s="17"/>
    </row>
    <row r="31517" spans="22:22">
      <c r="V31517" s="17"/>
    </row>
    <row r="31518" spans="22:22">
      <c r="V31518" s="17"/>
    </row>
    <row r="31519" spans="22:22">
      <c r="V31519" s="17"/>
    </row>
    <row r="31520" spans="22:22">
      <c r="V31520" s="17"/>
    </row>
    <row r="31521" spans="22:22">
      <c r="V31521" s="17"/>
    </row>
    <row r="31522" spans="22:22">
      <c r="V31522" s="17"/>
    </row>
    <row r="31523" spans="22:22">
      <c r="V31523" s="17"/>
    </row>
    <row r="31524" spans="22:22">
      <c r="V31524" s="17"/>
    </row>
    <row r="31525" spans="22:22">
      <c r="V31525" s="17"/>
    </row>
    <row r="31526" spans="22:22">
      <c r="V31526" s="17"/>
    </row>
    <row r="31527" spans="22:22">
      <c r="V31527" s="17"/>
    </row>
    <row r="31528" spans="22:22">
      <c r="V31528" s="17"/>
    </row>
    <row r="31529" spans="22:22">
      <c r="V31529" s="17"/>
    </row>
    <row r="31530" spans="22:22">
      <c r="V31530" s="17"/>
    </row>
    <row r="31531" spans="22:22">
      <c r="V31531" s="17"/>
    </row>
    <row r="31532" spans="22:22">
      <c r="V31532" s="17"/>
    </row>
    <row r="31533" spans="22:22">
      <c r="V31533" s="17"/>
    </row>
    <row r="31534" spans="22:22">
      <c r="V31534" s="17"/>
    </row>
    <row r="31535" spans="22:22">
      <c r="V31535" s="17"/>
    </row>
    <row r="31536" spans="22:22">
      <c r="V31536" s="17"/>
    </row>
    <row r="31537" spans="22:22">
      <c r="V31537" s="17"/>
    </row>
    <row r="31538" spans="22:22">
      <c r="V31538" s="17"/>
    </row>
    <row r="31539" spans="22:22">
      <c r="V31539" s="17"/>
    </row>
    <row r="31540" spans="22:22">
      <c r="V31540" s="17"/>
    </row>
    <row r="31541" spans="22:22">
      <c r="V31541" s="17"/>
    </row>
    <row r="31542" spans="22:22">
      <c r="V31542" s="17"/>
    </row>
    <row r="31543" spans="22:22">
      <c r="V31543" s="17"/>
    </row>
    <row r="31544" spans="22:22">
      <c r="V31544" s="17"/>
    </row>
    <row r="31545" spans="22:22">
      <c r="V31545" s="17"/>
    </row>
    <row r="31546" spans="22:22">
      <c r="V31546" s="17"/>
    </row>
    <row r="31547" spans="22:22">
      <c r="V31547" s="17"/>
    </row>
    <row r="31548" spans="22:22">
      <c r="V31548" s="17"/>
    </row>
    <row r="31549" spans="22:22">
      <c r="V31549" s="17"/>
    </row>
    <row r="31550" spans="22:22">
      <c r="V31550" s="17"/>
    </row>
    <row r="31551" spans="22:22">
      <c r="V31551" s="17"/>
    </row>
    <row r="31552" spans="22:22">
      <c r="V31552" s="17"/>
    </row>
    <row r="31553" spans="22:22">
      <c r="V31553" s="17"/>
    </row>
    <row r="31554" spans="22:22">
      <c r="V31554" s="17"/>
    </row>
    <row r="31555" spans="22:22">
      <c r="V31555" s="17"/>
    </row>
    <row r="31556" spans="22:22">
      <c r="V31556" s="17"/>
    </row>
    <row r="31557" spans="22:22">
      <c r="V31557" s="17"/>
    </row>
    <row r="31558" spans="22:22">
      <c r="V31558" s="17"/>
    </row>
    <row r="31559" spans="22:22">
      <c r="V31559" s="17"/>
    </row>
    <row r="31560" spans="22:22">
      <c r="V31560" s="17"/>
    </row>
    <row r="31561" spans="22:22">
      <c r="V31561" s="17"/>
    </row>
    <row r="31562" spans="22:22">
      <c r="V31562" s="17"/>
    </row>
    <row r="31563" spans="22:22">
      <c r="V31563" s="17"/>
    </row>
    <row r="31564" spans="22:22">
      <c r="V31564" s="17"/>
    </row>
    <row r="31565" spans="22:22">
      <c r="V31565" s="17"/>
    </row>
    <row r="31566" spans="22:22">
      <c r="V31566" s="17"/>
    </row>
    <row r="31567" spans="22:22">
      <c r="V31567" s="17"/>
    </row>
    <row r="31568" spans="22:22">
      <c r="V31568" s="17"/>
    </row>
    <row r="31569" spans="22:22">
      <c r="V31569" s="17"/>
    </row>
    <row r="31570" spans="22:22">
      <c r="V31570" s="17"/>
    </row>
    <row r="31571" spans="22:22">
      <c r="V31571" s="17"/>
    </row>
    <row r="31572" spans="22:22">
      <c r="V31572" s="17"/>
    </row>
    <row r="31573" spans="22:22">
      <c r="V31573" s="17"/>
    </row>
    <row r="31574" spans="22:22">
      <c r="V31574" s="17"/>
    </row>
    <row r="31575" spans="22:22">
      <c r="V31575" s="17"/>
    </row>
    <row r="31576" spans="22:22">
      <c r="V31576" s="17"/>
    </row>
    <row r="31577" spans="22:22">
      <c r="V31577" s="17"/>
    </row>
    <row r="31578" spans="22:22">
      <c r="V31578" s="17"/>
    </row>
    <row r="31579" spans="22:22">
      <c r="V31579" s="17"/>
    </row>
    <row r="31580" spans="22:22">
      <c r="V31580" s="17"/>
    </row>
    <row r="31581" spans="22:22">
      <c r="V31581" s="17"/>
    </row>
    <row r="31582" spans="22:22">
      <c r="V31582" s="17"/>
    </row>
    <row r="31583" spans="22:22">
      <c r="V31583" s="17"/>
    </row>
    <row r="31584" spans="22:22">
      <c r="V31584" s="17"/>
    </row>
    <row r="31585" spans="22:22">
      <c r="V31585" s="17"/>
    </row>
    <row r="31586" spans="22:22">
      <c r="V31586" s="17"/>
    </row>
    <row r="31587" spans="22:22">
      <c r="V31587" s="17"/>
    </row>
    <row r="31588" spans="22:22">
      <c r="V31588" s="17"/>
    </row>
    <row r="31589" spans="22:22">
      <c r="V31589" s="17"/>
    </row>
    <row r="31590" spans="22:22">
      <c r="V31590" s="17"/>
    </row>
    <row r="31591" spans="22:22">
      <c r="V31591" s="17"/>
    </row>
    <row r="31592" spans="22:22">
      <c r="V31592" s="17"/>
    </row>
    <row r="31593" spans="22:22">
      <c r="V31593" s="17"/>
    </row>
    <row r="31594" spans="22:22">
      <c r="V31594" s="17"/>
    </row>
    <row r="31595" spans="22:22">
      <c r="V31595" s="17"/>
    </row>
    <row r="31596" spans="22:22">
      <c r="V31596" s="17"/>
    </row>
    <row r="31597" spans="22:22">
      <c r="V31597" s="17"/>
    </row>
    <row r="31598" spans="22:22">
      <c r="V31598" s="17"/>
    </row>
    <row r="31599" spans="22:22">
      <c r="V31599" s="17"/>
    </row>
    <row r="31600" spans="22:22">
      <c r="V31600" s="17"/>
    </row>
    <row r="31601" spans="22:22">
      <c r="V31601" s="17"/>
    </row>
    <row r="31602" spans="22:22">
      <c r="V31602" s="17"/>
    </row>
    <row r="31603" spans="22:22">
      <c r="V31603" s="17"/>
    </row>
    <row r="31604" spans="22:22">
      <c r="V31604" s="17"/>
    </row>
    <row r="31605" spans="22:22">
      <c r="V31605" s="17"/>
    </row>
    <row r="31606" spans="22:22">
      <c r="V31606" s="17"/>
    </row>
    <row r="31607" spans="22:22">
      <c r="V31607" s="17"/>
    </row>
    <row r="31608" spans="22:22">
      <c r="V31608" s="17"/>
    </row>
    <row r="31609" spans="22:22">
      <c r="V31609" s="17"/>
    </row>
    <row r="31610" spans="22:22">
      <c r="V31610" s="17"/>
    </row>
    <row r="31611" spans="22:22">
      <c r="V31611" s="17"/>
    </row>
    <row r="31612" spans="22:22">
      <c r="V31612" s="17"/>
    </row>
    <row r="31613" spans="22:22">
      <c r="V31613" s="17"/>
    </row>
    <row r="31614" spans="22:22">
      <c r="V31614" s="17"/>
    </row>
    <row r="31615" spans="22:22">
      <c r="V31615" s="17"/>
    </row>
    <row r="31616" spans="22:22">
      <c r="V31616" s="17"/>
    </row>
    <row r="31617" spans="22:22">
      <c r="V31617" s="17"/>
    </row>
    <row r="31618" spans="22:22">
      <c r="V31618" s="17"/>
    </row>
    <row r="31619" spans="22:22">
      <c r="V31619" s="17"/>
    </row>
    <row r="31620" spans="22:22">
      <c r="V31620" s="17"/>
    </row>
    <row r="31621" spans="22:22">
      <c r="V31621" s="17"/>
    </row>
    <row r="31622" spans="22:22">
      <c r="V31622" s="17"/>
    </row>
    <row r="31623" spans="22:22">
      <c r="V31623" s="17"/>
    </row>
    <row r="31624" spans="22:22">
      <c r="V31624" s="17"/>
    </row>
    <row r="31625" spans="22:22">
      <c r="V31625" s="17"/>
    </row>
    <row r="31626" spans="22:22">
      <c r="V31626" s="17"/>
    </row>
    <row r="31627" spans="22:22">
      <c r="V31627" s="17"/>
    </row>
    <row r="31628" spans="22:22">
      <c r="V31628" s="17"/>
    </row>
    <row r="31629" spans="22:22">
      <c r="V31629" s="17"/>
    </row>
    <row r="31630" spans="22:22">
      <c r="V31630" s="17"/>
    </row>
    <row r="31631" spans="22:22">
      <c r="V31631" s="17"/>
    </row>
    <row r="31632" spans="22:22">
      <c r="V31632" s="17"/>
    </row>
    <row r="31633" spans="22:22">
      <c r="V31633" s="17"/>
    </row>
    <row r="31634" spans="22:22">
      <c r="V31634" s="17"/>
    </row>
    <row r="31635" spans="22:22">
      <c r="V31635" s="17"/>
    </row>
    <row r="31636" spans="22:22">
      <c r="V31636" s="17"/>
    </row>
    <row r="31637" spans="22:22">
      <c r="V31637" s="17"/>
    </row>
    <row r="31638" spans="22:22">
      <c r="V31638" s="17"/>
    </row>
    <row r="31639" spans="22:22">
      <c r="V31639" s="17"/>
    </row>
    <row r="31640" spans="22:22">
      <c r="V31640" s="17"/>
    </row>
    <row r="31641" spans="22:22">
      <c r="V31641" s="17"/>
    </row>
    <row r="31642" spans="22:22">
      <c r="V31642" s="17"/>
    </row>
    <row r="31643" spans="22:22">
      <c r="V31643" s="17"/>
    </row>
    <row r="31644" spans="22:22">
      <c r="V31644" s="17"/>
    </row>
    <row r="31645" spans="22:22">
      <c r="V31645" s="17"/>
    </row>
    <row r="31646" spans="22:22">
      <c r="V31646" s="17"/>
    </row>
    <row r="31647" spans="22:22">
      <c r="V31647" s="17"/>
    </row>
    <row r="31648" spans="22:22">
      <c r="V31648" s="17"/>
    </row>
    <row r="31649" spans="22:22">
      <c r="V31649" s="17"/>
    </row>
    <row r="31650" spans="22:22">
      <c r="V31650" s="17"/>
    </row>
    <row r="31651" spans="22:22">
      <c r="V31651" s="17"/>
    </row>
    <row r="31652" spans="22:22">
      <c r="V31652" s="17"/>
    </row>
    <row r="31653" spans="22:22">
      <c r="V31653" s="17"/>
    </row>
    <row r="31654" spans="22:22">
      <c r="V31654" s="17"/>
    </row>
    <row r="31655" spans="22:22">
      <c r="V31655" s="17"/>
    </row>
    <row r="31656" spans="22:22">
      <c r="V31656" s="17"/>
    </row>
    <row r="31657" spans="22:22">
      <c r="V31657" s="17"/>
    </row>
    <row r="31658" spans="22:22">
      <c r="V31658" s="17"/>
    </row>
    <row r="31659" spans="22:22">
      <c r="V31659" s="17"/>
    </row>
    <row r="31660" spans="22:22">
      <c r="V31660" s="17"/>
    </row>
    <row r="31661" spans="22:22">
      <c r="V31661" s="17"/>
    </row>
    <row r="31662" spans="22:22">
      <c r="V31662" s="17"/>
    </row>
    <row r="31663" spans="22:22">
      <c r="V31663" s="17"/>
    </row>
    <row r="31664" spans="22:22">
      <c r="V31664" s="17"/>
    </row>
    <row r="31665" spans="22:22">
      <c r="V31665" s="17"/>
    </row>
    <row r="31666" spans="22:22">
      <c r="V31666" s="17"/>
    </row>
    <row r="31667" spans="22:22">
      <c r="V31667" s="17"/>
    </row>
    <row r="31668" spans="22:22">
      <c r="V31668" s="17"/>
    </row>
    <row r="31669" spans="22:22">
      <c r="V31669" s="17"/>
    </row>
    <row r="31670" spans="22:22">
      <c r="V31670" s="17"/>
    </row>
    <row r="31671" spans="22:22">
      <c r="V31671" s="17"/>
    </row>
    <row r="31672" spans="22:22">
      <c r="V31672" s="17"/>
    </row>
    <row r="31673" spans="22:22">
      <c r="V31673" s="17"/>
    </row>
    <row r="31674" spans="22:22">
      <c r="V31674" s="17"/>
    </row>
    <row r="31675" spans="22:22">
      <c r="V31675" s="17"/>
    </row>
    <row r="31676" spans="22:22">
      <c r="V31676" s="17"/>
    </row>
    <row r="31677" spans="22:22">
      <c r="V31677" s="17"/>
    </row>
    <row r="31678" spans="22:22">
      <c r="V31678" s="17"/>
    </row>
    <row r="31679" spans="22:22">
      <c r="V31679" s="17"/>
    </row>
    <row r="31680" spans="22:22">
      <c r="V31680" s="17"/>
    </row>
    <row r="31681" spans="22:22">
      <c r="V31681" s="17"/>
    </row>
    <row r="31682" spans="22:22">
      <c r="V31682" s="17"/>
    </row>
    <row r="31683" spans="22:22">
      <c r="V31683" s="17"/>
    </row>
    <row r="31684" spans="22:22">
      <c r="V31684" s="17"/>
    </row>
    <row r="31685" spans="22:22">
      <c r="V31685" s="17"/>
    </row>
    <row r="31686" spans="22:22">
      <c r="V31686" s="17"/>
    </row>
    <row r="31687" spans="22:22">
      <c r="V31687" s="17"/>
    </row>
    <row r="31688" spans="22:22">
      <c r="V31688" s="17"/>
    </row>
    <row r="31689" spans="22:22">
      <c r="V31689" s="17"/>
    </row>
    <row r="31690" spans="22:22">
      <c r="V31690" s="17"/>
    </row>
    <row r="31691" spans="22:22">
      <c r="V31691" s="17"/>
    </row>
    <row r="31692" spans="22:22">
      <c r="V31692" s="17"/>
    </row>
    <row r="31693" spans="22:22">
      <c r="V31693" s="17"/>
    </row>
    <row r="31694" spans="22:22">
      <c r="V31694" s="17"/>
    </row>
    <row r="31695" spans="22:22">
      <c r="V31695" s="17"/>
    </row>
    <row r="31696" spans="22:22">
      <c r="V31696" s="17"/>
    </row>
    <row r="31697" spans="22:22">
      <c r="V31697" s="17"/>
    </row>
    <row r="31698" spans="22:22">
      <c r="V31698" s="17"/>
    </row>
    <row r="31699" spans="22:22">
      <c r="V31699" s="17"/>
    </row>
    <row r="31700" spans="22:22">
      <c r="V31700" s="17"/>
    </row>
    <row r="31701" spans="22:22">
      <c r="V31701" s="17"/>
    </row>
    <row r="31702" spans="22:22">
      <c r="V31702" s="17"/>
    </row>
    <row r="31703" spans="22:22">
      <c r="V31703" s="17"/>
    </row>
    <row r="31704" spans="22:22">
      <c r="V31704" s="17"/>
    </row>
    <row r="31705" spans="22:22">
      <c r="V31705" s="17"/>
    </row>
    <row r="31706" spans="22:22">
      <c r="V31706" s="17"/>
    </row>
    <row r="31707" spans="22:22">
      <c r="V31707" s="17"/>
    </row>
    <row r="31708" spans="22:22">
      <c r="V31708" s="17"/>
    </row>
    <row r="31709" spans="22:22">
      <c r="V31709" s="17"/>
    </row>
    <row r="31710" spans="22:22">
      <c r="V31710" s="17"/>
    </row>
    <row r="31711" spans="22:22">
      <c r="V31711" s="17"/>
    </row>
    <row r="31712" spans="22:22">
      <c r="V31712" s="17"/>
    </row>
    <row r="31713" spans="22:22">
      <c r="V31713" s="17"/>
    </row>
    <row r="31714" spans="22:22">
      <c r="V31714" s="17"/>
    </row>
    <row r="31715" spans="22:22">
      <c r="V31715" s="17"/>
    </row>
    <row r="31716" spans="22:22">
      <c r="V31716" s="17"/>
    </row>
    <row r="31717" spans="22:22">
      <c r="V31717" s="17"/>
    </row>
    <row r="31718" spans="22:22">
      <c r="V31718" s="17"/>
    </row>
    <row r="31719" spans="22:22">
      <c r="V31719" s="17"/>
    </row>
    <row r="31720" spans="22:22">
      <c r="V31720" s="17"/>
    </row>
    <row r="31721" spans="22:22">
      <c r="V31721" s="17"/>
    </row>
    <row r="31722" spans="22:22">
      <c r="V31722" s="17"/>
    </row>
    <row r="31723" spans="22:22">
      <c r="V31723" s="17"/>
    </row>
    <row r="31724" spans="22:22">
      <c r="V31724" s="17"/>
    </row>
    <row r="31725" spans="22:22">
      <c r="V31725" s="17"/>
    </row>
    <row r="31726" spans="22:22">
      <c r="V31726" s="17"/>
    </row>
    <row r="31727" spans="22:22">
      <c r="V31727" s="17"/>
    </row>
    <row r="31728" spans="22:22">
      <c r="V31728" s="17"/>
    </row>
    <row r="31729" spans="22:22">
      <c r="V31729" s="17"/>
    </row>
    <row r="31730" spans="22:22">
      <c r="V31730" s="17"/>
    </row>
    <row r="31731" spans="22:22">
      <c r="V31731" s="17"/>
    </row>
    <row r="31732" spans="22:22">
      <c r="V31732" s="17"/>
    </row>
    <row r="31733" spans="22:22">
      <c r="V31733" s="17"/>
    </row>
    <row r="31734" spans="22:22">
      <c r="V31734" s="17"/>
    </row>
    <row r="31735" spans="22:22">
      <c r="V31735" s="17"/>
    </row>
    <row r="31736" spans="22:22">
      <c r="V31736" s="17"/>
    </row>
    <row r="31737" spans="22:22">
      <c r="V31737" s="17"/>
    </row>
    <row r="31738" spans="22:22">
      <c r="V31738" s="17"/>
    </row>
    <row r="31739" spans="22:22">
      <c r="V31739" s="17"/>
    </row>
    <row r="31740" spans="22:22">
      <c r="V31740" s="17"/>
    </row>
    <row r="31741" spans="22:22">
      <c r="V31741" s="17"/>
    </row>
    <row r="31742" spans="22:22">
      <c r="V31742" s="17"/>
    </row>
    <row r="31743" spans="22:22">
      <c r="V31743" s="17"/>
    </row>
    <row r="31744" spans="22:22">
      <c r="V31744" s="17"/>
    </row>
    <row r="31745" spans="22:22">
      <c r="V31745" s="17"/>
    </row>
    <row r="31746" spans="22:22">
      <c r="V31746" s="17"/>
    </row>
    <row r="31747" spans="22:22">
      <c r="V31747" s="17"/>
    </row>
    <row r="31748" spans="22:22">
      <c r="V31748" s="17"/>
    </row>
    <row r="31749" spans="22:22">
      <c r="V31749" s="17"/>
    </row>
    <row r="31750" spans="22:22">
      <c r="V31750" s="17"/>
    </row>
    <row r="31751" spans="22:22">
      <c r="V31751" s="17"/>
    </row>
    <row r="31752" spans="22:22">
      <c r="V31752" s="17"/>
    </row>
    <row r="31753" spans="22:22">
      <c r="V31753" s="17"/>
    </row>
    <row r="31754" spans="22:22">
      <c r="V31754" s="17"/>
    </row>
    <row r="31755" spans="22:22">
      <c r="V31755" s="17"/>
    </row>
    <row r="31756" spans="22:22">
      <c r="V31756" s="17"/>
    </row>
    <row r="31757" spans="22:22">
      <c r="V31757" s="17"/>
    </row>
    <row r="31758" spans="22:22">
      <c r="V31758" s="17"/>
    </row>
    <row r="31759" spans="22:22">
      <c r="V31759" s="17"/>
    </row>
    <row r="31760" spans="22:22">
      <c r="V31760" s="17"/>
    </row>
    <row r="31761" spans="22:22">
      <c r="V31761" s="17"/>
    </row>
    <row r="31762" spans="22:22">
      <c r="V31762" s="17"/>
    </row>
    <row r="31763" spans="22:22">
      <c r="V31763" s="17"/>
    </row>
    <row r="31764" spans="22:22">
      <c r="V31764" s="17"/>
    </row>
    <row r="31765" spans="22:22">
      <c r="V31765" s="17"/>
    </row>
    <row r="31766" spans="22:22">
      <c r="V31766" s="17"/>
    </row>
    <row r="31767" spans="22:22">
      <c r="V31767" s="17"/>
    </row>
    <row r="31768" spans="22:22">
      <c r="V31768" s="17"/>
    </row>
    <row r="31769" spans="22:22">
      <c r="V31769" s="17"/>
    </row>
    <row r="31770" spans="22:22">
      <c r="V31770" s="17"/>
    </row>
    <row r="31771" spans="22:22">
      <c r="V31771" s="17"/>
    </row>
    <row r="31772" spans="22:22">
      <c r="V31772" s="17"/>
    </row>
    <row r="31773" spans="22:22">
      <c r="V31773" s="17"/>
    </row>
    <row r="31774" spans="22:22">
      <c r="V31774" s="17"/>
    </row>
    <row r="31775" spans="22:22">
      <c r="V31775" s="17"/>
    </row>
    <row r="31776" spans="22:22">
      <c r="V31776" s="17"/>
    </row>
    <row r="31777" spans="22:22">
      <c r="V31777" s="17"/>
    </row>
    <row r="31778" spans="22:22">
      <c r="V31778" s="17"/>
    </row>
    <row r="31779" spans="22:22">
      <c r="V31779" s="17"/>
    </row>
    <row r="31780" spans="22:22">
      <c r="V31780" s="17"/>
    </row>
    <row r="31781" spans="22:22">
      <c r="V31781" s="17"/>
    </row>
    <row r="31782" spans="22:22">
      <c r="V31782" s="17"/>
    </row>
    <row r="31783" spans="22:22">
      <c r="V31783" s="17"/>
    </row>
    <row r="31784" spans="22:22">
      <c r="V31784" s="17"/>
    </row>
    <row r="31785" spans="22:22">
      <c r="V31785" s="17"/>
    </row>
    <row r="31786" spans="22:22">
      <c r="V31786" s="17"/>
    </row>
    <row r="31787" spans="22:22">
      <c r="V31787" s="17"/>
    </row>
    <row r="31788" spans="22:22">
      <c r="V31788" s="17"/>
    </row>
    <row r="31789" spans="22:22">
      <c r="V31789" s="17"/>
    </row>
    <row r="31790" spans="22:22">
      <c r="V31790" s="17"/>
    </row>
    <row r="31791" spans="22:22">
      <c r="V31791" s="17"/>
    </row>
    <row r="31792" spans="22:22">
      <c r="V31792" s="17"/>
    </row>
    <row r="31793" spans="22:22">
      <c r="V31793" s="17"/>
    </row>
    <row r="31794" spans="22:22">
      <c r="V31794" s="17"/>
    </row>
    <row r="31795" spans="22:22">
      <c r="V31795" s="17"/>
    </row>
    <row r="31796" spans="22:22">
      <c r="V31796" s="17"/>
    </row>
    <row r="31797" spans="22:22">
      <c r="V31797" s="17"/>
    </row>
    <row r="31798" spans="22:22">
      <c r="V31798" s="17"/>
    </row>
    <row r="31799" spans="22:22">
      <c r="V31799" s="17"/>
    </row>
    <row r="31800" spans="22:22">
      <c r="V31800" s="17"/>
    </row>
    <row r="31801" spans="22:22">
      <c r="V31801" s="17"/>
    </row>
    <row r="31802" spans="22:22">
      <c r="V31802" s="17"/>
    </row>
    <row r="31803" spans="22:22">
      <c r="V31803" s="17"/>
    </row>
    <row r="31804" spans="22:22">
      <c r="V31804" s="17"/>
    </row>
    <row r="31805" spans="22:22">
      <c r="V31805" s="17"/>
    </row>
    <row r="31806" spans="22:22">
      <c r="V31806" s="17"/>
    </row>
    <row r="31807" spans="22:22">
      <c r="V31807" s="17"/>
    </row>
    <row r="31808" spans="22:22">
      <c r="V31808" s="17"/>
    </row>
    <row r="31809" spans="22:22">
      <c r="V31809" s="17"/>
    </row>
    <row r="31810" spans="22:22">
      <c r="V31810" s="17"/>
    </row>
    <row r="31811" spans="22:22">
      <c r="V31811" s="17"/>
    </row>
    <row r="31812" spans="22:22">
      <c r="V31812" s="17"/>
    </row>
    <row r="31813" spans="22:22">
      <c r="V31813" s="17"/>
    </row>
    <row r="31814" spans="22:22">
      <c r="V31814" s="17"/>
    </row>
    <row r="31815" spans="22:22">
      <c r="V31815" s="17"/>
    </row>
    <row r="31816" spans="22:22">
      <c r="V31816" s="17"/>
    </row>
    <row r="31817" spans="22:22">
      <c r="V31817" s="17"/>
    </row>
    <row r="31818" spans="22:22">
      <c r="V31818" s="17"/>
    </row>
    <row r="31819" spans="22:22">
      <c r="V31819" s="17"/>
    </row>
    <row r="31820" spans="22:22">
      <c r="V31820" s="17"/>
    </row>
    <row r="31821" spans="22:22">
      <c r="V31821" s="17"/>
    </row>
    <row r="31822" spans="22:22">
      <c r="V31822" s="17"/>
    </row>
    <row r="31823" spans="22:22">
      <c r="V31823" s="17"/>
    </row>
    <row r="31824" spans="22:22">
      <c r="V31824" s="17"/>
    </row>
    <row r="31825" spans="22:22">
      <c r="V31825" s="17"/>
    </row>
    <row r="31826" spans="22:22">
      <c r="V31826" s="17"/>
    </row>
    <row r="31827" spans="22:22">
      <c r="V31827" s="17"/>
    </row>
    <row r="31828" spans="22:22">
      <c r="V31828" s="17"/>
    </row>
    <row r="31829" spans="22:22">
      <c r="V31829" s="17"/>
    </row>
    <row r="31830" spans="22:22">
      <c r="V31830" s="17"/>
    </row>
    <row r="31831" spans="22:22">
      <c r="V31831" s="17"/>
    </row>
    <row r="31832" spans="22:22">
      <c r="V31832" s="17"/>
    </row>
    <row r="31833" spans="22:22">
      <c r="V31833" s="17"/>
    </row>
    <row r="31834" spans="22:22">
      <c r="V31834" s="17"/>
    </row>
    <row r="31835" spans="22:22">
      <c r="V31835" s="17"/>
    </row>
    <row r="31836" spans="22:22">
      <c r="V31836" s="17"/>
    </row>
    <row r="31837" spans="22:22">
      <c r="V31837" s="17"/>
    </row>
    <row r="31838" spans="22:22">
      <c r="V31838" s="17"/>
    </row>
    <row r="31839" spans="22:22">
      <c r="V31839" s="17"/>
    </row>
    <row r="31840" spans="22:22">
      <c r="V31840" s="17"/>
    </row>
    <row r="31841" spans="22:22">
      <c r="V31841" s="17"/>
    </row>
    <row r="31842" spans="22:22">
      <c r="V31842" s="17"/>
    </row>
    <row r="31843" spans="22:22">
      <c r="V31843" s="17"/>
    </row>
    <row r="31844" spans="22:22">
      <c r="V31844" s="17"/>
    </row>
    <row r="31845" spans="22:22">
      <c r="V31845" s="17"/>
    </row>
    <row r="31846" spans="22:22">
      <c r="V31846" s="17"/>
    </row>
    <row r="31847" spans="22:22">
      <c r="V31847" s="17"/>
    </row>
    <row r="31848" spans="22:22">
      <c r="V31848" s="17"/>
    </row>
    <row r="31849" spans="22:22">
      <c r="V31849" s="17"/>
    </row>
    <row r="31850" spans="22:22">
      <c r="V31850" s="17"/>
    </row>
    <row r="31851" spans="22:22">
      <c r="V31851" s="17"/>
    </row>
    <row r="31852" spans="22:22">
      <c r="V31852" s="17"/>
    </row>
    <row r="31853" spans="22:22">
      <c r="V31853" s="17"/>
    </row>
    <row r="31854" spans="22:22">
      <c r="V31854" s="17"/>
    </row>
    <row r="31855" spans="22:22">
      <c r="V31855" s="17"/>
    </row>
    <row r="31856" spans="22:22">
      <c r="V31856" s="17"/>
    </row>
    <row r="31857" spans="22:22">
      <c r="V31857" s="17"/>
    </row>
    <row r="31858" spans="22:22">
      <c r="V31858" s="17"/>
    </row>
    <row r="31859" spans="22:22">
      <c r="V31859" s="17"/>
    </row>
    <row r="31860" spans="22:22">
      <c r="V31860" s="17"/>
    </row>
    <row r="31861" spans="22:22">
      <c r="V31861" s="17"/>
    </row>
    <row r="31862" spans="22:22">
      <c r="V31862" s="17"/>
    </row>
    <row r="31863" spans="22:22">
      <c r="V31863" s="17"/>
    </row>
    <row r="31864" spans="22:22">
      <c r="V31864" s="17"/>
    </row>
    <row r="31865" spans="22:22">
      <c r="V31865" s="17"/>
    </row>
    <row r="31866" spans="22:22">
      <c r="V31866" s="17"/>
    </row>
    <row r="31867" spans="22:22">
      <c r="V31867" s="17"/>
    </row>
    <row r="31868" spans="22:22">
      <c r="V31868" s="17"/>
    </row>
    <row r="31869" spans="22:22">
      <c r="V31869" s="17"/>
    </row>
    <row r="31870" spans="22:22">
      <c r="V31870" s="17"/>
    </row>
    <row r="31871" spans="22:22">
      <c r="V31871" s="17"/>
    </row>
    <row r="31872" spans="22:22">
      <c r="V31872" s="17"/>
    </row>
    <row r="31873" spans="22:22">
      <c r="V31873" s="17"/>
    </row>
    <row r="31874" spans="22:22">
      <c r="V31874" s="17"/>
    </row>
    <row r="31875" spans="22:22">
      <c r="V31875" s="17"/>
    </row>
    <row r="31876" spans="22:22">
      <c r="V31876" s="17"/>
    </row>
    <row r="31877" spans="22:22">
      <c r="V31877" s="17"/>
    </row>
    <row r="31878" spans="22:22">
      <c r="V31878" s="17"/>
    </row>
    <row r="31879" spans="22:22">
      <c r="V31879" s="17"/>
    </row>
    <row r="31880" spans="22:22">
      <c r="V31880" s="17"/>
    </row>
    <row r="31881" spans="22:22">
      <c r="V31881" s="17"/>
    </row>
    <row r="31882" spans="22:22">
      <c r="V31882" s="17"/>
    </row>
    <row r="31883" spans="22:22">
      <c r="V31883" s="17"/>
    </row>
    <row r="31884" spans="22:22">
      <c r="V31884" s="17"/>
    </row>
    <row r="31885" spans="22:22">
      <c r="V31885" s="17"/>
    </row>
    <row r="31886" spans="22:22">
      <c r="V31886" s="17"/>
    </row>
    <row r="31887" spans="22:22">
      <c r="V31887" s="17"/>
    </row>
    <row r="31888" spans="22:22">
      <c r="V31888" s="17"/>
    </row>
    <row r="31889" spans="22:22">
      <c r="V31889" s="17"/>
    </row>
    <row r="31890" spans="22:22">
      <c r="V31890" s="17"/>
    </row>
    <row r="31891" spans="22:22">
      <c r="V31891" s="17"/>
    </row>
    <row r="31892" spans="22:22">
      <c r="V31892" s="17"/>
    </row>
    <row r="31893" spans="22:22">
      <c r="V31893" s="17"/>
    </row>
    <row r="31894" spans="22:22">
      <c r="V31894" s="17"/>
    </row>
    <row r="31895" spans="22:22">
      <c r="V31895" s="17"/>
    </row>
    <row r="31896" spans="22:22">
      <c r="V31896" s="17"/>
    </row>
    <row r="31897" spans="22:22">
      <c r="V31897" s="17"/>
    </row>
    <row r="31898" spans="22:22">
      <c r="V31898" s="17"/>
    </row>
    <row r="31899" spans="22:22">
      <c r="V31899" s="17"/>
    </row>
    <row r="31900" spans="22:22">
      <c r="V31900" s="17"/>
    </row>
    <row r="31901" spans="22:22">
      <c r="V31901" s="17"/>
    </row>
    <row r="31902" spans="22:22">
      <c r="V31902" s="17"/>
    </row>
    <row r="31903" spans="22:22">
      <c r="V31903" s="17"/>
    </row>
    <row r="31904" spans="22:22">
      <c r="V31904" s="17"/>
    </row>
    <row r="31905" spans="22:22">
      <c r="V31905" s="17"/>
    </row>
    <row r="31906" spans="22:22">
      <c r="V31906" s="17"/>
    </row>
    <row r="31907" spans="22:22">
      <c r="V31907" s="17"/>
    </row>
    <row r="31908" spans="22:22">
      <c r="V31908" s="17"/>
    </row>
    <row r="31909" spans="22:22">
      <c r="V31909" s="17"/>
    </row>
    <row r="31910" spans="22:22">
      <c r="V31910" s="17"/>
    </row>
    <row r="31911" spans="22:22">
      <c r="V31911" s="17"/>
    </row>
    <row r="31912" spans="22:22">
      <c r="V31912" s="17"/>
    </row>
    <row r="31913" spans="22:22">
      <c r="V31913" s="17"/>
    </row>
    <row r="31914" spans="22:22">
      <c r="V31914" s="17"/>
    </row>
    <row r="31915" spans="22:22">
      <c r="V31915" s="17"/>
    </row>
    <row r="31916" spans="22:22">
      <c r="V31916" s="17"/>
    </row>
    <row r="31917" spans="22:22">
      <c r="V31917" s="17"/>
    </row>
    <row r="31918" spans="22:22">
      <c r="V31918" s="17"/>
    </row>
    <row r="31919" spans="22:22">
      <c r="V31919" s="17"/>
    </row>
    <row r="31920" spans="22:22">
      <c r="V31920" s="17"/>
    </row>
    <row r="31921" spans="22:22">
      <c r="V31921" s="17"/>
    </row>
    <row r="31922" spans="22:22">
      <c r="V31922" s="17"/>
    </row>
    <row r="31923" spans="22:22">
      <c r="V31923" s="17"/>
    </row>
    <row r="31924" spans="22:22">
      <c r="V31924" s="17"/>
    </row>
    <row r="31925" spans="22:22">
      <c r="V31925" s="17"/>
    </row>
    <row r="31926" spans="22:22">
      <c r="V31926" s="17"/>
    </row>
    <row r="31927" spans="22:22">
      <c r="V31927" s="17"/>
    </row>
    <row r="31928" spans="22:22">
      <c r="V31928" s="17"/>
    </row>
    <row r="31929" spans="22:22">
      <c r="V31929" s="17"/>
    </row>
    <row r="31930" spans="22:22">
      <c r="V31930" s="17"/>
    </row>
    <row r="31931" spans="22:22">
      <c r="V31931" s="17"/>
    </row>
    <row r="31932" spans="22:22">
      <c r="V31932" s="17"/>
    </row>
    <row r="31933" spans="22:22">
      <c r="V31933" s="17"/>
    </row>
    <row r="31934" spans="22:22">
      <c r="V31934" s="17"/>
    </row>
    <row r="31935" spans="22:22">
      <c r="V31935" s="17"/>
    </row>
    <row r="31936" spans="22:22">
      <c r="V31936" s="17"/>
    </row>
    <row r="31937" spans="22:22">
      <c r="V31937" s="17"/>
    </row>
    <row r="31938" spans="22:22">
      <c r="V31938" s="17"/>
    </row>
    <row r="31939" spans="22:22">
      <c r="V31939" s="17"/>
    </row>
    <row r="31940" spans="22:22">
      <c r="V31940" s="17"/>
    </row>
    <row r="31941" spans="22:22">
      <c r="V31941" s="17"/>
    </row>
    <row r="31942" spans="22:22">
      <c r="V31942" s="17"/>
    </row>
    <row r="31943" spans="22:22">
      <c r="V31943" s="17"/>
    </row>
    <row r="31944" spans="22:22">
      <c r="V31944" s="17"/>
    </row>
    <row r="31945" spans="22:22">
      <c r="V31945" s="17"/>
    </row>
    <row r="31946" spans="22:22">
      <c r="V31946" s="17"/>
    </row>
    <row r="31947" spans="22:22">
      <c r="V31947" s="17"/>
    </row>
    <row r="31948" spans="22:22">
      <c r="V31948" s="17"/>
    </row>
    <row r="31949" spans="22:22">
      <c r="V31949" s="17"/>
    </row>
    <row r="31950" spans="22:22">
      <c r="V31950" s="17"/>
    </row>
    <row r="31951" spans="22:22">
      <c r="V31951" s="17"/>
    </row>
    <row r="31952" spans="22:22">
      <c r="V31952" s="17"/>
    </row>
    <row r="31953" spans="22:22">
      <c r="V31953" s="17"/>
    </row>
    <row r="31954" spans="22:22">
      <c r="V31954" s="17"/>
    </row>
    <row r="31955" spans="22:22">
      <c r="V31955" s="17"/>
    </row>
    <row r="31956" spans="22:22">
      <c r="V31956" s="17"/>
    </row>
    <row r="31957" spans="22:22">
      <c r="V31957" s="17"/>
    </row>
    <row r="31958" spans="22:22">
      <c r="V31958" s="17"/>
    </row>
    <row r="31959" spans="22:22">
      <c r="V31959" s="17"/>
    </row>
    <row r="31960" spans="22:22">
      <c r="V31960" s="17"/>
    </row>
    <row r="31961" spans="22:22">
      <c r="V31961" s="17"/>
    </row>
    <row r="31962" spans="22:22">
      <c r="V31962" s="17"/>
    </row>
    <row r="31963" spans="22:22">
      <c r="V31963" s="17"/>
    </row>
    <row r="31964" spans="22:22">
      <c r="V31964" s="17"/>
    </row>
    <row r="31965" spans="22:22">
      <c r="V31965" s="17"/>
    </row>
    <row r="31966" spans="22:22">
      <c r="V31966" s="17"/>
    </row>
    <row r="31967" spans="22:22">
      <c r="V31967" s="17"/>
    </row>
    <row r="31968" spans="22:22">
      <c r="V31968" s="17"/>
    </row>
    <row r="31969" spans="22:22">
      <c r="V31969" s="17"/>
    </row>
    <row r="31970" spans="22:22">
      <c r="V31970" s="17"/>
    </row>
    <row r="31971" spans="22:22">
      <c r="V31971" s="17"/>
    </row>
    <row r="31972" spans="22:22">
      <c r="V31972" s="17"/>
    </row>
    <row r="31973" spans="22:22">
      <c r="V31973" s="17"/>
    </row>
    <row r="31974" spans="22:22">
      <c r="V31974" s="17"/>
    </row>
    <row r="31975" spans="22:22">
      <c r="V31975" s="17"/>
    </row>
    <row r="31976" spans="22:22">
      <c r="V31976" s="17"/>
    </row>
    <row r="31977" spans="22:22">
      <c r="V31977" s="17"/>
    </row>
    <row r="31978" spans="22:22">
      <c r="V31978" s="17"/>
    </row>
    <row r="31979" spans="22:22">
      <c r="V31979" s="17"/>
    </row>
    <row r="31980" spans="22:22">
      <c r="V31980" s="17"/>
    </row>
    <row r="31981" spans="22:22">
      <c r="V31981" s="17"/>
    </row>
    <row r="31982" spans="22:22">
      <c r="V31982" s="17"/>
    </row>
    <row r="31983" spans="22:22">
      <c r="V31983" s="17"/>
    </row>
    <row r="31984" spans="22:22">
      <c r="V31984" s="17"/>
    </row>
    <row r="31985" spans="22:22">
      <c r="V31985" s="17"/>
    </row>
    <row r="31986" spans="22:22">
      <c r="V31986" s="17"/>
    </row>
    <row r="31987" spans="22:22">
      <c r="V31987" s="17"/>
    </row>
    <row r="31988" spans="22:22">
      <c r="V31988" s="17"/>
    </row>
    <row r="31989" spans="22:22">
      <c r="V31989" s="17"/>
    </row>
    <row r="31990" spans="22:22">
      <c r="V31990" s="17"/>
    </row>
    <row r="31991" spans="22:22">
      <c r="V31991" s="17"/>
    </row>
    <row r="31992" spans="22:22">
      <c r="V31992" s="17"/>
    </row>
    <row r="31993" spans="22:22">
      <c r="V31993" s="17"/>
    </row>
    <row r="31994" spans="22:22">
      <c r="V31994" s="17"/>
    </row>
    <row r="31995" spans="22:22">
      <c r="V31995" s="17"/>
    </row>
    <row r="31996" spans="22:22">
      <c r="V31996" s="17"/>
    </row>
    <row r="31997" spans="22:22">
      <c r="V31997" s="17"/>
    </row>
    <row r="31998" spans="22:22">
      <c r="V31998" s="17"/>
    </row>
    <row r="31999" spans="22:22">
      <c r="V31999" s="17"/>
    </row>
    <row r="32000" spans="22:22">
      <c r="V32000" s="17"/>
    </row>
    <row r="32001" spans="22:22">
      <c r="V32001" s="17"/>
    </row>
    <row r="32002" spans="22:22">
      <c r="V32002" s="17"/>
    </row>
    <row r="32003" spans="22:22">
      <c r="V32003" s="17"/>
    </row>
    <row r="32004" spans="22:22">
      <c r="V32004" s="17"/>
    </row>
    <row r="32005" spans="22:22">
      <c r="V32005" s="17"/>
    </row>
    <row r="32006" spans="22:22">
      <c r="V32006" s="17"/>
    </row>
    <row r="32007" spans="22:22">
      <c r="V32007" s="17"/>
    </row>
    <row r="32008" spans="22:22">
      <c r="V32008" s="17"/>
    </row>
    <row r="32009" spans="22:22">
      <c r="V32009" s="17"/>
    </row>
    <row r="32010" spans="22:22">
      <c r="V32010" s="17"/>
    </row>
    <row r="32011" spans="22:22">
      <c r="V32011" s="17"/>
    </row>
    <row r="32012" spans="22:22">
      <c r="V32012" s="17"/>
    </row>
    <row r="32013" spans="22:22">
      <c r="V32013" s="17"/>
    </row>
    <row r="32014" spans="22:22">
      <c r="V32014" s="17"/>
    </row>
    <row r="32015" spans="22:22">
      <c r="V32015" s="17"/>
    </row>
    <row r="32016" spans="22:22">
      <c r="V32016" s="17"/>
    </row>
    <row r="32017" spans="22:22">
      <c r="V32017" s="17"/>
    </row>
    <row r="32018" spans="22:22">
      <c r="V32018" s="17"/>
    </row>
    <row r="32019" spans="22:22">
      <c r="V32019" s="17"/>
    </row>
    <row r="32020" spans="22:22">
      <c r="V32020" s="17"/>
    </row>
    <row r="32021" spans="22:22">
      <c r="V32021" s="17"/>
    </row>
    <row r="32022" spans="22:22">
      <c r="V32022" s="17"/>
    </row>
    <row r="32023" spans="22:22">
      <c r="V32023" s="17"/>
    </row>
    <row r="32024" spans="22:22">
      <c r="V32024" s="17"/>
    </row>
    <row r="32025" spans="22:22">
      <c r="V32025" s="17"/>
    </row>
    <row r="32026" spans="22:22">
      <c r="V32026" s="17"/>
    </row>
    <row r="32027" spans="22:22">
      <c r="V32027" s="17"/>
    </row>
    <row r="32028" spans="22:22">
      <c r="V32028" s="17"/>
    </row>
    <row r="32029" spans="22:22">
      <c r="V32029" s="17"/>
    </row>
    <row r="32030" spans="22:22">
      <c r="V32030" s="17"/>
    </row>
    <row r="32031" spans="22:22">
      <c r="V32031" s="17"/>
    </row>
    <row r="32032" spans="22:22">
      <c r="V32032" s="17"/>
    </row>
    <row r="32033" spans="22:22">
      <c r="V32033" s="17"/>
    </row>
    <row r="32034" spans="22:22">
      <c r="V32034" s="17"/>
    </row>
    <row r="32035" spans="22:22">
      <c r="V32035" s="17"/>
    </row>
    <row r="32036" spans="22:22">
      <c r="V32036" s="17"/>
    </row>
    <row r="32037" spans="22:22">
      <c r="V32037" s="17"/>
    </row>
    <row r="32038" spans="22:22">
      <c r="V32038" s="17"/>
    </row>
    <row r="32039" spans="22:22">
      <c r="V32039" s="17"/>
    </row>
    <row r="32040" spans="22:22">
      <c r="V32040" s="17"/>
    </row>
    <row r="32041" spans="22:22">
      <c r="V32041" s="17"/>
    </row>
    <row r="32042" spans="22:22">
      <c r="V32042" s="17"/>
    </row>
    <row r="32043" spans="22:22">
      <c r="V32043" s="17"/>
    </row>
    <row r="32044" spans="22:22">
      <c r="V32044" s="17"/>
    </row>
    <row r="32045" spans="22:22">
      <c r="V32045" s="17"/>
    </row>
    <row r="32046" spans="22:22">
      <c r="V32046" s="17"/>
    </row>
    <row r="32047" spans="22:22">
      <c r="V32047" s="17"/>
    </row>
    <row r="32048" spans="22:22">
      <c r="V32048" s="17"/>
    </row>
    <row r="32049" spans="22:22">
      <c r="V32049" s="17"/>
    </row>
    <row r="32050" spans="22:22">
      <c r="V32050" s="17"/>
    </row>
    <row r="32051" spans="22:22">
      <c r="V32051" s="17"/>
    </row>
    <row r="32052" spans="22:22">
      <c r="V32052" s="17"/>
    </row>
    <row r="32053" spans="22:22">
      <c r="V32053" s="17"/>
    </row>
    <row r="32054" spans="22:22">
      <c r="V32054" s="17"/>
    </row>
    <row r="32055" spans="22:22">
      <c r="V32055" s="17"/>
    </row>
    <row r="32056" spans="22:22">
      <c r="V32056" s="17"/>
    </row>
    <row r="32057" spans="22:22">
      <c r="V32057" s="17"/>
    </row>
    <row r="32058" spans="22:22">
      <c r="V32058" s="17"/>
    </row>
    <row r="32059" spans="22:22">
      <c r="V32059" s="17"/>
    </row>
    <row r="32060" spans="22:22">
      <c r="V32060" s="17"/>
    </row>
    <row r="32061" spans="22:22">
      <c r="V32061" s="17"/>
    </row>
    <row r="32062" spans="22:22">
      <c r="V32062" s="17"/>
    </row>
    <row r="32063" spans="22:22">
      <c r="V32063" s="17"/>
    </row>
    <row r="32064" spans="22:22">
      <c r="V32064" s="17"/>
    </row>
    <row r="32065" spans="22:22">
      <c r="V32065" s="17"/>
    </row>
    <row r="32066" spans="22:22">
      <c r="V32066" s="17"/>
    </row>
    <row r="32067" spans="22:22">
      <c r="V32067" s="17"/>
    </row>
    <row r="32068" spans="22:22">
      <c r="V32068" s="17"/>
    </row>
    <row r="32069" spans="22:22">
      <c r="V32069" s="17"/>
    </row>
    <row r="32070" spans="22:22">
      <c r="V32070" s="17"/>
    </row>
    <row r="32071" spans="22:22">
      <c r="V32071" s="17"/>
    </row>
    <row r="32072" spans="22:22">
      <c r="V32072" s="17"/>
    </row>
    <row r="32073" spans="22:22">
      <c r="V32073" s="17"/>
    </row>
    <row r="32074" spans="22:22">
      <c r="V32074" s="17"/>
    </row>
    <row r="32075" spans="22:22">
      <c r="V32075" s="17"/>
    </row>
    <row r="32076" spans="22:22">
      <c r="V32076" s="17"/>
    </row>
    <row r="32077" spans="22:22">
      <c r="V32077" s="17"/>
    </row>
    <row r="32078" spans="22:22">
      <c r="V32078" s="17"/>
    </row>
    <row r="32079" spans="22:22">
      <c r="V32079" s="17"/>
    </row>
    <row r="32080" spans="22:22">
      <c r="V32080" s="17"/>
    </row>
    <row r="32081" spans="22:22">
      <c r="V32081" s="17"/>
    </row>
    <row r="32082" spans="22:22">
      <c r="V32082" s="17"/>
    </row>
    <row r="32083" spans="22:22">
      <c r="V32083" s="17"/>
    </row>
    <row r="32084" spans="22:22">
      <c r="V32084" s="17"/>
    </row>
    <row r="32085" spans="22:22">
      <c r="V32085" s="17"/>
    </row>
    <row r="32086" spans="22:22">
      <c r="V32086" s="17"/>
    </row>
    <row r="32087" spans="22:22">
      <c r="V32087" s="17"/>
    </row>
    <row r="32088" spans="22:22">
      <c r="V32088" s="17"/>
    </row>
    <row r="32089" spans="22:22">
      <c r="V32089" s="17"/>
    </row>
    <row r="32090" spans="22:22">
      <c r="V32090" s="17"/>
    </row>
    <row r="32091" spans="22:22">
      <c r="V32091" s="17"/>
    </row>
    <row r="32092" spans="22:22">
      <c r="V32092" s="17"/>
    </row>
    <row r="32093" spans="22:22">
      <c r="V32093" s="17"/>
    </row>
    <row r="32094" spans="22:22">
      <c r="V32094" s="17"/>
    </row>
    <row r="32095" spans="22:22">
      <c r="V32095" s="17"/>
    </row>
    <row r="32096" spans="22:22">
      <c r="V32096" s="17"/>
    </row>
    <row r="32097" spans="22:22">
      <c r="V32097" s="17"/>
    </row>
    <row r="32098" spans="22:22">
      <c r="V32098" s="17"/>
    </row>
    <row r="32099" spans="22:22">
      <c r="V32099" s="17"/>
    </row>
    <row r="32100" spans="22:22">
      <c r="V32100" s="17"/>
    </row>
    <row r="32101" spans="22:22">
      <c r="V32101" s="17"/>
    </row>
    <row r="32102" spans="22:22">
      <c r="V32102" s="17"/>
    </row>
    <row r="32103" spans="22:22">
      <c r="V32103" s="17"/>
    </row>
    <row r="32104" spans="22:22">
      <c r="V32104" s="17"/>
    </row>
    <row r="32105" spans="22:22">
      <c r="V32105" s="17"/>
    </row>
    <row r="32106" spans="22:22">
      <c r="V32106" s="17"/>
    </row>
    <row r="32107" spans="22:22">
      <c r="V32107" s="17"/>
    </row>
    <row r="32108" spans="22:22">
      <c r="V32108" s="17"/>
    </row>
    <row r="32109" spans="22:22">
      <c r="V32109" s="17"/>
    </row>
    <row r="32110" spans="22:22">
      <c r="V32110" s="17"/>
    </row>
    <row r="32111" spans="22:22">
      <c r="V32111" s="17"/>
    </row>
    <row r="32112" spans="22:22">
      <c r="V32112" s="17"/>
    </row>
    <row r="32113" spans="22:22">
      <c r="V32113" s="17"/>
    </row>
    <row r="32114" spans="22:22">
      <c r="V32114" s="17"/>
    </row>
    <row r="32115" spans="22:22">
      <c r="V32115" s="17"/>
    </row>
    <row r="32116" spans="22:22">
      <c r="V32116" s="17"/>
    </row>
    <row r="32117" spans="22:22">
      <c r="V32117" s="17"/>
    </row>
    <row r="32118" spans="22:22">
      <c r="V32118" s="17"/>
    </row>
    <row r="32119" spans="22:22">
      <c r="V32119" s="17"/>
    </row>
    <row r="32120" spans="22:22">
      <c r="V32120" s="17"/>
    </row>
    <row r="32121" spans="22:22">
      <c r="V32121" s="17"/>
    </row>
    <row r="32122" spans="22:22">
      <c r="V32122" s="17"/>
    </row>
    <row r="32123" spans="22:22">
      <c r="V32123" s="17"/>
    </row>
    <row r="32124" spans="22:22">
      <c r="V32124" s="17"/>
    </row>
    <row r="32125" spans="22:22">
      <c r="V32125" s="17"/>
    </row>
    <row r="32126" spans="22:22">
      <c r="V32126" s="17"/>
    </row>
    <row r="32127" spans="22:22">
      <c r="V32127" s="17"/>
    </row>
    <row r="32128" spans="22:22">
      <c r="V32128" s="17"/>
    </row>
    <row r="32129" spans="22:22">
      <c r="V32129" s="17"/>
    </row>
    <row r="32130" spans="22:22">
      <c r="V32130" s="17"/>
    </row>
    <row r="32131" spans="22:22">
      <c r="V32131" s="17"/>
    </row>
    <row r="32132" spans="22:22">
      <c r="V32132" s="17"/>
    </row>
    <row r="32133" spans="22:22">
      <c r="V32133" s="17"/>
    </row>
    <row r="32134" spans="22:22">
      <c r="V32134" s="17"/>
    </row>
    <row r="32135" spans="22:22">
      <c r="V32135" s="17"/>
    </row>
    <row r="32136" spans="22:22">
      <c r="V32136" s="17"/>
    </row>
    <row r="32137" spans="22:22">
      <c r="V32137" s="17"/>
    </row>
    <row r="32138" spans="22:22">
      <c r="V32138" s="17"/>
    </row>
    <row r="32139" spans="22:22">
      <c r="V32139" s="17"/>
    </row>
    <row r="32140" spans="22:22">
      <c r="V32140" s="17"/>
    </row>
    <row r="32141" spans="22:22">
      <c r="V32141" s="17"/>
    </row>
    <row r="32142" spans="22:22">
      <c r="V32142" s="17"/>
    </row>
    <row r="32143" spans="22:22">
      <c r="V32143" s="17"/>
    </row>
    <row r="32144" spans="22:22">
      <c r="V32144" s="17"/>
    </row>
    <row r="32145" spans="22:22">
      <c r="V32145" s="17"/>
    </row>
    <row r="32146" spans="22:22">
      <c r="V32146" s="17"/>
    </row>
    <row r="32147" spans="22:22">
      <c r="V32147" s="17"/>
    </row>
    <row r="32148" spans="22:22">
      <c r="V32148" s="17"/>
    </row>
    <row r="32149" spans="22:22">
      <c r="V32149" s="17"/>
    </row>
    <row r="32150" spans="22:22">
      <c r="V32150" s="17"/>
    </row>
    <row r="32151" spans="22:22">
      <c r="V32151" s="17"/>
    </row>
    <row r="32152" spans="22:22">
      <c r="V32152" s="17"/>
    </row>
    <row r="32153" spans="22:22">
      <c r="V32153" s="17"/>
    </row>
    <row r="32154" spans="22:22">
      <c r="V32154" s="17"/>
    </row>
    <row r="32155" spans="22:22">
      <c r="V32155" s="17"/>
    </row>
    <row r="32156" spans="22:22">
      <c r="V32156" s="17"/>
    </row>
    <row r="32157" spans="22:22">
      <c r="V32157" s="17"/>
    </row>
    <row r="32158" spans="22:22">
      <c r="V32158" s="17"/>
    </row>
    <row r="32159" spans="22:22">
      <c r="V32159" s="17"/>
    </row>
    <row r="32160" spans="22:22">
      <c r="V32160" s="17"/>
    </row>
    <row r="32161" spans="22:22">
      <c r="V32161" s="17"/>
    </row>
    <row r="32162" spans="22:22">
      <c r="V32162" s="17"/>
    </row>
    <row r="32163" spans="22:22">
      <c r="V32163" s="17"/>
    </row>
    <row r="32164" spans="22:22">
      <c r="V32164" s="17"/>
    </row>
    <row r="32165" spans="22:22">
      <c r="V32165" s="17"/>
    </row>
    <row r="32166" spans="22:22">
      <c r="V32166" s="17"/>
    </row>
    <row r="32167" spans="22:22">
      <c r="V32167" s="17"/>
    </row>
    <row r="32168" spans="22:22">
      <c r="V32168" s="17"/>
    </row>
    <row r="32169" spans="22:22">
      <c r="V32169" s="17"/>
    </row>
    <row r="32170" spans="22:22">
      <c r="V32170" s="17"/>
    </row>
    <row r="32171" spans="22:22">
      <c r="V32171" s="17"/>
    </row>
    <row r="32172" spans="22:22">
      <c r="V32172" s="17"/>
    </row>
    <row r="32173" spans="22:22">
      <c r="V32173" s="17"/>
    </row>
    <row r="32174" spans="22:22">
      <c r="V32174" s="17"/>
    </row>
    <row r="32175" spans="22:22">
      <c r="V32175" s="17"/>
    </row>
    <row r="32176" spans="22:22">
      <c r="V32176" s="17"/>
    </row>
    <row r="32177" spans="22:22">
      <c r="V32177" s="17"/>
    </row>
    <row r="32178" spans="22:22">
      <c r="V32178" s="17"/>
    </row>
    <row r="32179" spans="22:22">
      <c r="V32179" s="17"/>
    </row>
    <row r="32180" spans="22:22">
      <c r="V32180" s="17"/>
    </row>
    <row r="32181" spans="22:22">
      <c r="V32181" s="17"/>
    </row>
    <row r="32182" spans="22:22">
      <c r="V32182" s="17"/>
    </row>
    <row r="32183" spans="22:22">
      <c r="V32183" s="17"/>
    </row>
    <row r="32184" spans="22:22">
      <c r="V32184" s="17"/>
    </row>
    <row r="32185" spans="22:22">
      <c r="V32185" s="17"/>
    </row>
    <row r="32186" spans="22:22">
      <c r="V32186" s="17"/>
    </row>
    <row r="32187" spans="22:22">
      <c r="V32187" s="17"/>
    </row>
    <row r="32188" spans="22:22">
      <c r="V32188" s="17"/>
    </row>
    <row r="32189" spans="22:22">
      <c r="V32189" s="17"/>
    </row>
    <row r="32190" spans="22:22">
      <c r="V32190" s="17"/>
    </row>
    <row r="32191" spans="22:22">
      <c r="V32191" s="17"/>
    </row>
    <row r="32192" spans="22:22">
      <c r="V32192" s="17"/>
    </row>
    <row r="32193" spans="22:22">
      <c r="V32193" s="17"/>
    </row>
    <row r="32194" spans="22:22">
      <c r="V32194" s="17"/>
    </row>
    <row r="32195" spans="22:22">
      <c r="V32195" s="17"/>
    </row>
    <row r="32196" spans="22:22">
      <c r="V32196" s="17"/>
    </row>
    <row r="32197" spans="22:22">
      <c r="V32197" s="17"/>
    </row>
    <row r="32198" spans="22:22">
      <c r="V32198" s="17"/>
    </row>
    <row r="32199" spans="22:22">
      <c r="V32199" s="17"/>
    </row>
    <row r="32200" spans="22:22">
      <c r="V32200" s="17"/>
    </row>
    <row r="32201" spans="22:22">
      <c r="V32201" s="17"/>
    </row>
    <row r="32202" spans="22:22">
      <c r="V32202" s="17"/>
    </row>
    <row r="32203" spans="22:22">
      <c r="V32203" s="17"/>
    </row>
    <row r="32204" spans="22:22">
      <c r="V32204" s="17"/>
    </row>
    <row r="32205" spans="22:22">
      <c r="V32205" s="17"/>
    </row>
    <row r="32206" spans="22:22">
      <c r="V32206" s="17"/>
    </row>
    <row r="32207" spans="22:22">
      <c r="V32207" s="17"/>
    </row>
    <row r="32208" spans="22:22">
      <c r="V32208" s="17"/>
    </row>
    <row r="32209" spans="22:22">
      <c r="V32209" s="17"/>
    </row>
    <row r="32210" spans="22:22">
      <c r="V32210" s="17"/>
    </row>
    <row r="32211" spans="22:22">
      <c r="V32211" s="17"/>
    </row>
    <row r="32212" spans="22:22">
      <c r="V32212" s="17"/>
    </row>
    <row r="32213" spans="22:22">
      <c r="V32213" s="17"/>
    </row>
    <row r="32214" spans="22:22">
      <c r="V32214" s="17"/>
    </row>
    <row r="32215" spans="22:22">
      <c r="V32215" s="17"/>
    </row>
    <row r="32216" spans="22:22">
      <c r="V32216" s="17"/>
    </row>
    <row r="32217" spans="22:22">
      <c r="V32217" s="17"/>
    </row>
    <row r="32218" spans="22:22">
      <c r="V32218" s="17"/>
    </row>
    <row r="32219" spans="22:22">
      <c r="V32219" s="17"/>
    </row>
    <row r="32220" spans="22:22">
      <c r="V32220" s="17"/>
    </row>
    <row r="32221" spans="22:22">
      <c r="V32221" s="17"/>
    </row>
    <row r="32222" spans="22:22">
      <c r="V32222" s="17"/>
    </row>
    <row r="32223" spans="22:22">
      <c r="V32223" s="17"/>
    </row>
    <row r="32224" spans="22:22">
      <c r="V32224" s="17"/>
    </row>
    <row r="32225" spans="22:22">
      <c r="V32225" s="17"/>
    </row>
    <row r="32226" spans="22:22">
      <c r="V32226" s="17"/>
    </row>
    <row r="32227" spans="22:22">
      <c r="V32227" s="17"/>
    </row>
    <row r="32228" spans="22:22">
      <c r="V32228" s="17"/>
    </row>
    <row r="32229" spans="22:22">
      <c r="V32229" s="17"/>
    </row>
    <row r="32230" spans="22:22">
      <c r="V32230" s="17"/>
    </row>
    <row r="32231" spans="22:22">
      <c r="V32231" s="17"/>
    </row>
    <row r="32232" spans="22:22">
      <c r="V32232" s="17"/>
    </row>
    <row r="32233" spans="22:22">
      <c r="V32233" s="17"/>
    </row>
    <row r="32234" spans="22:22">
      <c r="V32234" s="17"/>
    </row>
    <row r="32235" spans="22:22">
      <c r="V32235" s="17"/>
    </row>
    <row r="32236" spans="22:22">
      <c r="V32236" s="17"/>
    </row>
    <row r="32237" spans="22:22">
      <c r="V32237" s="17"/>
    </row>
    <row r="32238" spans="22:22">
      <c r="V32238" s="17"/>
    </row>
    <row r="32239" spans="22:22">
      <c r="V32239" s="17"/>
    </row>
    <row r="32240" spans="22:22">
      <c r="V32240" s="17"/>
    </row>
    <row r="32241" spans="22:22">
      <c r="V32241" s="17"/>
    </row>
    <row r="32242" spans="22:22">
      <c r="V32242" s="17"/>
    </row>
    <row r="32243" spans="22:22">
      <c r="V32243" s="17"/>
    </row>
    <row r="32244" spans="22:22">
      <c r="V32244" s="17"/>
    </row>
    <row r="32245" spans="22:22">
      <c r="V32245" s="17"/>
    </row>
    <row r="32246" spans="22:22">
      <c r="V32246" s="17"/>
    </row>
    <row r="32247" spans="22:22">
      <c r="V32247" s="17"/>
    </row>
    <row r="32248" spans="22:22">
      <c r="V32248" s="17"/>
    </row>
    <row r="32249" spans="22:22">
      <c r="V32249" s="17"/>
    </row>
    <row r="32250" spans="22:22">
      <c r="V32250" s="17"/>
    </row>
    <row r="32251" spans="22:22">
      <c r="V32251" s="17"/>
    </row>
    <row r="32252" spans="22:22">
      <c r="V32252" s="17"/>
    </row>
    <row r="32253" spans="22:22">
      <c r="V32253" s="17"/>
    </row>
    <row r="32254" spans="22:22">
      <c r="V32254" s="17"/>
    </row>
    <row r="32255" spans="22:22">
      <c r="V32255" s="17"/>
    </row>
    <row r="32256" spans="22:22">
      <c r="V32256" s="17"/>
    </row>
    <row r="32257" spans="22:22">
      <c r="V32257" s="17"/>
    </row>
    <row r="32258" spans="22:22">
      <c r="V32258" s="17"/>
    </row>
    <row r="32259" spans="22:22">
      <c r="V32259" s="17"/>
    </row>
    <row r="32260" spans="22:22">
      <c r="V32260" s="17"/>
    </row>
    <row r="32261" spans="22:22">
      <c r="V32261" s="17"/>
    </row>
    <row r="32262" spans="22:22">
      <c r="V32262" s="17"/>
    </row>
    <row r="32263" spans="22:22">
      <c r="V32263" s="17"/>
    </row>
    <row r="32264" spans="22:22">
      <c r="V32264" s="17"/>
    </row>
    <row r="32265" spans="22:22">
      <c r="V32265" s="17"/>
    </row>
    <row r="32266" spans="22:22">
      <c r="V32266" s="17"/>
    </row>
    <row r="32267" spans="22:22">
      <c r="V32267" s="17"/>
    </row>
    <row r="32268" spans="22:22">
      <c r="V32268" s="17"/>
    </row>
    <row r="32269" spans="22:22">
      <c r="V32269" s="17"/>
    </row>
    <row r="32270" spans="22:22">
      <c r="V32270" s="17"/>
    </row>
    <row r="32271" spans="22:22">
      <c r="V32271" s="17"/>
    </row>
    <row r="32272" spans="22:22">
      <c r="V32272" s="17"/>
    </row>
    <row r="32273" spans="22:22">
      <c r="V32273" s="17"/>
    </row>
    <row r="32274" spans="22:22">
      <c r="V32274" s="17"/>
    </row>
    <row r="32275" spans="22:22">
      <c r="V32275" s="17"/>
    </row>
    <row r="32276" spans="22:22">
      <c r="V32276" s="17"/>
    </row>
    <row r="32277" spans="22:22">
      <c r="V32277" s="17"/>
    </row>
    <row r="32278" spans="22:22">
      <c r="V32278" s="17"/>
    </row>
    <row r="32279" spans="22:22">
      <c r="V32279" s="17"/>
    </row>
    <row r="32280" spans="22:22">
      <c r="V32280" s="17"/>
    </row>
    <row r="32281" spans="22:22">
      <c r="V32281" s="17"/>
    </row>
    <row r="32282" spans="22:22">
      <c r="V32282" s="17"/>
    </row>
    <row r="32283" spans="22:22">
      <c r="V32283" s="17"/>
    </row>
    <row r="32284" spans="22:22">
      <c r="V32284" s="17"/>
    </row>
    <row r="32285" spans="22:22">
      <c r="V32285" s="17"/>
    </row>
    <row r="32286" spans="22:22">
      <c r="V32286" s="17"/>
    </row>
    <row r="32287" spans="22:22">
      <c r="V32287" s="17"/>
    </row>
    <row r="32288" spans="22:22">
      <c r="V32288" s="17"/>
    </row>
    <row r="32289" spans="22:22">
      <c r="V32289" s="17"/>
    </row>
    <row r="32290" spans="22:22">
      <c r="V32290" s="17"/>
    </row>
    <row r="32291" spans="22:22">
      <c r="V32291" s="17"/>
    </row>
    <row r="32292" spans="22:22">
      <c r="V32292" s="17"/>
    </row>
    <row r="32293" spans="22:22">
      <c r="V32293" s="17"/>
    </row>
    <row r="32294" spans="22:22">
      <c r="V32294" s="17"/>
    </row>
    <row r="32295" spans="22:22">
      <c r="V32295" s="17"/>
    </row>
    <row r="32296" spans="22:22">
      <c r="V32296" s="17"/>
    </row>
    <row r="32297" spans="22:22">
      <c r="V32297" s="17"/>
    </row>
    <row r="32298" spans="22:22">
      <c r="V32298" s="17"/>
    </row>
    <row r="32299" spans="22:22">
      <c r="V32299" s="17"/>
    </row>
    <row r="32300" spans="22:22">
      <c r="V32300" s="17"/>
    </row>
    <row r="32301" spans="22:22">
      <c r="V32301" s="17"/>
    </row>
    <row r="32302" spans="22:22">
      <c r="V32302" s="17"/>
    </row>
    <row r="32303" spans="22:22">
      <c r="V32303" s="17"/>
    </row>
    <row r="32304" spans="22:22">
      <c r="V32304" s="17"/>
    </row>
    <row r="32305" spans="22:22">
      <c r="V32305" s="17"/>
    </row>
    <row r="32306" spans="22:22">
      <c r="V32306" s="17"/>
    </row>
    <row r="32307" spans="22:22">
      <c r="V32307" s="17"/>
    </row>
    <row r="32308" spans="22:22">
      <c r="V32308" s="17"/>
    </row>
    <row r="32309" spans="22:22">
      <c r="V32309" s="17"/>
    </row>
    <row r="32310" spans="22:22">
      <c r="V32310" s="17"/>
    </row>
    <row r="32311" spans="22:22">
      <c r="V32311" s="17"/>
    </row>
    <row r="32312" spans="22:22">
      <c r="V32312" s="17"/>
    </row>
    <row r="32313" spans="22:22">
      <c r="V32313" s="17"/>
    </row>
    <row r="32314" spans="22:22">
      <c r="V32314" s="17"/>
    </row>
    <row r="32315" spans="22:22">
      <c r="V32315" s="17"/>
    </row>
    <row r="32316" spans="22:22">
      <c r="V32316" s="17"/>
    </row>
    <row r="32317" spans="22:22">
      <c r="V32317" s="17"/>
    </row>
    <row r="32318" spans="22:22">
      <c r="V32318" s="17"/>
    </row>
    <row r="32319" spans="22:22">
      <c r="V32319" s="17"/>
    </row>
    <row r="32320" spans="22:22">
      <c r="V32320" s="17"/>
    </row>
    <row r="32321" spans="22:22">
      <c r="V32321" s="17"/>
    </row>
    <row r="32322" spans="22:22">
      <c r="V32322" s="17"/>
    </row>
    <row r="32323" spans="22:22">
      <c r="V32323" s="17"/>
    </row>
    <row r="32324" spans="22:22">
      <c r="V32324" s="17"/>
    </row>
    <row r="32325" spans="22:22">
      <c r="V32325" s="17"/>
    </row>
    <row r="32326" spans="22:22">
      <c r="V32326" s="17"/>
    </row>
    <row r="32327" spans="22:22">
      <c r="V32327" s="17"/>
    </row>
    <row r="32328" spans="22:22">
      <c r="V32328" s="17"/>
    </row>
    <row r="32329" spans="22:22">
      <c r="V32329" s="17"/>
    </row>
    <row r="32330" spans="22:22">
      <c r="V32330" s="17"/>
    </row>
    <row r="32331" spans="22:22">
      <c r="V32331" s="17"/>
    </row>
    <row r="32332" spans="22:22">
      <c r="V32332" s="17"/>
    </row>
    <row r="32333" spans="22:22">
      <c r="V32333" s="17"/>
    </row>
    <row r="32334" spans="22:22">
      <c r="V32334" s="17"/>
    </row>
    <row r="32335" spans="22:22">
      <c r="V32335" s="17"/>
    </row>
    <row r="32336" spans="22:22">
      <c r="V32336" s="17"/>
    </row>
    <row r="32337" spans="22:22">
      <c r="V32337" s="17"/>
    </row>
    <row r="32338" spans="22:22">
      <c r="V32338" s="17"/>
    </row>
    <row r="32339" spans="22:22">
      <c r="V32339" s="17"/>
    </row>
    <row r="32340" spans="22:22">
      <c r="V32340" s="17"/>
    </row>
    <row r="32341" spans="22:22">
      <c r="V32341" s="17"/>
    </row>
    <row r="32342" spans="22:22">
      <c r="V32342" s="17"/>
    </row>
    <row r="32343" spans="22:22">
      <c r="V32343" s="17"/>
    </row>
    <row r="32344" spans="22:22">
      <c r="V32344" s="17"/>
    </row>
    <row r="32345" spans="22:22">
      <c r="V32345" s="17"/>
    </row>
    <row r="32346" spans="22:22">
      <c r="V32346" s="17"/>
    </row>
    <row r="32347" spans="22:22">
      <c r="V32347" s="17"/>
    </row>
    <row r="32348" spans="22:22">
      <c r="V32348" s="17"/>
    </row>
    <row r="32349" spans="22:22">
      <c r="V32349" s="17"/>
    </row>
    <row r="32350" spans="22:22">
      <c r="V32350" s="17"/>
    </row>
    <row r="32351" spans="22:22">
      <c r="V32351" s="17"/>
    </row>
    <row r="32352" spans="22:22">
      <c r="V32352" s="17"/>
    </row>
    <row r="32353" spans="22:22">
      <c r="V32353" s="17"/>
    </row>
    <row r="32354" spans="22:22">
      <c r="V32354" s="17"/>
    </row>
    <row r="32355" spans="22:22">
      <c r="V32355" s="17"/>
    </row>
    <row r="32356" spans="22:22">
      <c r="V32356" s="17"/>
    </row>
    <row r="32357" spans="22:22">
      <c r="V32357" s="17"/>
    </row>
    <row r="32358" spans="22:22">
      <c r="V32358" s="17"/>
    </row>
    <row r="32359" spans="22:22">
      <c r="V32359" s="17"/>
    </row>
    <row r="32360" spans="22:22">
      <c r="V32360" s="17"/>
    </row>
    <row r="32361" spans="22:22">
      <c r="V32361" s="17"/>
    </row>
    <row r="32362" spans="22:22">
      <c r="V32362" s="17"/>
    </row>
    <row r="32363" spans="22:22">
      <c r="V32363" s="17"/>
    </row>
    <row r="32364" spans="22:22">
      <c r="V32364" s="17"/>
    </row>
    <row r="32365" spans="22:22">
      <c r="V32365" s="17"/>
    </row>
    <row r="32366" spans="22:22">
      <c r="V32366" s="17"/>
    </row>
    <row r="32367" spans="22:22">
      <c r="V32367" s="17"/>
    </row>
    <row r="32368" spans="22:22">
      <c r="V32368" s="17"/>
    </row>
    <row r="32369" spans="22:22">
      <c r="V32369" s="17"/>
    </row>
    <row r="32370" spans="22:22">
      <c r="V32370" s="17"/>
    </row>
    <row r="32371" spans="22:22">
      <c r="V32371" s="17"/>
    </row>
    <row r="32372" spans="22:22">
      <c r="V32372" s="17"/>
    </row>
    <row r="32373" spans="22:22">
      <c r="V32373" s="17"/>
    </row>
    <row r="32374" spans="22:22">
      <c r="V32374" s="17"/>
    </row>
    <row r="32375" spans="22:22">
      <c r="V32375" s="17"/>
    </row>
    <row r="32376" spans="22:22">
      <c r="V32376" s="17"/>
    </row>
    <row r="32377" spans="22:22">
      <c r="V32377" s="17"/>
    </row>
    <row r="32378" spans="22:22">
      <c r="V32378" s="17"/>
    </row>
    <row r="32379" spans="22:22">
      <c r="V32379" s="17"/>
    </row>
    <row r="32380" spans="22:22">
      <c r="V32380" s="17"/>
    </row>
    <row r="32381" spans="22:22">
      <c r="V32381" s="17"/>
    </row>
    <row r="32382" spans="22:22">
      <c r="V32382" s="17"/>
    </row>
    <row r="32383" spans="22:22">
      <c r="V32383" s="17"/>
    </row>
    <row r="32384" spans="22:22">
      <c r="V32384" s="17"/>
    </row>
    <row r="32385" spans="22:22">
      <c r="V32385" s="17"/>
    </row>
    <row r="32386" spans="22:22">
      <c r="V32386" s="17"/>
    </row>
    <row r="32387" spans="22:22">
      <c r="V32387" s="17"/>
    </row>
    <row r="32388" spans="22:22">
      <c r="V32388" s="17"/>
    </row>
    <row r="32389" spans="22:22">
      <c r="V32389" s="17"/>
    </row>
    <row r="32390" spans="22:22">
      <c r="V32390" s="17"/>
    </row>
    <row r="32391" spans="22:22">
      <c r="V32391" s="17"/>
    </row>
    <row r="32392" spans="22:22">
      <c r="V32392" s="17"/>
    </row>
    <row r="32393" spans="22:22">
      <c r="V32393" s="17"/>
    </row>
    <row r="32394" spans="22:22">
      <c r="V32394" s="17"/>
    </row>
    <row r="32395" spans="22:22">
      <c r="V32395" s="17"/>
    </row>
    <row r="32396" spans="22:22">
      <c r="V32396" s="17"/>
    </row>
    <row r="32397" spans="22:22">
      <c r="V32397" s="17"/>
    </row>
    <row r="32398" spans="22:22">
      <c r="V32398" s="17"/>
    </row>
    <row r="32399" spans="22:22">
      <c r="V32399" s="17"/>
    </row>
    <row r="32400" spans="22:22">
      <c r="V32400" s="17"/>
    </row>
    <row r="32401" spans="22:22">
      <c r="V32401" s="17"/>
    </row>
    <row r="32402" spans="22:22">
      <c r="V32402" s="17"/>
    </row>
    <row r="32403" spans="22:22">
      <c r="V32403" s="17"/>
    </row>
    <row r="32404" spans="22:22">
      <c r="V32404" s="17"/>
    </row>
    <row r="32405" spans="22:22">
      <c r="V32405" s="17"/>
    </row>
    <row r="32406" spans="22:22">
      <c r="V32406" s="17"/>
    </row>
    <row r="32407" spans="22:22">
      <c r="V32407" s="17"/>
    </row>
    <row r="32408" spans="22:22">
      <c r="V32408" s="17"/>
    </row>
    <row r="32409" spans="22:22">
      <c r="V32409" s="17"/>
    </row>
    <row r="32410" spans="22:22">
      <c r="V32410" s="17"/>
    </row>
    <row r="32411" spans="22:22">
      <c r="V32411" s="17"/>
    </row>
    <row r="32412" spans="22:22">
      <c r="V32412" s="17"/>
    </row>
    <row r="32413" spans="22:22">
      <c r="V32413" s="17"/>
    </row>
    <row r="32414" spans="22:22">
      <c r="V32414" s="17"/>
    </row>
    <row r="32415" spans="22:22">
      <c r="V32415" s="17"/>
    </row>
    <row r="32416" spans="22:22">
      <c r="V32416" s="17"/>
    </row>
    <row r="32417" spans="22:22">
      <c r="V32417" s="17"/>
    </row>
    <row r="32418" spans="22:22">
      <c r="V32418" s="17"/>
    </row>
    <row r="32419" spans="22:22">
      <c r="V32419" s="17"/>
    </row>
    <row r="32420" spans="22:22">
      <c r="V32420" s="17"/>
    </row>
    <row r="32421" spans="22:22">
      <c r="V32421" s="17"/>
    </row>
    <row r="32422" spans="22:22">
      <c r="V32422" s="17"/>
    </row>
    <row r="32423" spans="22:22">
      <c r="V32423" s="17"/>
    </row>
    <row r="32424" spans="22:22">
      <c r="V32424" s="17"/>
    </row>
    <row r="32425" spans="22:22">
      <c r="V32425" s="17"/>
    </row>
    <row r="32426" spans="22:22">
      <c r="V32426" s="17"/>
    </row>
    <row r="32427" spans="22:22">
      <c r="V32427" s="17"/>
    </row>
    <row r="32428" spans="22:22">
      <c r="V32428" s="17"/>
    </row>
    <row r="32429" spans="22:22">
      <c r="V32429" s="17"/>
    </row>
    <row r="32430" spans="22:22">
      <c r="V32430" s="17"/>
    </row>
    <row r="32431" spans="22:22">
      <c r="V32431" s="17"/>
    </row>
    <row r="32432" spans="22:22">
      <c r="V32432" s="17"/>
    </row>
    <row r="32433" spans="22:22">
      <c r="V32433" s="17"/>
    </row>
    <row r="32434" spans="22:22">
      <c r="V32434" s="17"/>
    </row>
    <row r="32435" spans="22:22">
      <c r="V32435" s="17"/>
    </row>
    <row r="32436" spans="22:22">
      <c r="V32436" s="17"/>
    </row>
    <row r="32437" spans="22:22">
      <c r="V32437" s="17"/>
    </row>
    <row r="32438" spans="22:22">
      <c r="V32438" s="17"/>
    </row>
    <row r="32439" spans="22:22">
      <c r="V32439" s="17"/>
    </row>
    <row r="32440" spans="22:22">
      <c r="V32440" s="17"/>
    </row>
    <row r="32441" spans="22:22">
      <c r="V32441" s="17"/>
    </row>
    <row r="32442" spans="22:22">
      <c r="V32442" s="17"/>
    </row>
    <row r="32443" spans="22:22">
      <c r="V32443" s="17"/>
    </row>
    <row r="32444" spans="22:22">
      <c r="V32444" s="17"/>
    </row>
    <row r="32445" spans="22:22">
      <c r="V32445" s="17"/>
    </row>
    <row r="32446" spans="22:22">
      <c r="V32446" s="17"/>
    </row>
    <row r="32447" spans="22:22">
      <c r="V32447" s="17"/>
    </row>
    <row r="32448" spans="22:22">
      <c r="V32448" s="17"/>
    </row>
    <row r="32449" spans="22:22">
      <c r="V32449" s="17"/>
    </row>
    <row r="32450" spans="22:22">
      <c r="V32450" s="17"/>
    </row>
    <row r="32451" spans="22:22">
      <c r="V32451" s="17"/>
    </row>
    <row r="32452" spans="22:22">
      <c r="V32452" s="17"/>
    </row>
    <row r="32453" spans="22:22">
      <c r="V32453" s="17"/>
    </row>
    <row r="32454" spans="22:22">
      <c r="V32454" s="17"/>
    </row>
    <row r="32455" spans="22:22">
      <c r="V32455" s="17"/>
    </row>
    <row r="32456" spans="22:22">
      <c r="V32456" s="17"/>
    </row>
    <row r="32457" spans="22:22">
      <c r="V32457" s="17"/>
    </row>
    <row r="32458" spans="22:22">
      <c r="V32458" s="17"/>
    </row>
    <row r="32459" spans="22:22">
      <c r="V32459" s="17"/>
    </row>
    <row r="32460" spans="22:22">
      <c r="V32460" s="17"/>
    </row>
    <row r="32461" spans="22:22">
      <c r="V32461" s="17"/>
    </row>
    <row r="32462" spans="22:22">
      <c r="V32462" s="17"/>
    </row>
    <row r="32463" spans="22:22">
      <c r="V32463" s="17"/>
    </row>
    <row r="32464" spans="22:22">
      <c r="V32464" s="17"/>
    </row>
    <row r="32465" spans="22:22">
      <c r="V32465" s="17"/>
    </row>
    <row r="32466" spans="22:22">
      <c r="V32466" s="17"/>
    </row>
    <row r="32467" spans="22:22">
      <c r="V32467" s="17"/>
    </row>
    <row r="32468" spans="22:22">
      <c r="V32468" s="17"/>
    </row>
    <row r="32469" spans="22:22">
      <c r="V32469" s="17"/>
    </row>
    <row r="32470" spans="22:22">
      <c r="V32470" s="17"/>
    </row>
    <row r="32471" spans="22:22">
      <c r="V32471" s="17"/>
    </row>
    <row r="32472" spans="22:22">
      <c r="V32472" s="17"/>
    </row>
    <row r="32473" spans="22:22">
      <c r="V32473" s="17"/>
    </row>
    <row r="32474" spans="22:22">
      <c r="V32474" s="17"/>
    </row>
    <row r="32475" spans="22:22">
      <c r="V32475" s="17"/>
    </row>
    <row r="32476" spans="22:22">
      <c r="V32476" s="17"/>
    </row>
    <row r="32477" spans="22:22">
      <c r="V32477" s="17"/>
    </row>
    <row r="32478" spans="22:22">
      <c r="V32478" s="17"/>
    </row>
    <row r="32479" spans="22:22">
      <c r="V32479" s="17"/>
    </row>
    <row r="32480" spans="22:22">
      <c r="V32480" s="17"/>
    </row>
    <row r="32481" spans="22:22">
      <c r="V32481" s="17"/>
    </row>
    <row r="32482" spans="22:22">
      <c r="V32482" s="17"/>
    </row>
    <row r="32483" spans="22:22">
      <c r="V32483" s="17"/>
    </row>
    <row r="32484" spans="22:22">
      <c r="V32484" s="17"/>
    </row>
    <row r="32485" spans="22:22">
      <c r="V32485" s="17"/>
    </row>
    <row r="32486" spans="22:22">
      <c r="V32486" s="17"/>
    </row>
    <row r="32487" spans="22:22">
      <c r="V32487" s="17"/>
    </row>
    <row r="32488" spans="22:22">
      <c r="V32488" s="17"/>
    </row>
    <row r="32489" spans="22:22">
      <c r="V32489" s="17"/>
    </row>
    <row r="32490" spans="22:22">
      <c r="V32490" s="17"/>
    </row>
    <row r="32491" spans="22:22">
      <c r="V32491" s="17"/>
    </row>
    <row r="32492" spans="22:22">
      <c r="V32492" s="17"/>
    </row>
    <row r="32493" spans="22:22">
      <c r="V32493" s="17"/>
    </row>
    <row r="32494" spans="22:22">
      <c r="V32494" s="17"/>
    </row>
    <row r="32495" spans="22:22">
      <c r="V32495" s="17"/>
    </row>
    <row r="32496" spans="22:22">
      <c r="V32496" s="17"/>
    </row>
    <row r="32497" spans="22:22">
      <c r="V32497" s="17"/>
    </row>
    <row r="32498" spans="22:22">
      <c r="V32498" s="17"/>
    </row>
    <row r="32499" spans="22:22">
      <c r="V32499" s="17"/>
    </row>
    <row r="32500" spans="22:22">
      <c r="V32500" s="17"/>
    </row>
    <row r="32501" spans="22:22">
      <c r="V32501" s="17"/>
    </row>
    <row r="32502" spans="22:22">
      <c r="V32502" s="17"/>
    </row>
    <row r="32503" spans="22:22">
      <c r="V32503" s="17"/>
    </row>
    <row r="32504" spans="22:22">
      <c r="V32504" s="17"/>
    </row>
    <row r="32505" spans="22:22">
      <c r="V32505" s="17"/>
    </row>
    <row r="32506" spans="22:22">
      <c r="V32506" s="17"/>
    </row>
    <row r="32507" spans="22:22">
      <c r="V32507" s="17"/>
    </row>
    <row r="32508" spans="22:22">
      <c r="V32508" s="17"/>
    </row>
    <row r="32509" spans="22:22">
      <c r="V32509" s="17"/>
    </row>
    <row r="32510" spans="22:22">
      <c r="V32510" s="17"/>
    </row>
    <row r="32511" spans="22:22">
      <c r="V32511" s="17"/>
    </row>
    <row r="32512" spans="22:22">
      <c r="V32512" s="17"/>
    </row>
    <row r="32513" spans="22:22">
      <c r="V32513" s="17"/>
    </row>
    <row r="32514" spans="22:22">
      <c r="V32514" s="17"/>
    </row>
    <row r="32515" spans="22:22">
      <c r="V32515" s="17"/>
    </row>
    <row r="32516" spans="22:22">
      <c r="V32516" s="17"/>
    </row>
    <row r="32517" spans="22:22">
      <c r="V32517" s="17"/>
    </row>
    <row r="32518" spans="22:22">
      <c r="V32518" s="17"/>
    </row>
    <row r="32519" spans="22:22">
      <c r="V32519" s="17"/>
    </row>
    <row r="32520" spans="22:22">
      <c r="V32520" s="17"/>
    </row>
    <row r="32521" spans="22:22">
      <c r="V32521" s="17"/>
    </row>
    <row r="32522" spans="22:22">
      <c r="V32522" s="17"/>
    </row>
    <row r="32523" spans="22:22">
      <c r="V32523" s="17"/>
    </row>
    <row r="32524" spans="22:22">
      <c r="V32524" s="17"/>
    </row>
    <row r="32525" spans="22:22">
      <c r="V32525" s="17"/>
    </row>
    <row r="32526" spans="22:22">
      <c r="V32526" s="17"/>
    </row>
    <row r="32527" spans="22:22">
      <c r="V32527" s="17"/>
    </row>
    <row r="32528" spans="22:22">
      <c r="V32528" s="17"/>
    </row>
    <row r="32529" spans="22:22">
      <c r="V32529" s="17"/>
    </row>
    <row r="32530" spans="22:22">
      <c r="V32530" s="17"/>
    </row>
    <row r="32531" spans="22:22">
      <c r="V32531" s="17"/>
    </row>
    <row r="32532" spans="22:22">
      <c r="V32532" s="17"/>
    </row>
    <row r="32533" spans="22:22">
      <c r="V32533" s="17"/>
    </row>
    <row r="32534" spans="22:22">
      <c r="V32534" s="17"/>
    </row>
    <row r="32535" spans="22:22">
      <c r="V32535" s="17"/>
    </row>
    <row r="32536" spans="22:22">
      <c r="V32536" s="17"/>
    </row>
    <row r="32537" spans="22:22">
      <c r="V32537" s="17"/>
    </row>
    <row r="32538" spans="22:22">
      <c r="V32538" s="17"/>
    </row>
    <row r="32539" spans="22:22">
      <c r="V32539" s="17"/>
    </row>
    <row r="32540" spans="22:22">
      <c r="V32540" s="17"/>
    </row>
    <row r="32541" spans="22:22">
      <c r="V32541" s="17"/>
    </row>
    <row r="32542" spans="22:22">
      <c r="V32542" s="17"/>
    </row>
    <row r="32543" spans="22:22">
      <c r="V32543" s="17"/>
    </row>
    <row r="32544" spans="22:22">
      <c r="V32544" s="17"/>
    </row>
    <row r="32545" spans="22:22">
      <c r="V32545" s="17"/>
    </row>
    <row r="32546" spans="22:22">
      <c r="V32546" s="17"/>
    </row>
    <row r="32547" spans="22:22">
      <c r="V32547" s="17"/>
    </row>
    <row r="32548" spans="22:22">
      <c r="V32548" s="17"/>
    </row>
    <row r="32549" spans="22:22">
      <c r="V32549" s="17"/>
    </row>
    <row r="32550" spans="22:22">
      <c r="V32550" s="17"/>
    </row>
    <row r="32551" spans="22:22">
      <c r="V32551" s="17"/>
    </row>
    <row r="32552" spans="22:22">
      <c r="V32552" s="17"/>
    </row>
    <row r="32553" spans="22:22">
      <c r="V32553" s="17"/>
    </row>
    <row r="32554" spans="22:22">
      <c r="V32554" s="17"/>
    </row>
    <row r="32555" spans="22:22">
      <c r="V32555" s="17"/>
    </row>
    <row r="32556" spans="22:22">
      <c r="V32556" s="17"/>
    </row>
    <row r="32557" spans="22:22">
      <c r="V32557" s="17"/>
    </row>
    <row r="32558" spans="22:22">
      <c r="V32558" s="17"/>
    </row>
    <row r="32559" spans="22:22">
      <c r="V32559" s="17"/>
    </row>
    <row r="32560" spans="22:22">
      <c r="V32560" s="17"/>
    </row>
    <row r="32561" spans="22:22">
      <c r="V32561" s="17"/>
    </row>
    <row r="32562" spans="22:22">
      <c r="V32562" s="17"/>
    </row>
    <row r="32563" spans="22:22">
      <c r="V32563" s="17"/>
    </row>
    <row r="32564" spans="22:22">
      <c r="V32564" s="17"/>
    </row>
    <row r="32565" spans="22:22">
      <c r="V32565" s="17"/>
    </row>
    <row r="32566" spans="22:22">
      <c r="V32566" s="17"/>
    </row>
    <row r="32567" spans="22:22">
      <c r="V32567" s="17"/>
    </row>
    <row r="32568" spans="22:22">
      <c r="V32568" s="17"/>
    </row>
    <row r="32569" spans="22:22">
      <c r="V32569" s="17"/>
    </row>
    <row r="32570" spans="22:22">
      <c r="V32570" s="17"/>
    </row>
    <row r="32571" spans="22:22">
      <c r="V32571" s="17"/>
    </row>
    <row r="32572" spans="22:22">
      <c r="V32572" s="17"/>
    </row>
    <row r="32573" spans="22:22">
      <c r="V32573" s="17"/>
    </row>
    <row r="32574" spans="22:22">
      <c r="V32574" s="17"/>
    </row>
    <row r="32575" spans="22:22">
      <c r="V32575" s="17"/>
    </row>
    <row r="32576" spans="22:22">
      <c r="V32576" s="17"/>
    </row>
    <row r="32577" spans="22:22">
      <c r="V32577" s="17"/>
    </row>
    <row r="32578" spans="22:22">
      <c r="V32578" s="17"/>
    </row>
    <row r="32579" spans="22:22">
      <c r="V32579" s="17"/>
    </row>
    <row r="32580" spans="22:22">
      <c r="V32580" s="17"/>
    </row>
    <row r="32581" spans="22:22">
      <c r="V32581" s="17"/>
    </row>
    <row r="32582" spans="22:22">
      <c r="V32582" s="17"/>
    </row>
    <row r="32583" spans="22:22">
      <c r="V32583" s="17"/>
    </row>
    <row r="32584" spans="22:22">
      <c r="V32584" s="17"/>
    </row>
    <row r="32585" spans="22:22">
      <c r="V32585" s="17"/>
    </row>
    <row r="32586" spans="22:22">
      <c r="V32586" s="17"/>
    </row>
    <row r="32587" spans="22:22">
      <c r="V32587" s="17"/>
    </row>
    <row r="32588" spans="22:22">
      <c r="V32588" s="17"/>
    </row>
    <row r="32589" spans="22:22">
      <c r="V32589" s="17"/>
    </row>
    <row r="32590" spans="22:22">
      <c r="V32590" s="17"/>
    </row>
    <row r="32591" spans="22:22">
      <c r="V32591" s="17"/>
    </row>
    <row r="32592" spans="22:22">
      <c r="V32592" s="17"/>
    </row>
    <row r="32593" spans="22:22">
      <c r="V32593" s="17"/>
    </row>
    <row r="32594" spans="22:22">
      <c r="V32594" s="17"/>
    </row>
    <row r="32595" spans="22:22">
      <c r="V32595" s="17"/>
    </row>
    <row r="32596" spans="22:22">
      <c r="V32596" s="17"/>
    </row>
    <row r="32597" spans="22:22">
      <c r="V32597" s="17"/>
    </row>
    <row r="32598" spans="22:22">
      <c r="V32598" s="17"/>
    </row>
    <row r="32599" spans="22:22">
      <c r="V32599" s="17"/>
    </row>
    <row r="32600" spans="22:22">
      <c r="V32600" s="17"/>
    </row>
    <row r="32601" spans="22:22">
      <c r="V32601" s="17"/>
    </row>
    <row r="32602" spans="22:22">
      <c r="V32602" s="17"/>
    </row>
    <row r="32603" spans="22:22">
      <c r="V32603" s="17"/>
    </row>
    <row r="32604" spans="22:22">
      <c r="V32604" s="17"/>
    </row>
    <row r="32605" spans="22:22">
      <c r="V32605" s="17"/>
    </row>
    <row r="32606" spans="22:22">
      <c r="V32606" s="17"/>
    </row>
    <row r="32607" spans="22:22">
      <c r="V32607" s="17"/>
    </row>
    <row r="32608" spans="22:22">
      <c r="V32608" s="17"/>
    </row>
    <row r="32609" spans="22:22">
      <c r="V32609" s="17"/>
    </row>
    <row r="32610" spans="22:22">
      <c r="V32610" s="17"/>
    </row>
    <row r="32611" spans="22:22">
      <c r="V32611" s="17"/>
    </row>
    <row r="32612" spans="22:22">
      <c r="V32612" s="17"/>
    </row>
    <row r="32613" spans="22:22">
      <c r="V32613" s="17"/>
    </row>
    <row r="32614" spans="22:22">
      <c r="V32614" s="17"/>
    </row>
    <row r="32615" spans="22:22">
      <c r="V32615" s="17"/>
    </row>
    <row r="32616" spans="22:22">
      <c r="V32616" s="17"/>
    </row>
    <row r="32617" spans="22:22">
      <c r="V32617" s="17"/>
    </row>
    <row r="32618" spans="22:22">
      <c r="V32618" s="17"/>
    </row>
    <row r="32619" spans="22:22">
      <c r="V32619" s="17"/>
    </row>
    <row r="32620" spans="22:22">
      <c r="V32620" s="17"/>
    </row>
    <row r="32621" spans="22:22">
      <c r="V32621" s="17"/>
    </row>
    <row r="32622" spans="22:22">
      <c r="V32622" s="17"/>
    </row>
    <row r="32623" spans="22:22">
      <c r="V32623" s="17"/>
    </row>
    <row r="32624" spans="22:22">
      <c r="V32624" s="17"/>
    </row>
    <row r="32625" spans="22:22">
      <c r="V32625" s="17"/>
    </row>
    <row r="32626" spans="22:22">
      <c r="V32626" s="17"/>
    </row>
    <row r="32627" spans="22:22">
      <c r="V32627" s="17"/>
    </row>
    <row r="32628" spans="22:22">
      <c r="V32628" s="17"/>
    </row>
    <row r="32629" spans="22:22">
      <c r="V32629" s="17"/>
    </row>
    <row r="32630" spans="22:22">
      <c r="V32630" s="17"/>
    </row>
    <row r="32631" spans="22:22">
      <c r="V32631" s="17"/>
    </row>
    <row r="32632" spans="22:22">
      <c r="V32632" s="17"/>
    </row>
    <row r="32633" spans="22:22">
      <c r="V32633" s="17"/>
    </row>
    <row r="32634" spans="22:22">
      <c r="V32634" s="17"/>
    </row>
    <row r="32635" spans="22:22">
      <c r="V32635" s="17"/>
    </row>
    <row r="32636" spans="22:22">
      <c r="V32636" s="17"/>
    </row>
    <row r="32637" spans="22:22">
      <c r="V32637" s="17"/>
    </row>
    <row r="32638" spans="22:22">
      <c r="V32638" s="17"/>
    </row>
    <row r="32639" spans="22:22">
      <c r="V32639" s="17"/>
    </row>
    <row r="32640" spans="22:22">
      <c r="V32640" s="17"/>
    </row>
    <row r="32641" spans="22:22">
      <c r="V32641" s="17"/>
    </row>
    <row r="32642" spans="22:22">
      <c r="V32642" s="17"/>
    </row>
    <row r="32643" spans="22:22">
      <c r="V32643" s="17"/>
    </row>
    <row r="32644" spans="22:22">
      <c r="V32644" s="17"/>
    </row>
    <row r="32645" spans="22:22">
      <c r="V32645" s="17"/>
    </row>
    <row r="32646" spans="22:22">
      <c r="V32646" s="17"/>
    </row>
    <row r="32647" spans="22:22">
      <c r="V32647" s="17"/>
    </row>
    <row r="32648" spans="22:22">
      <c r="V32648" s="17"/>
    </row>
    <row r="32649" spans="22:22">
      <c r="V32649" s="17"/>
    </row>
    <row r="32650" spans="22:22">
      <c r="V32650" s="17"/>
    </row>
    <row r="32651" spans="22:22">
      <c r="V32651" s="17"/>
    </row>
    <row r="32652" spans="22:22">
      <c r="V32652" s="17"/>
    </row>
    <row r="32653" spans="22:22">
      <c r="V32653" s="17"/>
    </row>
    <row r="32654" spans="22:22">
      <c r="V32654" s="17"/>
    </row>
    <row r="32655" spans="22:22">
      <c r="V32655" s="17"/>
    </row>
    <row r="32656" spans="22:22">
      <c r="V32656" s="17"/>
    </row>
    <row r="32657" spans="22:22">
      <c r="V32657" s="17"/>
    </row>
    <row r="32658" spans="22:22">
      <c r="V32658" s="17"/>
    </row>
    <row r="32659" spans="22:22">
      <c r="V32659" s="17"/>
    </row>
    <row r="32660" spans="22:22">
      <c r="V32660" s="17"/>
    </row>
    <row r="32661" spans="22:22">
      <c r="V32661" s="17"/>
    </row>
    <row r="32662" spans="22:22">
      <c r="V32662" s="17"/>
    </row>
    <row r="32663" spans="22:22">
      <c r="V32663" s="17"/>
    </row>
    <row r="32664" spans="22:22">
      <c r="V32664" s="17"/>
    </row>
    <row r="32665" spans="22:22">
      <c r="V32665" s="17"/>
    </row>
    <row r="32666" spans="22:22">
      <c r="V32666" s="17"/>
    </row>
    <row r="32667" spans="22:22">
      <c r="V32667" s="17"/>
    </row>
    <row r="32668" spans="22:22">
      <c r="V32668" s="17"/>
    </row>
    <row r="32669" spans="22:22">
      <c r="V32669" s="17"/>
    </row>
    <row r="32670" spans="22:22">
      <c r="V32670" s="17"/>
    </row>
    <row r="32671" spans="22:22">
      <c r="V32671" s="17"/>
    </row>
    <row r="32672" spans="22:22">
      <c r="V32672" s="17"/>
    </row>
    <row r="32673" spans="22:22">
      <c r="V32673" s="17"/>
    </row>
    <row r="32674" spans="22:22">
      <c r="V32674" s="17"/>
    </row>
    <row r="32675" spans="22:22">
      <c r="V32675" s="17"/>
    </row>
    <row r="32676" spans="22:22">
      <c r="V32676" s="17"/>
    </row>
    <row r="32677" spans="22:22">
      <c r="V32677" s="17"/>
    </row>
    <row r="32678" spans="22:22">
      <c r="V32678" s="17"/>
    </row>
    <row r="32679" spans="22:22">
      <c r="V32679" s="17"/>
    </row>
    <row r="32680" spans="22:22">
      <c r="V32680" s="17"/>
    </row>
    <row r="32681" spans="22:22">
      <c r="V32681" s="17"/>
    </row>
    <row r="32682" spans="22:22">
      <c r="V32682" s="17"/>
    </row>
    <row r="32683" spans="22:22">
      <c r="V32683" s="17"/>
    </row>
    <row r="32684" spans="22:22">
      <c r="V32684" s="17"/>
    </row>
    <row r="32685" spans="22:22">
      <c r="V32685" s="17"/>
    </row>
    <row r="32686" spans="22:22">
      <c r="V32686" s="17"/>
    </row>
    <row r="32687" spans="22:22">
      <c r="V32687" s="17"/>
    </row>
    <row r="32688" spans="22:22">
      <c r="V32688" s="17"/>
    </row>
    <row r="32689" spans="22:22">
      <c r="V32689" s="17"/>
    </row>
    <row r="32690" spans="22:22">
      <c r="V32690" s="17"/>
    </row>
    <row r="32691" spans="22:22">
      <c r="V32691" s="17"/>
    </row>
    <row r="32692" spans="22:22">
      <c r="V32692" s="17"/>
    </row>
    <row r="32693" spans="22:22">
      <c r="V32693" s="17"/>
    </row>
    <row r="32694" spans="22:22">
      <c r="V32694" s="17"/>
    </row>
    <row r="32695" spans="22:22">
      <c r="V32695" s="17"/>
    </row>
    <row r="32696" spans="22:22">
      <c r="V32696" s="17"/>
    </row>
    <row r="32697" spans="22:22">
      <c r="V32697" s="17"/>
    </row>
    <row r="32698" spans="22:22">
      <c r="V32698" s="17"/>
    </row>
    <row r="32699" spans="22:22">
      <c r="V32699" s="17"/>
    </row>
    <row r="32700" spans="22:22">
      <c r="V32700" s="17"/>
    </row>
    <row r="32701" spans="22:22">
      <c r="V32701" s="17"/>
    </row>
    <row r="32702" spans="22:22">
      <c r="V32702" s="17"/>
    </row>
    <row r="32703" spans="22:22">
      <c r="V32703" s="17"/>
    </row>
    <row r="32704" spans="22:22">
      <c r="V32704" s="17"/>
    </row>
    <row r="32705" spans="22:22">
      <c r="V32705" s="17"/>
    </row>
    <row r="32706" spans="22:22">
      <c r="V32706" s="17"/>
    </row>
    <row r="32707" spans="22:22">
      <c r="V32707" s="17"/>
    </row>
    <row r="32708" spans="22:22">
      <c r="V32708" s="17"/>
    </row>
    <row r="32709" spans="22:22">
      <c r="V32709" s="17"/>
    </row>
    <row r="32710" spans="22:22">
      <c r="V32710" s="17"/>
    </row>
    <row r="32711" spans="22:22">
      <c r="V32711" s="17"/>
    </row>
    <row r="32712" spans="22:22">
      <c r="V32712" s="17"/>
    </row>
    <row r="32713" spans="22:22">
      <c r="V32713" s="17"/>
    </row>
    <row r="32714" spans="22:22">
      <c r="V32714" s="17"/>
    </row>
    <row r="32715" spans="22:22">
      <c r="V32715" s="17"/>
    </row>
    <row r="32716" spans="22:22">
      <c r="V32716" s="17"/>
    </row>
    <row r="32717" spans="22:22">
      <c r="V32717" s="17"/>
    </row>
    <row r="32718" spans="22:22">
      <c r="V32718" s="17"/>
    </row>
    <row r="32719" spans="22:22">
      <c r="V32719" s="17"/>
    </row>
    <row r="32720" spans="22:22">
      <c r="V32720" s="17"/>
    </row>
    <row r="32721" spans="22:22">
      <c r="V32721" s="17"/>
    </row>
    <row r="32722" spans="22:22">
      <c r="V32722" s="17"/>
    </row>
    <row r="32723" spans="22:22">
      <c r="V32723" s="17"/>
    </row>
    <row r="32724" spans="22:22">
      <c r="V32724" s="17"/>
    </row>
    <row r="32725" spans="22:22">
      <c r="V32725" s="17"/>
    </row>
    <row r="32726" spans="22:22">
      <c r="V32726" s="17"/>
    </row>
    <row r="32727" spans="22:22">
      <c r="V32727" s="17"/>
    </row>
    <row r="32728" spans="22:22">
      <c r="V32728" s="17"/>
    </row>
    <row r="32729" spans="22:22">
      <c r="V32729" s="17"/>
    </row>
    <row r="32730" spans="22:22">
      <c r="V32730" s="17"/>
    </row>
    <row r="32731" spans="22:22">
      <c r="V32731" s="17"/>
    </row>
    <row r="32732" spans="22:22">
      <c r="V32732" s="17"/>
    </row>
    <row r="32733" spans="22:22">
      <c r="V32733" s="17"/>
    </row>
    <row r="32734" spans="22:22">
      <c r="V32734" s="17"/>
    </row>
    <row r="32735" spans="22:22">
      <c r="V32735" s="17"/>
    </row>
    <row r="32736" spans="22:22">
      <c r="V32736" s="17"/>
    </row>
    <row r="32737" spans="22:22">
      <c r="V32737" s="17"/>
    </row>
    <row r="32738" spans="22:22">
      <c r="V32738" s="17"/>
    </row>
    <row r="32739" spans="22:22">
      <c r="V32739" s="17"/>
    </row>
    <row r="32740" spans="22:22">
      <c r="V32740" s="17"/>
    </row>
    <row r="32741" spans="22:22">
      <c r="V32741" s="17"/>
    </row>
    <row r="32742" spans="22:22">
      <c r="V32742" s="17"/>
    </row>
    <row r="32743" spans="22:22">
      <c r="V32743" s="17"/>
    </row>
    <row r="32744" spans="22:22">
      <c r="V32744" s="17"/>
    </row>
    <row r="32745" spans="22:22">
      <c r="V32745" s="17"/>
    </row>
    <row r="32746" spans="22:22">
      <c r="V32746" s="17"/>
    </row>
    <row r="32747" spans="22:22">
      <c r="V32747" s="17"/>
    </row>
    <row r="32748" spans="22:22">
      <c r="V32748" s="17"/>
    </row>
    <row r="32749" spans="22:22">
      <c r="V32749" s="17"/>
    </row>
    <row r="32750" spans="22:22">
      <c r="V32750" s="17"/>
    </row>
    <row r="32751" spans="22:22">
      <c r="V32751" s="17"/>
    </row>
    <row r="32752" spans="22:22">
      <c r="V32752" s="17"/>
    </row>
    <row r="32753" spans="22:22">
      <c r="V32753" s="17"/>
    </row>
    <row r="32754" spans="22:22">
      <c r="V32754" s="17"/>
    </row>
    <row r="32755" spans="22:22">
      <c r="V32755" s="17"/>
    </row>
    <row r="32756" spans="22:22">
      <c r="V32756" s="17"/>
    </row>
    <row r="32757" spans="22:22">
      <c r="V32757" s="17"/>
    </row>
    <row r="32758" spans="22:22">
      <c r="V32758" s="17"/>
    </row>
    <row r="32759" spans="22:22">
      <c r="V32759" s="17"/>
    </row>
    <row r="32760" spans="22:22">
      <c r="V32760" s="17"/>
    </row>
    <row r="32761" spans="22:22">
      <c r="V32761" s="17"/>
    </row>
    <row r="32762" spans="22:22">
      <c r="V32762" s="17"/>
    </row>
    <row r="32763" spans="22:22">
      <c r="V32763" s="17"/>
    </row>
    <row r="32764" spans="22:22">
      <c r="V32764" s="17"/>
    </row>
    <row r="32765" spans="22:22">
      <c r="V32765" s="17"/>
    </row>
    <row r="32766" spans="22:22">
      <c r="V32766" s="17"/>
    </row>
    <row r="32767" spans="22:22">
      <c r="V32767" s="17"/>
    </row>
    <row r="32768" spans="22:22">
      <c r="V32768" s="17"/>
    </row>
    <row r="32769" spans="22:22">
      <c r="V32769" s="17"/>
    </row>
    <row r="32770" spans="22:22">
      <c r="V32770" s="17"/>
    </row>
    <row r="32771" spans="22:22">
      <c r="V32771" s="17"/>
    </row>
    <row r="32772" spans="22:22">
      <c r="V32772" s="17"/>
    </row>
    <row r="32773" spans="22:22">
      <c r="V32773" s="17"/>
    </row>
    <row r="32774" spans="22:22">
      <c r="V32774" s="17"/>
    </row>
    <row r="32775" spans="22:22">
      <c r="V32775" s="17"/>
    </row>
    <row r="32776" spans="22:22">
      <c r="V32776" s="17"/>
    </row>
    <row r="32777" spans="22:22">
      <c r="V32777" s="17"/>
    </row>
    <row r="32778" spans="22:22">
      <c r="V32778" s="17"/>
    </row>
    <row r="32779" spans="22:22">
      <c r="V32779" s="17"/>
    </row>
    <row r="32780" spans="22:22">
      <c r="V32780" s="17"/>
    </row>
    <row r="32781" spans="22:22">
      <c r="V32781" s="17"/>
    </row>
    <row r="32782" spans="22:22">
      <c r="V32782" s="17"/>
    </row>
    <row r="32783" spans="22:22">
      <c r="V32783" s="17"/>
    </row>
    <row r="32784" spans="22:22">
      <c r="V32784" s="17"/>
    </row>
    <row r="32785" spans="22:22">
      <c r="V32785" s="17"/>
    </row>
    <row r="32786" spans="22:22">
      <c r="V32786" s="17"/>
    </row>
    <row r="32787" spans="22:22">
      <c r="V32787" s="17"/>
    </row>
    <row r="32788" spans="22:22">
      <c r="V32788" s="17"/>
    </row>
    <row r="32789" spans="22:22">
      <c r="V32789" s="17"/>
    </row>
    <row r="32790" spans="22:22">
      <c r="V32790" s="17"/>
    </row>
    <row r="32791" spans="22:22">
      <c r="V32791" s="17"/>
    </row>
    <row r="32792" spans="22:22">
      <c r="V32792" s="17"/>
    </row>
    <row r="32793" spans="22:22">
      <c r="V32793" s="17"/>
    </row>
    <row r="32794" spans="22:22">
      <c r="V32794" s="17"/>
    </row>
    <row r="32795" spans="22:22">
      <c r="V32795" s="17"/>
    </row>
    <row r="32796" spans="22:22">
      <c r="V32796" s="17"/>
    </row>
    <row r="32797" spans="22:22">
      <c r="V32797" s="17"/>
    </row>
    <row r="32798" spans="22:22">
      <c r="V32798" s="17"/>
    </row>
    <row r="32799" spans="22:22">
      <c r="V32799" s="17"/>
    </row>
    <row r="32800" spans="22:22">
      <c r="V32800" s="17"/>
    </row>
    <row r="32801" spans="22:22">
      <c r="V32801" s="17"/>
    </row>
    <row r="32802" spans="22:22">
      <c r="V32802" s="17"/>
    </row>
    <row r="32803" spans="22:22">
      <c r="V32803" s="17"/>
    </row>
    <row r="32804" spans="22:22">
      <c r="V32804" s="17"/>
    </row>
    <row r="32805" spans="22:22">
      <c r="V32805" s="17"/>
    </row>
    <row r="32806" spans="22:22">
      <c r="V32806" s="17"/>
    </row>
    <row r="32807" spans="22:22">
      <c r="V32807" s="17"/>
    </row>
    <row r="32808" spans="22:22">
      <c r="V32808" s="17"/>
    </row>
    <row r="32809" spans="22:22">
      <c r="V32809" s="17"/>
    </row>
    <row r="32810" spans="22:22">
      <c r="V32810" s="17"/>
    </row>
    <row r="32811" spans="22:22">
      <c r="V32811" s="17"/>
    </row>
    <row r="32812" spans="22:22">
      <c r="V32812" s="17"/>
    </row>
    <row r="32813" spans="22:22">
      <c r="V32813" s="17"/>
    </row>
    <row r="32814" spans="22:22">
      <c r="V32814" s="17"/>
    </row>
    <row r="32815" spans="22:22">
      <c r="V32815" s="17"/>
    </row>
    <row r="32816" spans="22:22">
      <c r="V32816" s="17"/>
    </row>
    <row r="32817" spans="22:22">
      <c r="V32817" s="17"/>
    </row>
    <row r="32818" spans="22:22">
      <c r="V32818" s="17"/>
    </row>
    <row r="32819" spans="22:22">
      <c r="V32819" s="17"/>
    </row>
    <row r="32820" spans="22:22">
      <c r="V32820" s="17"/>
    </row>
    <row r="32821" spans="22:22">
      <c r="V32821" s="17"/>
    </row>
    <row r="32822" spans="22:22">
      <c r="V32822" s="17"/>
    </row>
    <row r="32823" spans="22:22">
      <c r="V32823" s="17"/>
    </row>
    <row r="32824" spans="22:22">
      <c r="V32824" s="17"/>
    </row>
    <row r="32825" spans="22:22">
      <c r="V32825" s="17"/>
    </row>
    <row r="32826" spans="22:22">
      <c r="V32826" s="17"/>
    </row>
    <row r="32827" spans="22:22">
      <c r="V32827" s="17"/>
    </row>
    <row r="32828" spans="22:22">
      <c r="V32828" s="17"/>
    </row>
    <row r="32829" spans="22:22">
      <c r="V32829" s="17"/>
    </row>
    <row r="32830" spans="22:22">
      <c r="V32830" s="17"/>
    </row>
    <row r="32831" spans="22:22">
      <c r="V32831" s="17"/>
    </row>
    <row r="32832" spans="22:22">
      <c r="V32832" s="17"/>
    </row>
    <row r="32833" spans="22:22">
      <c r="V32833" s="17"/>
    </row>
    <row r="32834" spans="22:22">
      <c r="V32834" s="17"/>
    </row>
    <row r="32835" spans="22:22">
      <c r="V32835" s="17"/>
    </row>
    <row r="32836" spans="22:22">
      <c r="V32836" s="17"/>
    </row>
    <row r="32837" spans="22:22">
      <c r="V32837" s="17"/>
    </row>
    <row r="32838" spans="22:22">
      <c r="V32838" s="17"/>
    </row>
    <row r="32839" spans="22:22">
      <c r="V32839" s="17"/>
    </row>
    <row r="32840" spans="22:22">
      <c r="V32840" s="17"/>
    </row>
    <row r="32841" spans="22:22">
      <c r="V32841" s="17"/>
    </row>
    <row r="32842" spans="22:22">
      <c r="V32842" s="17"/>
    </row>
    <row r="32843" spans="22:22">
      <c r="V32843" s="17"/>
    </row>
    <row r="32844" spans="22:22">
      <c r="V32844" s="17"/>
    </row>
    <row r="32845" spans="22:22">
      <c r="V32845" s="17"/>
    </row>
    <row r="32846" spans="22:22">
      <c r="V32846" s="17"/>
    </row>
    <row r="32847" spans="22:22">
      <c r="V32847" s="17"/>
    </row>
    <row r="32848" spans="22:22">
      <c r="V32848" s="17"/>
    </row>
    <row r="32849" spans="22:22">
      <c r="V32849" s="17"/>
    </row>
    <row r="32850" spans="22:22">
      <c r="V32850" s="17"/>
    </row>
    <row r="32851" spans="22:22">
      <c r="V32851" s="17"/>
    </row>
    <row r="32852" spans="22:22">
      <c r="V32852" s="17"/>
    </row>
    <row r="32853" spans="22:22">
      <c r="V32853" s="17"/>
    </row>
    <row r="32854" spans="22:22">
      <c r="V32854" s="17"/>
    </row>
    <row r="32855" spans="22:22">
      <c r="V32855" s="17"/>
    </row>
    <row r="32856" spans="22:22">
      <c r="V32856" s="17"/>
    </row>
    <row r="32857" spans="22:22">
      <c r="V32857" s="17"/>
    </row>
    <row r="32858" spans="22:22">
      <c r="V32858" s="17"/>
    </row>
    <row r="32859" spans="22:22">
      <c r="V32859" s="17"/>
    </row>
    <row r="32860" spans="22:22">
      <c r="V32860" s="17"/>
    </row>
    <row r="32861" spans="22:22">
      <c r="V32861" s="17"/>
    </row>
    <row r="32862" spans="22:22">
      <c r="V32862" s="17"/>
    </row>
    <row r="32863" spans="22:22">
      <c r="V32863" s="17"/>
    </row>
    <row r="32864" spans="22:22">
      <c r="V32864" s="17"/>
    </row>
    <row r="32865" spans="22:22">
      <c r="V32865" s="17"/>
    </row>
    <row r="32866" spans="22:22">
      <c r="V32866" s="17"/>
    </row>
    <row r="32867" spans="22:22">
      <c r="V32867" s="17"/>
    </row>
    <row r="32868" spans="22:22">
      <c r="V32868" s="17"/>
    </row>
    <row r="32869" spans="22:22">
      <c r="V32869" s="17"/>
    </row>
    <row r="32870" spans="22:22">
      <c r="V32870" s="17"/>
    </row>
    <row r="32871" spans="22:22">
      <c r="V32871" s="17"/>
    </row>
    <row r="32872" spans="22:22">
      <c r="V32872" s="17"/>
    </row>
    <row r="32873" spans="22:22">
      <c r="V32873" s="17"/>
    </row>
    <row r="32874" spans="22:22">
      <c r="V32874" s="17"/>
    </row>
    <row r="32875" spans="22:22">
      <c r="V32875" s="17"/>
    </row>
    <row r="32876" spans="22:22">
      <c r="V32876" s="17"/>
    </row>
    <row r="32877" spans="22:22">
      <c r="V32877" s="17"/>
    </row>
    <row r="32878" spans="22:22">
      <c r="V32878" s="17"/>
    </row>
    <row r="32879" spans="22:22">
      <c r="V32879" s="17"/>
    </row>
    <row r="32880" spans="22:22">
      <c r="V32880" s="17"/>
    </row>
    <row r="32881" spans="22:22">
      <c r="V32881" s="17"/>
    </row>
    <row r="32882" spans="22:22">
      <c r="V32882" s="17"/>
    </row>
    <row r="32883" spans="22:22">
      <c r="V32883" s="17"/>
    </row>
    <row r="32884" spans="22:22">
      <c r="V32884" s="17"/>
    </row>
    <row r="32885" spans="22:22">
      <c r="V32885" s="17"/>
    </row>
    <row r="32886" spans="22:22">
      <c r="V32886" s="17"/>
    </row>
    <row r="32887" spans="22:22">
      <c r="V32887" s="17"/>
    </row>
    <row r="32888" spans="22:22">
      <c r="V32888" s="17"/>
    </row>
    <row r="32889" spans="22:22">
      <c r="V32889" s="17"/>
    </row>
    <row r="32890" spans="22:22">
      <c r="V32890" s="17"/>
    </row>
    <row r="32891" spans="22:22">
      <c r="V32891" s="17"/>
    </row>
    <row r="32892" spans="22:22">
      <c r="V32892" s="17"/>
    </row>
    <row r="32893" spans="22:22">
      <c r="V32893" s="17"/>
    </row>
    <row r="32894" spans="22:22">
      <c r="V32894" s="17"/>
    </row>
    <row r="32895" spans="22:22">
      <c r="V32895" s="17"/>
    </row>
    <row r="32896" spans="22:22">
      <c r="V32896" s="17"/>
    </row>
    <row r="32897" spans="22:22">
      <c r="V32897" s="17"/>
    </row>
    <row r="32898" spans="22:22">
      <c r="V32898" s="17"/>
    </row>
    <row r="32899" spans="22:22">
      <c r="V32899" s="17"/>
    </row>
    <row r="32900" spans="22:22">
      <c r="V32900" s="17"/>
    </row>
    <row r="32901" spans="22:22">
      <c r="V32901" s="17"/>
    </row>
    <row r="32902" spans="22:22">
      <c r="V32902" s="17"/>
    </row>
    <row r="32903" spans="22:22">
      <c r="V32903" s="17"/>
    </row>
    <row r="32904" spans="22:22">
      <c r="V32904" s="17"/>
    </row>
    <row r="32905" spans="22:22">
      <c r="V32905" s="17"/>
    </row>
    <row r="32906" spans="22:22">
      <c r="V32906" s="17"/>
    </row>
    <row r="32907" spans="22:22">
      <c r="V32907" s="17"/>
    </row>
    <row r="32908" spans="22:22">
      <c r="V32908" s="17"/>
    </row>
    <row r="32909" spans="22:22">
      <c r="V32909" s="17"/>
    </row>
    <row r="32910" spans="22:22">
      <c r="V32910" s="17"/>
    </row>
    <row r="32911" spans="22:22">
      <c r="V32911" s="17"/>
    </row>
    <row r="32912" spans="22:22">
      <c r="V32912" s="17"/>
    </row>
    <row r="32913" spans="22:22">
      <c r="V32913" s="17"/>
    </row>
    <row r="32914" spans="22:22">
      <c r="V32914" s="17"/>
    </row>
    <row r="32915" spans="22:22">
      <c r="V32915" s="17"/>
    </row>
    <row r="32916" spans="22:22">
      <c r="V32916" s="17"/>
    </row>
    <row r="32917" spans="22:22">
      <c r="V32917" s="17"/>
    </row>
    <row r="32918" spans="22:22">
      <c r="V32918" s="17"/>
    </row>
    <row r="32919" spans="22:22">
      <c r="V32919" s="17"/>
    </row>
    <row r="32920" spans="22:22">
      <c r="V32920" s="17"/>
    </row>
    <row r="32921" spans="22:22">
      <c r="V32921" s="17"/>
    </row>
    <row r="32922" spans="22:22">
      <c r="V32922" s="17"/>
    </row>
    <row r="32923" spans="22:22">
      <c r="V32923" s="17"/>
    </row>
    <row r="32924" spans="22:22">
      <c r="V32924" s="17"/>
    </row>
    <row r="32925" spans="22:22">
      <c r="V32925" s="17"/>
    </row>
    <row r="32926" spans="22:22">
      <c r="V32926" s="17"/>
    </row>
    <row r="32927" spans="22:22">
      <c r="V32927" s="17"/>
    </row>
    <row r="32928" spans="22:22">
      <c r="V32928" s="17"/>
    </row>
    <row r="32929" spans="22:22">
      <c r="V32929" s="17"/>
    </row>
    <row r="32930" spans="22:22">
      <c r="V32930" s="17"/>
    </row>
    <row r="32931" spans="22:22">
      <c r="V32931" s="17"/>
    </row>
    <row r="32932" spans="22:22">
      <c r="V32932" s="17"/>
    </row>
    <row r="32933" spans="22:22">
      <c r="V32933" s="17"/>
    </row>
    <row r="32934" spans="22:22">
      <c r="V32934" s="17"/>
    </row>
    <row r="32935" spans="22:22">
      <c r="V32935" s="17"/>
    </row>
    <row r="32936" spans="22:22">
      <c r="V32936" s="17"/>
    </row>
    <row r="32937" spans="22:22">
      <c r="V32937" s="17"/>
    </row>
    <row r="32938" spans="22:22">
      <c r="V32938" s="17"/>
    </row>
    <row r="32939" spans="22:22">
      <c r="V32939" s="17"/>
    </row>
    <row r="32940" spans="22:22">
      <c r="V32940" s="17"/>
    </row>
    <row r="32941" spans="22:22">
      <c r="V32941" s="17"/>
    </row>
    <row r="32942" spans="22:22">
      <c r="V32942" s="17"/>
    </row>
    <row r="32943" spans="22:22">
      <c r="V32943" s="17"/>
    </row>
    <row r="32944" spans="22:22">
      <c r="V32944" s="17"/>
    </row>
    <row r="32945" spans="22:22">
      <c r="V32945" s="17"/>
    </row>
    <row r="32946" spans="22:22">
      <c r="V32946" s="17"/>
    </row>
    <row r="32947" spans="22:22">
      <c r="V32947" s="17"/>
    </row>
    <row r="32948" spans="22:22">
      <c r="V32948" s="17"/>
    </row>
    <row r="32949" spans="22:22">
      <c r="V32949" s="17"/>
    </row>
    <row r="32950" spans="22:22">
      <c r="V32950" s="17"/>
    </row>
    <row r="32951" spans="22:22">
      <c r="V32951" s="17"/>
    </row>
    <row r="32952" spans="22:22">
      <c r="V32952" s="17"/>
    </row>
    <row r="32953" spans="22:22">
      <c r="V32953" s="17"/>
    </row>
    <row r="32954" spans="22:22">
      <c r="V32954" s="17"/>
    </row>
    <row r="32955" spans="22:22">
      <c r="V32955" s="17"/>
    </row>
    <row r="32956" spans="22:22">
      <c r="V32956" s="17"/>
    </row>
    <row r="32957" spans="22:22">
      <c r="V32957" s="17"/>
    </row>
    <row r="32958" spans="22:22">
      <c r="V32958" s="17"/>
    </row>
    <row r="32959" spans="22:22">
      <c r="V32959" s="17"/>
    </row>
    <row r="32960" spans="22:22">
      <c r="V32960" s="17"/>
    </row>
    <row r="32961" spans="22:22">
      <c r="V32961" s="17"/>
    </row>
    <row r="32962" spans="22:22">
      <c r="V32962" s="17"/>
    </row>
    <row r="32963" spans="22:22">
      <c r="V32963" s="17"/>
    </row>
    <row r="32964" spans="22:22">
      <c r="V32964" s="17"/>
    </row>
    <row r="32965" spans="22:22">
      <c r="V32965" s="17"/>
    </row>
    <row r="32966" spans="22:22">
      <c r="V32966" s="17"/>
    </row>
    <row r="32967" spans="22:22">
      <c r="V32967" s="17"/>
    </row>
    <row r="32968" spans="22:22">
      <c r="V32968" s="17"/>
    </row>
    <row r="32969" spans="22:22">
      <c r="V32969" s="17"/>
    </row>
    <row r="32970" spans="22:22">
      <c r="V32970" s="17"/>
    </row>
    <row r="32971" spans="22:22">
      <c r="V32971" s="17"/>
    </row>
    <row r="32972" spans="22:22">
      <c r="V32972" s="17"/>
    </row>
    <row r="32973" spans="22:22">
      <c r="V32973" s="17"/>
    </row>
    <row r="32974" spans="22:22">
      <c r="V32974" s="17"/>
    </row>
    <row r="32975" spans="22:22">
      <c r="V32975" s="17"/>
    </row>
    <row r="32976" spans="22:22">
      <c r="V32976" s="17"/>
    </row>
    <row r="32977" spans="22:22">
      <c r="V32977" s="17"/>
    </row>
    <row r="32978" spans="22:22">
      <c r="V32978" s="17"/>
    </row>
    <row r="32979" spans="22:22">
      <c r="V32979" s="17"/>
    </row>
    <row r="32980" spans="22:22">
      <c r="V32980" s="17"/>
    </row>
    <row r="32981" spans="22:22">
      <c r="V32981" s="17"/>
    </row>
    <row r="32982" spans="22:22">
      <c r="V32982" s="17"/>
    </row>
    <row r="32983" spans="22:22">
      <c r="V32983" s="17"/>
    </row>
    <row r="32984" spans="22:22">
      <c r="V32984" s="17"/>
    </row>
    <row r="32985" spans="22:22">
      <c r="V32985" s="17"/>
    </row>
    <row r="32986" spans="22:22">
      <c r="V32986" s="17"/>
    </row>
    <row r="32987" spans="22:22">
      <c r="V32987" s="17"/>
    </row>
    <row r="32988" spans="22:22">
      <c r="V32988" s="17"/>
    </row>
    <row r="32989" spans="22:22">
      <c r="V32989" s="17"/>
    </row>
    <row r="32990" spans="22:22">
      <c r="V32990" s="17"/>
    </row>
    <row r="32991" spans="22:22">
      <c r="V32991" s="17"/>
    </row>
    <row r="32992" spans="22:22">
      <c r="V32992" s="17"/>
    </row>
    <row r="32993" spans="22:22">
      <c r="V32993" s="17"/>
    </row>
    <row r="32994" spans="22:22">
      <c r="V32994" s="17"/>
    </row>
    <row r="32995" spans="22:22">
      <c r="V32995" s="17"/>
    </row>
    <row r="32996" spans="22:22">
      <c r="V32996" s="17"/>
    </row>
    <row r="32997" spans="22:22">
      <c r="V32997" s="17"/>
    </row>
    <row r="32998" spans="22:22">
      <c r="V32998" s="17"/>
    </row>
    <row r="32999" spans="22:22">
      <c r="V32999" s="17"/>
    </row>
    <row r="33000" spans="22:22">
      <c r="V33000" s="17"/>
    </row>
    <row r="33001" spans="22:22">
      <c r="V33001" s="17"/>
    </row>
    <row r="33002" spans="22:22">
      <c r="V33002" s="17"/>
    </row>
    <row r="33003" spans="22:22">
      <c r="V33003" s="17"/>
    </row>
    <row r="33004" spans="22:22">
      <c r="V33004" s="17"/>
    </row>
    <row r="33005" spans="22:22">
      <c r="V33005" s="17"/>
    </row>
    <row r="33006" spans="22:22">
      <c r="V33006" s="17"/>
    </row>
    <row r="33007" spans="22:22">
      <c r="V33007" s="17"/>
    </row>
    <row r="33008" spans="22:22">
      <c r="V33008" s="17"/>
    </row>
    <row r="33009" spans="22:22">
      <c r="V33009" s="17"/>
    </row>
    <row r="33010" spans="22:22">
      <c r="V33010" s="17"/>
    </row>
    <row r="33011" spans="22:22">
      <c r="V33011" s="17"/>
    </row>
    <row r="33012" spans="22:22">
      <c r="V33012" s="17"/>
    </row>
    <row r="33013" spans="22:22">
      <c r="V33013" s="17"/>
    </row>
    <row r="33014" spans="22:22">
      <c r="V33014" s="17"/>
    </row>
    <row r="33015" spans="22:22">
      <c r="V33015" s="17"/>
    </row>
    <row r="33016" spans="22:22">
      <c r="V33016" s="17"/>
    </row>
    <row r="33017" spans="22:22">
      <c r="V33017" s="17"/>
    </row>
    <row r="33018" spans="22:22">
      <c r="V33018" s="17"/>
    </row>
    <row r="33019" spans="22:22">
      <c r="V33019" s="17"/>
    </row>
    <row r="33020" spans="22:22">
      <c r="V33020" s="17"/>
    </row>
    <row r="33021" spans="22:22">
      <c r="V33021" s="17"/>
    </row>
    <row r="33022" spans="22:22">
      <c r="V33022" s="17"/>
    </row>
    <row r="33023" spans="22:22">
      <c r="V33023" s="17"/>
    </row>
    <row r="33024" spans="22:22">
      <c r="V33024" s="17"/>
    </row>
    <row r="33025" spans="22:22">
      <c r="V33025" s="17"/>
    </row>
    <row r="33026" spans="22:22">
      <c r="V33026" s="17"/>
    </row>
    <row r="33027" spans="22:22">
      <c r="V33027" s="17"/>
    </row>
    <row r="33028" spans="22:22">
      <c r="V33028" s="17"/>
    </row>
    <row r="33029" spans="22:22">
      <c r="V33029" s="17"/>
    </row>
    <row r="33030" spans="22:22">
      <c r="V33030" s="17"/>
    </row>
    <row r="33031" spans="22:22">
      <c r="V33031" s="17"/>
    </row>
    <row r="33032" spans="22:22">
      <c r="V33032" s="17"/>
    </row>
    <row r="33033" spans="22:22">
      <c r="V33033" s="17"/>
    </row>
    <row r="33034" spans="22:22">
      <c r="V33034" s="17"/>
    </row>
    <row r="33035" spans="22:22">
      <c r="V33035" s="17"/>
    </row>
    <row r="33036" spans="22:22">
      <c r="V33036" s="17"/>
    </row>
    <row r="33037" spans="22:22">
      <c r="V33037" s="17"/>
    </row>
    <row r="33038" spans="22:22">
      <c r="V33038" s="17"/>
    </row>
    <row r="33039" spans="22:22">
      <c r="V33039" s="17"/>
    </row>
    <row r="33040" spans="22:22">
      <c r="V33040" s="17"/>
    </row>
    <row r="33041" spans="22:22">
      <c r="V33041" s="17"/>
    </row>
    <row r="33042" spans="22:22">
      <c r="V33042" s="17"/>
    </row>
    <row r="33043" spans="22:22">
      <c r="V33043" s="17"/>
    </row>
    <row r="33044" spans="22:22">
      <c r="V33044" s="17"/>
    </row>
    <row r="33045" spans="22:22">
      <c r="V33045" s="17"/>
    </row>
    <row r="33046" spans="22:22">
      <c r="V33046" s="17"/>
    </row>
    <row r="33047" spans="22:22">
      <c r="V33047" s="17"/>
    </row>
    <row r="33048" spans="22:22">
      <c r="V33048" s="17"/>
    </row>
    <row r="33049" spans="22:22">
      <c r="V33049" s="17"/>
    </row>
    <row r="33050" spans="22:22">
      <c r="V33050" s="17"/>
    </row>
    <row r="33051" spans="22:22">
      <c r="V33051" s="17"/>
    </row>
    <row r="33052" spans="22:22">
      <c r="V33052" s="17"/>
    </row>
    <row r="33053" spans="22:22">
      <c r="V33053" s="17"/>
    </row>
    <row r="33054" spans="22:22">
      <c r="V33054" s="17"/>
    </row>
    <row r="33055" spans="22:22">
      <c r="V33055" s="17"/>
    </row>
    <row r="33056" spans="22:22">
      <c r="V33056" s="17"/>
    </row>
    <row r="33057" spans="22:22">
      <c r="V33057" s="17"/>
    </row>
    <row r="33058" spans="22:22">
      <c r="V33058" s="17"/>
    </row>
    <row r="33059" spans="22:22">
      <c r="V33059" s="17"/>
    </row>
    <row r="33060" spans="22:22">
      <c r="V33060" s="17"/>
    </row>
    <row r="33061" spans="22:22">
      <c r="V33061" s="17"/>
    </row>
    <row r="33062" spans="22:22">
      <c r="V33062" s="17"/>
    </row>
    <row r="33063" spans="22:22">
      <c r="V33063" s="17"/>
    </row>
    <row r="33064" spans="22:22">
      <c r="V33064" s="17"/>
    </row>
    <row r="33065" spans="22:22">
      <c r="V33065" s="17"/>
    </row>
    <row r="33066" spans="22:22">
      <c r="V33066" s="17"/>
    </row>
    <row r="33067" spans="22:22">
      <c r="V33067" s="17"/>
    </row>
    <row r="33068" spans="22:22">
      <c r="V33068" s="17"/>
    </row>
    <row r="33069" spans="22:22">
      <c r="V33069" s="17"/>
    </row>
    <row r="33070" spans="22:22">
      <c r="V33070" s="17"/>
    </row>
    <row r="33071" spans="22:22">
      <c r="V33071" s="17"/>
    </row>
    <row r="33072" spans="22:22">
      <c r="V33072" s="17"/>
    </row>
    <row r="33073" spans="22:22">
      <c r="V33073" s="17"/>
    </row>
    <row r="33074" spans="22:22">
      <c r="V33074" s="17"/>
    </row>
    <row r="33075" spans="22:22">
      <c r="V33075" s="17"/>
    </row>
    <row r="33076" spans="22:22">
      <c r="V33076" s="17"/>
    </row>
    <row r="33077" spans="22:22">
      <c r="V33077" s="17"/>
    </row>
    <row r="33078" spans="22:22">
      <c r="V33078" s="17"/>
    </row>
    <row r="33079" spans="22:22">
      <c r="V33079" s="17"/>
    </row>
    <row r="33080" spans="22:22">
      <c r="V33080" s="17"/>
    </row>
    <row r="33081" spans="22:22">
      <c r="V33081" s="17"/>
    </row>
    <row r="33082" spans="22:22">
      <c r="V33082" s="17"/>
    </row>
    <row r="33083" spans="22:22">
      <c r="V33083" s="17"/>
    </row>
    <row r="33084" spans="22:22">
      <c r="V33084" s="17"/>
    </row>
    <row r="33085" spans="22:22">
      <c r="V33085" s="17"/>
    </row>
    <row r="33086" spans="22:22">
      <c r="V33086" s="17"/>
    </row>
    <row r="33087" spans="22:22">
      <c r="V33087" s="17"/>
    </row>
    <row r="33088" spans="22:22">
      <c r="V33088" s="17"/>
    </row>
    <row r="33089" spans="22:22">
      <c r="V33089" s="17"/>
    </row>
    <row r="33090" spans="22:22">
      <c r="V33090" s="17"/>
    </row>
    <row r="33091" spans="22:22">
      <c r="V33091" s="17"/>
    </row>
    <row r="33092" spans="22:22">
      <c r="V33092" s="17"/>
    </row>
    <row r="33093" spans="22:22">
      <c r="V33093" s="17"/>
    </row>
    <row r="33094" spans="22:22">
      <c r="V33094" s="17"/>
    </row>
    <row r="33095" spans="22:22">
      <c r="V33095" s="17"/>
    </row>
    <row r="33096" spans="22:22">
      <c r="V33096" s="17"/>
    </row>
    <row r="33097" spans="22:22">
      <c r="V33097" s="17"/>
    </row>
    <row r="33098" spans="22:22">
      <c r="V33098" s="17"/>
    </row>
    <row r="33099" spans="22:22">
      <c r="V33099" s="17"/>
    </row>
    <row r="33100" spans="22:22">
      <c r="V33100" s="17"/>
    </row>
    <row r="33101" spans="22:22">
      <c r="V33101" s="17"/>
    </row>
    <row r="33102" spans="22:22">
      <c r="V33102" s="17"/>
    </row>
    <row r="33103" spans="22:22">
      <c r="V33103" s="17"/>
    </row>
    <row r="33104" spans="22:22">
      <c r="V33104" s="17"/>
    </row>
    <row r="33105" spans="22:22">
      <c r="V33105" s="17"/>
    </row>
    <row r="33106" spans="22:22">
      <c r="V33106" s="17"/>
    </row>
    <row r="33107" spans="22:22">
      <c r="V33107" s="17"/>
    </row>
    <row r="33108" spans="22:22">
      <c r="V33108" s="17"/>
    </row>
    <row r="33109" spans="22:22">
      <c r="V33109" s="17"/>
    </row>
    <row r="33110" spans="22:22">
      <c r="V33110" s="17"/>
    </row>
    <row r="33111" spans="22:22">
      <c r="V33111" s="17"/>
    </row>
    <row r="33112" spans="22:22">
      <c r="V33112" s="17"/>
    </row>
    <row r="33113" spans="22:22">
      <c r="V33113" s="17"/>
    </row>
    <row r="33114" spans="22:22">
      <c r="V33114" s="17"/>
    </row>
    <row r="33115" spans="22:22">
      <c r="V33115" s="17"/>
    </row>
    <row r="33116" spans="22:22">
      <c r="V33116" s="17"/>
    </row>
    <row r="33117" spans="22:22">
      <c r="V33117" s="17"/>
    </row>
    <row r="33118" spans="22:22">
      <c r="V33118" s="17"/>
    </row>
    <row r="33119" spans="22:22">
      <c r="V33119" s="17"/>
    </row>
    <row r="33120" spans="22:22">
      <c r="V33120" s="17"/>
    </row>
    <row r="33121" spans="22:22">
      <c r="V33121" s="17"/>
    </row>
    <row r="33122" spans="22:22">
      <c r="V33122" s="17"/>
    </row>
    <row r="33123" spans="22:22">
      <c r="V33123" s="17"/>
    </row>
    <row r="33124" spans="22:22">
      <c r="V33124" s="17"/>
    </row>
    <row r="33125" spans="22:22">
      <c r="V33125" s="17"/>
    </row>
    <row r="33126" spans="22:22">
      <c r="V33126" s="17"/>
    </row>
    <row r="33127" spans="22:22">
      <c r="V33127" s="17"/>
    </row>
    <row r="33128" spans="22:22">
      <c r="V33128" s="17"/>
    </row>
    <row r="33129" spans="22:22">
      <c r="V33129" s="17"/>
    </row>
    <row r="33130" spans="22:22">
      <c r="V33130" s="17"/>
    </row>
    <row r="33131" spans="22:22">
      <c r="V33131" s="17"/>
    </row>
    <row r="33132" spans="22:22">
      <c r="V33132" s="17"/>
    </row>
    <row r="33133" spans="22:22">
      <c r="V33133" s="17"/>
    </row>
    <row r="33134" spans="22:22">
      <c r="V33134" s="17"/>
    </row>
    <row r="33135" spans="22:22">
      <c r="V33135" s="17"/>
    </row>
    <row r="33136" spans="22:22">
      <c r="V33136" s="17"/>
    </row>
    <row r="33137" spans="22:22">
      <c r="V33137" s="17"/>
    </row>
    <row r="33138" spans="22:22">
      <c r="V33138" s="17"/>
    </row>
    <row r="33139" spans="22:22">
      <c r="V33139" s="17"/>
    </row>
    <row r="33140" spans="22:22">
      <c r="V33140" s="17"/>
    </row>
    <row r="33141" spans="22:22">
      <c r="V33141" s="17"/>
    </row>
    <row r="33142" spans="22:22">
      <c r="V33142" s="17"/>
    </row>
    <row r="33143" spans="22:22">
      <c r="V33143" s="17"/>
    </row>
    <row r="33144" spans="22:22">
      <c r="V33144" s="17"/>
    </row>
    <row r="33145" spans="22:22">
      <c r="V33145" s="17"/>
    </row>
    <row r="33146" spans="22:22">
      <c r="V33146" s="17"/>
    </row>
    <row r="33147" spans="22:22">
      <c r="V33147" s="17"/>
    </row>
    <row r="33148" spans="22:22">
      <c r="V33148" s="17"/>
    </row>
    <row r="33149" spans="22:22">
      <c r="V33149" s="17"/>
    </row>
    <row r="33150" spans="22:22">
      <c r="V33150" s="17"/>
    </row>
    <row r="33151" spans="22:22">
      <c r="V33151" s="17"/>
    </row>
    <row r="33152" spans="22:22">
      <c r="V33152" s="17"/>
    </row>
    <row r="33153" spans="22:22">
      <c r="V33153" s="17"/>
    </row>
    <row r="33154" spans="22:22">
      <c r="V33154" s="17"/>
    </row>
    <row r="33155" spans="22:22">
      <c r="V33155" s="17"/>
    </row>
    <row r="33156" spans="22:22">
      <c r="V33156" s="17"/>
    </row>
    <row r="33157" spans="22:22">
      <c r="V33157" s="17"/>
    </row>
    <row r="33158" spans="22:22">
      <c r="V33158" s="17"/>
    </row>
    <row r="33159" spans="22:22">
      <c r="V33159" s="17"/>
    </row>
    <row r="33160" spans="22:22">
      <c r="V33160" s="17"/>
    </row>
    <row r="33161" spans="22:22">
      <c r="V33161" s="17"/>
    </row>
    <row r="33162" spans="22:22">
      <c r="V33162" s="17"/>
    </row>
    <row r="33163" spans="22:22">
      <c r="V33163" s="17"/>
    </row>
    <row r="33164" spans="22:22">
      <c r="V33164" s="17"/>
    </row>
    <row r="33165" spans="22:22">
      <c r="V33165" s="17"/>
    </row>
    <row r="33166" spans="22:22">
      <c r="V33166" s="17"/>
    </row>
    <row r="33167" spans="22:22">
      <c r="V33167" s="17"/>
    </row>
    <row r="33168" spans="22:22">
      <c r="V33168" s="17"/>
    </row>
    <row r="33169" spans="22:22">
      <c r="V33169" s="17"/>
    </row>
    <row r="33170" spans="22:22">
      <c r="V33170" s="17"/>
    </row>
    <row r="33171" spans="22:22">
      <c r="V33171" s="17"/>
    </row>
    <row r="33172" spans="22:22">
      <c r="V33172" s="17"/>
    </row>
    <row r="33173" spans="22:22">
      <c r="V33173" s="17"/>
    </row>
    <row r="33174" spans="22:22">
      <c r="V33174" s="17"/>
    </row>
    <row r="33175" spans="22:22">
      <c r="V33175" s="17"/>
    </row>
    <row r="33176" spans="22:22">
      <c r="V33176" s="17"/>
    </row>
    <row r="33177" spans="22:22">
      <c r="V33177" s="17"/>
    </row>
    <row r="33178" spans="22:22">
      <c r="V33178" s="17"/>
    </row>
    <row r="33179" spans="22:22">
      <c r="V33179" s="17"/>
    </row>
    <row r="33180" spans="22:22">
      <c r="V33180" s="17"/>
    </row>
    <row r="33181" spans="22:22">
      <c r="V33181" s="17"/>
    </row>
    <row r="33182" spans="22:22">
      <c r="V33182" s="17"/>
    </row>
    <row r="33183" spans="22:22">
      <c r="V33183" s="17"/>
    </row>
    <row r="33184" spans="22:22">
      <c r="V33184" s="17"/>
    </row>
    <row r="33185" spans="22:22">
      <c r="V33185" s="17"/>
    </row>
    <row r="33186" spans="22:22">
      <c r="V33186" s="17"/>
    </row>
    <row r="33187" spans="22:22">
      <c r="V33187" s="17"/>
    </row>
    <row r="33188" spans="22:22">
      <c r="V33188" s="17"/>
    </row>
    <row r="33189" spans="22:22">
      <c r="V33189" s="17"/>
    </row>
    <row r="33190" spans="22:22">
      <c r="V33190" s="17"/>
    </row>
    <row r="33191" spans="22:22">
      <c r="V33191" s="17"/>
    </row>
    <row r="33192" spans="22:22">
      <c r="V33192" s="17"/>
    </row>
    <row r="33193" spans="22:22">
      <c r="V33193" s="17"/>
    </row>
    <row r="33194" spans="22:22">
      <c r="V33194" s="17"/>
    </row>
    <row r="33195" spans="22:22">
      <c r="V33195" s="17"/>
    </row>
    <row r="33196" spans="22:22">
      <c r="V33196" s="17"/>
    </row>
    <row r="33197" spans="22:22">
      <c r="V33197" s="17"/>
    </row>
    <row r="33198" spans="22:22">
      <c r="V33198" s="17"/>
    </row>
    <row r="33199" spans="22:22">
      <c r="V33199" s="17"/>
    </row>
    <row r="33200" spans="22:22">
      <c r="V33200" s="17"/>
    </row>
    <row r="33201" spans="22:22">
      <c r="V33201" s="17"/>
    </row>
    <row r="33202" spans="22:22">
      <c r="V33202" s="17"/>
    </row>
    <row r="33203" spans="22:22">
      <c r="V33203" s="17"/>
    </row>
    <row r="33204" spans="22:22">
      <c r="V33204" s="17"/>
    </row>
    <row r="33205" spans="22:22">
      <c r="V33205" s="17"/>
    </row>
    <row r="33206" spans="22:22">
      <c r="V33206" s="17"/>
    </row>
    <row r="33207" spans="22:22">
      <c r="V33207" s="17"/>
    </row>
    <row r="33208" spans="22:22">
      <c r="V33208" s="17"/>
    </row>
    <row r="33209" spans="22:22">
      <c r="V33209" s="17"/>
    </row>
    <row r="33210" spans="22:22">
      <c r="V33210" s="17"/>
    </row>
    <row r="33211" spans="22:22">
      <c r="V33211" s="17"/>
    </row>
    <row r="33212" spans="22:22">
      <c r="V33212" s="17"/>
    </row>
    <row r="33213" spans="22:22">
      <c r="V33213" s="17"/>
    </row>
    <row r="33214" spans="22:22">
      <c r="V33214" s="17"/>
    </row>
    <row r="33215" spans="22:22">
      <c r="V33215" s="17"/>
    </row>
    <row r="33216" spans="22:22">
      <c r="V33216" s="17"/>
    </row>
    <row r="33217" spans="22:22">
      <c r="V33217" s="17"/>
    </row>
    <row r="33218" spans="22:22">
      <c r="V33218" s="17"/>
    </row>
    <row r="33219" spans="22:22">
      <c r="V33219" s="17"/>
    </row>
    <row r="33220" spans="22:22">
      <c r="V33220" s="17"/>
    </row>
    <row r="33221" spans="22:22">
      <c r="V33221" s="17"/>
    </row>
    <row r="33222" spans="22:22">
      <c r="V33222" s="17"/>
    </row>
    <row r="33223" spans="22:22">
      <c r="V33223" s="17"/>
    </row>
    <row r="33224" spans="22:22">
      <c r="V33224" s="17"/>
    </row>
    <row r="33225" spans="22:22">
      <c r="V33225" s="17"/>
    </row>
    <row r="33226" spans="22:22">
      <c r="V33226" s="17"/>
    </row>
    <row r="33227" spans="22:22">
      <c r="V33227" s="17"/>
    </row>
    <row r="33228" spans="22:22">
      <c r="V33228" s="17"/>
    </row>
    <row r="33229" spans="22:22">
      <c r="V33229" s="17"/>
    </row>
    <row r="33230" spans="22:22">
      <c r="V33230" s="17"/>
    </row>
    <row r="33231" spans="22:22">
      <c r="V33231" s="17"/>
    </row>
    <row r="33232" spans="22:22">
      <c r="V33232" s="17"/>
    </row>
    <row r="33233" spans="22:22">
      <c r="V33233" s="17"/>
    </row>
    <row r="33234" spans="22:22">
      <c r="V33234" s="17"/>
    </row>
    <row r="33235" spans="22:22">
      <c r="V33235" s="17"/>
    </row>
    <row r="33236" spans="22:22">
      <c r="V33236" s="17"/>
    </row>
    <row r="33237" spans="22:22">
      <c r="V33237" s="17"/>
    </row>
    <row r="33238" spans="22:22">
      <c r="V33238" s="17"/>
    </row>
    <row r="33239" spans="22:22">
      <c r="V33239" s="17"/>
    </row>
    <row r="33240" spans="22:22">
      <c r="V33240" s="17"/>
    </row>
    <row r="33241" spans="22:22">
      <c r="V33241" s="17"/>
    </row>
    <row r="33242" spans="22:22">
      <c r="V33242" s="17"/>
    </row>
    <row r="33243" spans="22:22">
      <c r="V33243" s="17"/>
    </row>
    <row r="33244" spans="22:22">
      <c r="V33244" s="17"/>
    </row>
    <row r="33245" spans="22:22">
      <c r="V33245" s="17"/>
    </row>
    <row r="33246" spans="22:22">
      <c r="V33246" s="17"/>
    </row>
    <row r="33247" spans="22:22">
      <c r="V33247" s="17"/>
    </row>
    <row r="33248" spans="22:22">
      <c r="V33248" s="17"/>
    </row>
    <row r="33249" spans="22:22">
      <c r="V33249" s="17"/>
    </row>
    <row r="33250" spans="22:22">
      <c r="V33250" s="17"/>
    </row>
    <row r="33251" spans="22:22">
      <c r="V33251" s="17"/>
    </row>
    <row r="33252" spans="22:22">
      <c r="V33252" s="17"/>
    </row>
    <row r="33253" spans="22:22">
      <c r="V33253" s="17"/>
    </row>
    <row r="33254" spans="22:22">
      <c r="V33254" s="17"/>
    </row>
    <row r="33255" spans="22:22">
      <c r="V33255" s="17"/>
    </row>
    <row r="33256" spans="22:22">
      <c r="V33256" s="17"/>
    </row>
    <row r="33257" spans="22:22">
      <c r="V33257" s="17"/>
    </row>
    <row r="33258" spans="22:22">
      <c r="V33258" s="17"/>
    </row>
    <row r="33259" spans="22:22">
      <c r="V33259" s="17"/>
    </row>
    <row r="33260" spans="22:22">
      <c r="V33260" s="17"/>
    </row>
    <row r="33261" spans="22:22">
      <c r="V33261" s="17"/>
    </row>
    <row r="33262" spans="22:22">
      <c r="V33262" s="17"/>
    </row>
    <row r="33263" spans="22:22">
      <c r="V33263" s="17"/>
    </row>
    <row r="33264" spans="22:22">
      <c r="V33264" s="17"/>
    </row>
    <row r="33265" spans="22:22">
      <c r="V33265" s="17"/>
    </row>
    <row r="33266" spans="22:22">
      <c r="V33266" s="17"/>
    </row>
    <row r="33267" spans="22:22">
      <c r="V33267" s="17"/>
    </row>
    <row r="33268" spans="22:22">
      <c r="V33268" s="17"/>
    </row>
    <row r="33269" spans="22:22">
      <c r="V33269" s="17"/>
    </row>
    <row r="33270" spans="22:22">
      <c r="V33270" s="17"/>
    </row>
    <row r="33271" spans="22:22">
      <c r="V33271" s="17"/>
    </row>
    <row r="33272" spans="22:22">
      <c r="V33272" s="17"/>
    </row>
    <row r="33273" spans="22:22">
      <c r="V33273" s="17"/>
    </row>
    <row r="33274" spans="22:22">
      <c r="V33274" s="17"/>
    </row>
    <row r="33275" spans="22:22">
      <c r="V33275" s="17"/>
    </row>
    <row r="33276" spans="22:22">
      <c r="V33276" s="17"/>
    </row>
    <row r="33277" spans="22:22">
      <c r="V33277" s="17"/>
    </row>
    <row r="33278" spans="22:22">
      <c r="V33278" s="17"/>
    </row>
    <row r="33279" spans="22:22">
      <c r="V33279" s="17"/>
    </row>
    <row r="33280" spans="22:22">
      <c r="V33280" s="17"/>
    </row>
    <row r="33281" spans="22:22">
      <c r="V33281" s="17"/>
    </row>
    <row r="33282" spans="22:22">
      <c r="V33282" s="17"/>
    </row>
    <row r="33283" spans="22:22">
      <c r="V33283" s="17"/>
    </row>
    <row r="33284" spans="22:22">
      <c r="V33284" s="17"/>
    </row>
    <row r="33285" spans="22:22">
      <c r="V33285" s="17"/>
    </row>
    <row r="33286" spans="22:22">
      <c r="V33286" s="17"/>
    </row>
    <row r="33287" spans="22:22">
      <c r="V33287" s="17"/>
    </row>
    <row r="33288" spans="22:22">
      <c r="V33288" s="17"/>
    </row>
    <row r="33289" spans="22:22">
      <c r="V33289" s="17"/>
    </row>
    <row r="33290" spans="22:22">
      <c r="V33290" s="17"/>
    </row>
    <row r="33291" spans="22:22">
      <c r="V33291" s="17"/>
    </row>
    <row r="33292" spans="22:22">
      <c r="V33292" s="17"/>
    </row>
    <row r="33293" spans="22:22">
      <c r="V33293" s="17"/>
    </row>
    <row r="33294" spans="22:22">
      <c r="V33294" s="17"/>
    </row>
    <row r="33295" spans="22:22">
      <c r="V33295" s="17"/>
    </row>
    <row r="33296" spans="22:22">
      <c r="V33296" s="17"/>
    </row>
    <row r="33297" spans="22:22">
      <c r="V33297" s="17"/>
    </row>
    <row r="33298" spans="22:22">
      <c r="V33298" s="17"/>
    </row>
    <row r="33299" spans="22:22">
      <c r="V33299" s="17"/>
    </row>
    <row r="33300" spans="22:22">
      <c r="V33300" s="17"/>
    </row>
    <row r="33301" spans="22:22">
      <c r="V33301" s="17"/>
    </row>
    <row r="33302" spans="22:22">
      <c r="V33302" s="17"/>
    </row>
    <row r="33303" spans="22:22">
      <c r="V33303" s="17"/>
    </row>
    <row r="33304" spans="22:22">
      <c r="V33304" s="17"/>
    </row>
    <row r="33305" spans="22:22">
      <c r="V33305" s="17"/>
    </row>
    <row r="33306" spans="22:22">
      <c r="V33306" s="17"/>
    </row>
    <row r="33307" spans="22:22">
      <c r="V33307" s="17"/>
    </row>
    <row r="33308" spans="22:22">
      <c r="V33308" s="17"/>
    </row>
    <row r="33309" spans="22:22">
      <c r="V33309" s="17"/>
    </row>
    <row r="33310" spans="22:22">
      <c r="V33310" s="17"/>
    </row>
    <row r="33311" spans="22:22">
      <c r="V33311" s="17"/>
    </row>
    <row r="33312" spans="22:22">
      <c r="V33312" s="17"/>
    </row>
    <row r="33313" spans="22:22">
      <c r="V33313" s="17"/>
    </row>
    <row r="33314" spans="22:22">
      <c r="V33314" s="17"/>
    </row>
    <row r="33315" spans="22:22">
      <c r="V33315" s="17"/>
    </row>
    <row r="33316" spans="22:22">
      <c r="V33316" s="17"/>
    </row>
    <row r="33317" spans="22:22">
      <c r="V33317" s="17"/>
    </row>
    <row r="33318" spans="22:22">
      <c r="V33318" s="17"/>
    </row>
    <row r="33319" spans="22:22">
      <c r="V33319" s="17"/>
    </row>
    <row r="33320" spans="22:22">
      <c r="V33320" s="17"/>
    </row>
    <row r="33321" spans="22:22">
      <c r="V33321" s="17"/>
    </row>
    <row r="33322" spans="22:22">
      <c r="V33322" s="17"/>
    </row>
    <row r="33323" spans="22:22">
      <c r="V33323" s="17"/>
    </row>
    <row r="33324" spans="22:22">
      <c r="V33324" s="17"/>
    </row>
    <row r="33325" spans="22:22">
      <c r="V33325" s="17"/>
    </row>
    <row r="33326" spans="22:22">
      <c r="V33326" s="17"/>
    </row>
    <row r="33327" spans="22:22">
      <c r="V33327" s="17"/>
    </row>
    <row r="33328" spans="22:22">
      <c r="V33328" s="17"/>
    </row>
    <row r="33329" spans="22:22">
      <c r="V33329" s="17"/>
    </row>
    <row r="33330" spans="22:22">
      <c r="V33330" s="17"/>
    </row>
    <row r="33331" spans="22:22">
      <c r="V33331" s="17"/>
    </row>
    <row r="33332" spans="22:22">
      <c r="V33332" s="17"/>
    </row>
    <row r="33333" spans="22:22">
      <c r="V33333" s="17"/>
    </row>
    <row r="33334" spans="22:22">
      <c r="V33334" s="17"/>
    </row>
    <row r="33335" spans="22:22">
      <c r="V33335" s="17"/>
    </row>
    <row r="33336" spans="22:22">
      <c r="V33336" s="17"/>
    </row>
    <row r="33337" spans="22:22">
      <c r="V33337" s="17"/>
    </row>
    <row r="33338" spans="22:22">
      <c r="V33338" s="17"/>
    </row>
    <row r="33339" spans="22:22">
      <c r="V33339" s="17"/>
    </row>
    <row r="33340" spans="22:22">
      <c r="V33340" s="17"/>
    </row>
    <row r="33341" spans="22:22">
      <c r="V33341" s="17"/>
    </row>
    <row r="33342" spans="22:22">
      <c r="V33342" s="17"/>
    </row>
    <row r="33343" spans="22:22">
      <c r="V33343" s="17"/>
    </row>
    <row r="33344" spans="22:22">
      <c r="V33344" s="17"/>
    </row>
    <row r="33345" spans="22:22">
      <c r="V33345" s="17"/>
    </row>
    <row r="33346" spans="22:22">
      <c r="V33346" s="17"/>
    </row>
    <row r="33347" spans="22:22">
      <c r="V33347" s="17"/>
    </row>
    <row r="33348" spans="22:22">
      <c r="V33348" s="17"/>
    </row>
    <row r="33349" spans="22:22">
      <c r="V33349" s="17"/>
    </row>
    <row r="33350" spans="22:22">
      <c r="V33350" s="17"/>
    </row>
    <row r="33351" spans="22:22">
      <c r="V33351" s="17"/>
    </row>
    <row r="33352" spans="22:22">
      <c r="V33352" s="17"/>
    </row>
    <row r="33353" spans="22:22">
      <c r="V33353" s="17"/>
    </row>
    <row r="33354" spans="22:22">
      <c r="V33354" s="17"/>
    </row>
    <row r="33355" spans="22:22">
      <c r="V33355" s="17"/>
    </row>
    <row r="33356" spans="22:22">
      <c r="V33356" s="17"/>
    </row>
    <row r="33357" spans="22:22">
      <c r="V33357" s="17"/>
    </row>
    <row r="33358" spans="22:22">
      <c r="V33358" s="17"/>
    </row>
    <row r="33359" spans="22:22">
      <c r="V33359" s="17"/>
    </row>
    <row r="33360" spans="22:22">
      <c r="V33360" s="17"/>
    </row>
    <row r="33361" spans="22:22">
      <c r="V33361" s="17"/>
    </row>
    <row r="33362" spans="22:22">
      <c r="V33362" s="17"/>
    </row>
    <row r="33363" spans="22:22">
      <c r="V33363" s="17"/>
    </row>
    <row r="33364" spans="22:22">
      <c r="V33364" s="17"/>
    </row>
    <row r="33365" spans="22:22">
      <c r="V33365" s="17"/>
    </row>
    <row r="33366" spans="22:22">
      <c r="V33366" s="17"/>
    </row>
    <row r="33367" spans="22:22">
      <c r="V33367" s="17"/>
    </row>
    <row r="33368" spans="22:22">
      <c r="V33368" s="17"/>
    </row>
    <row r="33369" spans="22:22">
      <c r="V33369" s="17"/>
    </row>
    <row r="33370" spans="22:22">
      <c r="V33370" s="17"/>
    </row>
    <row r="33371" spans="22:22">
      <c r="V33371" s="17"/>
    </row>
    <row r="33372" spans="22:22">
      <c r="V33372" s="17"/>
    </row>
    <row r="33373" spans="22:22">
      <c r="V33373" s="17"/>
    </row>
    <row r="33374" spans="22:22">
      <c r="V33374" s="17"/>
    </row>
    <row r="33375" spans="22:22">
      <c r="V33375" s="17"/>
    </row>
    <row r="33376" spans="22:22">
      <c r="V33376" s="17"/>
    </row>
    <row r="33377" spans="22:22">
      <c r="V33377" s="17"/>
    </row>
    <row r="33378" spans="22:22">
      <c r="V33378" s="17"/>
    </row>
    <row r="33379" spans="22:22">
      <c r="V33379" s="17"/>
    </row>
    <row r="33380" spans="22:22">
      <c r="V33380" s="17"/>
    </row>
    <row r="33381" spans="22:22">
      <c r="V33381" s="17"/>
    </row>
    <row r="33382" spans="22:22">
      <c r="V33382" s="17"/>
    </row>
    <row r="33383" spans="22:22">
      <c r="V33383" s="17"/>
    </row>
    <row r="33384" spans="22:22">
      <c r="V33384" s="17"/>
    </row>
    <row r="33385" spans="22:22">
      <c r="V33385" s="17"/>
    </row>
    <row r="33386" spans="22:22">
      <c r="V33386" s="17"/>
    </row>
    <row r="33387" spans="22:22">
      <c r="V33387" s="17"/>
    </row>
    <row r="33388" spans="22:22">
      <c r="V33388" s="17"/>
    </row>
    <row r="33389" spans="22:22">
      <c r="V33389" s="17"/>
    </row>
    <row r="33390" spans="22:22">
      <c r="V33390" s="17"/>
    </row>
    <row r="33391" spans="22:22">
      <c r="V33391" s="17"/>
    </row>
    <row r="33392" spans="22:22">
      <c r="V33392" s="17"/>
    </row>
    <row r="33393" spans="22:22">
      <c r="V33393" s="17"/>
    </row>
    <row r="33394" spans="22:22">
      <c r="V33394" s="17"/>
    </row>
    <row r="33395" spans="22:22">
      <c r="V33395" s="17"/>
    </row>
    <row r="33396" spans="22:22">
      <c r="V33396" s="17"/>
    </row>
    <row r="33397" spans="22:22">
      <c r="V33397" s="17"/>
    </row>
    <row r="33398" spans="22:22">
      <c r="V33398" s="17"/>
    </row>
    <row r="33399" spans="22:22">
      <c r="V33399" s="17"/>
    </row>
    <row r="33400" spans="22:22">
      <c r="V33400" s="17"/>
    </row>
    <row r="33401" spans="22:22">
      <c r="V33401" s="17"/>
    </row>
    <row r="33402" spans="22:22">
      <c r="V33402" s="17"/>
    </row>
    <row r="33403" spans="22:22">
      <c r="V33403" s="17"/>
    </row>
    <row r="33404" spans="22:22">
      <c r="V33404" s="17"/>
    </row>
    <row r="33405" spans="22:22">
      <c r="V33405" s="17"/>
    </row>
    <row r="33406" spans="22:22">
      <c r="V33406" s="17"/>
    </row>
    <row r="33407" spans="22:22">
      <c r="V33407" s="17"/>
    </row>
    <row r="33408" spans="22:22">
      <c r="V33408" s="17"/>
    </row>
    <row r="33409" spans="22:22">
      <c r="V33409" s="17"/>
    </row>
    <row r="33410" spans="22:22">
      <c r="V33410" s="17"/>
    </row>
    <row r="33411" spans="22:22">
      <c r="V33411" s="17"/>
    </row>
    <row r="33412" spans="22:22">
      <c r="V33412" s="17"/>
    </row>
    <row r="33413" spans="22:22">
      <c r="V33413" s="17"/>
    </row>
    <row r="33414" spans="22:22">
      <c r="V33414" s="17"/>
    </row>
    <row r="33415" spans="22:22">
      <c r="V33415" s="17"/>
    </row>
    <row r="33416" spans="22:22">
      <c r="V33416" s="17"/>
    </row>
    <row r="33417" spans="22:22">
      <c r="V33417" s="17"/>
    </row>
    <row r="33418" spans="22:22">
      <c r="V33418" s="17"/>
    </row>
    <row r="33419" spans="22:22">
      <c r="V33419" s="17"/>
    </row>
    <row r="33420" spans="22:22">
      <c r="V33420" s="17"/>
    </row>
    <row r="33421" spans="22:22">
      <c r="V33421" s="17"/>
    </row>
    <row r="33422" spans="22:22">
      <c r="V33422" s="17"/>
    </row>
    <row r="33423" spans="22:22">
      <c r="V33423" s="17"/>
    </row>
    <row r="33424" spans="22:22">
      <c r="V33424" s="17"/>
    </row>
    <row r="33425" spans="22:22">
      <c r="V33425" s="17"/>
    </row>
    <row r="33426" spans="22:22">
      <c r="V33426" s="17"/>
    </row>
    <row r="33427" spans="22:22">
      <c r="V33427" s="17"/>
    </row>
    <row r="33428" spans="22:22">
      <c r="V33428" s="17"/>
    </row>
    <row r="33429" spans="22:22">
      <c r="V33429" s="17"/>
    </row>
    <row r="33430" spans="22:22">
      <c r="V33430" s="17"/>
    </row>
    <row r="33431" spans="22:22">
      <c r="V33431" s="17"/>
    </row>
    <row r="33432" spans="22:22">
      <c r="V33432" s="17"/>
    </row>
    <row r="33433" spans="22:22">
      <c r="V33433" s="17"/>
    </row>
    <row r="33434" spans="22:22">
      <c r="V33434" s="17"/>
    </row>
    <row r="33435" spans="22:22">
      <c r="V33435" s="17"/>
    </row>
    <row r="33436" spans="22:22">
      <c r="V33436" s="17"/>
    </row>
    <row r="33437" spans="22:22">
      <c r="V33437" s="17"/>
    </row>
    <row r="33438" spans="22:22">
      <c r="V33438" s="17"/>
    </row>
    <row r="33439" spans="22:22">
      <c r="V33439" s="17"/>
    </row>
    <row r="33440" spans="22:22">
      <c r="V33440" s="17"/>
    </row>
    <row r="33441" spans="22:22">
      <c r="V33441" s="17"/>
    </row>
    <row r="33442" spans="22:22">
      <c r="V33442" s="17"/>
    </row>
    <row r="33443" spans="22:22">
      <c r="V33443" s="17"/>
    </row>
    <row r="33444" spans="22:22">
      <c r="V33444" s="17"/>
    </row>
    <row r="33445" spans="22:22">
      <c r="V33445" s="17"/>
    </row>
    <row r="33446" spans="22:22">
      <c r="V33446" s="17"/>
    </row>
    <row r="33447" spans="22:22">
      <c r="V33447" s="17"/>
    </row>
    <row r="33448" spans="22:22">
      <c r="V33448" s="17"/>
    </row>
    <row r="33449" spans="22:22">
      <c r="V33449" s="17"/>
    </row>
    <row r="33450" spans="22:22">
      <c r="V33450" s="17"/>
    </row>
    <row r="33451" spans="22:22">
      <c r="V33451" s="17"/>
    </row>
    <row r="33452" spans="22:22">
      <c r="V33452" s="17"/>
    </row>
    <row r="33453" spans="22:22">
      <c r="V33453" s="17"/>
    </row>
    <row r="33454" spans="22:22">
      <c r="V33454" s="17"/>
    </row>
    <row r="33455" spans="22:22">
      <c r="V33455" s="17"/>
    </row>
    <row r="33456" spans="22:22">
      <c r="V33456" s="17"/>
    </row>
    <row r="33457" spans="22:22">
      <c r="V33457" s="17"/>
    </row>
    <row r="33458" spans="22:22">
      <c r="V33458" s="17"/>
    </row>
    <row r="33459" spans="22:22">
      <c r="V33459" s="17"/>
    </row>
    <row r="33460" spans="22:22">
      <c r="V33460" s="17"/>
    </row>
    <row r="33461" spans="22:22">
      <c r="V33461" s="17"/>
    </row>
    <row r="33462" spans="22:22">
      <c r="V33462" s="17"/>
    </row>
    <row r="33463" spans="22:22">
      <c r="V33463" s="17"/>
    </row>
    <row r="33464" spans="22:22">
      <c r="V33464" s="17"/>
    </row>
    <row r="33465" spans="22:22">
      <c r="V33465" s="17"/>
    </row>
    <row r="33466" spans="22:22">
      <c r="V33466" s="17"/>
    </row>
    <row r="33467" spans="22:22">
      <c r="V33467" s="17"/>
    </row>
    <row r="33468" spans="22:22">
      <c r="V33468" s="17"/>
    </row>
    <row r="33469" spans="22:22">
      <c r="V33469" s="17"/>
    </row>
    <row r="33470" spans="22:22">
      <c r="V33470" s="17"/>
    </row>
    <row r="33471" spans="22:22">
      <c r="V33471" s="17"/>
    </row>
    <row r="33472" spans="22:22">
      <c r="V33472" s="17"/>
    </row>
    <row r="33473" spans="22:22">
      <c r="V33473" s="17"/>
    </row>
    <row r="33474" spans="22:22">
      <c r="V33474" s="17"/>
    </row>
    <row r="33475" spans="22:22">
      <c r="V33475" s="17"/>
    </row>
    <row r="33476" spans="22:22">
      <c r="V33476" s="17"/>
    </row>
    <row r="33477" spans="22:22">
      <c r="V33477" s="17"/>
    </row>
    <row r="33478" spans="22:22">
      <c r="V33478" s="17"/>
    </row>
    <row r="33479" spans="22:22">
      <c r="V33479" s="17"/>
    </row>
    <row r="33480" spans="22:22">
      <c r="V33480" s="17"/>
    </row>
    <row r="33481" spans="22:22">
      <c r="V33481" s="17"/>
    </row>
    <row r="33482" spans="22:22">
      <c r="V33482" s="17"/>
    </row>
    <row r="33483" spans="22:22">
      <c r="V33483" s="17"/>
    </row>
    <row r="33484" spans="22:22">
      <c r="V33484" s="17"/>
    </row>
    <row r="33485" spans="22:22">
      <c r="V33485" s="17"/>
    </row>
    <row r="33486" spans="22:22">
      <c r="V33486" s="17"/>
    </row>
    <row r="33487" spans="22:22">
      <c r="V33487" s="17"/>
    </row>
    <row r="33488" spans="22:22">
      <c r="V33488" s="17"/>
    </row>
    <row r="33489" spans="22:22">
      <c r="V33489" s="17"/>
    </row>
    <row r="33490" spans="22:22">
      <c r="V33490" s="17"/>
    </row>
    <row r="33491" spans="22:22">
      <c r="V33491" s="17"/>
    </row>
    <row r="33492" spans="22:22">
      <c r="V33492" s="17"/>
    </row>
    <row r="33493" spans="22:22">
      <c r="V33493" s="17"/>
    </row>
    <row r="33494" spans="22:22">
      <c r="V33494" s="17"/>
    </row>
    <row r="33495" spans="22:22">
      <c r="V33495" s="17"/>
    </row>
    <row r="33496" spans="22:22">
      <c r="V33496" s="17"/>
    </row>
    <row r="33497" spans="22:22">
      <c r="V33497" s="17"/>
    </row>
    <row r="33498" spans="22:22">
      <c r="V33498" s="17"/>
    </row>
    <row r="33499" spans="22:22">
      <c r="V33499" s="17"/>
    </row>
    <row r="33500" spans="22:22">
      <c r="V33500" s="17"/>
    </row>
    <row r="33501" spans="22:22">
      <c r="V33501" s="17"/>
    </row>
    <row r="33502" spans="22:22">
      <c r="V33502" s="17"/>
    </row>
    <row r="33503" spans="22:22">
      <c r="V33503" s="17"/>
    </row>
    <row r="33504" spans="22:22">
      <c r="V33504" s="17"/>
    </row>
    <row r="33505" spans="22:22">
      <c r="V33505" s="17"/>
    </row>
    <row r="33506" spans="22:22">
      <c r="V33506" s="17"/>
    </row>
    <row r="33507" spans="22:22">
      <c r="V33507" s="17"/>
    </row>
    <row r="33508" spans="22:22">
      <c r="V33508" s="17"/>
    </row>
    <row r="33509" spans="22:22">
      <c r="V33509" s="17"/>
    </row>
    <row r="33510" spans="22:22">
      <c r="V33510" s="17"/>
    </row>
    <row r="33511" spans="22:22">
      <c r="V33511" s="17"/>
    </row>
    <row r="33512" spans="22:22">
      <c r="V33512" s="17"/>
    </row>
    <row r="33513" spans="22:22">
      <c r="V33513" s="17"/>
    </row>
    <row r="33514" spans="22:22">
      <c r="V33514" s="17"/>
    </row>
    <row r="33515" spans="22:22">
      <c r="V33515" s="17"/>
    </row>
    <row r="33516" spans="22:22">
      <c r="V33516" s="17"/>
    </row>
    <row r="33517" spans="22:22">
      <c r="V33517" s="17"/>
    </row>
    <row r="33518" spans="22:22">
      <c r="V33518" s="17"/>
    </row>
    <row r="33519" spans="22:22">
      <c r="V33519" s="17"/>
    </row>
    <row r="33520" spans="22:22">
      <c r="V33520" s="17"/>
    </row>
    <row r="33521" spans="22:22">
      <c r="V33521" s="17"/>
    </row>
    <row r="33522" spans="22:22">
      <c r="V33522" s="17"/>
    </row>
    <row r="33523" spans="22:22">
      <c r="V33523" s="17"/>
    </row>
    <row r="33524" spans="22:22">
      <c r="V33524" s="17"/>
    </row>
    <row r="33525" spans="22:22">
      <c r="V33525" s="17"/>
    </row>
    <row r="33526" spans="22:22">
      <c r="V33526" s="17"/>
    </row>
    <row r="33527" spans="22:22">
      <c r="V33527" s="17"/>
    </row>
    <row r="33528" spans="22:22">
      <c r="V33528" s="17"/>
    </row>
    <row r="33529" spans="22:22">
      <c r="V33529" s="17"/>
    </row>
    <row r="33530" spans="22:22">
      <c r="V33530" s="17"/>
    </row>
    <row r="33531" spans="22:22">
      <c r="V33531" s="17"/>
    </row>
    <row r="33532" spans="22:22">
      <c r="V33532" s="17"/>
    </row>
    <row r="33533" spans="22:22">
      <c r="V33533" s="17"/>
    </row>
    <row r="33534" spans="22:22">
      <c r="V33534" s="17"/>
    </row>
    <row r="33535" spans="22:22">
      <c r="V33535" s="17"/>
    </row>
    <row r="33536" spans="22:22">
      <c r="V33536" s="17"/>
    </row>
    <row r="33537" spans="22:22">
      <c r="V33537" s="17"/>
    </row>
    <row r="33538" spans="22:22">
      <c r="V33538" s="17"/>
    </row>
    <row r="33539" spans="22:22">
      <c r="V33539" s="17"/>
    </row>
    <row r="33540" spans="22:22">
      <c r="V33540" s="17"/>
    </row>
    <row r="33541" spans="22:22">
      <c r="V33541" s="17"/>
    </row>
    <row r="33542" spans="22:22">
      <c r="V33542" s="17"/>
    </row>
    <row r="33543" spans="22:22">
      <c r="V33543" s="17"/>
    </row>
    <row r="33544" spans="22:22">
      <c r="V33544" s="17"/>
    </row>
    <row r="33545" spans="22:22">
      <c r="V33545" s="17"/>
    </row>
    <row r="33546" spans="22:22">
      <c r="V33546" s="17"/>
    </row>
    <row r="33547" spans="22:22">
      <c r="V33547" s="17"/>
    </row>
    <row r="33548" spans="22:22">
      <c r="V33548" s="17"/>
    </row>
    <row r="33549" spans="22:22">
      <c r="V33549" s="17"/>
    </row>
    <row r="33550" spans="22:22">
      <c r="V33550" s="17"/>
    </row>
    <row r="33551" spans="22:22">
      <c r="V33551" s="17"/>
    </row>
    <row r="33552" spans="22:22">
      <c r="V33552" s="17"/>
    </row>
    <row r="33553" spans="22:22">
      <c r="V33553" s="17"/>
    </row>
    <row r="33554" spans="22:22">
      <c r="V33554" s="17"/>
    </row>
    <row r="33555" spans="22:22">
      <c r="V33555" s="17"/>
    </row>
    <row r="33556" spans="22:22">
      <c r="V33556" s="17"/>
    </row>
    <row r="33557" spans="22:22">
      <c r="V33557" s="17"/>
    </row>
    <row r="33558" spans="22:22">
      <c r="V33558" s="17"/>
    </row>
    <row r="33559" spans="22:22">
      <c r="V33559" s="17"/>
    </row>
    <row r="33560" spans="22:22">
      <c r="V33560" s="17"/>
    </row>
    <row r="33561" spans="22:22">
      <c r="V33561" s="17"/>
    </row>
    <row r="33562" spans="22:22">
      <c r="V33562" s="17"/>
    </row>
    <row r="33563" spans="22:22">
      <c r="V33563" s="17"/>
    </row>
    <row r="33564" spans="22:22">
      <c r="V33564" s="17"/>
    </row>
    <row r="33565" spans="22:22">
      <c r="V33565" s="17"/>
    </row>
    <row r="33566" spans="22:22">
      <c r="V33566" s="17"/>
    </row>
    <row r="33567" spans="22:22">
      <c r="V33567" s="17"/>
    </row>
    <row r="33568" spans="22:22">
      <c r="V33568" s="17"/>
    </row>
    <row r="33569" spans="22:22">
      <c r="V33569" s="17"/>
    </row>
    <row r="33570" spans="22:22">
      <c r="V33570" s="17"/>
    </row>
    <row r="33571" spans="22:22">
      <c r="V33571" s="17"/>
    </row>
    <row r="33572" spans="22:22">
      <c r="V33572" s="17"/>
    </row>
    <row r="33573" spans="22:22">
      <c r="V33573" s="17"/>
    </row>
    <row r="33574" spans="22:22">
      <c r="V33574" s="17"/>
    </row>
    <row r="33575" spans="22:22">
      <c r="V33575" s="17"/>
    </row>
    <row r="33576" spans="22:22">
      <c r="V33576" s="17"/>
    </row>
    <row r="33577" spans="22:22">
      <c r="V33577" s="17"/>
    </row>
    <row r="33578" spans="22:22">
      <c r="V33578" s="17"/>
    </row>
    <row r="33579" spans="22:22">
      <c r="V33579" s="17"/>
    </row>
    <row r="33580" spans="22:22">
      <c r="V33580" s="17"/>
    </row>
    <row r="33581" spans="22:22">
      <c r="V33581" s="17"/>
    </row>
    <row r="33582" spans="22:22">
      <c r="V33582" s="17"/>
    </row>
    <row r="33583" spans="22:22">
      <c r="V33583" s="17"/>
    </row>
    <row r="33584" spans="22:22">
      <c r="V33584" s="17"/>
    </row>
    <row r="33585" spans="22:22">
      <c r="V33585" s="17"/>
    </row>
    <row r="33586" spans="22:22">
      <c r="V33586" s="17"/>
    </row>
    <row r="33587" spans="22:22">
      <c r="V33587" s="17"/>
    </row>
    <row r="33588" spans="22:22">
      <c r="V33588" s="17"/>
    </row>
    <row r="33589" spans="22:22">
      <c r="V33589" s="17"/>
    </row>
    <row r="33590" spans="22:22">
      <c r="V33590" s="17"/>
    </row>
    <row r="33591" spans="22:22">
      <c r="V33591" s="17"/>
    </row>
    <row r="33592" spans="22:22">
      <c r="V33592" s="17"/>
    </row>
    <row r="33593" spans="22:22">
      <c r="V33593" s="17"/>
    </row>
    <row r="33594" spans="22:22">
      <c r="V33594" s="17"/>
    </row>
    <row r="33595" spans="22:22">
      <c r="V33595" s="17"/>
    </row>
    <row r="33596" spans="22:22">
      <c r="V33596" s="17"/>
    </row>
    <row r="33597" spans="22:22">
      <c r="V33597" s="17"/>
    </row>
    <row r="33598" spans="22:22">
      <c r="V33598" s="17"/>
    </row>
    <row r="33599" spans="22:22">
      <c r="V33599" s="17"/>
    </row>
    <row r="33600" spans="22:22">
      <c r="V33600" s="17"/>
    </row>
    <row r="33601" spans="22:22">
      <c r="V33601" s="17"/>
    </row>
    <row r="33602" spans="22:22">
      <c r="V33602" s="17"/>
    </row>
    <row r="33603" spans="22:22">
      <c r="V33603" s="17"/>
    </row>
    <row r="33604" spans="22:22">
      <c r="V33604" s="17"/>
    </row>
    <row r="33605" spans="22:22">
      <c r="V33605" s="17"/>
    </row>
    <row r="33606" spans="22:22">
      <c r="V33606" s="17"/>
    </row>
    <row r="33607" spans="22:22">
      <c r="V33607" s="17"/>
    </row>
    <row r="33608" spans="22:22">
      <c r="V33608" s="17"/>
    </row>
    <row r="33609" spans="22:22">
      <c r="V33609" s="17"/>
    </row>
    <row r="33610" spans="22:22">
      <c r="V33610" s="17"/>
    </row>
    <row r="33611" spans="22:22">
      <c r="V33611" s="17"/>
    </row>
    <row r="33612" spans="22:22">
      <c r="V33612" s="17"/>
    </row>
    <row r="33613" spans="22:22">
      <c r="V33613" s="17"/>
    </row>
    <row r="33614" spans="22:22">
      <c r="V33614" s="17"/>
    </row>
    <row r="33615" spans="22:22">
      <c r="V33615" s="17"/>
    </row>
    <row r="33616" spans="22:22">
      <c r="V33616" s="17"/>
    </row>
    <row r="33617" spans="22:22">
      <c r="V33617" s="17"/>
    </row>
    <row r="33618" spans="22:22">
      <c r="V33618" s="17"/>
    </row>
    <row r="33619" spans="22:22">
      <c r="V33619" s="17"/>
    </row>
    <row r="33620" spans="22:22">
      <c r="V33620" s="17"/>
    </row>
    <row r="33621" spans="22:22">
      <c r="V33621" s="17"/>
    </row>
    <row r="33622" spans="22:22">
      <c r="V33622" s="17"/>
    </row>
    <row r="33623" spans="22:22">
      <c r="V33623" s="17"/>
    </row>
    <row r="33624" spans="22:22">
      <c r="V33624" s="17"/>
    </row>
    <row r="33625" spans="22:22">
      <c r="V33625" s="17"/>
    </row>
    <row r="33626" spans="22:22">
      <c r="V33626" s="17"/>
    </row>
    <row r="33627" spans="22:22">
      <c r="V33627" s="17"/>
    </row>
    <row r="33628" spans="22:22">
      <c r="V33628" s="17"/>
    </row>
    <row r="33629" spans="22:22">
      <c r="V33629" s="17"/>
    </row>
    <row r="33630" spans="22:22">
      <c r="V33630" s="17"/>
    </row>
    <row r="33631" spans="22:22">
      <c r="V33631" s="17"/>
    </row>
    <row r="33632" spans="22:22">
      <c r="V33632" s="17"/>
    </row>
    <row r="33633" spans="22:22">
      <c r="V33633" s="17"/>
    </row>
    <row r="33634" spans="22:22">
      <c r="V33634" s="17"/>
    </row>
    <row r="33635" spans="22:22">
      <c r="V33635" s="17"/>
    </row>
    <row r="33636" spans="22:22">
      <c r="V33636" s="17"/>
    </row>
    <row r="33637" spans="22:22">
      <c r="V33637" s="17"/>
    </row>
    <row r="33638" spans="22:22">
      <c r="V33638" s="17"/>
    </row>
    <row r="33639" spans="22:22">
      <c r="V33639" s="17"/>
    </row>
    <row r="33640" spans="22:22">
      <c r="V33640" s="17"/>
    </row>
    <row r="33641" spans="22:22">
      <c r="V33641" s="17"/>
    </row>
    <row r="33642" spans="22:22">
      <c r="V33642" s="17"/>
    </row>
    <row r="33643" spans="22:22">
      <c r="V33643" s="17"/>
    </row>
    <row r="33644" spans="22:22">
      <c r="V33644" s="17"/>
    </row>
    <row r="33645" spans="22:22">
      <c r="V33645" s="17"/>
    </row>
    <row r="33646" spans="22:22">
      <c r="V33646" s="17"/>
    </row>
    <row r="33647" spans="22:22">
      <c r="V33647" s="17"/>
    </row>
    <row r="33648" spans="22:22">
      <c r="V33648" s="17"/>
    </row>
    <row r="33649" spans="22:22">
      <c r="V33649" s="17"/>
    </row>
    <row r="33650" spans="22:22">
      <c r="V33650" s="17"/>
    </row>
    <row r="33651" spans="22:22">
      <c r="V33651" s="17"/>
    </row>
    <row r="33652" spans="22:22">
      <c r="V33652" s="17"/>
    </row>
    <row r="33653" spans="22:22">
      <c r="V33653" s="17"/>
    </row>
    <row r="33654" spans="22:22">
      <c r="V33654" s="17"/>
    </row>
    <row r="33655" spans="22:22">
      <c r="V33655" s="17"/>
    </row>
    <row r="33656" spans="22:22">
      <c r="V33656" s="17"/>
    </row>
    <row r="33657" spans="22:22">
      <c r="V33657" s="17"/>
    </row>
    <row r="33658" spans="22:22">
      <c r="V33658" s="17"/>
    </row>
    <row r="33659" spans="22:22">
      <c r="V33659" s="17"/>
    </row>
    <row r="33660" spans="22:22">
      <c r="V33660" s="17"/>
    </row>
    <row r="33661" spans="22:22">
      <c r="V33661" s="17"/>
    </row>
    <row r="33662" spans="22:22">
      <c r="V33662" s="17"/>
    </row>
    <row r="33663" spans="22:22">
      <c r="V33663" s="17"/>
    </row>
    <row r="33664" spans="22:22">
      <c r="V33664" s="17"/>
    </row>
    <row r="33665" spans="22:22">
      <c r="V33665" s="17"/>
    </row>
    <row r="33666" spans="22:22">
      <c r="V33666" s="17"/>
    </row>
    <row r="33667" spans="22:22">
      <c r="V33667" s="17"/>
    </row>
    <row r="33668" spans="22:22">
      <c r="V33668" s="17"/>
    </row>
    <row r="33669" spans="22:22">
      <c r="V33669" s="17"/>
    </row>
    <row r="33670" spans="22:22">
      <c r="V33670" s="17"/>
    </row>
    <row r="33671" spans="22:22">
      <c r="V33671" s="17"/>
    </row>
    <row r="33672" spans="22:22">
      <c r="V33672" s="17"/>
    </row>
    <row r="33673" spans="22:22">
      <c r="V33673" s="17"/>
    </row>
    <row r="33674" spans="22:22">
      <c r="V33674" s="17"/>
    </row>
    <row r="33675" spans="22:22">
      <c r="V33675" s="17"/>
    </row>
    <row r="33676" spans="22:22">
      <c r="V33676" s="17"/>
    </row>
    <row r="33677" spans="22:22">
      <c r="V33677" s="17"/>
    </row>
    <row r="33678" spans="22:22">
      <c r="V33678" s="17"/>
    </row>
    <row r="33679" spans="22:22">
      <c r="V33679" s="17"/>
    </row>
    <row r="33680" spans="22:22">
      <c r="V33680" s="17"/>
    </row>
    <row r="33681" spans="22:22">
      <c r="V33681" s="17"/>
    </row>
    <row r="33682" spans="22:22">
      <c r="V33682" s="17"/>
    </row>
    <row r="33683" spans="22:22">
      <c r="V33683" s="17"/>
    </row>
    <row r="33684" spans="22:22">
      <c r="V33684" s="17"/>
    </row>
    <row r="33685" spans="22:22">
      <c r="V33685" s="17"/>
    </row>
    <row r="33686" spans="22:22">
      <c r="V33686" s="17"/>
    </row>
    <row r="33687" spans="22:22">
      <c r="V33687" s="17"/>
    </row>
    <row r="33688" spans="22:22">
      <c r="V33688" s="17"/>
    </row>
    <row r="33689" spans="22:22">
      <c r="V33689" s="17"/>
    </row>
    <row r="33690" spans="22:22">
      <c r="V33690" s="17"/>
    </row>
    <row r="33691" spans="22:22">
      <c r="V33691" s="17"/>
    </row>
    <row r="33692" spans="22:22">
      <c r="V33692" s="17"/>
    </row>
    <row r="33693" spans="22:22">
      <c r="V33693" s="17"/>
    </row>
    <row r="33694" spans="22:22">
      <c r="V33694" s="17"/>
    </row>
    <row r="33695" spans="22:22">
      <c r="V33695" s="17"/>
    </row>
    <row r="33696" spans="22:22">
      <c r="V33696" s="17"/>
    </row>
    <row r="33697" spans="22:22">
      <c r="V33697" s="17"/>
    </row>
    <row r="33698" spans="22:22">
      <c r="V33698" s="17"/>
    </row>
    <row r="33699" spans="22:22">
      <c r="V33699" s="17"/>
    </row>
    <row r="33700" spans="22:22">
      <c r="V33700" s="17"/>
    </row>
    <row r="33701" spans="22:22">
      <c r="V33701" s="17"/>
    </row>
    <row r="33702" spans="22:22">
      <c r="V33702" s="17"/>
    </row>
    <row r="33703" spans="22:22">
      <c r="V33703" s="17"/>
    </row>
    <row r="33704" spans="22:22">
      <c r="V33704" s="17"/>
    </row>
    <row r="33705" spans="22:22">
      <c r="V33705" s="17"/>
    </row>
    <row r="33706" spans="22:22">
      <c r="V33706" s="17"/>
    </row>
    <row r="33707" spans="22:22">
      <c r="V33707" s="17"/>
    </row>
    <row r="33708" spans="22:22">
      <c r="V33708" s="17"/>
    </row>
    <row r="33709" spans="22:22">
      <c r="V33709" s="17"/>
    </row>
    <row r="33710" spans="22:22">
      <c r="V33710" s="17"/>
    </row>
    <row r="33711" spans="22:22">
      <c r="V33711" s="17"/>
    </row>
    <row r="33712" spans="22:22">
      <c r="V33712" s="17"/>
    </row>
    <row r="33713" spans="22:22">
      <c r="V33713" s="17"/>
    </row>
    <row r="33714" spans="22:22">
      <c r="V33714" s="17"/>
    </row>
    <row r="33715" spans="22:22">
      <c r="V33715" s="17"/>
    </row>
    <row r="33716" spans="22:22">
      <c r="V33716" s="17"/>
    </row>
    <row r="33717" spans="22:22">
      <c r="V33717" s="17"/>
    </row>
    <row r="33718" spans="22:22">
      <c r="V33718" s="17"/>
    </row>
    <row r="33719" spans="22:22">
      <c r="V33719" s="17"/>
    </row>
    <row r="33720" spans="22:22">
      <c r="V33720" s="17"/>
    </row>
    <row r="33721" spans="22:22">
      <c r="V33721" s="17"/>
    </row>
    <row r="33722" spans="22:22">
      <c r="V33722" s="17"/>
    </row>
    <row r="33723" spans="22:22">
      <c r="V33723" s="17"/>
    </row>
    <row r="33724" spans="22:22">
      <c r="V33724" s="17"/>
    </row>
    <row r="33725" spans="22:22">
      <c r="V33725" s="17"/>
    </row>
    <row r="33726" spans="22:22">
      <c r="V33726" s="17"/>
    </row>
    <row r="33727" spans="22:22">
      <c r="V33727" s="17"/>
    </row>
    <row r="33728" spans="22:22">
      <c r="V33728" s="17"/>
    </row>
    <row r="33729" spans="22:22">
      <c r="V33729" s="17"/>
    </row>
    <row r="33730" spans="22:22">
      <c r="V33730" s="17"/>
    </row>
    <row r="33731" spans="22:22">
      <c r="V33731" s="17"/>
    </row>
    <row r="33732" spans="22:22">
      <c r="V33732" s="17"/>
    </row>
    <row r="33733" spans="22:22">
      <c r="V33733" s="17"/>
    </row>
    <row r="33734" spans="22:22">
      <c r="V33734" s="17"/>
    </row>
    <row r="33735" spans="22:22">
      <c r="V33735" s="17"/>
    </row>
    <row r="33736" spans="22:22">
      <c r="V33736" s="17"/>
    </row>
    <row r="33737" spans="22:22">
      <c r="V33737" s="17"/>
    </row>
    <row r="33738" spans="22:22">
      <c r="V33738" s="17"/>
    </row>
    <row r="33739" spans="22:22">
      <c r="V33739" s="17"/>
    </row>
    <row r="33740" spans="22:22">
      <c r="V33740" s="17"/>
    </row>
    <row r="33741" spans="22:22">
      <c r="V33741" s="17"/>
    </row>
    <row r="33742" spans="22:22">
      <c r="V33742" s="17"/>
    </row>
    <row r="33743" spans="22:22">
      <c r="V33743" s="17"/>
    </row>
    <row r="33744" spans="22:22">
      <c r="V33744" s="17"/>
    </row>
    <row r="33745" spans="22:22">
      <c r="V33745" s="17"/>
    </row>
    <row r="33746" spans="22:22">
      <c r="V33746" s="17"/>
    </row>
    <row r="33747" spans="22:22">
      <c r="V33747" s="17"/>
    </row>
    <row r="33748" spans="22:22">
      <c r="V33748" s="17"/>
    </row>
    <row r="33749" spans="22:22">
      <c r="V33749" s="17"/>
    </row>
    <row r="33750" spans="22:22">
      <c r="V33750" s="17"/>
    </row>
    <row r="33751" spans="22:22">
      <c r="V33751" s="17"/>
    </row>
    <row r="33752" spans="22:22">
      <c r="V33752" s="17"/>
    </row>
    <row r="33753" spans="22:22">
      <c r="V33753" s="17"/>
    </row>
    <row r="33754" spans="22:22">
      <c r="V33754" s="17"/>
    </row>
    <row r="33755" spans="22:22">
      <c r="V33755" s="17"/>
    </row>
    <row r="33756" spans="22:22">
      <c r="V33756" s="17"/>
    </row>
    <row r="33757" spans="22:22">
      <c r="V33757" s="17"/>
    </row>
    <row r="33758" spans="22:22">
      <c r="V33758" s="17"/>
    </row>
    <row r="33759" spans="22:22">
      <c r="V33759" s="17"/>
    </row>
    <row r="33760" spans="22:22">
      <c r="V33760" s="17"/>
    </row>
    <row r="33761" spans="22:22">
      <c r="V33761" s="17"/>
    </row>
    <row r="33762" spans="22:22">
      <c r="V33762" s="17"/>
    </row>
    <row r="33763" spans="22:22">
      <c r="V33763" s="17"/>
    </row>
    <row r="33764" spans="22:22">
      <c r="V33764" s="17"/>
    </row>
    <row r="33765" spans="22:22">
      <c r="V33765" s="17"/>
    </row>
    <row r="33766" spans="22:22">
      <c r="V33766" s="17"/>
    </row>
    <row r="33767" spans="22:22">
      <c r="V33767" s="17"/>
    </row>
    <row r="33768" spans="22:22">
      <c r="V33768" s="17"/>
    </row>
    <row r="33769" spans="22:22">
      <c r="V33769" s="17"/>
    </row>
    <row r="33770" spans="22:22">
      <c r="V33770" s="17"/>
    </row>
    <row r="33771" spans="22:22">
      <c r="V33771" s="17"/>
    </row>
    <row r="33772" spans="22:22">
      <c r="V33772" s="17"/>
    </row>
    <row r="33773" spans="22:22">
      <c r="V33773" s="17"/>
    </row>
    <row r="33774" spans="22:22">
      <c r="V33774" s="17"/>
    </row>
    <row r="33775" spans="22:22">
      <c r="V33775" s="17"/>
    </row>
    <row r="33776" spans="22:22">
      <c r="V33776" s="17"/>
    </row>
    <row r="33777" spans="22:22">
      <c r="V33777" s="17"/>
    </row>
    <row r="33778" spans="22:22">
      <c r="V33778" s="17"/>
    </row>
    <row r="33779" spans="22:22">
      <c r="V33779" s="17"/>
    </row>
    <row r="33780" spans="22:22">
      <c r="V33780" s="17"/>
    </row>
    <row r="33781" spans="22:22">
      <c r="V33781" s="17"/>
    </row>
    <row r="33782" spans="22:22">
      <c r="V33782" s="17"/>
    </row>
    <row r="33783" spans="22:22">
      <c r="V33783" s="17"/>
    </row>
    <row r="33784" spans="22:22">
      <c r="V33784" s="17"/>
    </row>
    <row r="33785" spans="22:22">
      <c r="V33785" s="17"/>
    </row>
    <row r="33786" spans="22:22">
      <c r="V33786" s="17"/>
    </row>
    <row r="33787" spans="22:22">
      <c r="V33787" s="17"/>
    </row>
    <row r="33788" spans="22:22">
      <c r="V33788" s="17"/>
    </row>
    <row r="33789" spans="22:22">
      <c r="V33789" s="17"/>
    </row>
    <row r="33790" spans="22:22">
      <c r="V33790" s="17"/>
    </row>
    <row r="33791" spans="22:22">
      <c r="V33791" s="17"/>
    </row>
    <row r="33792" spans="22:22">
      <c r="V33792" s="17"/>
    </row>
    <row r="33793" spans="22:22">
      <c r="V33793" s="17"/>
    </row>
    <row r="33794" spans="22:22">
      <c r="V33794" s="17"/>
    </row>
    <row r="33795" spans="22:22">
      <c r="V33795" s="17"/>
    </row>
    <row r="33796" spans="22:22">
      <c r="V33796" s="17"/>
    </row>
    <row r="33797" spans="22:22">
      <c r="V33797" s="17"/>
    </row>
    <row r="33798" spans="22:22">
      <c r="V33798" s="17"/>
    </row>
    <row r="33799" spans="22:22">
      <c r="V33799" s="17"/>
    </row>
    <row r="33800" spans="22:22">
      <c r="V33800" s="17"/>
    </row>
    <row r="33801" spans="22:22">
      <c r="V33801" s="17"/>
    </row>
    <row r="33802" spans="22:22">
      <c r="V33802" s="17"/>
    </row>
    <row r="33803" spans="22:22">
      <c r="V33803" s="17"/>
    </row>
    <row r="33804" spans="22:22">
      <c r="V33804" s="17"/>
    </row>
    <row r="33805" spans="22:22">
      <c r="V33805" s="17"/>
    </row>
    <row r="33806" spans="22:22">
      <c r="V33806" s="17"/>
    </row>
    <row r="33807" spans="22:22">
      <c r="V33807" s="17"/>
    </row>
    <row r="33808" spans="22:22">
      <c r="V33808" s="17"/>
    </row>
    <row r="33809" spans="22:22">
      <c r="V33809" s="17"/>
    </row>
    <row r="33810" spans="22:22">
      <c r="V33810" s="17"/>
    </row>
    <row r="33811" spans="22:22">
      <c r="V33811" s="17"/>
    </row>
    <row r="33812" spans="22:22">
      <c r="V33812" s="17"/>
    </row>
    <row r="33813" spans="22:22">
      <c r="V33813" s="17"/>
    </row>
    <row r="33814" spans="22:22">
      <c r="V33814" s="17"/>
    </row>
    <row r="33815" spans="22:22">
      <c r="V33815" s="17"/>
    </row>
    <row r="33816" spans="22:22">
      <c r="V33816" s="17"/>
    </row>
    <row r="33817" spans="22:22">
      <c r="V33817" s="17"/>
    </row>
    <row r="33818" spans="22:22">
      <c r="V33818" s="17"/>
    </row>
    <row r="33819" spans="22:22">
      <c r="V33819" s="17"/>
    </row>
    <row r="33820" spans="22:22">
      <c r="V33820" s="17"/>
    </row>
    <row r="33821" spans="22:22">
      <c r="V33821" s="17"/>
    </row>
    <row r="33822" spans="22:22">
      <c r="V33822" s="17"/>
    </row>
    <row r="33823" spans="22:22">
      <c r="V33823" s="17"/>
    </row>
    <row r="33824" spans="22:22">
      <c r="V33824" s="17"/>
    </row>
    <row r="33825" spans="22:22">
      <c r="V33825" s="17"/>
    </row>
    <row r="33826" spans="22:22">
      <c r="V33826" s="17"/>
    </row>
    <row r="33827" spans="22:22">
      <c r="V33827" s="17"/>
    </row>
    <row r="33828" spans="22:22">
      <c r="V33828" s="17"/>
    </row>
    <row r="33829" spans="22:22">
      <c r="V33829" s="17"/>
    </row>
    <row r="33830" spans="22:22">
      <c r="V33830" s="17"/>
    </row>
    <row r="33831" spans="22:22">
      <c r="V33831" s="17"/>
    </row>
    <row r="33832" spans="22:22">
      <c r="V33832" s="17"/>
    </row>
    <row r="33833" spans="22:22">
      <c r="V33833" s="17"/>
    </row>
    <row r="33834" spans="22:22">
      <c r="V33834" s="17"/>
    </row>
    <row r="33835" spans="22:22">
      <c r="V33835" s="17"/>
    </row>
    <row r="33836" spans="22:22">
      <c r="V33836" s="17"/>
    </row>
    <row r="33837" spans="22:22">
      <c r="V33837" s="17"/>
    </row>
    <row r="33838" spans="22:22">
      <c r="V33838" s="17"/>
    </row>
    <row r="33839" spans="22:22">
      <c r="V33839" s="17"/>
    </row>
    <row r="33840" spans="22:22">
      <c r="V33840" s="17"/>
    </row>
    <row r="33841" spans="22:22">
      <c r="V33841" s="17"/>
    </row>
    <row r="33842" spans="22:22">
      <c r="V33842" s="17"/>
    </row>
    <row r="33843" spans="22:22">
      <c r="V33843" s="17"/>
    </row>
    <row r="33844" spans="22:22">
      <c r="V33844" s="17"/>
    </row>
    <row r="33845" spans="22:22">
      <c r="V33845" s="17"/>
    </row>
    <row r="33846" spans="22:22">
      <c r="V33846" s="17"/>
    </row>
    <row r="33847" spans="22:22">
      <c r="V33847" s="17"/>
    </row>
    <row r="33848" spans="22:22">
      <c r="V33848" s="17"/>
    </row>
    <row r="33849" spans="22:22">
      <c r="V33849" s="17"/>
    </row>
    <row r="33850" spans="22:22">
      <c r="V33850" s="17"/>
    </row>
    <row r="33851" spans="22:22">
      <c r="V33851" s="17"/>
    </row>
    <row r="33852" spans="22:22">
      <c r="V33852" s="17"/>
    </row>
    <row r="33853" spans="22:22">
      <c r="V33853" s="17"/>
    </row>
    <row r="33854" spans="22:22">
      <c r="V33854" s="17"/>
    </row>
    <row r="33855" spans="22:22">
      <c r="V33855" s="17"/>
    </row>
    <row r="33856" spans="22:22">
      <c r="V33856" s="17"/>
    </row>
    <row r="33857" spans="22:22">
      <c r="V33857" s="17"/>
    </row>
    <row r="33858" spans="22:22">
      <c r="V33858" s="17"/>
    </row>
    <row r="33859" spans="22:22">
      <c r="V33859" s="17"/>
    </row>
    <row r="33860" spans="22:22">
      <c r="V33860" s="17"/>
    </row>
    <row r="33861" spans="22:22">
      <c r="V33861" s="17"/>
    </row>
    <row r="33862" spans="22:22">
      <c r="V33862" s="17"/>
    </row>
    <row r="33863" spans="22:22">
      <c r="V33863" s="17"/>
    </row>
    <row r="33864" spans="22:22">
      <c r="V33864" s="17"/>
    </row>
    <row r="33865" spans="22:22">
      <c r="V33865" s="17"/>
    </row>
    <row r="33866" spans="22:22">
      <c r="V33866" s="17"/>
    </row>
    <row r="33867" spans="22:22">
      <c r="V33867" s="17"/>
    </row>
    <row r="33868" spans="22:22">
      <c r="V33868" s="17"/>
    </row>
    <row r="33869" spans="22:22">
      <c r="V33869" s="17"/>
    </row>
    <row r="33870" spans="22:22">
      <c r="V33870" s="17"/>
    </row>
    <row r="33871" spans="22:22">
      <c r="V33871" s="17"/>
    </row>
    <row r="33872" spans="22:22">
      <c r="V33872" s="17"/>
    </row>
    <row r="33873" spans="22:22">
      <c r="V33873" s="17"/>
    </row>
    <row r="33874" spans="22:22">
      <c r="V33874" s="17"/>
    </row>
    <row r="33875" spans="22:22">
      <c r="V33875" s="17"/>
    </row>
    <row r="33876" spans="22:22">
      <c r="V33876" s="17"/>
    </row>
    <row r="33877" spans="22:22">
      <c r="V33877" s="17"/>
    </row>
    <row r="33878" spans="22:22">
      <c r="V33878" s="17"/>
    </row>
    <row r="33879" spans="22:22">
      <c r="V33879" s="17"/>
    </row>
    <row r="33880" spans="22:22">
      <c r="V33880" s="17"/>
    </row>
    <row r="33881" spans="22:22">
      <c r="V33881" s="17"/>
    </row>
    <row r="33882" spans="22:22">
      <c r="V33882" s="17"/>
    </row>
    <row r="33883" spans="22:22">
      <c r="V33883" s="17"/>
    </row>
    <row r="33884" spans="22:22">
      <c r="V33884" s="17"/>
    </row>
    <row r="33885" spans="22:22">
      <c r="V33885" s="17"/>
    </row>
    <row r="33886" spans="22:22">
      <c r="V33886" s="17"/>
    </row>
    <row r="33887" spans="22:22">
      <c r="V33887" s="17"/>
    </row>
    <row r="33888" spans="22:22">
      <c r="V33888" s="17"/>
    </row>
    <row r="33889" spans="22:22">
      <c r="V33889" s="17"/>
    </row>
    <row r="33890" spans="22:22">
      <c r="V33890" s="17"/>
    </row>
    <row r="33891" spans="22:22">
      <c r="V33891" s="17"/>
    </row>
    <row r="33892" spans="22:22">
      <c r="V33892" s="17"/>
    </row>
    <row r="33893" spans="22:22">
      <c r="V33893" s="17"/>
    </row>
    <row r="33894" spans="22:22">
      <c r="V33894" s="17"/>
    </row>
    <row r="33895" spans="22:22">
      <c r="V33895" s="17"/>
    </row>
    <row r="33896" spans="22:22">
      <c r="V33896" s="17"/>
    </row>
    <row r="33897" spans="22:22">
      <c r="V33897" s="17"/>
    </row>
    <row r="33898" spans="22:22">
      <c r="V33898" s="17"/>
    </row>
    <row r="33899" spans="22:22">
      <c r="V33899" s="17"/>
    </row>
    <row r="33900" spans="22:22">
      <c r="V33900" s="17"/>
    </row>
    <row r="33901" spans="22:22">
      <c r="V33901" s="17"/>
    </row>
    <row r="33902" spans="22:22">
      <c r="V33902" s="17"/>
    </row>
    <row r="33903" spans="22:22">
      <c r="V33903" s="17"/>
    </row>
    <row r="33904" spans="22:22">
      <c r="V33904" s="17"/>
    </row>
    <row r="33905" spans="22:22">
      <c r="V33905" s="17"/>
    </row>
    <row r="33906" spans="22:22">
      <c r="V33906" s="17"/>
    </row>
    <row r="33907" spans="22:22">
      <c r="V33907" s="17"/>
    </row>
    <row r="33908" spans="22:22">
      <c r="V33908" s="17"/>
    </row>
    <row r="33909" spans="22:22">
      <c r="V33909" s="17"/>
    </row>
    <row r="33910" spans="22:22">
      <c r="V33910" s="17"/>
    </row>
    <row r="33911" spans="22:22">
      <c r="V33911" s="17"/>
    </row>
    <row r="33912" spans="22:22">
      <c r="V33912" s="17"/>
    </row>
    <row r="33913" spans="22:22">
      <c r="V33913" s="17"/>
    </row>
    <row r="33914" spans="22:22">
      <c r="V33914" s="17"/>
    </row>
    <row r="33915" spans="22:22">
      <c r="V33915" s="17"/>
    </row>
    <row r="33916" spans="22:22">
      <c r="V33916" s="17"/>
    </row>
    <row r="33917" spans="22:22">
      <c r="V33917" s="17"/>
    </row>
    <row r="33918" spans="22:22">
      <c r="V33918" s="17"/>
    </row>
    <row r="33919" spans="22:22">
      <c r="V33919" s="17"/>
    </row>
    <row r="33920" spans="22:22">
      <c r="V33920" s="17"/>
    </row>
    <row r="33921" spans="22:22">
      <c r="V33921" s="17"/>
    </row>
    <row r="33922" spans="22:22">
      <c r="V33922" s="17"/>
    </row>
    <row r="33923" spans="22:22">
      <c r="V33923" s="17"/>
    </row>
    <row r="33924" spans="22:22">
      <c r="V33924" s="17"/>
    </row>
    <row r="33925" spans="22:22">
      <c r="V33925" s="17"/>
    </row>
    <row r="33926" spans="22:22">
      <c r="V33926" s="17"/>
    </row>
    <row r="33927" spans="22:22">
      <c r="V33927" s="17"/>
    </row>
    <row r="33928" spans="22:22">
      <c r="V33928" s="17"/>
    </row>
    <row r="33929" spans="22:22">
      <c r="V33929" s="17"/>
    </row>
    <row r="33930" spans="22:22">
      <c r="V33930" s="17"/>
    </row>
    <row r="33931" spans="22:22">
      <c r="V33931" s="17"/>
    </row>
    <row r="33932" spans="22:22">
      <c r="V33932" s="17"/>
    </row>
    <row r="33933" spans="22:22">
      <c r="V33933" s="17"/>
    </row>
    <row r="33934" spans="22:22">
      <c r="V33934" s="17"/>
    </row>
    <row r="33935" spans="22:22">
      <c r="V33935" s="17"/>
    </row>
    <row r="33936" spans="22:22">
      <c r="V33936" s="17"/>
    </row>
    <row r="33937" spans="22:22">
      <c r="V33937" s="17"/>
    </row>
    <row r="33938" spans="22:22">
      <c r="V33938" s="17"/>
    </row>
    <row r="33939" spans="22:22">
      <c r="V33939" s="17"/>
    </row>
    <row r="33940" spans="22:22">
      <c r="V33940" s="17"/>
    </row>
    <row r="33941" spans="22:22">
      <c r="V33941" s="17"/>
    </row>
    <row r="33942" spans="22:22">
      <c r="V33942" s="17"/>
    </row>
    <row r="33943" spans="22:22">
      <c r="V33943" s="17"/>
    </row>
    <row r="33944" spans="22:22">
      <c r="V33944" s="17"/>
    </row>
    <row r="33945" spans="22:22">
      <c r="V33945" s="17"/>
    </row>
    <row r="33946" spans="22:22">
      <c r="V33946" s="17"/>
    </row>
    <row r="33947" spans="22:22">
      <c r="V33947" s="17"/>
    </row>
    <row r="33948" spans="22:22">
      <c r="V33948" s="17"/>
    </row>
    <row r="33949" spans="22:22">
      <c r="V33949" s="17"/>
    </row>
    <row r="33950" spans="22:22">
      <c r="V33950" s="17"/>
    </row>
    <row r="33951" spans="22:22">
      <c r="V33951" s="17"/>
    </row>
    <row r="33952" spans="22:22">
      <c r="V33952" s="17"/>
    </row>
    <row r="33953" spans="22:22">
      <c r="V33953" s="17"/>
    </row>
    <row r="33954" spans="22:22">
      <c r="V33954" s="17"/>
    </row>
    <row r="33955" spans="22:22">
      <c r="V33955" s="17"/>
    </row>
    <row r="33956" spans="22:22">
      <c r="V33956" s="17"/>
    </row>
    <row r="33957" spans="22:22">
      <c r="V33957" s="17"/>
    </row>
    <row r="33958" spans="22:22">
      <c r="V33958" s="17"/>
    </row>
    <row r="33959" spans="22:22">
      <c r="V33959" s="17"/>
    </row>
    <row r="33960" spans="22:22">
      <c r="V33960" s="17"/>
    </row>
    <row r="33961" spans="22:22">
      <c r="V33961" s="17"/>
    </row>
    <row r="33962" spans="22:22">
      <c r="V33962" s="17"/>
    </row>
    <row r="33963" spans="22:22">
      <c r="V33963" s="17"/>
    </row>
    <row r="33964" spans="22:22">
      <c r="V33964" s="17"/>
    </row>
    <row r="33965" spans="22:22">
      <c r="V33965" s="17"/>
    </row>
    <row r="33966" spans="22:22">
      <c r="V33966" s="17"/>
    </row>
    <row r="33967" spans="22:22">
      <c r="V33967" s="17"/>
    </row>
    <row r="33968" spans="22:22">
      <c r="V33968" s="17"/>
    </row>
    <row r="33969" spans="22:22">
      <c r="V33969" s="17"/>
    </row>
    <row r="33970" spans="22:22">
      <c r="V33970" s="17"/>
    </row>
    <row r="33971" spans="22:22">
      <c r="V33971" s="17"/>
    </row>
    <row r="33972" spans="22:22">
      <c r="V33972" s="17"/>
    </row>
    <row r="33973" spans="22:22">
      <c r="V33973" s="17"/>
    </row>
    <row r="33974" spans="22:22">
      <c r="V33974" s="17"/>
    </row>
    <row r="33975" spans="22:22">
      <c r="V33975" s="17"/>
    </row>
    <row r="33976" spans="22:22">
      <c r="V33976" s="17"/>
    </row>
    <row r="33977" spans="22:22">
      <c r="V33977" s="17"/>
    </row>
    <row r="33978" spans="22:22">
      <c r="V33978" s="17"/>
    </row>
    <row r="33979" spans="22:22">
      <c r="V33979" s="17"/>
    </row>
    <row r="33980" spans="22:22">
      <c r="V33980" s="17"/>
    </row>
    <row r="33981" spans="22:22">
      <c r="V33981" s="17"/>
    </row>
    <row r="33982" spans="22:22">
      <c r="V33982" s="17"/>
    </row>
    <row r="33983" spans="22:22">
      <c r="V33983" s="17"/>
    </row>
    <row r="33984" spans="22:22">
      <c r="V33984" s="17"/>
    </row>
    <row r="33985" spans="22:22">
      <c r="V33985" s="17"/>
    </row>
    <row r="33986" spans="22:22">
      <c r="V33986" s="17"/>
    </row>
    <row r="33987" spans="22:22">
      <c r="V33987" s="17"/>
    </row>
    <row r="33988" spans="22:22">
      <c r="V33988" s="17"/>
    </row>
    <row r="33989" spans="22:22">
      <c r="V33989" s="17"/>
    </row>
    <row r="33990" spans="22:22">
      <c r="V33990" s="17"/>
    </row>
    <row r="33991" spans="22:22">
      <c r="V33991" s="17"/>
    </row>
    <row r="33992" spans="22:22">
      <c r="V33992" s="17"/>
    </row>
    <row r="33993" spans="22:22">
      <c r="V33993" s="17"/>
    </row>
    <row r="33994" spans="22:22">
      <c r="V33994" s="17"/>
    </row>
    <row r="33995" spans="22:22">
      <c r="V33995" s="17"/>
    </row>
    <row r="33996" spans="22:22">
      <c r="V33996" s="17"/>
    </row>
    <row r="33997" spans="22:22">
      <c r="V33997" s="17"/>
    </row>
    <row r="33998" spans="22:22">
      <c r="V33998" s="17"/>
    </row>
    <row r="33999" spans="22:22">
      <c r="V33999" s="17"/>
    </row>
    <row r="34000" spans="22:22">
      <c r="V34000" s="17"/>
    </row>
    <row r="34001" spans="22:22">
      <c r="V34001" s="17"/>
    </row>
    <row r="34002" spans="22:22">
      <c r="V34002" s="17"/>
    </row>
    <row r="34003" spans="22:22">
      <c r="V34003" s="17"/>
    </row>
    <row r="34004" spans="22:22">
      <c r="V34004" s="17"/>
    </row>
    <row r="34005" spans="22:22">
      <c r="V34005" s="17"/>
    </row>
    <row r="34006" spans="22:22">
      <c r="V34006" s="17"/>
    </row>
    <row r="34007" spans="22:22">
      <c r="V34007" s="17"/>
    </row>
    <row r="34008" spans="22:22">
      <c r="V34008" s="17"/>
    </row>
    <row r="34009" spans="22:22">
      <c r="V34009" s="17"/>
    </row>
    <row r="34010" spans="22:22">
      <c r="V34010" s="17"/>
    </row>
    <row r="34011" spans="22:22">
      <c r="V34011" s="17"/>
    </row>
    <row r="34012" spans="22:22">
      <c r="V34012" s="17"/>
    </row>
    <row r="34013" spans="22:22">
      <c r="V34013" s="17"/>
    </row>
    <row r="34014" spans="22:22">
      <c r="V34014" s="17"/>
    </row>
    <row r="34015" spans="22:22">
      <c r="V34015" s="17"/>
    </row>
    <row r="34016" spans="22:22">
      <c r="V34016" s="17"/>
    </row>
    <row r="34017" spans="22:22">
      <c r="V34017" s="17"/>
    </row>
    <row r="34018" spans="22:22">
      <c r="V34018" s="17"/>
    </row>
    <row r="34019" spans="22:22">
      <c r="V34019" s="17"/>
    </row>
    <row r="34020" spans="22:22">
      <c r="V34020" s="17"/>
    </row>
    <row r="34021" spans="22:22">
      <c r="V34021" s="17"/>
    </row>
    <row r="34022" spans="22:22">
      <c r="V34022" s="17"/>
    </row>
    <row r="34023" spans="22:22">
      <c r="V34023" s="17"/>
    </row>
    <row r="34024" spans="22:22">
      <c r="V34024" s="17"/>
    </row>
    <row r="34025" spans="22:22">
      <c r="V34025" s="17"/>
    </row>
    <row r="34026" spans="22:22">
      <c r="V34026" s="17"/>
    </row>
    <row r="34027" spans="22:22">
      <c r="V34027" s="17"/>
    </row>
    <row r="34028" spans="22:22">
      <c r="V34028" s="17"/>
    </row>
    <row r="34029" spans="22:22">
      <c r="V34029" s="17"/>
    </row>
    <row r="34030" spans="22:22">
      <c r="V34030" s="17"/>
    </row>
    <row r="34031" spans="22:22">
      <c r="V34031" s="17"/>
    </row>
    <row r="34032" spans="22:22">
      <c r="V34032" s="17"/>
    </row>
    <row r="34033" spans="22:22">
      <c r="V34033" s="17"/>
    </row>
    <row r="34034" spans="22:22">
      <c r="V34034" s="17"/>
    </row>
    <row r="34035" spans="22:22">
      <c r="V34035" s="17"/>
    </row>
    <row r="34036" spans="22:22">
      <c r="V34036" s="17"/>
    </row>
    <row r="34037" spans="22:22">
      <c r="V34037" s="17"/>
    </row>
    <row r="34038" spans="22:22">
      <c r="V34038" s="17"/>
    </row>
    <row r="34039" spans="22:22">
      <c r="V34039" s="17"/>
    </row>
    <row r="34040" spans="22:22">
      <c r="V34040" s="17"/>
    </row>
    <row r="34041" spans="22:22">
      <c r="V34041" s="17"/>
    </row>
    <row r="34042" spans="22:22">
      <c r="V34042" s="17"/>
    </row>
    <row r="34043" spans="22:22">
      <c r="V34043" s="17"/>
    </row>
    <row r="34044" spans="22:22">
      <c r="V34044" s="17"/>
    </row>
    <row r="34045" spans="22:22">
      <c r="V34045" s="17"/>
    </row>
    <row r="34046" spans="22:22">
      <c r="V34046" s="17"/>
    </row>
    <row r="34047" spans="22:22">
      <c r="V34047" s="17"/>
    </row>
    <row r="34048" spans="22:22">
      <c r="V34048" s="17"/>
    </row>
    <row r="34049" spans="22:22">
      <c r="V34049" s="17"/>
    </row>
    <row r="34050" spans="22:22">
      <c r="V34050" s="17"/>
    </row>
    <row r="34051" spans="22:22">
      <c r="V34051" s="17"/>
    </row>
    <row r="34052" spans="22:22">
      <c r="V34052" s="17"/>
    </row>
    <row r="34053" spans="22:22">
      <c r="V34053" s="17"/>
    </row>
    <row r="34054" spans="22:22">
      <c r="V34054" s="17"/>
    </row>
    <row r="34055" spans="22:22">
      <c r="V34055" s="17"/>
    </row>
    <row r="34056" spans="22:22">
      <c r="V34056" s="17"/>
    </row>
    <row r="34057" spans="22:22">
      <c r="V34057" s="17"/>
    </row>
    <row r="34058" spans="22:22">
      <c r="V34058" s="17"/>
    </row>
    <row r="34059" spans="22:22">
      <c r="V34059" s="17"/>
    </row>
    <row r="34060" spans="22:22">
      <c r="V34060" s="17"/>
    </row>
    <row r="34061" spans="22:22">
      <c r="V34061" s="17"/>
    </row>
    <row r="34062" spans="22:22">
      <c r="V34062" s="17"/>
    </row>
    <row r="34063" spans="22:22">
      <c r="V34063" s="17"/>
    </row>
    <row r="34064" spans="22:22">
      <c r="V34064" s="17"/>
    </row>
    <row r="34065" spans="22:22">
      <c r="V34065" s="17"/>
    </row>
    <row r="34066" spans="22:22">
      <c r="V34066" s="17"/>
    </row>
    <row r="34067" spans="22:22">
      <c r="V34067" s="17"/>
    </row>
    <row r="34068" spans="22:22">
      <c r="V34068" s="17"/>
    </row>
    <row r="34069" spans="22:22">
      <c r="V34069" s="17"/>
    </row>
    <row r="34070" spans="22:22">
      <c r="V34070" s="17"/>
    </row>
    <row r="34071" spans="22:22">
      <c r="V34071" s="17"/>
    </row>
    <row r="34072" spans="22:22">
      <c r="V34072" s="17"/>
    </row>
    <row r="34073" spans="22:22">
      <c r="V34073" s="17"/>
    </row>
    <row r="34074" spans="22:22">
      <c r="V34074" s="17"/>
    </row>
    <row r="34075" spans="22:22">
      <c r="V34075" s="17"/>
    </row>
    <row r="34076" spans="22:22">
      <c r="V34076" s="17"/>
    </row>
    <row r="34077" spans="22:22">
      <c r="V34077" s="17"/>
    </row>
    <row r="34078" spans="22:22">
      <c r="V34078" s="17"/>
    </row>
    <row r="34079" spans="22:22">
      <c r="V34079" s="17"/>
    </row>
    <row r="34080" spans="22:22">
      <c r="V34080" s="17"/>
    </row>
    <row r="34081" spans="22:22">
      <c r="V34081" s="17"/>
    </row>
    <row r="34082" spans="22:22">
      <c r="V34082" s="17"/>
    </row>
    <row r="34083" spans="22:22">
      <c r="V34083" s="17"/>
    </row>
    <row r="34084" spans="22:22">
      <c r="V34084" s="17"/>
    </row>
    <row r="34085" spans="22:22">
      <c r="V34085" s="17"/>
    </row>
    <row r="34086" spans="22:22">
      <c r="V34086" s="17"/>
    </row>
    <row r="34087" spans="22:22">
      <c r="V34087" s="17"/>
    </row>
    <row r="34088" spans="22:22">
      <c r="V34088" s="17"/>
    </row>
    <row r="34089" spans="22:22">
      <c r="V34089" s="17"/>
    </row>
    <row r="34090" spans="22:22">
      <c r="V34090" s="17"/>
    </row>
    <row r="34091" spans="22:22">
      <c r="V34091" s="17"/>
    </row>
    <row r="34092" spans="22:22">
      <c r="V34092" s="17"/>
    </row>
    <row r="34093" spans="22:22">
      <c r="V34093" s="17"/>
    </row>
    <row r="34094" spans="22:22">
      <c r="V34094" s="17"/>
    </row>
    <row r="34095" spans="22:22">
      <c r="V34095" s="17"/>
    </row>
    <row r="34096" spans="22:22">
      <c r="V34096" s="17"/>
    </row>
    <row r="34097" spans="22:22">
      <c r="V34097" s="17"/>
    </row>
    <row r="34098" spans="22:22">
      <c r="V34098" s="17"/>
    </row>
    <row r="34099" spans="22:22">
      <c r="V34099" s="17"/>
    </row>
    <row r="34100" spans="22:22">
      <c r="V34100" s="17"/>
    </row>
    <row r="34101" spans="22:22">
      <c r="V34101" s="17"/>
    </row>
    <row r="34102" spans="22:22">
      <c r="V34102" s="17"/>
    </row>
    <row r="34103" spans="22:22">
      <c r="V34103" s="17"/>
    </row>
    <row r="34104" spans="22:22">
      <c r="V34104" s="17"/>
    </row>
    <row r="34105" spans="22:22">
      <c r="V34105" s="17"/>
    </row>
    <row r="34106" spans="22:22">
      <c r="V34106" s="17"/>
    </row>
    <row r="34107" spans="22:22">
      <c r="V34107" s="17"/>
    </row>
    <row r="34108" spans="22:22">
      <c r="V34108" s="17"/>
    </row>
    <row r="34109" spans="22:22">
      <c r="V34109" s="17"/>
    </row>
    <row r="34110" spans="22:22">
      <c r="V34110" s="17"/>
    </row>
    <row r="34111" spans="22:22">
      <c r="V34111" s="17"/>
    </row>
    <row r="34112" spans="22:22">
      <c r="V34112" s="17"/>
    </row>
    <row r="34113" spans="22:22">
      <c r="V34113" s="17"/>
    </row>
    <row r="34114" spans="22:22">
      <c r="V34114" s="17"/>
    </row>
    <row r="34115" spans="22:22">
      <c r="V34115" s="17"/>
    </row>
    <row r="34116" spans="22:22">
      <c r="V34116" s="17"/>
    </row>
    <row r="34117" spans="22:22">
      <c r="V34117" s="17"/>
    </row>
    <row r="34118" spans="22:22">
      <c r="V34118" s="17"/>
    </row>
    <row r="34119" spans="22:22">
      <c r="V34119" s="17"/>
    </row>
    <row r="34120" spans="22:22">
      <c r="V34120" s="17"/>
    </row>
    <row r="34121" spans="22:22">
      <c r="V34121" s="17"/>
    </row>
    <row r="34122" spans="22:22">
      <c r="V34122" s="17"/>
    </row>
    <row r="34123" spans="22:22">
      <c r="V34123" s="17"/>
    </row>
    <row r="34124" spans="22:22">
      <c r="V34124" s="17"/>
    </row>
    <row r="34125" spans="22:22">
      <c r="V34125" s="17"/>
    </row>
    <row r="34126" spans="22:22">
      <c r="V34126" s="17"/>
    </row>
    <row r="34127" spans="22:22">
      <c r="V34127" s="17"/>
    </row>
    <row r="34128" spans="22:22">
      <c r="V34128" s="17"/>
    </row>
    <row r="34129" spans="22:22">
      <c r="V34129" s="17"/>
    </row>
    <row r="34130" spans="22:22">
      <c r="V34130" s="17"/>
    </row>
    <row r="34131" spans="22:22">
      <c r="V34131" s="17"/>
    </row>
    <row r="34132" spans="22:22">
      <c r="V34132" s="17"/>
    </row>
    <row r="34133" spans="22:22">
      <c r="V34133" s="17"/>
    </row>
    <row r="34134" spans="22:22">
      <c r="V34134" s="17"/>
    </row>
    <row r="34135" spans="22:22">
      <c r="V34135" s="17"/>
    </row>
    <row r="34136" spans="22:22">
      <c r="V34136" s="17"/>
    </row>
    <row r="34137" spans="22:22">
      <c r="V34137" s="17"/>
    </row>
    <row r="34138" spans="22:22">
      <c r="V34138" s="17"/>
    </row>
    <row r="34139" spans="22:22">
      <c r="V34139" s="17"/>
    </row>
    <row r="34140" spans="22:22">
      <c r="V34140" s="17"/>
    </row>
    <row r="34141" spans="22:22">
      <c r="V34141" s="17"/>
    </row>
    <row r="34142" spans="22:22">
      <c r="V34142" s="17"/>
    </row>
    <row r="34143" spans="22:22">
      <c r="V34143" s="17"/>
    </row>
    <row r="34144" spans="22:22">
      <c r="V34144" s="17"/>
    </row>
    <row r="34145" spans="22:22">
      <c r="V34145" s="17"/>
    </row>
    <row r="34146" spans="22:22">
      <c r="V34146" s="17"/>
    </row>
    <row r="34147" spans="22:22">
      <c r="V34147" s="17"/>
    </row>
    <row r="34148" spans="22:22">
      <c r="V34148" s="17"/>
    </row>
    <row r="34149" spans="22:22">
      <c r="V34149" s="17"/>
    </row>
    <row r="34150" spans="22:22">
      <c r="V34150" s="17"/>
    </row>
    <row r="34151" spans="22:22">
      <c r="V34151" s="17"/>
    </row>
    <row r="34152" spans="22:22">
      <c r="V34152" s="17"/>
    </row>
    <row r="34153" spans="22:22">
      <c r="V34153" s="17"/>
    </row>
    <row r="34154" spans="22:22">
      <c r="V34154" s="17"/>
    </row>
    <row r="34155" spans="22:22">
      <c r="V34155" s="17"/>
    </row>
    <row r="34156" spans="22:22">
      <c r="V34156" s="17"/>
    </row>
    <row r="34157" spans="22:22">
      <c r="V34157" s="17"/>
    </row>
    <row r="34158" spans="22:22">
      <c r="V34158" s="17"/>
    </row>
    <row r="34159" spans="22:22">
      <c r="V34159" s="17"/>
    </row>
    <row r="34160" spans="22:22">
      <c r="V34160" s="17"/>
    </row>
    <row r="34161" spans="22:22">
      <c r="V34161" s="17"/>
    </row>
    <row r="34162" spans="22:22">
      <c r="V34162" s="17"/>
    </row>
    <row r="34163" spans="22:22">
      <c r="V34163" s="17"/>
    </row>
    <row r="34164" spans="22:22">
      <c r="V34164" s="17"/>
    </row>
    <row r="34165" spans="22:22">
      <c r="V34165" s="17"/>
    </row>
    <row r="34166" spans="22:22">
      <c r="V34166" s="17"/>
    </row>
    <row r="34167" spans="22:22">
      <c r="V34167" s="17"/>
    </row>
    <row r="34168" spans="22:22">
      <c r="V34168" s="17"/>
    </row>
    <row r="34169" spans="22:22">
      <c r="V34169" s="17"/>
    </row>
    <row r="34170" spans="22:22">
      <c r="V34170" s="17"/>
    </row>
    <row r="34171" spans="22:22">
      <c r="V34171" s="17"/>
    </row>
    <row r="34172" spans="22:22">
      <c r="V34172" s="17"/>
    </row>
    <row r="34173" spans="22:22">
      <c r="V34173" s="17"/>
    </row>
    <row r="34174" spans="22:22">
      <c r="V34174" s="17"/>
    </row>
    <row r="34175" spans="22:22">
      <c r="V34175" s="17"/>
    </row>
    <row r="34176" spans="22:22">
      <c r="V34176" s="17"/>
    </row>
    <row r="34177" spans="22:22">
      <c r="V34177" s="17"/>
    </row>
    <row r="34178" spans="22:22">
      <c r="V34178" s="17"/>
    </row>
    <row r="34179" spans="22:22">
      <c r="V34179" s="17"/>
    </row>
    <row r="34180" spans="22:22">
      <c r="V34180" s="17"/>
    </row>
    <row r="34181" spans="22:22">
      <c r="V34181" s="17"/>
    </row>
    <row r="34182" spans="22:22">
      <c r="V34182" s="17"/>
    </row>
    <row r="34183" spans="22:22">
      <c r="V34183" s="17"/>
    </row>
    <row r="34184" spans="22:22">
      <c r="V34184" s="17"/>
    </row>
    <row r="34185" spans="22:22">
      <c r="V34185" s="17"/>
    </row>
    <row r="34186" spans="22:22">
      <c r="V34186" s="17"/>
    </row>
    <row r="34187" spans="22:22">
      <c r="V34187" s="17"/>
    </row>
    <row r="34188" spans="22:22">
      <c r="V34188" s="17"/>
    </row>
    <row r="34189" spans="22:22">
      <c r="V34189" s="17"/>
    </row>
    <row r="34190" spans="22:22">
      <c r="V34190" s="17"/>
    </row>
    <row r="34191" spans="22:22">
      <c r="V34191" s="17"/>
    </row>
    <row r="34192" spans="22:22">
      <c r="V34192" s="17"/>
    </row>
    <row r="34193" spans="22:22">
      <c r="V34193" s="17"/>
    </row>
    <row r="34194" spans="22:22">
      <c r="V34194" s="17"/>
    </row>
    <row r="34195" spans="22:22">
      <c r="V34195" s="17"/>
    </row>
    <row r="34196" spans="22:22">
      <c r="V34196" s="17"/>
    </row>
    <row r="34197" spans="22:22">
      <c r="V34197" s="17"/>
    </row>
    <row r="34198" spans="22:22">
      <c r="V34198" s="17"/>
    </row>
    <row r="34199" spans="22:22">
      <c r="V34199" s="17"/>
    </row>
    <row r="34200" spans="22:22">
      <c r="V34200" s="17"/>
    </row>
    <row r="34201" spans="22:22">
      <c r="V34201" s="17"/>
    </row>
    <row r="34202" spans="22:22">
      <c r="V34202" s="17"/>
    </row>
    <row r="34203" spans="22:22">
      <c r="V34203" s="17"/>
    </row>
    <row r="34204" spans="22:22">
      <c r="V34204" s="17"/>
    </row>
    <row r="34205" spans="22:22">
      <c r="V34205" s="17"/>
    </row>
    <row r="34206" spans="22:22">
      <c r="V34206" s="17"/>
    </row>
    <row r="34207" spans="22:22">
      <c r="V34207" s="17"/>
    </row>
    <row r="34208" spans="22:22">
      <c r="V34208" s="17"/>
    </row>
    <row r="34209" spans="22:22">
      <c r="V34209" s="17"/>
    </row>
    <row r="34210" spans="22:22">
      <c r="V34210" s="17"/>
    </row>
    <row r="34211" spans="22:22">
      <c r="V34211" s="17"/>
    </row>
    <row r="34212" spans="22:22">
      <c r="V34212" s="17"/>
    </row>
    <row r="34213" spans="22:22">
      <c r="V34213" s="17"/>
    </row>
    <row r="34214" spans="22:22">
      <c r="V34214" s="17"/>
    </row>
    <row r="34215" spans="22:22">
      <c r="V34215" s="17"/>
    </row>
    <row r="34216" spans="22:22">
      <c r="V34216" s="17"/>
    </row>
    <row r="34217" spans="22:22">
      <c r="V34217" s="17"/>
    </row>
    <row r="34218" spans="22:22">
      <c r="V34218" s="17"/>
    </row>
    <row r="34219" spans="22:22">
      <c r="V34219" s="17"/>
    </row>
    <row r="34220" spans="22:22">
      <c r="V34220" s="17"/>
    </row>
    <row r="34221" spans="22:22">
      <c r="V34221" s="17"/>
    </row>
    <row r="34222" spans="22:22">
      <c r="V34222" s="17"/>
    </row>
    <row r="34223" spans="22:22">
      <c r="V34223" s="17"/>
    </row>
    <row r="34224" spans="22:22">
      <c r="V34224" s="17"/>
    </row>
    <row r="34225" spans="22:22">
      <c r="V34225" s="17"/>
    </row>
    <row r="34226" spans="22:22">
      <c r="V34226" s="17"/>
    </row>
    <row r="34227" spans="22:22">
      <c r="V34227" s="17"/>
    </row>
    <row r="34228" spans="22:22">
      <c r="V34228" s="17"/>
    </row>
    <row r="34229" spans="22:22">
      <c r="V34229" s="17"/>
    </row>
    <row r="34230" spans="22:22">
      <c r="V34230" s="17"/>
    </row>
    <row r="34231" spans="22:22">
      <c r="V34231" s="17"/>
    </row>
    <row r="34232" spans="22:22">
      <c r="V34232" s="17"/>
    </row>
    <row r="34233" spans="22:22">
      <c r="V34233" s="17"/>
    </row>
    <row r="34234" spans="22:22">
      <c r="V34234" s="17"/>
    </row>
    <row r="34235" spans="22:22">
      <c r="V34235" s="17"/>
    </row>
    <row r="34236" spans="22:22">
      <c r="V34236" s="17"/>
    </row>
    <row r="34237" spans="22:22">
      <c r="V34237" s="17"/>
    </row>
    <row r="34238" spans="22:22">
      <c r="V34238" s="17"/>
    </row>
    <row r="34239" spans="22:22">
      <c r="V34239" s="17"/>
    </row>
    <row r="34240" spans="22:22">
      <c r="V34240" s="17"/>
    </row>
    <row r="34241" spans="22:22">
      <c r="V34241" s="17"/>
    </row>
    <row r="34242" spans="22:22">
      <c r="V34242" s="17"/>
    </row>
    <row r="34243" spans="22:22">
      <c r="V34243" s="17"/>
    </row>
    <row r="34244" spans="22:22">
      <c r="V34244" s="17"/>
    </row>
    <row r="34245" spans="22:22">
      <c r="V34245" s="17"/>
    </row>
    <row r="34246" spans="22:22">
      <c r="V34246" s="17"/>
    </row>
    <row r="34247" spans="22:22">
      <c r="V34247" s="17"/>
    </row>
    <row r="34248" spans="22:22">
      <c r="V34248" s="17"/>
    </row>
    <row r="34249" spans="22:22">
      <c r="V34249" s="17"/>
    </row>
    <row r="34250" spans="22:22">
      <c r="V34250" s="17"/>
    </row>
    <row r="34251" spans="22:22">
      <c r="V34251" s="17"/>
    </row>
    <row r="34252" spans="22:22">
      <c r="V34252" s="17"/>
    </row>
    <row r="34253" spans="22:22">
      <c r="V34253" s="17"/>
    </row>
    <row r="34254" spans="22:22">
      <c r="V34254" s="17"/>
    </row>
    <row r="34255" spans="22:22">
      <c r="V34255" s="17"/>
    </row>
    <row r="34256" spans="22:22">
      <c r="V34256" s="17"/>
    </row>
    <row r="34257" spans="22:22">
      <c r="V34257" s="17"/>
    </row>
    <row r="34258" spans="22:22">
      <c r="V34258" s="17"/>
    </row>
    <row r="34259" spans="22:22">
      <c r="V34259" s="17"/>
    </row>
    <row r="34260" spans="22:22">
      <c r="V34260" s="17"/>
    </row>
    <row r="34261" spans="22:22">
      <c r="V34261" s="17"/>
    </row>
    <row r="34262" spans="22:22">
      <c r="V34262" s="17"/>
    </row>
    <row r="34263" spans="22:22">
      <c r="V34263" s="17"/>
    </row>
    <row r="34264" spans="22:22">
      <c r="V34264" s="17"/>
    </row>
    <row r="34265" spans="22:22">
      <c r="V34265" s="17"/>
    </row>
    <row r="34266" spans="22:22">
      <c r="V34266" s="17"/>
    </row>
    <row r="34267" spans="22:22">
      <c r="V34267" s="17"/>
    </row>
    <row r="34268" spans="22:22">
      <c r="V34268" s="17"/>
    </row>
    <row r="34269" spans="22:22">
      <c r="V34269" s="17"/>
    </row>
    <row r="34270" spans="22:22">
      <c r="V34270" s="17"/>
    </row>
    <row r="34271" spans="22:22">
      <c r="V34271" s="17"/>
    </row>
    <row r="34272" spans="22:22">
      <c r="V34272" s="17"/>
    </row>
    <row r="34273" spans="22:22">
      <c r="V34273" s="17"/>
    </row>
    <row r="34274" spans="22:22">
      <c r="V34274" s="17"/>
    </row>
    <row r="34275" spans="22:22">
      <c r="V34275" s="17"/>
    </row>
    <row r="34276" spans="22:22">
      <c r="V34276" s="17"/>
    </row>
    <row r="34277" spans="22:22">
      <c r="V34277" s="17"/>
    </row>
    <row r="34278" spans="22:22">
      <c r="V34278" s="17"/>
    </row>
    <row r="34279" spans="22:22">
      <c r="V34279" s="17"/>
    </row>
    <row r="34280" spans="22:22">
      <c r="V34280" s="17"/>
    </row>
    <row r="34281" spans="22:22">
      <c r="V34281" s="17"/>
    </row>
    <row r="34282" spans="22:22">
      <c r="V34282" s="17"/>
    </row>
    <row r="34283" spans="22:22">
      <c r="V34283" s="17"/>
    </row>
    <row r="34284" spans="22:22">
      <c r="V34284" s="17"/>
    </row>
    <row r="34285" spans="22:22">
      <c r="V34285" s="17"/>
    </row>
    <row r="34286" spans="22:22">
      <c r="V34286" s="17"/>
    </row>
    <row r="34287" spans="22:22">
      <c r="V34287" s="17"/>
    </row>
    <row r="34288" spans="22:22">
      <c r="V34288" s="17"/>
    </row>
    <row r="34289" spans="22:22">
      <c r="V34289" s="17"/>
    </row>
    <row r="34290" spans="22:22">
      <c r="V34290" s="17"/>
    </row>
    <row r="34291" spans="22:22">
      <c r="V34291" s="17"/>
    </row>
    <row r="34292" spans="22:22">
      <c r="V34292" s="17"/>
    </row>
    <row r="34293" spans="22:22">
      <c r="V34293" s="17"/>
    </row>
    <row r="34294" spans="22:22">
      <c r="V34294" s="17"/>
    </row>
    <row r="34295" spans="22:22">
      <c r="V34295" s="17"/>
    </row>
    <row r="34296" spans="22:22">
      <c r="V34296" s="17"/>
    </row>
    <row r="34297" spans="22:22">
      <c r="V34297" s="17"/>
    </row>
    <row r="34298" spans="22:22">
      <c r="V34298" s="17"/>
    </row>
    <row r="34299" spans="22:22">
      <c r="V34299" s="17"/>
    </row>
    <row r="34300" spans="22:22">
      <c r="V34300" s="17"/>
    </row>
    <row r="34301" spans="22:22">
      <c r="V34301" s="17"/>
    </row>
    <row r="34302" spans="22:22">
      <c r="V34302" s="17"/>
    </row>
    <row r="34303" spans="22:22">
      <c r="V34303" s="17"/>
    </row>
    <row r="34304" spans="22:22">
      <c r="V34304" s="17"/>
    </row>
    <row r="34305" spans="22:22">
      <c r="V34305" s="17"/>
    </row>
    <row r="34306" spans="22:22">
      <c r="V34306" s="17"/>
    </row>
    <row r="34307" spans="22:22">
      <c r="V34307" s="17"/>
    </row>
    <row r="34308" spans="22:22">
      <c r="V34308" s="17"/>
    </row>
    <row r="34309" spans="22:22">
      <c r="V34309" s="17"/>
    </row>
    <row r="34310" spans="22:22">
      <c r="V34310" s="17"/>
    </row>
    <row r="34311" spans="22:22">
      <c r="V34311" s="17"/>
    </row>
    <row r="34312" spans="22:22">
      <c r="V34312" s="17"/>
    </row>
    <row r="34313" spans="22:22">
      <c r="V34313" s="17"/>
    </row>
    <row r="34314" spans="22:22">
      <c r="V34314" s="17"/>
    </row>
    <row r="34315" spans="22:22">
      <c r="V34315" s="17"/>
    </row>
    <row r="34316" spans="22:22">
      <c r="V34316" s="17"/>
    </row>
    <row r="34317" spans="22:22">
      <c r="V34317" s="17"/>
    </row>
    <row r="34318" spans="22:22">
      <c r="V34318" s="17"/>
    </row>
    <row r="34319" spans="22:22">
      <c r="V34319" s="17"/>
    </row>
    <row r="34320" spans="22:22">
      <c r="V34320" s="17"/>
    </row>
    <row r="34321" spans="22:22">
      <c r="V34321" s="17"/>
    </row>
    <row r="34322" spans="22:22">
      <c r="V34322" s="17"/>
    </row>
    <row r="34323" spans="22:22">
      <c r="V34323" s="17"/>
    </row>
    <row r="34324" spans="22:22">
      <c r="V34324" s="17"/>
    </row>
    <row r="34325" spans="22:22">
      <c r="V34325" s="17"/>
    </row>
    <row r="34326" spans="22:22">
      <c r="V34326" s="17"/>
    </row>
    <row r="34327" spans="22:22">
      <c r="V34327" s="17"/>
    </row>
    <row r="34328" spans="22:22">
      <c r="V34328" s="17"/>
    </row>
    <row r="34329" spans="22:22">
      <c r="V34329" s="17"/>
    </row>
    <row r="34330" spans="22:22">
      <c r="V34330" s="17"/>
    </row>
    <row r="34331" spans="22:22">
      <c r="V34331" s="17"/>
    </row>
    <row r="34332" spans="22:22">
      <c r="V34332" s="17"/>
    </row>
    <row r="34333" spans="22:22">
      <c r="V34333" s="17"/>
    </row>
    <row r="34334" spans="22:22">
      <c r="V34334" s="17"/>
    </row>
    <row r="34335" spans="22:22">
      <c r="V34335" s="17"/>
    </row>
    <row r="34336" spans="22:22">
      <c r="V34336" s="17"/>
    </row>
    <row r="34337" spans="22:22">
      <c r="V34337" s="17"/>
    </row>
    <row r="34338" spans="22:22">
      <c r="V34338" s="17"/>
    </row>
    <row r="34339" spans="22:22">
      <c r="V34339" s="17"/>
    </row>
    <row r="34340" spans="22:22">
      <c r="V34340" s="17"/>
    </row>
    <row r="34341" spans="22:22">
      <c r="V34341" s="17"/>
    </row>
    <row r="34342" spans="22:22">
      <c r="V34342" s="17"/>
    </row>
    <row r="34343" spans="22:22">
      <c r="V34343" s="17"/>
    </row>
    <row r="34344" spans="22:22">
      <c r="V34344" s="17"/>
    </row>
    <row r="34345" spans="22:22">
      <c r="V34345" s="17"/>
    </row>
    <row r="34346" spans="22:22">
      <c r="V34346" s="17"/>
    </row>
    <row r="34347" spans="22:22">
      <c r="V34347" s="17"/>
    </row>
    <row r="34348" spans="22:22">
      <c r="V34348" s="17"/>
    </row>
    <row r="34349" spans="22:22">
      <c r="V34349" s="17"/>
    </row>
    <row r="34350" spans="22:22">
      <c r="V34350" s="17"/>
    </row>
    <row r="34351" spans="22:22">
      <c r="V34351" s="17"/>
    </row>
    <row r="34352" spans="22:22">
      <c r="V34352" s="17"/>
    </row>
    <row r="34353" spans="22:22">
      <c r="V34353" s="17"/>
    </row>
    <row r="34354" spans="22:22">
      <c r="V34354" s="17"/>
    </row>
    <row r="34355" spans="22:22">
      <c r="V34355" s="17"/>
    </row>
    <row r="34356" spans="22:22">
      <c r="V34356" s="17"/>
    </row>
    <row r="34357" spans="22:22">
      <c r="V34357" s="17"/>
    </row>
    <row r="34358" spans="22:22">
      <c r="V34358" s="17"/>
    </row>
    <row r="34359" spans="22:22">
      <c r="V34359" s="17"/>
    </row>
    <row r="34360" spans="22:22">
      <c r="V34360" s="17"/>
    </row>
    <row r="34361" spans="22:22">
      <c r="V34361" s="17"/>
    </row>
    <row r="34362" spans="22:22">
      <c r="V34362" s="17"/>
    </row>
    <row r="34363" spans="22:22">
      <c r="V34363" s="17"/>
    </row>
    <row r="34364" spans="22:22">
      <c r="V34364" s="17"/>
    </row>
    <row r="34365" spans="22:22">
      <c r="V34365" s="17"/>
    </row>
    <row r="34366" spans="22:22">
      <c r="V34366" s="17"/>
    </row>
    <row r="34367" spans="22:22">
      <c r="V34367" s="17"/>
    </row>
    <row r="34368" spans="22:22">
      <c r="V34368" s="17"/>
    </row>
    <row r="34369" spans="22:22">
      <c r="V34369" s="17"/>
    </row>
    <row r="34370" spans="22:22">
      <c r="V34370" s="17"/>
    </row>
    <row r="34371" spans="22:22">
      <c r="V34371" s="17"/>
    </row>
    <row r="34372" spans="22:22">
      <c r="V34372" s="17"/>
    </row>
    <row r="34373" spans="22:22">
      <c r="V34373" s="17"/>
    </row>
    <row r="34374" spans="22:22">
      <c r="V34374" s="17"/>
    </row>
    <row r="34375" spans="22:22">
      <c r="V34375" s="17"/>
    </row>
    <row r="34376" spans="22:22">
      <c r="V34376" s="17"/>
    </row>
    <row r="34377" spans="22:22">
      <c r="V34377" s="17"/>
    </row>
    <row r="34378" spans="22:22">
      <c r="V34378" s="17"/>
    </row>
    <row r="34379" spans="22:22">
      <c r="V34379" s="17"/>
    </row>
    <row r="34380" spans="22:22">
      <c r="V34380" s="17"/>
    </row>
    <row r="34381" spans="22:22">
      <c r="V34381" s="17"/>
    </row>
    <row r="34382" spans="22:22">
      <c r="V34382" s="17"/>
    </row>
    <row r="34383" spans="22:22">
      <c r="V34383" s="17"/>
    </row>
    <row r="34384" spans="22:22">
      <c r="V34384" s="17"/>
    </row>
    <row r="34385" spans="22:22">
      <c r="V34385" s="17"/>
    </row>
    <row r="34386" spans="22:22">
      <c r="V34386" s="17"/>
    </row>
    <row r="34387" spans="22:22">
      <c r="V34387" s="17"/>
    </row>
    <row r="34388" spans="22:22">
      <c r="V34388" s="17"/>
    </row>
    <row r="34389" spans="22:22">
      <c r="V34389" s="17"/>
    </row>
    <row r="34390" spans="22:22">
      <c r="V34390" s="17"/>
    </row>
    <row r="34391" spans="22:22">
      <c r="V34391" s="17"/>
    </row>
    <row r="34392" spans="22:22">
      <c r="V34392" s="17"/>
    </row>
    <row r="34393" spans="22:22">
      <c r="V34393" s="17"/>
    </row>
    <row r="34394" spans="22:22">
      <c r="V34394" s="17"/>
    </row>
    <row r="34395" spans="22:22">
      <c r="V34395" s="17"/>
    </row>
    <row r="34396" spans="22:22">
      <c r="V34396" s="17"/>
    </row>
    <row r="34397" spans="22:22">
      <c r="V34397" s="17"/>
    </row>
    <row r="34398" spans="22:22">
      <c r="V34398" s="17"/>
    </row>
    <row r="34399" spans="22:22">
      <c r="V34399" s="17"/>
    </row>
    <row r="34400" spans="22:22">
      <c r="V34400" s="17"/>
    </row>
    <row r="34401" spans="22:22">
      <c r="V34401" s="17"/>
    </row>
    <row r="34402" spans="22:22">
      <c r="V34402" s="17"/>
    </row>
    <row r="34403" spans="22:22">
      <c r="V34403" s="17"/>
    </row>
    <row r="34404" spans="22:22">
      <c r="V34404" s="17"/>
    </row>
    <row r="34405" spans="22:22">
      <c r="V34405" s="17"/>
    </row>
    <row r="34406" spans="22:22">
      <c r="V34406" s="17"/>
    </row>
    <row r="34407" spans="22:22">
      <c r="V34407" s="17"/>
    </row>
    <row r="34408" spans="22:22">
      <c r="V34408" s="17"/>
    </row>
    <row r="34409" spans="22:22">
      <c r="V34409" s="17"/>
    </row>
    <row r="34410" spans="22:22">
      <c r="V34410" s="17"/>
    </row>
    <row r="34411" spans="22:22">
      <c r="V34411" s="17"/>
    </row>
    <row r="34412" spans="22:22">
      <c r="V34412" s="17"/>
    </row>
    <row r="34413" spans="22:22">
      <c r="V34413" s="17"/>
    </row>
    <row r="34414" spans="22:22">
      <c r="V34414" s="17"/>
    </row>
    <row r="34415" spans="22:22">
      <c r="V34415" s="17"/>
    </row>
    <row r="34416" spans="22:22">
      <c r="V34416" s="17"/>
    </row>
    <row r="34417" spans="22:22">
      <c r="V34417" s="17"/>
    </row>
    <row r="34418" spans="22:22">
      <c r="V34418" s="17"/>
    </row>
    <row r="34419" spans="22:22">
      <c r="V34419" s="17"/>
    </row>
    <row r="34420" spans="22:22">
      <c r="V34420" s="17"/>
    </row>
    <row r="34421" spans="22:22">
      <c r="V34421" s="17"/>
    </row>
    <row r="34422" spans="22:22">
      <c r="V34422" s="17"/>
    </row>
    <row r="34423" spans="22:22">
      <c r="V34423" s="17"/>
    </row>
    <row r="34424" spans="22:22">
      <c r="V34424" s="17"/>
    </row>
    <row r="34425" spans="22:22">
      <c r="V34425" s="17"/>
    </row>
    <row r="34426" spans="22:22">
      <c r="V34426" s="17"/>
    </row>
    <row r="34427" spans="22:22">
      <c r="V34427" s="17"/>
    </row>
    <row r="34428" spans="22:22">
      <c r="V34428" s="17"/>
    </row>
    <row r="34429" spans="22:22">
      <c r="V34429" s="17"/>
    </row>
    <row r="34430" spans="22:22">
      <c r="V34430" s="17"/>
    </row>
    <row r="34431" spans="22:22">
      <c r="V34431" s="17"/>
    </row>
    <row r="34432" spans="22:22">
      <c r="V34432" s="17"/>
    </row>
    <row r="34433" spans="22:22">
      <c r="V34433" s="17"/>
    </row>
    <row r="34434" spans="22:22">
      <c r="V34434" s="17"/>
    </row>
    <row r="34435" spans="22:22">
      <c r="V34435" s="17"/>
    </row>
    <row r="34436" spans="22:22">
      <c r="V34436" s="17"/>
    </row>
    <row r="34437" spans="22:22">
      <c r="V34437" s="17"/>
    </row>
    <row r="34438" spans="22:22">
      <c r="V34438" s="17"/>
    </row>
    <row r="34439" spans="22:22">
      <c r="V34439" s="17"/>
    </row>
    <row r="34440" spans="22:22">
      <c r="V34440" s="17"/>
    </row>
    <row r="34441" spans="22:22">
      <c r="V34441" s="17"/>
    </row>
    <row r="34442" spans="22:22">
      <c r="V34442" s="17"/>
    </row>
    <row r="34443" spans="22:22">
      <c r="V34443" s="17"/>
    </row>
    <row r="34444" spans="22:22">
      <c r="V34444" s="17"/>
    </row>
    <row r="34445" spans="22:22">
      <c r="V34445" s="17"/>
    </row>
    <row r="34446" spans="22:22">
      <c r="V34446" s="17"/>
    </row>
    <row r="34447" spans="22:22">
      <c r="V34447" s="17"/>
    </row>
    <row r="34448" spans="22:22">
      <c r="V34448" s="17"/>
    </row>
    <row r="34449" spans="22:22">
      <c r="V34449" s="17"/>
    </row>
    <row r="34450" spans="22:22">
      <c r="V34450" s="17"/>
    </row>
    <row r="34451" spans="22:22">
      <c r="V34451" s="17"/>
    </row>
    <row r="34452" spans="22:22">
      <c r="V34452" s="17"/>
    </row>
    <row r="34453" spans="22:22">
      <c r="V34453" s="17"/>
    </row>
    <row r="34454" spans="22:22">
      <c r="V34454" s="17"/>
    </row>
    <row r="34455" spans="22:22">
      <c r="V34455" s="17"/>
    </row>
    <row r="34456" spans="22:22">
      <c r="V34456" s="17"/>
    </row>
    <row r="34457" spans="22:22">
      <c r="V34457" s="17"/>
    </row>
    <row r="34458" spans="22:22">
      <c r="V34458" s="17"/>
    </row>
    <row r="34459" spans="22:22">
      <c r="V34459" s="17"/>
    </row>
    <row r="34460" spans="22:22">
      <c r="V34460" s="17"/>
    </row>
    <row r="34461" spans="22:22">
      <c r="V34461" s="17"/>
    </row>
    <row r="34462" spans="22:22">
      <c r="V34462" s="17"/>
    </row>
    <row r="34463" spans="22:22">
      <c r="V34463" s="17"/>
    </row>
    <row r="34464" spans="22:22">
      <c r="V34464" s="17"/>
    </row>
    <row r="34465" spans="22:22">
      <c r="V34465" s="17"/>
    </row>
    <row r="34466" spans="22:22">
      <c r="V34466" s="17"/>
    </row>
    <row r="34467" spans="22:22">
      <c r="V34467" s="17"/>
    </row>
    <row r="34468" spans="22:22">
      <c r="V34468" s="17"/>
    </row>
    <row r="34469" spans="22:22">
      <c r="V34469" s="17"/>
    </row>
    <row r="34470" spans="22:22">
      <c r="V34470" s="17"/>
    </row>
    <row r="34471" spans="22:22">
      <c r="V34471" s="17"/>
    </row>
    <row r="34472" spans="22:22">
      <c r="V34472" s="17"/>
    </row>
    <row r="34473" spans="22:22">
      <c r="V34473" s="17"/>
    </row>
    <row r="34474" spans="22:22">
      <c r="V34474" s="17"/>
    </row>
    <row r="34475" spans="22:22">
      <c r="V34475" s="17"/>
    </row>
    <row r="34476" spans="22:22">
      <c r="V34476" s="17"/>
    </row>
    <row r="34477" spans="22:22">
      <c r="V34477" s="17"/>
    </row>
    <row r="34478" spans="22:22">
      <c r="V34478" s="17"/>
    </row>
    <row r="34479" spans="22:22">
      <c r="V34479" s="17"/>
    </row>
    <row r="34480" spans="22:22">
      <c r="V34480" s="17"/>
    </row>
    <row r="34481" spans="22:22">
      <c r="V34481" s="17"/>
    </row>
    <row r="34482" spans="22:22">
      <c r="V34482" s="17"/>
    </row>
    <row r="34483" spans="22:22">
      <c r="V34483" s="17"/>
    </row>
    <row r="34484" spans="22:22">
      <c r="V34484" s="17"/>
    </row>
    <row r="34485" spans="22:22">
      <c r="V34485" s="17"/>
    </row>
    <row r="34486" spans="22:22">
      <c r="V34486" s="17"/>
    </row>
    <row r="34487" spans="22:22">
      <c r="V34487" s="17"/>
    </row>
    <row r="34488" spans="22:22">
      <c r="V34488" s="17"/>
    </row>
    <row r="34489" spans="22:22">
      <c r="V34489" s="17"/>
    </row>
    <row r="34490" spans="22:22">
      <c r="V34490" s="17"/>
    </row>
    <row r="34491" spans="22:22">
      <c r="V34491" s="17"/>
    </row>
    <row r="34492" spans="22:22">
      <c r="V34492" s="17"/>
    </row>
    <row r="34493" spans="22:22">
      <c r="V34493" s="17"/>
    </row>
    <row r="34494" spans="22:22">
      <c r="V34494" s="17"/>
    </row>
    <row r="34495" spans="22:22">
      <c r="V34495" s="17"/>
    </row>
    <row r="34496" spans="22:22">
      <c r="V34496" s="17"/>
    </row>
    <row r="34497" spans="22:22">
      <c r="V34497" s="17"/>
    </row>
    <row r="34498" spans="22:22">
      <c r="V34498" s="17"/>
    </row>
    <row r="34499" spans="22:22">
      <c r="V34499" s="17"/>
    </row>
    <row r="34500" spans="22:22">
      <c r="V34500" s="17"/>
    </row>
    <row r="34501" spans="22:22">
      <c r="V34501" s="17"/>
    </row>
    <row r="34502" spans="22:22">
      <c r="V34502" s="17"/>
    </row>
    <row r="34503" spans="22:22">
      <c r="V34503" s="17"/>
    </row>
    <row r="34504" spans="22:22">
      <c r="V34504" s="17"/>
    </row>
    <row r="34505" spans="22:22">
      <c r="V34505" s="17"/>
    </row>
    <row r="34506" spans="22:22">
      <c r="V34506" s="17"/>
    </row>
    <row r="34507" spans="22:22">
      <c r="V34507" s="17"/>
    </row>
    <row r="34508" spans="22:22">
      <c r="V34508" s="17"/>
    </row>
    <row r="34509" spans="22:22">
      <c r="V34509" s="17"/>
    </row>
    <row r="34510" spans="22:22">
      <c r="V34510" s="17"/>
    </row>
    <row r="34511" spans="22:22">
      <c r="V34511" s="17"/>
    </row>
    <row r="34512" spans="22:22">
      <c r="V34512" s="17"/>
    </row>
    <row r="34513" spans="22:22">
      <c r="V34513" s="17"/>
    </row>
    <row r="34514" spans="22:22">
      <c r="V34514" s="17"/>
    </row>
    <row r="34515" spans="22:22">
      <c r="V34515" s="17"/>
    </row>
    <row r="34516" spans="22:22">
      <c r="V34516" s="17"/>
    </row>
    <row r="34517" spans="22:22">
      <c r="V34517" s="17"/>
    </row>
    <row r="34518" spans="22:22">
      <c r="V34518" s="17"/>
    </row>
    <row r="34519" spans="22:22">
      <c r="V34519" s="17"/>
    </row>
    <row r="34520" spans="22:22">
      <c r="V34520" s="17"/>
    </row>
    <row r="34521" spans="22:22">
      <c r="V34521" s="17"/>
    </row>
    <row r="34522" spans="22:22">
      <c r="V34522" s="17"/>
    </row>
    <row r="34523" spans="22:22">
      <c r="V34523" s="17"/>
    </row>
    <row r="34524" spans="22:22">
      <c r="V34524" s="17"/>
    </row>
    <row r="34525" spans="22:22">
      <c r="V34525" s="17"/>
    </row>
    <row r="34526" spans="22:22">
      <c r="V34526" s="17"/>
    </row>
    <row r="34527" spans="22:22">
      <c r="V34527" s="17"/>
    </row>
    <row r="34528" spans="22:22">
      <c r="V34528" s="17"/>
    </row>
    <row r="34529" spans="22:22">
      <c r="V34529" s="17"/>
    </row>
    <row r="34530" spans="22:22">
      <c r="V34530" s="17"/>
    </row>
    <row r="34531" spans="22:22">
      <c r="V34531" s="17"/>
    </row>
    <row r="34532" spans="22:22">
      <c r="V34532" s="17"/>
    </row>
    <row r="34533" spans="22:22">
      <c r="V34533" s="17"/>
    </row>
    <row r="34534" spans="22:22">
      <c r="V34534" s="17"/>
    </row>
    <row r="34535" spans="22:22">
      <c r="V34535" s="17"/>
    </row>
    <row r="34536" spans="22:22">
      <c r="V34536" s="17"/>
    </row>
    <row r="34537" spans="22:22">
      <c r="V34537" s="17"/>
    </row>
    <row r="34538" spans="22:22">
      <c r="V34538" s="17"/>
    </row>
    <row r="34539" spans="22:22">
      <c r="V34539" s="17"/>
    </row>
    <row r="34540" spans="22:22">
      <c r="V34540" s="17"/>
    </row>
    <row r="34541" spans="22:22">
      <c r="V34541" s="17"/>
    </row>
    <row r="34542" spans="22:22">
      <c r="V34542" s="17"/>
    </row>
    <row r="34543" spans="22:22">
      <c r="V34543" s="17"/>
    </row>
    <row r="34544" spans="22:22">
      <c r="V34544" s="17"/>
    </row>
    <row r="34545" spans="22:22">
      <c r="V34545" s="17"/>
    </row>
    <row r="34546" spans="22:22">
      <c r="V34546" s="17"/>
    </row>
    <row r="34547" spans="22:22">
      <c r="V34547" s="17"/>
    </row>
    <row r="34548" spans="22:22">
      <c r="V34548" s="17"/>
    </row>
    <row r="34549" spans="22:22">
      <c r="V34549" s="17"/>
    </row>
    <row r="34550" spans="22:22">
      <c r="V34550" s="17"/>
    </row>
    <row r="34551" spans="22:22">
      <c r="V34551" s="17"/>
    </row>
    <row r="34552" spans="22:22">
      <c r="V34552" s="17"/>
    </row>
    <row r="34553" spans="22:22">
      <c r="V34553" s="17"/>
    </row>
    <row r="34554" spans="22:22">
      <c r="V34554" s="17"/>
    </row>
    <row r="34555" spans="22:22">
      <c r="V34555" s="17"/>
    </row>
    <row r="34556" spans="22:22">
      <c r="V34556" s="17"/>
    </row>
    <row r="34557" spans="22:22">
      <c r="V34557" s="17"/>
    </row>
    <row r="34558" spans="22:22">
      <c r="V34558" s="17"/>
    </row>
    <row r="34559" spans="22:22">
      <c r="V34559" s="17"/>
    </row>
    <row r="34560" spans="22:22">
      <c r="V34560" s="17"/>
    </row>
    <row r="34561" spans="22:22">
      <c r="V34561" s="17"/>
    </row>
    <row r="34562" spans="22:22">
      <c r="V34562" s="17"/>
    </row>
    <row r="34563" spans="22:22">
      <c r="V34563" s="17"/>
    </row>
    <row r="34564" spans="22:22">
      <c r="V34564" s="17"/>
    </row>
    <row r="34565" spans="22:22">
      <c r="V34565" s="17"/>
    </row>
    <row r="34566" spans="22:22">
      <c r="V34566" s="17"/>
    </row>
    <row r="34567" spans="22:22">
      <c r="V34567" s="17"/>
    </row>
    <row r="34568" spans="22:22">
      <c r="V34568" s="17"/>
    </row>
    <row r="34569" spans="22:22">
      <c r="V34569" s="17"/>
    </row>
    <row r="34570" spans="22:22">
      <c r="V34570" s="17"/>
    </row>
    <row r="34571" spans="22:22">
      <c r="V34571" s="17"/>
    </row>
    <row r="34572" spans="22:22">
      <c r="V34572" s="17"/>
    </row>
    <row r="34573" spans="22:22">
      <c r="V34573" s="17"/>
    </row>
    <row r="34574" spans="22:22">
      <c r="V34574" s="17"/>
    </row>
    <row r="34575" spans="22:22">
      <c r="V34575" s="17"/>
    </row>
    <row r="34576" spans="22:22">
      <c r="V34576" s="17"/>
    </row>
    <row r="34577" spans="22:22">
      <c r="V34577" s="17"/>
    </row>
    <row r="34578" spans="22:22">
      <c r="V34578" s="17"/>
    </row>
    <row r="34579" spans="22:22">
      <c r="V34579" s="17"/>
    </row>
    <row r="34580" spans="22:22">
      <c r="V34580" s="17"/>
    </row>
    <row r="34581" spans="22:22">
      <c r="V34581" s="17"/>
    </row>
    <row r="34582" spans="22:22">
      <c r="V34582" s="17"/>
    </row>
    <row r="34583" spans="22:22">
      <c r="V34583" s="17"/>
    </row>
    <row r="34584" spans="22:22">
      <c r="V34584" s="17"/>
    </row>
    <row r="34585" spans="22:22">
      <c r="V34585" s="17"/>
    </row>
    <row r="34586" spans="22:22">
      <c r="V34586" s="17"/>
    </row>
    <row r="34587" spans="22:22">
      <c r="V34587" s="17"/>
    </row>
    <row r="34588" spans="22:22">
      <c r="V34588" s="17"/>
    </row>
    <row r="34589" spans="22:22">
      <c r="V34589" s="17"/>
    </row>
    <row r="34590" spans="22:22">
      <c r="V34590" s="17"/>
    </row>
    <row r="34591" spans="22:22">
      <c r="V34591" s="17"/>
    </row>
    <row r="34592" spans="22:22">
      <c r="V34592" s="17"/>
    </row>
    <row r="34593" spans="22:22">
      <c r="V34593" s="17"/>
    </row>
    <row r="34594" spans="22:22">
      <c r="V34594" s="17"/>
    </row>
    <row r="34595" spans="22:22">
      <c r="V34595" s="17"/>
    </row>
    <row r="34596" spans="22:22">
      <c r="V34596" s="17"/>
    </row>
    <row r="34597" spans="22:22">
      <c r="V34597" s="17"/>
    </row>
    <row r="34598" spans="22:22">
      <c r="V34598" s="17"/>
    </row>
    <row r="34599" spans="22:22">
      <c r="V34599" s="17"/>
    </row>
    <row r="34600" spans="22:22">
      <c r="V34600" s="17"/>
    </row>
    <row r="34601" spans="22:22">
      <c r="V34601" s="17"/>
    </row>
    <row r="34602" spans="22:22">
      <c r="V34602" s="17"/>
    </row>
    <row r="34603" spans="22:22">
      <c r="V34603" s="17"/>
    </row>
    <row r="34604" spans="22:22">
      <c r="V34604" s="17"/>
    </row>
    <row r="34605" spans="22:22">
      <c r="V34605" s="17"/>
    </row>
    <row r="34606" spans="22:22">
      <c r="V34606" s="17"/>
    </row>
    <row r="34607" spans="22:22">
      <c r="V34607" s="17"/>
    </row>
    <row r="34608" spans="22:22">
      <c r="V34608" s="17"/>
    </row>
    <row r="34609" spans="22:22">
      <c r="V34609" s="17"/>
    </row>
    <row r="34610" spans="22:22">
      <c r="V34610" s="17"/>
    </row>
    <row r="34611" spans="22:22">
      <c r="V34611" s="17"/>
    </row>
    <row r="34612" spans="22:22">
      <c r="V34612" s="17"/>
    </row>
    <row r="34613" spans="22:22">
      <c r="V34613" s="17"/>
    </row>
    <row r="34614" spans="22:22">
      <c r="V34614" s="17"/>
    </row>
    <row r="34615" spans="22:22">
      <c r="V34615" s="17"/>
    </row>
    <row r="34616" spans="22:22">
      <c r="V34616" s="17"/>
    </row>
    <row r="34617" spans="22:22">
      <c r="V34617" s="17"/>
    </row>
    <row r="34618" spans="22:22">
      <c r="V34618" s="17"/>
    </row>
    <row r="34619" spans="22:22">
      <c r="V34619" s="17"/>
    </row>
    <row r="34620" spans="22:22">
      <c r="V34620" s="17"/>
    </row>
    <row r="34621" spans="22:22">
      <c r="V34621" s="17"/>
    </row>
    <row r="34622" spans="22:22">
      <c r="V34622" s="17"/>
    </row>
    <row r="34623" spans="22:22">
      <c r="V34623" s="17"/>
    </row>
    <row r="34624" spans="22:22">
      <c r="V34624" s="17"/>
    </row>
    <row r="34625" spans="22:22">
      <c r="V34625" s="17"/>
    </row>
    <row r="34626" spans="22:22">
      <c r="V34626" s="17"/>
    </row>
    <row r="34627" spans="22:22">
      <c r="V34627" s="17"/>
    </row>
    <row r="34628" spans="22:22">
      <c r="V34628" s="17"/>
    </row>
    <row r="34629" spans="22:22">
      <c r="V34629" s="17"/>
    </row>
    <row r="34630" spans="22:22">
      <c r="V34630" s="17"/>
    </row>
    <row r="34631" spans="22:22">
      <c r="V34631" s="17"/>
    </row>
    <row r="34632" spans="22:22">
      <c r="V34632" s="17"/>
    </row>
    <row r="34633" spans="22:22">
      <c r="V34633" s="17"/>
    </row>
    <row r="34634" spans="22:22">
      <c r="V34634" s="17"/>
    </row>
    <row r="34635" spans="22:22">
      <c r="V34635" s="17"/>
    </row>
    <row r="34636" spans="22:22">
      <c r="V34636" s="17"/>
    </row>
    <row r="34637" spans="22:22">
      <c r="V34637" s="17"/>
    </row>
    <row r="34638" spans="22:22">
      <c r="V34638" s="17"/>
    </row>
    <row r="34639" spans="22:22">
      <c r="V34639" s="17"/>
    </row>
    <row r="34640" spans="22:22">
      <c r="V34640" s="17"/>
    </row>
    <row r="34641" spans="22:22">
      <c r="V34641" s="17"/>
    </row>
    <row r="34642" spans="22:22">
      <c r="V34642" s="17"/>
    </row>
    <row r="34643" spans="22:22">
      <c r="V34643" s="17"/>
    </row>
    <row r="34644" spans="22:22">
      <c r="V34644" s="17"/>
    </row>
    <row r="34645" spans="22:22">
      <c r="V34645" s="17"/>
    </row>
    <row r="34646" spans="22:22">
      <c r="V34646" s="17"/>
    </row>
    <row r="34647" spans="22:22">
      <c r="V34647" s="17"/>
    </row>
    <row r="34648" spans="22:22">
      <c r="V34648" s="17"/>
    </row>
    <row r="34649" spans="22:22">
      <c r="V34649" s="17"/>
    </row>
    <row r="34650" spans="22:22">
      <c r="V34650" s="17"/>
    </row>
    <row r="34651" spans="22:22">
      <c r="V34651" s="17"/>
    </row>
    <row r="34652" spans="22:22">
      <c r="V34652" s="17"/>
    </row>
    <row r="34653" spans="22:22">
      <c r="V34653" s="17"/>
    </row>
    <row r="34654" spans="22:22">
      <c r="V34654" s="17"/>
    </row>
    <row r="34655" spans="22:22">
      <c r="V34655" s="17"/>
    </row>
    <row r="34656" spans="22:22">
      <c r="V34656" s="17"/>
    </row>
    <row r="34657" spans="22:22">
      <c r="V34657" s="17"/>
    </row>
    <row r="34658" spans="22:22">
      <c r="V34658" s="17"/>
    </row>
    <row r="34659" spans="22:22">
      <c r="V34659" s="17"/>
    </row>
    <row r="34660" spans="22:22">
      <c r="V34660" s="17"/>
    </row>
    <row r="34661" spans="22:22">
      <c r="V34661" s="17"/>
    </row>
    <row r="34662" spans="22:22">
      <c r="V34662" s="17"/>
    </row>
    <row r="34663" spans="22:22">
      <c r="V34663" s="17"/>
    </row>
    <row r="34664" spans="22:22">
      <c r="V34664" s="17"/>
    </row>
    <row r="34665" spans="22:22">
      <c r="V34665" s="17"/>
    </row>
    <row r="34666" spans="22:22">
      <c r="V34666" s="17"/>
    </row>
    <row r="34667" spans="22:22">
      <c r="V34667" s="17"/>
    </row>
    <row r="34668" spans="22:22">
      <c r="V34668" s="17"/>
    </row>
    <row r="34669" spans="22:22">
      <c r="V34669" s="17"/>
    </row>
    <row r="34670" spans="22:22">
      <c r="V34670" s="17"/>
    </row>
    <row r="34671" spans="22:22">
      <c r="V34671" s="17"/>
    </row>
    <row r="34672" spans="22:22">
      <c r="V34672" s="17"/>
    </row>
    <row r="34673" spans="22:22">
      <c r="V34673" s="17"/>
    </row>
    <row r="34674" spans="22:22">
      <c r="V34674" s="17"/>
    </row>
    <row r="34675" spans="22:22">
      <c r="V34675" s="17"/>
    </row>
    <row r="34676" spans="22:22">
      <c r="V34676" s="17"/>
    </row>
    <row r="34677" spans="22:22">
      <c r="V34677" s="17"/>
    </row>
    <row r="34678" spans="22:22">
      <c r="V34678" s="17"/>
    </row>
    <row r="34679" spans="22:22">
      <c r="V34679" s="17"/>
    </row>
    <row r="34680" spans="22:22">
      <c r="V34680" s="17"/>
    </row>
    <row r="34681" spans="22:22">
      <c r="V34681" s="17"/>
    </row>
    <row r="34682" spans="22:22">
      <c r="V34682" s="17"/>
    </row>
    <row r="34683" spans="22:22">
      <c r="V34683" s="17"/>
    </row>
    <row r="34684" spans="22:22">
      <c r="V34684" s="17"/>
    </row>
    <row r="34685" spans="22:22">
      <c r="V34685" s="17"/>
    </row>
    <row r="34686" spans="22:22">
      <c r="V34686" s="17"/>
    </row>
    <row r="34687" spans="22:22">
      <c r="V34687" s="17"/>
    </row>
    <row r="34688" spans="22:22">
      <c r="V34688" s="17"/>
    </row>
    <row r="34689" spans="22:22">
      <c r="V34689" s="17"/>
    </row>
    <row r="34690" spans="22:22">
      <c r="V34690" s="17"/>
    </row>
    <row r="34691" spans="22:22">
      <c r="V34691" s="17"/>
    </row>
    <row r="34692" spans="22:22">
      <c r="V34692" s="17"/>
    </row>
    <row r="34693" spans="22:22">
      <c r="V34693" s="17"/>
    </row>
    <row r="34694" spans="22:22">
      <c r="V34694" s="17"/>
    </row>
    <row r="34695" spans="22:22">
      <c r="V34695" s="17"/>
    </row>
    <row r="34696" spans="22:22">
      <c r="V34696" s="17"/>
    </row>
    <row r="34697" spans="22:22">
      <c r="V34697" s="17"/>
    </row>
    <row r="34698" spans="22:22">
      <c r="V34698" s="17"/>
    </row>
    <row r="34699" spans="22:22">
      <c r="V34699" s="17"/>
    </row>
    <row r="34700" spans="22:22">
      <c r="V34700" s="17"/>
    </row>
    <row r="34701" spans="22:22">
      <c r="V34701" s="17"/>
    </row>
    <row r="34702" spans="22:22">
      <c r="V34702" s="17"/>
    </row>
    <row r="34703" spans="22:22">
      <c r="V34703" s="17"/>
    </row>
    <row r="34704" spans="22:22">
      <c r="V34704" s="17"/>
    </row>
    <row r="34705" spans="22:22">
      <c r="V34705" s="17"/>
    </row>
    <row r="34706" spans="22:22">
      <c r="V34706" s="17"/>
    </row>
    <row r="34707" spans="22:22">
      <c r="V34707" s="17"/>
    </row>
    <row r="34708" spans="22:22">
      <c r="V34708" s="17"/>
    </row>
    <row r="34709" spans="22:22">
      <c r="V34709" s="17"/>
    </row>
    <row r="34710" spans="22:22">
      <c r="V34710" s="17"/>
    </row>
    <row r="34711" spans="22:22">
      <c r="V34711" s="17"/>
    </row>
    <row r="34712" spans="22:22">
      <c r="V34712" s="17"/>
    </row>
    <row r="34713" spans="22:22">
      <c r="V34713" s="17"/>
    </row>
    <row r="34714" spans="22:22">
      <c r="V34714" s="17"/>
    </row>
    <row r="34715" spans="22:22">
      <c r="V34715" s="17"/>
    </row>
    <row r="34716" spans="22:22">
      <c r="V34716" s="17"/>
    </row>
    <row r="34717" spans="22:22">
      <c r="V34717" s="17"/>
    </row>
    <row r="34718" spans="22:22">
      <c r="V34718" s="17"/>
    </row>
    <row r="34719" spans="22:22">
      <c r="V34719" s="17"/>
    </row>
    <row r="34720" spans="22:22">
      <c r="V34720" s="17"/>
    </row>
    <row r="34721" spans="22:22">
      <c r="V34721" s="17"/>
    </row>
    <row r="34722" spans="22:22">
      <c r="V34722" s="17"/>
    </row>
    <row r="34723" spans="22:22">
      <c r="V34723" s="17"/>
    </row>
    <row r="34724" spans="22:22">
      <c r="V34724" s="17"/>
    </row>
    <row r="34725" spans="22:22">
      <c r="V34725" s="17"/>
    </row>
    <row r="34726" spans="22:22">
      <c r="V34726" s="17"/>
    </row>
    <row r="34727" spans="22:22">
      <c r="V34727" s="17"/>
    </row>
    <row r="34728" spans="22:22">
      <c r="V34728" s="17"/>
    </row>
    <row r="34729" spans="22:22">
      <c r="V34729" s="17"/>
    </row>
    <row r="34730" spans="22:22">
      <c r="V34730" s="17"/>
    </row>
    <row r="34731" spans="22:22">
      <c r="V34731" s="17"/>
    </row>
    <row r="34732" spans="22:22">
      <c r="V34732" s="17"/>
    </row>
    <row r="34733" spans="22:22">
      <c r="V34733" s="17"/>
    </row>
    <row r="34734" spans="22:22">
      <c r="V34734" s="17"/>
    </row>
    <row r="34735" spans="22:22">
      <c r="V34735" s="17"/>
    </row>
    <row r="34736" spans="22:22">
      <c r="V34736" s="17"/>
    </row>
    <row r="34737" spans="22:22">
      <c r="V34737" s="17"/>
    </row>
    <row r="34738" spans="22:22">
      <c r="V34738" s="17"/>
    </row>
    <row r="34739" spans="22:22">
      <c r="V34739" s="17"/>
    </row>
    <row r="34740" spans="22:22">
      <c r="V34740" s="17"/>
    </row>
    <row r="34741" spans="22:22">
      <c r="V34741" s="17"/>
    </row>
    <row r="34742" spans="22:22">
      <c r="V34742" s="17"/>
    </row>
    <row r="34743" spans="22:22">
      <c r="V34743" s="17"/>
    </row>
    <row r="34744" spans="22:22">
      <c r="V34744" s="17"/>
    </row>
    <row r="34745" spans="22:22">
      <c r="V34745" s="17"/>
    </row>
    <row r="34746" spans="22:22">
      <c r="V34746" s="17"/>
    </row>
    <row r="34747" spans="22:22">
      <c r="V34747" s="17"/>
    </row>
    <row r="34748" spans="22:22">
      <c r="V34748" s="17"/>
    </row>
    <row r="34749" spans="22:22">
      <c r="V34749" s="17"/>
    </row>
    <row r="34750" spans="22:22">
      <c r="V34750" s="17"/>
    </row>
    <row r="34751" spans="22:22">
      <c r="V34751" s="17"/>
    </row>
    <row r="34752" spans="22:22">
      <c r="V34752" s="17"/>
    </row>
    <row r="34753" spans="22:22">
      <c r="V34753" s="17"/>
    </row>
    <row r="34754" spans="22:22">
      <c r="V34754" s="17"/>
    </row>
    <row r="34755" spans="22:22">
      <c r="V34755" s="17"/>
    </row>
    <row r="34756" spans="22:22">
      <c r="V34756" s="17"/>
    </row>
    <row r="34757" spans="22:22">
      <c r="V34757" s="17"/>
    </row>
    <row r="34758" spans="22:22">
      <c r="V34758" s="17"/>
    </row>
    <row r="34759" spans="22:22">
      <c r="V34759" s="17"/>
    </row>
    <row r="34760" spans="22:22">
      <c r="V34760" s="17"/>
    </row>
    <row r="34761" spans="22:22">
      <c r="V34761" s="17"/>
    </row>
    <row r="34762" spans="22:22">
      <c r="V34762" s="17"/>
    </row>
    <row r="34763" spans="22:22">
      <c r="V34763" s="17"/>
    </row>
    <row r="34764" spans="22:22">
      <c r="V34764" s="17"/>
    </row>
    <row r="34765" spans="22:22">
      <c r="V34765" s="17"/>
    </row>
    <row r="34766" spans="22:22">
      <c r="V34766" s="17"/>
    </row>
    <row r="34767" spans="22:22">
      <c r="V34767" s="17"/>
    </row>
    <row r="34768" spans="22:22">
      <c r="V34768" s="17"/>
    </row>
    <row r="34769" spans="22:22">
      <c r="V34769" s="17"/>
    </row>
    <row r="34770" spans="22:22">
      <c r="V34770" s="17"/>
    </row>
    <row r="34771" spans="22:22">
      <c r="V34771" s="17"/>
    </row>
    <row r="34772" spans="22:22">
      <c r="V34772" s="17"/>
    </row>
    <row r="34773" spans="22:22">
      <c r="V34773" s="17"/>
    </row>
    <row r="34774" spans="22:22">
      <c r="V34774" s="17"/>
    </row>
    <row r="34775" spans="22:22">
      <c r="V34775" s="17"/>
    </row>
    <row r="34776" spans="22:22">
      <c r="V34776" s="17"/>
    </row>
    <row r="34777" spans="22:22">
      <c r="V34777" s="17"/>
    </row>
    <row r="34778" spans="22:22">
      <c r="V34778" s="17"/>
    </row>
    <row r="34779" spans="22:22">
      <c r="V34779" s="17"/>
    </row>
    <row r="34780" spans="22:22">
      <c r="V34780" s="17"/>
    </row>
    <row r="34781" spans="22:22">
      <c r="V34781" s="17"/>
    </row>
    <row r="34782" spans="22:22">
      <c r="V34782" s="17"/>
    </row>
    <row r="34783" spans="22:22">
      <c r="V34783" s="17"/>
    </row>
    <row r="34784" spans="22:22">
      <c r="V34784" s="17"/>
    </row>
    <row r="34785" spans="22:22">
      <c r="V34785" s="17"/>
    </row>
    <row r="34786" spans="22:22">
      <c r="V34786" s="17"/>
    </row>
    <row r="34787" spans="22:22">
      <c r="V34787" s="17"/>
    </row>
    <row r="34788" spans="22:22">
      <c r="V34788" s="17"/>
    </row>
    <row r="34789" spans="22:22">
      <c r="V34789" s="17"/>
    </row>
    <row r="34790" spans="22:22">
      <c r="V34790" s="17"/>
    </row>
    <row r="34791" spans="22:22">
      <c r="V34791" s="17"/>
    </row>
    <row r="34792" spans="22:22">
      <c r="V34792" s="17"/>
    </row>
    <row r="34793" spans="22:22">
      <c r="V34793" s="17"/>
    </row>
    <row r="34794" spans="22:22">
      <c r="V34794" s="17"/>
    </row>
    <row r="34795" spans="22:22">
      <c r="V34795" s="17"/>
    </row>
    <row r="34796" spans="22:22">
      <c r="V34796" s="17"/>
    </row>
    <row r="34797" spans="22:22">
      <c r="V34797" s="17"/>
    </row>
    <row r="34798" spans="22:22">
      <c r="V34798" s="17"/>
    </row>
    <row r="34799" spans="22:22">
      <c r="V34799" s="17"/>
    </row>
    <row r="34800" spans="22:22">
      <c r="V34800" s="17"/>
    </row>
    <row r="34801" spans="22:22">
      <c r="V34801" s="17"/>
    </row>
    <row r="34802" spans="22:22">
      <c r="V34802" s="17"/>
    </row>
    <row r="34803" spans="22:22">
      <c r="V34803" s="17"/>
    </row>
    <row r="34804" spans="22:22">
      <c r="V34804" s="17"/>
    </row>
    <row r="34805" spans="22:22">
      <c r="V34805" s="17"/>
    </row>
    <row r="34806" spans="22:22">
      <c r="V34806" s="17"/>
    </row>
    <row r="34807" spans="22:22">
      <c r="V34807" s="17"/>
    </row>
    <row r="34808" spans="22:22">
      <c r="V34808" s="17"/>
    </row>
    <row r="34809" spans="22:22">
      <c r="V34809" s="17"/>
    </row>
    <row r="34810" spans="22:22">
      <c r="V34810" s="17"/>
    </row>
    <row r="34811" spans="22:22">
      <c r="V34811" s="17"/>
    </row>
    <row r="34812" spans="22:22">
      <c r="V34812" s="17"/>
    </row>
    <row r="34813" spans="22:22">
      <c r="V34813" s="17"/>
    </row>
    <row r="34814" spans="22:22">
      <c r="V34814" s="17"/>
    </row>
    <row r="34815" spans="22:22">
      <c r="V34815" s="17"/>
    </row>
    <row r="34816" spans="22:22">
      <c r="V34816" s="17"/>
    </row>
    <row r="34817" spans="22:22">
      <c r="V34817" s="17"/>
    </row>
    <row r="34818" spans="22:22">
      <c r="V34818" s="17"/>
    </row>
    <row r="34819" spans="22:22">
      <c r="V34819" s="17"/>
    </row>
    <row r="34820" spans="22:22">
      <c r="V34820" s="17"/>
    </row>
    <row r="34821" spans="22:22">
      <c r="V34821" s="17"/>
    </row>
    <row r="34822" spans="22:22">
      <c r="V34822" s="17"/>
    </row>
    <row r="34823" spans="22:22">
      <c r="V34823" s="17"/>
    </row>
    <row r="34824" spans="22:22">
      <c r="V34824" s="17"/>
    </row>
    <row r="34825" spans="22:22">
      <c r="V34825" s="17"/>
    </row>
    <row r="34826" spans="22:22">
      <c r="V34826" s="17"/>
    </row>
    <row r="34827" spans="22:22">
      <c r="V34827" s="17"/>
    </row>
    <row r="34828" spans="22:22">
      <c r="V34828" s="17"/>
    </row>
    <row r="34829" spans="22:22">
      <c r="V34829" s="17"/>
    </row>
    <row r="34830" spans="22:22">
      <c r="V34830" s="17"/>
    </row>
    <row r="34831" spans="22:22">
      <c r="V34831" s="17"/>
    </row>
    <row r="34832" spans="22:22">
      <c r="V34832" s="17"/>
    </row>
    <row r="34833" spans="22:22">
      <c r="V34833" s="17"/>
    </row>
    <row r="34834" spans="22:22">
      <c r="V34834" s="17"/>
    </row>
    <row r="34835" spans="22:22">
      <c r="V34835" s="17"/>
    </row>
    <row r="34836" spans="22:22">
      <c r="V34836" s="17"/>
    </row>
    <row r="34837" spans="22:22">
      <c r="V34837" s="17"/>
    </row>
    <row r="34838" spans="22:22">
      <c r="V34838" s="17"/>
    </row>
    <row r="34839" spans="22:22">
      <c r="V34839" s="17"/>
    </row>
    <row r="34840" spans="22:22">
      <c r="V34840" s="17"/>
    </row>
    <row r="34841" spans="22:22">
      <c r="V34841" s="17"/>
    </row>
    <row r="34842" spans="22:22">
      <c r="V34842" s="17"/>
    </row>
    <row r="34843" spans="22:22">
      <c r="V34843" s="17"/>
    </row>
    <row r="34844" spans="22:22">
      <c r="V34844" s="17"/>
    </row>
    <row r="34845" spans="22:22">
      <c r="V34845" s="17"/>
    </row>
    <row r="34846" spans="22:22">
      <c r="V34846" s="17"/>
    </row>
    <row r="34847" spans="22:22">
      <c r="V34847" s="17"/>
    </row>
    <row r="34848" spans="22:22">
      <c r="V34848" s="17"/>
    </row>
    <row r="34849" spans="22:22">
      <c r="V34849" s="17"/>
    </row>
    <row r="34850" spans="22:22">
      <c r="V34850" s="17"/>
    </row>
    <row r="34851" spans="22:22">
      <c r="V34851" s="17"/>
    </row>
    <row r="34852" spans="22:22">
      <c r="V34852" s="17"/>
    </row>
    <row r="34853" spans="22:22">
      <c r="V34853" s="17"/>
    </row>
    <row r="34854" spans="22:22">
      <c r="V34854" s="17"/>
    </row>
    <row r="34855" spans="22:22">
      <c r="V34855" s="17"/>
    </row>
    <row r="34856" spans="22:22">
      <c r="V34856" s="17"/>
    </row>
    <row r="34857" spans="22:22">
      <c r="V34857" s="17"/>
    </row>
    <row r="34858" spans="22:22">
      <c r="V34858" s="17"/>
    </row>
    <row r="34859" spans="22:22">
      <c r="V34859" s="17"/>
    </row>
    <row r="34860" spans="22:22">
      <c r="V34860" s="17"/>
    </row>
    <row r="34861" spans="22:22">
      <c r="V34861" s="17"/>
    </row>
    <row r="34862" spans="22:22">
      <c r="V34862" s="17"/>
    </row>
    <row r="34863" spans="22:22">
      <c r="V34863" s="17"/>
    </row>
    <row r="34864" spans="22:22">
      <c r="V34864" s="17"/>
    </row>
    <row r="34865" spans="22:22">
      <c r="V34865" s="17"/>
    </row>
    <row r="34866" spans="22:22">
      <c r="V34866" s="17"/>
    </row>
    <row r="34867" spans="22:22">
      <c r="V34867" s="17"/>
    </row>
    <row r="34868" spans="22:22">
      <c r="V34868" s="17"/>
    </row>
    <row r="34869" spans="22:22">
      <c r="V34869" s="17"/>
    </row>
    <row r="34870" spans="22:22">
      <c r="V34870" s="17"/>
    </row>
    <row r="34871" spans="22:22">
      <c r="V34871" s="17"/>
    </row>
    <row r="34872" spans="22:22">
      <c r="V34872" s="17"/>
    </row>
    <row r="34873" spans="22:22">
      <c r="V34873" s="17"/>
    </row>
    <row r="34874" spans="22:22">
      <c r="V34874" s="17"/>
    </row>
    <row r="34875" spans="22:22">
      <c r="V34875" s="17"/>
    </row>
    <row r="34876" spans="22:22">
      <c r="V34876" s="17"/>
    </row>
    <row r="34877" spans="22:22">
      <c r="V34877" s="17"/>
    </row>
    <row r="34878" spans="22:22">
      <c r="V34878" s="17"/>
    </row>
    <row r="34879" spans="22:22">
      <c r="V34879" s="17"/>
    </row>
    <row r="34880" spans="22:22">
      <c r="V34880" s="17"/>
    </row>
    <row r="34881" spans="22:22">
      <c r="V34881" s="17"/>
    </row>
    <row r="34882" spans="22:22">
      <c r="V34882" s="17"/>
    </row>
    <row r="34883" spans="22:22">
      <c r="V34883" s="17"/>
    </row>
    <row r="34884" spans="22:22">
      <c r="V34884" s="17"/>
    </row>
    <row r="34885" spans="22:22">
      <c r="V34885" s="17"/>
    </row>
    <row r="34886" spans="22:22">
      <c r="V34886" s="17"/>
    </row>
    <row r="34887" spans="22:22">
      <c r="V34887" s="17"/>
    </row>
    <row r="34888" spans="22:22">
      <c r="V34888" s="17"/>
    </row>
    <row r="34889" spans="22:22">
      <c r="V34889" s="17"/>
    </row>
    <row r="34890" spans="22:22">
      <c r="V34890" s="17"/>
    </row>
    <row r="34891" spans="22:22">
      <c r="V34891" s="17"/>
    </row>
    <row r="34892" spans="22:22">
      <c r="V34892" s="17"/>
    </row>
    <row r="34893" spans="22:22">
      <c r="V34893" s="17"/>
    </row>
    <row r="34894" spans="22:22">
      <c r="V34894" s="17"/>
    </row>
    <row r="34895" spans="22:22">
      <c r="V34895" s="17"/>
    </row>
    <row r="34896" spans="22:22">
      <c r="V34896" s="17"/>
    </row>
    <row r="34897" spans="22:22">
      <c r="V34897" s="17"/>
    </row>
    <row r="34898" spans="22:22">
      <c r="V34898" s="17"/>
    </row>
    <row r="34899" spans="22:22">
      <c r="V34899" s="17"/>
    </row>
    <row r="34900" spans="22:22">
      <c r="V34900" s="17"/>
    </row>
    <row r="34901" spans="22:22">
      <c r="V34901" s="17"/>
    </row>
    <row r="34902" spans="22:22">
      <c r="V34902" s="17"/>
    </row>
    <row r="34903" spans="22:22">
      <c r="V34903" s="17"/>
    </row>
    <row r="34904" spans="22:22">
      <c r="V34904" s="17"/>
    </row>
    <row r="34905" spans="22:22">
      <c r="V34905" s="17"/>
    </row>
    <row r="34906" spans="22:22">
      <c r="V34906" s="17"/>
    </row>
    <row r="34907" spans="22:22">
      <c r="V34907" s="17"/>
    </row>
    <row r="34908" spans="22:22">
      <c r="V34908" s="17"/>
    </row>
    <row r="34909" spans="22:22">
      <c r="V34909" s="17"/>
    </row>
    <row r="34910" spans="22:22">
      <c r="V34910" s="17"/>
    </row>
    <row r="34911" spans="22:22">
      <c r="V34911" s="17"/>
    </row>
    <row r="34912" spans="22:22">
      <c r="V34912" s="17"/>
    </row>
    <row r="34913" spans="22:22">
      <c r="V34913" s="17"/>
    </row>
    <row r="34914" spans="22:22">
      <c r="V34914" s="17"/>
    </row>
    <row r="34915" spans="22:22">
      <c r="V34915" s="17"/>
    </row>
    <row r="34916" spans="22:22">
      <c r="V34916" s="17"/>
    </row>
    <row r="34917" spans="22:22">
      <c r="V34917" s="17"/>
    </row>
    <row r="34918" spans="22:22">
      <c r="V34918" s="17"/>
    </row>
    <row r="34919" spans="22:22">
      <c r="V34919" s="17"/>
    </row>
    <row r="34920" spans="22:22">
      <c r="V34920" s="17"/>
    </row>
    <row r="34921" spans="22:22">
      <c r="V34921" s="17"/>
    </row>
    <row r="34922" spans="22:22">
      <c r="V34922" s="17"/>
    </row>
    <row r="34923" spans="22:22">
      <c r="V34923" s="17"/>
    </row>
    <row r="34924" spans="22:22">
      <c r="V34924" s="17"/>
    </row>
    <row r="34925" spans="22:22">
      <c r="V34925" s="17"/>
    </row>
    <row r="34926" spans="22:22">
      <c r="V34926" s="17"/>
    </row>
    <row r="34927" spans="22:22">
      <c r="V34927" s="17"/>
    </row>
    <row r="34928" spans="22:22">
      <c r="V34928" s="17"/>
    </row>
    <row r="34929" spans="22:22">
      <c r="V34929" s="17"/>
    </row>
    <row r="34930" spans="22:22">
      <c r="V34930" s="17"/>
    </row>
    <row r="34931" spans="22:22">
      <c r="V34931" s="17"/>
    </row>
    <row r="34932" spans="22:22">
      <c r="V34932" s="17"/>
    </row>
    <row r="34933" spans="22:22">
      <c r="V34933" s="17"/>
    </row>
    <row r="34934" spans="22:22">
      <c r="V34934" s="17"/>
    </row>
    <row r="34935" spans="22:22">
      <c r="V34935" s="17"/>
    </row>
    <row r="34936" spans="22:22">
      <c r="V34936" s="17"/>
    </row>
    <row r="34937" spans="22:22">
      <c r="V34937" s="17"/>
    </row>
    <row r="34938" spans="22:22">
      <c r="V34938" s="17"/>
    </row>
    <row r="34939" spans="22:22">
      <c r="V34939" s="17"/>
    </row>
    <row r="34940" spans="22:22">
      <c r="V34940" s="17"/>
    </row>
    <row r="34941" spans="22:22">
      <c r="V34941" s="17"/>
    </row>
    <row r="34942" spans="22:22">
      <c r="V34942" s="17"/>
    </row>
    <row r="34943" spans="22:22">
      <c r="V34943" s="17"/>
    </row>
    <row r="34944" spans="22:22">
      <c r="V34944" s="17"/>
    </row>
    <row r="34945" spans="22:22">
      <c r="V34945" s="17"/>
    </row>
    <row r="34946" spans="22:22">
      <c r="V34946" s="17"/>
    </row>
    <row r="34947" spans="22:22">
      <c r="V34947" s="17"/>
    </row>
    <row r="34948" spans="22:22">
      <c r="V34948" s="17"/>
    </row>
    <row r="34949" spans="22:22">
      <c r="V34949" s="17"/>
    </row>
    <row r="34950" spans="22:22">
      <c r="V34950" s="17"/>
    </row>
    <row r="34951" spans="22:22">
      <c r="V34951" s="17"/>
    </row>
    <row r="34952" spans="22:22">
      <c r="V34952" s="17"/>
    </row>
    <row r="34953" spans="22:22">
      <c r="V34953" s="17"/>
    </row>
    <row r="34954" spans="22:22">
      <c r="V34954" s="17"/>
    </row>
    <row r="34955" spans="22:22">
      <c r="V34955" s="17"/>
    </row>
    <row r="34956" spans="22:22">
      <c r="V34956" s="17"/>
    </row>
    <row r="34957" spans="22:22">
      <c r="V34957" s="17"/>
    </row>
    <row r="34958" spans="22:22">
      <c r="V34958" s="17"/>
    </row>
    <row r="34959" spans="22:22">
      <c r="V34959" s="17"/>
    </row>
    <row r="34960" spans="22:22">
      <c r="V34960" s="17"/>
    </row>
    <row r="34961" spans="22:22">
      <c r="V34961" s="17"/>
    </row>
    <row r="34962" spans="22:22">
      <c r="V34962" s="17"/>
    </row>
    <row r="34963" spans="22:22">
      <c r="V34963" s="17"/>
    </row>
    <row r="34964" spans="22:22">
      <c r="V34964" s="17"/>
    </row>
    <row r="34965" spans="22:22">
      <c r="V34965" s="17"/>
    </row>
    <row r="34966" spans="22:22">
      <c r="V34966" s="17"/>
    </row>
    <row r="34967" spans="22:22">
      <c r="V34967" s="17"/>
    </row>
    <row r="34968" spans="22:22">
      <c r="V34968" s="17"/>
    </row>
    <row r="34969" spans="22:22">
      <c r="V34969" s="17"/>
    </row>
    <row r="34970" spans="22:22">
      <c r="V34970" s="17"/>
    </row>
    <row r="34971" spans="22:22">
      <c r="V34971" s="17"/>
    </row>
    <row r="34972" spans="22:22">
      <c r="V34972" s="17"/>
    </row>
    <row r="34973" spans="22:22">
      <c r="V34973" s="17"/>
    </row>
    <row r="34974" spans="22:22">
      <c r="V34974" s="17"/>
    </row>
    <row r="34975" spans="22:22">
      <c r="V34975" s="17"/>
    </row>
    <row r="34976" spans="22:22">
      <c r="V34976" s="17"/>
    </row>
    <row r="34977" spans="22:22">
      <c r="V34977" s="17"/>
    </row>
    <row r="34978" spans="22:22">
      <c r="V34978" s="17"/>
    </row>
    <row r="34979" spans="22:22">
      <c r="V34979" s="17"/>
    </row>
    <row r="34980" spans="22:22">
      <c r="V34980" s="17"/>
    </row>
    <row r="34981" spans="22:22">
      <c r="V34981" s="17"/>
    </row>
    <row r="34982" spans="22:22">
      <c r="V34982" s="17"/>
    </row>
    <row r="34983" spans="22:22">
      <c r="V34983" s="17"/>
    </row>
    <row r="34984" spans="22:22">
      <c r="V34984" s="17"/>
    </row>
    <row r="34985" spans="22:22">
      <c r="V34985" s="17"/>
    </row>
    <row r="34986" spans="22:22">
      <c r="V34986" s="17"/>
    </row>
    <row r="34987" spans="22:22">
      <c r="V34987" s="17"/>
    </row>
    <row r="34988" spans="22:22">
      <c r="V34988" s="17"/>
    </row>
    <row r="34989" spans="22:22">
      <c r="V34989" s="17"/>
    </row>
    <row r="34990" spans="22:22">
      <c r="V34990" s="17"/>
    </row>
    <row r="34991" spans="22:22">
      <c r="V34991" s="17"/>
    </row>
    <row r="34992" spans="22:22">
      <c r="V34992" s="17"/>
    </row>
    <row r="34993" spans="22:22">
      <c r="V34993" s="17"/>
    </row>
    <row r="34994" spans="22:22">
      <c r="V34994" s="17"/>
    </row>
    <row r="34995" spans="22:22">
      <c r="V34995" s="17"/>
    </row>
    <row r="34996" spans="22:22">
      <c r="V34996" s="17"/>
    </row>
    <row r="34997" spans="22:22">
      <c r="V34997" s="17"/>
    </row>
    <row r="34998" spans="22:22">
      <c r="V34998" s="17"/>
    </row>
    <row r="34999" spans="22:22">
      <c r="V34999" s="17"/>
    </row>
    <row r="35000" spans="22:22">
      <c r="V35000" s="17"/>
    </row>
    <row r="35001" spans="22:22">
      <c r="V35001" s="17"/>
    </row>
    <row r="35002" spans="22:22">
      <c r="V35002" s="17"/>
    </row>
    <row r="35003" spans="22:22">
      <c r="V35003" s="17"/>
    </row>
    <row r="35004" spans="22:22">
      <c r="V35004" s="17"/>
    </row>
    <row r="35005" spans="22:22">
      <c r="V35005" s="17"/>
    </row>
    <row r="35006" spans="22:22">
      <c r="V35006" s="17"/>
    </row>
    <row r="35007" spans="22:22">
      <c r="V35007" s="17"/>
    </row>
    <row r="35008" spans="22:22">
      <c r="V35008" s="17"/>
    </row>
    <row r="35009" spans="22:22">
      <c r="V35009" s="17"/>
    </row>
    <row r="35010" spans="22:22">
      <c r="V35010" s="17"/>
    </row>
    <row r="35011" spans="22:22">
      <c r="V35011" s="17"/>
    </row>
    <row r="35012" spans="22:22">
      <c r="V35012" s="17"/>
    </row>
    <row r="35013" spans="22:22">
      <c r="V35013" s="17"/>
    </row>
    <row r="35014" spans="22:22">
      <c r="V35014" s="17"/>
    </row>
    <row r="35015" spans="22:22">
      <c r="V35015" s="17"/>
    </row>
    <row r="35016" spans="22:22">
      <c r="V35016" s="17"/>
    </row>
    <row r="35017" spans="22:22">
      <c r="V35017" s="17"/>
    </row>
    <row r="35018" spans="22:22">
      <c r="V35018" s="17"/>
    </row>
    <row r="35019" spans="22:22">
      <c r="V35019" s="17"/>
    </row>
    <row r="35020" spans="22:22">
      <c r="V35020" s="17"/>
    </row>
    <row r="35021" spans="22:22">
      <c r="V35021" s="17"/>
    </row>
    <row r="35022" spans="22:22">
      <c r="V35022" s="17"/>
    </row>
    <row r="35023" spans="22:22">
      <c r="V35023" s="17"/>
    </row>
    <row r="35024" spans="22:22">
      <c r="V35024" s="17"/>
    </row>
    <row r="35025" spans="22:22">
      <c r="V35025" s="17"/>
    </row>
    <row r="35026" spans="22:22">
      <c r="V35026" s="17"/>
    </row>
    <row r="35027" spans="22:22">
      <c r="V35027" s="17"/>
    </row>
    <row r="35028" spans="22:22">
      <c r="V35028" s="17"/>
    </row>
    <row r="35029" spans="22:22">
      <c r="V35029" s="17"/>
    </row>
    <row r="35030" spans="22:22">
      <c r="V35030" s="17"/>
    </row>
    <row r="35031" spans="22:22">
      <c r="V35031" s="17"/>
    </row>
    <row r="35032" spans="22:22">
      <c r="V35032" s="17"/>
    </row>
    <row r="35033" spans="22:22">
      <c r="V35033" s="17"/>
    </row>
    <row r="35034" spans="22:22">
      <c r="V35034" s="17"/>
    </row>
    <row r="35035" spans="22:22">
      <c r="V35035" s="17"/>
    </row>
    <row r="35036" spans="22:22">
      <c r="V35036" s="17"/>
    </row>
    <row r="35037" spans="22:22">
      <c r="V35037" s="17"/>
    </row>
    <row r="35038" spans="22:22">
      <c r="V35038" s="17"/>
    </row>
    <row r="35039" spans="22:22">
      <c r="V35039" s="17"/>
    </row>
    <row r="35040" spans="22:22">
      <c r="V35040" s="17"/>
    </row>
    <row r="35041" spans="22:22">
      <c r="V35041" s="17"/>
    </row>
    <row r="35042" spans="22:22">
      <c r="V35042" s="17"/>
    </row>
    <row r="35043" spans="22:22">
      <c r="V35043" s="17"/>
    </row>
    <row r="35044" spans="22:22">
      <c r="V35044" s="17"/>
    </row>
    <row r="35045" spans="22:22">
      <c r="V35045" s="17"/>
    </row>
    <row r="35046" spans="22:22">
      <c r="V35046" s="17"/>
    </row>
    <row r="35047" spans="22:22">
      <c r="V35047" s="17"/>
    </row>
    <row r="35048" spans="22:22">
      <c r="V35048" s="17"/>
    </row>
    <row r="35049" spans="22:22">
      <c r="V35049" s="17"/>
    </row>
    <row r="35050" spans="22:22">
      <c r="V35050" s="17"/>
    </row>
    <row r="35051" spans="22:22">
      <c r="V35051" s="17"/>
    </row>
    <row r="35052" spans="22:22">
      <c r="V35052" s="17"/>
    </row>
    <row r="35053" spans="22:22">
      <c r="V35053" s="17"/>
    </row>
    <row r="35054" spans="22:22">
      <c r="V35054" s="17"/>
    </row>
    <row r="35055" spans="22:22">
      <c r="V35055" s="17"/>
    </row>
    <row r="35056" spans="22:22">
      <c r="V35056" s="17"/>
    </row>
    <row r="35057" spans="22:22">
      <c r="V35057" s="17"/>
    </row>
    <row r="35058" spans="22:22">
      <c r="V35058" s="17"/>
    </row>
    <row r="35059" spans="22:22">
      <c r="V35059" s="17"/>
    </row>
    <row r="35060" spans="22:22">
      <c r="V35060" s="17"/>
    </row>
    <row r="35061" spans="22:22">
      <c r="V35061" s="17"/>
    </row>
    <row r="35062" spans="22:22">
      <c r="V35062" s="17"/>
    </row>
    <row r="35063" spans="22:22">
      <c r="V35063" s="17"/>
    </row>
    <row r="35064" spans="22:22">
      <c r="V35064" s="17"/>
    </row>
    <row r="35065" spans="22:22">
      <c r="V35065" s="17"/>
    </row>
    <row r="35066" spans="22:22">
      <c r="V35066" s="17"/>
    </row>
    <row r="35067" spans="22:22">
      <c r="V35067" s="17"/>
    </row>
    <row r="35068" spans="22:22">
      <c r="V35068" s="17"/>
    </row>
    <row r="35069" spans="22:22">
      <c r="V35069" s="17"/>
    </row>
    <row r="35070" spans="22:22">
      <c r="V35070" s="17"/>
    </row>
    <row r="35071" spans="22:22">
      <c r="V35071" s="17"/>
    </row>
    <row r="35072" spans="22:22">
      <c r="V35072" s="17"/>
    </row>
    <row r="35073" spans="22:22">
      <c r="V35073" s="17"/>
    </row>
    <row r="35074" spans="22:22">
      <c r="V35074" s="17"/>
    </row>
    <row r="35075" spans="22:22">
      <c r="V35075" s="17"/>
    </row>
    <row r="35076" spans="22:22">
      <c r="V35076" s="17"/>
    </row>
    <row r="35077" spans="22:22">
      <c r="V35077" s="17"/>
    </row>
    <row r="35078" spans="22:22">
      <c r="V35078" s="17"/>
    </row>
    <row r="35079" spans="22:22">
      <c r="V35079" s="17"/>
    </row>
    <row r="35080" spans="22:22">
      <c r="V35080" s="17"/>
    </row>
    <row r="35081" spans="22:22">
      <c r="V35081" s="17"/>
    </row>
    <row r="35082" spans="22:22">
      <c r="V35082" s="17"/>
    </row>
    <row r="35083" spans="22:22">
      <c r="V35083" s="17"/>
    </row>
    <row r="35084" spans="22:22">
      <c r="V35084" s="17"/>
    </row>
    <row r="35085" spans="22:22">
      <c r="V35085" s="17"/>
    </row>
    <row r="35086" spans="22:22">
      <c r="V35086" s="17"/>
    </row>
    <row r="35087" spans="22:22">
      <c r="V35087" s="17"/>
    </row>
    <row r="35088" spans="22:22">
      <c r="V35088" s="17"/>
    </row>
    <row r="35089" spans="22:22">
      <c r="V35089" s="17"/>
    </row>
    <row r="35090" spans="22:22">
      <c r="V35090" s="17"/>
    </row>
    <row r="35091" spans="22:22">
      <c r="V35091" s="17"/>
    </row>
    <row r="35092" spans="22:22">
      <c r="V35092" s="17"/>
    </row>
    <row r="35093" spans="22:22">
      <c r="V35093" s="17"/>
    </row>
    <row r="35094" spans="22:22">
      <c r="V35094" s="17"/>
    </row>
    <row r="35095" spans="22:22">
      <c r="V35095" s="17"/>
    </row>
    <row r="35096" spans="22:22">
      <c r="V35096" s="17"/>
    </row>
    <row r="35097" spans="22:22">
      <c r="V35097" s="17"/>
    </row>
    <row r="35098" spans="22:22">
      <c r="V35098" s="17"/>
    </row>
    <row r="35099" spans="22:22">
      <c r="V35099" s="17"/>
    </row>
    <row r="35100" spans="22:22">
      <c r="V35100" s="17"/>
    </row>
    <row r="35101" spans="22:22">
      <c r="V35101" s="17"/>
    </row>
    <row r="35102" spans="22:22">
      <c r="V35102" s="17"/>
    </row>
    <row r="35103" spans="22:22">
      <c r="V35103" s="17"/>
    </row>
    <row r="35104" spans="22:22">
      <c r="V35104" s="17"/>
    </row>
    <row r="35105" spans="22:22">
      <c r="V35105" s="17"/>
    </row>
    <row r="35106" spans="22:22">
      <c r="V35106" s="17"/>
    </row>
    <row r="35107" spans="22:22">
      <c r="V35107" s="17"/>
    </row>
    <row r="35108" spans="22:22">
      <c r="V35108" s="17"/>
    </row>
    <row r="35109" spans="22:22">
      <c r="V35109" s="17"/>
    </row>
    <row r="35110" spans="22:22">
      <c r="V35110" s="17"/>
    </row>
    <row r="35111" spans="22:22">
      <c r="V35111" s="17"/>
    </row>
    <row r="35112" spans="22:22">
      <c r="V35112" s="17"/>
    </row>
    <row r="35113" spans="22:22">
      <c r="V35113" s="17"/>
    </row>
    <row r="35114" spans="22:22">
      <c r="V35114" s="17"/>
    </row>
    <row r="35115" spans="22:22">
      <c r="V35115" s="17"/>
    </row>
    <row r="35116" spans="22:22">
      <c r="V35116" s="17"/>
    </row>
    <row r="35117" spans="22:22">
      <c r="V35117" s="17"/>
    </row>
    <row r="35118" spans="22:22">
      <c r="V35118" s="17"/>
    </row>
    <row r="35119" spans="22:22">
      <c r="V35119" s="17"/>
    </row>
    <row r="35120" spans="22:22">
      <c r="V35120" s="17"/>
    </row>
    <row r="35121" spans="22:22">
      <c r="V35121" s="17"/>
    </row>
    <row r="35122" spans="22:22">
      <c r="V35122" s="17"/>
    </row>
    <row r="35123" spans="22:22">
      <c r="V35123" s="17"/>
    </row>
    <row r="35124" spans="22:22">
      <c r="V35124" s="17"/>
    </row>
    <row r="35125" spans="22:22">
      <c r="V35125" s="17"/>
    </row>
    <row r="35126" spans="22:22">
      <c r="V35126" s="17"/>
    </row>
    <row r="35127" spans="22:22">
      <c r="V35127" s="17"/>
    </row>
    <row r="35128" spans="22:22">
      <c r="V35128" s="17"/>
    </row>
    <row r="35129" spans="22:22">
      <c r="V35129" s="17"/>
    </row>
    <row r="35130" spans="22:22">
      <c r="V35130" s="17"/>
    </row>
    <row r="35131" spans="22:22">
      <c r="V35131" s="17"/>
    </row>
    <row r="35132" spans="22:22">
      <c r="V35132" s="17"/>
    </row>
    <row r="35133" spans="22:22">
      <c r="V35133" s="17"/>
    </row>
    <row r="35134" spans="22:22">
      <c r="V35134" s="17"/>
    </row>
    <row r="35135" spans="22:22">
      <c r="V35135" s="17"/>
    </row>
    <row r="35136" spans="22:22">
      <c r="V35136" s="17"/>
    </row>
    <row r="35137" spans="22:22">
      <c r="V35137" s="17"/>
    </row>
    <row r="35138" spans="22:22">
      <c r="V35138" s="17"/>
    </row>
    <row r="35139" spans="22:22">
      <c r="V35139" s="17"/>
    </row>
    <row r="35140" spans="22:22">
      <c r="V35140" s="17"/>
    </row>
    <row r="35141" spans="22:22">
      <c r="V35141" s="17"/>
    </row>
    <row r="35142" spans="22:22">
      <c r="V35142" s="17"/>
    </row>
    <row r="35143" spans="22:22">
      <c r="V35143" s="17"/>
    </row>
    <row r="35144" spans="22:22">
      <c r="V35144" s="17"/>
    </row>
    <row r="35145" spans="22:22">
      <c r="V35145" s="17"/>
    </row>
    <row r="35146" spans="22:22">
      <c r="V35146" s="17"/>
    </row>
    <row r="35147" spans="22:22">
      <c r="V35147" s="17"/>
    </row>
    <row r="35148" spans="22:22">
      <c r="V35148" s="17"/>
    </row>
    <row r="35149" spans="22:22">
      <c r="V35149" s="17"/>
    </row>
    <row r="35150" spans="22:22">
      <c r="V35150" s="17"/>
    </row>
    <row r="35151" spans="22:22">
      <c r="V35151" s="17"/>
    </row>
    <row r="35152" spans="22:22">
      <c r="V35152" s="17"/>
    </row>
    <row r="35153" spans="22:22">
      <c r="V35153" s="17"/>
    </row>
    <row r="35154" spans="22:22">
      <c r="V35154" s="17"/>
    </row>
    <row r="35155" spans="22:22">
      <c r="V35155" s="17"/>
    </row>
    <row r="35156" spans="22:22">
      <c r="V35156" s="17"/>
    </row>
    <row r="35157" spans="22:22">
      <c r="V35157" s="17"/>
    </row>
    <row r="35158" spans="22:22">
      <c r="V35158" s="17"/>
    </row>
    <row r="35159" spans="22:22">
      <c r="V35159" s="17"/>
    </row>
    <row r="35160" spans="22:22">
      <c r="V35160" s="17"/>
    </row>
    <row r="35161" spans="22:22">
      <c r="V35161" s="17"/>
    </row>
    <row r="35162" spans="22:22">
      <c r="V35162" s="17"/>
    </row>
    <row r="35163" spans="22:22">
      <c r="V35163" s="17"/>
    </row>
    <row r="35164" spans="22:22">
      <c r="V35164" s="17"/>
    </row>
    <row r="35165" spans="22:22">
      <c r="V35165" s="17"/>
    </row>
    <row r="35166" spans="22:22">
      <c r="V35166" s="17"/>
    </row>
    <row r="35167" spans="22:22">
      <c r="V35167" s="17"/>
    </row>
    <row r="35168" spans="22:22">
      <c r="V35168" s="17"/>
    </row>
    <row r="35169" spans="22:22">
      <c r="V35169" s="17"/>
    </row>
    <row r="35170" spans="22:22">
      <c r="V35170" s="17"/>
    </row>
    <row r="35171" spans="22:22">
      <c r="V35171" s="17"/>
    </row>
    <row r="35172" spans="22:22">
      <c r="V35172" s="17"/>
    </row>
    <row r="35173" spans="22:22">
      <c r="V35173" s="17"/>
    </row>
    <row r="35174" spans="22:22">
      <c r="V35174" s="17"/>
    </row>
    <row r="35175" spans="22:22">
      <c r="V35175" s="17"/>
    </row>
    <row r="35176" spans="22:22">
      <c r="V35176" s="17"/>
    </row>
    <row r="35177" spans="22:22">
      <c r="V35177" s="17"/>
    </row>
    <row r="35178" spans="22:22">
      <c r="V35178" s="17"/>
    </row>
    <row r="35179" spans="22:22">
      <c r="V35179" s="17"/>
    </row>
    <row r="35180" spans="22:22">
      <c r="V35180" s="17"/>
    </row>
    <row r="35181" spans="22:22">
      <c r="V35181" s="17"/>
    </row>
    <row r="35182" spans="22:22">
      <c r="V35182" s="17"/>
    </row>
    <row r="35183" spans="22:22">
      <c r="V35183" s="17"/>
    </row>
    <row r="35184" spans="22:22">
      <c r="V35184" s="17"/>
    </row>
    <row r="35185" spans="22:22">
      <c r="V35185" s="17"/>
    </row>
    <row r="35186" spans="22:22">
      <c r="V35186" s="17"/>
    </row>
    <row r="35187" spans="22:22">
      <c r="V35187" s="17"/>
    </row>
    <row r="35188" spans="22:22">
      <c r="V35188" s="17"/>
    </row>
    <row r="35189" spans="22:22">
      <c r="V35189" s="17"/>
    </row>
    <row r="35190" spans="22:22">
      <c r="V35190" s="17"/>
    </row>
    <row r="35191" spans="22:22">
      <c r="V35191" s="17"/>
    </row>
    <row r="35192" spans="22:22">
      <c r="V35192" s="17"/>
    </row>
    <row r="35193" spans="22:22">
      <c r="V35193" s="17"/>
    </row>
    <row r="35194" spans="22:22">
      <c r="V35194" s="17"/>
    </row>
    <row r="35195" spans="22:22">
      <c r="V35195" s="17"/>
    </row>
    <row r="35196" spans="22:22">
      <c r="V35196" s="17"/>
    </row>
    <row r="35197" spans="22:22">
      <c r="V35197" s="17"/>
    </row>
    <row r="35198" spans="22:22">
      <c r="V35198" s="17"/>
    </row>
    <row r="35199" spans="22:22">
      <c r="V35199" s="17"/>
    </row>
    <row r="35200" spans="22:22">
      <c r="V35200" s="17"/>
    </row>
    <row r="35201" spans="22:22">
      <c r="V35201" s="17"/>
    </row>
    <row r="35202" spans="22:22">
      <c r="V35202" s="17"/>
    </row>
    <row r="35203" spans="22:22">
      <c r="V35203" s="17"/>
    </row>
    <row r="35204" spans="22:22">
      <c r="V35204" s="17"/>
    </row>
    <row r="35205" spans="22:22">
      <c r="V35205" s="17"/>
    </row>
    <row r="35206" spans="22:22">
      <c r="V35206" s="17"/>
    </row>
    <row r="35207" spans="22:22">
      <c r="V35207" s="17"/>
    </row>
    <row r="35208" spans="22:22">
      <c r="V35208" s="17"/>
    </row>
    <row r="35209" spans="22:22">
      <c r="V35209" s="17"/>
    </row>
    <row r="35210" spans="22:22">
      <c r="V35210" s="17"/>
    </row>
    <row r="35211" spans="22:22">
      <c r="V35211" s="17"/>
    </row>
    <row r="35212" spans="22:22">
      <c r="V35212" s="17"/>
    </row>
    <row r="35213" spans="22:22">
      <c r="V35213" s="17"/>
    </row>
    <row r="35214" spans="22:22">
      <c r="V35214" s="17"/>
    </row>
    <row r="35215" spans="22:22">
      <c r="V35215" s="17"/>
    </row>
    <row r="35216" spans="22:22">
      <c r="V35216" s="17"/>
    </row>
    <row r="35217" spans="22:22">
      <c r="V35217" s="17"/>
    </row>
    <row r="35218" spans="22:22">
      <c r="V35218" s="17"/>
    </row>
    <row r="35219" spans="22:22">
      <c r="V35219" s="17"/>
    </row>
    <row r="35220" spans="22:22">
      <c r="V35220" s="17"/>
    </row>
    <row r="35221" spans="22:22">
      <c r="V35221" s="17"/>
    </row>
    <row r="35222" spans="22:22">
      <c r="V35222" s="17"/>
    </row>
    <row r="35223" spans="22:22">
      <c r="V35223" s="17"/>
    </row>
    <row r="35224" spans="22:22">
      <c r="V35224" s="17"/>
    </row>
    <row r="35225" spans="22:22">
      <c r="V35225" s="17"/>
    </row>
    <row r="35226" spans="22:22">
      <c r="V35226" s="17"/>
    </row>
    <row r="35227" spans="22:22">
      <c r="V35227" s="17"/>
    </row>
    <row r="35228" spans="22:22">
      <c r="V35228" s="17"/>
    </row>
    <row r="35229" spans="22:22">
      <c r="V35229" s="17"/>
    </row>
    <row r="35230" spans="22:22">
      <c r="V35230" s="17"/>
    </row>
    <row r="35231" spans="22:22">
      <c r="V35231" s="17"/>
    </row>
    <row r="35232" spans="22:22">
      <c r="V35232" s="17"/>
    </row>
    <row r="35233" spans="22:22">
      <c r="V35233" s="17"/>
    </row>
    <row r="35234" spans="22:22">
      <c r="V35234" s="17"/>
    </row>
    <row r="35235" spans="22:22">
      <c r="V35235" s="17"/>
    </row>
    <row r="35236" spans="22:22">
      <c r="V35236" s="17"/>
    </row>
    <row r="35237" spans="22:22">
      <c r="V35237" s="17"/>
    </row>
    <row r="35238" spans="22:22">
      <c r="V35238" s="17"/>
    </row>
    <row r="35239" spans="22:22">
      <c r="V35239" s="17"/>
    </row>
    <row r="35240" spans="22:22">
      <c r="V35240" s="17"/>
    </row>
    <row r="35241" spans="22:22">
      <c r="V35241" s="17"/>
    </row>
    <row r="35242" spans="22:22">
      <c r="V35242" s="17"/>
    </row>
    <row r="35243" spans="22:22">
      <c r="V35243" s="17"/>
    </row>
    <row r="35244" spans="22:22">
      <c r="V35244" s="17"/>
    </row>
    <row r="35245" spans="22:22">
      <c r="V35245" s="17"/>
    </row>
    <row r="35246" spans="22:22">
      <c r="V35246" s="17"/>
    </row>
    <row r="35247" spans="22:22">
      <c r="V35247" s="17"/>
    </row>
    <row r="35248" spans="22:22">
      <c r="V35248" s="17"/>
    </row>
    <row r="35249" spans="22:22">
      <c r="V35249" s="17"/>
    </row>
    <row r="35250" spans="22:22">
      <c r="V35250" s="17"/>
    </row>
    <row r="35251" spans="22:22">
      <c r="V35251" s="17"/>
    </row>
    <row r="35252" spans="22:22">
      <c r="V35252" s="17"/>
    </row>
    <row r="35253" spans="22:22">
      <c r="V35253" s="17"/>
    </row>
    <row r="35254" spans="22:22">
      <c r="V35254" s="17"/>
    </row>
    <row r="35255" spans="22:22">
      <c r="V35255" s="17"/>
    </row>
    <row r="35256" spans="22:22">
      <c r="V35256" s="17"/>
    </row>
    <row r="35257" spans="22:22">
      <c r="V35257" s="17"/>
    </row>
    <row r="35258" spans="22:22">
      <c r="V35258" s="17"/>
    </row>
    <row r="35259" spans="22:22">
      <c r="V35259" s="17"/>
    </row>
    <row r="35260" spans="22:22">
      <c r="V35260" s="17"/>
    </row>
    <row r="35261" spans="22:22">
      <c r="V35261" s="17"/>
    </row>
    <row r="35262" spans="22:22">
      <c r="V35262" s="17"/>
    </row>
    <row r="35263" spans="22:22">
      <c r="V35263" s="17"/>
    </row>
    <row r="35264" spans="22:22">
      <c r="V35264" s="17"/>
    </row>
    <row r="35265" spans="22:22">
      <c r="V35265" s="17"/>
    </row>
    <row r="35266" spans="22:22">
      <c r="V35266" s="17"/>
    </row>
    <row r="35267" spans="22:22">
      <c r="V35267" s="17"/>
    </row>
    <row r="35268" spans="22:22">
      <c r="V35268" s="17"/>
    </row>
    <row r="35269" spans="22:22">
      <c r="V35269" s="17"/>
    </row>
    <row r="35270" spans="22:22">
      <c r="V35270" s="17"/>
    </row>
    <row r="35271" spans="22:22">
      <c r="V35271" s="17"/>
    </row>
    <row r="35272" spans="22:22">
      <c r="V35272" s="17"/>
    </row>
    <row r="35273" spans="22:22">
      <c r="V35273" s="17"/>
    </row>
    <row r="35274" spans="22:22">
      <c r="V35274" s="17"/>
    </row>
    <row r="35275" spans="22:22">
      <c r="V35275" s="17"/>
    </row>
    <row r="35276" spans="22:22">
      <c r="V35276" s="17"/>
    </row>
    <row r="35277" spans="22:22">
      <c r="V35277" s="17"/>
    </row>
    <row r="35278" spans="22:22">
      <c r="V35278" s="17"/>
    </row>
    <row r="35279" spans="22:22">
      <c r="V35279" s="17"/>
    </row>
    <row r="35280" spans="22:22">
      <c r="V35280" s="17"/>
    </row>
    <row r="35281" spans="22:22">
      <c r="V35281" s="17"/>
    </row>
    <row r="35282" spans="22:22">
      <c r="V35282" s="17"/>
    </row>
    <row r="35283" spans="22:22">
      <c r="V35283" s="17"/>
    </row>
    <row r="35284" spans="22:22">
      <c r="V35284" s="17"/>
    </row>
    <row r="35285" spans="22:22">
      <c r="V35285" s="17"/>
    </row>
    <row r="35286" spans="22:22">
      <c r="V35286" s="17"/>
    </row>
    <row r="35287" spans="22:22">
      <c r="V35287" s="17"/>
    </row>
    <row r="35288" spans="22:22">
      <c r="V35288" s="17"/>
    </row>
    <row r="35289" spans="22:22">
      <c r="V35289" s="17"/>
    </row>
    <row r="35290" spans="22:22">
      <c r="V35290" s="17"/>
    </row>
    <row r="35291" spans="22:22">
      <c r="V35291" s="17"/>
    </row>
    <row r="35292" spans="22:22">
      <c r="V35292" s="17"/>
    </row>
    <row r="35293" spans="22:22">
      <c r="V35293" s="17"/>
    </row>
    <row r="35294" spans="22:22">
      <c r="V35294" s="17"/>
    </row>
    <row r="35295" spans="22:22">
      <c r="V35295" s="17"/>
    </row>
    <row r="35296" spans="22:22">
      <c r="V35296" s="17"/>
    </row>
    <row r="35297" spans="22:22">
      <c r="V35297" s="17"/>
    </row>
    <row r="35298" spans="22:22">
      <c r="V35298" s="17"/>
    </row>
    <row r="35299" spans="22:22">
      <c r="V35299" s="17"/>
    </row>
    <row r="35300" spans="22:22">
      <c r="V35300" s="17"/>
    </row>
    <row r="35301" spans="22:22">
      <c r="V35301" s="17"/>
    </row>
    <row r="35302" spans="22:22">
      <c r="V35302" s="17"/>
    </row>
    <row r="35303" spans="22:22">
      <c r="V35303" s="17"/>
    </row>
    <row r="35304" spans="22:22">
      <c r="V35304" s="17"/>
    </row>
    <row r="35305" spans="22:22">
      <c r="V35305" s="17"/>
    </row>
    <row r="35306" spans="22:22">
      <c r="V35306" s="17"/>
    </row>
    <row r="35307" spans="22:22">
      <c r="V35307" s="17"/>
    </row>
    <row r="35308" spans="22:22">
      <c r="V35308" s="17"/>
    </row>
    <row r="35309" spans="22:22">
      <c r="V35309" s="17"/>
    </row>
    <row r="35310" spans="22:22">
      <c r="V35310" s="17"/>
    </row>
    <row r="35311" spans="22:22">
      <c r="V35311" s="17"/>
    </row>
    <row r="35312" spans="22:22">
      <c r="V35312" s="17"/>
    </row>
    <row r="35313" spans="22:22">
      <c r="V35313" s="17"/>
    </row>
    <row r="35314" spans="22:22">
      <c r="V35314" s="17"/>
    </row>
    <row r="35315" spans="22:22">
      <c r="V35315" s="17"/>
    </row>
    <row r="35316" spans="22:22">
      <c r="V35316" s="17"/>
    </row>
    <row r="35317" spans="22:22">
      <c r="V35317" s="17"/>
    </row>
    <row r="35318" spans="22:22">
      <c r="V35318" s="17"/>
    </row>
    <row r="35319" spans="22:22">
      <c r="V35319" s="17"/>
    </row>
    <row r="35320" spans="22:22">
      <c r="V35320" s="17"/>
    </row>
    <row r="35321" spans="22:22">
      <c r="V35321" s="17"/>
    </row>
    <row r="35322" spans="22:22">
      <c r="V35322" s="17"/>
    </row>
    <row r="35323" spans="22:22">
      <c r="V35323" s="17"/>
    </row>
    <row r="35324" spans="22:22">
      <c r="V35324" s="17"/>
    </row>
    <row r="35325" spans="22:22">
      <c r="V35325" s="17"/>
    </row>
    <row r="35326" spans="22:22">
      <c r="V35326" s="17"/>
    </row>
    <row r="35327" spans="22:22">
      <c r="V35327" s="17"/>
    </row>
    <row r="35328" spans="22:22">
      <c r="V35328" s="17"/>
    </row>
    <row r="35329" spans="22:22">
      <c r="V35329" s="17"/>
    </row>
    <row r="35330" spans="22:22">
      <c r="V35330" s="17"/>
    </row>
    <row r="35331" spans="22:22">
      <c r="V35331" s="17"/>
    </row>
    <row r="35332" spans="22:22">
      <c r="V35332" s="17"/>
    </row>
    <row r="35333" spans="22:22">
      <c r="V35333" s="17"/>
    </row>
    <row r="35334" spans="22:22">
      <c r="V35334" s="17"/>
    </row>
    <row r="35335" spans="22:22">
      <c r="V35335" s="17"/>
    </row>
    <row r="35336" spans="22:22">
      <c r="V35336" s="17"/>
    </row>
    <row r="35337" spans="22:22">
      <c r="V35337" s="17"/>
    </row>
    <row r="35338" spans="22:22">
      <c r="V35338" s="17"/>
    </row>
    <row r="35339" spans="22:22">
      <c r="V35339" s="17"/>
    </row>
    <row r="35340" spans="22:22">
      <c r="V35340" s="17"/>
    </row>
    <row r="35341" spans="22:22">
      <c r="V35341" s="17"/>
    </row>
    <row r="35342" spans="22:22">
      <c r="V35342" s="17"/>
    </row>
    <row r="35343" spans="22:22">
      <c r="V35343" s="17"/>
    </row>
    <row r="35344" spans="22:22">
      <c r="V35344" s="17"/>
    </row>
    <row r="35345" spans="22:22">
      <c r="V35345" s="17"/>
    </row>
    <row r="35346" spans="22:22">
      <c r="V35346" s="17"/>
    </row>
    <row r="35347" spans="22:22">
      <c r="V35347" s="17"/>
    </row>
    <row r="35348" spans="22:22">
      <c r="V35348" s="17"/>
    </row>
    <row r="35349" spans="22:22">
      <c r="V35349" s="17"/>
    </row>
    <row r="35350" spans="22:22">
      <c r="V35350" s="17"/>
    </row>
    <row r="35351" spans="22:22">
      <c r="V35351" s="17"/>
    </row>
    <row r="35352" spans="22:22">
      <c r="V35352" s="17"/>
    </row>
    <row r="35353" spans="22:22">
      <c r="V35353" s="17"/>
    </row>
    <row r="35354" spans="22:22">
      <c r="V35354" s="17"/>
    </row>
    <row r="35355" spans="22:22">
      <c r="V35355" s="17"/>
    </row>
    <row r="35356" spans="22:22">
      <c r="V35356" s="17"/>
    </row>
    <row r="35357" spans="22:22">
      <c r="V35357" s="17"/>
    </row>
    <row r="35358" spans="22:22">
      <c r="V35358" s="17"/>
    </row>
    <row r="35359" spans="22:22">
      <c r="V35359" s="17"/>
    </row>
    <row r="35360" spans="22:22">
      <c r="V35360" s="17"/>
    </row>
    <row r="35361" spans="22:22">
      <c r="V35361" s="17"/>
    </row>
    <row r="35362" spans="22:22">
      <c r="V35362" s="17"/>
    </row>
    <row r="35363" spans="22:22">
      <c r="V35363" s="17"/>
    </row>
    <row r="35364" spans="22:22">
      <c r="V35364" s="17"/>
    </row>
    <row r="35365" spans="22:22">
      <c r="V35365" s="17"/>
    </row>
    <row r="35366" spans="22:22">
      <c r="V35366" s="17"/>
    </row>
    <row r="35367" spans="22:22">
      <c r="V35367" s="17"/>
    </row>
    <row r="35368" spans="22:22">
      <c r="V35368" s="17"/>
    </row>
    <row r="35369" spans="22:22">
      <c r="V35369" s="17"/>
    </row>
    <row r="35370" spans="22:22">
      <c r="V35370" s="17"/>
    </row>
    <row r="35371" spans="22:22">
      <c r="V35371" s="17"/>
    </row>
    <row r="35372" spans="22:22">
      <c r="V35372" s="17"/>
    </row>
    <row r="35373" spans="22:22">
      <c r="V35373" s="17"/>
    </row>
    <row r="35374" spans="22:22">
      <c r="V35374" s="17"/>
    </row>
    <row r="35375" spans="22:22">
      <c r="V35375" s="17"/>
    </row>
    <row r="35376" spans="22:22">
      <c r="V35376" s="17"/>
    </row>
    <row r="35377" spans="22:22">
      <c r="V35377" s="17"/>
    </row>
    <row r="35378" spans="22:22">
      <c r="V35378" s="17"/>
    </row>
    <row r="35379" spans="22:22">
      <c r="V35379" s="17"/>
    </row>
    <row r="35380" spans="22:22">
      <c r="V35380" s="17"/>
    </row>
    <row r="35381" spans="22:22">
      <c r="V35381" s="17"/>
    </row>
    <row r="35382" spans="22:22">
      <c r="V35382" s="17"/>
    </row>
    <row r="35383" spans="22:22">
      <c r="V35383" s="17"/>
    </row>
    <row r="35384" spans="22:22">
      <c r="V35384" s="17"/>
    </row>
    <row r="35385" spans="22:22">
      <c r="V35385" s="17"/>
    </row>
    <row r="35386" spans="22:22">
      <c r="V35386" s="17"/>
    </row>
    <row r="35387" spans="22:22">
      <c r="V35387" s="17"/>
    </row>
    <row r="35388" spans="22:22">
      <c r="V35388" s="17"/>
    </row>
    <row r="35389" spans="22:22">
      <c r="V35389" s="17"/>
    </row>
    <row r="35390" spans="22:22">
      <c r="V35390" s="17"/>
    </row>
    <row r="35391" spans="22:22">
      <c r="V35391" s="17"/>
    </row>
    <row r="35392" spans="22:22">
      <c r="V35392" s="17"/>
    </row>
    <row r="35393" spans="22:22">
      <c r="V35393" s="17"/>
    </row>
    <row r="35394" spans="22:22">
      <c r="V35394" s="17"/>
    </row>
    <row r="35395" spans="22:22">
      <c r="V35395" s="17"/>
    </row>
    <row r="35396" spans="22:22">
      <c r="V35396" s="17"/>
    </row>
    <row r="35397" spans="22:22">
      <c r="V35397" s="17"/>
    </row>
    <row r="35398" spans="22:22">
      <c r="V35398" s="17"/>
    </row>
    <row r="35399" spans="22:22">
      <c r="V35399" s="17"/>
    </row>
    <row r="35400" spans="22:22">
      <c r="V35400" s="17"/>
    </row>
    <row r="35401" spans="22:22">
      <c r="V35401" s="17"/>
    </row>
    <row r="35402" spans="22:22">
      <c r="V35402" s="17"/>
    </row>
    <row r="35403" spans="22:22">
      <c r="V35403" s="17"/>
    </row>
    <row r="35404" spans="22:22">
      <c r="V35404" s="17"/>
    </row>
    <row r="35405" spans="22:22">
      <c r="V35405" s="17"/>
    </row>
    <row r="35406" spans="22:22">
      <c r="V35406" s="17"/>
    </row>
    <row r="35407" spans="22:22">
      <c r="V35407" s="17"/>
    </row>
    <row r="35408" spans="22:22">
      <c r="V35408" s="17"/>
    </row>
    <row r="35409" spans="22:22">
      <c r="V35409" s="17"/>
    </row>
    <row r="35410" spans="22:22">
      <c r="V35410" s="17"/>
    </row>
    <row r="35411" spans="22:22">
      <c r="V35411" s="17"/>
    </row>
    <row r="35412" spans="22:22">
      <c r="V35412" s="17"/>
    </row>
    <row r="35413" spans="22:22">
      <c r="V35413" s="17"/>
    </row>
    <row r="35414" spans="22:22">
      <c r="V35414" s="17"/>
    </row>
    <row r="35415" spans="22:22">
      <c r="V35415" s="17"/>
    </row>
    <row r="35416" spans="22:22">
      <c r="V35416" s="17"/>
    </row>
    <row r="35417" spans="22:22">
      <c r="V35417" s="17"/>
    </row>
    <row r="35418" spans="22:22">
      <c r="V35418" s="17"/>
    </row>
    <row r="35419" spans="22:22">
      <c r="V35419" s="17"/>
    </row>
    <row r="35420" spans="22:22">
      <c r="V35420" s="17"/>
    </row>
    <row r="35421" spans="22:22">
      <c r="V35421" s="17"/>
    </row>
    <row r="35422" spans="22:22">
      <c r="V35422" s="17"/>
    </row>
    <row r="35423" spans="22:22">
      <c r="V35423" s="17"/>
    </row>
    <row r="35424" spans="22:22">
      <c r="V35424" s="17"/>
    </row>
    <row r="35425" spans="22:22">
      <c r="V35425" s="17"/>
    </row>
    <row r="35426" spans="22:22">
      <c r="V35426" s="17"/>
    </row>
    <row r="35427" spans="22:22">
      <c r="V35427" s="17"/>
    </row>
    <row r="35428" spans="22:22">
      <c r="V35428" s="17"/>
    </row>
    <row r="35429" spans="22:22">
      <c r="V35429" s="17"/>
    </row>
    <row r="35430" spans="22:22">
      <c r="V35430" s="17"/>
    </row>
    <row r="35431" spans="22:22">
      <c r="V35431" s="17"/>
    </row>
    <row r="35432" spans="22:22">
      <c r="V35432" s="17"/>
    </row>
    <row r="35433" spans="22:22">
      <c r="V35433" s="17"/>
    </row>
    <row r="35434" spans="22:22">
      <c r="V35434" s="17"/>
    </row>
    <row r="35435" spans="22:22">
      <c r="V35435" s="17"/>
    </row>
    <row r="35436" spans="22:22">
      <c r="V35436" s="17"/>
    </row>
    <row r="35437" spans="22:22">
      <c r="V35437" s="17"/>
    </row>
    <row r="35438" spans="22:22">
      <c r="V35438" s="17"/>
    </row>
    <row r="35439" spans="22:22">
      <c r="V35439" s="17"/>
    </row>
    <row r="35440" spans="22:22">
      <c r="V35440" s="17"/>
    </row>
    <row r="35441" spans="22:22">
      <c r="V35441" s="17"/>
    </row>
    <row r="35442" spans="22:22">
      <c r="V35442" s="17"/>
    </row>
    <row r="35443" spans="22:22">
      <c r="V35443" s="17"/>
    </row>
    <row r="35444" spans="22:22">
      <c r="V35444" s="17"/>
    </row>
    <row r="35445" spans="22:22">
      <c r="V35445" s="17"/>
    </row>
    <row r="35446" spans="22:22">
      <c r="V35446" s="17"/>
    </row>
    <row r="35447" spans="22:22">
      <c r="V35447" s="17"/>
    </row>
    <row r="35448" spans="22:22">
      <c r="V35448" s="17"/>
    </row>
    <row r="35449" spans="22:22">
      <c r="V35449" s="17"/>
    </row>
    <row r="35450" spans="22:22">
      <c r="V35450" s="17"/>
    </row>
    <row r="35451" spans="22:22">
      <c r="V35451" s="17"/>
    </row>
    <row r="35452" spans="22:22">
      <c r="V35452" s="17"/>
    </row>
    <row r="35453" spans="22:22">
      <c r="V35453" s="17"/>
    </row>
    <row r="35454" spans="22:22">
      <c r="V35454" s="17"/>
    </row>
    <row r="35455" spans="22:22">
      <c r="V35455" s="17"/>
    </row>
    <row r="35456" spans="22:22">
      <c r="V35456" s="17"/>
    </row>
    <row r="35457" spans="22:22">
      <c r="V35457" s="17"/>
    </row>
    <row r="35458" spans="22:22">
      <c r="V35458" s="17"/>
    </row>
    <row r="35459" spans="22:22">
      <c r="V35459" s="17"/>
    </row>
    <row r="35460" spans="22:22">
      <c r="V35460" s="17"/>
    </row>
    <row r="35461" spans="22:22">
      <c r="V35461" s="17"/>
    </row>
    <row r="35462" spans="22:22">
      <c r="V35462" s="17"/>
    </row>
    <row r="35463" spans="22:22">
      <c r="V35463" s="17"/>
    </row>
    <row r="35464" spans="22:22">
      <c r="V35464" s="17"/>
    </row>
    <row r="35465" spans="22:22">
      <c r="V35465" s="17"/>
    </row>
    <row r="35466" spans="22:22">
      <c r="V35466" s="17"/>
    </row>
    <row r="35467" spans="22:22">
      <c r="V35467" s="17"/>
    </row>
    <row r="35468" spans="22:22">
      <c r="V35468" s="17"/>
    </row>
    <row r="35469" spans="22:22">
      <c r="V35469" s="17"/>
    </row>
    <row r="35470" spans="22:22">
      <c r="V35470" s="17"/>
    </row>
    <row r="35471" spans="22:22">
      <c r="V35471" s="17"/>
    </row>
    <row r="35472" spans="22:22">
      <c r="V35472" s="17"/>
    </row>
    <row r="35473" spans="22:22">
      <c r="V35473" s="17"/>
    </row>
    <row r="35474" spans="22:22">
      <c r="V35474" s="17"/>
    </row>
    <row r="35475" spans="22:22">
      <c r="V35475" s="17"/>
    </row>
    <row r="35476" spans="22:22">
      <c r="V35476" s="17"/>
    </row>
    <row r="35477" spans="22:22">
      <c r="V35477" s="17"/>
    </row>
    <row r="35478" spans="22:22">
      <c r="V35478" s="17"/>
    </row>
    <row r="35479" spans="22:22">
      <c r="V35479" s="17"/>
    </row>
    <row r="35480" spans="22:22">
      <c r="V35480" s="17"/>
    </row>
    <row r="35481" spans="22:22">
      <c r="V35481" s="17"/>
    </row>
    <row r="35482" spans="22:22">
      <c r="V35482" s="17"/>
    </row>
    <row r="35483" spans="22:22">
      <c r="V35483" s="17"/>
    </row>
    <row r="35484" spans="22:22">
      <c r="V35484" s="17"/>
    </row>
    <row r="35485" spans="22:22">
      <c r="V35485" s="17"/>
    </row>
    <row r="35486" spans="22:22">
      <c r="V35486" s="17"/>
    </row>
    <row r="35487" spans="22:22">
      <c r="V35487" s="17"/>
    </row>
    <row r="35488" spans="22:22">
      <c r="V35488" s="17"/>
    </row>
    <row r="35489" spans="22:22">
      <c r="V35489" s="17"/>
    </row>
    <row r="35490" spans="22:22">
      <c r="V35490" s="17"/>
    </row>
    <row r="35491" spans="22:22">
      <c r="V35491" s="17"/>
    </row>
    <row r="35492" spans="22:22">
      <c r="V35492" s="17"/>
    </row>
    <row r="35493" spans="22:22">
      <c r="V35493" s="17"/>
    </row>
    <row r="35494" spans="22:22">
      <c r="V35494" s="17"/>
    </row>
    <row r="35495" spans="22:22">
      <c r="V35495" s="17"/>
    </row>
    <row r="35496" spans="22:22">
      <c r="V35496" s="17"/>
    </row>
    <row r="35497" spans="22:22">
      <c r="V35497" s="17"/>
    </row>
    <row r="35498" spans="22:22">
      <c r="V35498" s="17"/>
    </row>
    <row r="35499" spans="22:22">
      <c r="V35499" s="17"/>
    </row>
    <row r="35500" spans="22:22">
      <c r="V35500" s="17"/>
    </row>
    <row r="35501" spans="22:22">
      <c r="V35501" s="17"/>
    </row>
    <row r="35502" spans="22:22">
      <c r="V35502" s="17"/>
    </row>
    <row r="35503" spans="22:22">
      <c r="V35503" s="17"/>
    </row>
    <row r="35504" spans="22:22">
      <c r="V35504" s="17"/>
    </row>
    <row r="35505" spans="22:22">
      <c r="V35505" s="17"/>
    </row>
    <row r="35506" spans="22:22">
      <c r="V35506" s="17"/>
    </row>
    <row r="35507" spans="22:22">
      <c r="V35507" s="17"/>
    </row>
    <row r="35508" spans="22:22">
      <c r="V35508" s="17"/>
    </row>
    <row r="35509" spans="22:22">
      <c r="V35509" s="17"/>
    </row>
    <row r="35510" spans="22:22">
      <c r="V35510" s="17"/>
    </row>
    <row r="35511" spans="22:22">
      <c r="V35511" s="17"/>
    </row>
    <row r="35512" spans="22:22">
      <c r="V35512" s="17"/>
    </row>
    <row r="35513" spans="22:22">
      <c r="V35513" s="17"/>
    </row>
    <row r="35514" spans="22:22">
      <c r="V35514" s="17"/>
    </row>
    <row r="35515" spans="22:22">
      <c r="V35515" s="17"/>
    </row>
    <row r="35516" spans="22:22">
      <c r="V35516" s="17"/>
    </row>
    <row r="35517" spans="22:22">
      <c r="V35517" s="17"/>
    </row>
    <row r="35518" spans="22:22">
      <c r="V35518" s="17"/>
    </row>
    <row r="35519" spans="22:22">
      <c r="V35519" s="17"/>
    </row>
    <row r="35520" spans="22:22">
      <c r="V35520" s="17"/>
    </row>
    <row r="35521" spans="22:22">
      <c r="V35521" s="17"/>
    </row>
    <row r="35522" spans="22:22">
      <c r="V35522" s="17"/>
    </row>
    <row r="35523" spans="22:22">
      <c r="V35523" s="17"/>
    </row>
    <row r="35524" spans="22:22">
      <c r="V35524" s="17"/>
    </row>
    <row r="35525" spans="22:22">
      <c r="V35525" s="17"/>
    </row>
    <row r="35526" spans="22:22">
      <c r="V35526" s="17"/>
    </row>
    <row r="35527" spans="22:22">
      <c r="V35527" s="17"/>
    </row>
    <row r="35528" spans="22:22">
      <c r="V35528" s="17"/>
    </row>
    <row r="35529" spans="22:22">
      <c r="V35529" s="17"/>
    </row>
    <row r="35530" spans="22:22">
      <c r="V35530" s="17"/>
    </row>
    <row r="35531" spans="22:22">
      <c r="V35531" s="17"/>
    </row>
    <row r="35532" spans="22:22">
      <c r="V35532" s="17"/>
    </row>
    <row r="35533" spans="22:22">
      <c r="V35533" s="17"/>
    </row>
    <row r="35534" spans="22:22">
      <c r="V35534" s="17"/>
    </row>
    <row r="35535" spans="22:22">
      <c r="V35535" s="17"/>
    </row>
    <row r="35536" spans="22:22">
      <c r="V35536" s="17"/>
    </row>
    <row r="35537" spans="22:22">
      <c r="V35537" s="17"/>
    </row>
    <row r="35538" spans="22:22">
      <c r="V35538" s="17"/>
    </row>
    <row r="35539" spans="22:22">
      <c r="V35539" s="17"/>
    </row>
    <row r="35540" spans="22:22">
      <c r="V35540" s="17"/>
    </row>
    <row r="35541" spans="22:22">
      <c r="V35541" s="17"/>
    </row>
    <row r="35542" spans="22:22">
      <c r="V35542" s="17"/>
    </row>
    <row r="35543" spans="22:22">
      <c r="V35543" s="17"/>
    </row>
    <row r="35544" spans="22:22">
      <c r="V35544" s="17"/>
    </row>
    <row r="35545" spans="22:22">
      <c r="V35545" s="17"/>
    </row>
    <row r="35546" spans="22:22">
      <c r="V35546" s="17"/>
    </row>
    <row r="35547" spans="22:22">
      <c r="V35547" s="17"/>
    </row>
    <row r="35548" spans="22:22">
      <c r="V35548" s="17"/>
    </row>
    <row r="35549" spans="22:22">
      <c r="V35549" s="17"/>
    </row>
    <row r="35550" spans="22:22">
      <c r="V35550" s="17"/>
    </row>
    <row r="35551" spans="22:22">
      <c r="V35551" s="17"/>
    </row>
    <row r="35552" spans="22:22">
      <c r="V35552" s="17"/>
    </row>
    <row r="35553" spans="22:22">
      <c r="V35553" s="17"/>
    </row>
    <row r="35554" spans="22:22">
      <c r="V35554" s="17"/>
    </row>
    <row r="35555" spans="22:22">
      <c r="V35555" s="17"/>
    </row>
    <row r="35556" spans="22:22">
      <c r="V35556" s="17"/>
    </row>
    <row r="35557" spans="22:22">
      <c r="V35557" s="17"/>
    </row>
    <row r="35558" spans="22:22">
      <c r="V35558" s="17"/>
    </row>
    <row r="35559" spans="22:22">
      <c r="V35559" s="17"/>
    </row>
    <row r="35560" spans="22:22">
      <c r="V35560" s="17"/>
    </row>
    <row r="35561" spans="22:22">
      <c r="V35561" s="17"/>
    </row>
    <row r="35562" spans="22:22">
      <c r="V35562" s="17"/>
    </row>
    <row r="35563" spans="22:22">
      <c r="V35563" s="17"/>
    </row>
    <row r="35564" spans="22:22">
      <c r="V35564" s="17"/>
    </row>
    <row r="35565" spans="22:22">
      <c r="V35565" s="17"/>
    </row>
    <row r="35566" spans="22:22">
      <c r="V35566" s="17"/>
    </row>
    <row r="35567" spans="22:22">
      <c r="V35567" s="17"/>
    </row>
    <row r="35568" spans="22:22">
      <c r="V35568" s="17"/>
    </row>
    <row r="35569" spans="22:22">
      <c r="V35569" s="17"/>
    </row>
    <row r="35570" spans="22:22">
      <c r="V35570" s="17"/>
    </row>
    <row r="35571" spans="22:22">
      <c r="V35571" s="17"/>
    </row>
    <row r="35572" spans="22:22">
      <c r="V35572" s="17"/>
    </row>
    <row r="35573" spans="22:22">
      <c r="V35573" s="17"/>
    </row>
    <row r="35574" spans="22:22">
      <c r="V35574" s="17"/>
    </row>
    <row r="35575" spans="22:22">
      <c r="V35575" s="17"/>
    </row>
    <row r="35576" spans="22:22">
      <c r="V35576" s="17"/>
    </row>
    <row r="35577" spans="22:22">
      <c r="V35577" s="17"/>
    </row>
    <row r="35578" spans="22:22">
      <c r="V35578" s="17"/>
    </row>
    <row r="35579" spans="22:22">
      <c r="V35579" s="17"/>
    </row>
    <row r="35580" spans="22:22">
      <c r="V35580" s="17"/>
    </row>
    <row r="35581" spans="22:22">
      <c r="V35581" s="17"/>
    </row>
    <row r="35582" spans="22:22">
      <c r="V35582" s="17"/>
    </row>
    <row r="35583" spans="22:22">
      <c r="V35583" s="17"/>
    </row>
    <row r="35584" spans="22:22">
      <c r="V35584" s="17"/>
    </row>
    <row r="35585" spans="22:22">
      <c r="V35585" s="17"/>
    </row>
    <row r="35586" spans="22:22">
      <c r="V35586" s="17"/>
    </row>
    <row r="35587" spans="22:22">
      <c r="V35587" s="17"/>
    </row>
    <row r="35588" spans="22:22">
      <c r="V35588" s="17"/>
    </row>
    <row r="35589" spans="22:22">
      <c r="V35589" s="17"/>
    </row>
    <row r="35590" spans="22:22">
      <c r="V35590" s="17"/>
    </row>
    <row r="35591" spans="22:22">
      <c r="V35591" s="17"/>
    </row>
    <row r="35592" spans="22:22">
      <c r="V35592" s="17"/>
    </row>
    <row r="35593" spans="22:22">
      <c r="V35593" s="17"/>
    </row>
    <row r="35594" spans="22:22">
      <c r="V35594" s="17"/>
    </row>
    <row r="35595" spans="22:22">
      <c r="V35595" s="17"/>
    </row>
    <row r="35596" spans="22:22">
      <c r="V35596" s="17"/>
    </row>
    <row r="35597" spans="22:22">
      <c r="V35597" s="17"/>
    </row>
    <row r="35598" spans="22:22">
      <c r="V35598" s="17"/>
    </row>
    <row r="35599" spans="22:22">
      <c r="V35599" s="17"/>
    </row>
    <row r="35600" spans="22:22">
      <c r="V35600" s="17"/>
    </row>
    <row r="35601" spans="22:22">
      <c r="V35601" s="17"/>
    </row>
    <row r="35602" spans="22:22">
      <c r="V35602" s="17"/>
    </row>
    <row r="35603" spans="22:22">
      <c r="V35603" s="17"/>
    </row>
    <row r="35604" spans="22:22">
      <c r="V35604" s="17"/>
    </row>
    <row r="35605" spans="22:22">
      <c r="V35605" s="17"/>
    </row>
    <row r="35606" spans="22:22">
      <c r="V35606" s="17"/>
    </row>
    <row r="35607" spans="22:22">
      <c r="V35607" s="17"/>
    </row>
    <row r="35608" spans="22:22">
      <c r="V35608" s="17"/>
    </row>
    <row r="35609" spans="22:22">
      <c r="V35609" s="17"/>
    </row>
    <row r="35610" spans="22:22">
      <c r="V35610" s="17"/>
    </row>
    <row r="35611" spans="22:22">
      <c r="V35611" s="17"/>
    </row>
    <row r="35612" spans="22:22">
      <c r="V35612" s="17"/>
    </row>
    <row r="35613" spans="22:22">
      <c r="V35613" s="17"/>
    </row>
    <row r="35614" spans="22:22">
      <c r="V35614" s="17"/>
    </row>
    <row r="35615" spans="22:22">
      <c r="V35615" s="17"/>
    </row>
    <row r="35616" spans="22:22">
      <c r="V35616" s="17"/>
    </row>
    <row r="35617" spans="22:22">
      <c r="V35617" s="17"/>
    </row>
    <row r="35618" spans="22:22">
      <c r="V35618" s="17"/>
    </row>
    <row r="35619" spans="22:22">
      <c r="V35619" s="17"/>
    </row>
    <row r="35620" spans="22:22">
      <c r="V35620" s="17"/>
    </row>
    <row r="35621" spans="22:22">
      <c r="V35621" s="17"/>
    </row>
    <row r="35622" spans="22:22">
      <c r="V35622" s="17"/>
    </row>
    <row r="35623" spans="22:22">
      <c r="V35623" s="17"/>
    </row>
    <row r="35624" spans="22:22">
      <c r="V35624" s="17"/>
    </row>
    <row r="35625" spans="22:22">
      <c r="V35625" s="17"/>
    </row>
    <row r="35626" spans="22:22">
      <c r="V35626" s="17"/>
    </row>
    <row r="35627" spans="22:22">
      <c r="V35627" s="17"/>
    </row>
    <row r="35628" spans="22:22">
      <c r="V35628" s="17"/>
    </row>
    <row r="35629" spans="22:22">
      <c r="V35629" s="17"/>
    </row>
    <row r="35630" spans="22:22">
      <c r="V35630" s="17"/>
    </row>
    <row r="35631" spans="22:22">
      <c r="V35631" s="17"/>
    </row>
    <row r="35632" spans="22:22">
      <c r="V35632" s="17"/>
    </row>
    <row r="35633" spans="22:22">
      <c r="V35633" s="17"/>
    </row>
    <row r="35634" spans="22:22">
      <c r="V35634" s="17"/>
    </row>
    <row r="35635" spans="22:22">
      <c r="V35635" s="17"/>
    </row>
    <row r="35636" spans="22:22">
      <c r="V35636" s="17"/>
    </row>
    <row r="35637" spans="22:22">
      <c r="V35637" s="17"/>
    </row>
    <row r="35638" spans="22:22">
      <c r="V35638" s="17"/>
    </row>
    <row r="35639" spans="22:22">
      <c r="V35639" s="17"/>
    </row>
    <row r="35640" spans="22:22">
      <c r="V35640" s="17"/>
    </row>
    <row r="35641" spans="22:22">
      <c r="V35641" s="17"/>
    </row>
    <row r="35642" spans="22:22">
      <c r="V35642" s="17"/>
    </row>
    <row r="35643" spans="22:22">
      <c r="V35643" s="17"/>
    </row>
    <row r="35644" spans="22:22">
      <c r="V35644" s="17"/>
    </row>
    <row r="35645" spans="22:22">
      <c r="V35645" s="17"/>
    </row>
    <row r="35646" spans="22:22">
      <c r="V35646" s="17"/>
    </row>
    <row r="35647" spans="22:22">
      <c r="V35647" s="17"/>
    </row>
    <row r="35648" spans="22:22">
      <c r="V35648" s="17"/>
    </row>
    <row r="35649" spans="22:22">
      <c r="V35649" s="17"/>
    </row>
    <row r="35650" spans="22:22">
      <c r="V35650" s="17"/>
    </row>
    <row r="35651" spans="22:22">
      <c r="V35651" s="17"/>
    </row>
    <row r="35652" spans="22:22">
      <c r="V35652" s="17"/>
    </row>
    <row r="35653" spans="22:22">
      <c r="V35653" s="17"/>
    </row>
    <row r="35654" spans="22:22">
      <c r="V35654" s="17"/>
    </row>
    <row r="35655" spans="22:22">
      <c r="V35655" s="17"/>
    </row>
    <row r="35656" spans="22:22">
      <c r="V35656" s="17"/>
    </row>
    <row r="35657" spans="22:22">
      <c r="V35657" s="17"/>
    </row>
    <row r="35658" spans="22:22">
      <c r="V35658" s="17"/>
    </row>
    <row r="35659" spans="22:22">
      <c r="V35659" s="17"/>
    </row>
    <row r="35660" spans="22:22">
      <c r="V35660" s="17"/>
    </row>
    <row r="35661" spans="22:22">
      <c r="V35661" s="17"/>
    </row>
    <row r="35662" spans="22:22">
      <c r="V35662" s="17"/>
    </row>
    <row r="35663" spans="22:22">
      <c r="V35663" s="17"/>
    </row>
    <row r="35664" spans="22:22">
      <c r="V35664" s="17"/>
    </row>
    <row r="35665" spans="22:22">
      <c r="V35665" s="17"/>
    </row>
    <row r="35666" spans="22:22">
      <c r="V35666" s="17"/>
    </row>
    <row r="35667" spans="22:22">
      <c r="V35667" s="17"/>
    </row>
    <row r="35668" spans="22:22">
      <c r="V35668" s="17"/>
    </row>
    <row r="35669" spans="22:22">
      <c r="V35669" s="17"/>
    </row>
    <row r="35670" spans="22:22">
      <c r="V35670" s="17"/>
    </row>
    <row r="35671" spans="22:22">
      <c r="V35671" s="17"/>
    </row>
    <row r="35672" spans="22:22">
      <c r="V35672" s="17"/>
    </row>
    <row r="35673" spans="22:22">
      <c r="V35673" s="17"/>
    </row>
    <row r="35674" spans="22:22">
      <c r="V35674" s="17"/>
    </row>
    <row r="35675" spans="22:22">
      <c r="V35675" s="17"/>
    </row>
    <row r="35676" spans="22:22">
      <c r="V35676" s="17"/>
    </row>
    <row r="35677" spans="22:22">
      <c r="V35677" s="17"/>
    </row>
    <row r="35678" spans="22:22">
      <c r="V35678" s="17"/>
    </row>
    <row r="35679" spans="22:22">
      <c r="V35679" s="17"/>
    </row>
    <row r="35680" spans="22:22">
      <c r="V35680" s="17"/>
    </row>
    <row r="35681" spans="22:22">
      <c r="V35681" s="17"/>
    </row>
    <row r="35682" spans="22:22">
      <c r="V35682" s="17"/>
    </row>
    <row r="35683" spans="22:22">
      <c r="V35683" s="17"/>
    </row>
    <row r="35684" spans="22:22">
      <c r="V35684" s="17"/>
    </row>
    <row r="35685" spans="22:22">
      <c r="V35685" s="17"/>
    </row>
    <row r="35686" spans="22:22">
      <c r="V35686" s="17"/>
    </row>
    <row r="35687" spans="22:22">
      <c r="V35687" s="17"/>
    </row>
    <row r="35688" spans="22:22">
      <c r="V35688" s="17"/>
    </row>
    <row r="35689" spans="22:22">
      <c r="V35689" s="17"/>
    </row>
    <row r="35690" spans="22:22">
      <c r="V35690" s="17"/>
    </row>
    <row r="35691" spans="22:22">
      <c r="V35691" s="17"/>
    </row>
    <row r="35692" spans="22:22">
      <c r="V35692" s="17"/>
    </row>
    <row r="35693" spans="22:22">
      <c r="V35693" s="17"/>
    </row>
    <row r="35694" spans="22:22">
      <c r="V35694" s="17"/>
    </row>
    <row r="35695" spans="22:22">
      <c r="V35695" s="17"/>
    </row>
    <row r="35696" spans="22:22">
      <c r="V35696" s="17"/>
    </row>
    <row r="35697" spans="22:22">
      <c r="V35697" s="17"/>
    </row>
    <row r="35698" spans="22:22">
      <c r="V35698" s="17"/>
    </row>
    <row r="35699" spans="22:22">
      <c r="V35699" s="17"/>
    </row>
    <row r="35700" spans="22:22">
      <c r="V35700" s="17"/>
    </row>
    <row r="35701" spans="22:22">
      <c r="V35701" s="17"/>
    </row>
    <row r="35702" spans="22:22">
      <c r="V35702" s="17"/>
    </row>
    <row r="35703" spans="22:22">
      <c r="V35703" s="17"/>
    </row>
    <row r="35704" spans="22:22">
      <c r="V35704" s="17"/>
    </row>
    <row r="35705" spans="22:22">
      <c r="V35705" s="17"/>
    </row>
    <row r="35706" spans="22:22">
      <c r="V35706" s="17"/>
    </row>
    <row r="35707" spans="22:22">
      <c r="V35707" s="17"/>
    </row>
    <row r="35708" spans="22:22">
      <c r="V35708" s="17"/>
    </row>
    <row r="35709" spans="22:22">
      <c r="V35709" s="17"/>
    </row>
    <row r="35710" spans="22:22">
      <c r="V35710" s="17"/>
    </row>
    <row r="35711" spans="22:22">
      <c r="V35711" s="17"/>
    </row>
    <row r="35712" spans="22:22">
      <c r="V35712" s="17"/>
    </row>
    <row r="35713" spans="22:22">
      <c r="V35713" s="17"/>
    </row>
    <row r="35714" spans="22:22">
      <c r="V35714" s="17"/>
    </row>
    <row r="35715" spans="22:22">
      <c r="V35715" s="17"/>
    </row>
    <row r="35716" spans="22:22">
      <c r="V35716" s="17"/>
    </row>
    <row r="35717" spans="22:22">
      <c r="V35717" s="17"/>
    </row>
    <row r="35718" spans="22:22">
      <c r="V35718" s="17"/>
    </row>
    <row r="35719" spans="22:22">
      <c r="V35719" s="17"/>
    </row>
    <row r="35720" spans="22:22">
      <c r="V35720" s="17"/>
    </row>
    <row r="35721" spans="22:22">
      <c r="V35721" s="17"/>
    </row>
    <row r="35722" spans="22:22">
      <c r="V35722" s="17"/>
    </row>
    <row r="35723" spans="22:22">
      <c r="V35723" s="17"/>
    </row>
    <row r="35724" spans="22:22">
      <c r="V35724" s="17"/>
    </row>
    <row r="35725" spans="22:22">
      <c r="V35725" s="17"/>
    </row>
    <row r="35726" spans="22:22">
      <c r="V35726" s="17"/>
    </row>
    <row r="35727" spans="22:22">
      <c r="V35727" s="17"/>
    </row>
    <row r="35728" spans="22:22">
      <c r="V35728" s="17"/>
    </row>
    <row r="35729" spans="22:22">
      <c r="V35729" s="17"/>
    </row>
    <row r="35730" spans="22:22">
      <c r="V35730" s="17"/>
    </row>
    <row r="35731" spans="22:22">
      <c r="V35731" s="17"/>
    </row>
    <row r="35732" spans="22:22">
      <c r="V35732" s="17"/>
    </row>
    <row r="35733" spans="22:22">
      <c r="V35733" s="17"/>
    </row>
    <row r="35734" spans="22:22">
      <c r="V35734" s="17"/>
    </row>
    <row r="35735" spans="22:22">
      <c r="V35735" s="17"/>
    </row>
    <row r="35736" spans="22:22">
      <c r="V35736" s="17"/>
    </row>
    <row r="35737" spans="22:22">
      <c r="V35737" s="17"/>
    </row>
    <row r="35738" spans="22:22">
      <c r="V35738" s="17"/>
    </row>
    <row r="35739" spans="22:22">
      <c r="V35739" s="17"/>
    </row>
    <row r="35740" spans="22:22">
      <c r="V35740" s="17"/>
    </row>
    <row r="35741" spans="22:22">
      <c r="V35741" s="17"/>
    </row>
    <row r="35742" spans="22:22">
      <c r="V35742" s="17"/>
    </row>
    <row r="35743" spans="22:22">
      <c r="V35743" s="17"/>
    </row>
    <row r="35744" spans="22:22">
      <c r="V35744" s="17"/>
    </row>
    <row r="35745" spans="22:22">
      <c r="V35745" s="17"/>
    </row>
    <row r="35746" spans="22:22">
      <c r="V35746" s="17"/>
    </row>
    <row r="35747" spans="22:22">
      <c r="V35747" s="17"/>
    </row>
    <row r="35748" spans="22:22">
      <c r="V35748" s="17"/>
    </row>
    <row r="35749" spans="22:22">
      <c r="V35749" s="17"/>
    </row>
    <row r="35750" spans="22:22">
      <c r="V35750" s="17"/>
    </row>
    <row r="35751" spans="22:22">
      <c r="V35751" s="17"/>
    </row>
    <row r="35752" spans="22:22">
      <c r="V35752" s="17"/>
    </row>
    <row r="35753" spans="22:22">
      <c r="V35753" s="17"/>
    </row>
    <row r="35754" spans="22:22">
      <c r="V35754" s="17"/>
    </row>
    <row r="35755" spans="22:22">
      <c r="V35755" s="17"/>
    </row>
    <row r="35756" spans="22:22">
      <c r="V35756" s="17"/>
    </row>
    <row r="35757" spans="22:22">
      <c r="V35757" s="17"/>
    </row>
    <row r="35758" spans="22:22">
      <c r="V35758" s="17"/>
    </row>
    <row r="35759" spans="22:22">
      <c r="V35759" s="17"/>
    </row>
    <row r="35760" spans="22:22">
      <c r="V35760" s="17"/>
    </row>
    <row r="35761" spans="22:22">
      <c r="V35761" s="17"/>
    </row>
    <row r="35762" spans="22:22">
      <c r="V35762" s="17"/>
    </row>
    <row r="35763" spans="22:22">
      <c r="V35763" s="17"/>
    </row>
    <row r="35764" spans="22:22">
      <c r="V35764" s="17"/>
    </row>
    <row r="35765" spans="22:22">
      <c r="V35765" s="17"/>
    </row>
    <row r="35766" spans="22:22">
      <c r="V35766" s="17"/>
    </row>
    <row r="35767" spans="22:22">
      <c r="V35767" s="17"/>
    </row>
    <row r="35768" spans="22:22">
      <c r="V35768" s="17"/>
    </row>
    <row r="35769" spans="22:22">
      <c r="V35769" s="17"/>
    </row>
    <row r="35770" spans="22:22">
      <c r="V35770" s="17"/>
    </row>
    <row r="35771" spans="22:22">
      <c r="V35771" s="17"/>
    </row>
    <row r="35772" spans="22:22">
      <c r="V35772" s="17"/>
    </row>
    <row r="35773" spans="22:22">
      <c r="V35773" s="17"/>
    </row>
    <row r="35774" spans="22:22">
      <c r="V35774" s="17"/>
    </row>
    <row r="35775" spans="22:22">
      <c r="V35775" s="17"/>
    </row>
    <row r="35776" spans="22:22">
      <c r="V35776" s="17"/>
    </row>
    <row r="35777" spans="22:22">
      <c r="V35777" s="17"/>
    </row>
    <row r="35778" spans="22:22">
      <c r="V35778" s="17"/>
    </row>
    <row r="35779" spans="22:22">
      <c r="V35779" s="17"/>
    </row>
    <row r="35780" spans="22:22">
      <c r="V35780" s="17"/>
    </row>
    <row r="35781" spans="22:22">
      <c r="V35781" s="17"/>
    </row>
    <row r="35782" spans="22:22">
      <c r="V35782" s="17"/>
    </row>
    <row r="35783" spans="22:22">
      <c r="V35783" s="17"/>
    </row>
    <row r="35784" spans="22:22">
      <c r="V35784" s="17"/>
    </row>
    <row r="35785" spans="22:22">
      <c r="V35785" s="17"/>
    </row>
    <row r="35786" spans="22:22">
      <c r="V35786" s="17"/>
    </row>
    <row r="35787" spans="22:22">
      <c r="V35787" s="17"/>
    </row>
    <row r="35788" spans="22:22">
      <c r="V35788" s="17"/>
    </row>
    <row r="35789" spans="22:22">
      <c r="V35789" s="17"/>
    </row>
    <row r="35790" spans="22:22">
      <c r="V35790" s="17"/>
    </row>
    <row r="35791" spans="22:22">
      <c r="V35791" s="17"/>
    </row>
    <row r="35792" spans="22:22">
      <c r="V35792" s="17"/>
    </row>
    <row r="35793" spans="22:22">
      <c r="V35793" s="17"/>
    </row>
    <row r="35794" spans="22:22">
      <c r="V35794" s="17"/>
    </row>
    <row r="35795" spans="22:22">
      <c r="V35795" s="17"/>
    </row>
    <row r="35796" spans="22:22">
      <c r="V35796" s="17"/>
    </row>
    <row r="35797" spans="22:22">
      <c r="V35797" s="17"/>
    </row>
    <row r="35798" spans="22:22">
      <c r="V35798" s="17"/>
    </row>
    <row r="35799" spans="22:22">
      <c r="V35799" s="17"/>
    </row>
    <row r="35800" spans="22:22">
      <c r="V35800" s="17"/>
    </row>
    <row r="35801" spans="22:22">
      <c r="V35801" s="17"/>
    </row>
    <row r="35802" spans="22:22">
      <c r="V35802" s="17"/>
    </row>
    <row r="35803" spans="22:22">
      <c r="V35803" s="17"/>
    </row>
    <row r="35804" spans="22:22">
      <c r="V35804" s="17"/>
    </row>
    <row r="35805" spans="22:22">
      <c r="V35805" s="17"/>
    </row>
    <row r="35806" spans="22:22">
      <c r="V35806" s="17"/>
    </row>
    <row r="35807" spans="22:22">
      <c r="V35807" s="17"/>
    </row>
    <row r="35808" spans="22:22">
      <c r="V35808" s="17"/>
    </row>
    <row r="35809" spans="22:22">
      <c r="V35809" s="17"/>
    </row>
    <row r="35810" spans="22:22">
      <c r="V35810" s="17"/>
    </row>
    <row r="35811" spans="22:22">
      <c r="V35811" s="17"/>
    </row>
    <row r="35812" spans="22:22">
      <c r="V35812" s="17"/>
    </row>
    <row r="35813" spans="22:22">
      <c r="V35813" s="17"/>
    </row>
    <row r="35814" spans="22:22">
      <c r="V35814" s="17"/>
    </row>
    <row r="35815" spans="22:22">
      <c r="V35815" s="17"/>
    </row>
    <row r="35816" spans="22:22">
      <c r="V35816" s="17"/>
    </row>
    <row r="35817" spans="22:22">
      <c r="V35817" s="17"/>
    </row>
    <row r="35818" spans="22:22">
      <c r="V35818" s="17"/>
    </row>
    <row r="35819" spans="22:22">
      <c r="V35819" s="17"/>
    </row>
    <row r="35820" spans="22:22">
      <c r="V35820" s="17"/>
    </row>
    <row r="35821" spans="22:22">
      <c r="V35821" s="17"/>
    </row>
    <row r="35822" spans="22:22">
      <c r="V35822" s="17"/>
    </row>
    <row r="35823" spans="22:22">
      <c r="V35823" s="17"/>
    </row>
    <row r="35824" spans="22:22">
      <c r="V35824" s="17"/>
    </row>
    <row r="35825" spans="22:22">
      <c r="V35825" s="17"/>
    </row>
    <row r="35826" spans="22:22">
      <c r="V35826" s="17"/>
    </row>
    <row r="35827" spans="22:22">
      <c r="V35827" s="17"/>
    </row>
    <row r="35828" spans="22:22">
      <c r="V35828" s="17"/>
    </row>
    <row r="35829" spans="22:22">
      <c r="V35829" s="17"/>
    </row>
    <row r="35830" spans="22:22">
      <c r="V35830" s="17"/>
    </row>
    <row r="35831" spans="22:22">
      <c r="V35831" s="17"/>
    </row>
    <row r="35832" spans="22:22">
      <c r="V35832" s="17"/>
    </row>
    <row r="35833" spans="22:22">
      <c r="V35833" s="17"/>
    </row>
    <row r="35834" spans="22:22">
      <c r="V35834" s="17"/>
    </row>
    <row r="35835" spans="22:22">
      <c r="V35835" s="17"/>
    </row>
    <row r="35836" spans="22:22">
      <c r="V35836" s="17"/>
    </row>
    <row r="35837" spans="22:22">
      <c r="V35837" s="17"/>
    </row>
    <row r="35838" spans="22:22">
      <c r="V35838" s="17"/>
    </row>
    <row r="35839" spans="22:22">
      <c r="V35839" s="17"/>
    </row>
    <row r="35840" spans="22:22">
      <c r="V35840" s="17"/>
    </row>
    <row r="35841" spans="22:22">
      <c r="V35841" s="17"/>
    </row>
    <row r="35842" spans="22:22">
      <c r="V35842" s="17"/>
    </row>
    <row r="35843" spans="22:22">
      <c r="V35843" s="17"/>
    </row>
    <row r="35844" spans="22:22">
      <c r="V35844" s="17"/>
    </row>
    <row r="35845" spans="22:22">
      <c r="V35845" s="17"/>
    </row>
    <row r="35846" spans="22:22">
      <c r="V35846" s="17"/>
    </row>
    <row r="35847" spans="22:22">
      <c r="V35847" s="17"/>
    </row>
    <row r="35848" spans="22:22">
      <c r="V35848" s="17"/>
    </row>
    <row r="35849" spans="22:22">
      <c r="V35849" s="17"/>
    </row>
    <row r="35850" spans="22:22">
      <c r="V35850" s="17"/>
    </row>
    <row r="35851" spans="22:22">
      <c r="V35851" s="17"/>
    </row>
    <row r="35852" spans="22:22">
      <c r="V35852" s="17"/>
    </row>
    <row r="35853" spans="22:22">
      <c r="V35853" s="17"/>
    </row>
    <row r="35854" spans="22:22">
      <c r="V35854" s="17"/>
    </row>
    <row r="35855" spans="22:22">
      <c r="V35855" s="17"/>
    </row>
    <row r="35856" spans="22:22">
      <c r="V35856" s="17"/>
    </row>
    <row r="35857" spans="22:22">
      <c r="V35857" s="17"/>
    </row>
    <row r="35858" spans="22:22">
      <c r="V35858" s="17"/>
    </row>
    <row r="35859" spans="22:22">
      <c r="V35859" s="17"/>
    </row>
    <row r="35860" spans="22:22">
      <c r="V35860" s="17"/>
    </row>
    <row r="35861" spans="22:22">
      <c r="V35861" s="17"/>
    </row>
    <row r="35862" spans="22:22">
      <c r="V35862" s="17"/>
    </row>
    <row r="35863" spans="22:22">
      <c r="V35863" s="17"/>
    </row>
    <row r="35864" spans="22:22">
      <c r="V35864" s="17"/>
    </row>
    <row r="35865" spans="22:22">
      <c r="V35865" s="17"/>
    </row>
    <row r="35866" spans="22:22">
      <c r="V35866" s="17"/>
    </row>
    <row r="35867" spans="22:22">
      <c r="V35867" s="17"/>
    </row>
    <row r="35868" spans="22:22">
      <c r="V35868" s="17"/>
    </row>
    <row r="35869" spans="22:22">
      <c r="V35869" s="17"/>
    </row>
    <row r="35870" spans="22:22">
      <c r="V35870" s="17"/>
    </row>
    <row r="35871" spans="22:22">
      <c r="V35871" s="17"/>
    </row>
    <row r="35872" spans="22:22">
      <c r="V35872" s="17"/>
    </row>
    <row r="35873" spans="22:22">
      <c r="V35873" s="17"/>
    </row>
    <row r="35874" spans="22:22">
      <c r="V35874" s="17"/>
    </row>
    <row r="35875" spans="22:22">
      <c r="V35875" s="17"/>
    </row>
    <row r="35876" spans="22:22">
      <c r="V35876" s="17"/>
    </row>
    <row r="35877" spans="22:22">
      <c r="V35877" s="17"/>
    </row>
    <row r="35878" spans="22:22">
      <c r="V35878" s="17"/>
    </row>
    <row r="35879" spans="22:22">
      <c r="V35879" s="17"/>
    </row>
    <row r="35880" spans="22:22">
      <c r="V35880" s="17"/>
    </row>
    <row r="35881" spans="22:22">
      <c r="V35881" s="17"/>
    </row>
    <row r="35882" spans="22:22">
      <c r="V35882" s="17"/>
    </row>
    <row r="35883" spans="22:22">
      <c r="V35883" s="17"/>
    </row>
    <row r="35884" spans="22:22">
      <c r="V35884" s="17"/>
    </row>
    <row r="35885" spans="22:22">
      <c r="V35885" s="17"/>
    </row>
    <row r="35886" spans="22:22">
      <c r="V35886" s="17"/>
    </row>
    <row r="35887" spans="22:22">
      <c r="V35887" s="17"/>
    </row>
    <row r="35888" spans="22:22">
      <c r="V35888" s="17"/>
    </row>
    <row r="35889" spans="22:22">
      <c r="V35889" s="17"/>
    </row>
    <row r="35890" spans="22:22">
      <c r="V35890" s="17"/>
    </row>
    <row r="35891" spans="22:22">
      <c r="V35891" s="17"/>
    </row>
    <row r="35892" spans="22:22">
      <c r="V35892" s="17"/>
    </row>
    <row r="35893" spans="22:22">
      <c r="V35893" s="17"/>
    </row>
    <row r="35894" spans="22:22">
      <c r="V35894" s="17"/>
    </row>
    <row r="35895" spans="22:22">
      <c r="V35895" s="17"/>
    </row>
    <row r="35896" spans="22:22">
      <c r="V35896" s="17"/>
    </row>
    <row r="35897" spans="22:22">
      <c r="V35897" s="17"/>
    </row>
    <row r="35898" spans="22:22">
      <c r="V35898" s="17"/>
    </row>
    <row r="35899" spans="22:22">
      <c r="V35899" s="17"/>
    </row>
    <row r="35900" spans="22:22">
      <c r="V35900" s="17"/>
    </row>
    <row r="35901" spans="22:22">
      <c r="V35901" s="17"/>
    </row>
    <row r="35902" spans="22:22">
      <c r="V35902" s="17"/>
    </row>
    <row r="35903" spans="22:22">
      <c r="V35903" s="17"/>
    </row>
    <row r="35904" spans="22:22">
      <c r="V35904" s="17"/>
    </row>
    <row r="35905" spans="22:22">
      <c r="V35905" s="17"/>
    </row>
    <row r="35906" spans="22:22">
      <c r="V35906" s="17"/>
    </row>
    <row r="35907" spans="22:22">
      <c r="V35907" s="17"/>
    </row>
    <row r="35908" spans="22:22">
      <c r="V35908" s="17"/>
    </row>
    <row r="35909" spans="22:22">
      <c r="V35909" s="17"/>
    </row>
    <row r="35910" spans="22:22">
      <c r="V35910" s="17"/>
    </row>
    <row r="35911" spans="22:22">
      <c r="V35911" s="17"/>
    </row>
    <row r="35912" spans="22:22">
      <c r="V35912" s="17"/>
    </row>
    <row r="35913" spans="22:22">
      <c r="V35913" s="17"/>
    </row>
    <row r="35914" spans="22:22">
      <c r="V35914" s="17"/>
    </row>
    <row r="35915" spans="22:22">
      <c r="V35915" s="17"/>
    </row>
    <row r="35916" spans="22:22">
      <c r="V35916" s="17"/>
    </row>
    <row r="35917" spans="22:22">
      <c r="V35917" s="17"/>
    </row>
    <row r="35918" spans="22:22">
      <c r="V35918" s="17"/>
    </row>
    <row r="35919" spans="22:22">
      <c r="V35919" s="17"/>
    </row>
    <row r="35920" spans="22:22">
      <c r="V35920" s="17"/>
    </row>
    <row r="35921" spans="22:22">
      <c r="V35921" s="17"/>
    </row>
    <row r="35922" spans="22:22">
      <c r="V35922" s="17"/>
    </row>
    <row r="35923" spans="22:22">
      <c r="V35923" s="17"/>
    </row>
    <row r="35924" spans="22:22">
      <c r="V35924" s="17"/>
    </row>
    <row r="35925" spans="22:22">
      <c r="V35925" s="17"/>
    </row>
    <row r="35926" spans="22:22">
      <c r="V35926" s="17"/>
    </row>
    <row r="35927" spans="22:22">
      <c r="V35927" s="17"/>
    </row>
    <row r="35928" spans="22:22">
      <c r="V35928" s="17"/>
    </row>
    <row r="35929" spans="22:22">
      <c r="V35929" s="17"/>
    </row>
    <row r="35930" spans="22:22">
      <c r="V35930" s="17"/>
    </row>
    <row r="35931" spans="22:22">
      <c r="V35931" s="17"/>
    </row>
    <row r="35932" spans="22:22">
      <c r="V35932" s="17"/>
    </row>
    <row r="35933" spans="22:22">
      <c r="V35933" s="17"/>
    </row>
    <row r="35934" spans="22:22">
      <c r="V35934" s="17"/>
    </row>
    <row r="35935" spans="22:22">
      <c r="V35935" s="17"/>
    </row>
    <row r="35936" spans="22:22">
      <c r="V35936" s="17"/>
    </row>
    <row r="35937" spans="22:22">
      <c r="V35937" s="17"/>
    </row>
    <row r="35938" spans="22:22">
      <c r="V35938" s="17"/>
    </row>
    <row r="35939" spans="22:22">
      <c r="V35939" s="17"/>
    </row>
    <row r="35940" spans="22:22">
      <c r="V35940" s="17"/>
    </row>
    <row r="35941" spans="22:22">
      <c r="V35941" s="17"/>
    </row>
    <row r="35942" spans="22:22">
      <c r="V35942" s="17"/>
    </row>
    <row r="35943" spans="22:22">
      <c r="V35943" s="17"/>
    </row>
    <row r="35944" spans="22:22">
      <c r="V35944" s="17"/>
    </row>
    <row r="35945" spans="22:22">
      <c r="V35945" s="17"/>
    </row>
    <row r="35946" spans="22:22">
      <c r="V35946" s="17"/>
    </row>
    <row r="35947" spans="22:22">
      <c r="V35947" s="17"/>
    </row>
    <row r="35948" spans="22:22">
      <c r="V35948" s="17"/>
    </row>
    <row r="35949" spans="22:22">
      <c r="V35949" s="17"/>
    </row>
    <row r="35950" spans="22:22">
      <c r="V35950" s="17"/>
    </row>
    <row r="35951" spans="22:22">
      <c r="V35951" s="17"/>
    </row>
    <row r="35952" spans="22:22">
      <c r="V35952" s="17"/>
    </row>
    <row r="35953" spans="22:22">
      <c r="V35953" s="17"/>
    </row>
    <row r="35954" spans="22:22">
      <c r="V35954" s="17"/>
    </row>
    <row r="35955" spans="22:22">
      <c r="V35955" s="17"/>
    </row>
    <row r="35956" spans="22:22">
      <c r="V35956" s="17"/>
    </row>
    <row r="35957" spans="22:22">
      <c r="V35957" s="17"/>
    </row>
    <row r="35958" spans="22:22">
      <c r="V35958" s="17"/>
    </row>
    <row r="35959" spans="22:22">
      <c r="V35959" s="17"/>
    </row>
    <row r="35960" spans="22:22">
      <c r="V35960" s="17"/>
    </row>
    <row r="35961" spans="22:22">
      <c r="V35961" s="17"/>
    </row>
    <row r="35962" spans="22:22">
      <c r="V35962" s="17"/>
    </row>
    <row r="35963" spans="22:22">
      <c r="V35963" s="17"/>
    </row>
    <row r="35964" spans="22:22">
      <c r="V35964" s="17"/>
    </row>
    <row r="35965" spans="22:22">
      <c r="V35965" s="17"/>
    </row>
    <row r="35966" spans="22:22">
      <c r="V35966" s="17"/>
    </row>
    <row r="35967" spans="22:22">
      <c r="V35967" s="17"/>
    </row>
    <row r="35968" spans="22:22">
      <c r="V35968" s="17"/>
    </row>
    <row r="35969" spans="22:22">
      <c r="V35969" s="17"/>
    </row>
    <row r="35970" spans="22:22">
      <c r="V35970" s="17"/>
    </row>
    <row r="35971" spans="22:22">
      <c r="V35971" s="17"/>
    </row>
    <row r="35972" spans="22:22">
      <c r="V35972" s="17"/>
    </row>
    <row r="35973" spans="22:22">
      <c r="V35973" s="17"/>
    </row>
    <row r="35974" spans="22:22">
      <c r="V35974" s="17"/>
    </row>
    <row r="35975" spans="22:22">
      <c r="V35975" s="17"/>
    </row>
    <row r="35976" spans="22:22">
      <c r="V35976" s="17"/>
    </row>
    <row r="35977" spans="22:22">
      <c r="V35977" s="17"/>
    </row>
    <row r="35978" spans="22:22">
      <c r="V35978" s="17"/>
    </row>
    <row r="35979" spans="22:22">
      <c r="V35979" s="17"/>
    </row>
    <row r="35980" spans="22:22">
      <c r="V35980" s="17"/>
    </row>
    <row r="35981" spans="22:22">
      <c r="V35981" s="17"/>
    </row>
    <row r="35982" spans="22:22">
      <c r="V35982" s="17"/>
    </row>
    <row r="35983" spans="22:22">
      <c r="V35983" s="17"/>
    </row>
    <row r="35984" spans="22:22">
      <c r="V35984" s="17"/>
    </row>
    <row r="35985" spans="22:22">
      <c r="V35985" s="17"/>
    </row>
    <row r="35986" spans="22:22">
      <c r="V35986" s="17"/>
    </row>
    <row r="35987" spans="22:22">
      <c r="V35987" s="17"/>
    </row>
    <row r="35988" spans="22:22">
      <c r="V35988" s="17"/>
    </row>
    <row r="35989" spans="22:22">
      <c r="V35989" s="17"/>
    </row>
    <row r="35990" spans="22:22">
      <c r="V35990" s="17"/>
    </row>
    <row r="35991" spans="22:22">
      <c r="V35991" s="17"/>
    </row>
    <row r="35992" spans="22:22">
      <c r="V35992" s="17"/>
    </row>
    <row r="35993" spans="22:22">
      <c r="V35993" s="17"/>
    </row>
    <row r="35994" spans="22:22">
      <c r="V35994" s="17"/>
    </row>
    <row r="35995" spans="22:22">
      <c r="V35995" s="17"/>
    </row>
    <row r="35996" spans="22:22">
      <c r="V35996" s="17"/>
    </row>
    <row r="35997" spans="22:22">
      <c r="V35997" s="17"/>
    </row>
    <row r="35998" spans="22:22">
      <c r="V35998" s="17"/>
    </row>
    <row r="35999" spans="22:22">
      <c r="V35999" s="17"/>
    </row>
    <row r="36000" spans="22:22">
      <c r="V36000" s="17"/>
    </row>
    <row r="36001" spans="22:22">
      <c r="V36001" s="17"/>
    </row>
    <row r="36002" spans="22:22">
      <c r="V36002" s="17"/>
    </row>
    <row r="36003" spans="22:22">
      <c r="V36003" s="17"/>
    </row>
    <row r="36004" spans="22:22">
      <c r="V36004" s="17"/>
    </row>
    <row r="36005" spans="22:22">
      <c r="V36005" s="17"/>
    </row>
    <row r="36006" spans="22:22">
      <c r="V36006" s="17"/>
    </row>
    <row r="36007" spans="22:22">
      <c r="V36007" s="17"/>
    </row>
    <row r="36008" spans="22:22">
      <c r="V36008" s="17"/>
    </row>
    <row r="36009" spans="22:22">
      <c r="V36009" s="17"/>
    </row>
    <row r="36010" spans="22:22">
      <c r="V36010" s="17"/>
    </row>
    <row r="36011" spans="22:22">
      <c r="V36011" s="17"/>
    </row>
    <row r="36012" spans="22:22">
      <c r="V36012" s="17"/>
    </row>
    <row r="36013" spans="22:22">
      <c r="V36013" s="17"/>
    </row>
    <row r="36014" spans="22:22">
      <c r="V36014" s="17"/>
    </row>
    <row r="36015" spans="22:22">
      <c r="V36015" s="17"/>
    </row>
    <row r="36016" spans="22:22">
      <c r="V36016" s="17"/>
    </row>
    <row r="36017" spans="22:22">
      <c r="V36017" s="17"/>
    </row>
    <row r="36018" spans="22:22">
      <c r="V36018" s="17"/>
    </row>
    <row r="36019" spans="22:22">
      <c r="V36019" s="17"/>
    </row>
    <row r="36020" spans="22:22">
      <c r="V36020" s="17"/>
    </row>
    <row r="36021" spans="22:22">
      <c r="V36021" s="17"/>
    </row>
    <row r="36022" spans="22:22">
      <c r="V36022" s="17"/>
    </row>
    <row r="36023" spans="22:22">
      <c r="V36023" s="17"/>
    </row>
    <row r="36024" spans="22:22">
      <c r="V36024" s="17"/>
    </row>
    <row r="36025" spans="22:22">
      <c r="V36025" s="17"/>
    </row>
    <row r="36026" spans="22:22">
      <c r="V36026" s="17"/>
    </row>
    <row r="36027" spans="22:22">
      <c r="V36027" s="17"/>
    </row>
    <row r="36028" spans="22:22">
      <c r="V36028" s="17"/>
    </row>
    <row r="36029" spans="22:22">
      <c r="V36029" s="17"/>
    </row>
    <row r="36030" spans="22:22">
      <c r="V36030" s="17"/>
    </row>
    <row r="36031" spans="22:22">
      <c r="V36031" s="17"/>
    </row>
    <row r="36032" spans="22:22">
      <c r="V36032" s="17"/>
    </row>
    <row r="36033" spans="22:22">
      <c r="V36033" s="17"/>
    </row>
    <row r="36034" spans="22:22">
      <c r="V36034" s="17"/>
    </row>
    <row r="36035" spans="22:22">
      <c r="V36035" s="17"/>
    </row>
    <row r="36036" spans="22:22">
      <c r="V36036" s="17"/>
    </row>
    <row r="36037" spans="22:22">
      <c r="V36037" s="17"/>
    </row>
    <row r="36038" spans="22:22">
      <c r="V36038" s="17"/>
    </row>
    <row r="36039" spans="22:22">
      <c r="V36039" s="17"/>
    </row>
    <row r="36040" spans="22:22">
      <c r="V36040" s="17"/>
    </row>
    <row r="36041" spans="22:22">
      <c r="V36041" s="17"/>
    </row>
    <row r="36042" spans="22:22">
      <c r="V36042" s="17"/>
    </row>
    <row r="36043" spans="22:22">
      <c r="V36043" s="17"/>
    </row>
    <row r="36044" spans="22:22">
      <c r="V36044" s="17"/>
    </row>
    <row r="36045" spans="22:22">
      <c r="V36045" s="17"/>
    </row>
    <row r="36046" spans="22:22">
      <c r="V36046" s="17"/>
    </row>
    <row r="36047" spans="22:22">
      <c r="V36047" s="17"/>
    </row>
    <row r="36048" spans="22:22">
      <c r="V36048" s="17"/>
    </row>
    <row r="36049" spans="22:22">
      <c r="V36049" s="17"/>
    </row>
    <row r="36050" spans="22:22">
      <c r="V36050" s="17"/>
    </row>
    <row r="36051" spans="22:22">
      <c r="V36051" s="17"/>
    </row>
    <row r="36052" spans="22:22">
      <c r="V36052" s="17"/>
    </row>
    <row r="36053" spans="22:22">
      <c r="V36053" s="17"/>
    </row>
    <row r="36054" spans="22:22">
      <c r="V36054" s="17"/>
    </row>
    <row r="36055" spans="22:22">
      <c r="V36055" s="17"/>
    </row>
    <row r="36056" spans="22:22">
      <c r="V36056" s="17"/>
    </row>
    <row r="36057" spans="22:22">
      <c r="V36057" s="17"/>
    </row>
    <row r="36058" spans="22:22">
      <c r="V36058" s="17"/>
    </row>
    <row r="36059" spans="22:22">
      <c r="V36059" s="17"/>
    </row>
    <row r="36060" spans="22:22">
      <c r="V36060" s="17"/>
    </row>
    <row r="36061" spans="22:22">
      <c r="V36061" s="17"/>
    </row>
    <row r="36062" spans="22:22">
      <c r="V36062" s="17"/>
    </row>
    <row r="36063" spans="22:22">
      <c r="V36063" s="17"/>
    </row>
    <row r="36064" spans="22:22">
      <c r="V36064" s="17"/>
    </row>
    <row r="36065" spans="22:22">
      <c r="V36065" s="17"/>
    </row>
    <row r="36066" spans="22:22">
      <c r="V36066" s="17"/>
    </row>
    <row r="36067" spans="22:22">
      <c r="V36067" s="17"/>
    </row>
    <row r="36068" spans="22:22">
      <c r="V36068" s="17"/>
    </row>
    <row r="36069" spans="22:22">
      <c r="V36069" s="17"/>
    </row>
    <row r="36070" spans="22:22">
      <c r="V36070" s="17"/>
    </row>
    <row r="36071" spans="22:22">
      <c r="V36071" s="17"/>
    </row>
    <row r="36072" spans="22:22">
      <c r="V36072" s="17"/>
    </row>
    <row r="36073" spans="22:22">
      <c r="V36073" s="17"/>
    </row>
    <row r="36074" spans="22:22">
      <c r="V36074" s="17"/>
    </row>
    <row r="36075" spans="22:22">
      <c r="V36075" s="17"/>
    </row>
    <row r="36076" spans="22:22">
      <c r="V36076" s="17"/>
    </row>
    <row r="36077" spans="22:22">
      <c r="V36077" s="17"/>
    </row>
    <row r="36078" spans="22:22">
      <c r="V36078" s="17"/>
    </row>
    <row r="36079" spans="22:22">
      <c r="V36079" s="17"/>
    </row>
    <row r="36080" spans="22:22">
      <c r="V36080" s="17"/>
    </row>
    <row r="36081" spans="22:22">
      <c r="V36081" s="17"/>
    </row>
    <row r="36082" spans="22:22">
      <c r="V36082" s="17"/>
    </row>
    <row r="36083" spans="22:22">
      <c r="V36083" s="17"/>
    </row>
    <row r="36084" spans="22:22">
      <c r="V36084" s="17"/>
    </row>
    <row r="36085" spans="22:22">
      <c r="V36085" s="17"/>
    </row>
    <row r="36086" spans="22:22">
      <c r="V36086" s="17"/>
    </row>
    <row r="36087" spans="22:22">
      <c r="V36087" s="17"/>
    </row>
    <row r="36088" spans="22:22">
      <c r="V36088" s="17"/>
    </row>
    <row r="36089" spans="22:22">
      <c r="V36089" s="17"/>
    </row>
    <row r="36090" spans="22:22">
      <c r="V36090" s="17"/>
    </row>
    <row r="36091" spans="22:22">
      <c r="V36091" s="17"/>
    </row>
    <row r="36092" spans="22:22">
      <c r="V36092" s="17"/>
    </row>
    <row r="36093" spans="22:22">
      <c r="V36093" s="17"/>
    </row>
    <row r="36094" spans="22:22">
      <c r="V36094" s="17"/>
    </row>
    <row r="36095" spans="22:22">
      <c r="V36095" s="17"/>
    </row>
    <row r="36096" spans="22:22">
      <c r="V36096" s="17"/>
    </row>
    <row r="36097" spans="22:22">
      <c r="V36097" s="17"/>
    </row>
    <row r="36098" spans="22:22">
      <c r="V36098" s="17"/>
    </row>
    <row r="36099" spans="22:22">
      <c r="V36099" s="17"/>
    </row>
    <row r="36100" spans="22:22">
      <c r="V36100" s="17"/>
    </row>
    <row r="36101" spans="22:22">
      <c r="V36101" s="17"/>
    </row>
    <row r="36102" spans="22:22">
      <c r="V36102" s="17"/>
    </row>
    <row r="36103" spans="22:22">
      <c r="V36103" s="17"/>
    </row>
    <row r="36104" spans="22:22">
      <c r="V36104" s="17"/>
    </row>
    <row r="36105" spans="22:22">
      <c r="V36105" s="17"/>
    </row>
    <row r="36106" spans="22:22">
      <c r="V36106" s="17"/>
    </row>
    <row r="36107" spans="22:22">
      <c r="V36107" s="17"/>
    </row>
    <row r="36108" spans="22:22">
      <c r="V36108" s="17"/>
    </row>
    <row r="36109" spans="22:22">
      <c r="V36109" s="17"/>
    </row>
    <row r="36110" spans="22:22">
      <c r="V36110" s="17"/>
    </row>
    <row r="36111" spans="22:22">
      <c r="V36111" s="17"/>
    </row>
    <row r="36112" spans="22:22">
      <c r="V36112" s="17"/>
    </row>
    <row r="36113" spans="22:22">
      <c r="V36113" s="17"/>
    </row>
    <row r="36114" spans="22:22">
      <c r="V36114" s="17"/>
    </row>
    <row r="36115" spans="22:22">
      <c r="V36115" s="17"/>
    </row>
    <row r="36116" spans="22:22">
      <c r="V36116" s="17"/>
    </row>
    <row r="36117" spans="22:22">
      <c r="V36117" s="17"/>
    </row>
    <row r="36118" spans="22:22">
      <c r="V36118" s="17"/>
    </row>
    <row r="36119" spans="22:22">
      <c r="V36119" s="17"/>
    </row>
    <row r="36120" spans="22:22">
      <c r="V36120" s="17"/>
    </row>
    <row r="36121" spans="22:22">
      <c r="V36121" s="17"/>
    </row>
    <row r="36122" spans="22:22">
      <c r="V36122" s="17"/>
    </row>
    <row r="36123" spans="22:22">
      <c r="V36123" s="17"/>
    </row>
    <row r="36124" spans="22:22">
      <c r="V36124" s="17"/>
    </row>
    <row r="36125" spans="22:22">
      <c r="V36125" s="17"/>
    </row>
    <row r="36126" spans="22:22">
      <c r="V36126" s="17"/>
    </row>
    <row r="36127" spans="22:22">
      <c r="V36127" s="17"/>
    </row>
    <row r="36128" spans="22:22">
      <c r="V36128" s="17"/>
    </row>
    <row r="36129" spans="22:22">
      <c r="V36129" s="17"/>
    </row>
    <row r="36130" spans="22:22">
      <c r="V36130" s="17"/>
    </row>
    <row r="36131" spans="22:22">
      <c r="V36131" s="17"/>
    </row>
    <row r="36132" spans="22:22">
      <c r="V36132" s="17"/>
    </row>
    <row r="36133" spans="22:22">
      <c r="V36133" s="17"/>
    </row>
    <row r="36134" spans="22:22">
      <c r="V36134" s="17"/>
    </row>
    <row r="36135" spans="22:22">
      <c r="V36135" s="17"/>
    </row>
    <row r="36136" spans="22:22">
      <c r="V36136" s="17"/>
    </row>
    <row r="36137" spans="22:22">
      <c r="V36137" s="17"/>
    </row>
    <row r="36138" spans="22:22">
      <c r="V36138" s="17"/>
    </row>
    <row r="36139" spans="22:22">
      <c r="V36139" s="17"/>
    </row>
    <row r="36140" spans="22:22">
      <c r="V36140" s="17"/>
    </row>
    <row r="36141" spans="22:22">
      <c r="V36141" s="17"/>
    </row>
    <row r="36142" spans="22:22">
      <c r="V36142" s="17"/>
    </row>
    <row r="36143" spans="22:22">
      <c r="V36143" s="17"/>
    </row>
    <row r="36144" spans="22:22">
      <c r="V36144" s="17"/>
    </row>
    <row r="36145" spans="22:22">
      <c r="V36145" s="17"/>
    </row>
    <row r="36146" spans="22:22">
      <c r="V36146" s="17"/>
    </row>
    <row r="36147" spans="22:22">
      <c r="V36147" s="17"/>
    </row>
    <row r="36148" spans="22:22">
      <c r="V36148" s="17"/>
    </row>
    <row r="36149" spans="22:22">
      <c r="V36149" s="17"/>
    </row>
    <row r="36150" spans="22:22">
      <c r="V36150" s="17"/>
    </row>
    <row r="36151" spans="22:22">
      <c r="V36151" s="17"/>
    </row>
    <row r="36152" spans="22:22">
      <c r="V36152" s="17"/>
    </row>
    <row r="36153" spans="22:22">
      <c r="V36153" s="17"/>
    </row>
    <row r="36154" spans="22:22">
      <c r="V36154" s="17"/>
    </row>
    <row r="36155" spans="22:22">
      <c r="V36155" s="17"/>
    </row>
    <row r="36156" spans="22:22">
      <c r="V36156" s="17"/>
    </row>
    <row r="36157" spans="22:22">
      <c r="V36157" s="17"/>
    </row>
    <row r="36158" spans="22:22">
      <c r="V36158" s="17"/>
    </row>
    <row r="36159" spans="22:22">
      <c r="V36159" s="17"/>
    </row>
    <row r="36160" spans="22:22">
      <c r="V36160" s="17"/>
    </row>
    <row r="36161" spans="22:22">
      <c r="V36161" s="17"/>
    </row>
    <row r="36162" spans="22:22">
      <c r="V36162" s="17"/>
    </row>
    <row r="36163" spans="22:22">
      <c r="V36163" s="17"/>
    </row>
    <row r="36164" spans="22:22">
      <c r="V36164" s="17"/>
    </row>
    <row r="36165" spans="22:22">
      <c r="V36165" s="17"/>
    </row>
    <row r="36166" spans="22:22">
      <c r="V36166" s="17"/>
    </row>
    <row r="36167" spans="22:22">
      <c r="V36167" s="17"/>
    </row>
    <row r="36168" spans="22:22">
      <c r="V36168" s="17"/>
    </row>
    <row r="36169" spans="22:22">
      <c r="V36169" s="17"/>
    </row>
    <row r="36170" spans="22:22">
      <c r="V36170" s="17"/>
    </row>
    <row r="36171" spans="22:22">
      <c r="V36171" s="17"/>
    </row>
    <row r="36172" spans="22:22">
      <c r="V36172" s="17"/>
    </row>
    <row r="36173" spans="22:22">
      <c r="V36173" s="17"/>
    </row>
    <row r="36174" spans="22:22">
      <c r="V36174" s="17"/>
    </row>
    <row r="36175" spans="22:22">
      <c r="V36175" s="17"/>
    </row>
    <row r="36176" spans="22:22">
      <c r="V36176" s="17"/>
    </row>
    <row r="36177" spans="22:22">
      <c r="V36177" s="17"/>
    </row>
    <row r="36178" spans="22:22">
      <c r="V36178" s="17"/>
    </row>
    <row r="36179" spans="22:22">
      <c r="V36179" s="17"/>
    </row>
    <row r="36180" spans="22:22">
      <c r="V36180" s="17"/>
    </row>
    <row r="36181" spans="22:22">
      <c r="V36181" s="17"/>
    </row>
    <row r="36182" spans="22:22">
      <c r="V36182" s="17"/>
    </row>
    <row r="36183" spans="22:22">
      <c r="V36183" s="17"/>
    </row>
    <row r="36184" spans="22:22">
      <c r="V36184" s="17"/>
    </row>
    <row r="36185" spans="22:22">
      <c r="V36185" s="17"/>
    </row>
    <row r="36186" spans="22:22">
      <c r="V36186" s="17"/>
    </row>
    <row r="36187" spans="22:22">
      <c r="V36187" s="17"/>
    </row>
    <row r="36188" spans="22:22">
      <c r="V36188" s="17"/>
    </row>
    <row r="36189" spans="22:22">
      <c r="V36189" s="17"/>
    </row>
    <row r="36190" spans="22:22">
      <c r="V36190" s="17"/>
    </row>
    <row r="36191" spans="22:22">
      <c r="V36191" s="17"/>
    </row>
    <row r="36192" spans="22:22">
      <c r="V36192" s="17"/>
    </row>
    <row r="36193" spans="22:22">
      <c r="V36193" s="17"/>
    </row>
    <row r="36194" spans="22:22">
      <c r="V36194" s="17"/>
    </row>
    <row r="36195" spans="22:22">
      <c r="V36195" s="17"/>
    </row>
    <row r="36196" spans="22:22">
      <c r="V36196" s="17"/>
    </row>
    <row r="36197" spans="22:22">
      <c r="V36197" s="17"/>
    </row>
    <row r="36198" spans="22:22">
      <c r="V36198" s="17"/>
    </row>
    <row r="36199" spans="22:22">
      <c r="V36199" s="17"/>
    </row>
    <row r="36200" spans="22:22">
      <c r="V36200" s="17"/>
    </row>
    <row r="36201" spans="22:22">
      <c r="V36201" s="17"/>
    </row>
    <row r="36202" spans="22:22">
      <c r="V36202" s="17"/>
    </row>
    <row r="36203" spans="22:22">
      <c r="V36203" s="17"/>
    </row>
    <row r="36204" spans="22:22">
      <c r="V36204" s="17"/>
    </row>
    <row r="36205" spans="22:22">
      <c r="V36205" s="17"/>
    </row>
    <row r="36206" spans="22:22">
      <c r="V36206" s="17"/>
    </row>
    <row r="36207" spans="22:22">
      <c r="V36207" s="17"/>
    </row>
    <row r="36208" spans="22:22">
      <c r="V36208" s="17"/>
    </row>
    <row r="36209" spans="22:22">
      <c r="V36209" s="17"/>
    </row>
    <row r="36210" spans="22:22">
      <c r="V36210" s="17"/>
    </row>
    <row r="36211" spans="22:22">
      <c r="V36211" s="17"/>
    </row>
    <row r="36212" spans="22:22">
      <c r="V36212" s="17"/>
    </row>
    <row r="36213" spans="22:22">
      <c r="V36213" s="17"/>
    </row>
    <row r="36214" spans="22:22">
      <c r="V36214" s="17"/>
    </row>
    <row r="36215" spans="22:22">
      <c r="V36215" s="17"/>
    </row>
    <row r="36216" spans="22:22">
      <c r="V36216" s="17"/>
    </row>
    <row r="36217" spans="22:22">
      <c r="V36217" s="17"/>
    </row>
    <row r="36218" spans="22:22">
      <c r="V36218" s="17"/>
    </row>
    <row r="36219" spans="22:22">
      <c r="V36219" s="17"/>
    </row>
    <row r="36220" spans="22:22">
      <c r="V36220" s="17"/>
    </row>
    <row r="36221" spans="22:22">
      <c r="V36221" s="17"/>
    </row>
    <row r="36222" spans="22:22">
      <c r="V36222" s="17"/>
    </row>
    <row r="36223" spans="22:22">
      <c r="V36223" s="17"/>
    </row>
    <row r="36224" spans="22:22">
      <c r="V36224" s="17"/>
    </row>
    <row r="36225" spans="22:22">
      <c r="V36225" s="17"/>
    </row>
    <row r="36226" spans="22:22">
      <c r="V36226" s="17"/>
    </row>
    <row r="36227" spans="22:22">
      <c r="V36227" s="17"/>
    </row>
    <row r="36228" spans="22:22">
      <c r="V36228" s="17"/>
    </row>
    <row r="36229" spans="22:22">
      <c r="V36229" s="17"/>
    </row>
    <row r="36230" spans="22:22">
      <c r="V36230" s="17"/>
    </row>
    <row r="36231" spans="22:22">
      <c r="V36231" s="17"/>
    </row>
    <row r="36232" spans="22:22">
      <c r="V36232" s="17"/>
    </row>
    <row r="36233" spans="22:22">
      <c r="V36233" s="17"/>
    </row>
    <row r="36234" spans="22:22">
      <c r="V36234" s="17"/>
    </row>
    <row r="36235" spans="22:22">
      <c r="V36235" s="17"/>
    </row>
    <row r="36236" spans="22:22">
      <c r="V36236" s="17"/>
    </row>
    <row r="36237" spans="22:22">
      <c r="V36237" s="17"/>
    </row>
    <row r="36238" spans="22:22">
      <c r="V36238" s="17"/>
    </row>
    <row r="36239" spans="22:22">
      <c r="V36239" s="17"/>
    </row>
    <row r="36240" spans="22:22">
      <c r="V36240" s="17"/>
    </row>
    <row r="36241" spans="22:22">
      <c r="V36241" s="17"/>
    </row>
    <row r="36242" spans="22:22">
      <c r="V36242" s="17"/>
    </row>
    <row r="36243" spans="22:22">
      <c r="V36243" s="17"/>
    </row>
    <row r="36244" spans="22:22">
      <c r="V36244" s="17"/>
    </row>
    <row r="36245" spans="22:22">
      <c r="V36245" s="17"/>
    </row>
    <row r="36246" spans="22:22">
      <c r="V36246" s="17"/>
    </row>
    <row r="36247" spans="22:22">
      <c r="V36247" s="17"/>
    </row>
    <row r="36248" spans="22:22">
      <c r="V36248" s="17"/>
    </row>
    <row r="36249" spans="22:22">
      <c r="V36249" s="17"/>
    </row>
    <row r="36250" spans="22:22">
      <c r="V36250" s="17"/>
    </row>
    <row r="36251" spans="22:22">
      <c r="V36251" s="17"/>
    </row>
    <row r="36252" spans="22:22">
      <c r="V36252" s="17"/>
    </row>
    <row r="36253" spans="22:22">
      <c r="V36253" s="17"/>
    </row>
    <row r="36254" spans="22:22">
      <c r="V36254" s="17"/>
    </row>
    <row r="36255" spans="22:22">
      <c r="V36255" s="17"/>
    </row>
    <row r="36256" spans="22:22">
      <c r="V36256" s="17"/>
    </row>
    <row r="36257" spans="22:22">
      <c r="V36257" s="17"/>
    </row>
    <row r="36258" spans="22:22">
      <c r="V36258" s="17"/>
    </row>
    <row r="36259" spans="22:22">
      <c r="V36259" s="17"/>
    </row>
    <row r="36260" spans="22:22">
      <c r="V36260" s="17"/>
    </row>
    <row r="36261" spans="22:22">
      <c r="V36261" s="17"/>
    </row>
    <row r="36262" spans="22:22">
      <c r="V36262" s="17"/>
    </row>
    <row r="36263" spans="22:22">
      <c r="V36263" s="17"/>
    </row>
    <row r="36264" spans="22:22">
      <c r="V36264" s="17"/>
    </row>
    <row r="36265" spans="22:22">
      <c r="V36265" s="17"/>
    </row>
    <row r="36266" spans="22:22">
      <c r="V36266" s="17"/>
    </row>
    <row r="36267" spans="22:22">
      <c r="V36267" s="17"/>
    </row>
    <row r="36268" spans="22:22">
      <c r="V36268" s="17"/>
    </row>
    <row r="36269" spans="22:22">
      <c r="V36269" s="17"/>
    </row>
    <row r="36270" spans="22:22">
      <c r="V36270" s="17"/>
    </row>
    <row r="36271" spans="22:22">
      <c r="V36271" s="17"/>
    </row>
    <row r="36272" spans="22:22">
      <c r="V36272" s="17"/>
    </row>
    <row r="36273" spans="22:22">
      <c r="V36273" s="17"/>
    </row>
    <row r="36274" spans="22:22">
      <c r="V36274" s="17"/>
    </row>
    <row r="36275" spans="22:22">
      <c r="V36275" s="17"/>
    </row>
    <row r="36276" spans="22:22">
      <c r="V36276" s="17"/>
    </row>
    <row r="36277" spans="22:22">
      <c r="V36277" s="17"/>
    </row>
    <row r="36278" spans="22:22">
      <c r="V36278" s="17"/>
    </row>
    <row r="36279" spans="22:22">
      <c r="V36279" s="17"/>
    </row>
    <row r="36280" spans="22:22">
      <c r="V36280" s="17"/>
    </row>
    <row r="36281" spans="22:22">
      <c r="V36281" s="17"/>
    </row>
    <row r="36282" spans="22:22">
      <c r="V36282" s="17"/>
    </row>
    <row r="36283" spans="22:22">
      <c r="V36283" s="17"/>
    </row>
    <row r="36284" spans="22:22">
      <c r="V36284" s="17"/>
    </row>
    <row r="36285" spans="22:22">
      <c r="V36285" s="17"/>
    </row>
    <row r="36286" spans="22:22">
      <c r="V36286" s="17"/>
    </row>
    <row r="36287" spans="22:22">
      <c r="V36287" s="17"/>
    </row>
    <row r="36288" spans="22:22">
      <c r="V36288" s="17"/>
    </row>
    <row r="36289" spans="22:22">
      <c r="V36289" s="17"/>
    </row>
    <row r="36290" spans="22:22">
      <c r="V36290" s="17"/>
    </row>
    <row r="36291" spans="22:22">
      <c r="V36291" s="17"/>
    </row>
    <row r="36292" spans="22:22">
      <c r="V36292" s="17"/>
    </row>
    <row r="36293" spans="22:22">
      <c r="V36293" s="17"/>
    </row>
    <row r="36294" spans="22:22">
      <c r="V36294" s="17"/>
    </row>
    <row r="36295" spans="22:22">
      <c r="V36295" s="17"/>
    </row>
    <row r="36296" spans="22:22">
      <c r="V36296" s="17"/>
    </row>
    <row r="36297" spans="22:22">
      <c r="V36297" s="17"/>
    </row>
    <row r="36298" spans="22:22">
      <c r="V36298" s="17"/>
    </row>
    <row r="36299" spans="22:22">
      <c r="V36299" s="17"/>
    </row>
    <row r="36300" spans="22:22">
      <c r="V36300" s="17"/>
    </row>
    <row r="36301" spans="22:22">
      <c r="V36301" s="17"/>
    </row>
    <row r="36302" spans="22:22">
      <c r="V36302" s="17"/>
    </row>
    <row r="36303" spans="22:22">
      <c r="V36303" s="17"/>
    </row>
    <row r="36304" spans="22:22">
      <c r="V36304" s="17"/>
    </row>
    <row r="36305" spans="22:22">
      <c r="V36305" s="17"/>
    </row>
    <row r="36306" spans="22:22">
      <c r="V36306" s="17"/>
    </row>
    <row r="36307" spans="22:22">
      <c r="V36307" s="17"/>
    </row>
    <row r="36308" spans="22:22">
      <c r="V36308" s="17"/>
    </row>
    <row r="36309" spans="22:22">
      <c r="V36309" s="17"/>
    </row>
    <row r="36310" spans="22:22">
      <c r="V36310" s="17"/>
    </row>
    <row r="36311" spans="22:22">
      <c r="V36311" s="17"/>
    </row>
    <row r="36312" spans="22:22">
      <c r="V36312" s="17"/>
    </row>
    <row r="36313" spans="22:22">
      <c r="V36313" s="17"/>
    </row>
    <row r="36314" spans="22:22">
      <c r="V36314" s="17"/>
    </row>
    <row r="36315" spans="22:22">
      <c r="V36315" s="17"/>
    </row>
    <row r="36316" spans="22:22">
      <c r="V36316" s="17"/>
    </row>
    <row r="36317" spans="22:22">
      <c r="V36317" s="17"/>
    </row>
    <row r="36318" spans="22:22">
      <c r="V36318" s="17"/>
    </row>
    <row r="36319" spans="22:22">
      <c r="V36319" s="17"/>
    </row>
    <row r="36320" spans="22:22">
      <c r="V36320" s="17"/>
    </row>
    <row r="36321" spans="22:22">
      <c r="V36321" s="17"/>
    </row>
    <row r="36322" spans="22:22">
      <c r="V36322" s="17"/>
    </row>
    <row r="36323" spans="22:22">
      <c r="V36323" s="17"/>
    </row>
    <row r="36324" spans="22:22">
      <c r="V36324" s="17"/>
    </row>
    <row r="36325" spans="22:22">
      <c r="V36325" s="17"/>
    </row>
    <row r="36326" spans="22:22">
      <c r="V36326" s="17"/>
    </row>
    <row r="36327" spans="22:22">
      <c r="V36327" s="17"/>
    </row>
    <row r="36328" spans="22:22">
      <c r="V36328" s="17"/>
    </row>
    <row r="36329" spans="22:22">
      <c r="V36329" s="17"/>
    </row>
    <row r="36330" spans="22:22">
      <c r="V36330" s="17"/>
    </row>
    <row r="36331" spans="22:22">
      <c r="V36331" s="17"/>
    </row>
    <row r="36332" spans="22:22">
      <c r="V36332" s="17"/>
    </row>
    <row r="36333" spans="22:22">
      <c r="V36333" s="17"/>
    </row>
    <row r="36334" spans="22:22">
      <c r="V36334" s="17"/>
    </row>
    <row r="36335" spans="22:22">
      <c r="V36335" s="17"/>
    </row>
    <row r="36336" spans="22:22">
      <c r="V36336" s="17"/>
    </row>
    <row r="36337" spans="22:22">
      <c r="V36337" s="17"/>
    </row>
    <row r="36338" spans="22:22">
      <c r="V36338" s="17"/>
    </row>
    <row r="36339" spans="22:22">
      <c r="V36339" s="17"/>
    </row>
    <row r="36340" spans="22:22">
      <c r="V36340" s="17"/>
    </row>
    <row r="36341" spans="22:22">
      <c r="V36341" s="17"/>
    </row>
    <row r="36342" spans="22:22">
      <c r="V36342" s="17"/>
    </row>
    <row r="36343" spans="22:22">
      <c r="V36343" s="17"/>
    </row>
    <row r="36344" spans="22:22">
      <c r="V36344" s="17"/>
    </row>
    <row r="36345" spans="22:22">
      <c r="V36345" s="17"/>
    </row>
    <row r="36346" spans="22:22">
      <c r="V36346" s="17"/>
    </row>
    <row r="36347" spans="22:22">
      <c r="V36347" s="17"/>
    </row>
    <row r="36348" spans="22:22">
      <c r="V36348" s="17"/>
    </row>
    <row r="36349" spans="22:22">
      <c r="V36349" s="17"/>
    </row>
    <row r="36350" spans="22:22">
      <c r="V36350" s="17"/>
    </row>
    <row r="36351" spans="22:22">
      <c r="V36351" s="17"/>
    </row>
    <row r="36352" spans="22:22">
      <c r="V36352" s="17"/>
    </row>
    <row r="36353" spans="22:22">
      <c r="V36353" s="17"/>
    </row>
    <row r="36354" spans="22:22">
      <c r="V36354" s="17"/>
    </row>
    <row r="36355" spans="22:22">
      <c r="V36355" s="17"/>
    </row>
    <row r="36356" spans="22:22">
      <c r="V36356" s="17"/>
    </row>
    <row r="36357" spans="22:22">
      <c r="V36357" s="17"/>
    </row>
    <row r="36358" spans="22:22">
      <c r="V36358" s="17"/>
    </row>
    <row r="36359" spans="22:22">
      <c r="V36359" s="17"/>
    </row>
    <row r="36360" spans="22:22">
      <c r="V36360" s="17"/>
    </row>
    <row r="36361" spans="22:22">
      <c r="V36361" s="17"/>
    </row>
    <row r="36362" spans="22:22">
      <c r="V36362" s="17"/>
    </row>
    <row r="36363" spans="22:22">
      <c r="V36363" s="17"/>
    </row>
    <row r="36364" spans="22:22">
      <c r="V36364" s="17"/>
    </row>
    <row r="36365" spans="22:22">
      <c r="V36365" s="17"/>
    </row>
    <row r="36366" spans="22:22">
      <c r="V36366" s="17"/>
    </row>
    <row r="36367" spans="22:22">
      <c r="V36367" s="17"/>
    </row>
    <row r="36368" spans="22:22">
      <c r="V36368" s="17"/>
    </row>
    <row r="36369" spans="22:22">
      <c r="V36369" s="17"/>
    </row>
    <row r="36370" spans="22:22">
      <c r="V36370" s="17"/>
    </row>
    <row r="36371" spans="22:22">
      <c r="V36371" s="17"/>
    </row>
    <row r="36372" spans="22:22">
      <c r="V36372" s="17"/>
    </row>
    <row r="36373" spans="22:22">
      <c r="V36373" s="17"/>
    </row>
    <row r="36374" spans="22:22">
      <c r="V36374" s="17"/>
    </row>
    <row r="36375" spans="22:22">
      <c r="V36375" s="17"/>
    </row>
    <row r="36376" spans="22:22">
      <c r="V36376" s="17"/>
    </row>
    <row r="36377" spans="22:22">
      <c r="V36377" s="17"/>
    </row>
    <row r="36378" spans="22:22">
      <c r="V36378" s="17"/>
    </row>
    <row r="36379" spans="22:22">
      <c r="V36379" s="17"/>
    </row>
    <row r="36380" spans="22:22">
      <c r="V36380" s="17"/>
    </row>
    <row r="36381" spans="22:22">
      <c r="V36381" s="17"/>
    </row>
    <row r="36382" spans="22:22">
      <c r="V36382" s="17"/>
    </row>
    <row r="36383" spans="22:22">
      <c r="V36383" s="17"/>
    </row>
    <row r="36384" spans="22:22">
      <c r="V36384" s="17"/>
    </row>
    <row r="36385" spans="22:22">
      <c r="V36385" s="17"/>
    </row>
    <row r="36386" spans="22:22">
      <c r="V36386" s="17"/>
    </row>
    <row r="36387" spans="22:22">
      <c r="V36387" s="17"/>
    </row>
    <row r="36388" spans="22:22">
      <c r="V36388" s="17"/>
    </row>
    <row r="36389" spans="22:22">
      <c r="V36389" s="17"/>
    </row>
    <row r="36390" spans="22:22">
      <c r="V36390" s="17"/>
    </row>
    <row r="36391" spans="22:22">
      <c r="V36391" s="17"/>
    </row>
    <row r="36392" spans="22:22">
      <c r="V36392" s="17"/>
    </row>
    <row r="36393" spans="22:22">
      <c r="V36393" s="17"/>
    </row>
    <row r="36394" spans="22:22">
      <c r="V36394" s="17"/>
    </row>
    <row r="36395" spans="22:22">
      <c r="V36395" s="17"/>
    </row>
    <row r="36396" spans="22:22">
      <c r="V36396" s="17"/>
    </row>
    <row r="36397" spans="22:22">
      <c r="V36397" s="17"/>
    </row>
    <row r="36398" spans="22:22">
      <c r="V36398" s="17"/>
    </row>
    <row r="36399" spans="22:22">
      <c r="V36399" s="17"/>
    </row>
    <row r="36400" spans="22:22">
      <c r="V36400" s="17"/>
    </row>
    <row r="36401" spans="22:22">
      <c r="V36401" s="17"/>
    </row>
    <row r="36402" spans="22:22">
      <c r="V36402" s="17"/>
    </row>
    <row r="36403" spans="22:22">
      <c r="V36403" s="17"/>
    </row>
    <row r="36404" spans="22:22">
      <c r="V36404" s="17"/>
    </row>
    <row r="36405" spans="22:22">
      <c r="V36405" s="17"/>
    </row>
    <row r="36406" spans="22:22">
      <c r="V36406" s="17"/>
    </row>
    <row r="36407" spans="22:22">
      <c r="V36407" s="17"/>
    </row>
    <row r="36408" spans="22:22">
      <c r="V36408" s="17"/>
    </row>
    <row r="36409" spans="22:22">
      <c r="V36409" s="17"/>
    </row>
    <row r="36410" spans="22:22">
      <c r="V36410" s="17"/>
    </row>
    <row r="36411" spans="22:22">
      <c r="V36411" s="17"/>
    </row>
    <row r="36412" spans="22:22">
      <c r="V36412" s="17"/>
    </row>
    <row r="36413" spans="22:22">
      <c r="V36413" s="17"/>
    </row>
    <row r="36414" spans="22:22">
      <c r="V36414" s="17"/>
    </row>
    <row r="36415" spans="22:22">
      <c r="V36415" s="17"/>
    </row>
    <row r="36416" spans="22:22">
      <c r="V36416" s="17"/>
    </row>
    <row r="36417" spans="22:22">
      <c r="V36417" s="17"/>
    </row>
    <row r="36418" spans="22:22">
      <c r="V36418" s="17"/>
    </row>
    <row r="36419" spans="22:22">
      <c r="V36419" s="17"/>
    </row>
    <row r="36420" spans="22:22">
      <c r="V36420" s="17"/>
    </row>
    <row r="36421" spans="22:22">
      <c r="V36421" s="17"/>
    </row>
    <row r="36422" spans="22:22">
      <c r="V36422" s="17"/>
    </row>
    <row r="36423" spans="22:22">
      <c r="V36423" s="17"/>
    </row>
    <row r="36424" spans="22:22">
      <c r="V36424" s="17"/>
    </row>
    <row r="36425" spans="22:22">
      <c r="V36425" s="17"/>
    </row>
    <row r="36426" spans="22:22">
      <c r="V36426" s="17"/>
    </row>
    <row r="36427" spans="22:22">
      <c r="V36427" s="17"/>
    </row>
    <row r="36428" spans="22:22">
      <c r="V36428" s="17"/>
    </row>
    <row r="36429" spans="22:22">
      <c r="V36429" s="17"/>
    </row>
    <row r="36430" spans="22:22">
      <c r="V36430" s="17"/>
    </row>
    <row r="36431" spans="22:22">
      <c r="V36431" s="17"/>
    </row>
    <row r="36432" spans="22:22">
      <c r="V36432" s="17"/>
    </row>
    <row r="36433" spans="22:22">
      <c r="V36433" s="17"/>
    </row>
    <row r="36434" spans="22:22">
      <c r="V36434" s="17"/>
    </row>
    <row r="36435" spans="22:22">
      <c r="V36435" s="17"/>
    </row>
    <row r="36436" spans="22:22">
      <c r="V36436" s="17"/>
    </row>
    <row r="36437" spans="22:22">
      <c r="V36437" s="17"/>
    </row>
    <row r="36438" spans="22:22">
      <c r="V36438" s="17"/>
    </row>
    <row r="36439" spans="22:22">
      <c r="V36439" s="17"/>
    </row>
    <row r="36440" spans="22:22">
      <c r="V36440" s="17"/>
    </row>
    <row r="36441" spans="22:22">
      <c r="V36441" s="17"/>
    </row>
    <row r="36442" spans="22:22">
      <c r="V36442" s="17"/>
    </row>
    <row r="36443" spans="22:22">
      <c r="V36443" s="17"/>
    </row>
    <row r="36444" spans="22:22">
      <c r="V36444" s="17"/>
    </row>
    <row r="36445" spans="22:22">
      <c r="V36445" s="17"/>
    </row>
    <row r="36446" spans="22:22">
      <c r="V36446" s="17"/>
    </row>
    <row r="36447" spans="22:22">
      <c r="V36447" s="17"/>
    </row>
    <row r="36448" spans="22:22">
      <c r="V36448" s="17"/>
    </row>
    <row r="36449" spans="22:22">
      <c r="V36449" s="17"/>
    </row>
    <row r="36450" spans="22:22">
      <c r="V36450" s="17"/>
    </row>
    <row r="36451" spans="22:22">
      <c r="V36451" s="17"/>
    </row>
    <row r="36452" spans="22:22">
      <c r="V36452" s="17"/>
    </row>
    <row r="36453" spans="22:22">
      <c r="V36453" s="17"/>
    </row>
    <row r="36454" spans="22:22">
      <c r="V36454" s="17"/>
    </row>
    <row r="36455" spans="22:22">
      <c r="V36455" s="17"/>
    </row>
    <row r="36456" spans="22:22">
      <c r="V36456" s="17"/>
    </row>
    <row r="36457" spans="22:22">
      <c r="V36457" s="17"/>
    </row>
    <row r="36458" spans="22:22">
      <c r="V36458" s="17"/>
    </row>
    <row r="36459" spans="22:22">
      <c r="V36459" s="17"/>
    </row>
    <row r="36460" spans="22:22">
      <c r="V36460" s="17"/>
    </row>
    <row r="36461" spans="22:22">
      <c r="V36461" s="17"/>
    </row>
    <row r="36462" spans="22:22">
      <c r="V36462" s="17"/>
    </row>
    <row r="36463" spans="22:22">
      <c r="V36463" s="17"/>
    </row>
    <row r="36464" spans="22:22">
      <c r="V36464" s="17"/>
    </row>
    <row r="36465" spans="22:22">
      <c r="V36465" s="17"/>
    </row>
    <row r="36466" spans="22:22">
      <c r="V36466" s="17"/>
    </row>
    <row r="36467" spans="22:22">
      <c r="V36467" s="17"/>
    </row>
    <row r="36468" spans="22:22">
      <c r="V36468" s="17"/>
    </row>
    <row r="36469" spans="22:22">
      <c r="V36469" s="17"/>
    </row>
    <row r="36470" spans="22:22">
      <c r="V36470" s="17"/>
    </row>
    <row r="36471" spans="22:22">
      <c r="V36471" s="17"/>
    </row>
    <row r="36472" spans="22:22">
      <c r="V36472" s="17"/>
    </row>
    <row r="36473" spans="22:22">
      <c r="V36473" s="17"/>
    </row>
    <row r="36474" spans="22:22">
      <c r="V36474" s="17"/>
    </row>
    <row r="36475" spans="22:22">
      <c r="V36475" s="17"/>
    </row>
    <row r="36476" spans="22:22">
      <c r="V36476" s="17"/>
    </row>
    <row r="36477" spans="22:22">
      <c r="V36477" s="17"/>
    </row>
    <row r="36478" spans="22:22">
      <c r="V36478" s="17"/>
    </row>
    <row r="36479" spans="22:22">
      <c r="V36479" s="17"/>
    </row>
    <row r="36480" spans="22:22">
      <c r="V36480" s="17"/>
    </row>
    <row r="36481" spans="22:22">
      <c r="V36481" s="17"/>
    </row>
    <row r="36482" spans="22:22">
      <c r="V36482" s="17"/>
    </row>
    <row r="36483" spans="22:22">
      <c r="V36483" s="17"/>
    </row>
    <row r="36484" spans="22:22">
      <c r="V36484" s="17"/>
    </row>
    <row r="36485" spans="22:22">
      <c r="V36485" s="17"/>
    </row>
    <row r="36486" spans="22:22">
      <c r="V36486" s="17"/>
    </row>
    <row r="36487" spans="22:22">
      <c r="V36487" s="17"/>
    </row>
    <row r="36488" spans="22:22">
      <c r="V36488" s="17"/>
    </row>
    <row r="36489" spans="22:22">
      <c r="V36489" s="17"/>
    </row>
    <row r="36490" spans="22:22">
      <c r="V36490" s="17"/>
    </row>
    <row r="36491" spans="22:22">
      <c r="V36491" s="17"/>
    </row>
    <row r="36492" spans="22:22">
      <c r="V36492" s="17"/>
    </row>
    <row r="36493" spans="22:22">
      <c r="V36493" s="17"/>
    </row>
    <row r="36494" spans="22:22">
      <c r="V36494" s="17"/>
    </row>
    <row r="36495" spans="22:22">
      <c r="V36495" s="17"/>
    </row>
    <row r="36496" spans="22:22">
      <c r="V36496" s="17"/>
    </row>
    <row r="36497" spans="22:22">
      <c r="V36497" s="17"/>
    </row>
    <row r="36498" spans="22:22">
      <c r="V36498" s="17"/>
    </row>
    <row r="36499" spans="22:22">
      <c r="V36499" s="17"/>
    </row>
    <row r="36500" spans="22:22">
      <c r="V36500" s="17"/>
    </row>
    <row r="36501" spans="22:22">
      <c r="V36501" s="17"/>
    </row>
    <row r="36502" spans="22:22">
      <c r="V36502" s="17"/>
    </row>
    <row r="36503" spans="22:22">
      <c r="V36503" s="17"/>
    </row>
    <row r="36504" spans="22:22">
      <c r="V36504" s="17"/>
    </row>
    <row r="36505" spans="22:22">
      <c r="V36505" s="17"/>
    </row>
    <row r="36506" spans="22:22">
      <c r="V36506" s="17"/>
    </row>
    <row r="36507" spans="22:22">
      <c r="V36507" s="17"/>
    </row>
    <row r="36508" spans="22:22">
      <c r="V36508" s="17"/>
    </row>
    <row r="36509" spans="22:22">
      <c r="V36509" s="17"/>
    </row>
    <row r="36510" spans="22:22">
      <c r="V36510" s="17"/>
    </row>
    <row r="36511" spans="22:22">
      <c r="V36511" s="17"/>
    </row>
    <row r="36512" spans="22:22">
      <c r="V36512" s="17"/>
    </row>
    <row r="36513" spans="22:22">
      <c r="V36513" s="17"/>
    </row>
    <row r="36514" spans="22:22">
      <c r="V36514" s="17"/>
    </row>
    <row r="36515" spans="22:22">
      <c r="V36515" s="17"/>
    </row>
    <row r="36516" spans="22:22">
      <c r="V36516" s="17"/>
    </row>
    <row r="36517" spans="22:22">
      <c r="V36517" s="17"/>
    </row>
    <row r="36518" spans="22:22">
      <c r="V36518" s="17"/>
    </row>
    <row r="36519" spans="22:22">
      <c r="V36519" s="17"/>
    </row>
    <row r="36520" spans="22:22">
      <c r="V36520" s="17"/>
    </row>
    <row r="36521" spans="22:22">
      <c r="V36521" s="17"/>
    </row>
    <row r="36522" spans="22:22">
      <c r="V36522" s="17"/>
    </row>
    <row r="36523" spans="22:22">
      <c r="V36523" s="17"/>
    </row>
    <row r="36524" spans="22:22">
      <c r="V36524" s="17"/>
    </row>
    <row r="36525" spans="22:22">
      <c r="V36525" s="17"/>
    </row>
    <row r="36526" spans="22:22">
      <c r="V36526" s="17"/>
    </row>
    <row r="36527" spans="22:22">
      <c r="V36527" s="17"/>
    </row>
    <row r="36528" spans="22:22">
      <c r="V36528" s="17"/>
    </row>
    <row r="36529" spans="22:22">
      <c r="V36529" s="17"/>
    </row>
    <row r="36530" spans="22:22">
      <c r="V36530" s="17"/>
    </row>
    <row r="36531" spans="22:22">
      <c r="V36531" s="17"/>
    </row>
    <row r="36532" spans="22:22">
      <c r="V36532" s="17"/>
    </row>
    <row r="36533" spans="22:22">
      <c r="V36533" s="17"/>
    </row>
    <row r="36534" spans="22:22">
      <c r="V36534" s="17"/>
    </row>
    <row r="36535" spans="22:22">
      <c r="V36535" s="17"/>
    </row>
    <row r="36536" spans="22:22">
      <c r="V36536" s="17"/>
    </row>
    <row r="36537" spans="22:22">
      <c r="V36537" s="17"/>
    </row>
    <row r="36538" spans="22:22">
      <c r="V36538" s="17"/>
    </row>
    <row r="36539" spans="22:22">
      <c r="V36539" s="17"/>
    </row>
    <row r="36540" spans="22:22">
      <c r="V36540" s="17"/>
    </row>
    <row r="36541" spans="22:22">
      <c r="V36541" s="17"/>
    </row>
    <row r="36542" spans="22:22">
      <c r="V36542" s="17"/>
    </row>
    <row r="36543" spans="22:22">
      <c r="V36543" s="17"/>
    </row>
    <row r="36544" spans="22:22">
      <c r="V36544" s="17"/>
    </row>
    <row r="36545" spans="22:22">
      <c r="V36545" s="17"/>
    </row>
    <row r="36546" spans="22:22">
      <c r="V36546" s="17"/>
    </row>
    <row r="36547" spans="22:22">
      <c r="V36547" s="17"/>
    </row>
    <row r="36548" spans="22:22">
      <c r="V36548" s="17"/>
    </row>
    <row r="36549" spans="22:22">
      <c r="V36549" s="17"/>
    </row>
    <row r="36550" spans="22:22">
      <c r="V36550" s="17"/>
    </row>
    <row r="36551" spans="22:22">
      <c r="V36551" s="17"/>
    </row>
    <row r="36552" spans="22:22">
      <c r="V36552" s="17"/>
    </row>
    <row r="36553" spans="22:22">
      <c r="V36553" s="17"/>
    </row>
    <row r="36554" spans="22:22">
      <c r="V36554" s="17"/>
    </row>
    <row r="36555" spans="22:22">
      <c r="V36555" s="17"/>
    </row>
    <row r="36556" spans="22:22">
      <c r="V36556" s="17"/>
    </row>
    <row r="36557" spans="22:22">
      <c r="V36557" s="17"/>
    </row>
    <row r="36558" spans="22:22">
      <c r="V36558" s="17"/>
    </row>
    <row r="36559" spans="22:22">
      <c r="V36559" s="17"/>
    </row>
    <row r="36560" spans="22:22">
      <c r="V36560" s="17"/>
    </row>
    <row r="36561" spans="22:22">
      <c r="V36561" s="17"/>
    </row>
    <row r="36562" spans="22:22">
      <c r="V36562" s="17"/>
    </row>
    <row r="36563" spans="22:22">
      <c r="V36563" s="17"/>
    </row>
    <row r="36564" spans="22:22">
      <c r="V36564" s="17"/>
    </row>
    <row r="36565" spans="22:22">
      <c r="V36565" s="17"/>
    </row>
    <row r="36566" spans="22:22">
      <c r="V36566" s="17"/>
    </row>
    <row r="36567" spans="22:22">
      <c r="V36567" s="17"/>
    </row>
    <row r="36568" spans="22:22">
      <c r="V36568" s="17"/>
    </row>
    <row r="36569" spans="22:22">
      <c r="V36569" s="17"/>
    </row>
    <row r="36570" spans="22:22">
      <c r="V36570" s="17"/>
    </row>
    <row r="36571" spans="22:22">
      <c r="V36571" s="17"/>
    </row>
    <row r="36572" spans="22:22">
      <c r="V36572" s="17"/>
    </row>
    <row r="36573" spans="22:22">
      <c r="V36573" s="17"/>
    </row>
    <row r="36574" spans="22:22">
      <c r="V36574" s="17"/>
    </row>
    <row r="36575" spans="22:22">
      <c r="V36575" s="17"/>
    </row>
    <row r="36576" spans="22:22">
      <c r="V36576" s="17"/>
    </row>
    <row r="36577" spans="22:22">
      <c r="V36577" s="17"/>
    </row>
    <row r="36578" spans="22:22">
      <c r="V36578" s="17"/>
    </row>
    <row r="36579" spans="22:22">
      <c r="V36579" s="17"/>
    </row>
    <row r="36580" spans="22:22">
      <c r="V36580" s="17"/>
    </row>
    <row r="36581" spans="22:22">
      <c r="V36581" s="17"/>
    </row>
    <row r="36582" spans="22:22">
      <c r="V36582" s="17"/>
    </row>
    <row r="36583" spans="22:22">
      <c r="V36583" s="17"/>
    </row>
    <row r="36584" spans="22:22">
      <c r="V36584" s="17"/>
    </row>
    <row r="36585" spans="22:22">
      <c r="V36585" s="17"/>
    </row>
    <row r="36586" spans="22:22">
      <c r="V36586" s="17"/>
    </row>
    <row r="36587" spans="22:22">
      <c r="V36587" s="17"/>
    </row>
    <row r="36588" spans="22:22">
      <c r="V36588" s="17"/>
    </row>
    <row r="36589" spans="22:22">
      <c r="V36589" s="17"/>
    </row>
    <row r="36590" spans="22:22">
      <c r="V36590" s="17"/>
    </row>
    <row r="36591" spans="22:22">
      <c r="V36591" s="17"/>
    </row>
    <row r="36592" spans="22:22">
      <c r="V36592" s="17"/>
    </row>
    <row r="36593" spans="22:22">
      <c r="V36593" s="17"/>
    </row>
    <row r="36594" spans="22:22">
      <c r="V36594" s="17"/>
    </row>
    <row r="36595" spans="22:22">
      <c r="V36595" s="17"/>
    </row>
    <row r="36596" spans="22:22">
      <c r="V36596" s="17"/>
    </row>
    <row r="36597" spans="22:22">
      <c r="V36597" s="17"/>
    </row>
    <row r="36598" spans="22:22">
      <c r="V36598" s="17"/>
    </row>
    <row r="36599" spans="22:22">
      <c r="V36599" s="17"/>
    </row>
    <row r="36600" spans="22:22">
      <c r="V36600" s="17"/>
    </row>
    <row r="36601" spans="22:22">
      <c r="V36601" s="17"/>
    </row>
    <row r="36602" spans="22:22">
      <c r="V36602" s="17"/>
    </row>
    <row r="36603" spans="22:22">
      <c r="V36603" s="17"/>
    </row>
    <row r="36604" spans="22:22">
      <c r="V36604" s="17"/>
    </row>
    <row r="36605" spans="22:22">
      <c r="V36605" s="17"/>
    </row>
    <row r="36606" spans="22:22">
      <c r="V36606" s="17"/>
    </row>
    <row r="36607" spans="22:22">
      <c r="V36607" s="17"/>
    </row>
    <row r="36608" spans="22:22">
      <c r="V36608" s="17"/>
    </row>
    <row r="36609" spans="22:22">
      <c r="V36609" s="17"/>
    </row>
    <row r="36610" spans="22:22">
      <c r="V36610" s="17"/>
    </row>
    <row r="36611" spans="22:22">
      <c r="V36611" s="17"/>
    </row>
    <row r="36612" spans="22:22">
      <c r="V36612" s="17"/>
    </row>
    <row r="36613" spans="22:22">
      <c r="V36613" s="17"/>
    </row>
    <row r="36614" spans="22:22">
      <c r="V36614" s="17"/>
    </row>
    <row r="36615" spans="22:22">
      <c r="V36615" s="17"/>
    </row>
    <row r="36616" spans="22:22">
      <c r="V36616" s="17"/>
    </row>
    <row r="36617" spans="22:22">
      <c r="V36617" s="17"/>
    </row>
    <row r="36618" spans="22:22">
      <c r="V36618" s="17"/>
    </row>
    <row r="36619" spans="22:22">
      <c r="V36619" s="17"/>
    </row>
    <row r="36620" spans="22:22">
      <c r="V36620" s="17"/>
    </row>
    <row r="36621" spans="22:22">
      <c r="V36621" s="17"/>
    </row>
    <row r="36622" spans="22:22">
      <c r="V36622" s="17"/>
    </row>
    <row r="36623" spans="22:22">
      <c r="V36623" s="17"/>
    </row>
    <row r="36624" spans="22:22">
      <c r="V36624" s="17"/>
    </row>
    <row r="36625" spans="22:22">
      <c r="V36625" s="17"/>
    </row>
    <row r="36626" spans="22:22">
      <c r="V36626" s="17"/>
    </row>
    <row r="36627" spans="22:22">
      <c r="V36627" s="17"/>
    </row>
    <row r="36628" spans="22:22">
      <c r="V36628" s="17"/>
    </row>
    <row r="36629" spans="22:22">
      <c r="V36629" s="17"/>
    </row>
    <row r="36630" spans="22:22">
      <c r="V36630" s="17"/>
    </row>
    <row r="36631" spans="22:22">
      <c r="V36631" s="17"/>
    </row>
    <row r="36632" spans="22:22">
      <c r="V36632" s="17"/>
    </row>
    <row r="36633" spans="22:22">
      <c r="V36633" s="17"/>
    </row>
    <row r="36634" spans="22:22">
      <c r="V36634" s="17"/>
    </row>
    <row r="36635" spans="22:22">
      <c r="V36635" s="17"/>
    </row>
    <row r="36636" spans="22:22">
      <c r="V36636" s="17"/>
    </row>
    <row r="36637" spans="22:22">
      <c r="V36637" s="17"/>
    </row>
    <row r="36638" spans="22:22">
      <c r="V36638" s="17"/>
    </row>
    <row r="36639" spans="22:22">
      <c r="V36639" s="17"/>
    </row>
    <row r="36640" spans="22:22">
      <c r="V36640" s="17"/>
    </row>
    <row r="36641" spans="22:22">
      <c r="V36641" s="17"/>
    </row>
    <row r="36642" spans="22:22">
      <c r="V36642" s="17"/>
    </row>
    <row r="36643" spans="22:22">
      <c r="V36643" s="17"/>
    </row>
    <row r="36644" spans="22:22">
      <c r="V36644" s="17"/>
    </row>
    <row r="36645" spans="22:22">
      <c r="V36645" s="17"/>
    </row>
    <row r="36646" spans="22:22">
      <c r="V36646" s="17"/>
    </row>
    <row r="36647" spans="22:22">
      <c r="V36647" s="17"/>
    </row>
    <row r="36648" spans="22:22">
      <c r="V36648" s="17"/>
    </row>
    <row r="36649" spans="22:22">
      <c r="V36649" s="17"/>
    </row>
    <row r="36650" spans="22:22">
      <c r="V36650" s="17"/>
    </row>
    <row r="36651" spans="22:22">
      <c r="V36651" s="17"/>
    </row>
    <row r="36652" spans="22:22">
      <c r="V36652" s="17"/>
    </row>
    <row r="36653" spans="22:22">
      <c r="V36653" s="17"/>
    </row>
    <row r="36654" spans="22:22">
      <c r="V36654" s="17"/>
    </row>
    <row r="36655" spans="22:22">
      <c r="V36655" s="17"/>
    </row>
    <row r="36656" spans="22:22">
      <c r="V36656" s="17"/>
    </row>
    <row r="36657" spans="22:22">
      <c r="V36657" s="17"/>
    </row>
    <row r="36658" spans="22:22">
      <c r="V36658" s="17"/>
    </row>
    <row r="36659" spans="22:22">
      <c r="V36659" s="17"/>
    </row>
    <row r="36660" spans="22:22">
      <c r="V36660" s="17"/>
    </row>
    <row r="36661" spans="22:22">
      <c r="V36661" s="17"/>
    </row>
    <row r="36662" spans="22:22">
      <c r="V36662" s="17"/>
    </row>
    <row r="36663" spans="22:22">
      <c r="V36663" s="17"/>
    </row>
    <row r="36664" spans="22:22">
      <c r="V36664" s="17"/>
    </row>
    <row r="36665" spans="22:22">
      <c r="V36665" s="17"/>
    </row>
    <row r="36666" spans="22:22">
      <c r="V36666" s="17"/>
    </row>
    <row r="36667" spans="22:22">
      <c r="V36667" s="17"/>
    </row>
    <row r="36668" spans="22:22">
      <c r="V36668" s="17"/>
    </row>
    <row r="36669" spans="22:22">
      <c r="V36669" s="17"/>
    </row>
    <row r="36670" spans="22:22">
      <c r="V36670" s="17"/>
    </row>
    <row r="36671" spans="22:22">
      <c r="V36671" s="17"/>
    </row>
    <row r="36672" spans="22:22">
      <c r="V36672" s="17"/>
    </row>
    <row r="36673" spans="22:22">
      <c r="V36673" s="17"/>
    </row>
    <row r="36674" spans="22:22">
      <c r="V36674" s="17"/>
    </row>
    <row r="36675" spans="22:22">
      <c r="V36675" s="17"/>
    </row>
    <row r="36676" spans="22:22">
      <c r="V36676" s="17"/>
    </row>
    <row r="36677" spans="22:22">
      <c r="V36677" s="17"/>
    </row>
    <row r="36678" spans="22:22">
      <c r="V36678" s="17"/>
    </row>
    <row r="36679" spans="22:22">
      <c r="V36679" s="17"/>
    </row>
    <row r="36680" spans="22:22">
      <c r="V36680" s="17"/>
    </row>
    <row r="36681" spans="22:22">
      <c r="V36681" s="17"/>
    </row>
    <row r="36682" spans="22:22">
      <c r="V36682" s="17"/>
    </row>
    <row r="36683" spans="22:22">
      <c r="V36683" s="17"/>
    </row>
    <row r="36684" spans="22:22">
      <c r="V36684" s="17"/>
    </row>
    <row r="36685" spans="22:22">
      <c r="V36685" s="17"/>
    </row>
    <row r="36686" spans="22:22">
      <c r="V36686" s="17"/>
    </row>
    <row r="36687" spans="22:22">
      <c r="V36687" s="17"/>
    </row>
    <row r="36688" spans="22:22">
      <c r="V36688" s="17"/>
    </row>
    <row r="36689" spans="22:22">
      <c r="V36689" s="17"/>
    </row>
    <row r="36690" spans="22:22">
      <c r="V36690" s="17"/>
    </row>
    <row r="36691" spans="22:22">
      <c r="V36691" s="17"/>
    </row>
    <row r="36692" spans="22:22">
      <c r="V36692" s="17"/>
    </row>
    <row r="36693" spans="22:22">
      <c r="V36693" s="17"/>
    </row>
    <row r="36694" spans="22:22">
      <c r="V36694" s="17"/>
    </row>
    <row r="36695" spans="22:22">
      <c r="V36695" s="17"/>
    </row>
    <row r="36696" spans="22:22">
      <c r="V36696" s="17"/>
    </row>
    <row r="36697" spans="22:22">
      <c r="V36697" s="17"/>
    </row>
    <row r="36698" spans="22:22">
      <c r="V36698" s="17"/>
    </row>
    <row r="36699" spans="22:22">
      <c r="V36699" s="17"/>
    </row>
    <row r="36700" spans="22:22">
      <c r="V36700" s="17"/>
    </row>
    <row r="36701" spans="22:22">
      <c r="V36701" s="17"/>
    </row>
    <row r="36702" spans="22:22">
      <c r="V36702" s="17"/>
    </row>
    <row r="36703" spans="22:22">
      <c r="V36703" s="17"/>
    </row>
    <row r="36704" spans="22:22">
      <c r="V36704" s="17"/>
    </row>
    <row r="36705" spans="22:22">
      <c r="V36705" s="17"/>
    </row>
    <row r="36706" spans="22:22">
      <c r="V36706" s="17"/>
    </row>
    <row r="36707" spans="22:22">
      <c r="V36707" s="17"/>
    </row>
    <row r="36708" spans="22:22">
      <c r="V36708" s="17"/>
    </row>
    <row r="36709" spans="22:22">
      <c r="V36709" s="17"/>
    </row>
    <row r="36710" spans="22:22">
      <c r="V36710" s="17"/>
    </row>
    <row r="36711" spans="22:22">
      <c r="V36711" s="17"/>
    </row>
    <row r="36712" spans="22:22">
      <c r="V36712" s="17"/>
    </row>
    <row r="36713" spans="22:22">
      <c r="V36713" s="17"/>
    </row>
    <row r="36714" spans="22:22">
      <c r="V36714" s="17"/>
    </row>
    <row r="36715" spans="22:22">
      <c r="V36715" s="17"/>
    </row>
    <row r="36716" spans="22:22">
      <c r="V36716" s="17"/>
    </row>
    <row r="36717" spans="22:22">
      <c r="V36717" s="17"/>
    </row>
    <row r="36718" spans="22:22">
      <c r="V36718" s="17"/>
    </row>
    <row r="36719" spans="22:22">
      <c r="V36719" s="17"/>
    </row>
    <row r="36720" spans="22:22">
      <c r="V36720" s="17"/>
    </row>
    <row r="36721" spans="22:22">
      <c r="V36721" s="17"/>
    </row>
    <row r="36722" spans="22:22">
      <c r="V36722" s="17"/>
    </row>
    <row r="36723" spans="22:22">
      <c r="V36723" s="17"/>
    </row>
    <row r="36724" spans="22:22">
      <c r="V36724" s="17"/>
    </row>
    <row r="36725" spans="22:22">
      <c r="V36725" s="17"/>
    </row>
    <row r="36726" spans="22:22">
      <c r="V36726" s="17"/>
    </row>
    <row r="36727" spans="22:22">
      <c r="V36727" s="17"/>
    </row>
    <row r="36728" spans="22:22">
      <c r="V36728" s="17"/>
    </row>
    <row r="36729" spans="22:22">
      <c r="V36729" s="17"/>
    </row>
    <row r="36730" spans="22:22">
      <c r="V36730" s="17"/>
    </row>
    <row r="36731" spans="22:22">
      <c r="V36731" s="17"/>
    </row>
    <row r="36732" spans="22:22">
      <c r="V36732" s="17"/>
    </row>
    <row r="36733" spans="22:22">
      <c r="V36733" s="17"/>
    </row>
    <row r="36734" spans="22:22">
      <c r="V36734" s="17"/>
    </row>
    <row r="36735" spans="22:22">
      <c r="V36735" s="17"/>
    </row>
    <row r="36736" spans="22:22">
      <c r="V36736" s="17"/>
    </row>
    <row r="36737" spans="22:22">
      <c r="V36737" s="17"/>
    </row>
    <row r="36738" spans="22:22">
      <c r="V36738" s="17"/>
    </row>
    <row r="36739" spans="22:22">
      <c r="V36739" s="17"/>
    </row>
    <row r="36740" spans="22:22">
      <c r="V36740" s="17"/>
    </row>
    <row r="36741" spans="22:22">
      <c r="V36741" s="17"/>
    </row>
    <row r="36742" spans="22:22">
      <c r="V36742" s="17"/>
    </row>
    <row r="36743" spans="22:22">
      <c r="V36743" s="17"/>
    </row>
    <row r="36744" spans="22:22">
      <c r="V36744" s="17"/>
    </row>
    <row r="36745" spans="22:22">
      <c r="V36745" s="17"/>
    </row>
    <row r="36746" spans="22:22">
      <c r="V36746" s="17"/>
    </row>
    <row r="36747" spans="22:22">
      <c r="V36747" s="17"/>
    </row>
    <row r="36748" spans="22:22">
      <c r="V36748" s="17"/>
    </row>
    <row r="36749" spans="22:22">
      <c r="V36749" s="17"/>
    </row>
    <row r="36750" spans="22:22">
      <c r="V36750" s="17"/>
    </row>
    <row r="36751" spans="22:22">
      <c r="V36751" s="17"/>
    </row>
    <row r="36752" spans="22:22">
      <c r="V36752" s="17"/>
    </row>
    <row r="36753" spans="22:22">
      <c r="V36753" s="17"/>
    </row>
    <row r="36754" spans="22:22">
      <c r="V36754" s="17"/>
    </row>
    <row r="36755" spans="22:22">
      <c r="V36755" s="17"/>
    </row>
    <row r="36756" spans="22:22">
      <c r="V36756" s="17"/>
    </row>
    <row r="36757" spans="22:22">
      <c r="V36757" s="17"/>
    </row>
    <row r="36758" spans="22:22">
      <c r="V36758" s="17"/>
    </row>
    <row r="36759" spans="22:22">
      <c r="V36759" s="17"/>
    </row>
    <row r="36760" spans="22:22">
      <c r="V36760" s="17"/>
    </row>
    <row r="36761" spans="22:22">
      <c r="V36761" s="17"/>
    </row>
    <row r="36762" spans="22:22">
      <c r="V36762" s="17"/>
    </row>
    <row r="36763" spans="22:22">
      <c r="V36763" s="17"/>
    </row>
    <row r="36764" spans="22:22">
      <c r="V36764" s="17"/>
    </row>
    <row r="36765" spans="22:22">
      <c r="V36765" s="17"/>
    </row>
    <row r="36766" spans="22:22">
      <c r="V36766" s="17"/>
    </row>
    <row r="36767" spans="22:22">
      <c r="V36767" s="17"/>
    </row>
    <row r="36768" spans="22:22">
      <c r="V36768" s="17"/>
    </row>
    <row r="36769" spans="22:22">
      <c r="V36769" s="17"/>
    </row>
    <row r="36770" spans="22:22">
      <c r="V36770" s="17"/>
    </row>
    <row r="36771" spans="22:22">
      <c r="V36771" s="17"/>
    </row>
    <row r="36772" spans="22:22">
      <c r="V36772" s="17"/>
    </row>
    <row r="36773" spans="22:22">
      <c r="V36773" s="17"/>
    </row>
    <row r="36774" spans="22:22">
      <c r="V36774" s="17"/>
    </row>
    <row r="36775" spans="22:22">
      <c r="V36775" s="17"/>
    </row>
    <row r="36776" spans="22:22">
      <c r="V36776" s="17"/>
    </row>
    <row r="36777" spans="22:22">
      <c r="V36777" s="17"/>
    </row>
    <row r="36778" spans="22:22">
      <c r="V36778" s="17"/>
    </row>
    <row r="36779" spans="22:22">
      <c r="V36779" s="17"/>
    </row>
    <row r="36780" spans="22:22">
      <c r="V36780" s="17"/>
    </row>
    <row r="36781" spans="22:22">
      <c r="V36781" s="17"/>
    </row>
    <row r="36782" spans="22:22">
      <c r="V36782" s="17"/>
    </row>
    <row r="36783" spans="22:22">
      <c r="V36783" s="17"/>
    </row>
    <row r="36784" spans="22:22">
      <c r="V36784" s="17"/>
    </row>
    <row r="36785" spans="22:22">
      <c r="V36785" s="17"/>
    </row>
    <row r="36786" spans="22:22">
      <c r="V36786" s="17"/>
    </row>
    <row r="36787" spans="22:22">
      <c r="V36787" s="17"/>
    </row>
    <row r="36788" spans="22:22">
      <c r="V36788" s="17"/>
    </row>
    <row r="36789" spans="22:22">
      <c r="V36789" s="17"/>
    </row>
    <row r="36790" spans="22:22">
      <c r="V36790" s="17"/>
    </row>
    <row r="36791" spans="22:22">
      <c r="V36791" s="17"/>
    </row>
    <row r="36792" spans="22:22">
      <c r="V36792" s="17"/>
    </row>
    <row r="36793" spans="22:22">
      <c r="V36793" s="17"/>
    </row>
    <row r="36794" spans="22:22">
      <c r="V36794" s="17"/>
    </row>
    <row r="36795" spans="22:22">
      <c r="V36795" s="17"/>
    </row>
    <row r="36796" spans="22:22">
      <c r="V36796" s="17"/>
    </row>
    <row r="36797" spans="22:22">
      <c r="V36797" s="17"/>
    </row>
    <row r="36798" spans="22:22">
      <c r="V36798" s="17"/>
    </row>
    <row r="36799" spans="22:22">
      <c r="V36799" s="17"/>
    </row>
    <row r="36800" spans="22:22">
      <c r="V36800" s="17"/>
    </row>
    <row r="36801" spans="22:22">
      <c r="V36801" s="17"/>
    </row>
    <row r="36802" spans="22:22">
      <c r="V36802" s="17"/>
    </row>
    <row r="36803" spans="22:22">
      <c r="V36803" s="17"/>
    </row>
    <row r="36804" spans="22:22">
      <c r="V36804" s="17"/>
    </row>
    <row r="36805" spans="22:22">
      <c r="V36805" s="17"/>
    </row>
    <row r="36806" spans="22:22">
      <c r="V36806" s="17"/>
    </row>
    <row r="36807" spans="22:22">
      <c r="V36807" s="17"/>
    </row>
    <row r="36808" spans="22:22">
      <c r="V36808" s="17"/>
    </row>
    <row r="36809" spans="22:22">
      <c r="V36809" s="17"/>
    </row>
    <row r="36810" spans="22:22">
      <c r="V36810" s="17"/>
    </row>
    <row r="36811" spans="22:22">
      <c r="V36811" s="17"/>
    </row>
    <row r="36812" spans="22:22">
      <c r="V36812" s="17"/>
    </row>
    <row r="36813" spans="22:22">
      <c r="V36813" s="17"/>
    </row>
    <row r="36814" spans="22:22">
      <c r="V36814" s="17"/>
    </row>
    <row r="36815" spans="22:22">
      <c r="V36815" s="17"/>
    </row>
    <row r="36816" spans="22:22">
      <c r="V36816" s="17"/>
    </row>
    <row r="36817" spans="22:22">
      <c r="V36817" s="17"/>
    </row>
    <row r="36818" spans="22:22">
      <c r="V36818" s="17"/>
    </row>
    <row r="36819" spans="22:22">
      <c r="V36819" s="17"/>
    </row>
    <row r="36820" spans="22:22">
      <c r="V36820" s="17"/>
    </row>
    <row r="36821" spans="22:22">
      <c r="V36821" s="17"/>
    </row>
    <row r="36822" spans="22:22">
      <c r="V36822" s="17"/>
    </row>
    <row r="36823" spans="22:22">
      <c r="V36823" s="17"/>
    </row>
    <row r="36824" spans="22:22">
      <c r="V36824" s="17"/>
    </row>
    <row r="36825" spans="22:22">
      <c r="V36825" s="17"/>
    </row>
    <row r="36826" spans="22:22">
      <c r="V36826" s="17"/>
    </row>
    <row r="36827" spans="22:22">
      <c r="V36827" s="17"/>
    </row>
    <row r="36828" spans="22:22">
      <c r="V36828" s="17"/>
    </row>
    <row r="36829" spans="22:22">
      <c r="V36829" s="17"/>
    </row>
    <row r="36830" spans="22:22">
      <c r="V36830" s="17"/>
    </row>
    <row r="36831" spans="22:22">
      <c r="V36831" s="17"/>
    </row>
    <row r="36832" spans="22:22">
      <c r="V36832" s="17"/>
    </row>
    <row r="36833" spans="22:22">
      <c r="V36833" s="17"/>
    </row>
    <row r="36834" spans="22:22">
      <c r="V36834" s="17"/>
    </row>
    <row r="36835" spans="22:22">
      <c r="V36835" s="17"/>
    </row>
    <row r="36836" spans="22:22">
      <c r="V36836" s="17"/>
    </row>
    <row r="36837" spans="22:22">
      <c r="V36837" s="17"/>
    </row>
    <row r="36838" spans="22:22">
      <c r="V36838" s="17"/>
    </row>
    <row r="36839" spans="22:22">
      <c r="V36839" s="17"/>
    </row>
    <row r="36840" spans="22:22">
      <c r="V36840" s="17"/>
    </row>
    <row r="36841" spans="22:22">
      <c r="V36841" s="17"/>
    </row>
    <row r="36842" spans="22:22">
      <c r="V36842" s="17"/>
    </row>
    <row r="36843" spans="22:22">
      <c r="V36843" s="17"/>
    </row>
    <row r="36844" spans="22:22">
      <c r="V36844" s="17"/>
    </row>
    <row r="36845" spans="22:22">
      <c r="V36845" s="17"/>
    </row>
    <row r="36846" spans="22:22">
      <c r="V36846" s="17"/>
    </row>
    <row r="36847" spans="22:22">
      <c r="V36847" s="17"/>
    </row>
    <row r="36848" spans="22:22">
      <c r="V36848" s="17"/>
    </row>
    <row r="36849" spans="22:22">
      <c r="V36849" s="17"/>
    </row>
    <row r="36850" spans="22:22">
      <c r="V36850" s="17"/>
    </row>
    <row r="36851" spans="22:22">
      <c r="V36851" s="17"/>
    </row>
    <row r="36852" spans="22:22">
      <c r="V36852" s="17"/>
    </row>
    <row r="36853" spans="22:22">
      <c r="V36853" s="17"/>
    </row>
    <row r="36854" spans="22:22">
      <c r="V36854" s="17"/>
    </row>
    <row r="36855" spans="22:22">
      <c r="V36855" s="17"/>
    </row>
    <row r="36856" spans="22:22">
      <c r="V36856" s="17"/>
    </row>
    <row r="36857" spans="22:22">
      <c r="V36857" s="17"/>
    </row>
    <row r="36858" spans="22:22">
      <c r="V36858" s="17"/>
    </row>
    <row r="36859" spans="22:22">
      <c r="V36859" s="17"/>
    </row>
    <row r="36860" spans="22:22">
      <c r="V36860" s="17"/>
    </row>
    <row r="36861" spans="22:22">
      <c r="V36861" s="17"/>
    </row>
    <row r="36862" spans="22:22">
      <c r="V36862" s="17"/>
    </row>
    <row r="36863" spans="22:22">
      <c r="V36863" s="17"/>
    </row>
    <row r="36864" spans="22:22">
      <c r="V36864" s="17"/>
    </row>
    <row r="36865" spans="22:22">
      <c r="V36865" s="17"/>
    </row>
    <row r="36866" spans="22:22">
      <c r="V36866" s="17"/>
    </row>
    <row r="36867" spans="22:22">
      <c r="V36867" s="17"/>
    </row>
    <row r="36868" spans="22:22">
      <c r="V36868" s="17"/>
    </row>
    <row r="36869" spans="22:22">
      <c r="V36869" s="17"/>
    </row>
    <row r="36870" spans="22:22">
      <c r="V36870" s="17"/>
    </row>
    <row r="36871" spans="22:22">
      <c r="V36871" s="17"/>
    </row>
    <row r="36872" spans="22:22">
      <c r="V36872" s="17"/>
    </row>
    <row r="36873" spans="22:22">
      <c r="V36873" s="17"/>
    </row>
    <row r="36874" spans="22:22">
      <c r="V36874" s="17"/>
    </row>
    <row r="36875" spans="22:22">
      <c r="V36875" s="17"/>
    </row>
    <row r="36876" spans="22:22">
      <c r="V36876" s="17"/>
    </row>
    <row r="36877" spans="22:22">
      <c r="V36877" s="17"/>
    </row>
    <row r="36878" spans="22:22">
      <c r="V36878" s="17"/>
    </row>
    <row r="36879" spans="22:22">
      <c r="V36879" s="17"/>
    </row>
    <row r="36880" spans="22:22">
      <c r="V36880" s="17"/>
    </row>
    <row r="36881" spans="22:22">
      <c r="V36881" s="17"/>
    </row>
    <row r="36882" spans="22:22">
      <c r="V36882" s="17"/>
    </row>
    <row r="36883" spans="22:22">
      <c r="V36883" s="17"/>
    </row>
    <row r="36884" spans="22:22">
      <c r="V36884" s="17"/>
    </row>
    <row r="36885" spans="22:22">
      <c r="V36885" s="17"/>
    </row>
    <row r="36886" spans="22:22">
      <c r="V36886" s="17"/>
    </row>
    <row r="36887" spans="22:22">
      <c r="V36887" s="17"/>
    </row>
    <row r="36888" spans="22:22">
      <c r="V36888" s="17"/>
    </row>
    <row r="36889" spans="22:22">
      <c r="V36889" s="17"/>
    </row>
    <row r="36890" spans="22:22">
      <c r="V36890" s="17"/>
    </row>
    <row r="36891" spans="22:22">
      <c r="V36891" s="17"/>
    </row>
    <row r="36892" spans="22:22">
      <c r="V36892" s="17"/>
    </row>
    <row r="36893" spans="22:22">
      <c r="V36893" s="17"/>
    </row>
    <row r="36894" spans="22:22">
      <c r="V36894" s="17"/>
    </row>
    <row r="36895" spans="22:22">
      <c r="V36895" s="17"/>
    </row>
    <row r="36896" spans="22:22">
      <c r="V36896" s="17"/>
    </row>
    <row r="36897" spans="22:22">
      <c r="V36897" s="17"/>
    </row>
    <row r="36898" spans="22:22">
      <c r="V36898" s="17"/>
    </row>
    <row r="36899" spans="22:22">
      <c r="V36899" s="17"/>
    </row>
    <row r="36900" spans="22:22">
      <c r="V36900" s="17"/>
    </row>
    <row r="36901" spans="22:22">
      <c r="V36901" s="17"/>
    </row>
    <row r="36902" spans="22:22">
      <c r="V36902" s="17"/>
    </row>
    <row r="36903" spans="22:22">
      <c r="V36903" s="17"/>
    </row>
    <row r="36904" spans="22:22">
      <c r="V36904" s="17"/>
    </row>
    <row r="36905" spans="22:22">
      <c r="V36905" s="17"/>
    </row>
    <row r="36906" spans="22:22">
      <c r="V36906" s="17"/>
    </row>
    <row r="36907" spans="22:22">
      <c r="V36907" s="17"/>
    </row>
    <row r="36908" spans="22:22">
      <c r="V36908" s="17"/>
    </row>
    <row r="36909" spans="22:22">
      <c r="V36909" s="17"/>
    </row>
    <row r="36910" spans="22:22">
      <c r="V36910" s="17"/>
    </row>
    <row r="36911" spans="22:22">
      <c r="V36911" s="17"/>
    </row>
    <row r="36912" spans="22:22">
      <c r="V36912" s="17"/>
    </row>
    <row r="36913" spans="22:22">
      <c r="V36913" s="17"/>
    </row>
    <row r="36914" spans="22:22">
      <c r="V36914" s="17"/>
    </row>
    <row r="36915" spans="22:22">
      <c r="V36915" s="17"/>
    </row>
    <row r="36916" spans="22:22">
      <c r="V36916" s="17"/>
    </row>
    <row r="36917" spans="22:22">
      <c r="V36917" s="17"/>
    </row>
    <row r="36918" spans="22:22">
      <c r="V36918" s="17"/>
    </row>
    <row r="36919" spans="22:22">
      <c r="V36919" s="17"/>
    </row>
    <row r="36920" spans="22:22">
      <c r="V36920" s="17"/>
    </row>
    <row r="36921" spans="22:22">
      <c r="V36921" s="17"/>
    </row>
    <row r="36922" spans="22:22">
      <c r="V36922" s="17"/>
    </row>
    <row r="36923" spans="22:22">
      <c r="V36923" s="17"/>
    </row>
    <row r="36924" spans="22:22">
      <c r="V36924" s="17"/>
    </row>
    <row r="36925" spans="22:22">
      <c r="V36925" s="17"/>
    </row>
    <row r="36926" spans="22:22">
      <c r="V36926" s="17"/>
    </row>
    <row r="36927" spans="22:22">
      <c r="V36927" s="17"/>
    </row>
    <row r="36928" spans="22:22">
      <c r="V36928" s="17"/>
    </row>
    <row r="36929" spans="22:22">
      <c r="V36929" s="17"/>
    </row>
    <row r="36930" spans="22:22">
      <c r="V36930" s="17"/>
    </row>
    <row r="36931" spans="22:22">
      <c r="V36931" s="17"/>
    </row>
    <row r="36932" spans="22:22">
      <c r="V36932" s="17"/>
    </row>
    <row r="36933" spans="22:22">
      <c r="V36933" s="17"/>
    </row>
    <row r="36934" spans="22:22">
      <c r="V36934" s="17"/>
    </row>
    <row r="36935" spans="22:22">
      <c r="V36935" s="17"/>
    </row>
    <row r="36936" spans="22:22">
      <c r="V36936" s="17"/>
    </row>
    <row r="36937" spans="22:22">
      <c r="V36937" s="17"/>
    </row>
    <row r="36938" spans="22:22">
      <c r="V36938" s="17"/>
    </row>
    <row r="36939" spans="22:22">
      <c r="V36939" s="17"/>
    </row>
    <row r="36940" spans="22:22">
      <c r="V36940" s="17"/>
    </row>
    <row r="36941" spans="22:22">
      <c r="V36941" s="17"/>
    </row>
    <row r="36942" spans="22:22">
      <c r="V36942" s="17"/>
    </row>
    <row r="36943" spans="22:22">
      <c r="V36943" s="17"/>
    </row>
    <row r="36944" spans="22:22">
      <c r="V36944" s="17"/>
    </row>
    <row r="36945" spans="22:22">
      <c r="V36945" s="17"/>
    </row>
    <row r="36946" spans="22:22">
      <c r="V36946" s="17"/>
    </row>
    <row r="36947" spans="22:22">
      <c r="V36947" s="17"/>
    </row>
    <row r="36948" spans="22:22">
      <c r="V36948" s="17"/>
    </row>
    <row r="36949" spans="22:22">
      <c r="V36949" s="17"/>
    </row>
    <row r="36950" spans="22:22">
      <c r="V36950" s="17"/>
    </row>
    <row r="36951" spans="22:22">
      <c r="V36951" s="17"/>
    </row>
    <row r="36952" spans="22:22">
      <c r="V36952" s="17"/>
    </row>
    <row r="36953" spans="22:22">
      <c r="V36953" s="17"/>
    </row>
    <row r="36954" spans="22:22">
      <c r="V36954" s="17"/>
    </row>
    <row r="36955" spans="22:22">
      <c r="V36955" s="17"/>
    </row>
    <row r="36956" spans="22:22">
      <c r="V36956" s="17"/>
    </row>
    <row r="36957" spans="22:22">
      <c r="V36957" s="17"/>
    </row>
    <row r="36958" spans="22:22">
      <c r="V36958" s="17"/>
    </row>
    <row r="36959" spans="22:22">
      <c r="V36959" s="17"/>
    </row>
    <row r="36960" spans="22:22">
      <c r="V36960" s="17"/>
    </row>
    <row r="36961" spans="22:22">
      <c r="V36961" s="17"/>
    </row>
    <row r="36962" spans="22:22">
      <c r="V36962" s="17"/>
    </row>
    <row r="36963" spans="22:22">
      <c r="V36963" s="17"/>
    </row>
    <row r="36964" spans="22:22">
      <c r="V36964" s="17"/>
    </row>
    <row r="36965" spans="22:22">
      <c r="V36965" s="17"/>
    </row>
    <row r="36966" spans="22:22">
      <c r="V36966" s="17"/>
    </row>
    <row r="36967" spans="22:22">
      <c r="V36967" s="17"/>
    </row>
    <row r="36968" spans="22:22">
      <c r="V36968" s="17"/>
    </row>
    <row r="36969" spans="22:22">
      <c r="V36969" s="17"/>
    </row>
    <row r="36970" spans="22:22">
      <c r="V36970" s="17"/>
    </row>
    <row r="36971" spans="22:22">
      <c r="V36971" s="17"/>
    </row>
    <row r="36972" spans="22:22">
      <c r="V36972" s="17"/>
    </row>
    <row r="36973" spans="22:22">
      <c r="V36973" s="17"/>
    </row>
    <row r="36974" spans="22:22">
      <c r="V36974" s="17"/>
    </row>
    <row r="36975" spans="22:22">
      <c r="V36975" s="17"/>
    </row>
    <row r="36976" spans="22:22">
      <c r="V36976" s="17"/>
    </row>
    <row r="36977" spans="22:22">
      <c r="V36977" s="17"/>
    </row>
    <row r="36978" spans="22:22">
      <c r="V36978" s="17"/>
    </row>
    <row r="36979" spans="22:22">
      <c r="V36979" s="17"/>
    </row>
    <row r="36980" spans="22:22">
      <c r="V36980" s="17"/>
    </row>
    <row r="36981" spans="22:22">
      <c r="V36981" s="17"/>
    </row>
    <row r="36982" spans="22:22">
      <c r="V36982" s="17"/>
    </row>
    <row r="36983" spans="22:22">
      <c r="V36983" s="17"/>
    </row>
    <row r="36984" spans="22:22">
      <c r="V36984" s="17"/>
    </row>
    <row r="36985" spans="22:22">
      <c r="V36985" s="17"/>
    </row>
    <row r="36986" spans="22:22">
      <c r="V36986" s="17"/>
    </row>
    <row r="36987" spans="22:22">
      <c r="V36987" s="17"/>
    </row>
    <row r="36988" spans="22:22">
      <c r="V36988" s="17"/>
    </row>
    <row r="36989" spans="22:22">
      <c r="V36989" s="17"/>
    </row>
    <row r="36990" spans="22:22">
      <c r="V36990" s="17"/>
    </row>
    <row r="36991" spans="22:22">
      <c r="V36991" s="17"/>
    </row>
    <row r="36992" spans="22:22">
      <c r="V36992" s="17"/>
    </row>
    <row r="36993" spans="22:22">
      <c r="V36993" s="17"/>
    </row>
    <row r="36994" spans="22:22">
      <c r="V36994" s="17"/>
    </row>
    <row r="36995" spans="22:22">
      <c r="V36995" s="17"/>
    </row>
    <row r="36996" spans="22:22">
      <c r="V36996" s="17"/>
    </row>
    <row r="36997" spans="22:22">
      <c r="V36997" s="17"/>
    </row>
    <row r="36998" spans="22:22">
      <c r="V36998" s="17"/>
    </row>
    <row r="36999" spans="22:22">
      <c r="V36999" s="17"/>
    </row>
    <row r="37000" spans="22:22">
      <c r="V37000" s="17"/>
    </row>
    <row r="37001" spans="22:22">
      <c r="V37001" s="17"/>
    </row>
    <row r="37002" spans="22:22">
      <c r="V37002" s="17"/>
    </row>
    <row r="37003" spans="22:22">
      <c r="V37003" s="17"/>
    </row>
    <row r="37004" spans="22:22">
      <c r="V37004" s="17"/>
    </row>
    <row r="37005" spans="22:22">
      <c r="V37005" s="17"/>
    </row>
    <row r="37006" spans="22:22">
      <c r="V37006" s="17"/>
    </row>
    <row r="37007" spans="22:22">
      <c r="V37007" s="17"/>
    </row>
    <row r="37008" spans="22:22">
      <c r="V37008" s="17"/>
    </row>
    <row r="37009" spans="22:22">
      <c r="V37009" s="17"/>
    </row>
    <row r="37010" spans="22:22">
      <c r="V37010" s="17"/>
    </row>
    <row r="37011" spans="22:22">
      <c r="V37011" s="17"/>
    </row>
    <row r="37012" spans="22:22">
      <c r="V37012" s="17"/>
    </row>
    <row r="37013" spans="22:22">
      <c r="V37013" s="17"/>
    </row>
    <row r="37014" spans="22:22">
      <c r="V37014" s="17"/>
    </row>
    <row r="37015" spans="22:22">
      <c r="V37015" s="17"/>
    </row>
    <row r="37016" spans="22:22">
      <c r="V37016" s="17"/>
    </row>
    <row r="37017" spans="22:22">
      <c r="V37017" s="17"/>
    </row>
    <row r="37018" spans="22:22">
      <c r="V37018" s="17"/>
    </row>
    <row r="37019" spans="22:22">
      <c r="V37019" s="17"/>
    </row>
    <row r="37020" spans="22:22">
      <c r="V37020" s="17"/>
    </row>
    <row r="37021" spans="22:22">
      <c r="V37021" s="17"/>
    </row>
    <row r="37022" spans="22:22">
      <c r="V37022" s="17"/>
    </row>
    <row r="37023" spans="22:22">
      <c r="V37023" s="17"/>
    </row>
    <row r="37024" spans="22:22">
      <c r="V37024" s="17"/>
    </row>
    <row r="37025" spans="22:22">
      <c r="V37025" s="17"/>
    </row>
    <row r="37026" spans="22:22">
      <c r="V37026" s="17"/>
    </row>
    <row r="37027" spans="22:22">
      <c r="V37027" s="17"/>
    </row>
    <row r="37028" spans="22:22">
      <c r="V37028" s="17"/>
    </row>
    <row r="37029" spans="22:22">
      <c r="V37029" s="17"/>
    </row>
    <row r="37030" spans="22:22">
      <c r="V37030" s="17"/>
    </row>
    <row r="37031" spans="22:22">
      <c r="V37031" s="17"/>
    </row>
    <row r="37032" spans="22:22">
      <c r="V37032" s="17"/>
    </row>
    <row r="37033" spans="22:22">
      <c r="V37033" s="17"/>
    </row>
    <row r="37034" spans="22:22">
      <c r="V37034" s="17"/>
    </row>
    <row r="37035" spans="22:22">
      <c r="V37035" s="17"/>
    </row>
    <row r="37036" spans="22:22">
      <c r="V37036" s="17"/>
    </row>
    <row r="37037" spans="22:22">
      <c r="V37037" s="17"/>
    </row>
    <row r="37038" spans="22:22">
      <c r="V37038" s="17"/>
    </row>
    <row r="37039" spans="22:22">
      <c r="V37039" s="17"/>
    </row>
    <row r="37040" spans="22:22">
      <c r="V37040" s="17"/>
    </row>
    <row r="37041" spans="22:22">
      <c r="V37041" s="17"/>
    </row>
    <row r="37042" spans="22:22">
      <c r="V37042" s="17"/>
    </row>
    <row r="37043" spans="22:22">
      <c r="V37043" s="17"/>
    </row>
    <row r="37044" spans="22:22">
      <c r="V37044" s="17"/>
    </row>
    <row r="37045" spans="22:22">
      <c r="V37045" s="17"/>
    </row>
    <row r="37046" spans="22:22">
      <c r="V37046" s="17"/>
    </row>
    <row r="37047" spans="22:22">
      <c r="V37047" s="17"/>
    </row>
    <row r="37048" spans="22:22">
      <c r="V37048" s="17"/>
    </row>
    <row r="37049" spans="22:22">
      <c r="V37049" s="17"/>
    </row>
    <row r="37050" spans="22:22">
      <c r="V37050" s="17"/>
    </row>
    <row r="37051" spans="22:22">
      <c r="V37051" s="17"/>
    </row>
    <row r="37052" spans="22:22">
      <c r="V37052" s="17"/>
    </row>
    <row r="37053" spans="22:22">
      <c r="V37053" s="17"/>
    </row>
    <row r="37054" spans="22:22">
      <c r="V37054" s="17"/>
    </row>
    <row r="37055" spans="22:22">
      <c r="V37055" s="17"/>
    </row>
    <row r="37056" spans="22:22">
      <c r="V37056" s="17"/>
    </row>
    <row r="37057" spans="22:22">
      <c r="V37057" s="17"/>
    </row>
    <row r="37058" spans="22:22">
      <c r="V37058" s="17"/>
    </row>
    <row r="37059" spans="22:22">
      <c r="V37059" s="17"/>
    </row>
    <row r="37060" spans="22:22">
      <c r="V37060" s="17"/>
    </row>
    <row r="37061" spans="22:22">
      <c r="V37061" s="17"/>
    </row>
    <row r="37062" spans="22:22">
      <c r="V37062" s="17"/>
    </row>
    <row r="37063" spans="22:22">
      <c r="V37063" s="17"/>
    </row>
    <row r="37064" spans="22:22">
      <c r="V37064" s="17"/>
    </row>
    <row r="37065" spans="22:22">
      <c r="V37065" s="17"/>
    </row>
    <row r="37066" spans="22:22">
      <c r="V37066" s="17"/>
    </row>
    <row r="37067" spans="22:22">
      <c r="V37067" s="17"/>
    </row>
    <row r="37068" spans="22:22">
      <c r="V37068" s="17"/>
    </row>
    <row r="37069" spans="22:22">
      <c r="V37069" s="17"/>
    </row>
    <row r="37070" spans="22:22">
      <c r="V37070" s="17"/>
    </row>
    <row r="37071" spans="22:22">
      <c r="V37071" s="17"/>
    </row>
    <row r="37072" spans="22:22">
      <c r="V37072" s="17"/>
    </row>
    <row r="37073" spans="22:22">
      <c r="V37073" s="17"/>
    </row>
    <row r="37074" spans="22:22">
      <c r="V37074" s="17"/>
    </row>
    <row r="37075" spans="22:22">
      <c r="V37075" s="17"/>
    </row>
    <row r="37076" spans="22:22">
      <c r="V37076" s="17"/>
    </row>
    <row r="37077" spans="22:22">
      <c r="V37077" s="17"/>
    </row>
    <row r="37078" spans="22:22">
      <c r="V37078" s="17"/>
    </row>
    <row r="37079" spans="22:22">
      <c r="V37079" s="17"/>
    </row>
    <row r="37080" spans="22:22">
      <c r="V37080" s="17"/>
    </row>
    <row r="37081" spans="22:22">
      <c r="V37081" s="17"/>
    </row>
    <row r="37082" spans="22:22">
      <c r="V37082" s="17"/>
    </row>
    <row r="37083" spans="22:22">
      <c r="V37083" s="17"/>
    </row>
    <row r="37084" spans="22:22">
      <c r="V37084" s="17"/>
    </row>
    <row r="37085" spans="22:22">
      <c r="V37085" s="17"/>
    </row>
    <row r="37086" spans="22:22">
      <c r="V37086" s="17"/>
    </row>
    <row r="37087" spans="22:22">
      <c r="V37087" s="17"/>
    </row>
    <row r="37088" spans="22:22">
      <c r="V37088" s="17"/>
    </row>
    <row r="37089" spans="22:22">
      <c r="V37089" s="17"/>
    </row>
    <row r="37090" spans="22:22">
      <c r="V37090" s="17"/>
    </row>
    <row r="37091" spans="22:22">
      <c r="V37091" s="17"/>
    </row>
    <row r="37092" spans="22:22">
      <c r="V37092" s="17"/>
    </row>
    <row r="37093" spans="22:22">
      <c r="V37093" s="17"/>
    </row>
    <row r="37094" spans="22:22">
      <c r="V37094" s="17"/>
    </row>
    <row r="37095" spans="22:22">
      <c r="V37095" s="17"/>
    </row>
    <row r="37096" spans="22:22">
      <c r="V37096" s="17"/>
    </row>
    <row r="37097" spans="22:22">
      <c r="V37097" s="17"/>
    </row>
    <row r="37098" spans="22:22">
      <c r="V37098" s="17"/>
    </row>
    <row r="37099" spans="22:22">
      <c r="V37099" s="17"/>
    </row>
    <row r="37100" spans="22:22">
      <c r="V37100" s="17"/>
    </row>
    <row r="37101" spans="22:22">
      <c r="V37101" s="17"/>
    </row>
    <row r="37102" spans="22:22">
      <c r="V37102" s="17"/>
    </row>
    <row r="37103" spans="22:22">
      <c r="V37103" s="17"/>
    </row>
    <row r="37104" spans="22:22">
      <c r="V37104" s="17"/>
    </row>
    <row r="37105" spans="22:22">
      <c r="V37105" s="17"/>
    </row>
    <row r="37106" spans="22:22">
      <c r="V37106" s="17"/>
    </row>
    <row r="37107" spans="22:22">
      <c r="V37107" s="17"/>
    </row>
    <row r="37108" spans="22:22">
      <c r="V37108" s="17"/>
    </row>
    <row r="37109" spans="22:22">
      <c r="V37109" s="17"/>
    </row>
    <row r="37110" spans="22:22">
      <c r="V37110" s="17"/>
    </row>
    <row r="37111" spans="22:22">
      <c r="V37111" s="17"/>
    </row>
    <row r="37112" spans="22:22">
      <c r="V37112" s="17"/>
    </row>
    <row r="37113" spans="22:22">
      <c r="V37113" s="17"/>
    </row>
    <row r="37114" spans="22:22">
      <c r="V37114" s="17"/>
    </row>
    <row r="37115" spans="22:22">
      <c r="V37115" s="17"/>
    </row>
    <row r="37116" spans="22:22">
      <c r="V37116" s="17"/>
    </row>
    <row r="37117" spans="22:22">
      <c r="V37117" s="17"/>
    </row>
    <row r="37118" spans="22:22">
      <c r="V37118" s="17"/>
    </row>
    <row r="37119" spans="22:22">
      <c r="V37119" s="17"/>
    </row>
    <row r="37120" spans="22:22">
      <c r="V37120" s="17"/>
    </row>
    <row r="37121" spans="22:22">
      <c r="V37121" s="17"/>
    </row>
    <row r="37122" spans="22:22">
      <c r="V37122" s="17"/>
    </row>
    <row r="37123" spans="22:22">
      <c r="V37123" s="17"/>
    </row>
    <row r="37124" spans="22:22">
      <c r="V37124" s="17"/>
    </row>
    <row r="37125" spans="22:22">
      <c r="V37125" s="17"/>
    </row>
    <row r="37126" spans="22:22">
      <c r="V37126" s="17"/>
    </row>
    <row r="37127" spans="22:22">
      <c r="V37127" s="17"/>
    </row>
    <row r="37128" spans="22:22">
      <c r="V37128" s="17"/>
    </row>
    <row r="37129" spans="22:22">
      <c r="V37129" s="17"/>
    </row>
    <row r="37130" spans="22:22">
      <c r="V37130" s="17"/>
    </row>
    <row r="37131" spans="22:22">
      <c r="V37131" s="17"/>
    </row>
    <row r="37132" spans="22:22">
      <c r="V37132" s="17"/>
    </row>
    <row r="37133" spans="22:22">
      <c r="V37133" s="17"/>
    </row>
    <row r="37134" spans="22:22">
      <c r="V37134" s="17"/>
    </row>
    <row r="37135" spans="22:22">
      <c r="V37135" s="17"/>
    </row>
    <row r="37136" spans="22:22">
      <c r="V37136" s="17"/>
    </row>
    <row r="37137" spans="22:22">
      <c r="V37137" s="17"/>
    </row>
    <row r="37138" spans="22:22">
      <c r="V37138" s="17"/>
    </row>
    <row r="37139" spans="22:22">
      <c r="V37139" s="17"/>
    </row>
    <row r="37140" spans="22:22">
      <c r="V37140" s="17"/>
    </row>
    <row r="37141" spans="22:22">
      <c r="V37141" s="17"/>
    </row>
    <row r="37142" spans="22:22">
      <c r="V37142" s="17"/>
    </row>
    <row r="37143" spans="22:22">
      <c r="V37143" s="17"/>
    </row>
    <row r="37144" spans="22:22">
      <c r="V37144" s="17"/>
    </row>
    <row r="37145" spans="22:22">
      <c r="V37145" s="17"/>
    </row>
    <row r="37146" spans="22:22">
      <c r="V37146" s="17"/>
    </row>
    <row r="37147" spans="22:22">
      <c r="V37147" s="17"/>
    </row>
    <row r="37148" spans="22:22">
      <c r="V37148" s="17"/>
    </row>
    <row r="37149" spans="22:22">
      <c r="V37149" s="17"/>
    </row>
    <row r="37150" spans="22:22">
      <c r="V37150" s="17"/>
    </row>
    <row r="37151" spans="22:22">
      <c r="V37151" s="17"/>
    </row>
    <row r="37152" spans="22:22">
      <c r="V37152" s="17"/>
    </row>
    <row r="37153" spans="22:22">
      <c r="V37153" s="17"/>
    </row>
    <row r="37154" spans="22:22">
      <c r="V37154" s="17"/>
    </row>
    <row r="37155" spans="22:22">
      <c r="V37155" s="17"/>
    </row>
    <row r="37156" spans="22:22">
      <c r="V37156" s="17"/>
    </row>
    <row r="37157" spans="22:22">
      <c r="V37157" s="17"/>
    </row>
    <row r="37158" spans="22:22">
      <c r="V37158" s="17"/>
    </row>
    <row r="37159" spans="22:22">
      <c r="V37159" s="17"/>
    </row>
    <row r="37160" spans="22:22">
      <c r="V37160" s="17"/>
    </row>
    <row r="37161" spans="22:22">
      <c r="V37161" s="17"/>
    </row>
    <row r="37162" spans="22:22">
      <c r="V37162" s="17"/>
    </row>
    <row r="37163" spans="22:22">
      <c r="V37163" s="17"/>
    </row>
    <row r="37164" spans="22:22">
      <c r="V37164" s="17"/>
    </row>
    <row r="37165" spans="22:22">
      <c r="V37165" s="17"/>
    </row>
    <row r="37166" spans="22:22">
      <c r="V37166" s="17"/>
    </row>
    <row r="37167" spans="22:22">
      <c r="V37167" s="17"/>
    </row>
    <row r="37168" spans="22:22">
      <c r="V37168" s="17"/>
    </row>
    <row r="37169" spans="22:22">
      <c r="V37169" s="17"/>
    </row>
    <row r="37170" spans="22:22">
      <c r="V37170" s="17"/>
    </row>
    <row r="37171" spans="22:22">
      <c r="V37171" s="17"/>
    </row>
    <row r="37172" spans="22:22">
      <c r="V37172" s="17"/>
    </row>
    <row r="37173" spans="22:22">
      <c r="V37173" s="17"/>
    </row>
    <row r="37174" spans="22:22">
      <c r="V37174" s="17"/>
    </row>
    <row r="37175" spans="22:22">
      <c r="V37175" s="17"/>
    </row>
    <row r="37176" spans="22:22">
      <c r="V37176" s="17"/>
    </row>
    <row r="37177" spans="22:22">
      <c r="V37177" s="17"/>
    </row>
    <row r="37178" spans="22:22">
      <c r="V37178" s="17"/>
    </row>
    <row r="37179" spans="22:22">
      <c r="V37179" s="17"/>
    </row>
    <row r="37180" spans="22:22">
      <c r="V37180" s="17"/>
    </row>
    <row r="37181" spans="22:22">
      <c r="V37181" s="17"/>
    </row>
    <row r="37182" spans="22:22">
      <c r="V37182" s="17"/>
    </row>
    <row r="37183" spans="22:22">
      <c r="V37183" s="17"/>
    </row>
    <row r="37184" spans="22:22">
      <c r="V37184" s="17"/>
    </row>
    <row r="37185" spans="22:22">
      <c r="V37185" s="17"/>
    </row>
    <row r="37186" spans="22:22">
      <c r="V37186" s="17"/>
    </row>
    <row r="37187" spans="22:22">
      <c r="V37187" s="17"/>
    </row>
    <row r="37188" spans="22:22">
      <c r="V37188" s="17"/>
    </row>
    <row r="37189" spans="22:22">
      <c r="V37189" s="17"/>
    </row>
    <row r="37190" spans="22:22">
      <c r="V37190" s="17"/>
    </row>
    <row r="37191" spans="22:22">
      <c r="V37191" s="17"/>
    </row>
    <row r="37192" spans="22:22">
      <c r="V37192" s="17"/>
    </row>
    <row r="37193" spans="22:22">
      <c r="V37193" s="17"/>
    </row>
    <row r="37194" spans="22:22">
      <c r="V37194" s="17"/>
    </row>
    <row r="37195" spans="22:22">
      <c r="V37195" s="17"/>
    </row>
    <row r="37196" spans="22:22">
      <c r="V37196" s="17"/>
    </row>
    <row r="37197" spans="22:22">
      <c r="V37197" s="17"/>
    </row>
    <row r="37198" spans="22:22">
      <c r="V37198" s="17"/>
    </row>
    <row r="37199" spans="22:22">
      <c r="V37199" s="17"/>
    </row>
    <row r="37200" spans="22:22">
      <c r="V37200" s="17"/>
    </row>
    <row r="37201" spans="22:22">
      <c r="V37201" s="17"/>
    </row>
    <row r="37202" spans="22:22">
      <c r="V37202" s="17"/>
    </row>
    <row r="37203" spans="22:22">
      <c r="V37203" s="17"/>
    </row>
    <row r="37204" spans="22:22">
      <c r="V37204" s="17"/>
    </row>
    <row r="37205" spans="22:22">
      <c r="V37205" s="17"/>
    </row>
    <row r="37206" spans="22:22">
      <c r="V37206" s="17"/>
    </row>
    <row r="37207" spans="22:22">
      <c r="V37207" s="17"/>
    </row>
    <row r="37208" spans="22:22">
      <c r="V37208" s="17"/>
    </row>
    <row r="37209" spans="22:22">
      <c r="V37209" s="17"/>
    </row>
    <row r="37210" spans="22:22">
      <c r="V37210" s="17"/>
    </row>
    <row r="37211" spans="22:22">
      <c r="V37211" s="17"/>
    </row>
    <row r="37212" spans="22:22">
      <c r="V37212" s="17"/>
    </row>
    <row r="37213" spans="22:22">
      <c r="V37213" s="17"/>
    </row>
    <row r="37214" spans="22:22">
      <c r="V37214" s="17"/>
    </row>
    <row r="37215" spans="22:22">
      <c r="V37215" s="17"/>
    </row>
    <row r="37216" spans="22:22">
      <c r="V37216" s="17"/>
    </row>
    <row r="37217" spans="22:22">
      <c r="V37217" s="17"/>
    </row>
    <row r="37218" spans="22:22">
      <c r="V37218" s="17"/>
    </row>
    <row r="37219" spans="22:22">
      <c r="V37219" s="17"/>
    </row>
    <row r="37220" spans="22:22">
      <c r="V37220" s="17"/>
    </row>
    <row r="37221" spans="22:22">
      <c r="V37221" s="17"/>
    </row>
    <row r="37222" spans="22:22">
      <c r="V37222" s="17"/>
    </row>
    <row r="37223" spans="22:22">
      <c r="V37223" s="17"/>
    </row>
    <row r="37224" spans="22:22">
      <c r="V37224" s="17"/>
    </row>
    <row r="37225" spans="22:22">
      <c r="V37225" s="17"/>
    </row>
    <row r="37226" spans="22:22">
      <c r="V37226" s="17"/>
    </row>
    <row r="37227" spans="22:22">
      <c r="V37227" s="17"/>
    </row>
    <row r="37228" spans="22:22">
      <c r="V37228" s="17"/>
    </row>
    <row r="37229" spans="22:22">
      <c r="V37229" s="17"/>
    </row>
    <row r="37230" spans="22:22">
      <c r="V37230" s="17"/>
    </row>
    <row r="37231" spans="22:22">
      <c r="V37231" s="17"/>
    </row>
    <row r="37232" spans="22:22">
      <c r="V37232" s="17"/>
    </row>
    <row r="37233" spans="22:22">
      <c r="V37233" s="17"/>
    </row>
    <row r="37234" spans="22:22">
      <c r="V37234" s="17"/>
    </row>
    <row r="37235" spans="22:22">
      <c r="V37235" s="17"/>
    </row>
    <row r="37236" spans="22:22">
      <c r="V37236" s="17"/>
    </row>
    <row r="37237" spans="22:22">
      <c r="V37237" s="17"/>
    </row>
    <row r="37238" spans="22:22">
      <c r="V37238" s="17"/>
    </row>
    <row r="37239" spans="22:22">
      <c r="V37239" s="17"/>
    </row>
    <row r="37240" spans="22:22">
      <c r="V37240" s="17"/>
    </row>
    <row r="37241" spans="22:22">
      <c r="V37241" s="17"/>
    </row>
    <row r="37242" spans="22:22">
      <c r="V37242" s="17"/>
    </row>
    <row r="37243" spans="22:22">
      <c r="V37243" s="17"/>
    </row>
    <row r="37244" spans="22:22">
      <c r="V37244" s="17"/>
    </row>
    <row r="37245" spans="22:22">
      <c r="V37245" s="17"/>
    </row>
    <row r="37246" spans="22:22">
      <c r="V37246" s="17"/>
    </row>
    <row r="37247" spans="22:22">
      <c r="V37247" s="17"/>
    </row>
    <row r="37248" spans="22:22">
      <c r="V37248" s="17"/>
    </row>
    <row r="37249" spans="22:22">
      <c r="V37249" s="17"/>
    </row>
    <row r="37250" spans="22:22">
      <c r="V37250" s="17"/>
    </row>
    <row r="37251" spans="22:22">
      <c r="V37251" s="17"/>
    </row>
    <row r="37252" spans="22:22">
      <c r="V37252" s="17"/>
    </row>
    <row r="37253" spans="22:22">
      <c r="V37253" s="17"/>
    </row>
    <row r="37254" spans="22:22">
      <c r="V37254" s="17"/>
    </row>
    <row r="37255" spans="22:22">
      <c r="V37255" s="17"/>
    </row>
    <row r="37256" spans="22:22">
      <c r="V37256" s="17"/>
    </row>
    <row r="37257" spans="22:22">
      <c r="V37257" s="17"/>
    </row>
    <row r="37258" spans="22:22">
      <c r="V37258" s="17"/>
    </row>
    <row r="37259" spans="22:22">
      <c r="V37259" s="17"/>
    </row>
    <row r="37260" spans="22:22">
      <c r="V37260" s="17"/>
    </row>
    <row r="37261" spans="22:22">
      <c r="V37261" s="17"/>
    </row>
    <row r="37262" spans="22:22">
      <c r="V37262" s="17"/>
    </row>
    <row r="37263" spans="22:22">
      <c r="V37263" s="17"/>
    </row>
    <row r="37264" spans="22:22">
      <c r="V37264" s="17"/>
    </row>
    <row r="37265" spans="22:22">
      <c r="V37265" s="17"/>
    </row>
    <row r="37266" spans="22:22">
      <c r="V37266" s="17"/>
    </row>
    <row r="37267" spans="22:22">
      <c r="V37267" s="17"/>
    </row>
    <row r="37268" spans="22:22">
      <c r="V37268" s="17"/>
    </row>
    <row r="37269" spans="22:22">
      <c r="V37269" s="17"/>
    </row>
    <row r="37270" spans="22:22">
      <c r="V37270" s="17"/>
    </row>
    <row r="37271" spans="22:22">
      <c r="V37271" s="17"/>
    </row>
    <row r="37272" spans="22:22">
      <c r="V37272" s="17"/>
    </row>
    <row r="37273" spans="22:22">
      <c r="V37273" s="17"/>
    </row>
    <row r="37274" spans="22:22">
      <c r="V37274" s="17"/>
    </row>
    <row r="37275" spans="22:22">
      <c r="V37275" s="17"/>
    </row>
    <row r="37276" spans="22:22">
      <c r="V37276" s="17"/>
    </row>
    <row r="37277" spans="22:22">
      <c r="V37277" s="17"/>
    </row>
    <row r="37278" spans="22:22">
      <c r="V37278" s="17"/>
    </row>
    <row r="37279" spans="22:22">
      <c r="V37279" s="17"/>
    </row>
    <row r="37280" spans="22:22">
      <c r="V37280" s="17"/>
    </row>
    <row r="37281" spans="22:22">
      <c r="V37281" s="17"/>
    </row>
    <row r="37282" spans="22:22">
      <c r="V37282" s="17"/>
    </row>
    <row r="37283" spans="22:22">
      <c r="V37283" s="17"/>
    </row>
    <row r="37284" spans="22:22">
      <c r="V37284" s="17"/>
    </row>
    <row r="37285" spans="22:22">
      <c r="V37285" s="17"/>
    </row>
    <row r="37286" spans="22:22">
      <c r="V37286" s="17"/>
    </row>
    <row r="37287" spans="22:22">
      <c r="V37287" s="17"/>
    </row>
    <row r="37288" spans="22:22">
      <c r="V37288" s="17"/>
    </row>
    <row r="37289" spans="22:22">
      <c r="V37289" s="17"/>
    </row>
    <row r="37290" spans="22:22">
      <c r="V37290" s="17"/>
    </row>
    <row r="37291" spans="22:22">
      <c r="V37291" s="17"/>
    </row>
    <row r="37292" spans="22:22">
      <c r="V37292" s="17"/>
    </row>
    <row r="37293" spans="22:22">
      <c r="V37293" s="17"/>
    </row>
    <row r="37294" spans="22:22">
      <c r="V37294" s="17"/>
    </row>
    <row r="37295" spans="22:22">
      <c r="V37295" s="17"/>
    </row>
    <row r="37296" spans="22:22">
      <c r="V37296" s="17"/>
    </row>
    <row r="37297" spans="22:22">
      <c r="V37297" s="17"/>
    </row>
    <row r="37298" spans="22:22">
      <c r="V37298" s="17"/>
    </row>
    <row r="37299" spans="22:22">
      <c r="V37299" s="17"/>
    </row>
    <row r="37300" spans="22:22">
      <c r="V37300" s="17"/>
    </row>
    <row r="37301" spans="22:22">
      <c r="V37301" s="17"/>
    </row>
    <row r="37302" spans="22:22">
      <c r="V37302" s="17"/>
    </row>
    <row r="37303" spans="22:22">
      <c r="V37303" s="17"/>
    </row>
    <row r="37304" spans="22:22">
      <c r="V37304" s="17"/>
    </row>
    <row r="37305" spans="22:22">
      <c r="V37305" s="17"/>
    </row>
    <row r="37306" spans="22:22">
      <c r="V37306" s="17"/>
    </row>
    <row r="37307" spans="22:22">
      <c r="V37307" s="17"/>
    </row>
    <row r="37308" spans="22:22">
      <c r="V37308" s="17"/>
    </row>
    <row r="37309" spans="22:22">
      <c r="V37309" s="17"/>
    </row>
    <row r="37310" spans="22:22">
      <c r="V37310" s="17"/>
    </row>
    <row r="37311" spans="22:22">
      <c r="V37311" s="17"/>
    </row>
    <row r="37312" spans="22:22">
      <c r="V37312" s="17"/>
    </row>
    <row r="37313" spans="22:22">
      <c r="V37313" s="17"/>
    </row>
    <row r="37314" spans="22:22">
      <c r="V37314" s="17"/>
    </row>
    <row r="37315" spans="22:22">
      <c r="V37315" s="17"/>
    </row>
    <row r="37316" spans="22:22">
      <c r="V37316" s="17"/>
    </row>
    <row r="37317" spans="22:22">
      <c r="V37317" s="17"/>
    </row>
    <row r="37318" spans="22:22">
      <c r="V37318" s="17"/>
    </row>
    <row r="37319" spans="22:22">
      <c r="V37319" s="17"/>
    </row>
    <row r="37320" spans="22:22">
      <c r="V37320" s="17"/>
    </row>
    <row r="37321" spans="22:22">
      <c r="V37321" s="17"/>
    </row>
    <row r="37322" spans="22:22">
      <c r="V37322" s="17"/>
    </row>
    <row r="37323" spans="22:22">
      <c r="V37323" s="17"/>
    </row>
    <row r="37324" spans="22:22">
      <c r="V37324" s="17"/>
    </row>
    <row r="37325" spans="22:22">
      <c r="V37325" s="17"/>
    </row>
    <row r="37326" spans="22:22">
      <c r="V37326" s="17"/>
    </row>
    <row r="37327" spans="22:22">
      <c r="V37327" s="17"/>
    </row>
    <row r="37328" spans="22:22">
      <c r="V37328" s="17"/>
    </row>
    <row r="37329" spans="22:22">
      <c r="V37329" s="17"/>
    </row>
    <row r="37330" spans="22:22">
      <c r="V37330" s="17"/>
    </row>
    <row r="37331" spans="22:22">
      <c r="V37331" s="17"/>
    </row>
    <row r="37332" spans="22:22">
      <c r="V37332" s="17"/>
    </row>
    <row r="37333" spans="22:22">
      <c r="V37333" s="17"/>
    </row>
    <row r="37334" spans="22:22">
      <c r="V37334" s="17"/>
    </row>
    <row r="37335" spans="22:22">
      <c r="V37335" s="17"/>
    </row>
    <row r="37336" spans="22:22">
      <c r="V37336" s="17"/>
    </row>
    <row r="37337" spans="22:22">
      <c r="V37337" s="17"/>
    </row>
    <row r="37338" spans="22:22">
      <c r="V37338" s="17"/>
    </row>
    <row r="37339" spans="22:22">
      <c r="V37339" s="17"/>
    </row>
    <row r="37340" spans="22:22">
      <c r="V37340" s="17"/>
    </row>
    <row r="37341" spans="22:22">
      <c r="V37341" s="17"/>
    </row>
    <row r="37342" spans="22:22">
      <c r="V37342" s="17"/>
    </row>
    <row r="37343" spans="22:22">
      <c r="V37343" s="17"/>
    </row>
    <row r="37344" spans="22:22">
      <c r="V37344" s="17"/>
    </row>
    <row r="37345" spans="22:22">
      <c r="V37345" s="17"/>
    </row>
    <row r="37346" spans="22:22">
      <c r="V37346" s="17"/>
    </row>
    <row r="37347" spans="22:22">
      <c r="V37347" s="17"/>
    </row>
    <row r="37348" spans="22:22">
      <c r="V37348" s="17"/>
    </row>
    <row r="37349" spans="22:22">
      <c r="V37349" s="17"/>
    </row>
    <row r="37350" spans="22:22">
      <c r="V37350" s="17"/>
    </row>
    <row r="37351" spans="22:22">
      <c r="V37351" s="17"/>
    </row>
    <row r="37352" spans="22:22">
      <c r="V37352" s="17"/>
    </row>
    <row r="37353" spans="22:22">
      <c r="V37353" s="17"/>
    </row>
    <row r="37354" spans="22:22">
      <c r="V37354" s="17"/>
    </row>
    <row r="37355" spans="22:22">
      <c r="V37355" s="17"/>
    </row>
    <row r="37356" spans="22:22">
      <c r="V37356" s="17"/>
    </row>
    <row r="37357" spans="22:22">
      <c r="V37357" s="17"/>
    </row>
    <row r="37358" spans="22:22">
      <c r="V37358" s="17"/>
    </row>
    <row r="37359" spans="22:22">
      <c r="V37359" s="17"/>
    </row>
    <row r="37360" spans="22:22">
      <c r="V37360" s="17"/>
    </row>
    <row r="37361" spans="22:22">
      <c r="V37361" s="17"/>
    </row>
    <row r="37362" spans="22:22">
      <c r="V37362" s="17"/>
    </row>
    <row r="37363" spans="22:22">
      <c r="V37363" s="17"/>
    </row>
    <row r="37364" spans="22:22">
      <c r="V37364" s="17"/>
    </row>
    <row r="37365" spans="22:22">
      <c r="V37365" s="17"/>
    </row>
    <row r="37366" spans="22:22">
      <c r="V37366" s="17"/>
    </row>
    <row r="37367" spans="22:22">
      <c r="V37367" s="17"/>
    </row>
    <row r="37368" spans="22:22">
      <c r="V37368" s="17"/>
    </row>
    <row r="37369" spans="22:22">
      <c r="V37369" s="17"/>
    </row>
    <row r="37370" spans="22:22">
      <c r="V37370" s="17"/>
    </row>
    <row r="37371" spans="22:22">
      <c r="V37371" s="17"/>
    </row>
    <row r="37372" spans="22:22">
      <c r="V37372" s="17"/>
    </row>
    <row r="37373" spans="22:22">
      <c r="V37373" s="17"/>
    </row>
    <row r="37374" spans="22:22">
      <c r="V37374" s="17"/>
    </row>
    <row r="37375" spans="22:22">
      <c r="V37375" s="17"/>
    </row>
    <row r="37376" spans="22:22">
      <c r="V37376" s="17"/>
    </row>
    <row r="37377" spans="22:22">
      <c r="V37377" s="17"/>
    </row>
    <row r="37378" spans="22:22">
      <c r="V37378" s="17"/>
    </row>
    <row r="37379" spans="22:22">
      <c r="V37379" s="17"/>
    </row>
    <row r="37380" spans="22:22">
      <c r="V37380" s="17"/>
    </row>
    <row r="37381" spans="22:22">
      <c r="V37381" s="17"/>
    </row>
    <row r="37382" spans="22:22">
      <c r="V37382" s="17"/>
    </row>
    <row r="37383" spans="22:22">
      <c r="V37383" s="17"/>
    </row>
    <row r="37384" spans="22:22">
      <c r="V37384" s="17"/>
    </row>
    <row r="37385" spans="22:22">
      <c r="V37385" s="17"/>
    </row>
    <row r="37386" spans="22:22">
      <c r="V37386" s="17"/>
    </row>
    <row r="37387" spans="22:22">
      <c r="V37387" s="17"/>
    </row>
    <row r="37388" spans="22:22">
      <c r="V37388" s="17"/>
    </row>
    <row r="37389" spans="22:22">
      <c r="V37389" s="17"/>
    </row>
    <row r="37390" spans="22:22">
      <c r="V37390" s="17"/>
    </row>
    <row r="37391" spans="22:22">
      <c r="V37391" s="17"/>
    </row>
    <row r="37392" spans="22:22">
      <c r="V37392" s="17"/>
    </row>
    <row r="37393" spans="22:22">
      <c r="V37393" s="17"/>
    </row>
    <row r="37394" spans="22:22">
      <c r="V37394" s="17"/>
    </row>
    <row r="37395" spans="22:22">
      <c r="V37395" s="17"/>
    </row>
    <row r="37396" spans="22:22">
      <c r="V37396" s="17"/>
    </row>
    <row r="37397" spans="22:22">
      <c r="V37397" s="17"/>
    </row>
    <row r="37398" spans="22:22">
      <c r="V37398" s="17"/>
    </row>
    <row r="37399" spans="22:22">
      <c r="V37399" s="17"/>
    </row>
    <row r="37400" spans="22:22">
      <c r="V37400" s="17"/>
    </row>
    <row r="37401" spans="22:22">
      <c r="V37401" s="17"/>
    </row>
    <row r="37402" spans="22:22">
      <c r="V37402" s="17"/>
    </row>
    <row r="37403" spans="22:22">
      <c r="V37403" s="17"/>
    </row>
    <row r="37404" spans="22:22">
      <c r="V37404" s="17"/>
    </row>
    <row r="37405" spans="22:22">
      <c r="V37405" s="17"/>
    </row>
    <row r="37406" spans="22:22">
      <c r="V37406" s="17"/>
    </row>
    <row r="37407" spans="22:22">
      <c r="V37407" s="17"/>
    </row>
    <row r="37408" spans="22:22">
      <c r="V37408" s="17"/>
    </row>
    <row r="37409" spans="22:22">
      <c r="V37409" s="17"/>
    </row>
    <row r="37410" spans="22:22">
      <c r="V37410" s="17"/>
    </row>
    <row r="37411" spans="22:22">
      <c r="V37411" s="17"/>
    </row>
    <row r="37412" spans="22:22">
      <c r="V37412" s="17"/>
    </row>
    <row r="37413" spans="22:22">
      <c r="V37413" s="17"/>
    </row>
    <row r="37414" spans="22:22">
      <c r="V37414" s="17"/>
    </row>
    <row r="37415" spans="22:22">
      <c r="V37415" s="17"/>
    </row>
    <row r="37416" spans="22:22">
      <c r="V37416" s="17"/>
    </row>
    <row r="37417" spans="22:22">
      <c r="V37417" s="17"/>
    </row>
    <row r="37418" spans="22:22">
      <c r="V37418" s="17"/>
    </row>
    <row r="37419" spans="22:22">
      <c r="V37419" s="17"/>
    </row>
    <row r="37420" spans="22:22">
      <c r="V37420" s="17"/>
    </row>
    <row r="37421" spans="22:22">
      <c r="V37421" s="17"/>
    </row>
    <row r="37422" spans="22:22">
      <c r="V37422" s="17"/>
    </row>
    <row r="37423" spans="22:22">
      <c r="V37423" s="17"/>
    </row>
    <row r="37424" spans="22:22">
      <c r="V37424" s="17"/>
    </row>
    <row r="37425" spans="22:22">
      <c r="V37425" s="17"/>
    </row>
    <row r="37426" spans="22:22">
      <c r="V37426" s="17"/>
    </row>
    <row r="37427" spans="22:22">
      <c r="V37427" s="17"/>
    </row>
    <row r="37428" spans="22:22">
      <c r="V37428" s="17"/>
    </row>
    <row r="37429" spans="22:22">
      <c r="V37429" s="17"/>
    </row>
    <row r="37430" spans="22:22">
      <c r="V37430" s="17"/>
    </row>
    <row r="37431" spans="22:22">
      <c r="V37431" s="17"/>
    </row>
    <row r="37432" spans="22:22">
      <c r="V37432" s="17"/>
    </row>
    <row r="37433" spans="22:22">
      <c r="V37433" s="17"/>
    </row>
    <row r="37434" spans="22:22">
      <c r="V37434" s="17"/>
    </row>
    <row r="37435" spans="22:22">
      <c r="V37435" s="17"/>
    </row>
    <row r="37436" spans="22:22">
      <c r="V37436" s="17"/>
    </row>
    <row r="37437" spans="22:22">
      <c r="V37437" s="17"/>
    </row>
    <row r="37438" spans="22:22">
      <c r="V37438" s="17"/>
    </row>
    <row r="37439" spans="22:22">
      <c r="V37439" s="17"/>
    </row>
    <row r="37440" spans="22:22">
      <c r="V37440" s="17"/>
    </row>
    <row r="37441" spans="22:22">
      <c r="V37441" s="17"/>
    </row>
    <row r="37442" spans="22:22">
      <c r="V37442" s="17"/>
    </row>
    <row r="37443" spans="22:22">
      <c r="V37443" s="17"/>
    </row>
    <row r="37444" spans="22:22">
      <c r="V37444" s="17"/>
    </row>
    <row r="37445" spans="22:22">
      <c r="V37445" s="17"/>
    </row>
    <row r="37446" spans="22:22">
      <c r="V37446" s="17"/>
    </row>
    <row r="37447" spans="22:22">
      <c r="V37447" s="17"/>
    </row>
    <row r="37448" spans="22:22">
      <c r="V37448" s="17"/>
    </row>
    <row r="37449" spans="22:22">
      <c r="V37449" s="17"/>
    </row>
    <row r="37450" spans="22:22">
      <c r="V37450" s="17"/>
    </row>
    <row r="37451" spans="22:22">
      <c r="V37451" s="17"/>
    </row>
    <row r="37452" spans="22:22">
      <c r="V37452" s="17"/>
    </row>
    <row r="37453" spans="22:22">
      <c r="V37453" s="17"/>
    </row>
    <row r="37454" spans="22:22">
      <c r="V37454" s="17"/>
    </row>
    <row r="37455" spans="22:22">
      <c r="V37455" s="17"/>
    </row>
    <row r="37456" spans="22:22">
      <c r="V37456" s="17"/>
    </row>
    <row r="37457" spans="22:22">
      <c r="V37457" s="17"/>
    </row>
    <row r="37458" spans="22:22">
      <c r="V37458" s="17"/>
    </row>
    <row r="37459" spans="22:22">
      <c r="V37459" s="17"/>
    </row>
    <row r="37460" spans="22:22">
      <c r="V37460" s="17"/>
    </row>
    <row r="37461" spans="22:22">
      <c r="V37461" s="17"/>
    </row>
    <row r="37462" spans="22:22">
      <c r="V37462" s="17"/>
    </row>
    <row r="37463" spans="22:22">
      <c r="V37463" s="17"/>
    </row>
    <row r="37464" spans="22:22">
      <c r="V37464" s="17"/>
    </row>
    <row r="37465" spans="22:22">
      <c r="V37465" s="17"/>
    </row>
    <row r="37466" spans="22:22">
      <c r="V37466" s="17"/>
    </row>
    <row r="37467" spans="22:22">
      <c r="V37467" s="17"/>
    </row>
    <row r="37468" spans="22:22">
      <c r="V37468" s="17"/>
    </row>
    <row r="37469" spans="22:22">
      <c r="V37469" s="17"/>
    </row>
    <row r="37470" spans="22:22">
      <c r="V37470" s="17"/>
    </row>
    <row r="37471" spans="22:22">
      <c r="V37471" s="17"/>
    </row>
    <row r="37472" spans="22:22">
      <c r="V37472" s="17"/>
    </row>
    <row r="37473" spans="22:22">
      <c r="V37473" s="17"/>
    </row>
    <row r="37474" spans="22:22">
      <c r="V37474" s="17"/>
    </row>
    <row r="37475" spans="22:22">
      <c r="V37475" s="17"/>
    </row>
    <row r="37476" spans="22:22">
      <c r="V37476" s="17"/>
    </row>
    <row r="37477" spans="22:22">
      <c r="V37477" s="17"/>
    </row>
    <row r="37478" spans="22:22">
      <c r="V37478" s="17"/>
    </row>
    <row r="37479" spans="22:22">
      <c r="V37479" s="17"/>
    </row>
    <row r="37480" spans="22:22">
      <c r="V37480" s="17"/>
    </row>
    <row r="37481" spans="22:22">
      <c r="V37481" s="17"/>
    </row>
    <row r="37482" spans="22:22">
      <c r="V37482" s="17"/>
    </row>
    <row r="37483" spans="22:22">
      <c r="V37483" s="17"/>
    </row>
    <row r="37484" spans="22:22">
      <c r="V37484" s="17"/>
    </row>
    <row r="37485" spans="22:22">
      <c r="V37485" s="17"/>
    </row>
    <row r="37486" spans="22:22">
      <c r="V37486" s="17"/>
    </row>
    <row r="37487" spans="22:22">
      <c r="V37487" s="17"/>
    </row>
    <row r="37488" spans="22:22">
      <c r="V37488" s="17"/>
    </row>
    <row r="37489" spans="22:22">
      <c r="V37489" s="17"/>
    </row>
    <row r="37490" spans="22:22">
      <c r="V37490" s="17"/>
    </row>
    <row r="37491" spans="22:22">
      <c r="V37491" s="17"/>
    </row>
    <row r="37492" spans="22:22">
      <c r="V37492" s="17"/>
    </row>
    <row r="37493" spans="22:22">
      <c r="V37493" s="17"/>
    </row>
    <row r="37494" spans="22:22">
      <c r="V37494" s="17"/>
    </row>
    <row r="37495" spans="22:22">
      <c r="V37495" s="17"/>
    </row>
    <row r="37496" spans="22:22">
      <c r="V37496" s="17"/>
    </row>
    <row r="37497" spans="22:22">
      <c r="V37497" s="17"/>
    </row>
    <row r="37498" spans="22:22">
      <c r="V37498" s="17"/>
    </row>
    <row r="37499" spans="22:22">
      <c r="V37499" s="17"/>
    </row>
    <row r="37500" spans="22:22">
      <c r="V37500" s="17"/>
    </row>
    <row r="37501" spans="22:22">
      <c r="V37501" s="17"/>
    </row>
    <row r="37502" spans="22:22">
      <c r="V37502" s="17"/>
    </row>
    <row r="37503" spans="22:22">
      <c r="V37503" s="17"/>
    </row>
    <row r="37504" spans="22:22">
      <c r="V37504" s="17"/>
    </row>
    <row r="37505" spans="22:22">
      <c r="V37505" s="17"/>
    </row>
    <row r="37506" spans="22:22">
      <c r="V37506" s="17"/>
    </row>
    <row r="37507" spans="22:22">
      <c r="V37507" s="17"/>
    </row>
    <row r="37508" spans="22:22">
      <c r="V37508" s="17"/>
    </row>
    <row r="37509" spans="22:22">
      <c r="V37509" s="17"/>
    </row>
    <row r="37510" spans="22:22">
      <c r="V37510" s="17"/>
    </row>
    <row r="37511" spans="22:22">
      <c r="V37511" s="17"/>
    </row>
    <row r="37512" spans="22:22">
      <c r="V37512" s="17"/>
    </row>
    <row r="37513" spans="22:22">
      <c r="V37513" s="17"/>
    </row>
    <row r="37514" spans="22:22">
      <c r="V37514" s="17"/>
    </row>
    <row r="37515" spans="22:22">
      <c r="V37515" s="17"/>
    </row>
    <row r="37516" spans="22:22">
      <c r="V37516" s="17"/>
    </row>
    <row r="37517" spans="22:22">
      <c r="V37517" s="17"/>
    </row>
    <row r="37518" spans="22:22">
      <c r="V37518" s="17"/>
    </row>
    <row r="37519" spans="22:22">
      <c r="V37519" s="17"/>
    </row>
    <row r="37520" spans="22:22">
      <c r="V37520" s="17"/>
    </row>
    <row r="37521" spans="22:22">
      <c r="V37521" s="17"/>
    </row>
    <row r="37522" spans="22:22">
      <c r="V37522" s="17"/>
    </row>
    <row r="37523" spans="22:22">
      <c r="V37523" s="17"/>
    </row>
    <row r="37524" spans="22:22">
      <c r="V37524" s="17"/>
    </row>
    <row r="37525" spans="22:22">
      <c r="V37525" s="17"/>
    </row>
    <row r="37526" spans="22:22">
      <c r="V37526" s="17"/>
    </row>
    <row r="37527" spans="22:22">
      <c r="V37527" s="17"/>
    </row>
    <row r="37528" spans="22:22">
      <c r="V37528" s="17"/>
    </row>
    <row r="37529" spans="22:22">
      <c r="V37529" s="17"/>
    </row>
    <row r="37530" spans="22:22">
      <c r="V37530" s="17"/>
    </row>
    <row r="37531" spans="22:22">
      <c r="V37531" s="17"/>
    </row>
    <row r="37532" spans="22:22">
      <c r="V37532" s="17"/>
    </row>
    <row r="37533" spans="22:22">
      <c r="V37533" s="17"/>
    </row>
    <row r="37534" spans="22:22">
      <c r="V37534" s="17"/>
    </row>
    <row r="37535" spans="22:22">
      <c r="V37535" s="17"/>
    </row>
    <row r="37536" spans="22:22">
      <c r="V37536" s="17"/>
    </row>
    <row r="37537" spans="22:22">
      <c r="V37537" s="17"/>
    </row>
    <row r="37538" spans="22:22">
      <c r="V37538" s="17"/>
    </row>
    <row r="37539" spans="22:22">
      <c r="V37539" s="17"/>
    </row>
    <row r="37540" spans="22:22">
      <c r="V37540" s="17"/>
    </row>
    <row r="37541" spans="22:22">
      <c r="V37541" s="17"/>
    </row>
    <row r="37542" spans="22:22">
      <c r="V37542" s="17"/>
    </row>
    <row r="37543" spans="22:22">
      <c r="V37543" s="17"/>
    </row>
    <row r="37544" spans="22:22">
      <c r="V37544" s="17"/>
    </row>
    <row r="37545" spans="22:22">
      <c r="V37545" s="17"/>
    </row>
    <row r="37546" spans="22:22">
      <c r="V37546" s="17"/>
    </row>
    <row r="37547" spans="22:22">
      <c r="V37547" s="17"/>
    </row>
    <row r="37548" spans="22:22">
      <c r="V37548" s="17"/>
    </row>
    <row r="37549" spans="22:22">
      <c r="V37549" s="17"/>
    </row>
    <row r="37550" spans="22:22">
      <c r="V37550" s="17"/>
    </row>
    <row r="37551" spans="22:22">
      <c r="V37551" s="17"/>
    </row>
    <row r="37552" spans="22:22">
      <c r="V37552" s="17"/>
    </row>
    <row r="37553" spans="22:22">
      <c r="V37553" s="17"/>
    </row>
    <row r="37554" spans="22:22">
      <c r="V37554" s="17"/>
    </row>
    <row r="37555" spans="22:22">
      <c r="V37555" s="17"/>
    </row>
    <row r="37556" spans="22:22">
      <c r="V37556" s="17"/>
    </row>
    <row r="37557" spans="22:22">
      <c r="V37557" s="17"/>
    </row>
    <row r="37558" spans="22:22">
      <c r="V37558" s="17"/>
    </row>
    <row r="37559" spans="22:22">
      <c r="V37559" s="17"/>
    </row>
    <row r="37560" spans="22:22">
      <c r="V37560" s="17"/>
    </row>
    <row r="37561" spans="22:22">
      <c r="V37561" s="17"/>
    </row>
    <row r="37562" spans="22:22">
      <c r="V37562" s="17"/>
    </row>
    <row r="37563" spans="22:22">
      <c r="V37563" s="17"/>
    </row>
    <row r="37564" spans="22:22">
      <c r="V37564" s="17"/>
    </row>
    <row r="37565" spans="22:22">
      <c r="V37565" s="17"/>
    </row>
    <row r="37566" spans="22:22">
      <c r="V37566" s="17"/>
    </row>
    <row r="37567" spans="22:22">
      <c r="V37567" s="17"/>
    </row>
    <row r="37568" spans="22:22">
      <c r="V37568" s="17"/>
    </row>
    <row r="37569" spans="22:22">
      <c r="V37569" s="17"/>
    </row>
    <row r="37570" spans="22:22">
      <c r="V37570" s="17"/>
    </row>
    <row r="37571" spans="22:22">
      <c r="V37571" s="17"/>
    </row>
    <row r="37572" spans="22:22">
      <c r="V37572" s="17"/>
    </row>
    <row r="37573" spans="22:22">
      <c r="V37573" s="17"/>
    </row>
    <row r="37574" spans="22:22">
      <c r="V37574" s="17"/>
    </row>
    <row r="37575" spans="22:22">
      <c r="V37575" s="17"/>
    </row>
    <row r="37576" spans="22:22">
      <c r="V37576" s="17"/>
    </row>
    <row r="37577" spans="22:22">
      <c r="V37577" s="17"/>
    </row>
    <row r="37578" spans="22:22">
      <c r="V37578" s="17"/>
    </row>
    <row r="37579" spans="22:22">
      <c r="V37579" s="17"/>
    </row>
    <row r="37580" spans="22:22">
      <c r="V37580" s="17"/>
    </row>
    <row r="37581" spans="22:22">
      <c r="V37581" s="17"/>
    </row>
    <row r="37582" spans="22:22">
      <c r="V37582" s="17"/>
    </row>
    <row r="37583" spans="22:22">
      <c r="V37583" s="17"/>
    </row>
    <row r="37584" spans="22:22">
      <c r="V37584" s="17"/>
    </row>
    <row r="37585" spans="22:22">
      <c r="V37585" s="17"/>
    </row>
    <row r="37586" spans="22:22">
      <c r="V37586" s="17"/>
    </row>
    <row r="37587" spans="22:22">
      <c r="V37587" s="17"/>
    </row>
    <row r="37588" spans="22:22">
      <c r="V37588" s="17"/>
    </row>
    <row r="37589" spans="22:22">
      <c r="V37589" s="17"/>
    </row>
    <row r="37590" spans="22:22">
      <c r="V37590" s="17"/>
    </row>
    <row r="37591" spans="22:22">
      <c r="V37591" s="17"/>
    </row>
    <row r="37592" spans="22:22">
      <c r="V37592" s="17"/>
    </row>
    <row r="37593" spans="22:22">
      <c r="V37593" s="17"/>
    </row>
    <row r="37594" spans="22:22">
      <c r="V37594" s="17"/>
    </row>
    <row r="37595" spans="22:22">
      <c r="V37595" s="17"/>
    </row>
    <row r="37596" spans="22:22">
      <c r="V37596" s="17"/>
    </row>
    <row r="37597" spans="22:22">
      <c r="V37597" s="17"/>
    </row>
    <row r="37598" spans="22:22">
      <c r="V37598" s="17"/>
    </row>
    <row r="37599" spans="22:22">
      <c r="V37599" s="17"/>
    </row>
    <row r="37600" spans="22:22">
      <c r="V37600" s="17"/>
    </row>
    <row r="37601" spans="22:22">
      <c r="V37601" s="17"/>
    </row>
    <row r="37602" spans="22:22">
      <c r="V37602" s="17"/>
    </row>
    <row r="37603" spans="22:22">
      <c r="V37603" s="17"/>
    </row>
    <row r="37604" spans="22:22">
      <c r="V37604" s="17"/>
    </row>
    <row r="37605" spans="22:22">
      <c r="V37605" s="17"/>
    </row>
    <row r="37606" spans="22:22">
      <c r="V37606" s="17"/>
    </row>
    <row r="37607" spans="22:22">
      <c r="V37607" s="17"/>
    </row>
    <row r="37608" spans="22:22">
      <c r="V37608" s="17"/>
    </row>
    <row r="37609" spans="22:22">
      <c r="V37609" s="17"/>
    </row>
    <row r="37610" spans="22:22">
      <c r="V37610" s="17"/>
    </row>
    <row r="37611" spans="22:22">
      <c r="V37611" s="17"/>
    </row>
    <row r="37612" spans="22:22">
      <c r="V37612" s="17"/>
    </row>
    <row r="37613" spans="22:22">
      <c r="V37613" s="17"/>
    </row>
    <row r="37614" spans="22:22">
      <c r="V37614" s="17"/>
    </row>
    <row r="37615" spans="22:22">
      <c r="V37615" s="17"/>
    </row>
    <row r="37616" spans="22:22">
      <c r="V37616" s="17"/>
    </row>
    <row r="37617" spans="22:22">
      <c r="V37617" s="17"/>
    </row>
    <row r="37618" spans="22:22">
      <c r="V37618" s="17"/>
    </row>
    <row r="37619" spans="22:22">
      <c r="V37619" s="17"/>
    </row>
    <row r="37620" spans="22:22">
      <c r="V37620" s="17"/>
    </row>
    <row r="37621" spans="22:22">
      <c r="V37621" s="17"/>
    </row>
    <row r="37622" spans="22:22">
      <c r="V37622" s="17"/>
    </row>
    <row r="37623" spans="22:22">
      <c r="V37623" s="17"/>
    </row>
    <row r="37624" spans="22:22">
      <c r="V37624" s="17"/>
    </row>
    <row r="37625" spans="22:22">
      <c r="V37625" s="17"/>
    </row>
    <row r="37626" spans="22:22">
      <c r="V37626" s="17"/>
    </row>
    <row r="37627" spans="22:22">
      <c r="V37627" s="17"/>
    </row>
    <row r="37628" spans="22:22">
      <c r="V37628" s="17"/>
    </row>
    <row r="37629" spans="22:22">
      <c r="V37629" s="17"/>
    </row>
    <row r="37630" spans="22:22">
      <c r="V37630" s="17"/>
    </row>
    <row r="37631" spans="22:22">
      <c r="V37631" s="17"/>
    </row>
    <row r="37632" spans="22:22">
      <c r="V37632" s="17"/>
    </row>
    <row r="37633" spans="22:22">
      <c r="V37633" s="17"/>
    </row>
    <row r="37634" spans="22:22">
      <c r="V37634" s="17"/>
    </row>
    <row r="37635" spans="22:22">
      <c r="V37635" s="17"/>
    </row>
    <row r="37636" spans="22:22">
      <c r="V37636" s="17"/>
    </row>
    <row r="37637" spans="22:22">
      <c r="V37637" s="17"/>
    </row>
    <row r="37638" spans="22:22">
      <c r="V37638" s="17"/>
    </row>
    <row r="37639" spans="22:22">
      <c r="V37639" s="17"/>
    </row>
    <row r="37640" spans="22:22">
      <c r="V37640" s="17"/>
    </row>
    <row r="37641" spans="22:22">
      <c r="V37641" s="17"/>
    </row>
    <row r="37642" spans="22:22">
      <c r="V37642" s="17"/>
    </row>
    <row r="37643" spans="22:22">
      <c r="V37643" s="17"/>
    </row>
    <row r="37644" spans="22:22">
      <c r="V37644" s="17"/>
    </row>
    <row r="37645" spans="22:22">
      <c r="V37645" s="17"/>
    </row>
    <row r="37646" spans="22:22">
      <c r="V37646" s="17"/>
    </row>
    <row r="37647" spans="22:22">
      <c r="V37647" s="17"/>
    </row>
    <row r="37648" spans="22:22">
      <c r="V37648" s="17"/>
    </row>
    <row r="37649" spans="22:22">
      <c r="V37649" s="17"/>
    </row>
    <row r="37650" spans="22:22">
      <c r="V37650" s="17"/>
    </row>
    <row r="37651" spans="22:22">
      <c r="V37651" s="17"/>
    </row>
    <row r="37652" spans="22:22">
      <c r="V37652" s="17"/>
    </row>
    <row r="37653" spans="22:22">
      <c r="V37653" s="17"/>
    </row>
    <row r="37654" spans="22:22">
      <c r="V37654" s="17"/>
    </row>
    <row r="37655" spans="22:22">
      <c r="V37655" s="17"/>
    </row>
    <row r="37656" spans="22:22">
      <c r="V37656" s="17"/>
    </row>
    <row r="37657" spans="22:22">
      <c r="V37657" s="17"/>
    </row>
    <row r="37658" spans="22:22">
      <c r="V37658" s="17"/>
    </row>
    <row r="37659" spans="22:22">
      <c r="V37659" s="17"/>
    </row>
    <row r="37660" spans="22:22">
      <c r="V37660" s="17"/>
    </row>
    <row r="37661" spans="22:22">
      <c r="V37661" s="17"/>
    </row>
    <row r="37662" spans="22:22">
      <c r="V37662" s="17"/>
    </row>
    <row r="37663" spans="22:22">
      <c r="V37663" s="17"/>
    </row>
    <row r="37664" spans="22:22">
      <c r="V37664" s="17"/>
    </row>
    <row r="37665" spans="22:22">
      <c r="V37665" s="17"/>
    </row>
    <row r="37666" spans="22:22">
      <c r="V37666" s="17"/>
    </row>
    <row r="37667" spans="22:22">
      <c r="V37667" s="17"/>
    </row>
    <row r="37668" spans="22:22">
      <c r="V37668" s="17"/>
    </row>
    <row r="37669" spans="22:22">
      <c r="V37669" s="17"/>
    </row>
    <row r="37670" spans="22:22">
      <c r="V37670" s="17"/>
    </row>
    <row r="37671" spans="22:22">
      <c r="V37671" s="17"/>
    </row>
    <row r="37672" spans="22:22">
      <c r="V37672" s="17"/>
    </row>
    <row r="37673" spans="22:22">
      <c r="V37673" s="17"/>
    </row>
    <row r="37674" spans="22:22">
      <c r="V37674" s="17"/>
    </row>
    <row r="37675" spans="22:22">
      <c r="V37675" s="17"/>
    </row>
    <row r="37676" spans="22:22">
      <c r="V37676" s="17"/>
    </row>
    <row r="37677" spans="22:22">
      <c r="V37677" s="17"/>
    </row>
    <row r="37678" spans="22:22">
      <c r="V37678" s="17"/>
    </row>
    <row r="37679" spans="22:22">
      <c r="V37679" s="17"/>
    </row>
    <row r="37680" spans="22:22">
      <c r="V37680" s="17"/>
    </row>
    <row r="37681" spans="22:22">
      <c r="V37681" s="17"/>
    </row>
    <row r="37682" spans="22:22">
      <c r="V37682" s="17"/>
    </row>
    <row r="37683" spans="22:22">
      <c r="V37683" s="17"/>
    </row>
    <row r="37684" spans="22:22">
      <c r="V37684" s="17"/>
    </row>
    <row r="37685" spans="22:22">
      <c r="V37685" s="17"/>
    </row>
    <row r="37686" spans="22:22">
      <c r="V37686" s="17"/>
    </row>
    <row r="37687" spans="22:22">
      <c r="V37687" s="17"/>
    </row>
    <row r="37688" spans="22:22">
      <c r="V37688" s="17"/>
    </row>
    <row r="37689" spans="22:22">
      <c r="V37689" s="17"/>
    </row>
    <row r="37690" spans="22:22">
      <c r="V37690" s="17"/>
    </row>
    <row r="37691" spans="22:22">
      <c r="V37691" s="17"/>
    </row>
    <row r="37692" spans="22:22">
      <c r="V37692" s="17"/>
    </row>
    <row r="37693" spans="22:22">
      <c r="V37693" s="17"/>
    </row>
    <row r="37694" spans="22:22">
      <c r="V37694" s="17"/>
    </row>
    <row r="37695" spans="22:22">
      <c r="V37695" s="17"/>
    </row>
    <row r="37696" spans="22:22">
      <c r="V37696" s="17"/>
    </row>
    <row r="37697" spans="22:22">
      <c r="V37697" s="17"/>
    </row>
    <row r="37698" spans="22:22">
      <c r="V37698" s="17"/>
    </row>
    <row r="37699" spans="22:22">
      <c r="V37699" s="17"/>
    </row>
    <row r="37700" spans="22:22">
      <c r="V37700" s="17"/>
    </row>
    <row r="37701" spans="22:22">
      <c r="V37701" s="17"/>
    </row>
    <row r="37702" spans="22:22">
      <c r="V37702" s="17"/>
    </row>
    <row r="37703" spans="22:22">
      <c r="V37703" s="17"/>
    </row>
    <row r="37704" spans="22:22">
      <c r="V37704" s="17"/>
    </row>
    <row r="37705" spans="22:22">
      <c r="V37705" s="17"/>
    </row>
    <row r="37706" spans="22:22">
      <c r="V37706" s="17"/>
    </row>
    <row r="37707" spans="22:22">
      <c r="V37707" s="17"/>
    </row>
    <row r="37708" spans="22:22">
      <c r="V37708" s="17"/>
    </row>
    <row r="37709" spans="22:22">
      <c r="V37709" s="17"/>
    </row>
    <row r="37710" spans="22:22">
      <c r="V37710" s="17"/>
    </row>
    <row r="37711" spans="22:22">
      <c r="V37711" s="17"/>
    </row>
    <row r="37712" spans="22:22">
      <c r="V37712" s="17"/>
    </row>
    <row r="37713" spans="22:22">
      <c r="V37713" s="17"/>
    </row>
    <row r="37714" spans="22:22">
      <c r="V37714" s="17"/>
    </row>
    <row r="37715" spans="22:22">
      <c r="V37715" s="17"/>
    </row>
    <row r="37716" spans="22:22">
      <c r="V37716" s="17"/>
    </row>
    <row r="37717" spans="22:22">
      <c r="V37717" s="17"/>
    </row>
    <row r="37718" spans="22:22">
      <c r="V37718" s="17"/>
    </row>
    <row r="37719" spans="22:22">
      <c r="V37719" s="17"/>
    </row>
    <row r="37720" spans="22:22">
      <c r="V37720" s="17"/>
    </row>
    <row r="37721" spans="22:22">
      <c r="V37721" s="17"/>
    </row>
    <row r="37722" spans="22:22">
      <c r="V37722" s="17"/>
    </row>
    <row r="37723" spans="22:22">
      <c r="V37723" s="17"/>
    </row>
    <row r="37724" spans="22:22">
      <c r="V37724" s="17"/>
    </row>
    <row r="37725" spans="22:22">
      <c r="V37725" s="17"/>
    </row>
    <row r="37726" spans="22:22">
      <c r="V37726" s="17"/>
    </row>
    <row r="37727" spans="22:22">
      <c r="V37727" s="17"/>
    </row>
    <row r="37728" spans="22:22">
      <c r="V37728" s="17"/>
    </row>
    <row r="37729" spans="22:22">
      <c r="V37729" s="17"/>
    </row>
    <row r="37730" spans="22:22">
      <c r="V37730" s="17"/>
    </row>
    <row r="37731" spans="22:22">
      <c r="V37731" s="17"/>
    </row>
    <row r="37732" spans="22:22">
      <c r="V37732" s="17"/>
    </row>
    <row r="37733" spans="22:22">
      <c r="V37733" s="17"/>
    </row>
    <row r="37734" spans="22:22">
      <c r="V37734" s="17"/>
    </row>
    <row r="37735" spans="22:22">
      <c r="V37735" s="17"/>
    </row>
    <row r="37736" spans="22:22">
      <c r="V37736" s="17"/>
    </row>
    <row r="37737" spans="22:22">
      <c r="V37737" s="17"/>
    </row>
    <row r="37738" spans="22:22">
      <c r="V37738" s="17"/>
    </row>
    <row r="37739" spans="22:22">
      <c r="V37739" s="17"/>
    </row>
    <row r="37740" spans="22:22">
      <c r="V37740" s="17"/>
    </row>
    <row r="37741" spans="22:22">
      <c r="V37741" s="17"/>
    </row>
    <row r="37742" spans="22:22">
      <c r="V37742" s="17"/>
    </row>
    <row r="37743" spans="22:22">
      <c r="V37743" s="17"/>
    </row>
    <row r="37744" spans="22:22">
      <c r="V37744" s="17"/>
    </row>
    <row r="37745" spans="22:22">
      <c r="V37745" s="17"/>
    </row>
    <row r="37746" spans="22:22">
      <c r="V37746" s="17"/>
    </row>
    <row r="37747" spans="22:22">
      <c r="V37747" s="17"/>
    </row>
    <row r="37748" spans="22:22">
      <c r="V37748" s="17"/>
    </row>
    <row r="37749" spans="22:22">
      <c r="V37749" s="17"/>
    </row>
    <row r="37750" spans="22:22">
      <c r="V37750" s="17"/>
    </row>
    <row r="37751" spans="22:22">
      <c r="V37751" s="17"/>
    </row>
    <row r="37752" spans="22:22">
      <c r="V37752" s="17"/>
    </row>
    <row r="37753" spans="22:22">
      <c r="V37753" s="17"/>
    </row>
    <row r="37754" spans="22:22">
      <c r="V37754" s="17"/>
    </row>
    <row r="37755" spans="22:22">
      <c r="V37755" s="17"/>
    </row>
    <row r="37756" spans="22:22">
      <c r="V37756" s="17"/>
    </row>
    <row r="37757" spans="22:22">
      <c r="V37757" s="17"/>
    </row>
    <row r="37758" spans="22:22">
      <c r="V37758" s="17"/>
    </row>
    <row r="37759" spans="22:22">
      <c r="V37759" s="17"/>
    </row>
    <row r="37760" spans="22:22">
      <c r="V37760" s="17"/>
    </row>
    <row r="37761" spans="22:22">
      <c r="V37761" s="17"/>
    </row>
    <row r="37762" spans="22:22">
      <c r="V37762" s="17"/>
    </row>
    <row r="37763" spans="22:22">
      <c r="V37763" s="17"/>
    </row>
    <row r="37764" spans="22:22">
      <c r="V37764" s="17"/>
    </row>
    <row r="37765" spans="22:22">
      <c r="V37765" s="17"/>
    </row>
    <row r="37766" spans="22:22">
      <c r="V37766" s="17"/>
    </row>
    <row r="37767" spans="22:22">
      <c r="V37767" s="17"/>
    </row>
    <row r="37768" spans="22:22">
      <c r="V37768" s="17"/>
    </row>
    <row r="37769" spans="22:22">
      <c r="V37769" s="17"/>
    </row>
    <row r="37770" spans="22:22">
      <c r="V37770" s="17"/>
    </row>
    <row r="37771" spans="22:22">
      <c r="V37771" s="17"/>
    </row>
    <row r="37772" spans="22:22">
      <c r="V37772" s="17"/>
    </row>
    <row r="37773" spans="22:22">
      <c r="V37773" s="17"/>
    </row>
    <row r="37774" spans="22:22">
      <c r="V37774" s="17"/>
    </row>
    <row r="37775" spans="22:22">
      <c r="V37775" s="17"/>
    </row>
    <row r="37776" spans="22:22">
      <c r="V37776" s="17"/>
    </row>
    <row r="37777" spans="22:22">
      <c r="V37777" s="17"/>
    </row>
    <row r="37778" spans="22:22">
      <c r="V37778" s="17"/>
    </row>
    <row r="37779" spans="22:22">
      <c r="V37779" s="17"/>
    </row>
    <row r="37780" spans="22:22">
      <c r="V37780" s="17"/>
    </row>
    <row r="37781" spans="22:22">
      <c r="V37781" s="17"/>
    </row>
    <row r="37782" spans="22:22">
      <c r="V37782" s="17"/>
    </row>
    <row r="37783" spans="22:22">
      <c r="V37783" s="17"/>
    </row>
    <row r="37784" spans="22:22">
      <c r="V37784" s="17"/>
    </row>
    <row r="37785" spans="22:22">
      <c r="V37785" s="17"/>
    </row>
    <row r="37786" spans="22:22">
      <c r="V37786" s="17"/>
    </row>
    <row r="37787" spans="22:22">
      <c r="V37787" s="17"/>
    </row>
    <row r="37788" spans="22:22">
      <c r="V37788" s="17"/>
    </row>
    <row r="37789" spans="22:22">
      <c r="V37789" s="17"/>
    </row>
    <row r="37790" spans="22:22">
      <c r="V37790" s="17"/>
    </row>
    <row r="37791" spans="22:22">
      <c r="V37791" s="17"/>
    </row>
    <row r="37792" spans="22:22">
      <c r="V37792" s="17"/>
    </row>
    <row r="37793" spans="22:22">
      <c r="V37793" s="17"/>
    </row>
    <row r="37794" spans="22:22">
      <c r="V37794" s="17"/>
    </row>
    <row r="37795" spans="22:22">
      <c r="V37795" s="17"/>
    </row>
    <row r="37796" spans="22:22">
      <c r="V37796" s="17"/>
    </row>
    <row r="37797" spans="22:22">
      <c r="V37797" s="17"/>
    </row>
    <row r="37798" spans="22:22">
      <c r="V37798" s="17"/>
    </row>
    <row r="37799" spans="22:22">
      <c r="V37799" s="17"/>
    </row>
    <row r="37800" spans="22:22">
      <c r="V37800" s="17"/>
    </row>
    <row r="37801" spans="22:22">
      <c r="V37801" s="17"/>
    </row>
    <row r="37802" spans="22:22">
      <c r="V37802" s="17"/>
    </row>
    <row r="37803" spans="22:22">
      <c r="V37803" s="17"/>
    </row>
    <row r="37804" spans="22:22">
      <c r="V37804" s="17"/>
    </row>
    <row r="37805" spans="22:22">
      <c r="V37805" s="17"/>
    </row>
    <row r="37806" spans="22:22">
      <c r="V37806" s="17"/>
    </row>
    <row r="37807" spans="22:22">
      <c r="V37807" s="17"/>
    </row>
    <row r="37808" spans="22:22">
      <c r="V37808" s="17"/>
    </row>
    <row r="37809" spans="22:22">
      <c r="V37809" s="17"/>
    </row>
    <row r="37810" spans="22:22">
      <c r="V37810" s="17"/>
    </row>
    <row r="37811" spans="22:22">
      <c r="V37811" s="17"/>
    </row>
    <row r="37812" spans="22:22">
      <c r="V37812" s="17"/>
    </row>
    <row r="37813" spans="22:22">
      <c r="V37813" s="17"/>
    </row>
    <row r="37814" spans="22:22">
      <c r="V37814" s="17"/>
    </row>
    <row r="37815" spans="22:22">
      <c r="V37815" s="17"/>
    </row>
    <row r="37816" spans="22:22">
      <c r="V37816" s="17"/>
    </row>
    <row r="37817" spans="22:22">
      <c r="V37817" s="17"/>
    </row>
    <row r="37818" spans="22:22">
      <c r="V37818" s="17"/>
    </row>
    <row r="37819" spans="22:22">
      <c r="V37819" s="17"/>
    </row>
    <row r="37820" spans="22:22">
      <c r="V37820" s="17"/>
    </row>
    <row r="37821" spans="22:22">
      <c r="V37821" s="17"/>
    </row>
    <row r="37822" spans="22:22">
      <c r="V37822" s="17"/>
    </row>
    <row r="37823" spans="22:22">
      <c r="V37823" s="17"/>
    </row>
    <row r="37824" spans="22:22">
      <c r="V37824" s="17"/>
    </row>
    <row r="37825" spans="22:22">
      <c r="V37825" s="17"/>
    </row>
    <row r="37826" spans="22:22">
      <c r="V37826" s="17"/>
    </row>
    <row r="37827" spans="22:22">
      <c r="V37827" s="17"/>
    </row>
    <row r="37828" spans="22:22">
      <c r="V37828" s="17"/>
    </row>
    <row r="37829" spans="22:22">
      <c r="V37829" s="17"/>
    </row>
    <row r="37830" spans="22:22">
      <c r="V37830" s="17"/>
    </row>
    <row r="37831" spans="22:22">
      <c r="V37831" s="17"/>
    </row>
    <row r="37832" spans="22:22">
      <c r="V37832" s="17"/>
    </row>
    <row r="37833" spans="22:22">
      <c r="V37833" s="17"/>
    </row>
    <row r="37834" spans="22:22">
      <c r="V37834" s="17"/>
    </row>
    <row r="37835" spans="22:22">
      <c r="V37835" s="17"/>
    </row>
    <row r="37836" spans="22:22">
      <c r="V37836" s="17"/>
    </row>
    <row r="37837" spans="22:22">
      <c r="V37837" s="17"/>
    </row>
    <row r="37838" spans="22:22">
      <c r="V37838" s="17"/>
    </row>
    <row r="37839" spans="22:22">
      <c r="V37839" s="17"/>
    </row>
    <row r="37840" spans="22:22">
      <c r="V37840" s="17"/>
    </row>
    <row r="37841" spans="22:22">
      <c r="V37841" s="17"/>
    </row>
    <row r="37842" spans="22:22">
      <c r="V37842" s="17"/>
    </row>
    <row r="37843" spans="22:22">
      <c r="V37843" s="17"/>
    </row>
    <row r="37844" spans="22:22">
      <c r="V37844" s="17"/>
    </row>
    <row r="37845" spans="22:22">
      <c r="V37845" s="17"/>
    </row>
    <row r="37846" spans="22:22">
      <c r="V37846" s="17"/>
    </row>
    <row r="37847" spans="22:22">
      <c r="V37847" s="17"/>
    </row>
    <row r="37848" spans="22:22">
      <c r="V37848" s="17"/>
    </row>
    <row r="37849" spans="22:22">
      <c r="V37849" s="17"/>
    </row>
    <row r="37850" spans="22:22">
      <c r="V37850" s="17"/>
    </row>
    <row r="37851" spans="22:22">
      <c r="V37851" s="17"/>
    </row>
    <row r="37852" spans="22:22">
      <c r="V37852" s="17"/>
    </row>
    <row r="37853" spans="22:22">
      <c r="V37853" s="17"/>
    </row>
    <row r="37854" spans="22:22">
      <c r="V37854" s="17"/>
    </row>
    <row r="37855" spans="22:22">
      <c r="V37855" s="17"/>
    </row>
    <row r="37856" spans="22:22">
      <c r="V37856" s="17"/>
    </row>
    <row r="37857" spans="22:22">
      <c r="V37857" s="17"/>
    </row>
    <row r="37858" spans="22:22">
      <c r="V37858" s="17"/>
    </row>
    <row r="37859" spans="22:22">
      <c r="V37859" s="17"/>
    </row>
    <row r="37860" spans="22:22">
      <c r="V37860" s="17"/>
    </row>
    <row r="37861" spans="22:22">
      <c r="V37861" s="17"/>
    </row>
    <row r="37862" spans="22:22">
      <c r="V37862" s="17"/>
    </row>
    <row r="37863" spans="22:22">
      <c r="V37863" s="17"/>
    </row>
    <row r="37864" spans="22:22">
      <c r="V37864" s="17"/>
    </row>
    <row r="37865" spans="22:22">
      <c r="V37865" s="17"/>
    </row>
    <row r="37866" spans="22:22">
      <c r="V37866" s="17"/>
    </row>
    <row r="37867" spans="22:22">
      <c r="V37867" s="17"/>
    </row>
    <row r="37868" spans="22:22">
      <c r="V37868" s="17"/>
    </row>
    <row r="37869" spans="22:22">
      <c r="V37869" s="17"/>
    </row>
    <row r="37870" spans="22:22">
      <c r="V37870" s="17"/>
    </row>
    <row r="37871" spans="22:22">
      <c r="V37871" s="17"/>
    </row>
    <row r="37872" spans="22:22">
      <c r="V37872" s="17"/>
    </row>
    <row r="37873" spans="22:22">
      <c r="V37873" s="17"/>
    </row>
    <row r="37874" spans="22:22">
      <c r="V37874" s="17"/>
    </row>
    <row r="37875" spans="22:22">
      <c r="V37875" s="17"/>
    </row>
    <row r="37876" spans="22:22">
      <c r="V37876" s="17"/>
    </row>
    <row r="37877" spans="22:22">
      <c r="V37877" s="17"/>
    </row>
    <row r="37878" spans="22:22">
      <c r="V37878" s="17"/>
    </row>
    <row r="37879" spans="22:22">
      <c r="V37879" s="17"/>
    </row>
    <row r="37880" spans="22:22">
      <c r="V37880" s="17"/>
    </row>
    <row r="37881" spans="22:22">
      <c r="V37881" s="17"/>
    </row>
    <row r="37882" spans="22:22">
      <c r="V37882" s="17"/>
    </row>
    <row r="37883" spans="22:22">
      <c r="V37883" s="17"/>
    </row>
    <row r="37884" spans="22:22">
      <c r="V37884" s="17"/>
    </row>
    <row r="37885" spans="22:22">
      <c r="V37885" s="17"/>
    </row>
    <row r="37886" spans="22:22">
      <c r="V37886" s="17"/>
    </row>
    <row r="37887" spans="22:22">
      <c r="V37887" s="17"/>
    </row>
    <row r="37888" spans="22:22">
      <c r="V37888" s="17"/>
    </row>
    <row r="37889" spans="22:22">
      <c r="V37889" s="17"/>
    </row>
    <row r="37890" spans="22:22">
      <c r="V37890" s="17"/>
    </row>
    <row r="37891" spans="22:22">
      <c r="V37891" s="17"/>
    </row>
    <row r="37892" spans="22:22">
      <c r="V37892" s="17"/>
    </row>
    <row r="37893" spans="22:22">
      <c r="V37893" s="17"/>
    </row>
    <row r="37894" spans="22:22">
      <c r="V37894" s="17"/>
    </row>
    <row r="37895" spans="22:22">
      <c r="V37895" s="17"/>
    </row>
    <row r="37896" spans="22:22">
      <c r="V37896" s="17"/>
    </row>
    <row r="37897" spans="22:22">
      <c r="V37897" s="17"/>
    </row>
    <row r="37898" spans="22:22">
      <c r="V37898" s="17"/>
    </row>
    <row r="37899" spans="22:22">
      <c r="V37899" s="17"/>
    </row>
    <row r="37900" spans="22:22">
      <c r="V37900" s="17"/>
    </row>
    <row r="37901" spans="22:22">
      <c r="V37901" s="17"/>
    </row>
    <row r="37902" spans="22:22">
      <c r="V37902" s="17"/>
    </row>
    <row r="37903" spans="22:22">
      <c r="V37903" s="17"/>
    </row>
    <row r="37904" spans="22:22">
      <c r="V37904" s="17"/>
    </row>
    <row r="37905" spans="22:22">
      <c r="V37905" s="17"/>
    </row>
    <row r="37906" spans="22:22">
      <c r="V37906" s="17"/>
    </row>
    <row r="37907" spans="22:22">
      <c r="V37907" s="17"/>
    </row>
    <row r="37908" spans="22:22">
      <c r="V37908" s="17"/>
    </row>
    <row r="37909" spans="22:22">
      <c r="V37909" s="17"/>
    </row>
    <row r="37910" spans="22:22">
      <c r="V37910" s="17"/>
    </row>
    <row r="37911" spans="22:22">
      <c r="V37911" s="17"/>
    </row>
    <row r="37912" spans="22:22">
      <c r="V37912" s="17"/>
    </row>
    <row r="37913" spans="22:22">
      <c r="V37913" s="17"/>
    </row>
    <row r="37914" spans="22:22">
      <c r="V37914" s="17"/>
    </row>
    <row r="37915" spans="22:22">
      <c r="V37915" s="17"/>
    </row>
    <row r="37916" spans="22:22">
      <c r="V37916" s="17"/>
    </row>
    <row r="37917" spans="22:22">
      <c r="V37917" s="17"/>
    </row>
    <row r="37918" spans="22:22">
      <c r="V37918" s="17"/>
    </row>
    <row r="37919" spans="22:22">
      <c r="V37919" s="17"/>
    </row>
    <row r="37920" spans="22:22">
      <c r="V37920" s="17"/>
    </row>
    <row r="37921" spans="22:22">
      <c r="V37921" s="17"/>
    </row>
    <row r="37922" spans="22:22">
      <c r="V37922" s="17"/>
    </row>
    <row r="37923" spans="22:22">
      <c r="V37923" s="17"/>
    </row>
    <row r="37924" spans="22:22">
      <c r="V37924" s="17"/>
    </row>
    <row r="37925" spans="22:22">
      <c r="V37925" s="17"/>
    </row>
    <row r="37926" spans="22:22">
      <c r="V37926" s="17"/>
    </row>
    <row r="37927" spans="22:22">
      <c r="V37927" s="17"/>
    </row>
    <row r="37928" spans="22:22">
      <c r="V37928" s="17"/>
    </row>
    <row r="37929" spans="22:22">
      <c r="V37929" s="17"/>
    </row>
    <row r="37930" spans="22:22">
      <c r="V37930" s="17"/>
    </row>
    <row r="37931" spans="22:22">
      <c r="V37931" s="17"/>
    </row>
    <row r="37932" spans="22:22">
      <c r="V37932" s="17"/>
    </row>
    <row r="37933" spans="22:22">
      <c r="V37933" s="17"/>
    </row>
    <row r="37934" spans="22:22">
      <c r="V37934" s="17"/>
    </row>
    <row r="37935" spans="22:22">
      <c r="V37935" s="17"/>
    </row>
    <row r="37936" spans="22:22">
      <c r="V37936" s="17"/>
    </row>
    <row r="37937" spans="22:22">
      <c r="V37937" s="17"/>
    </row>
    <row r="37938" spans="22:22">
      <c r="V37938" s="17"/>
    </row>
    <row r="37939" spans="22:22">
      <c r="V37939" s="17"/>
    </row>
    <row r="37940" spans="22:22">
      <c r="V37940" s="17"/>
    </row>
    <row r="37941" spans="22:22">
      <c r="V37941" s="17"/>
    </row>
    <row r="37942" spans="22:22">
      <c r="V37942" s="17"/>
    </row>
    <row r="37943" spans="22:22">
      <c r="V37943" s="17"/>
    </row>
    <row r="37944" spans="22:22">
      <c r="V37944" s="17"/>
    </row>
    <row r="37945" spans="22:22">
      <c r="V37945" s="17"/>
    </row>
    <row r="37946" spans="22:22">
      <c r="V37946" s="17"/>
    </row>
    <row r="37947" spans="22:22">
      <c r="V37947" s="17"/>
    </row>
    <row r="37948" spans="22:22">
      <c r="V37948" s="17"/>
    </row>
    <row r="37949" spans="22:22">
      <c r="V37949" s="17"/>
    </row>
    <row r="37950" spans="22:22">
      <c r="V37950" s="17"/>
    </row>
    <row r="37951" spans="22:22">
      <c r="V37951" s="17"/>
    </row>
    <row r="37952" spans="22:22">
      <c r="V37952" s="17"/>
    </row>
    <row r="37953" spans="22:22">
      <c r="V37953" s="17"/>
    </row>
    <row r="37954" spans="22:22">
      <c r="V37954" s="17"/>
    </row>
    <row r="37955" spans="22:22">
      <c r="V37955" s="17"/>
    </row>
    <row r="37956" spans="22:22">
      <c r="V37956" s="17"/>
    </row>
    <row r="37957" spans="22:22">
      <c r="V37957" s="17"/>
    </row>
    <row r="37958" spans="22:22">
      <c r="V37958" s="17"/>
    </row>
    <row r="37959" spans="22:22">
      <c r="V37959" s="17"/>
    </row>
    <row r="37960" spans="22:22">
      <c r="V37960" s="17"/>
    </row>
    <row r="37961" spans="22:22">
      <c r="V37961" s="17"/>
    </row>
    <row r="37962" spans="22:22">
      <c r="V37962" s="17"/>
    </row>
    <row r="37963" spans="22:22">
      <c r="V37963" s="17"/>
    </row>
    <row r="37964" spans="22:22">
      <c r="V37964" s="17"/>
    </row>
    <row r="37965" spans="22:22">
      <c r="V37965" s="17"/>
    </row>
    <row r="37966" spans="22:22">
      <c r="V37966" s="17"/>
    </row>
    <row r="37967" spans="22:22">
      <c r="V37967" s="17"/>
    </row>
    <row r="37968" spans="22:22">
      <c r="V37968" s="17"/>
    </row>
    <row r="37969" spans="22:22">
      <c r="V37969" s="17"/>
    </row>
    <row r="37970" spans="22:22">
      <c r="V37970" s="17"/>
    </row>
    <row r="37971" spans="22:22">
      <c r="V37971" s="17"/>
    </row>
    <row r="37972" spans="22:22">
      <c r="V37972" s="17"/>
    </row>
    <row r="37973" spans="22:22">
      <c r="V37973" s="17"/>
    </row>
    <row r="37974" spans="22:22">
      <c r="V37974" s="17"/>
    </row>
    <row r="37975" spans="22:22">
      <c r="V37975" s="17"/>
    </row>
    <row r="37976" spans="22:22">
      <c r="V37976" s="17"/>
    </row>
    <row r="37977" spans="22:22">
      <c r="V37977" s="17"/>
    </row>
    <row r="37978" spans="22:22">
      <c r="V37978" s="17"/>
    </row>
    <row r="37979" spans="22:22">
      <c r="V37979" s="17"/>
    </row>
    <row r="37980" spans="22:22">
      <c r="V37980" s="17"/>
    </row>
    <row r="37981" spans="22:22">
      <c r="V37981" s="17"/>
    </row>
    <row r="37982" spans="22:22">
      <c r="V37982" s="17"/>
    </row>
    <row r="37983" spans="22:22">
      <c r="V37983" s="17"/>
    </row>
    <row r="37984" spans="22:22">
      <c r="V37984" s="17"/>
    </row>
    <row r="37985" spans="22:22">
      <c r="V37985" s="17"/>
    </row>
    <row r="37986" spans="22:22">
      <c r="V37986" s="17"/>
    </row>
    <row r="37987" spans="22:22">
      <c r="V37987" s="17"/>
    </row>
    <row r="37988" spans="22:22">
      <c r="V37988" s="17"/>
    </row>
    <row r="37989" spans="22:22">
      <c r="V37989" s="17"/>
    </row>
    <row r="37990" spans="22:22">
      <c r="V37990" s="17"/>
    </row>
    <row r="37991" spans="22:22">
      <c r="V37991" s="17"/>
    </row>
    <row r="37992" spans="22:22">
      <c r="V37992" s="17"/>
    </row>
    <row r="37993" spans="22:22">
      <c r="V37993" s="17"/>
    </row>
    <row r="37994" spans="22:22">
      <c r="V37994" s="17"/>
    </row>
    <row r="37995" spans="22:22">
      <c r="V37995" s="17"/>
    </row>
    <row r="37996" spans="22:22">
      <c r="V37996" s="17"/>
    </row>
    <row r="37997" spans="22:22">
      <c r="V37997" s="17"/>
    </row>
    <row r="37998" spans="22:22">
      <c r="V37998" s="17"/>
    </row>
    <row r="37999" spans="22:22">
      <c r="V37999" s="17"/>
    </row>
    <row r="38000" spans="22:22">
      <c r="V38000" s="17"/>
    </row>
    <row r="38001" spans="22:22">
      <c r="V38001" s="17"/>
    </row>
    <row r="38002" spans="22:22">
      <c r="V38002" s="17"/>
    </row>
    <row r="38003" spans="22:22">
      <c r="V38003" s="17"/>
    </row>
    <row r="38004" spans="22:22">
      <c r="V38004" s="17"/>
    </row>
    <row r="38005" spans="22:22">
      <c r="V38005" s="17"/>
    </row>
    <row r="38006" spans="22:22">
      <c r="V38006" s="17"/>
    </row>
    <row r="38007" spans="22:22">
      <c r="V38007" s="17"/>
    </row>
    <row r="38008" spans="22:22">
      <c r="V38008" s="17"/>
    </row>
    <row r="38009" spans="22:22">
      <c r="V38009" s="17"/>
    </row>
    <row r="38010" spans="22:22">
      <c r="V38010" s="17"/>
    </row>
    <row r="38011" spans="22:22">
      <c r="V38011" s="17"/>
    </row>
    <row r="38012" spans="22:22">
      <c r="V38012" s="17"/>
    </row>
    <row r="38013" spans="22:22">
      <c r="V38013" s="17"/>
    </row>
    <row r="38014" spans="22:22">
      <c r="V38014" s="17"/>
    </row>
    <row r="38015" spans="22:22">
      <c r="V38015" s="17"/>
    </row>
    <row r="38016" spans="22:22">
      <c r="V38016" s="17"/>
    </row>
    <row r="38017" spans="22:22">
      <c r="V38017" s="17"/>
    </row>
    <row r="38018" spans="22:22">
      <c r="V38018" s="17"/>
    </row>
    <row r="38019" spans="22:22">
      <c r="V38019" s="17"/>
    </row>
    <row r="38020" spans="22:22">
      <c r="V38020" s="17"/>
    </row>
    <row r="38021" spans="22:22">
      <c r="V38021" s="17"/>
    </row>
    <row r="38022" spans="22:22">
      <c r="V38022" s="17"/>
    </row>
    <row r="38023" spans="22:22">
      <c r="V38023" s="17"/>
    </row>
    <row r="38024" spans="22:22">
      <c r="V38024" s="17"/>
    </row>
    <row r="38025" spans="22:22">
      <c r="V38025" s="17"/>
    </row>
    <row r="38026" spans="22:22">
      <c r="V38026" s="17"/>
    </row>
    <row r="38027" spans="22:22">
      <c r="V38027" s="17"/>
    </row>
    <row r="38028" spans="22:22">
      <c r="V38028" s="17"/>
    </row>
    <row r="38029" spans="22:22">
      <c r="V38029" s="17"/>
    </row>
    <row r="38030" spans="22:22">
      <c r="V38030" s="17"/>
    </row>
    <row r="38031" spans="22:22">
      <c r="V38031" s="17"/>
    </row>
    <row r="38032" spans="22:22">
      <c r="V38032" s="17"/>
    </row>
    <row r="38033" spans="22:22">
      <c r="V38033" s="17"/>
    </row>
    <row r="38034" spans="22:22">
      <c r="V38034" s="17"/>
    </row>
    <row r="38035" spans="22:22">
      <c r="V38035" s="17"/>
    </row>
    <row r="38036" spans="22:22">
      <c r="V38036" s="17"/>
    </row>
    <row r="38037" spans="22:22">
      <c r="V38037" s="17"/>
    </row>
    <row r="38038" spans="22:22">
      <c r="V38038" s="17"/>
    </row>
    <row r="38039" spans="22:22">
      <c r="V38039" s="17"/>
    </row>
    <row r="38040" spans="22:22">
      <c r="V38040" s="17"/>
    </row>
    <row r="38041" spans="22:22">
      <c r="V38041" s="17"/>
    </row>
    <row r="38042" spans="22:22">
      <c r="V38042" s="17"/>
    </row>
    <row r="38043" spans="22:22">
      <c r="V38043" s="17"/>
    </row>
    <row r="38044" spans="22:22">
      <c r="V38044" s="17"/>
    </row>
    <row r="38045" spans="22:22">
      <c r="V38045" s="17"/>
    </row>
    <row r="38046" spans="22:22">
      <c r="V38046" s="17"/>
    </row>
    <row r="38047" spans="22:22">
      <c r="V38047" s="17"/>
    </row>
    <row r="38048" spans="22:22">
      <c r="V38048" s="17"/>
    </row>
    <row r="38049" spans="22:22">
      <c r="V38049" s="17"/>
    </row>
    <row r="38050" spans="22:22">
      <c r="V38050" s="17"/>
    </row>
    <row r="38051" spans="22:22">
      <c r="V38051" s="17"/>
    </row>
    <row r="38052" spans="22:22">
      <c r="V38052" s="17"/>
    </row>
    <row r="38053" spans="22:22">
      <c r="V38053" s="17"/>
    </row>
    <row r="38054" spans="22:22">
      <c r="V38054" s="17"/>
    </row>
    <row r="38055" spans="22:22">
      <c r="V38055" s="17"/>
    </row>
    <row r="38056" spans="22:22">
      <c r="V38056" s="17"/>
    </row>
    <row r="38057" spans="22:22">
      <c r="V38057" s="17"/>
    </row>
    <row r="38058" spans="22:22">
      <c r="V38058" s="17"/>
    </row>
    <row r="38059" spans="22:22">
      <c r="V38059" s="17"/>
    </row>
    <row r="38060" spans="22:22">
      <c r="V38060" s="17"/>
    </row>
    <row r="38061" spans="22:22">
      <c r="V38061" s="17"/>
    </row>
    <row r="38062" spans="22:22">
      <c r="V38062" s="17"/>
    </row>
    <row r="38063" spans="22:22">
      <c r="V38063" s="17"/>
    </row>
    <row r="38064" spans="22:22">
      <c r="V38064" s="17"/>
    </row>
    <row r="38065" spans="22:22">
      <c r="V38065" s="17"/>
    </row>
    <row r="38066" spans="22:22">
      <c r="V38066" s="17"/>
    </row>
    <row r="38067" spans="22:22">
      <c r="V38067" s="17"/>
    </row>
    <row r="38068" spans="22:22">
      <c r="V38068" s="17"/>
    </row>
    <row r="38069" spans="22:22">
      <c r="V38069" s="17"/>
    </row>
    <row r="38070" spans="22:22">
      <c r="V38070" s="17"/>
    </row>
    <row r="38071" spans="22:22">
      <c r="V38071" s="17"/>
    </row>
    <row r="38072" spans="22:22">
      <c r="V38072" s="17"/>
    </row>
    <row r="38073" spans="22:22">
      <c r="V38073" s="17"/>
    </row>
    <row r="38074" spans="22:22">
      <c r="V38074" s="17"/>
    </row>
    <row r="38075" spans="22:22">
      <c r="V38075" s="17"/>
    </row>
    <row r="38076" spans="22:22">
      <c r="V38076" s="17"/>
    </row>
    <row r="38077" spans="22:22">
      <c r="V38077" s="17"/>
    </row>
    <row r="38078" spans="22:22">
      <c r="V38078" s="17"/>
    </row>
    <row r="38079" spans="22:22">
      <c r="V38079" s="17"/>
    </row>
    <row r="38080" spans="22:22">
      <c r="V38080" s="17"/>
    </row>
    <row r="38081" spans="22:22">
      <c r="V38081" s="17"/>
    </row>
    <row r="38082" spans="22:22">
      <c r="V38082" s="17"/>
    </row>
    <row r="38083" spans="22:22">
      <c r="V38083" s="17"/>
    </row>
    <row r="38084" spans="22:22">
      <c r="V38084" s="17"/>
    </row>
    <row r="38085" spans="22:22">
      <c r="V38085" s="17"/>
    </row>
    <row r="38086" spans="22:22">
      <c r="V38086" s="17"/>
    </row>
    <row r="38087" spans="22:22">
      <c r="V38087" s="17"/>
    </row>
    <row r="38088" spans="22:22">
      <c r="V38088" s="17"/>
    </row>
    <row r="38089" spans="22:22">
      <c r="V38089" s="17"/>
    </row>
    <row r="38090" spans="22:22">
      <c r="V38090" s="17"/>
    </row>
    <row r="38091" spans="22:22">
      <c r="V38091" s="17"/>
    </row>
    <row r="38092" spans="22:22">
      <c r="V38092" s="17"/>
    </row>
    <row r="38093" spans="22:22">
      <c r="V38093" s="17"/>
    </row>
    <row r="38094" spans="22:22">
      <c r="V38094" s="17"/>
    </row>
    <row r="38095" spans="22:22">
      <c r="V38095" s="17"/>
    </row>
    <row r="38096" spans="22:22">
      <c r="V38096" s="17"/>
    </row>
    <row r="38097" spans="22:22">
      <c r="V38097" s="17"/>
    </row>
    <row r="38098" spans="22:22">
      <c r="V38098" s="17"/>
    </row>
    <row r="38099" spans="22:22">
      <c r="V38099" s="17"/>
    </row>
    <row r="38100" spans="22:22">
      <c r="V38100" s="17"/>
    </row>
    <row r="38101" spans="22:22">
      <c r="V38101" s="17"/>
    </row>
    <row r="38102" spans="22:22">
      <c r="V38102" s="17"/>
    </row>
    <row r="38103" spans="22:22">
      <c r="V38103" s="17"/>
    </row>
    <row r="38104" spans="22:22">
      <c r="V38104" s="17"/>
    </row>
    <row r="38105" spans="22:22">
      <c r="V38105" s="17"/>
    </row>
    <row r="38106" spans="22:22">
      <c r="V38106" s="17"/>
    </row>
    <row r="38107" spans="22:22">
      <c r="V38107" s="17"/>
    </row>
    <row r="38108" spans="22:22">
      <c r="V38108" s="17"/>
    </row>
    <row r="38109" spans="22:22">
      <c r="V38109" s="17"/>
    </row>
    <row r="38110" spans="22:22">
      <c r="V38110" s="17"/>
    </row>
    <row r="38111" spans="22:22">
      <c r="V38111" s="17"/>
    </row>
    <row r="38112" spans="22:22">
      <c r="V38112" s="17"/>
    </row>
    <row r="38113" spans="22:22">
      <c r="V38113" s="17"/>
    </row>
    <row r="38114" spans="22:22">
      <c r="V38114" s="17"/>
    </row>
    <row r="38115" spans="22:22">
      <c r="V38115" s="17"/>
    </row>
    <row r="38116" spans="22:22">
      <c r="V38116" s="17"/>
    </row>
    <row r="38117" spans="22:22">
      <c r="V38117" s="17"/>
    </row>
    <row r="38118" spans="22:22">
      <c r="V38118" s="17"/>
    </row>
    <row r="38119" spans="22:22">
      <c r="V38119" s="17"/>
    </row>
    <row r="38120" spans="22:22">
      <c r="V38120" s="17"/>
    </row>
    <row r="38121" spans="22:22">
      <c r="V38121" s="17"/>
    </row>
    <row r="38122" spans="22:22">
      <c r="V38122" s="17"/>
    </row>
    <row r="38123" spans="22:22">
      <c r="V38123" s="17"/>
    </row>
    <row r="38124" spans="22:22">
      <c r="V38124" s="17"/>
    </row>
    <row r="38125" spans="22:22">
      <c r="V38125" s="17"/>
    </row>
    <row r="38126" spans="22:22">
      <c r="V38126" s="17"/>
    </row>
    <row r="38127" spans="22:22">
      <c r="V38127" s="17"/>
    </row>
    <row r="38128" spans="22:22">
      <c r="V38128" s="17"/>
    </row>
    <row r="38129" spans="22:22">
      <c r="V38129" s="17"/>
    </row>
    <row r="38130" spans="22:22">
      <c r="V38130" s="17"/>
    </row>
    <row r="38131" spans="22:22">
      <c r="V38131" s="17"/>
    </row>
    <row r="38132" spans="22:22">
      <c r="V38132" s="17"/>
    </row>
    <row r="38133" spans="22:22">
      <c r="V38133" s="17"/>
    </row>
    <row r="38134" spans="22:22">
      <c r="V38134" s="17"/>
    </row>
    <row r="38135" spans="22:22">
      <c r="V38135" s="17"/>
    </row>
    <row r="38136" spans="22:22">
      <c r="V38136" s="17"/>
    </row>
    <row r="38137" spans="22:22">
      <c r="V38137" s="17"/>
    </row>
    <row r="38138" spans="22:22">
      <c r="V38138" s="17"/>
    </row>
    <row r="38139" spans="22:22">
      <c r="V38139" s="17"/>
    </row>
    <row r="38140" spans="22:22">
      <c r="V38140" s="17"/>
    </row>
    <row r="38141" spans="22:22">
      <c r="V38141" s="17"/>
    </row>
    <row r="38142" spans="22:22">
      <c r="V38142" s="17"/>
    </row>
    <row r="38143" spans="22:22">
      <c r="V38143" s="17"/>
    </row>
    <row r="38144" spans="22:22">
      <c r="V38144" s="17"/>
    </row>
    <row r="38145" spans="22:22">
      <c r="V38145" s="17"/>
    </row>
    <row r="38146" spans="22:22">
      <c r="V38146" s="17"/>
    </row>
    <row r="38147" spans="22:22">
      <c r="V38147" s="17"/>
    </row>
    <row r="38148" spans="22:22">
      <c r="V38148" s="17"/>
    </row>
    <row r="38149" spans="22:22">
      <c r="V38149" s="17"/>
    </row>
    <row r="38150" spans="22:22">
      <c r="V38150" s="17"/>
    </row>
    <row r="38151" spans="22:22">
      <c r="V38151" s="17"/>
    </row>
    <row r="38152" spans="22:22">
      <c r="V38152" s="17"/>
    </row>
    <row r="38153" spans="22:22">
      <c r="V38153" s="17"/>
    </row>
    <row r="38154" spans="22:22">
      <c r="V38154" s="17"/>
    </row>
    <row r="38155" spans="22:22">
      <c r="V38155" s="17"/>
    </row>
    <row r="38156" spans="22:22">
      <c r="V38156" s="17"/>
    </row>
    <row r="38157" spans="22:22">
      <c r="V38157" s="17"/>
    </row>
    <row r="38158" spans="22:22">
      <c r="V38158" s="17"/>
    </row>
    <row r="38159" spans="22:22">
      <c r="V38159" s="17"/>
    </row>
    <row r="38160" spans="22:22">
      <c r="V38160" s="17"/>
    </row>
    <row r="38161" spans="22:22">
      <c r="V38161" s="17"/>
    </row>
    <row r="38162" spans="22:22">
      <c r="V38162" s="17"/>
    </row>
    <row r="38163" spans="22:22">
      <c r="V38163" s="17"/>
    </row>
    <row r="38164" spans="22:22">
      <c r="V38164" s="17"/>
    </row>
    <row r="38165" spans="22:22">
      <c r="V38165" s="17"/>
    </row>
    <row r="38166" spans="22:22">
      <c r="V38166" s="17"/>
    </row>
    <row r="38167" spans="22:22">
      <c r="V38167" s="17"/>
    </row>
    <row r="38168" spans="22:22">
      <c r="V38168" s="17"/>
    </row>
    <row r="38169" spans="22:22">
      <c r="V38169" s="17"/>
    </row>
    <row r="38170" spans="22:22">
      <c r="V38170" s="17"/>
    </row>
    <row r="38171" spans="22:22">
      <c r="V38171" s="17"/>
    </row>
    <row r="38172" spans="22:22">
      <c r="V38172" s="17"/>
    </row>
    <row r="38173" spans="22:22">
      <c r="V38173" s="17"/>
    </row>
    <row r="38174" spans="22:22">
      <c r="V38174" s="17"/>
    </row>
    <row r="38175" spans="22:22">
      <c r="V38175" s="17"/>
    </row>
    <row r="38176" spans="22:22">
      <c r="V38176" s="17"/>
    </row>
    <row r="38177" spans="22:22">
      <c r="V38177" s="17"/>
    </row>
    <row r="38178" spans="22:22">
      <c r="V38178" s="17"/>
    </row>
    <row r="38179" spans="22:22">
      <c r="V38179" s="17"/>
    </row>
    <row r="38180" spans="22:22">
      <c r="V38180" s="17"/>
    </row>
    <row r="38181" spans="22:22">
      <c r="V38181" s="17"/>
    </row>
    <row r="38182" spans="22:22">
      <c r="V38182" s="17"/>
    </row>
    <row r="38183" spans="22:22">
      <c r="V38183" s="17"/>
    </row>
    <row r="38184" spans="22:22">
      <c r="V38184" s="17"/>
    </row>
    <row r="38185" spans="22:22">
      <c r="V38185" s="17"/>
    </row>
    <row r="38186" spans="22:22">
      <c r="V38186" s="17"/>
    </row>
    <row r="38187" spans="22:22">
      <c r="V38187" s="17"/>
    </row>
    <row r="38188" spans="22:22">
      <c r="V38188" s="17"/>
    </row>
    <row r="38189" spans="22:22">
      <c r="V38189" s="17"/>
    </row>
    <row r="38190" spans="22:22">
      <c r="V38190" s="17"/>
    </row>
    <row r="38191" spans="22:22">
      <c r="V38191" s="17"/>
    </row>
    <row r="38192" spans="22:22">
      <c r="V38192" s="17"/>
    </row>
    <row r="38193" spans="22:22">
      <c r="V38193" s="17"/>
    </row>
    <row r="38194" spans="22:22">
      <c r="V38194" s="17"/>
    </row>
    <row r="38195" spans="22:22">
      <c r="V38195" s="17"/>
    </row>
    <row r="38196" spans="22:22">
      <c r="V38196" s="17"/>
    </row>
    <row r="38197" spans="22:22">
      <c r="V38197" s="17"/>
    </row>
    <row r="38198" spans="22:22">
      <c r="V38198" s="17"/>
    </row>
    <row r="38199" spans="22:22">
      <c r="V38199" s="17"/>
    </row>
    <row r="38200" spans="22:22">
      <c r="V38200" s="17"/>
    </row>
    <row r="38201" spans="22:22">
      <c r="V38201" s="17"/>
    </row>
    <row r="38202" spans="22:22">
      <c r="V38202" s="17"/>
    </row>
    <row r="38203" spans="22:22">
      <c r="V38203" s="17"/>
    </row>
    <row r="38204" spans="22:22">
      <c r="V38204" s="17"/>
    </row>
    <row r="38205" spans="22:22">
      <c r="V38205" s="17"/>
    </row>
    <row r="38206" spans="22:22">
      <c r="V38206" s="17"/>
    </row>
    <row r="38207" spans="22:22">
      <c r="V38207" s="17"/>
    </row>
    <row r="38208" spans="22:22">
      <c r="V38208" s="17"/>
    </row>
    <row r="38209" spans="22:22">
      <c r="V38209" s="17"/>
    </row>
    <row r="38210" spans="22:22">
      <c r="V38210" s="17"/>
    </row>
    <row r="38211" spans="22:22">
      <c r="V38211" s="17"/>
    </row>
    <row r="38212" spans="22:22">
      <c r="V38212" s="17"/>
    </row>
    <row r="38213" spans="22:22">
      <c r="V38213" s="17"/>
    </row>
    <row r="38214" spans="22:22">
      <c r="V38214" s="17"/>
    </row>
    <row r="38215" spans="22:22">
      <c r="V38215" s="17"/>
    </row>
    <row r="38216" spans="22:22">
      <c r="V38216" s="17"/>
    </row>
    <row r="38217" spans="22:22">
      <c r="V38217" s="17"/>
    </row>
    <row r="38218" spans="22:22">
      <c r="V38218" s="17"/>
    </row>
    <row r="38219" spans="22:22">
      <c r="V38219" s="17"/>
    </row>
    <row r="38220" spans="22:22">
      <c r="V38220" s="17"/>
    </row>
    <row r="38221" spans="22:22">
      <c r="V38221" s="17"/>
    </row>
    <row r="38222" spans="22:22">
      <c r="V38222" s="17"/>
    </row>
    <row r="38223" spans="22:22">
      <c r="V38223" s="17"/>
    </row>
    <row r="38224" spans="22:22">
      <c r="V38224" s="17"/>
    </row>
    <row r="38225" spans="22:22">
      <c r="V38225" s="17"/>
    </row>
    <row r="38226" spans="22:22">
      <c r="V38226" s="17"/>
    </row>
    <row r="38227" spans="22:22">
      <c r="V38227" s="17"/>
    </row>
    <row r="38228" spans="22:22">
      <c r="V38228" s="17"/>
    </row>
    <row r="38229" spans="22:22">
      <c r="V38229" s="17"/>
    </row>
    <row r="38230" spans="22:22">
      <c r="V38230" s="17"/>
    </row>
    <row r="38231" spans="22:22">
      <c r="V38231" s="17"/>
    </row>
    <row r="38232" spans="22:22">
      <c r="V38232" s="17"/>
    </row>
    <row r="38233" spans="22:22">
      <c r="V38233" s="17"/>
    </row>
    <row r="38234" spans="22:22">
      <c r="V38234" s="17"/>
    </row>
    <row r="38235" spans="22:22">
      <c r="V38235" s="17"/>
    </row>
    <row r="38236" spans="22:22">
      <c r="V38236" s="17"/>
    </row>
    <row r="38237" spans="22:22">
      <c r="V38237" s="17"/>
    </row>
    <row r="38238" spans="22:22">
      <c r="V38238" s="17"/>
    </row>
    <row r="38239" spans="22:22">
      <c r="V38239" s="17"/>
    </row>
    <row r="38240" spans="22:22">
      <c r="V38240" s="17"/>
    </row>
    <row r="38241" spans="22:22">
      <c r="V38241" s="17"/>
    </row>
    <row r="38242" spans="22:22">
      <c r="V38242" s="17"/>
    </row>
    <row r="38243" spans="22:22">
      <c r="V38243" s="17"/>
    </row>
    <row r="38244" spans="22:22">
      <c r="V38244" s="17"/>
    </row>
    <row r="38245" spans="22:22">
      <c r="V38245" s="17"/>
    </row>
    <row r="38246" spans="22:22">
      <c r="V38246" s="17"/>
    </row>
    <row r="38247" spans="22:22">
      <c r="V38247" s="17"/>
    </row>
    <row r="38248" spans="22:22">
      <c r="V38248" s="17"/>
    </row>
    <row r="38249" spans="22:22">
      <c r="V38249" s="17"/>
    </row>
    <row r="38250" spans="22:22">
      <c r="V38250" s="17"/>
    </row>
    <row r="38251" spans="22:22">
      <c r="V38251" s="17"/>
    </row>
    <row r="38252" spans="22:22">
      <c r="V38252" s="17"/>
    </row>
    <row r="38253" spans="22:22">
      <c r="V38253" s="17"/>
    </row>
    <row r="38254" spans="22:22">
      <c r="V38254" s="17"/>
    </row>
    <row r="38255" spans="22:22">
      <c r="V38255" s="17"/>
    </row>
    <row r="38256" spans="22:22">
      <c r="V38256" s="17"/>
    </row>
    <row r="38257" spans="22:22">
      <c r="V38257" s="17"/>
    </row>
    <row r="38258" spans="22:22">
      <c r="V38258" s="17"/>
    </row>
    <row r="38259" spans="22:22">
      <c r="V38259" s="17"/>
    </row>
    <row r="38260" spans="22:22">
      <c r="V38260" s="17"/>
    </row>
    <row r="38261" spans="22:22">
      <c r="V38261" s="17"/>
    </row>
    <row r="38262" spans="22:22">
      <c r="V38262" s="17"/>
    </row>
    <row r="38263" spans="22:22">
      <c r="V38263" s="17"/>
    </row>
    <row r="38264" spans="22:22">
      <c r="V38264" s="17"/>
    </row>
    <row r="38265" spans="22:22">
      <c r="V38265" s="17"/>
    </row>
    <row r="38266" spans="22:22">
      <c r="V38266" s="17"/>
    </row>
    <row r="38267" spans="22:22">
      <c r="V38267" s="17"/>
    </row>
    <row r="38268" spans="22:22">
      <c r="V38268" s="17"/>
    </row>
    <row r="38269" spans="22:22">
      <c r="V38269" s="17"/>
    </row>
    <row r="38270" spans="22:22">
      <c r="V38270" s="17"/>
    </row>
    <row r="38271" spans="22:22">
      <c r="V38271" s="17"/>
    </row>
    <row r="38272" spans="22:22">
      <c r="V38272" s="17"/>
    </row>
    <row r="38273" spans="22:22">
      <c r="V38273" s="17"/>
    </row>
    <row r="38274" spans="22:22">
      <c r="V38274" s="17"/>
    </row>
    <row r="38275" spans="22:22">
      <c r="V38275" s="17"/>
    </row>
    <row r="38276" spans="22:22">
      <c r="V38276" s="17"/>
    </row>
    <row r="38277" spans="22:22">
      <c r="V38277" s="17"/>
    </row>
    <row r="38278" spans="22:22">
      <c r="V38278" s="17"/>
    </row>
    <row r="38279" spans="22:22">
      <c r="V38279" s="17"/>
    </row>
    <row r="38280" spans="22:22">
      <c r="V38280" s="17"/>
    </row>
    <row r="38281" spans="22:22">
      <c r="V38281" s="17"/>
    </row>
    <row r="38282" spans="22:22">
      <c r="V38282" s="17"/>
    </row>
    <row r="38283" spans="22:22">
      <c r="V38283" s="17"/>
    </row>
    <row r="38284" spans="22:22">
      <c r="V38284" s="17"/>
    </row>
    <row r="38285" spans="22:22">
      <c r="V38285" s="17"/>
    </row>
    <row r="38286" spans="22:22">
      <c r="V38286" s="17"/>
    </row>
    <row r="38287" spans="22:22">
      <c r="V38287" s="17"/>
    </row>
    <row r="38288" spans="22:22">
      <c r="V38288" s="17"/>
    </row>
    <row r="38289" spans="22:22">
      <c r="V38289" s="17"/>
    </row>
    <row r="38290" spans="22:22">
      <c r="V38290" s="17"/>
    </row>
    <row r="38291" spans="22:22">
      <c r="V38291" s="17"/>
    </row>
    <row r="38292" spans="22:22">
      <c r="V38292" s="17"/>
    </row>
    <row r="38293" spans="22:22">
      <c r="V38293" s="17"/>
    </row>
    <row r="38294" spans="22:22">
      <c r="V38294" s="17"/>
    </row>
    <row r="38295" spans="22:22">
      <c r="V38295" s="17"/>
    </row>
    <row r="38296" spans="22:22">
      <c r="V38296" s="17"/>
    </row>
    <row r="38297" spans="22:22">
      <c r="V38297" s="17"/>
    </row>
    <row r="38298" spans="22:22">
      <c r="V38298" s="17"/>
    </row>
    <row r="38299" spans="22:22">
      <c r="V38299" s="17"/>
    </row>
    <row r="38300" spans="22:22">
      <c r="V38300" s="17"/>
    </row>
    <row r="38301" spans="22:22">
      <c r="V38301" s="17"/>
    </row>
    <row r="38302" spans="22:22">
      <c r="V38302" s="17"/>
    </row>
    <row r="38303" spans="22:22">
      <c r="V38303" s="17"/>
    </row>
    <row r="38304" spans="22:22">
      <c r="V38304" s="17"/>
    </row>
    <row r="38305" spans="22:22">
      <c r="V38305" s="17"/>
    </row>
    <row r="38306" spans="22:22">
      <c r="V38306" s="17"/>
    </row>
    <row r="38307" spans="22:22">
      <c r="V38307" s="17"/>
    </row>
    <row r="38308" spans="22:22">
      <c r="V38308" s="17"/>
    </row>
    <row r="38309" spans="22:22">
      <c r="V38309" s="17"/>
    </row>
    <row r="38310" spans="22:22">
      <c r="V38310" s="17"/>
    </row>
    <row r="38311" spans="22:22">
      <c r="V38311" s="17"/>
    </row>
    <row r="38312" spans="22:22">
      <c r="V38312" s="17"/>
    </row>
    <row r="38313" spans="22:22">
      <c r="V38313" s="17"/>
    </row>
    <row r="38314" spans="22:22">
      <c r="V38314" s="17"/>
    </row>
    <row r="38315" spans="22:22">
      <c r="V38315" s="17"/>
    </row>
    <row r="38316" spans="22:22">
      <c r="V38316" s="17"/>
    </row>
    <row r="38317" spans="22:22">
      <c r="V38317" s="17"/>
    </row>
    <row r="38318" spans="22:22">
      <c r="V38318" s="17"/>
    </row>
    <row r="38319" spans="22:22">
      <c r="V38319" s="17"/>
    </row>
    <row r="38320" spans="22:22">
      <c r="V38320" s="17"/>
    </row>
    <row r="38321" spans="22:22">
      <c r="V38321" s="17"/>
    </row>
    <row r="38322" spans="22:22">
      <c r="V38322" s="17"/>
    </row>
    <row r="38323" spans="22:22">
      <c r="V38323" s="17"/>
    </row>
    <row r="38324" spans="22:22">
      <c r="V38324" s="17"/>
    </row>
    <row r="38325" spans="22:22">
      <c r="V38325" s="17"/>
    </row>
    <row r="38326" spans="22:22">
      <c r="V38326" s="17"/>
    </row>
    <row r="38327" spans="22:22">
      <c r="V38327" s="17"/>
    </row>
    <row r="38328" spans="22:22">
      <c r="V38328" s="17"/>
    </row>
    <row r="38329" spans="22:22">
      <c r="V38329" s="17"/>
    </row>
    <row r="38330" spans="22:22">
      <c r="V38330" s="17"/>
    </row>
    <row r="38331" spans="22:22">
      <c r="V38331" s="17"/>
    </row>
    <row r="38332" spans="22:22">
      <c r="V38332" s="17"/>
    </row>
    <row r="38333" spans="22:22">
      <c r="V38333" s="17"/>
    </row>
    <row r="38334" spans="22:22">
      <c r="V38334" s="17"/>
    </row>
    <row r="38335" spans="22:22">
      <c r="V38335" s="17"/>
    </row>
    <row r="38336" spans="22:22">
      <c r="V38336" s="17"/>
    </row>
    <row r="38337" spans="22:22">
      <c r="V38337" s="17"/>
    </row>
    <row r="38338" spans="22:22">
      <c r="V38338" s="17"/>
    </row>
    <row r="38339" spans="22:22">
      <c r="V38339" s="17"/>
    </row>
    <row r="38340" spans="22:22">
      <c r="V38340" s="17"/>
    </row>
    <row r="38341" spans="22:22">
      <c r="V38341" s="17"/>
    </row>
    <row r="38342" spans="22:22">
      <c r="V38342" s="17"/>
    </row>
    <row r="38343" spans="22:22">
      <c r="V38343" s="17"/>
    </row>
    <row r="38344" spans="22:22">
      <c r="V38344" s="17"/>
    </row>
    <row r="38345" spans="22:22">
      <c r="V38345" s="17"/>
    </row>
    <row r="38346" spans="22:22">
      <c r="V38346" s="17"/>
    </row>
    <row r="38347" spans="22:22">
      <c r="V38347" s="17"/>
    </row>
    <row r="38348" spans="22:22">
      <c r="V38348" s="17"/>
    </row>
    <row r="38349" spans="22:22">
      <c r="V38349" s="17"/>
    </row>
    <row r="38350" spans="22:22">
      <c r="V38350" s="17"/>
    </row>
    <row r="38351" spans="22:22">
      <c r="V38351" s="17"/>
    </row>
    <row r="38352" spans="22:22">
      <c r="V38352" s="17"/>
    </row>
    <row r="38353" spans="22:22">
      <c r="V38353" s="17"/>
    </row>
    <row r="38354" spans="22:22">
      <c r="V38354" s="17"/>
    </row>
    <row r="38355" spans="22:22">
      <c r="V38355" s="17"/>
    </row>
    <row r="38356" spans="22:22">
      <c r="V38356" s="17"/>
    </row>
    <row r="38357" spans="22:22">
      <c r="V38357" s="17"/>
    </row>
    <row r="38358" spans="22:22">
      <c r="V38358" s="17"/>
    </row>
    <row r="38359" spans="22:22">
      <c r="V38359" s="17"/>
    </row>
    <row r="38360" spans="22:22">
      <c r="V38360" s="17"/>
    </row>
    <row r="38361" spans="22:22">
      <c r="V38361" s="17"/>
    </row>
    <row r="38362" spans="22:22">
      <c r="V38362" s="17"/>
    </row>
    <row r="38363" spans="22:22">
      <c r="V38363" s="17"/>
    </row>
    <row r="38364" spans="22:22">
      <c r="V38364" s="17"/>
    </row>
    <row r="38365" spans="22:22">
      <c r="V38365" s="17"/>
    </row>
    <row r="38366" spans="22:22">
      <c r="V38366" s="17"/>
    </row>
    <row r="38367" spans="22:22">
      <c r="V38367" s="17"/>
    </row>
    <row r="38368" spans="22:22">
      <c r="V38368" s="17"/>
    </row>
    <row r="38369" spans="22:22">
      <c r="V38369" s="17"/>
    </row>
    <row r="38370" spans="22:22">
      <c r="V38370" s="17"/>
    </row>
    <row r="38371" spans="22:22">
      <c r="V38371" s="17"/>
    </row>
    <row r="38372" spans="22:22">
      <c r="V38372" s="17"/>
    </row>
    <row r="38373" spans="22:22">
      <c r="V38373" s="17"/>
    </row>
    <row r="38374" spans="22:22">
      <c r="V38374" s="17"/>
    </row>
    <row r="38375" spans="22:22">
      <c r="V38375" s="17"/>
    </row>
    <row r="38376" spans="22:22">
      <c r="V38376" s="17"/>
    </row>
    <row r="38377" spans="22:22">
      <c r="V38377" s="17"/>
    </row>
    <row r="38378" spans="22:22">
      <c r="V38378" s="17"/>
    </row>
    <row r="38379" spans="22:22">
      <c r="V38379" s="17"/>
    </row>
    <row r="38380" spans="22:22">
      <c r="V38380" s="17"/>
    </row>
    <row r="38381" spans="22:22">
      <c r="V38381" s="17"/>
    </row>
    <row r="38382" spans="22:22">
      <c r="V38382" s="17"/>
    </row>
    <row r="38383" spans="22:22">
      <c r="V38383" s="17"/>
    </row>
    <row r="38384" spans="22:22">
      <c r="V38384" s="17"/>
    </row>
    <row r="38385" spans="22:22">
      <c r="V38385" s="17"/>
    </row>
    <row r="38386" spans="22:22">
      <c r="V38386" s="17"/>
    </row>
    <row r="38387" spans="22:22">
      <c r="V38387" s="17"/>
    </row>
    <row r="38388" spans="22:22">
      <c r="V38388" s="17"/>
    </row>
    <row r="38389" spans="22:22">
      <c r="V38389" s="17"/>
    </row>
    <row r="38390" spans="22:22">
      <c r="V38390" s="17"/>
    </row>
    <row r="38391" spans="22:22">
      <c r="V38391" s="17"/>
    </row>
    <row r="38392" spans="22:22">
      <c r="V38392" s="17"/>
    </row>
    <row r="38393" spans="22:22">
      <c r="V38393" s="17"/>
    </row>
    <row r="38394" spans="22:22">
      <c r="V38394" s="17"/>
    </row>
    <row r="38395" spans="22:22">
      <c r="V38395" s="17"/>
    </row>
    <row r="38396" spans="22:22">
      <c r="V38396" s="17"/>
    </row>
    <row r="38397" spans="22:22">
      <c r="V38397" s="17"/>
    </row>
    <row r="38398" spans="22:22">
      <c r="V38398" s="17"/>
    </row>
    <row r="38399" spans="22:22">
      <c r="V38399" s="17"/>
    </row>
    <row r="38400" spans="22:22">
      <c r="V38400" s="17"/>
    </row>
    <row r="38401" spans="22:22">
      <c r="V38401" s="17"/>
    </row>
    <row r="38402" spans="22:22">
      <c r="V38402" s="17"/>
    </row>
    <row r="38403" spans="22:22">
      <c r="V38403" s="17"/>
    </row>
    <row r="38404" spans="22:22">
      <c r="V38404" s="17"/>
    </row>
    <row r="38405" spans="22:22">
      <c r="V38405" s="17"/>
    </row>
    <row r="38406" spans="22:22">
      <c r="V38406" s="17"/>
    </row>
    <row r="38407" spans="22:22">
      <c r="V38407" s="17"/>
    </row>
    <row r="38408" spans="22:22">
      <c r="V38408" s="17"/>
    </row>
    <row r="38409" spans="22:22">
      <c r="V38409" s="17"/>
    </row>
    <row r="38410" spans="22:22">
      <c r="V38410" s="17"/>
    </row>
    <row r="38411" spans="22:22">
      <c r="V38411" s="17"/>
    </row>
    <row r="38412" spans="22:22">
      <c r="V38412" s="17"/>
    </row>
    <row r="38413" spans="22:22">
      <c r="V38413" s="17"/>
    </row>
    <row r="38414" spans="22:22">
      <c r="V38414" s="17"/>
    </row>
    <row r="38415" spans="22:22">
      <c r="V38415" s="17"/>
    </row>
    <row r="38416" spans="22:22">
      <c r="V38416" s="17"/>
    </row>
    <row r="38417" spans="22:22">
      <c r="V38417" s="17"/>
    </row>
    <row r="38418" spans="22:22">
      <c r="V38418" s="17"/>
    </row>
    <row r="38419" spans="22:22">
      <c r="V38419" s="17"/>
    </row>
    <row r="38420" spans="22:22">
      <c r="V38420" s="17"/>
    </row>
    <row r="38421" spans="22:22">
      <c r="V38421" s="17"/>
    </row>
    <row r="38422" spans="22:22">
      <c r="V38422" s="17"/>
    </row>
    <row r="38423" spans="22:22">
      <c r="V38423" s="17"/>
    </row>
    <row r="38424" spans="22:22">
      <c r="V38424" s="17"/>
    </row>
    <row r="38425" spans="22:22">
      <c r="V38425" s="17"/>
    </row>
    <row r="38426" spans="22:22">
      <c r="V38426" s="17"/>
    </row>
    <row r="38427" spans="22:22">
      <c r="V38427" s="17"/>
    </row>
    <row r="38428" spans="22:22">
      <c r="V38428" s="17"/>
    </row>
    <row r="38429" spans="22:22">
      <c r="V38429" s="17"/>
    </row>
    <row r="38430" spans="22:22">
      <c r="V38430" s="17"/>
    </row>
    <row r="38431" spans="22:22">
      <c r="V38431" s="17"/>
    </row>
    <row r="38432" spans="22:22">
      <c r="V38432" s="17"/>
    </row>
    <row r="38433" spans="22:22">
      <c r="V38433" s="17"/>
    </row>
    <row r="38434" spans="22:22">
      <c r="V38434" s="17"/>
    </row>
    <row r="38435" spans="22:22">
      <c r="V38435" s="17"/>
    </row>
    <row r="38436" spans="22:22">
      <c r="V38436" s="17"/>
    </row>
    <row r="38437" spans="22:22">
      <c r="V38437" s="17"/>
    </row>
    <row r="38438" spans="22:22">
      <c r="V38438" s="17"/>
    </row>
    <row r="38439" spans="22:22">
      <c r="V38439" s="17"/>
    </row>
    <row r="38440" spans="22:22">
      <c r="V38440" s="17"/>
    </row>
    <row r="38441" spans="22:22">
      <c r="V38441" s="17"/>
    </row>
    <row r="38442" spans="22:22">
      <c r="V38442" s="17"/>
    </row>
    <row r="38443" spans="22:22">
      <c r="V38443" s="17"/>
    </row>
    <row r="38444" spans="22:22">
      <c r="V38444" s="17"/>
    </row>
    <row r="38445" spans="22:22">
      <c r="V38445" s="17"/>
    </row>
    <row r="38446" spans="22:22">
      <c r="V38446" s="17"/>
    </row>
    <row r="38447" spans="22:22">
      <c r="V38447" s="17"/>
    </row>
    <row r="38448" spans="22:22">
      <c r="V38448" s="17"/>
    </row>
    <row r="38449" spans="22:22">
      <c r="V38449" s="17"/>
    </row>
    <row r="38450" spans="22:22">
      <c r="V38450" s="17"/>
    </row>
    <row r="38451" spans="22:22">
      <c r="V38451" s="17"/>
    </row>
    <row r="38452" spans="22:22">
      <c r="V38452" s="17"/>
    </row>
    <row r="38453" spans="22:22">
      <c r="V38453" s="17"/>
    </row>
    <row r="38454" spans="22:22">
      <c r="V38454" s="17"/>
    </row>
    <row r="38455" spans="22:22">
      <c r="V38455" s="17"/>
    </row>
    <row r="38456" spans="22:22">
      <c r="V38456" s="17"/>
    </row>
    <row r="38457" spans="22:22">
      <c r="V38457" s="17"/>
    </row>
    <row r="38458" spans="22:22">
      <c r="V38458" s="17"/>
    </row>
    <row r="38459" spans="22:22">
      <c r="V38459" s="17"/>
    </row>
    <row r="38460" spans="22:22">
      <c r="V38460" s="17"/>
    </row>
    <row r="38461" spans="22:22">
      <c r="V38461" s="17"/>
    </row>
    <row r="38462" spans="22:22">
      <c r="V38462" s="17"/>
    </row>
    <row r="38463" spans="22:22">
      <c r="V38463" s="17"/>
    </row>
    <row r="38464" spans="22:22">
      <c r="V38464" s="17"/>
    </row>
    <row r="38465" spans="22:22">
      <c r="V38465" s="17"/>
    </row>
    <row r="38466" spans="22:22">
      <c r="V38466" s="17"/>
    </row>
    <row r="38467" spans="22:22">
      <c r="V38467" s="17"/>
    </row>
    <row r="38468" spans="22:22">
      <c r="V38468" s="17"/>
    </row>
    <row r="38469" spans="22:22">
      <c r="V38469" s="17"/>
    </row>
    <row r="38470" spans="22:22">
      <c r="V38470" s="17"/>
    </row>
    <row r="38471" spans="22:22">
      <c r="V38471" s="17"/>
    </row>
    <row r="38472" spans="22:22">
      <c r="V38472" s="17"/>
    </row>
    <row r="38473" spans="22:22">
      <c r="V38473" s="17"/>
    </row>
    <row r="38474" spans="22:22">
      <c r="V38474" s="17"/>
    </row>
    <row r="38475" spans="22:22">
      <c r="V38475" s="17"/>
    </row>
    <row r="38476" spans="22:22">
      <c r="V38476" s="17"/>
    </row>
    <row r="38477" spans="22:22">
      <c r="V38477" s="17"/>
    </row>
    <row r="38478" spans="22:22">
      <c r="V38478" s="17"/>
    </row>
    <row r="38479" spans="22:22">
      <c r="V38479" s="17"/>
    </row>
    <row r="38480" spans="22:22">
      <c r="V38480" s="17"/>
    </row>
    <row r="38481" spans="22:22">
      <c r="V38481" s="17"/>
    </row>
    <row r="38482" spans="22:22">
      <c r="V38482" s="17"/>
    </row>
    <row r="38483" spans="22:22">
      <c r="V38483" s="17"/>
    </row>
    <row r="38484" spans="22:22">
      <c r="V38484" s="17"/>
    </row>
    <row r="38485" spans="22:22">
      <c r="V38485" s="17"/>
    </row>
    <row r="38486" spans="22:22">
      <c r="V38486" s="17"/>
    </row>
    <row r="38487" spans="22:22">
      <c r="V38487" s="17"/>
    </row>
    <row r="38488" spans="22:22">
      <c r="V38488" s="17"/>
    </row>
    <row r="38489" spans="22:22">
      <c r="V38489" s="17"/>
    </row>
    <row r="38490" spans="22:22">
      <c r="V38490" s="17"/>
    </row>
    <row r="38491" spans="22:22">
      <c r="V38491" s="17"/>
    </row>
    <row r="38492" spans="22:22">
      <c r="V38492" s="17"/>
    </row>
    <row r="38493" spans="22:22">
      <c r="V38493" s="17"/>
    </row>
    <row r="38494" spans="22:22">
      <c r="V38494" s="17"/>
    </row>
    <row r="38495" spans="22:22">
      <c r="V38495" s="17"/>
    </row>
    <row r="38496" spans="22:22">
      <c r="V38496" s="17"/>
    </row>
    <row r="38497" spans="22:22">
      <c r="V38497" s="17"/>
    </row>
    <row r="38498" spans="22:22">
      <c r="V38498" s="17"/>
    </row>
    <row r="38499" spans="22:22">
      <c r="V38499" s="17"/>
    </row>
    <row r="38500" spans="22:22">
      <c r="V38500" s="17"/>
    </row>
    <row r="38501" spans="22:22">
      <c r="V38501" s="17"/>
    </row>
    <row r="38502" spans="22:22">
      <c r="V38502" s="17"/>
    </row>
    <row r="38503" spans="22:22">
      <c r="V38503" s="17"/>
    </row>
    <row r="38504" spans="22:22">
      <c r="V38504" s="17"/>
    </row>
    <row r="38505" spans="22:22">
      <c r="V38505" s="17"/>
    </row>
    <row r="38506" spans="22:22">
      <c r="V38506" s="17"/>
    </row>
    <row r="38507" spans="22:22">
      <c r="V38507" s="17"/>
    </row>
    <row r="38508" spans="22:22">
      <c r="V38508" s="17"/>
    </row>
    <row r="38509" spans="22:22">
      <c r="V38509" s="17"/>
    </row>
    <row r="38510" spans="22:22">
      <c r="V38510" s="17"/>
    </row>
    <row r="38511" spans="22:22">
      <c r="V38511" s="17"/>
    </row>
    <row r="38512" spans="22:22">
      <c r="V38512" s="17"/>
    </row>
    <row r="38513" spans="22:22">
      <c r="V38513" s="17"/>
    </row>
    <row r="38514" spans="22:22">
      <c r="V38514" s="17"/>
    </row>
    <row r="38515" spans="22:22">
      <c r="V38515" s="17"/>
    </row>
    <row r="38516" spans="22:22">
      <c r="V38516" s="17"/>
    </row>
    <row r="38517" spans="22:22">
      <c r="V38517" s="17"/>
    </row>
    <row r="38518" spans="22:22">
      <c r="V38518" s="17"/>
    </row>
    <row r="38519" spans="22:22">
      <c r="V38519" s="17"/>
    </row>
    <row r="38520" spans="22:22">
      <c r="V38520" s="17"/>
    </row>
    <row r="38521" spans="22:22">
      <c r="V38521" s="17"/>
    </row>
    <row r="38522" spans="22:22">
      <c r="V38522" s="17"/>
    </row>
    <row r="38523" spans="22:22">
      <c r="V38523" s="17"/>
    </row>
    <row r="38524" spans="22:22">
      <c r="V38524" s="17"/>
    </row>
    <row r="38525" spans="22:22">
      <c r="V38525" s="17"/>
    </row>
    <row r="38526" spans="22:22">
      <c r="V38526" s="17"/>
    </row>
    <row r="38527" spans="22:22">
      <c r="V38527" s="17"/>
    </row>
    <row r="38528" spans="22:22">
      <c r="V38528" s="17"/>
    </row>
    <row r="38529" spans="22:22">
      <c r="V38529" s="17"/>
    </row>
    <row r="38530" spans="22:22">
      <c r="V38530" s="17"/>
    </row>
    <row r="38531" spans="22:22">
      <c r="V38531" s="17"/>
    </row>
    <row r="38532" spans="22:22">
      <c r="V38532" s="17"/>
    </row>
    <row r="38533" spans="22:22">
      <c r="V38533" s="17"/>
    </row>
    <row r="38534" spans="22:22">
      <c r="V38534" s="17"/>
    </row>
    <row r="38535" spans="22:22">
      <c r="V38535" s="17"/>
    </row>
    <row r="38536" spans="22:22">
      <c r="V38536" s="17"/>
    </row>
    <row r="38537" spans="22:22">
      <c r="V38537" s="17"/>
    </row>
    <row r="38538" spans="22:22">
      <c r="V38538" s="17"/>
    </row>
    <row r="38539" spans="22:22">
      <c r="V38539" s="17"/>
    </row>
    <row r="38540" spans="22:22">
      <c r="V38540" s="17"/>
    </row>
    <row r="38541" spans="22:22">
      <c r="V38541" s="17"/>
    </row>
    <row r="38542" spans="22:22">
      <c r="V38542" s="17"/>
    </row>
    <row r="38543" spans="22:22">
      <c r="V38543" s="17"/>
    </row>
    <row r="38544" spans="22:22">
      <c r="V38544" s="17"/>
    </row>
    <row r="38545" spans="22:22">
      <c r="V38545" s="17"/>
    </row>
    <row r="38546" spans="22:22">
      <c r="V38546" s="17"/>
    </row>
    <row r="38547" spans="22:22">
      <c r="V38547" s="17"/>
    </row>
    <row r="38548" spans="22:22">
      <c r="V38548" s="17"/>
    </row>
    <row r="38549" spans="22:22">
      <c r="V38549" s="17"/>
    </row>
    <row r="38550" spans="22:22">
      <c r="V38550" s="17"/>
    </row>
    <row r="38551" spans="22:22">
      <c r="V38551" s="17"/>
    </row>
    <row r="38552" spans="22:22">
      <c r="V38552" s="17"/>
    </row>
    <row r="38553" spans="22:22">
      <c r="V38553" s="17"/>
    </row>
    <row r="38554" spans="22:22">
      <c r="V38554" s="17"/>
    </row>
    <row r="38555" spans="22:22">
      <c r="V38555" s="17"/>
    </row>
    <row r="38556" spans="22:22">
      <c r="V38556" s="17"/>
    </row>
    <row r="38557" spans="22:22">
      <c r="V38557" s="17"/>
    </row>
    <row r="38558" spans="22:22">
      <c r="V38558" s="17"/>
    </row>
    <row r="38559" spans="22:22">
      <c r="V38559" s="17"/>
    </row>
    <row r="38560" spans="22:22">
      <c r="V38560" s="17"/>
    </row>
    <row r="38561" spans="22:22">
      <c r="V38561" s="17"/>
    </row>
    <row r="38562" spans="22:22">
      <c r="V38562" s="17"/>
    </row>
    <row r="38563" spans="22:22">
      <c r="V38563" s="17"/>
    </row>
    <row r="38564" spans="22:22">
      <c r="V38564" s="17"/>
    </row>
    <row r="38565" spans="22:22">
      <c r="V38565" s="17"/>
    </row>
    <row r="38566" spans="22:22">
      <c r="V38566" s="17"/>
    </row>
    <row r="38567" spans="22:22">
      <c r="V38567" s="17"/>
    </row>
    <row r="38568" spans="22:22">
      <c r="V38568" s="17"/>
    </row>
    <row r="38569" spans="22:22">
      <c r="V38569" s="17"/>
    </row>
    <row r="38570" spans="22:22">
      <c r="V38570" s="17"/>
    </row>
    <row r="38571" spans="22:22">
      <c r="V38571" s="17"/>
    </row>
    <row r="38572" spans="22:22">
      <c r="V38572" s="17"/>
    </row>
    <row r="38573" spans="22:22">
      <c r="V38573" s="17"/>
    </row>
    <row r="38574" spans="22:22">
      <c r="V38574" s="17"/>
    </row>
    <row r="38575" spans="22:22">
      <c r="V38575" s="17"/>
    </row>
    <row r="38576" spans="22:22">
      <c r="V38576" s="17"/>
    </row>
    <row r="38577" spans="22:22">
      <c r="V38577" s="17"/>
    </row>
    <row r="38578" spans="22:22">
      <c r="V38578" s="17"/>
    </row>
    <row r="38579" spans="22:22">
      <c r="V38579" s="17"/>
    </row>
    <row r="38580" spans="22:22">
      <c r="V38580" s="17"/>
    </row>
    <row r="38581" spans="22:22">
      <c r="V38581" s="17"/>
    </row>
    <row r="38582" spans="22:22">
      <c r="V38582" s="17"/>
    </row>
    <row r="38583" spans="22:22">
      <c r="V38583" s="17"/>
    </row>
    <row r="38584" spans="22:22">
      <c r="V38584" s="17"/>
    </row>
    <row r="38585" spans="22:22">
      <c r="V38585" s="17"/>
    </row>
    <row r="38586" spans="22:22">
      <c r="V38586" s="17"/>
    </row>
    <row r="38587" spans="22:22">
      <c r="V38587" s="17"/>
    </row>
    <row r="38588" spans="22:22">
      <c r="V38588" s="17"/>
    </row>
    <row r="38589" spans="22:22">
      <c r="V38589" s="17"/>
    </row>
    <row r="38590" spans="22:22">
      <c r="V38590" s="17"/>
    </row>
    <row r="38591" spans="22:22">
      <c r="V38591" s="17"/>
    </row>
    <row r="38592" spans="22:22">
      <c r="V38592" s="17"/>
    </row>
    <row r="38593" spans="22:22">
      <c r="V38593" s="17"/>
    </row>
    <row r="38594" spans="22:22">
      <c r="V38594" s="17"/>
    </row>
    <row r="38595" spans="22:22">
      <c r="V38595" s="17"/>
    </row>
    <row r="38596" spans="22:22">
      <c r="V38596" s="17"/>
    </row>
    <row r="38597" spans="22:22">
      <c r="V38597" s="17"/>
    </row>
    <row r="38598" spans="22:22">
      <c r="V38598" s="17"/>
    </row>
    <row r="38599" spans="22:22">
      <c r="V38599" s="17"/>
    </row>
    <row r="38600" spans="22:22">
      <c r="V38600" s="17"/>
    </row>
    <row r="38601" spans="22:22">
      <c r="V38601" s="17"/>
    </row>
    <row r="38602" spans="22:22">
      <c r="V38602" s="17"/>
    </row>
    <row r="38603" spans="22:22">
      <c r="V38603" s="17"/>
    </row>
    <row r="38604" spans="22:22">
      <c r="V38604" s="17"/>
    </row>
    <row r="38605" spans="22:22">
      <c r="V38605" s="17"/>
    </row>
    <row r="38606" spans="22:22">
      <c r="V38606" s="17"/>
    </row>
    <row r="38607" spans="22:22">
      <c r="V38607" s="17"/>
    </row>
    <row r="38608" spans="22:22">
      <c r="V38608" s="17"/>
    </row>
    <row r="38609" spans="22:22">
      <c r="V38609" s="17"/>
    </row>
    <row r="38610" spans="22:22">
      <c r="V38610" s="17"/>
    </row>
    <row r="38611" spans="22:22">
      <c r="V38611" s="17"/>
    </row>
    <row r="38612" spans="22:22">
      <c r="V38612" s="17"/>
    </row>
    <row r="38613" spans="22:22">
      <c r="V38613" s="17"/>
    </row>
    <row r="38614" spans="22:22">
      <c r="V38614" s="17"/>
    </row>
    <row r="38615" spans="22:22">
      <c r="V38615" s="17"/>
    </row>
    <row r="38616" spans="22:22">
      <c r="V38616" s="17"/>
    </row>
    <row r="38617" spans="22:22">
      <c r="V38617" s="17"/>
    </row>
    <row r="38618" spans="22:22">
      <c r="V38618" s="17"/>
    </row>
    <row r="38619" spans="22:22">
      <c r="V38619" s="17"/>
    </row>
    <row r="38620" spans="22:22">
      <c r="V38620" s="17"/>
    </row>
    <row r="38621" spans="22:22">
      <c r="V38621" s="17"/>
    </row>
    <row r="38622" spans="22:22">
      <c r="V38622" s="17"/>
    </row>
    <row r="38623" spans="22:22">
      <c r="V38623" s="17"/>
    </row>
    <row r="38624" spans="22:22">
      <c r="V38624" s="17"/>
    </row>
    <row r="38625" spans="22:22">
      <c r="V38625" s="17"/>
    </row>
    <row r="38626" spans="22:22">
      <c r="V38626" s="17"/>
    </row>
    <row r="38627" spans="22:22">
      <c r="V38627" s="17"/>
    </row>
    <row r="38628" spans="22:22">
      <c r="V38628" s="17"/>
    </row>
    <row r="38629" spans="22:22">
      <c r="V38629" s="17"/>
    </row>
    <row r="38630" spans="22:22">
      <c r="V38630" s="17"/>
    </row>
    <row r="38631" spans="22:22">
      <c r="V38631" s="17"/>
    </row>
    <row r="38632" spans="22:22">
      <c r="V38632" s="17"/>
    </row>
    <row r="38633" spans="22:22">
      <c r="V38633" s="17"/>
    </row>
    <row r="38634" spans="22:22">
      <c r="V38634" s="17"/>
    </row>
    <row r="38635" spans="22:22">
      <c r="V38635" s="17"/>
    </row>
    <row r="38636" spans="22:22">
      <c r="V38636" s="17"/>
    </row>
    <row r="38637" spans="22:22">
      <c r="V38637" s="17"/>
    </row>
    <row r="38638" spans="22:22">
      <c r="V38638" s="17"/>
    </row>
    <row r="38639" spans="22:22">
      <c r="V38639" s="17"/>
    </row>
    <row r="38640" spans="22:22">
      <c r="V38640" s="17"/>
    </row>
    <row r="38641" spans="22:22">
      <c r="V38641" s="17"/>
    </row>
    <row r="38642" spans="22:22">
      <c r="V38642" s="17"/>
    </row>
    <row r="38643" spans="22:22">
      <c r="V38643" s="17"/>
    </row>
    <row r="38644" spans="22:22">
      <c r="V38644" s="17"/>
    </row>
    <row r="38645" spans="22:22">
      <c r="V38645" s="17"/>
    </row>
    <row r="38646" spans="22:22">
      <c r="V38646" s="17"/>
    </row>
    <row r="38647" spans="22:22">
      <c r="V38647" s="17"/>
    </row>
    <row r="38648" spans="22:22">
      <c r="V38648" s="17"/>
    </row>
    <row r="38649" spans="22:22">
      <c r="V38649" s="17"/>
    </row>
    <row r="38650" spans="22:22">
      <c r="V38650" s="17"/>
    </row>
    <row r="38651" spans="22:22">
      <c r="V38651" s="17"/>
    </row>
    <row r="38652" spans="22:22">
      <c r="V38652" s="17"/>
    </row>
    <row r="38653" spans="22:22">
      <c r="V38653" s="17"/>
    </row>
    <row r="38654" spans="22:22">
      <c r="V38654" s="17"/>
    </row>
    <row r="38655" spans="22:22">
      <c r="V38655" s="17"/>
    </row>
    <row r="38656" spans="22:22">
      <c r="V38656" s="17"/>
    </row>
    <row r="38657" spans="22:22">
      <c r="V38657" s="17"/>
    </row>
    <row r="38658" spans="22:22">
      <c r="V38658" s="17"/>
    </row>
    <row r="38659" spans="22:22">
      <c r="V38659" s="17"/>
    </row>
    <row r="38660" spans="22:22">
      <c r="V38660" s="17"/>
    </row>
    <row r="38661" spans="22:22">
      <c r="V38661" s="17"/>
    </row>
    <row r="38662" spans="22:22">
      <c r="V38662" s="17"/>
    </row>
    <row r="38663" spans="22:22">
      <c r="V38663" s="17"/>
    </row>
    <row r="38664" spans="22:22">
      <c r="V38664" s="17"/>
    </row>
    <row r="38665" spans="22:22">
      <c r="V38665" s="17"/>
    </row>
    <row r="38666" spans="22:22">
      <c r="V38666" s="17"/>
    </row>
    <row r="38667" spans="22:22">
      <c r="V38667" s="17"/>
    </row>
    <row r="38668" spans="22:22">
      <c r="V38668" s="17"/>
    </row>
    <row r="38669" spans="22:22">
      <c r="V38669" s="17"/>
    </row>
    <row r="38670" spans="22:22">
      <c r="V38670" s="17"/>
    </row>
    <row r="38671" spans="22:22">
      <c r="V38671" s="17"/>
    </row>
    <row r="38672" spans="22:22">
      <c r="V38672" s="17"/>
    </row>
    <row r="38673" spans="22:22">
      <c r="V38673" s="17"/>
    </row>
    <row r="38674" spans="22:22">
      <c r="V38674" s="17"/>
    </row>
    <row r="38675" spans="22:22">
      <c r="V38675" s="17"/>
    </row>
    <row r="38676" spans="22:22">
      <c r="V38676" s="17"/>
    </row>
    <row r="38677" spans="22:22">
      <c r="V38677" s="17"/>
    </row>
    <row r="38678" spans="22:22">
      <c r="V38678" s="17"/>
    </row>
    <row r="38679" spans="22:22">
      <c r="V38679" s="17"/>
    </row>
    <row r="38680" spans="22:22">
      <c r="V38680" s="17"/>
    </row>
    <row r="38681" spans="22:22">
      <c r="V38681" s="17"/>
    </row>
    <row r="38682" spans="22:22">
      <c r="V38682" s="17"/>
    </row>
    <row r="38683" spans="22:22">
      <c r="V38683" s="17"/>
    </row>
    <row r="38684" spans="22:22">
      <c r="V38684" s="17"/>
    </row>
    <row r="38685" spans="22:22">
      <c r="V38685" s="17"/>
    </row>
    <row r="38686" spans="22:22">
      <c r="V38686" s="17"/>
    </row>
    <row r="38687" spans="22:22">
      <c r="V38687" s="17"/>
    </row>
    <row r="38688" spans="22:22">
      <c r="V38688" s="17"/>
    </row>
    <row r="38689" spans="22:22">
      <c r="V38689" s="17"/>
    </row>
    <row r="38690" spans="22:22">
      <c r="V38690" s="17"/>
    </row>
    <row r="38691" spans="22:22">
      <c r="V38691" s="17"/>
    </row>
    <row r="38692" spans="22:22">
      <c r="V38692" s="17"/>
    </row>
    <row r="38693" spans="22:22">
      <c r="V38693" s="17"/>
    </row>
    <row r="38694" spans="22:22">
      <c r="V38694" s="17"/>
    </row>
    <row r="38695" spans="22:22">
      <c r="V38695" s="17"/>
    </row>
    <row r="38696" spans="22:22">
      <c r="V38696" s="17"/>
    </row>
    <row r="38697" spans="22:22">
      <c r="V38697" s="17"/>
    </row>
    <row r="38698" spans="22:22">
      <c r="V38698" s="17"/>
    </row>
    <row r="38699" spans="22:22">
      <c r="V38699" s="17"/>
    </row>
    <row r="38700" spans="22:22">
      <c r="V38700" s="17"/>
    </row>
    <row r="38701" spans="22:22">
      <c r="V38701" s="17"/>
    </row>
    <row r="38702" spans="22:22">
      <c r="V38702" s="17"/>
    </row>
    <row r="38703" spans="22:22">
      <c r="V38703" s="17"/>
    </row>
    <row r="38704" spans="22:22">
      <c r="V38704" s="17"/>
    </row>
    <row r="38705" spans="22:22">
      <c r="V38705" s="17"/>
    </row>
    <row r="38706" spans="22:22">
      <c r="V38706" s="17"/>
    </row>
    <row r="38707" spans="22:22">
      <c r="V38707" s="17"/>
    </row>
    <row r="38708" spans="22:22">
      <c r="V38708" s="17"/>
    </row>
    <row r="38709" spans="22:22">
      <c r="V38709" s="17"/>
    </row>
    <row r="38710" spans="22:22">
      <c r="V38710" s="17"/>
    </row>
    <row r="38711" spans="22:22">
      <c r="V38711" s="17"/>
    </row>
    <row r="38712" spans="22:22">
      <c r="V38712" s="17"/>
    </row>
    <row r="38713" spans="22:22">
      <c r="V38713" s="17"/>
    </row>
    <row r="38714" spans="22:22">
      <c r="V38714" s="17"/>
    </row>
    <row r="38715" spans="22:22">
      <c r="V38715" s="17"/>
    </row>
    <row r="38716" spans="22:22">
      <c r="V38716" s="17"/>
    </row>
    <row r="38717" spans="22:22">
      <c r="V38717" s="17"/>
    </row>
    <row r="38718" spans="22:22">
      <c r="V38718" s="17"/>
    </row>
    <row r="38719" spans="22:22">
      <c r="V38719" s="17"/>
    </row>
    <row r="38720" spans="22:22">
      <c r="V38720" s="17"/>
    </row>
    <row r="38721" spans="22:22">
      <c r="V38721" s="17"/>
    </row>
    <row r="38722" spans="22:22">
      <c r="V38722" s="17"/>
    </row>
    <row r="38723" spans="22:22">
      <c r="V38723" s="17"/>
    </row>
    <row r="38724" spans="22:22">
      <c r="V38724" s="17"/>
    </row>
    <row r="38725" spans="22:22">
      <c r="V38725" s="17"/>
    </row>
    <row r="38726" spans="22:22">
      <c r="V38726" s="17"/>
    </row>
    <row r="38727" spans="22:22">
      <c r="V38727" s="17"/>
    </row>
    <row r="38728" spans="22:22">
      <c r="V38728" s="17"/>
    </row>
    <row r="38729" spans="22:22">
      <c r="V38729" s="17"/>
    </row>
    <row r="38730" spans="22:22">
      <c r="V38730" s="17"/>
    </row>
    <row r="38731" spans="22:22">
      <c r="V38731" s="17"/>
    </row>
    <row r="38732" spans="22:22">
      <c r="V38732" s="17"/>
    </row>
    <row r="38733" spans="22:22">
      <c r="V38733" s="17"/>
    </row>
    <row r="38734" spans="22:22">
      <c r="V38734" s="17"/>
    </row>
    <row r="38735" spans="22:22">
      <c r="V38735" s="17"/>
    </row>
    <row r="38736" spans="22:22">
      <c r="V38736" s="17"/>
    </row>
    <row r="38737" spans="22:22">
      <c r="V38737" s="17"/>
    </row>
    <row r="38738" spans="22:22">
      <c r="V38738" s="17"/>
    </row>
    <row r="38739" spans="22:22">
      <c r="V38739" s="17"/>
    </row>
    <row r="38740" spans="22:22">
      <c r="V38740" s="17"/>
    </row>
    <row r="38741" spans="22:22">
      <c r="V38741" s="17"/>
    </row>
    <row r="38742" spans="22:22">
      <c r="V38742" s="17"/>
    </row>
    <row r="38743" spans="22:22">
      <c r="V38743" s="17"/>
    </row>
    <row r="38744" spans="22:22">
      <c r="V38744" s="17"/>
    </row>
    <row r="38745" spans="22:22">
      <c r="V38745" s="17"/>
    </row>
    <row r="38746" spans="22:22">
      <c r="V38746" s="17"/>
    </row>
    <row r="38747" spans="22:22">
      <c r="V38747" s="17"/>
    </row>
    <row r="38748" spans="22:22">
      <c r="V38748" s="17"/>
    </row>
    <row r="38749" spans="22:22">
      <c r="V38749" s="17"/>
    </row>
    <row r="38750" spans="22:22">
      <c r="V38750" s="17"/>
    </row>
    <row r="38751" spans="22:22">
      <c r="V38751" s="17"/>
    </row>
    <row r="38752" spans="22:22">
      <c r="V38752" s="17"/>
    </row>
    <row r="38753" spans="22:22">
      <c r="V38753" s="17"/>
    </row>
    <row r="38754" spans="22:22">
      <c r="V38754" s="17"/>
    </row>
    <row r="38755" spans="22:22">
      <c r="V38755" s="17"/>
    </row>
    <row r="38756" spans="22:22">
      <c r="V38756" s="17"/>
    </row>
    <row r="38757" spans="22:22">
      <c r="V38757" s="17"/>
    </row>
    <row r="38758" spans="22:22">
      <c r="V38758" s="17"/>
    </row>
    <row r="38759" spans="22:22">
      <c r="V38759" s="17"/>
    </row>
    <row r="38760" spans="22:22">
      <c r="V38760" s="17"/>
    </row>
    <row r="38761" spans="22:22">
      <c r="V38761" s="17"/>
    </row>
    <row r="38762" spans="22:22">
      <c r="V38762" s="17"/>
    </row>
    <row r="38763" spans="22:22">
      <c r="V38763" s="17"/>
    </row>
    <row r="38764" spans="22:22">
      <c r="V38764" s="17"/>
    </row>
    <row r="38765" spans="22:22">
      <c r="V38765" s="17"/>
    </row>
    <row r="38766" spans="22:22">
      <c r="V38766" s="17"/>
    </row>
    <row r="38767" spans="22:22">
      <c r="V38767" s="17"/>
    </row>
    <row r="38768" spans="22:22">
      <c r="V38768" s="17"/>
    </row>
    <row r="38769" spans="22:22">
      <c r="V38769" s="17"/>
    </row>
    <row r="38770" spans="22:22">
      <c r="V38770" s="17"/>
    </row>
    <row r="38771" spans="22:22">
      <c r="V38771" s="17"/>
    </row>
    <row r="38772" spans="22:22">
      <c r="V38772" s="17"/>
    </row>
    <row r="38773" spans="22:22">
      <c r="V38773" s="17"/>
    </row>
    <row r="38774" spans="22:22">
      <c r="V38774" s="17"/>
    </row>
    <row r="38775" spans="22:22">
      <c r="V38775" s="17"/>
    </row>
    <row r="38776" spans="22:22">
      <c r="V38776" s="17"/>
    </row>
    <row r="38777" spans="22:22">
      <c r="V38777" s="17"/>
    </row>
    <row r="38778" spans="22:22">
      <c r="V38778" s="17"/>
    </row>
    <row r="38779" spans="22:22">
      <c r="V38779" s="17"/>
    </row>
    <row r="38780" spans="22:22">
      <c r="V38780" s="17"/>
    </row>
    <row r="38781" spans="22:22">
      <c r="V38781" s="17"/>
    </row>
    <row r="38782" spans="22:22">
      <c r="V38782" s="17"/>
    </row>
    <row r="38783" spans="22:22">
      <c r="V38783" s="17"/>
    </row>
    <row r="38784" spans="22:22">
      <c r="V38784" s="17"/>
    </row>
    <row r="38785" spans="22:22">
      <c r="V38785" s="17"/>
    </row>
    <row r="38786" spans="22:22">
      <c r="V38786" s="17"/>
    </row>
    <row r="38787" spans="22:22">
      <c r="V38787" s="17"/>
    </row>
    <row r="38788" spans="22:22">
      <c r="V38788" s="17"/>
    </row>
    <row r="38789" spans="22:22">
      <c r="V38789" s="17"/>
    </row>
    <row r="38790" spans="22:22">
      <c r="V38790" s="17"/>
    </row>
    <row r="38791" spans="22:22">
      <c r="V38791" s="17"/>
    </row>
    <row r="38792" spans="22:22">
      <c r="V38792" s="17"/>
    </row>
    <row r="38793" spans="22:22">
      <c r="V38793" s="17"/>
    </row>
    <row r="38794" spans="22:22">
      <c r="V38794" s="17"/>
    </row>
    <row r="38795" spans="22:22">
      <c r="V38795" s="17"/>
    </row>
    <row r="38796" spans="22:22">
      <c r="V38796" s="17"/>
    </row>
    <row r="38797" spans="22:22">
      <c r="V38797" s="17"/>
    </row>
    <row r="38798" spans="22:22">
      <c r="V38798" s="17"/>
    </row>
    <row r="38799" spans="22:22">
      <c r="V38799" s="17"/>
    </row>
    <row r="38800" spans="22:22">
      <c r="V38800" s="17"/>
    </row>
    <row r="38801" spans="22:22">
      <c r="V38801" s="17"/>
    </row>
    <row r="38802" spans="22:22">
      <c r="V38802" s="17"/>
    </row>
    <row r="38803" spans="22:22">
      <c r="V38803" s="17"/>
    </row>
    <row r="38804" spans="22:22">
      <c r="V38804" s="17"/>
    </row>
    <row r="38805" spans="22:22">
      <c r="V38805" s="17"/>
    </row>
    <row r="38806" spans="22:22">
      <c r="V38806" s="17"/>
    </row>
    <row r="38807" spans="22:22">
      <c r="V38807" s="17"/>
    </row>
    <row r="38808" spans="22:22">
      <c r="V38808" s="17"/>
    </row>
    <row r="38809" spans="22:22">
      <c r="V38809" s="17"/>
    </row>
    <row r="38810" spans="22:22">
      <c r="V38810" s="17"/>
    </row>
    <row r="38811" spans="22:22">
      <c r="V38811" s="17"/>
    </row>
    <row r="38812" spans="22:22">
      <c r="V38812" s="17"/>
    </row>
    <row r="38813" spans="22:22">
      <c r="V38813" s="17"/>
    </row>
    <row r="38814" spans="22:22">
      <c r="V38814" s="17"/>
    </row>
    <row r="38815" spans="22:22">
      <c r="V38815" s="17"/>
    </row>
    <row r="38816" spans="22:22">
      <c r="V38816" s="17"/>
    </row>
    <row r="38817" spans="22:22">
      <c r="V38817" s="17"/>
    </row>
    <row r="38818" spans="22:22">
      <c r="V38818" s="17"/>
    </row>
    <row r="38819" spans="22:22">
      <c r="V38819" s="17"/>
    </row>
    <row r="38820" spans="22:22">
      <c r="V38820" s="17"/>
    </row>
    <row r="38821" spans="22:22">
      <c r="V38821" s="17"/>
    </row>
    <row r="38822" spans="22:22">
      <c r="V38822" s="17"/>
    </row>
    <row r="38823" spans="22:22">
      <c r="V38823" s="17"/>
    </row>
    <row r="38824" spans="22:22">
      <c r="V38824" s="17"/>
    </row>
    <row r="38825" spans="22:22">
      <c r="V38825" s="17"/>
    </row>
    <row r="38826" spans="22:22">
      <c r="V38826" s="17"/>
    </row>
    <row r="38827" spans="22:22">
      <c r="V38827" s="17"/>
    </row>
    <row r="38828" spans="22:22">
      <c r="V38828" s="17"/>
    </row>
    <row r="38829" spans="22:22">
      <c r="V38829" s="17"/>
    </row>
    <row r="38830" spans="22:22">
      <c r="V38830" s="17"/>
    </row>
    <row r="38831" spans="22:22">
      <c r="V38831" s="17"/>
    </row>
    <row r="38832" spans="22:22">
      <c r="V38832" s="17"/>
    </row>
    <row r="38833" spans="22:22">
      <c r="V38833" s="17"/>
    </row>
    <row r="38834" spans="22:22">
      <c r="V38834" s="17"/>
    </row>
    <row r="38835" spans="22:22">
      <c r="V38835" s="17"/>
    </row>
    <row r="38836" spans="22:22">
      <c r="V38836" s="17"/>
    </row>
    <row r="38837" spans="22:22">
      <c r="V38837" s="17"/>
    </row>
    <row r="38838" spans="22:22">
      <c r="V38838" s="17"/>
    </row>
    <row r="38839" spans="22:22">
      <c r="V38839" s="17"/>
    </row>
    <row r="38840" spans="22:22">
      <c r="V38840" s="17"/>
    </row>
    <row r="38841" spans="22:22">
      <c r="V38841" s="17"/>
    </row>
    <row r="38842" spans="22:22">
      <c r="V38842" s="17"/>
    </row>
    <row r="38843" spans="22:22">
      <c r="V38843" s="17"/>
    </row>
    <row r="38844" spans="22:22">
      <c r="V38844" s="17"/>
    </row>
    <row r="38845" spans="22:22">
      <c r="V38845" s="17"/>
    </row>
    <row r="38846" spans="22:22">
      <c r="V38846" s="17"/>
    </row>
    <row r="38847" spans="22:22">
      <c r="V38847" s="17"/>
    </row>
    <row r="38848" spans="22:22">
      <c r="V38848" s="17"/>
    </row>
    <row r="38849" spans="22:22">
      <c r="V38849" s="17"/>
    </row>
    <row r="38850" spans="22:22">
      <c r="V38850" s="17"/>
    </row>
    <row r="38851" spans="22:22">
      <c r="V38851" s="17"/>
    </row>
    <row r="38852" spans="22:22">
      <c r="V38852" s="17"/>
    </row>
    <row r="38853" spans="22:22">
      <c r="V38853" s="17"/>
    </row>
    <row r="38854" spans="22:22">
      <c r="V38854" s="17"/>
    </row>
    <row r="38855" spans="22:22">
      <c r="V38855" s="17"/>
    </row>
    <row r="38856" spans="22:22">
      <c r="V38856" s="17"/>
    </row>
    <row r="38857" spans="22:22">
      <c r="V38857" s="17"/>
    </row>
    <row r="38858" spans="22:22">
      <c r="V38858" s="17"/>
    </row>
    <row r="38859" spans="22:22">
      <c r="V38859" s="17"/>
    </row>
    <row r="38860" spans="22:22">
      <c r="V38860" s="17"/>
    </row>
    <row r="38861" spans="22:22">
      <c r="V38861" s="17"/>
    </row>
    <row r="38862" spans="22:22">
      <c r="V38862" s="17"/>
    </row>
    <row r="38863" spans="22:22">
      <c r="V38863" s="17"/>
    </row>
    <row r="38864" spans="22:22">
      <c r="V38864" s="17"/>
    </row>
    <row r="38865" spans="22:22">
      <c r="V38865" s="17"/>
    </row>
    <row r="38866" spans="22:22">
      <c r="V38866" s="17"/>
    </row>
    <row r="38867" spans="22:22">
      <c r="V38867" s="17"/>
    </row>
    <row r="38868" spans="22:22">
      <c r="V38868" s="17"/>
    </row>
    <row r="38869" spans="22:22">
      <c r="V38869" s="17"/>
    </row>
    <row r="38870" spans="22:22">
      <c r="V38870" s="17"/>
    </row>
    <row r="38871" spans="22:22">
      <c r="V38871" s="17"/>
    </row>
    <row r="38872" spans="22:22">
      <c r="V38872" s="17"/>
    </row>
    <row r="38873" spans="22:22">
      <c r="V38873" s="17"/>
    </row>
    <row r="38874" spans="22:22">
      <c r="V38874" s="17"/>
    </row>
    <row r="38875" spans="22:22">
      <c r="V38875" s="17"/>
    </row>
    <row r="38876" spans="22:22">
      <c r="V38876" s="17"/>
    </row>
    <row r="38877" spans="22:22">
      <c r="V38877" s="17"/>
    </row>
    <row r="38878" spans="22:22">
      <c r="V38878" s="17"/>
    </row>
    <row r="38879" spans="22:22">
      <c r="V38879" s="17"/>
    </row>
    <row r="38880" spans="22:22">
      <c r="V38880" s="17"/>
    </row>
    <row r="38881" spans="22:22">
      <c r="V38881" s="17"/>
    </row>
    <row r="38882" spans="22:22">
      <c r="V38882" s="17"/>
    </row>
    <row r="38883" spans="22:22">
      <c r="V38883" s="17"/>
    </row>
    <row r="38884" spans="22:22">
      <c r="V38884" s="17"/>
    </row>
    <row r="38885" spans="22:22">
      <c r="V38885" s="17"/>
    </row>
    <row r="38886" spans="22:22">
      <c r="V38886" s="17"/>
    </row>
    <row r="38887" spans="22:22">
      <c r="V38887" s="17"/>
    </row>
    <row r="38888" spans="22:22">
      <c r="V38888" s="17"/>
    </row>
    <row r="38889" spans="22:22">
      <c r="V38889" s="17"/>
    </row>
    <row r="38890" spans="22:22">
      <c r="V38890" s="17"/>
    </row>
    <row r="38891" spans="22:22">
      <c r="V38891" s="17"/>
    </row>
    <row r="38892" spans="22:22">
      <c r="V38892" s="17"/>
    </row>
    <row r="38893" spans="22:22">
      <c r="V38893" s="17"/>
    </row>
    <row r="38894" spans="22:22">
      <c r="V38894" s="17"/>
    </row>
    <row r="38895" spans="22:22">
      <c r="V38895" s="17"/>
    </row>
    <row r="38896" spans="22:22">
      <c r="V38896" s="17"/>
    </row>
    <row r="38897" spans="22:22">
      <c r="V38897" s="17"/>
    </row>
    <row r="38898" spans="22:22">
      <c r="V38898" s="17"/>
    </row>
    <row r="38899" spans="22:22">
      <c r="V38899" s="17"/>
    </row>
    <row r="38900" spans="22:22">
      <c r="V38900" s="17"/>
    </row>
    <row r="38901" spans="22:22">
      <c r="V38901" s="17"/>
    </row>
    <row r="38902" spans="22:22">
      <c r="V38902" s="17"/>
    </row>
    <row r="38903" spans="22:22">
      <c r="V38903" s="17"/>
    </row>
    <row r="38904" spans="22:22">
      <c r="V38904" s="17"/>
    </row>
    <row r="38905" spans="22:22">
      <c r="V38905" s="17"/>
    </row>
    <row r="38906" spans="22:22">
      <c r="V38906" s="17"/>
    </row>
    <row r="38907" spans="22:22">
      <c r="V38907" s="17"/>
    </row>
    <row r="38908" spans="22:22">
      <c r="V38908" s="17"/>
    </row>
    <row r="38909" spans="22:22">
      <c r="V38909" s="17"/>
    </row>
    <row r="38910" spans="22:22">
      <c r="V38910" s="17"/>
    </row>
    <row r="38911" spans="22:22">
      <c r="V38911" s="17"/>
    </row>
    <row r="38912" spans="22:22">
      <c r="V38912" s="17"/>
    </row>
    <row r="38913" spans="22:22">
      <c r="V38913" s="17"/>
    </row>
    <row r="38914" spans="22:22">
      <c r="V38914" s="17"/>
    </row>
    <row r="38915" spans="22:22">
      <c r="V38915" s="17"/>
    </row>
    <row r="38916" spans="22:22">
      <c r="V38916" s="17"/>
    </row>
    <row r="38917" spans="22:22">
      <c r="V38917" s="17"/>
    </row>
    <row r="38918" spans="22:22">
      <c r="V38918" s="17"/>
    </row>
    <row r="38919" spans="22:22">
      <c r="V38919" s="17"/>
    </row>
    <row r="38920" spans="22:22">
      <c r="V38920" s="17"/>
    </row>
    <row r="38921" spans="22:22">
      <c r="V38921" s="17"/>
    </row>
    <row r="38922" spans="22:22">
      <c r="V38922" s="17"/>
    </row>
    <row r="38923" spans="22:22">
      <c r="V38923" s="17"/>
    </row>
    <row r="38924" spans="22:22">
      <c r="V38924" s="17"/>
    </row>
    <row r="38925" spans="22:22">
      <c r="V38925" s="17"/>
    </row>
    <row r="38926" spans="22:22">
      <c r="V38926" s="17"/>
    </row>
    <row r="38927" spans="22:22">
      <c r="V38927" s="17"/>
    </row>
    <row r="38928" spans="22:22">
      <c r="V38928" s="17"/>
    </row>
    <row r="38929" spans="22:22">
      <c r="V38929" s="17"/>
    </row>
    <row r="38930" spans="22:22">
      <c r="V38930" s="17"/>
    </row>
    <row r="38931" spans="22:22">
      <c r="V38931" s="17"/>
    </row>
    <row r="38932" spans="22:22">
      <c r="V38932" s="17"/>
    </row>
    <row r="38933" spans="22:22">
      <c r="V38933" s="17"/>
    </row>
    <row r="38934" spans="22:22">
      <c r="V38934" s="17"/>
    </row>
    <row r="38935" spans="22:22">
      <c r="V38935" s="17"/>
    </row>
    <row r="38936" spans="22:22">
      <c r="V38936" s="17"/>
    </row>
    <row r="38937" spans="22:22">
      <c r="V38937" s="17"/>
    </row>
    <row r="38938" spans="22:22">
      <c r="V38938" s="17"/>
    </row>
    <row r="38939" spans="22:22">
      <c r="V38939" s="17"/>
    </row>
    <row r="38940" spans="22:22">
      <c r="V38940" s="17"/>
    </row>
    <row r="38941" spans="22:22">
      <c r="V38941" s="17"/>
    </row>
    <row r="38942" spans="22:22">
      <c r="V38942" s="17"/>
    </row>
    <row r="38943" spans="22:22">
      <c r="V38943" s="17"/>
    </row>
    <row r="38944" spans="22:22">
      <c r="V38944" s="17"/>
    </row>
    <row r="38945" spans="22:22">
      <c r="V38945" s="17"/>
    </row>
    <row r="38946" spans="22:22">
      <c r="V38946" s="17"/>
    </row>
    <row r="38947" spans="22:22">
      <c r="V38947" s="17"/>
    </row>
    <row r="38948" spans="22:22">
      <c r="V38948" s="17"/>
    </row>
    <row r="38949" spans="22:22">
      <c r="V38949" s="17"/>
    </row>
    <row r="38950" spans="22:22">
      <c r="V38950" s="17"/>
    </row>
    <row r="38951" spans="22:22">
      <c r="V38951" s="17"/>
    </row>
    <row r="38952" spans="22:22">
      <c r="V38952" s="17"/>
    </row>
    <row r="38953" spans="22:22">
      <c r="V38953" s="17"/>
    </row>
    <row r="38954" spans="22:22">
      <c r="V38954" s="17"/>
    </row>
    <row r="38955" spans="22:22">
      <c r="V38955" s="17"/>
    </row>
    <row r="38956" spans="22:22">
      <c r="V38956" s="17"/>
    </row>
    <row r="38957" spans="22:22">
      <c r="V38957" s="17"/>
    </row>
    <row r="38958" spans="22:22">
      <c r="V38958" s="17"/>
    </row>
    <row r="38959" spans="22:22">
      <c r="V38959" s="17"/>
    </row>
    <row r="38960" spans="22:22">
      <c r="V38960" s="17"/>
    </row>
    <row r="38961" spans="22:22">
      <c r="V38961" s="17"/>
    </row>
    <row r="38962" spans="22:22">
      <c r="V38962" s="17"/>
    </row>
    <row r="38963" spans="22:22">
      <c r="V38963" s="17"/>
    </row>
    <row r="38964" spans="22:22">
      <c r="V38964" s="17"/>
    </row>
    <row r="38965" spans="22:22">
      <c r="V38965" s="17"/>
    </row>
    <row r="38966" spans="22:22">
      <c r="V38966" s="17"/>
    </row>
    <row r="38967" spans="22:22">
      <c r="V38967" s="17"/>
    </row>
    <row r="38968" spans="22:22">
      <c r="V38968" s="17"/>
    </row>
    <row r="38969" spans="22:22">
      <c r="V38969" s="17"/>
    </row>
    <row r="38970" spans="22:22">
      <c r="V38970" s="17"/>
    </row>
    <row r="38971" spans="22:22">
      <c r="V38971" s="17"/>
    </row>
    <row r="38972" spans="22:22">
      <c r="V38972" s="17"/>
    </row>
    <row r="38973" spans="22:22">
      <c r="V38973" s="17"/>
    </row>
    <row r="38974" spans="22:22">
      <c r="V38974" s="17"/>
    </row>
    <row r="38975" spans="22:22">
      <c r="V38975" s="17"/>
    </row>
    <row r="38976" spans="22:22">
      <c r="V38976" s="17"/>
    </row>
    <row r="38977" spans="22:22">
      <c r="V38977" s="17"/>
    </row>
    <row r="38978" spans="22:22">
      <c r="V38978" s="17"/>
    </row>
    <row r="38979" spans="22:22">
      <c r="V38979" s="17"/>
    </row>
    <row r="38980" spans="22:22">
      <c r="V38980" s="17"/>
    </row>
    <row r="38981" spans="22:22">
      <c r="V38981" s="17"/>
    </row>
    <row r="38982" spans="22:22">
      <c r="V38982" s="17"/>
    </row>
    <row r="38983" spans="22:22">
      <c r="V38983" s="17"/>
    </row>
    <row r="38984" spans="22:22">
      <c r="V38984" s="17"/>
    </row>
    <row r="38985" spans="22:22">
      <c r="V38985" s="17"/>
    </row>
    <row r="38986" spans="22:22">
      <c r="V38986" s="17"/>
    </row>
    <row r="38987" spans="22:22">
      <c r="V38987" s="17"/>
    </row>
    <row r="38988" spans="22:22">
      <c r="V38988" s="17"/>
    </row>
    <row r="38989" spans="22:22">
      <c r="V38989" s="17"/>
    </row>
    <row r="38990" spans="22:22">
      <c r="V38990" s="17"/>
    </row>
    <row r="38991" spans="22:22">
      <c r="V38991" s="17"/>
    </row>
    <row r="38992" spans="22:22">
      <c r="V38992" s="17"/>
    </row>
    <row r="38993" spans="22:22">
      <c r="V38993" s="17"/>
    </row>
    <row r="38994" spans="22:22">
      <c r="V38994" s="17"/>
    </row>
    <row r="38995" spans="22:22">
      <c r="V38995" s="17"/>
    </row>
    <row r="38996" spans="22:22">
      <c r="V38996" s="17"/>
    </row>
    <row r="38997" spans="22:22">
      <c r="V38997" s="17"/>
    </row>
    <row r="38998" spans="22:22">
      <c r="V38998" s="17"/>
    </row>
    <row r="38999" spans="22:22">
      <c r="V38999" s="17"/>
    </row>
    <row r="39000" spans="22:22">
      <c r="V39000" s="17"/>
    </row>
    <row r="39001" spans="22:22">
      <c r="V39001" s="17"/>
    </row>
    <row r="39002" spans="22:22">
      <c r="V39002" s="17"/>
    </row>
    <row r="39003" spans="22:22">
      <c r="V39003" s="17"/>
    </row>
    <row r="39004" spans="22:22">
      <c r="V39004" s="17"/>
    </row>
    <row r="39005" spans="22:22">
      <c r="V39005" s="17"/>
    </row>
    <row r="39006" spans="22:22">
      <c r="V39006" s="17"/>
    </row>
    <row r="39007" spans="22:22">
      <c r="V39007" s="17"/>
    </row>
    <row r="39008" spans="22:22">
      <c r="V39008" s="17"/>
    </row>
    <row r="39009" spans="22:22">
      <c r="V39009" s="17"/>
    </row>
    <row r="39010" spans="22:22">
      <c r="V39010" s="17"/>
    </row>
    <row r="39011" spans="22:22">
      <c r="V39011" s="17"/>
    </row>
    <row r="39012" spans="22:22">
      <c r="V39012" s="17"/>
    </row>
    <row r="39013" spans="22:22">
      <c r="V39013" s="17"/>
    </row>
    <row r="39014" spans="22:22">
      <c r="V39014" s="17"/>
    </row>
    <row r="39015" spans="22:22">
      <c r="V39015" s="17"/>
    </row>
    <row r="39016" spans="22:22">
      <c r="V39016" s="17"/>
    </row>
    <row r="39017" spans="22:22">
      <c r="V39017" s="17"/>
    </row>
    <row r="39018" spans="22:22">
      <c r="V39018" s="17"/>
    </row>
    <row r="39019" spans="22:22">
      <c r="V39019" s="17"/>
    </row>
    <row r="39020" spans="22:22">
      <c r="V39020" s="17"/>
    </row>
    <row r="39021" spans="22:22">
      <c r="V39021" s="17"/>
    </row>
    <row r="39022" spans="22:22">
      <c r="V39022" s="17"/>
    </row>
    <row r="39023" spans="22:22">
      <c r="V39023" s="17"/>
    </row>
    <row r="39024" spans="22:22">
      <c r="V39024" s="17"/>
    </row>
    <row r="39025" spans="22:22">
      <c r="V39025" s="17"/>
    </row>
    <row r="39026" spans="22:22">
      <c r="V39026" s="17"/>
    </row>
    <row r="39027" spans="22:22">
      <c r="V39027" s="17"/>
    </row>
    <row r="39028" spans="22:22">
      <c r="V39028" s="17"/>
    </row>
    <row r="39029" spans="22:22">
      <c r="V39029" s="17"/>
    </row>
    <row r="39030" spans="22:22">
      <c r="V39030" s="17"/>
    </row>
    <row r="39031" spans="22:22">
      <c r="V39031" s="17"/>
    </row>
    <row r="39032" spans="22:22">
      <c r="V39032" s="17"/>
    </row>
    <row r="39033" spans="22:22">
      <c r="V39033" s="17"/>
    </row>
    <row r="39034" spans="22:22">
      <c r="V39034" s="17"/>
    </row>
    <row r="39035" spans="22:22">
      <c r="V39035" s="17"/>
    </row>
    <row r="39036" spans="22:22">
      <c r="V39036" s="17"/>
    </row>
    <row r="39037" spans="22:22">
      <c r="V39037" s="17"/>
    </row>
    <row r="39038" spans="22:22">
      <c r="V39038" s="17"/>
    </row>
    <row r="39039" spans="22:22">
      <c r="V39039" s="17"/>
    </row>
    <row r="39040" spans="22:22">
      <c r="V39040" s="17"/>
    </row>
    <row r="39041" spans="22:22">
      <c r="V39041" s="17"/>
    </row>
    <row r="39042" spans="22:22">
      <c r="V39042" s="17"/>
    </row>
    <row r="39043" spans="22:22">
      <c r="V39043" s="17"/>
    </row>
    <row r="39044" spans="22:22">
      <c r="V39044" s="17"/>
    </row>
    <row r="39045" spans="22:22">
      <c r="V39045" s="17"/>
    </row>
    <row r="39046" spans="22:22">
      <c r="V39046" s="17"/>
    </row>
    <row r="39047" spans="22:22">
      <c r="V39047" s="17"/>
    </row>
    <row r="39048" spans="22:22">
      <c r="V39048" s="17"/>
    </row>
    <row r="39049" spans="22:22">
      <c r="V39049" s="17"/>
    </row>
    <row r="39050" spans="22:22">
      <c r="V39050" s="17"/>
    </row>
    <row r="39051" spans="22:22">
      <c r="V39051" s="17"/>
    </row>
    <row r="39052" spans="22:22">
      <c r="V39052" s="17"/>
    </row>
    <row r="39053" spans="22:22">
      <c r="V39053" s="17"/>
    </row>
    <row r="39054" spans="22:22">
      <c r="V39054" s="17"/>
    </row>
    <row r="39055" spans="22:22">
      <c r="V39055" s="17"/>
    </row>
    <row r="39056" spans="22:22">
      <c r="V39056" s="17"/>
    </row>
    <row r="39057" spans="22:22">
      <c r="V39057" s="17"/>
    </row>
    <row r="39058" spans="22:22">
      <c r="V39058" s="17"/>
    </row>
    <row r="39059" spans="22:22">
      <c r="V39059" s="17"/>
    </row>
    <row r="39060" spans="22:22">
      <c r="V39060" s="17"/>
    </row>
    <row r="39061" spans="22:22">
      <c r="V39061" s="17"/>
    </row>
    <row r="39062" spans="22:22">
      <c r="V39062" s="17"/>
    </row>
    <row r="39063" spans="22:22">
      <c r="V39063" s="17"/>
    </row>
    <row r="39064" spans="22:22">
      <c r="V39064" s="17"/>
    </row>
    <row r="39065" spans="22:22">
      <c r="V39065" s="17"/>
    </row>
    <row r="39066" spans="22:22">
      <c r="V39066" s="17"/>
    </row>
    <row r="39067" spans="22:22">
      <c r="V39067" s="17"/>
    </row>
    <row r="39068" spans="22:22">
      <c r="V39068" s="17"/>
    </row>
    <row r="39069" spans="22:22">
      <c r="V39069" s="17"/>
    </row>
    <row r="39070" spans="22:22">
      <c r="V39070" s="17"/>
    </row>
    <row r="39071" spans="22:22">
      <c r="V39071" s="17"/>
    </row>
    <row r="39072" spans="22:22">
      <c r="V39072" s="17"/>
    </row>
    <row r="39073" spans="22:22">
      <c r="V39073" s="17"/>
    </row>
    <row r="39074" spans="22:22">
      <c r="V39074" s="17"/>
    </row>
    <row r="39075" spans="22:22">
      <c r="V39075" s="17"/>
    </row>
    <row r="39076" spans="22:22">
      <c r="V39076" s="17"/>
    </row>
    <row r="39077" spans="22:22">
      <c r="V39077" s="17"/>
    </row>
    <row r="39078" spans="22:22">
      <c r="V39078" s="17"/>
    </row>
    <row r="39079" spans="22:22">
      <c r="V39079" s="17"/>
    </row>
    <row r="39080" spans="22:22">
      <c r="V39080" s="17"/>
    </row>
    <row r="39081" spans="22:22">
      <c r="V39081" s="17"/>
    </row>
    <row r="39082" spans="22:22">
      <c r="V39082" s="17"/>
    </row>
    <row r="39083" spans="22:22">
      <c r="V39083" s="17"/>
    </row>
    <row r="39084" spans="22:22">
      <c r="V39084" s="17"/>
    </row>
    <row r="39085" spans="22:22">
      <c r="V39085" s="17"/>
    </row>
    <row r="39086" spans="22:22">
      <c r="V39086" s="17"/>
    </row>
    <row r="39087" spans="22:22">
      <c r="V39087" s="17"/>
    </row>
    <row r="39088" spans="22:22">
      <c r="V39088" s="17"/>
    </row>
    <row r="39089" spans="22:22">
      <c r="V39089" s="17"/>
    </row>
    <row r="39090" spans="22:22">
      <c r="V39090" s="17"/>
    </row>
    <row r="39091" spans="22:22">
      <c r="V39091" s="17"/>
    </row>
    <row r="39092" spans="22:22">
      <c r="V39092" s="17"/>
    </row>
    <row r="39093" spans="22:22">
      <c r="V39093" s="17"/>
    </row>
    <row r="39094" spans="22:22">
      <c r="V39094" s="17"/>
    </row>
    <row r="39095" spans="22:22">
      <c r="V39095" s="17"/>
    </row>
    <row r="39096" spans="22:22">
      <c r="V39096" s="17"/>
    </row>
    <row r="39097" spans="22:22">
      <c r="V39097" s="17"/>
    </row>
    <row r="39098" spans="22:22">
      <c r="V39098" s="17"/>
    </row>
    <row r="39099" spans="22:22">
      <c r="V39099" s="17"/>
    </row>
    <row r="39100" spans="22:22">
      <c r="V39100" s="17"/>
    </row>
    <row r="39101" spans="22:22">
      <c r="V39101" s="17"/>
    </row>
    <row r="39102" spans="22:22">
      <c r="V39102" s="17"/>
    </row>
    <row r="39103" spans="22:22">
      <c r="V39103" s="17"/>
    </row>
    <row r="39104" spans="22:22">
      <c r="V39104" s="17"/>
    </row>
    <row r="39105" spans="22:22">
      <c r="V39105" s="17"/>
    </row>
    <row r="39106" spans="22:22">
      <c r="V39106" s="17"/>
    </row>
    <row r="39107" spans="22:22">
      <c r="V39107" s="17"/>
    </row>
    <row r="39108" spans="22:22">
      <c r="V39108" s="17"/>
    </row>
    <row r="39109" spans="22:22">
      <c r="V39109" s="17"/>
    </row>
    <row r="39110" spans="22:22">
      <c r="V39110" s="17"/>
    </row>
    <row r="39111" spans="22:22">
      <c r="V39111" s="17"/>
    </row>
    <row r="39112" spans="22:22">
      <c r="V39112" s="17"/>
    </row>
    <row r="39113" spans="22:22">
      <c r="V39113" s="17"/>
    </row>
    <row r="39114" spans="22:22">
      <c r="V39114" s="17"/>
    </row>
    <row r="39115" spans="22:22">
      <c r="V39115" s="17"/>
    </row>
    <row r="39116" spans="22:22">
      <c r="V39116" s="17"/>
    </row>
    <row r="39117" spans="22:22">
      <c r="V39117" s="17"/>
    </row>
    <row r="39118" spans="22:22">
      <c r="V39118" s="17"/>
    </row>
    <row r="39119" spans="22:22">
      <c r="V39119" s="17"/>
    </row>
    <row r="39120" spans="22:22">
      <c r="V39120" s="17"/>
    </row>
    <row r="39121" spans="22:22">
      <c r="V39121" s="17"/>
    </row>
    <row r="39122" spans="22:22">
      <c r="V39122" s="17"/>
    </row>
    <row r="39123" spans="22:22">
      <c r="V39123" s="17"/>
    </row>
    <row r="39124" spans="22:22">
      <c r="V39124" s="17"/>
    </row>
    <row r="39125" spans="22:22">
      <c r="V39125" s="17"/>
    </row>
    <row r="39126" spans="22:22">
      <c r="V39126" s="17"/>
    </row>
    <row r="39127" spans="22:22">
      <c r="V39127" s="17"/>
    </row>
    <row r="39128" spans="22:22">
      <c r="V39128" s="17"/>
    </row>
    <row r="39129" spans="22:22">
      <c r="V39129" s="17"/>
    </row>
    <row r="39130" spans="22:22">
      <c r="V39130" s="17"/>
    </row>
    <row r="39131" spans="22:22">
      <c r="V39131" s="17"/>
    </row>
    <row r="39132" spans="22:22">
      <c r="V39132" s="17"/>
    </row>
    <row r="39133" spans="22:22">
      <c r="V39133" s="17"/>
    </row>
    <row r="39134" spans="22:22">
      <c r="V39134" s="17"/>
    </row>
    <row r="39135" spans="22:22">
      <c r="V39135" s="17"/>
    </row>
    <row r="39136" spans="22:22">
      <c r="V39136" s="17"/>
    </row>
    <row r="39137" spans="22:22">
      <c r="V39137" s="17"/>
    </row>
    <row r="39138" spans="22:22">
      <c r="V39138" s="17"/>
    </row>
    <row r="39139" spans="22:22">
      <c r="V39139" s="17"/>
    </row>
    <row r="39140" spans="22:22">
      <c r="V39140" s="17"/>
    </row>
    <row r="39141" spans="22:22">
      <c r="V39141" s="17"/>
    </row>
    <row r="39142" spans="22:22">
      <c r="V39142" s="17"/>
    </row>
    <row r="39143" spans="22:22">
      <c r="V39143" s="17"/>
    </row>
    <row r="39144" spans="22:22">
      <c r="V39144" s="17"/>
    </row>
    <row r="39145" spans="22:22">
      <c r="V39145" s="17"/>
    </row>
    <row r="39146" spans="22:22">
      <c r="V39146" s="17"/>
    </row>
    <row r="39147" spans="22:22">
      <c r="V39147" s="17"/>
    </row>
    <row r="39148" spans="22:22">
      <c r="V39148" s="17"/>
    </row>
    <row r="39149" spans="22:22">
      <c r="V39149" s="17"/>
    </row>
    <row r="39150" spans="22:22">
      <c r="V39150" s="17"/>
    </row>
    <row r="39151" spans="22:22">
      <c r="V39151" s="17"/>
    </row>
    <row r="39152" spans="22:22">
      <c r="V39152" s="17"/>
    </row>
    <row r="39153" spans="22:22">
      <c r="V39153" s="17"/>
    </row>
    <row r="39154" spans="22:22">
      <c r="V39154" s="17"/>
    </row>
    <row r="39155" spans="22:22">
      <c r="V39155" s="17"/>
    </row>
    <row r="39156" spans="22:22">
      <c r="V39156" s="17"/>
    </row>
    <row r="39157" spans="22:22">
      <c r="V39157" s="17"/>
    </row>
    <row r="39158" spans="22:22">
      <c r="V39158" s="17"/>
    </row>
    <row r="39159" spans="22:22">
      <c r="V39159" s="17"/>
    </row>
    <row r="39160" spans="22:22">
      <c r="V39160" s="17"/>
    </row>
    <row r="39161" spans="22:22">
      <c r="V39161" s="17"/>
    </row>
    <row r="39162" spans="22:22">
      <c r="V39162" s="17"/>
    </row>
    <row r="39163" spans="22:22">
      <c r="V39163" s="17"/>
    </row>
    <row r="39164" spans="22:22">
      <c r="V39164" s="17"/>
    </row>
    <row r="39165" spans="22:22">
      <c r="V39165" s="17"/>
    </row>
    <row r="39166" spans="22:22">
      <c r="V39166" s="17"/>
    </row>
    <row r="39167" spans="22:22">
      <c r="V39167" s="17"/>
    </row>
    <row r="39168" spans="22:22">
      <c r="V39168" s="17"/>
    </row>
    <row r="39169" spans="22:22">
      <c r="V39169" s="17"/>
    </row>
    <row r="39170" spans="22:22">
      <c r="V39170" s="17"/>
    </row>
    <row r="39171" spans="22:22">
      <c r="V39171" s="17"/>
    </row>
    <row r="39172" spans="22:22">
      <c r="V39172" s="17"/>
    </row>
    <row r="39173" spans="22:22">
      <c r="V39173" s="17"/>
    </row>
    <row r="39174" spans="22:22">
      <c r="V39174" s="17"/>
    </row>
    <row r="39175" spans="22:22">
      <c r="V39175" s="17"/>
    </row>
    <row r="39176" spans="22:22">
      <c r="V39176" s="17"/>
    </row>
    <row r="39177" spans="22:22">
      <c r="V39177" s="17"/>
    </row>
    <row r="39178" spans="22:22">
      <c r="V39178" s="17"/>
    </row>
    <row r="39179" spans="22:22">
      <c r="V39179" s="17"/>
    </row>
    <row r="39180" spans="22:22">
      <c r="V39180" s="17"/>
    </row>
    <row r="39181" spans="22:22">
      <c r="V39181" s="17"/>
    </row>
    <row r="39182" spans="22:22">
      <c r="V39182" s="17"/>
    </row>
    <row r="39183" spans="22:22">
      <c r="V39183" s="17"/>
    </row>
    <row r="39184" spans="22:22">
      <c r="V39184" s="17"/>
    </row>
    <row r="39185" spans="22:22">
      <c r="V39185" s="17"/>
    </row>
    <row r="39186" spans="22:22">
      <c r="V39186" s="17"/>
    </row>
    <row r="39187" spans="22:22">
      <c r="V39187" s="17"/>
    </row>
    <row r="39188" spans="22:22">
      <c r="V39188" s="17"/>
    </row>
    <row r="39189" spans="22:22">
      <c r="V39189" s="17"/>
    </row>
    <row r="39190" spans="22:22">
      <c r="V39190" s="17"/>
    </row>
    <row r="39191" spans="22:22">
      <c r="V39191" s="17"/>
    </row>
    <row r="39192" spans="22:22">
      <c r="V39192" s="17"/>
    </row>
    <row r="39193" spans="22:22">
      <c r="V39193" s="17"/>
    </row>
    <row r="39194" spans="22:22">
      <c r="V39194" s="17"/>
    </row>
    <row r="39195" spans="22:22">
      <c r="V39195" s="17"/>
    </row>
    <row r="39196" spans="22:22">
      <c r="V39196" s="17"/>
    </row>
    <row r="39197" spans="22:22">
      <c r="V39197" s="17"/>
    </row>
    <row r="39198" spans="22:22">
      <c r="V39198" s="17"/>
    </row>
    <row r="39199" spans="22:22">
      <c r="V39199" s="17"/>
    </row>
    <row r="39200" spans="22:22">
      <c r="V39200" s="17"/>
    </row>
    <row r="39201" spans="22:22">
      <c r="V39201" s="17"/>
    </row>
    <row r="39202" spans="22:22">
      <c r="V39202" s="17"/>
    </row>
    <row r="39203" spans="22:22">
      <c r="V39203" s="17"/>
    </row>
    <row r="39204" spans="22:22">
      <c r="V39204" s="17"/>
    </row>
    <row r="39205" spans="22:22">
      <c r="V39205" s="17"/>
    </row>
    <row r="39206" spans="22:22">
      <c r="V39206" s="17"/>
    </row>
    <row r="39207" spans="22:22">
      <c r="V39207" s="17"/>
    </row>
    <row r="39208" spans="22:22">
      <c r="V39208" s="17"/>
    </row>
    <row r="39209" spans="22:22">
      <c r="V39209" s="17"/>
    </row>
    <row r="39210" spans="22:22">
      <c r="V39210" s="17"/>
    </row>
    <row r="39211" spans="22:22">
      <c r="V39211" s="17"/>
    </row>
    <row r="39212" spans="22:22">
      <c r="V39212" s="17"/>
    </row>
    <row r="39213" spans="22:22">
      <c r="V39213" s="17"/>
    </row>
    <row r="39214" spans="22:22">
      <c r="V39214" s="17"/>
    </row>
    <row r="39215" spans="22:22">
      <c r="V39215" s="17"/>
    </row>
    <row r="39216" spans="22:22">
      <c r="V39216" s="17"/>
    </row>
    <row r="39217" spans="22:22">
      <c r="V39217" s="17"/>
    </row>
    <row r="39218" spans="22:22">
      <c r="V39218" s="17"/>
    </row>
    <row r="39219" spans="22:22">
      <c r="V39219" s="17"/>
    </row>
    <row r="39220" spans="22:22">
      <c r="V39220" s="17"/>
    </row>
    <row r="39221" spans="22:22">
      <c r="V39221" s="17"/>
    </row>
    <row r="39222" spans="22:22">
      <c r="V39222" s="17"/>
    </row>
    <row r="39223" spans="22:22">
      <c r="V39223" s="17"/>
    </row>
    <row r="39224" spans="22:22">
      <c r="V39224" s="17"/>
    </row>
    <row r="39225" spans="22:22">
      <c r="V39225" s="17"/>
    </row>
    <row r="39226" spans="22:22">
      <c r="V39226" s="17"/>
    </row>
    <row r="39227" spans="22:22">
      <c r="V39227" s="17"/>
    </row>
    <row r="39228" spans="22:22">
      <c r="V39228" s="17"/>
    </row>
    <row r="39229" spans="22:22">
      <c r="V39229" s="17"/>
    </row>
    <row r="39230" spans="22:22">
      <c r="V39230" s="17"/>
    </row>
    <row r="39231" spans="22:22">
      <c r="V39231" s="17"/>
    </row>
    <row r="39232" spans="22:22">
      <c r="V39232" s="17"/>
    </row>
    <row r="39233" spans="22:22">
      <c r="V39233" s="17"/>
    </row>
    <row r="39234" spans="22:22">
      <c r="V39234" s="17"/>
    </row>
    <row r="39235" spans="22:22">
      <c r="V39235" s="17"/>
    </row>
    <row r="39236" spans="22:22">
      <c r="V39236" s="17"/>
    </row>
    <row r="39237" spans="22:22">
      <c r="V39237" s="17"/>
    </row>
    <row r="39238" spans="22:22">
      <c r="V39238" s="17"/>
    </row>
    <row r="39239" spans="22:22">
      <c r="V39239" s="17"/>
    </row>
    <row r="39240" spans="22:22">
      <c r="V39240" s="17"/>
    </row>
    <row r="39241" spans="22:22">
      <c r="V39241" s="17"/>
    </row>
    <row r="39242" spans="22:22">
      <c r="V39242" s="17"/>
    </row>
    <row r="39243" spans="22:22">
      <c r="V39243" s="17"/>
    </row>
    <row r="39244" spans="22:22">
      <c r="V39244" s="17"/>
    </row>
    <row r="39245" spans="22:22">
      <c r="V39245" s="17"/>
    </row>
    <row r="39246" spans="22:22">
      <c r="V39246" s="17"/>
    </row>
    <row r="39247" spans="22:22">
      <c r="V39247" s="17"/>
    </row>
    <row r="39248" spans="22:22">
      <c r="V39248" s="17"/>
    </row>
    <row r="39249" spans="22:22">
      <c r="V39249" s="17"/>
    </row>
    <row r="39250" spans="22:22">
      <c r="V39250" s="17"/>
    </row>
    <row r="39251" spans="22:22">
      <c r="V39251" s="17"/>
    </row>
    <row r="39252" spans="22:22">
      <c r="V39252" s="17"/>
    </row>
    <row r="39253" spans="22:22">
      <c r="V39253" s="17"/>
    </row>
    <row r="39254" spans="22:22">
      <c r="V39254" s="17"/>
    </row>
    <row r="39255" spans="22:22">
      <c r="V39255" s="17"/>
    </row>
    <row r="39256" spans="22:22">
      <c r="V39256" s="17"/>
    </row>
    <row r="39257" spans="22:22">
      <c r="V39257" s="17"/>
    </row>
    <row r="39258" spans="22:22">
      <c r="V39258" s="17"/>
    </row>
    <row r="39259" spans="22:22">
      <c r="V39259" s="17"/>
    </row>
    <row r="39260" spans="22:22">
      <c r="V39260" s="17"/>
    </row>
    <row r="39261" spans="22:22">
      <c r="V39261" s="17"/>
    </row>
    <row r="39262" spans="22:22">
      <c r="V39262" s="17"/>
    </row>
    <row r="39263" spans="22:22">
      <c r="V39263" s="17"/>
    </row>
    <row r="39264" spans="22:22">
      <c r="V39264" s="17"/>
    </row>
    <row r="39265" spans="22:22">
      <c r="V39265" s="17"/>
    </row>
    <row r="39266" spans="22:22">
      <c r="V39266" s="17"/>
    </row>
    <row r="39267" spans="22:22">
      <c r="V39267" s="17"/>
    </row>
    <row r="39268" spans="22:22">
      <c r="V39268" s="17"/>
    </row>
    <row r="39269" spans="22:22">
      <c r="V39269" s="17"/>
    </row>
    <row r="39270" spans="22:22">
      <c r="V39270" s="17"/>
    </row>
    <row r="39271" spans="22:22">
      <c r="V39271" s="17"/>
    </row>
    <row r="39272" spans="22:22">
      <c r="V39272" s="17"/>
    </row>
    <row r="39273" spans="22:22">
      <c r="V39273" s="17"/>
    </row>
    <row r="39274" spans="22:22">
      <c r="V39274" s="17"/>
    </row>
    <row r="39275" spans="22:22">
      <c r="V39275" s="17"/>
    </row>
    <row r="39276" spans="22:22">
      <c r="V39276" s="17"/>
    </row>
    <row r="39277" spans="22:22">
      <c r="V39277" s="17"/>
    </row>
    <row r="39278" spans="22:22">
      <c r="V39278" s="17"/>
    </row>
    <row r="39279" spans="22:22">
      <c r="V39279" s="17"/>
    </row>
    <row r="39280" spans="22:22">
      <c r="V39280" s="17"/>
    </row>
    <row r="39281" spans="22:22">
      <c r="V39281" s="17"/>
    </row>
    <row r="39282" spans="22:22">
      <c r="V39282" s="17"/>
    </row>
    <row r="39283" spans="22:22">
      <c r="V39283" s="17"/>
    </row>
    <row r="39284" spans="22:22">
      <c r="V39284" s="17"/>
    </row>
    <row r="39285" spans="22:22">
      <c r="V39285" s="17"/>
    </row>
    <row r="39286" spans="22:22">
      <c r="V39286" s="17"/>
    </row>
    <row r="39287" spans="22:22">
      <c r="V39287" s="17"/>
    </row>
    <row r="39288" spans="22:22">
      <c r="V39288" s="17"/>
    </row>
    <row r="39289" spans="22:22">
      <c r="V39289" s="17"/>
    </row>
    <row r="39290" spans="22:22">
      <c r="V39290" s="17"/>
    </row>
    <row r="39291" spans="22:22">
      <c r="V39291" s="17"/>
    </row>
    <row r="39292" spans="22:22">
      <c r="V39292" s="17"/>
    </row>
    <row r="39293" spans="22:22">
      <c r="V39293" s="17"/>
    </row>
    <row r="39294" spans="22:22">
      <c r="V39294" s="17"/>
    </row>
    <row r="39295" spans="22:22">
      <c r="V39295" s="17"/>
    </row>
    <row r="39296" spans="22:22">
      <c r="V39296" s="17"/>
    </row>
    <row r="39297" spans="22:22">
      <c r="V39297" s="17"/>
    </row>
    <row r="39298" spans="22:22">
      <c r="V39298" s="17"/>
    </row>
    <row r="39299" spans="22:22">
      <c r="V39299" s="17"/>
    </row>
    <row r="39300" spans="22:22">
      <c r="V39300" s="17"/>
    </row>
    <row r="39301" spans="22:22">
      <c r="V39301" s="17"/>
    </row>
    <row r="39302" spans="22:22">
      <c r="V39302" s="17"/>
    </row>
    <row r="39303" spans="22:22">
      <c r="V39303" s="17"/>
    </row>
    <row r="39304" spans="22:22">
      <c r="V39304" s="17"/>
    </row>
    <row r="39305" spans="22:22">
      <c r="V39305" s="17"/>
    </row>
    <row r="39306" spans="22:22">
      <c r="V39306" s="17"/>
    </row>
    <row r="39307" spans="22:22">
      <c r="V39307" s="17"/>
    </row>
    <row r="39308" spans="22:22">
      <c r="V39308" s="17"/>
    </row>
    <row r="39309" spans="22:22">
      <c r="V39309" s="17"/>
    </row>
    <row r="39310" spans="22:22">
      <c r="V39310" s="17"/>
    </row>
    <row r="39311" spans="22:22">
      <c r="V39311" s="17"/>
    </row>
    <row r="39312" spans="22:22">
      <c r="V39312" s="17"/>
    </row>
    <row r="39313" spans="22:22">
      <c r="V39313" s="17"/>
    </row>
    <row r="39314" spans="22:22">
      <c r="V39314" s="17"/>
    </row>
    <row r="39315" spans="22:22">
      <c r="V39315" s="17"/>
    </row>
    <row r="39316" spans="22:22">
      <c r="V39316" s="17"/>
    </row>
    <row r="39317" spans="22:22">
      <c r="V39317" s="17"/>
    </row>
    <row r="39318" spans="22:22">
      <c r="V39318" s="17"/>
    </row>
    <row r="39319" spans="22:22">
      <c r="V39319" s="17"/>
    </row>
    <row r="39320" spans="22:22">
      <c r="V39320" s="17"/>
    </row>
    <row r="39321" spans="22:22">
      <c r="V39321" s="17"/>
    </row>
    <row r="39322" spans="22:22">
      <c r="V39322" s="17"/>
    </row>
    <row r="39323" spans="22:22">
      <c r="V39323" s="17"/>
    </row>
    <row r="39324" spans="22:22">
      <c r="V39324" s="17"/>
    </row>
    <row r="39325" spans="22:22">
      <c r="V39325" s="17"/>
    </row>
    <row r="39326" spans="22:22">
      <c r="V39326" s="17"/>
    </row>
    <row r="39327" spans="22:22">
      <c r="V39327" s="17"/>
    </row>
    <row r="39328" spans="22:22">
      <c r="V39328" s="17"/>
    </row>
    <row r="39329" spans="22:22">
      <c r="V39329" s="17"/>
    </row>
    <row r="39330" spans="22:22">
      <c r="V39330" s="17"/>
    </row>
    <row r="39331" spans="22:22">
      <c r="V39331" s="17"/>
    </row>
    <row r="39332" spans="22:22">
      <c r="V39332" s="17"/>
    </row>
    <row r="39333" spans="22:22">
      <c r="V39333" s="17"/>
    </row>
    <row r="39334" spans="22:22">
      <c r="V39334" s="17"/>
    </row>
    <row r="39335" spans="22:22">
      <c r="V39335" s="17"/>
    </row>
    <row r="39336" spans="22:22">
      <c r="V39336" s="17"/>
    </row>
    <row r="39337" spans="22:22">
      <c r="V39337" s="17"/>
    </row>
    <row r="39338" spans="22:22">
      <c r="V39338" s="17"/>
    </row>
    <row r="39339" spans="22:22">
      <c r="V39339" s="17"/>
    </row>
    <row r="39340" spans="22:22">
      <c r="V39340" s="17"/>
    </row>
    <row r="39341" spans="22:22">
      <c r="V39341" s="17"/>
    </row>
    <row r="39342" spans="22:22">
      <c r="V39342" s="17"/>
    </row>
    <row r="39343" spans="22:22">
      <c r="V39343" s="17"/>
    </row>
    <row r="39344" spans="22:22">
      <c r="V39344" s="17"/>
    </row>
    <row r="39345" spans="22:22">
      <c r="V39345" s="17"/>
    </row>
    <row r="39346" spans="22:22">
      <c r="V39346" s="17"/>
    </row>
    <row r="39347" spans="22:22">
      <c r="V39347" s="17"/>
    </row>
    <row r="39348" spans="22:22">
      <c r="V39348" s="17"/>
    </row>
    <row r="39349" spans="22:22">
      <c r="V39349" s="17"/>
    </row>
    <row r="39350" spans="22:22">
      <c r="V39350" s="17"/>
    </row>
    <row r="39351" spans="22:22">
      <c r="V39351" s="17"/>
    </row>
    <row r="39352" spans="22:22">
      <c r="V39352" s="17"/>
    </row>
    <row r="39353" spans="22:22">
      <c r="V39353" s="17"/>
    </row>
    <row r="39354" spans="22:22">
      <c r="V39354" s="17"/>
    </row>
    <row r="39355" spans="22:22">
      <c r="V39355" s="17"/>
    </row>
    <row r="39356" spans="22:22">
      <c r="V39356" s="17"/>
    </row>
    <row r="39357" spans="22:22">
      <c r="V39357" s="17"/>
    </row>
    <row r="39358" spans="22:22">
      <c r="V39358" s="17"/>
    </row>
    <row r="39359" spans="22:22">
      <c r="V39359" s="17"/>
    </row>
    <row r="39360" spans="22:22">
      <c r="V39360" s="17"/>
    </row>
    <row r="39361" spans="22:22">
      <c r="V39361" s="17"/>
    </row>
    <row r="39362" spans="22:22">
      <c r="V39362" s="17"/>
    </row>
    <row r="39363" spans="22:22">
      <c r="V39363" s="17"/>
    </row>
    <row r="39364" spans="22:22">
      <c r="V39364" s="17"/>
    </row>
    <row r="39365" spans="22:22">
      <c r="V39365" s="17"/>
    </row>
    <row r="39366" spans="22:22">
      <c r="V39366" s="17"/>
    </row>
    <row r="39367" spans="22:22">
      <c r="V39367" s="17"/>
    </row>
    <row r="39368" spans="22:22">
      <c r="V39368" s="17"/>
    </row>
    <row r="39369" spans="22:22">
      <c r="V39369" s="17"/>
    </row>
    <row r="39370" spans="22:22">
      <c r="V39370" s="17"/>
    </row>
    <row r="39371" spans="22:22">
      <c r="V39371" s="17"/>
    </row>
    <row r="39372" spans="22:22">
      <c r="V39372" s="17"/>
    </row>
    <row r="39373" spans="22:22">
      <c r="V39373" s="17"/>
    </row>
    <row r="39374" spans="22:22">
      <c r="V39374" s="17"/>
    </row>
    <row r="39375" spans="22:22">
      <c r="V39375" s="17"/>
    </row>
    <row r="39376" spans="22:22">
      <c r="V39376" s="17"/>
    </row>
    <row r="39377" spans="22:22">
      <c r="V39377" s="17"/>
    </row>
    <row r="39378" spans="22:22">
      <c r="V39378" s="17"/>
    </row>
    <row r="39379" spans="22:22">
      <c r="V39379" s="17"/>
    </row>
    <row r="39380" spans="22:22">
      <c r="V39380" s="17"/>
    </row>
    <row r="39381" spans="22:22">
      <c r="V39381" s="17"/>
    </row>
    <row r="39382" spans="22:22">
      <c r="V39382" s="17"/>
    </row>
    <row r="39383" spans="22:22">
      <c r="V39383" s="17"/>
    </row>
    <row r="39384" spans="22:22">
      <c r="V39384" s="17"/>
    </row>
    <row r="39385" spans="22:22">
      <c r="V39385" s="17"/>
    </row>
    <row r="39386" spans="22:22">
      <c r="V39386" s="17"/>
    </row>
    <row r="39387" spans="22:22">
      <c r="V39387" s="17"/>
    </row>
    <row r="39388" spans="22:22">
      <c r="V39388" s="17"/>
    </row>
    <row r="39389" spans="22:22">
      <c r="V39389" s="17"/>
    </row>
    <row r="39390" spans="22:22">
      <c r="V39390" s="17"/>
    </row>
    <row r="39391" spans="22:22">
      <c r="V39391" s="17"/>
    </row>
    <row r="39392" spans="22:22">
      <c r="V39392" s="17"/>
    </row>
    <row r="39393" spans="22:22">
      <c r="V39393" s="17"/>
    </row>
    <row r="39394" spans="22:22">
      <c r="V39394" s="17"/>
    </row>
    <row r="39395" spans="22:22">
      <c r="V39395" s="17"/>
    </row>
    <row r="39396" spans="22:22">
      <c r="V39396" s="17"/>
    </row>
    <row r="39397" spans="22:22">
      <c r="V39397" s="17"/>
    </row>
    <row r="39398" spans="22:22">
      <c r="V39398" s="17"/>
    </row>
    <row r="39399" spans="22:22">
      <c r="V39399" s="17"/>
    </row>
    <row r="39400" spans="22:22">
      <c r="V39400" s="17"/>
    </row>
    <row r="39401" spans="22:22">
      <c r="V39401" s="17"/>
    </row>
    <row r="39402" spans="22:22">
      <c r="V39402" s="17"/>
    </row>
    <row r="39403" spans="22:22">
      <c r="V39403" s="17"/>
    </row>
    <row r="39404" spans="22:22">
      <c r="V39404" s="17"/>
    </row>
    <row r="39405" spans="22:22">
      <c r="V39405" s="17"/>
    </row>
    <row r="39406" spans="22:22">
      <c r="V39406" s="17"/>
    </row>
    <row r="39407" spans="22:22">
      <c r="V39407" s="17"/>
    </row>
    <row r="39408" spans="22:22">
      <c r="V39408" s="17"/>
    </row>
    <row r="39409" spans="22:22">
      <c r="V39409" s="17"/>
    </row>
    <row r="39410" spans="22:22">
      <c r="V39410" s="17"/>
    </row>
    <row r="39411" spans="22:22">
      <c r="V39411" s="17"/>
    </row>
    <row r="39412" spans="22:22">
      <c r="V39412" s="17"/>
    </row>
    <row r="39413" spans="22:22">
      <c r="V39413" s="17"/>
    </row>
    <row r="39414" spans="22:22">
      <c r="V39414" s="17"/>
    </row>
    <row r="39415" spans="22:22">
      <c r="V39415" s="17"/>
    </row>
    <row r="39416" spans="22:22">
      <c r="V39416" s="17"/>
    </row>
    <row r="39417" spans="22:22">
      <c r="V39417" s="17"/>
    </row>
    <row r="39418" spans="22:22">
      <c r="V39418" s="17"/>
    </row>
    <row r="39419" spans="22:22">
      <c r="V39419" s="17"/>
    </row>
    <row r="39420" spans="22:22">
      <c r="V39420" s="17"/>
    </row>
    <row r="39421" spans="22:22">
      <c r="V39421" s="17"/>
    </row>
    <row r="39422" spans="22:22">
      <c r="V39422" s="17"/>
    </row>
    <row r="39423" spans="22:22">
      <c r="V39423" s="17"/>
    </row>
    <row r="39424" spans="22:22">
      <c r="V39424" s="17"/>
    </row>
    <row r="39425" spans="22:22">
      <c r="V39425" s="17"/>
    </row>
    <row r="39426" spans="22:22">
      <c r="V39426" s="17"/>
    </row>
    <row r="39427" spans="22:22">
      <c r="V39427" s="17"/>
    </row>
    <row r="39428" spans="22:22">
      <c r="V39428" s="17"/>
    </row>
    <row r="39429" spans="22:22">
      <c r="V39429" s="17"/>
    </row>
    <row r="39430" spans="22:22">
      <c r="V39430" s="17"/>
    </row>
    <row r="39431" spans="22:22">
      <c r="V39431" s="17"/>
    </row>
    <row r="39432" spans="22:22">
      <c r="V39432" s="17"/>
    </row>
    <row r="39433" spans="22:22">
      <c r="V39433" s="17"/>
    </row>
    <row r="39434" spans="22:22">
      <c r="V39434" s="17"/>
    </row>
    <row r="39435" spans="22:22">
      <c r="V39435" s="17"/>
    </row>
    <row r="39436" spans="22:22">
      <c r="V39436" s="17"/>
    </row>
    <row r="39437" spans="22:22">
      <c r="V39437" s="17"/>
    </row>
    <row r="39438" spans="22:22">
      <c r="V39438" s="17"/>
    </row>
    <row r="39439" spans="22:22">
      <c r="V39439" s="17"/>
    </row>
    <row r="39440" spans="22:22">
      <c r="V39440" s="17"/>
    </row>
    <row r="39441" spans="22:22">
      <c r="V39441" s="17"/>
    </row>
    <row r="39442" spans="22:22">
      <c r="V39442" s="17"/>
    </row>
    <row r="39443" spans="22:22">
      <c r="V39443" s="17"/>
    </row>
    <row r="39444" spans="22:22">
      <c r="V39444" s="17"/>
    </row>
    <row r="39445" spans="22:22">
      <c r="V39445" s="17"/>
    </row>
    <row r="39446" spans="22:22">
      <c r="V39446" s="17"/>
    </row>
    <row r="39447" spans="22:22">
      <c r="V39447" s="17"/>
    </row>
    <row r="39448" spans="22:22">
      <c r="V39448" s="17"/>
    </row>
    <row r="39449" spans="22:22">
      <c r="V39449" s="17"/>
    </row>
    <row r="39450" spans="22:22">
      <c r="V39450" s="17"/>
    </row>
    <row r="39451" spans="22:22">
      <c r="V39451" s="17"/>
    </row>
    <row r="39452" spans="22:22">
      <c r="V39452" s="17"/>
    </row>
    <row r="39453" spans="22:22">
      <c r="V39453" s="17"/>
    </row>
    <row r="39454" spans="22:22">
      <c r="V39454" s="17"/>
    </row>
    <row r="39455" spans="22:22">
      <c r="V39455" s="17"/>
    </row>
    <row r="39456" spans="22:22">
      <c r="V39456" s="17"/>
    </row>
    <row r="39457" spans="22:22">
      <c r="V39457" s="17"/>
    </row>
    <row r="39458" spans="22:22">
      <c r="V39458" s="17"/>
    </row>
    <row r="39459" spans="22:22">
      <c r="V39459" s="17"/>
    </row>
    <row r="39460" spans="22:22">
      <c r="V39460" s="17"/>
    </row>
    <row r="39461" spans="22:22">
      <c r="V39461" s="17"/>
    </row>
    <row r="39462" spans="22:22">
      <c r="V39462" s="17"/>
    </row>
    <row r="39463" spans="22:22">
      <c r="V39463" s="17"/>
    </row>
    <row r="39464" spans="22:22">
      <c r="V39464" s="17"/>
    </row>
    <row r="39465" spans="22:22">
      <c r="V39465" s="17"/>
    </row>
    <row r="39466" spans="22:22">
      <c r="V39466" s="17"/>
    </row>
    <row r="39467" spans="22:22">
      <c r="V39467" s="17"/>
    </row>
    <row r="39468" spans="22:22">
      <c r="V39468" s="17"/>
    </row>
    <row r="39469" spans="22:22">
      <c r="V39469" s="17"/>
    </row>
    <row r="39470" spans="22:22">
      <c r="V39470" s="17"/>
    </row>
    <row r="39471" spans="22:22">
      <c r="V39471" s="17"/>
    </row>
    <row r="39472" spans="22:22">
      <c r="V39472" s="17"/>
    </row>
    <row r="39473" spans="22:22">
      <c r="V39473" s="17"/>
    </row>
    <row r="39474" spans="22:22">
      <c r="V39474" s="17"/>
    </row>
    <row r="39475" spans="22:22">
      <c r="V39475" s="17"/>
    </row>
    <row r="39476" spans="22:22">
      <c r="V39476" s="17"/>
    </row>
    <row r="39477" spans="22:22">
      <c r="V39477" s="17"/>
    </row>
    <row r="39478" spans="22:22">
      <c r="V39478" s="17"/>
    </row>
    <row r="39479" spans="22:22">
      <c r="V39479" s="17"/>
    </row>
    <row r="39480" spans="22:22">
      <c r="V39480" s="17"/>
    </row>
    <row r="39481" spans="22:22">
      <c r="V39481" s="17"/>
    </row>
    <row r="39482" spans="22:22">
      <c r="V39482" s="17"/>
    </row>
    <row r="39483" spans="22:22">
      <c r="V39483" s="17"/>
    </row>
    <row r="39484" spans="22:22">
      <c r="V39484" s="17"/>
    </row>
    <row r="39485" spans="22:22">
      <c r="V39485" s="17"/>
    </row>
    <row r="39486" spans="22:22">
      <c r="V39486" s="17"/>
    </row>
    <row r="39487" spans="22:22">
      <c r="V39487" s="17"/>
    </row>
    <row r="39488" spans="22:22">
      <c r="V39488" s="17"/>
    </row>
    <row r="39489" spans="22:22">
      <c r="V39489" s="17"/>
    </row>
    <row r="39490" spans="22:22">
      <c r="V39490" s="17"/>
    </row>
    <row r="39491" spans="22:22">
      <c r="V39491" s="17"/>
    </row>
    <row r="39492" spans="22:22">
      <c r="V39492" s="17"/>
    </row>
    <row r="39493" spans="22:22">
      <c r="V39493" s="17"/>
    </row>
    <row r="39494" spans="22:22">
      <c r="V39494" s="17"/>
    </row>
    <row r="39495" spans="22:22">
      <c r="V39495" s="17"/>
    </row>
    <row r="39496" spans="22:22">
      <c r="V39496" s="17"/>
    </row>
    <row r="39497" spans="22:22">
      <c r="V39497" s="17"/>
    </row>
    <row r="39498" spans="22:22">
      <c r="V39498" s="17"/>
    </row>
    <row r="39499" spans="22:22">
      <c r="V39499" s="17"/>
    </row>
    <row r="39500" spans="22:22">
      <c r="V39500" s="17"/>
    </row>
    <row r="39501" spans="22:22">
      <c r="V39501" s="17"/>
    </row>
    <row r="39502" spans="22:22">
      <c r="V39502" s="17"/>
    </row>
    <row r="39503" spans="22:22">
      <c r="V39503" s="17"/>
    </row>
    <row r="39504" spans="22:22">
      <c r="V39504" s="17"/>
    </row>
    <row r="39505" spans="22:22">
      <c r="V39505" s="17"/>
    </row>
    <row r="39506" spans="22:22">
      <c r="V39506" s="17"/>
    </row>
    <row r="39507" spans="22:22">
      <c r="V39507" s="17"/>
    </row>
    <row r="39508" spans="22:22">
      <c r="V39508" s="17"/>
    </row>
    <row r="39509" spans="22:22">
      <c r="V39509" s="17"/>
    </row>
    <row r="39510" spans="22:22">
      <c r="V39510" s="17"/>
    </row>
    <row r="39511" spans="22:22">
      <c r="V39511" s="17"/>
    </row>
    <row r="39512" spans="22:22">
      <c r="V39512" s="17"/>
    </row>
    <row r="39513" spans="22:22">
      <c r="V39513" s="17"/>
    </row>
    <row r="39514" spans="22:22">
      <c r="V39514" s="17"/>
    </row>
    <row r="39515" spans="22:22">
      <c r="V39515" s="17"/>
    </row>
    <row r="39516" spans="22:22">
      <c r="V39516" s="17"/>
    </row>
    <row r="39517" spans="22:22">
      <c r="V39517" s="17"/>
    </row>
    <row r="39518" spans="22:22">
      <c r="V39518" s="17"/>
    </row>
    <row r="39519" spans="22:22">
      <c r="V39519" s="17"/>
    </row>
    <row r="39520" spans="22:22">
      <c r="V39520" s="17"/>
    </row>
    <row r="39521" spans="22:22">
      <c r="V39521" s="17"/>
    </row>
    <row r="39522" spans="22:22">
      <c r="V39522" s="17"/>
    </row>
    <row r="39523" spans="22:22">
      <c r="V39523" s="17"/>
    </row>
    <row r="39524" spans="22:22">
      <c r="V39524" s="17"/>
    </row>
    <row r="39525" spans="22:22">
      <c r="V39525" s="17"/>
    </row>
    <row r="39526" spans="22:22">
      <c r="V39526" s="17"/>
    </row>
    <row r="39527" spans="22:22">
      <c r="V39527" s="17"/>
    </row>
    <row r="39528" spans="22:22">
      <c r="V39528" s="17"/>
    </row>
    <row r="39529" spans="22:22">
      <c r="V39529" s="17"/>
    </row>
    <row r="39530" spans="22:22">
      <c r="V39530" s="17"/>
    </row>
    <row r="39531" spans="22:22">
      <c r="V39531" s="17"/>
    </row>
    <row r="39532" spans="22:22">
      <c r="V39532" s="17"/>
    </row>
    <row r="39533" spans="22:22">
      <c r="V39533" s="17"/>
    </row>
    <row r="39534" spans="22:22">
      <c r="V39534" s="17"/>
    </row>
    <row r="39535" spans="22:22">
      <c r="V39535" s="17"/>
    </row>
    <row r="39536" spans="22:22">
      <c r="V39536" s="17"/>
    </row>
    <row r="39537" spans="22:22">
      <c r="V39537" s="17"/>
    </row>
    <row r="39538" spans="22:22">
      <c r="V39538" s="17"/>
    </row>
    <row r="39539" spans="22:22">
      <c r="V39539" s="17"/>
    </row>
    <row r="39540" spans="22:22">
      <c r="V39540" s="17"/>
    </row>
    <row r="39541" spans="22:22">
      <c r="V39541" s="17"/>
    </row>
    <row r="39542" spans="22:22">
      <c r="V39542" s="17"/>
    </row>
    <row r="39543" spans="22:22">
      <c r="V39543" s="17"/>
    </row>
    <row r="39544" spans="22:22">
      <c r="V39544" s="17"/>
    </row>
    <row r="39545" spans="22:22">
      <c r="V39545" s="17"/>
    </row>
    <row r="39546" spans="22:22">
      <c r="V39546" s="17"/>
    </row>
    <row r="39547" spans="22:22">
      <c r="V39547" s="17"/>
    </row>
    <row r="39548" spans="22:22">
      <c r="V39548" s="17"/>
    </row>
    <row r="39549" spans="22:22">
      <c r="V39549" s="17"/>
    </row>
    <row r="39550" spans="22:22">
      <c r="V39550" s="17"/>
    </row>
    <row r="39551" spans="22:22">
      <c r="V39551" s="17"/>
    </row>
    <row r="39552" spans="22:22">
      <c r="V39552" s="17"/>
    </row>
    <row r="39553" spans="22:22">
      <c r="V39553" s="17"/>
    </row>
    <row r="39554" spans="22:22">
      <c r="V39554" s="17"/>
    </row>
    <row r="39555" spans="22:22">
      <c r="V39555" s="17"/>
    </row>
    <row r="39556" spans="22:22">
      <c r="V39556" s="17"/>
    </row>
    <row r="39557" spans="22:22">
      <c r="V39557" s="17"/>
    </row>
    <row r="39558" spans="22:22">
      <c r="V39558" s="17"/>
    </row>
    <row r="39559" spans="22:22">
      <c r="V39559" s="17"/>
    </row>
    <row r="39560" spans="22:22">
      <c r="V39560" s="17"/>
    </row>
    <row r="39561" spans="22:22">
      <c r="V39561" s="17"/>
    </row>
    <row r="39562" spans="22:22">
      <c r="V39562" s="17"/>
    </row>
    <row r="39563" spans="22:22">
      <c r="V39563" s="17"/>
    </row>
    <row r="39564" spans="22:22">
      <c r="V39564" s="17"/>
    </row>
    <row r="39565" spans="22:22">
      <c r="V39565" s="17"/>
    </row>
    <row r="39566" spans="22:22">
      <c r="V39566" s="17"/>
    </row>
    <row r="39567" spans="22:22">
      <c r="V39567" s="17"/>
    </row>
    <row r="39568" spans="22:22">
      <c r="V39568" s="17"/>
    </row>
    <row r="39569" spans="22:22">
      <c r="V39569" s="17"/>
    </row>
    <row r="39570" spans="22:22">
      <c r="V39570" s="17"/>
    </row>
    <row r="39571" spans="22:22">
      <c r="V39571" s="17"/>
    </row>
    <row r="39572" spans="22:22">
      <c r="V39572" s="17"/>
    </row>
    <row r="39573" spans="22:22">
      <c r="V39573" s="17"/>
    </row>
    <row r="39574" spans="22:22">
      <c r="V39574" s="17"/>
    </row>
    <row r="39575" spans="22:22">
      <c r="V39575" s="17"/>
    </row>
    <row r="39576" spans="22:22">
      <c r="V39576" s="17"/>
    </row>
    <row r="39577" spans="22:22">
      <c r="V39577" s="17"/>
    </row>
    <row r="39578" spans="22:22">
      <c r="V39578" s="17"/>
    </row>
    <row r="39579" spans="22:22">
      <c r="V39579" s="17"/>
    </row>
    <row r="39580" spans="22:22">
      <c r="V39580" s="17"/>
    </row>
    <row r="39581" spans="22:22">
      <c r="V39581" s="17"/>
    </row>
    <row r="39582" spans="22:22">
      <c r="V39582" s="17"/>
    </row>
    <row r="39583" spans="22:22">
      <c r="V39583" s="17"/>
    </row>
    <row r="39584" spans="22:22">
      <c r="V39584" s="17"/>
    </row>
    <row r="39585" spans="22:22">
      <c r="V39585" s="17"/>
    </row>
    <row r="39586" spans="22:22">
      <c r="V39586" s="17"/>
    </row>
    <row r="39587" spans="22:22">
      <c r="V39587" s="17"/>
    </row>
    <row r="39588" spans="22:22">
      <c r="V39588" s="17"/>
    </row>
    <row r="39589" spans="22:22">
      <c r="V39589" s="17"/>
    </row>
    <row r="39590" spans="22:22">
      <c r="V39590" s="17"/>
    </row>
    <row r="39591" spans="22:22">
      <c r="V39591" s="17"/>
    </row>
    <row r="39592" spans="22:22">
      <c r="V39592" s="17"/>
    </row>
    <row r="39593" spans="22:22">
      <c r="V39593" s="17"/>
    </row>
    <row r="39594" spans="22:22">
      <c r="V39594" s="17"/>
    </row>
    <row r="39595" spans="22:22">
      <c r="V39595" s="17"/>
    </row>
    <row r="39596" spans="22:22">
      <c r="V39596" s="17"/>
    </row>
    <row r="39597" spans="22:22">
      <c r="V39597" s="17"/>
    </row>
    <row r="39598" spans="22:22">
      <c r="V39598" s="17"/>
    </row>
    <row r="39599" spans="22:22">
      <c r="V39599" s="17"/>
    </row>
    <row r="39600" spans="22:22">
      <c r="V39600" s="17"/>
    </row>
    <row r="39601" spans="22:22">
      <c r="V39601" s="17"/>
    </row>
    <row r="39602" spans="22:22">
      <c r="V39602" s="17"/>
    </row>
    <row r="39603" spans="22:22">
      <c r="V39603" s="17"/>
    </row>
    <row r="39604" spans="22:22">
      <c r="V39604" s="17"/>
    </row>
    <row r="39605" spans="22:22">
      <c r="V39605" s="17"/>
    </row>
    <row r="39606" spans="22:22">
      <c r="V39606" s="17"/>
    </row>
    <row r="39607" spans="22:22">
      <c r="V39607" s="17"/>
    </row>
    <row r="39608" spans="22:22">
      <c r="V39608" s="17"/>
    </row>
    <row r="39609" spans="22:22">
      <c r="V39609" s="17"/>
    </row>
    <row r="39610" spans="22:22">
      <c r="V39610" s="17"/>
    </row>
    <row r="39611" spans="22:22">
      <c r="V39611" s="17"/>
    </row>
    <row r="39612" spans="22:22">
      <c r="V39612" s="17"/>
    </row>
    <row r="39613" spans="22:22">
      <c r="V39613" s="17"/>
    </row>
    <row r="39614" spans="22:22">
      <c r="V39614" s="17"/>
    </row>
    <row r="39615" spans="22:22">
      <c r="V39615" s="17"/>
    </row>
    <row r="39616" spans="22:22">
      <c r="V39616" s="17"/>
    </row>
    <row r="39617" spans="22:22">
      <c r="V39617" s="17"/>
    </row>
    <row r="39618" spans="22:22">
      <c r="V39618" s="17"/>
    </row>
    <row r="39619" spans="22:22">
      <c r="V39619" s="17"/>
    </row>
    <row r="39620" spans="22:22">
      <c r="V39620" s="17"/>
    </row>
    <row r="39621" spans="22:22">
      <c r="V39621" s="17"/>
    </row>
    <row r="39622" spans="22:22">
      <c r="V39622" s="17"/>
    </row>
    <row r="39623" spans="22:22">
      <c r="V39623" s="17"/>
    </row>
    <row r="39624" spans="22:22">
      <c r="V39624" s="17"/>
    </row>
    <row r="39625" spans="22:22">
      <c r="V39625" s="17"/>
    </row>
    <row r="39626" spans="22:22">
      <c r="V39626" s="17"/>
    </row>
    <row r="39627" spans="22:22">
      <c r="V39627" s="17"/>
    </row>
    <row r="39628" spans="22:22">
      <c r="V39628" s="17"/>
    </row>
    <row r="39629" spans="22:22">
      <c r="V39629" s="17"/>
    </row>
    <row r="39630" spans="22:22">
      <c r="V39630" s="17"/>
    </row>
    <row r="39631" spans="22:22">
      <c r="V39631" s="17"/>
    </row>
    <row r="39632" spans="22:22">
      <c r="V39632" s="17"/>
    </row>
    <row r="39633" spans="22:22">
      <c r="V39633" s="17"/>
    </row>
    <row r="39634" spans="22:22">
      <c r="V39634" s="17"/>
    </row>
    <row r="39635" spans="22:22">
      <c r="V39635" s="17"/>
    </row>
    <row r="39636" spans="22:22">
      <c r="V39636" s="17"/>
    </row>
    <row r="39637" spans="22:22">
      <c r="V39637" s="17"/>
    </row>
    <row r="39638" spans="22:22">
      <c r="V39638" s="17"/>
    </row>
    <row r="39639" spans="22:22">
      <c r="V39639" s="17"/>
    </row>
    <row r="39640" spans="22:22">
      <c r="V39640" s="17"/>
    </row>
    <row r="39641" spans="22:22">
      <c r="V39641" s="17"/>
    </row>
    <row r="39642" spans="22:22">
      <c r="V39642" s="17"/>
    </row>
    <row r="39643" spans="22:22">
      <c r="V39643" s="17"/>
    </row>
    <row r="39644" spans="22:22">
      <c r="V39644" s="17"/>
    </row>
    <row r="39645" spans="22:22">
      <c r="V39645" s="17"/>
    </row>
    <row r="39646" spans="22:22">
      <c r="V39646" s="17"/>
    </row>
    <row r="39647" spans="22:22">
      <c r="V39647" s="17"/>
    </row>
    <row r="39648" spans="22:22">
      <c r="V39648" s="17"/>
    </row>
    <row r="39649" spans="22:22">
      <c r="V39649" s="17"/>
    </row>
    <row r="39650" spans="22:22">
      <c r="V39650" s="17"/>
    </row>
    <row r="39651" spans="22:22">
      <c r="V39651" s="17"/>
    </row>
    <row r="39652" spans="22:22">
      <c r="V39652" s="17"/>
    </row>
    <row r="39653" spans="22:22">
      <c r="V39653" s="17"/>
    </row>
    <row r="39654" spans="22:22">
      <c r="V39654" s="17"/>
    </row>
    <row r="39655" spans="22:22">
      <c r="V39655" s="17"/>
    </row>
    <row r="39656" spans="22:22">
      <c r="V39656" s="17"/>
    </row>
    <row r="39657" spans="22:22">
      <c r="V39657" s="17"/>
    </row>
    <row r="39658" spans="22:22">
      <c r="V39658" s="17"/>
    </row>
    <row r="39659" spans="22:22">
      <c r="V39659" s="17"/>
    </row>
    <row r="39660" spans="22:22">
      <c r="V39660" s="17"/>
    </row>
    <row r="39661" spans="22:22">
      <c r="V39661" s="17"/>
    </row>
    <row r="39662" spans="22:22">
      <c r="V39662" s="17"/>
    </row>
    <row r="39663" spans="22:22">
      <c r="V39663" s="17"/>
    </row>
    <row r="39664" spans="22:22">
      <c r="V39664" s="17"/>
    </row>
    <row r="39665" spans="22:22">
      <c r="V39665" s="17"/>
    </row>
    <row r="39666" spans="22:22">
      <c r="V39666" s="17"/>
    </row>
    <row r="39667" spans="22:22">
      <c r="V39667" s="17"/>
    </row>
    <row r="39668" spans="22:22">
      <c r="V39668" s="17"/>
    </row>
    <row r="39669" spans="22:22">
      <c r="V39669" s="17"/>
    </row>
    <row r="39670" spans="22:22">
      <c r="V39670" s="17"/>
    </row>
    <row r="39671" spans="22:22">
      <c r="V39671" s="17"/>
    </row>
    <row r="39672" spans="22:22">
      <c r="V39672" s="17"/>
    </row>
    <row r="39673" spans="22:22">
      <c r="V39673" s="17"/>
    </row>
    <row r="39674" spans="22:22">
      <c r="V39674" s="17"/>
    </row>
    <row r="39675" spans="22:22">
      <c r="V39675" s="17"/>
    </row>
    <row r="39676" spans="22:22">
      <c r="V39676" s="17"/>
    </row>
    <row r="39677" spans="22:22">
      <c r="V39677" s="17"/>
    </row>
    <row r="39678" spans="22:22">
      <c r="V39678" s="17"/>
    </row>
    <row r="39679" spans="22:22">
      <c r="V39679" s="17"/>
    </row>
    <row r="39680" spans="22:22">
      <c r="V39680" s="17"/>
    </row>
    <row r="39681" spans="22:22">
      <c r="V39681" s="17"/>
    </row>
    <row r="39682" spans="22:22">
      <c r="V39682" s="17"/>
    </row>
    <row r="39683" spans="22:22">
      <c r="V39683" s="17"/>
    </row>
    <row r="39684" spans="22:22">
      <c r="V39684" s="17"/>
    </row>
    <row r="39685" spans="22:22">
      <c r="V39685" s="17"/>
    </row>
    <row r="39686" spans="22:22">
      <c r="V39686" s="17"/>
    </row>
    <row r="39687" spans="22:22">
      <c r="V39687" s="17"/>
    </row>
    <row r="39688" spans="22:22">
      <c r="V39688" s="17"/>
    </row>
    <row r="39689" spans="22:22">
      <c r="V39689" s="17"/>
    </row>
    <row r="39690" spans="22:22">
      <c r="V39690" s="17"/>
    </row>
    <row r="39691" spans="22:22">
      <c r="V39691" s="17"/>
    </row>
    <row r="39692" spans="22:22">
      <c r="V39692" s="17"/>
    </row>
    <row r="39693" spans="22:22">
      <c r="V39693" s="17"/>
    </row>
    <row r="39694" spans="22:22">
      <c r="V39694" s="17"/>
    </row>
    <row r="39695" spans="22:22">
      <c r="V39695" s="17"/>
    </row>
    <row r="39696" spans="22:22">
      <c r="V39696" s="17"/>
    </row>
    <row r="39697" spans="22:22">
      <c r="V39697" s="17"/>
    </row>
    <row r="39698" spans="22:22">
      <c r="V39698" s="17"/>
    </row>
    <row r="39699" spans="22:22">
      <c r="V39699" s="17"/>
    </row>
    <row r="39700" spans="22:22">
      <c r="V39700" s="17"/>
    </row>
    <row r="39701" spans="22:22">
      <c r="V39701" s="17"/>
    </row>
    <row r="39702" spans="22:22">
      <c r="V39702" s="17"/>
    </row>
    <row r="39703" spans="22:22">
      <c r="V39703" s="17"/>
    </row>
    <row r="39704" spans="22:22">
      <c r="V39704" s="17"/>
    </row>
    <row r="39705" spans="22:22">
      <c r="V39705" s="17"/>
    </row>
    <row r="39706" spans="22:22">
      <c r="V39706" s="17"/>
    </row>
    <row r="39707" spans="22:22">
      <c r="V39707" s="17"/>
    </row>
    <row r="39708" spans="22:22">
      <c r="V39708" s="17"/>
    </row>
    <row r="39709" spans="22:22">
      <c r="V39709" s="17"/>
    </row>
    <row r="39710" spans="22:22">
      <c r="V39710" s="17"/>
    </row>
    <row r="39711" spans="22:22">
      <c r="V39711" s="17"/>
    </row>
    <row r="39712" spans="22:22">
      <c r="V39712" s="17"/>
    </row>
    <row r="39713" spans="22:22">
      <c r="V39713" s="17"/>
    </row>
    <row r="39714" spans="22:22">
      <c r="V39714" s="17"/>
    </row>
    <row r="39715" spans="22:22">
      <c r="V39715" s="17"/>
    </row>
    <row r="39716" spans="22:22">
      <c r="V39716" s="17"/>
    </row>
    <row r="39717" spans="22:22">
      <c r="V39717" s="17"/>
    </row>
    <row r="39718" spans="22:22">
      <c r="V39718" s="17"/>
    </row>
    <row r="39719" spans="22:22">
      <c r="V39719" s="17"/>
    </row>
    <row r="39720" spans="22:22">
      <c r="V39720" s="17"/>
    </row>
    <row r="39721" spans="22:22">
      <c r="V39721" s="17"/>
    </row>
    <row r="39722" spans="22:22">
      <c r="V39722" s="17"/>
    </row>
    <row r="39723" spans="22:22">
      <c r="V39723" s="17"/>
    </row>
    <row r="39724" spans="22:22">
      <c r="V39724" s="17"/>
    </row>
    <row r="39725" spans="22:22">
      <c r="V39725" s="17"/>
    </row>
    <row r="39726" spans="22:22">
      <c r="V39726" s="17"/>
    </row>
    <row r="39727" spans="22:22">
      <c r="V39727" s="17"/>
    </row>
    <row r="39728" spans="22:22">
      <c r="V39728" s="17"/>
    </row>
    <row r="39729" spans="22:22">
      <c r="V39729" s="17"/>
    </row>
    <row r="39730" spans="22:22">
      <c r="V39730" s="17"/>
    </row>
    <row r="39731" spans="22:22">
      <c r="V39731" s="17"/>
    </row>
    <row r="39732" spans="22:22">
      <c r="V39732" s="17"/>
    </row>
    <row r="39733" spans="22:22">
      <c r="V39733" s="17"/>
    </row>
    <row r="39734" spans="22:22">
      <c r="V39734" s="17"/>
    </row>
    <row r="39735" spans="22:22">
      <c r="V39735" s="17"/>
    </row>
    <row r="39736" spans="22:22">
      <c r="V39736" s="17"/>
    </row>
    <row r="39737" spans="22:22">
      <c r="V39737" s="17"/>
    </row>
    <row r="39738" spans="22:22">
      <c r="V39738" s="17"/>
    </row>
    <row r="39739" spans="22:22">
      <c r="V39739" s="17"/>
    </row>
    <row r="39740" spans="22:22">
      <c r="V39740" s="17"/>
    </row>
    <row r="39741" spans="22:22">
      <c r="V39741" s="17"/>
    </row>
    <row r="39742" spans="22:22">
      <c r="V39742" s="17"/>
    </row>
    <row r="39743" spans="22:22">
      <c r="V39743" s="17"/>
    </row>
    <row r="39744" spans="22:22">
      <c r="V39744" s="17"/>
    </row>
    <row r="39745" spans="22:22">
      <c r="V39745" s="17"/>
    </row>
    <row r="39746" spans="22:22">
      <c r="V39746" s="17"/>
    </row>
    <row r="39747" spans="22:22">
      <c r="V39747" s="17"/>
    </row>
    <row r="39748" spans="22:22">
      <c r="V39748" s="17"/>
    </row>
    <row r="39749" spans="22:22">
      <c r="V39749" s="17"/>
    </row>
    <row r="39750" spans="22:22">
      <c r="V39750" s="17"/>
    </row>
    <row r="39751" spans="22:22">
      <c r="V39751" s="17"/>
    </row>
    <row r="39752" spans="22:22">
      <c r="V39752" s="17"/>
    </row>
    <row r="39753" spans="22:22">
      <c r="V39753" s="17"/>
    </row>
    <row r="39754" spans="22:22">
      <c r="V39754" s="17"/>
    </row>
    <row r="39755" spans="22:22">
      <c r="V39755" s="17"/>
    </row>
    <row r="39756" spans="22:22">
      <c r="V39756" s="17"/>
    </row>
    <row r="39757" spans="22:22">
      <c r="V39757" s="17"/>
    </row>
    <row r="39758" spans="22:22">
      <c r="V39758" s="17"/>
    </row>
    <row r="39759" spans="22:22">
      <c r="V39759" s="17"/>
    </row>
    <row r="39760" spans="22:22">
      <c r="V39760" s="17"/>
    </row>
    <row r="39761" spans="22:22">
      <c r="V39761" s="17"/>
    </row>
    <row r="39762" spans="22:22">
      <c r="V39762" s="17"/>
    </row>
    <row r="39763" spans="22:22">
      <c r="V39763" s="17"/>
    </row>
    <row r="39764" spans="22:22">
      <c r="V39764" s="17"/>
    </row>
    <row r="39765" spans="22:22">
      <c r="V39765" s="17"/>
    </row>
    <row r="39766" spans="22:22">
      <c r="V39766" s="17"/>
    </row>
    <row r="39767" spans="22:22">
      <c r="V39767" s="17"/>
    </row>
    <row r="39768" spans="22:22">
      <c r="V39768" s="17"/>
    </row>
    <row r="39769" spans="22:22">
      <c r="V39769" s="17"/>
    </row>
    <row r="39770" spans="22:22">
      <c r="V39770" s="17"/>
    </row>
    <row r="39771" spans="22:22">
      <c r="V39771" s="17"/>
    </row>
    <row r="39772" spans="22:22">
      <c r="V39772" s="17"/>
    </row>
    <row r="39773" spans="22:22">
      <c r="V39773" s="17"/>
    </row>
    <row r="39774" spans="22:22">
      <c r="V39774" s="17"/>
    </row>
    <row r="39775" spans="22:22">
      <c r="V39775" s="17"/>
    </row>
    <row r="39776" spans="22:22">
      <c r="V39776" s="17"/>
    </row>
    <row r="39777" spans="22:22">
      <c r="V39777" s="17"/>
    </row>
    <row r="39778" spans="22:22">
      <c r="V39778" s="17"/>
    </row>
    <row r="39779" spans="22:22">
      <c r="V39779" s="17"/>
    </row>
    <row r="39780" spans="22:22">
      <c r="V39780" s="17"/>
    </row>
    <row r="39781" spans="22:22">
      <c r="V39781" s="17"/>
    </row>
    <row r="39782" spans="22:22">
      <c r="V39782" s="17"/>
    </row>
    <row r="39783" spans="22:22">
      <c r="V39783" s="17"/>
    </row>
    <row r="39784" spans="22:22">
      <c r="V39784" s="17"/>
    </row>
    <row r="39785" spans="22:22">
      <c r="V39785" s="17"/>
    </row>
    <row r="39786" spans="22:22">
      <c r="V39786" s="17"/>
    </row>
    <row r="39787" spans="22:22">
      <c r="V39787" s="17"/>
    </row>
    <row r="39788" spans="22:22">
      <c r="V39788" s="17"/>
    </row>
    <row r="39789" spans="22:22">
      <c r="V39789" s="17"/>
    </row>
    <row r="39790" spans="22:22">
      <c r="V39790" s="17"/>
    </row>
    <row r="39791" spans="22:22">
      <c r="V39791" s="17"/>
    </row>
    <row r="39792" spans="22:22">
      <c r="V39792" s="17"/>
    </row>
    <row r="39793" spans="22:22">
      <c r="V39793" s="17"/>
    </row>
    <row r="39794" spans="22:22">
      <c r="V39794" s="17"/>
    </row>
    <row r="39795" spans="22:22">
      <c r="V39795" s="17"/>
    </row>
    <row r="39796" spans="22:22">
      <c r="V39796" s="17"/>
    </row>
    <row r="39797" spans="22:22">
      <c r="V39797" s="17"/>
    </row>
    <row r="39798" spans="22:22">
      <c r="V39798" s="17"/>
    </row>
    <row r="39799" spans="22:22">
      <c r="V39799" s="17"/>
    </row>
    <row r="39800" spans="22:22">
      <c r="V39800" s="17"/>
    </row>
    <row r="39801" spans="22:22">
      <c r="V39801" s="17"/>
    </row>
    <row r="39802" spans="22:22">
      <c r="V39802" s="17"/>
    </row>
    <row r="39803" spans="22:22">
      <c r="V39803" s="17"/>
    </row>
    <row r="39804" spans="22:22">
      <c r="V39804" s="17"/>
    </row>
    <row r="39805" spans="22:22">
      <c r="V39805" s="17"/>
    </row>
    <row r="39806" spans="22:22">
      <c r="V39806" s="17"/>
    </row>
    <row r="39807" spans="22:22">
      <c r="V39807" s="17"/>
    </row>
    <row r="39808" spans="22:22">
      <c r="V39808" s="17"/>
    </row>
    <row r="39809" spans="22:22">
      <c r="V39809" s="17"/>
    </row>
    <row r="39810" spans="22:22">
      <c r="V39810" s="17"/>
    </row>
    <row r="39811" spans="22:22">
      <c r="V39811" s="17"/>
    </row>
    <row r="39812" spans="22:22">
      <c r="V39812" s="17"/>
    </row>
    <row r="39813" spans="22:22">
      <c r="V39813" s="17"/>
    </row>
    <row r="39814" spans="22:22">
      <c r="V39814" s="17"/>
    </row>
    <row r="39815" spans="22:22">
      <c r="V39815" s="17"/>
    </row>
    <row r="39816" spans="22:22">
      <c r="V39816" s="17"/>
    </row>
    <row r="39817" spans="22:22">
      <c r="V39817" s="17"/>
    </row>
    <row r="39818" spans="22:22">
      <c r="V39818" s="17"/>
    </row>
    <row r="39819" spans="22:22">
      <c r="V39819" s="17"/>
    </row>
    <row r="39820" spans="22:22">
      <c r="V39820" s="17"/>
    </row>
    <row r="39821" spans="22:22">
      <c r="V39821" s="17"/>
    </row>
    <row r="39822" spans="22:22">
      <c r="V39822" s="17"/>
    </row>
    <row r="39823" spans="22:22">
      <c r="V39823" s="17"/>
    </row>
    <row r="39824" spans="22:22">
      <c r="V39824" s="17"/>
    </row>
    <row r="39825" spans="22:22">
      <c r="V39825" s="17"/>
    </row>
    <row r="39826" spans="22:22">
      <c r="V39826" s="17"/>
    </row>
    <row r="39827" spans="22:22">
      <c r="V39827" s="17"/>
    </row>
    <row r="39828" spans="22:22">
      <c r="V39828" s="17"/>
    </row>
    <row r="39829" spans="22:22">
      <c r="V39829" s="17"/>
    </row>
    <row r="39830" spans="22:22">
      <c r="V39830" s="17"/>
    </row>
    <row r="39831" spans="22:22">
      <c r="V39831" s="17"/>
    </row>
    <row r="39832" spans="22:22">
      <c r="V39832" s="17"/>
    </row>
    <row r="39833" spans="22:22">
      <c r="V39833" s="17"/>
    </row>
    <row r="39834" spans="22:22">
      <c r="V39834" s="17"/>
    </row>
    <row r="39835" spans="22:22">
      <c r="V39835" s="17"/>
    </row>
    <row r="39836" spans="22:22">
      <c r="V39836" s="17"/>
    </row>
    <row r="39837" spans="22:22">
      <c r="V39837" s="17"/>
    </row>
    <row r="39838" spans="22:22">
      <c r="V39838" s="17"/>
    </row>
    <row r="39839" spans="22:22">
      <c r="V39839" s="17"/>
    </row>
    <row r="39840" spans="22:22">
      <c r="V39840" s="17"/>
    </row>
    <row r="39841" spans="22:22">
      <c r="V39841" s="17"/>
    </row>
    <row r="39842" spans="22:22">
      <c r="V39842" s="17"/>
    </row>
    <row r="39843" spans="22:22">
      <c r="V39843" s="17"/>
    </row>
    <row r="39844" spans="22:22">
      <c r="V39844" s="17"/>
    </row>
    <row r="39845" spans="22:22">
      <c r="V39845" s="17"/>
    </row>
    <row r="39846" spans="22:22">
      <c r="V39846" s="17"/>
    </row>
    <row r="39847" spans="22:22">
      <c r="V39847" s="17"/>
    </row>
    <row r="39848" spans="22:22">
      <c r="V39848" s="17"/>
    </row>
    <row r="39849" spans="22:22">
      <c r="V39849" s="17"/>
    </row>
    <row r="39850" spans="22:22">
      <c r="V39850" s="17"/>
    </row>
    <row r="39851" spans="22:22">
      <c r="V39851" s="17"/>
    </row>
    <row r="39852" spans="22:22">
      <c r="V39852" s="17"/>
    </row>
    <row r="39853" spans="22:22">
      <c r="V39853" s="17"/>
    </row>
    <row r="39854" spans="22:22">
      <c r="V39854" s="17"/>
    </row>
    <row r="39855" spans="22:22">
      <c r="V39855" s="17"/>
    </row>
    <row r="39856" spans="22:22">
      <c r="V39856" s="17"/>
    </row>
    <row r="39857" spans="22:22">
      <c r="V39857" s="17"/>
    </row>
    <row r="39858" spans="22:22">
      <c r="V39858" s="17"/>
    </row>
    <row r="39859" spans="22:22">
      <c r="V39859" s="17"/>
    </row>
    <row r="39860" spans="22:22">
      <c r="V39860" s="17"/>
    </row>
    <row r="39861" spans="22:22">
      <c r="V39861" s="17"/>
    </row>
    <row r="39862" spans="22:22">
      <c r="V39862" s="17"/>
    </row>
    <row r="39863" spans="22:22">
      <c r="V39863" s="17"/>
    </row>
    <row r="39864" spans="22:22">
      <c r="V39864" s="17"/>
    </row>
    <row r="39865" spans="22:22">
      <c r="V39865" s="17"/>
    </row>
    <row r="39866" spans="22:22">
      <c r="V39866" s="17"/>
    </row>
    <row r="39867" spans="22:22">
      <c r="V39867" s="17"/>
    </row>
    <row r="39868" spans="22:22">
      <c r="V39868" s="17"/>
    </row>
    <row r="39869" spans="22:22">
      <c r="V39869" s="17"/>
    </row>
    <row r="39870" spans="22:22">
      <c r="V39870" s="17"/>
    </row>
    <row r="39871" spans="22:22">
      <c r="V39871" s="17"/>
    </row>
    <row r="39872" spans="22:22">
      <c r="V39872" s="17"/>
    </row>
    <row r="39873" spans="22:22">
      <c r="V39873" s="17"/>
    </row>
    <row r="39874" spans="22:22">
      <c r="V39874" s="17"/>
    </row>
    <row r="39875" spans="22:22">
      <c r="V39875" s="17"/>
    </row>
    <row r="39876" spans="22:22">
      <c r="V39876" s="17"/>
    </row>
    <row r="39877" spans="22:22">
      <c r="V39877" s="17"/>
    </row>
    <row r="39878" spans="22:22">
      <c r="V39878" s="17"/>
    </row>
    <row r="39879" spans="22:22">
      <c r="V39879" s="17"/>
    </row>
    <row r="39880" spans="22:22">
      <c r="V39880" s="17"/>
    </row>
    <row r="39881" spans="22:22">
      <c r="V39881" s="17"/>
    </row>
    <row r="39882" spans="22:22">
      <c r="V39882" s="17"/>
    </row>
    <row r="39883" spans="22:22">
      <c r="V39883" s="17"/>
    </row>
    <row r="39884" spans="22:22">
      <c r="V39884" s="17"/>
    </row>
    <row r="39885" spans="22:22">
      <c r="V39885" s="17"/>
    </row>
    <row r="39886" spans="22:22">
      <c r="V39886" s="17"/>
    </row>
    <row r="39887" spans="22:22">
      <c r="V39887" s="17"/>
    </row>
    <row r="39888" spans="22:22">
      <c r="V39888" s="17"/>
    </row>
    <row r="39889" spans="22:22">
      <c r="V39889" s="17"/>
    </row>
    <row r="39890" spans="22:22">
      <c r="V39890" s="17"/>
    </row>
    <row r="39891" spans="22:22">
      <c r="V39891" s="17"/>
    </row>
    <row r="39892" spans="22:22">
      <c r="V39892" s="17"/>
    </row>
    <row r="39893" spans="22:22">
      <c r="V39893" s="17"/>
    </row>
    <row r="39894" spans="22:22">
      <c r="V39894" s="17"/>
    </row>
    <row r="39895" spans="22:22">
      <c r="V39895" s="17"/>
    </row>
    <row r="39896" spans="22:22">
      <c r="V39896" s="17"/>
    </row>
    <row r="39897" spans="22:22">
      <c r="V39897" s="17"/>
    </row>
    <row r="39898" spans="22:22">
      <c r="V39898" s="17"/>
    </row>
    <row r="39899" spans="22:22">
      <c r="V39899" s="17"/>
    </row>
    <row r="39900" spans="22:22">
      <c r="V39900" s="17"/>
    </row>
    <row r="39901" spans="22:22">
      <c r="V39901" s="17"/>
    </row>
    <row r="39902" spans="22:22">
      <c r="V39902" s="17"/>
    </row>
    <row r="39903" spans="22:22">
      <c r="V39903" s="17"/>
    </row>
    <row r="39904" spans="22:22">
      <c r="V39904" s="17"/>
    </row>
    <row r="39905" spans="22:22">
      <c r="V39905" s="17"/>
    </row>
    <row r="39906" spans="22:22">
      <c r="V39906" s="17"/>
    </row>
    <row r="39907" spans="22:22">
      <c r="V39907" s="17"/>
    </row>
    <row r="39908" spans="22:22">
      <c r="V39908" s="17"/>
    </row>
    <row r="39909" spans="22:22">
      <c r="V39909" s="17"/>
    </row>
    <row r="39910" spans="22:22">
      <c r="V39910" s="17"/>
    </row>
    <row r="39911" spans="22:22">
      <c r="V39911" s="17"/>
    </row>
    <row r="39912" spans="22:22">
      <c r="V39912" s="17"/>
    </row>
    <row r="39913" spans="22:22">
      <c r="V39913" s="17"/>
    </row>
    <row r="39914" spans="22:22">
      <c r="V39914" s="17"/>
    </row>
    <row r="39915" spans="22:22">
      <c r="V39915" s="17"/>
    </row>
    <row r="39916" spans="22:22">
      <c r="V39916" s="17"/>
    </row>
    <row r="39917" spans="22:22">
      <c r="V39917" s="17"/>
    </row>
    <row r="39918" spans="22:22">
      <c r="V39918" s="17"/>
    </row>
    <row r="39919" spans="22:22">
      <c r="V39919" s="17"/>
    </row>
    <row r="39920" spans="22:22">
      <c r="V39920" s="17"/>
    </row>
    <row r="39921" spans="22:22">
      <c r="V39921" s="17"/>
    </row>
    <row r="39922" spans="22:22">
      <c r="V39922" s="17"/>
    </row>
    <row r="39923" spans="22:22">
      <c r="V39923" s="17"/>
    </row>
    <row r="39924" spans="22:22">
      <c r="V39924" s="17"/>
    </row>
    <row r="39925" spans="22:22">
      <c r="V39925" s="17"/>
    </row>
    <row r="39926" spans="22:22">
      <c r="V39926" s="17"/>
    </row>
    <row r="39927" spans="22:22">
      <c r="V39927" s="17"/>
    </row>
    <row r="39928" spans="22:22">
      <c r="V39928" s="17"/>
    </row>
    <row r="39929" spans="22:22">
      <c r="V39929" s="17"/>
    </row>
    <row r="39930" spans="22:22">
      <c r="V39930" s="17"/>
    </row>
    <row r="39931" spans="22:22">
      <c r="V39931" s="17"/>
    </row>
    <row r="39932" spans="22:22">
      <c r="V39932" s="17"/>
    </row>
    <row r="39933" spans="22:22">
      <c r="V39933" s="17"/>
    </row>
    <row r="39934" spans="22:22">
      <c r="V39934" s="17"/>
    </row>
    <row r="39935" spans="22:22">
      <c r="V39935" s="17"/>
    </row>
    <row r="39936" spans="22:22">
      <c r="V39936" s="17"/>
    </row>
    <row r="39937" spans="22:22">
      <c r="V39937" s="17"/>
    </row>
    <row r="39938" spans="22:22">
      <c r="V39938" s="17"/>
    </row>
    <row r="39939" spans="22:22">
      <c r="V39939" s="17"/>
    </row>
    <row r="39940" spans="22:22">
      <c r="V39940" s="17"/>
    </row>
    <row r="39941" spans="22:22">
      <c r="V39941" s="17"/>
    </row>
    <row r="39942" spans="22:22">
      <c r="V39942" s="17"/>
    </row>
    <row r="39943" spans="22:22">
      <c r="V39943" s="17"/>
    </row>
    <row r="39944" spans="22:22">
      <c r="V39944" s="17"/>
    </row>
    <row r="39945" spans="22:22">
      <c r="V39945" s="17"/>
    </row>
    <row r="39946" spans="22:22">
      <c r="V39946" s="17"/>
    </row>
    <row r="39947" spans="22:22">
      <c r="V39947" s="17"/>
    </row>
    <row r="39948" spans="22:22">
      <c r="V39948" s="17"/>
    </row>
    <row r="39949" spans="22:22">
      <c r="V39949" s="17"/>
    </row>
    <row r="39950" spans="22:22">
      <c r="V39950" s="17"/>
    </row>
    <row r="39951" spans="22:22">
      <c r="V39951" s="17"/>
    </row>
    <row r="39952" spans="22:22">
      <c r="V39952" s="17"/>
    </row>
    <row r="39953" spans="22:22">
      <c r="V39953" s="17"/>
    </row>
    <row r="39954" spans="22:22">
      <c r="V39954" s="17"/>
    </row>
    <row r="39955" spans="22:22">
      <c r="V39955" s="17"/>
    </row>
    <row r="39956" spans="22:22">
      <c r="V39956" s="17"/>
    </row>
    <row r="39957" spans="22:22">
      <c r="V39957" s="17"/>
    </row>
    <row r="39958" spans="22:22">
      <c r="V39958" s="17"/>
    </row>
    <row r="39959" spans="22:22">
      <c r="V39959" s="17"/>
    </row>
    <row r="39960" spans="22:22">
      <c r="V39960" s="17"/>
    </row>
    <row r="39961" spans="22:22">
      <c r="V39961" s="17"/>
    </row>
    <row r="39962" spans="22:22">
      <c r="V39962" s="17"/>
    </row>
    <row r="39963" spans="22:22">
      <c r="V39963" s="17"/>
    </row>
    <row r="39964" spans="22:22">
      <c r="V39964" s="17"/>
    </row>
    <row r="39965" spans="22:22">
      <c r="V39965" s="17"/>
    </row>
    <row r="39966" spans="22:22">
      <c r="V39966" s="17"/>
    </row>
    <row r="39967" spans="22:22">
      <c r="V39967" s="17"/>
    </row>
    <row r="39968" spans="22:22">
      <c r="V39968" s="17"/>
    </row>
    <row r="39969" spans="22:22">
      <c r="V39969" s="17"/>
    </row>
    <row r="39970" spans="22:22">
      <c r="V39970" s="17"/>
    </row>
    <row r="39971" spans="22:22">
      <c r="V39971" s="17"/>
    </row>
    <row r="39972" spans="22:22">
      <c r="V39972" s="17"/>
    </row>
    <row r="39973" spans="22:22">
      <c r="V39973" s="17"/>
    </row>
    <row r="39974" spans="22:22">
      <c r="V39974" s="17"/>
    </row>
    <row r="39975" spans="22:22">
      <c r="V39975" s="17"/>
    </row>
    <row r="39976" spans="22:22">
      <c r="V39976" s="17"/>
    </row>
    <row r="39977" spans="22:22">
      <c r="V39977" s="17"/>
    </row>
    <row r="39978" spans="22:22">
      <c r="V39978" s="17"/>
    </row>
    <row r="39979" spans="22:22">
      <c r="V39979" s="17"/>
    </row>
    <row r="39980" spans="22:22">
      <c r="V39980" s="17"/>
    </row>
    <row r="39981" spans="22:22">
      <c r="V39981" s="17"/>
    </row>
    <row r="39982" spans="22:22">
      <c r="V39982" s="17"/>
    </row>
    <row r="39983" spans="22:22">
      <c r="V39983" s="17"/>
    </row>
    <row r="39984" spans="22:22">
      <c r="V39984" s="17"/>
    </row>
    <row r="39985" spans="22:22">
      <c r="V39985" s="17"/>
    </row>
    <row r="39986" spans="22:22">
      <c r="V39986" s="17"/>
    </row>
    <row r="39987" spans="22:22">
      <c r="V39987" s="17"/>
    </row>
    <row r="39988" spans="22:22">
      <c r="V39988" s="17"/>
    </row>
    <row r="39989" spans="22:22">
      <c r="V39989" s="17"/>
    </row>
    <row r="39990" spans="22:22">
      <c r="V39990" s="17"/>
    </row>
    <row r="39991" spans="22:22">
      <c r="V39991" s="17"/>
    </row>
    <row r="39992" spans="22:22">
      <c r="V39992" s="17"/>
    </row>
    <row r="39993" spans="22:22">
      <c r="V39993" s="17"/>
    </row>
    <row r="39994" spans="22:22">
      <c r="V39994" s="17"/>
    </row>
    <row r="39995" spans="22:22">
      <c r="V39995" s="17"/>
    </row>
    <row r="39996" spans="22:22">
      <c r="V39996" s="17"/>
    </row>
    <row r="39997" spans="22:22">
      <c r="V39997" s="17"/>
    </row>
    <row r="39998" spans="22:22">
      <c r="V39998" s="17"/>
    </row>
    <row r="39999" spans="22:22">
      <c r="V39999" s="17"/>
    </row>
    <row r="40000" spans="22:22">
      <c r="V40000" s="17"/>
    </row>
    <row r="40001" spans="22:22">
      <c r="V40001" s="17"/>
    </row>
    <row r="40002" spans="22:22">
      <c r="V40002" s="17"/>
    </row>
    <row r="40003" spans="22:22">
      <c r="V40003" s="17"/>
    </row>
    <row r="40004" spans="22:22">
      <c r="V40004" s="17"/>
    </row>
    <row r="40005" spans="22:22">
      <c r="V40005" s="17"/>
    </row>
    <row r="40006" spans="22:22">
      <c r="V40006" s="17"/>
    </row>
    <row r="40007" spans="22:22">
      <c r="V40007" s="17"/>
    </row>
    <row r="40008" spans="22:22">
      <c r="V40008" s="17"/>
    </row>
    <row r="40009" spans="22:22">
      <c r="V40009" s="17"/>
    </row>
    <row r="40010" spans="22:22">
      <c r="V40010" s="17"/>
    </row>
    <row r="40011" spans="22:22">
      <c r="V40011" s="17"/>
    </row>
    <row r="40012" spans="22:22">
      <c r="V40012" s="17"/>
    </row>
    <row r="40013" spans="22:22">
      <c r="V40013" s="17"/>
    </row>
    <row r="40014" spans="22:22">
      <c r="V40014" s="17"/>
    </row>
    <row r="40015" spans="22:22">
      <c r="V40015" s="17"/>
    </row>
    <row r="40016" spans="22:22">
      <c r="V40016" s="17"/>
    </row>
    <row r="40017" spans="22:22">
      <c r="V40017" s="17"/>
    </row>
    <row r="40018" spans="22:22">
      <c r="V40018" s="17"/>
    </row>
    <row r="40019" spans="22:22">
      <c r="V40019" s="17"/>
    </row>
    <row r="40020" spans="22:22">
      <c r="V40020" s="17"/>
    </row>
    <row r="40021" spans="22:22">
      <c r="V40021" s="17"/>
    </row>
    <row r="40022" spans="22:22">
      <c r="V40022" s="17"/>
    </row>
    <row r="40023" spans="22:22">
      <c r="V40023" s="17"/>
    </row>
    <row r="40024" spans="22:22">
      <c r="V40024" s="17"/>
    </row>
    <row r="40025" spans="22:22">
      <c r="V40025" s="17"/>
    </row>
    <row r="40026" spans="22:22">
      <c r="V40026" s="17"/>
    </row>
    <row r="40027" spans="22:22">
      <c r="V40027" s="17"/>
    </row>
    <row r="40028" spans="22:22">
      <c r="V40028" s="17"/>
    </row>
    <row r="40029" spans="22:22">
      <c r="V40029" s="17"/>
    </row>
    <row r="40030" spans="22:22">
      <c r="V40030" s="17"/>
    </row>
    <row r="40031" spans="22:22">
      <c r="V40031" s="17"/>
    </row>
    <row r="40032" spans="22:22">
      <c r="V40032" s="17"/>
    </row>
    <row r="40033" spans="22:22">
      <c r="V40033" s="17"/>
    </row>
    <row r="40034" spans="22:22">
      <c r="V40034" s="17"/>
    </row>
    <row r="40035" spans="22:22">
      <c r="V40035" s="17"/>
    </row>
    <row r="40036" spans="22:22">
      <c r="V40036" s="17"/>
    </row>
    <row r="40037" spans="22:22">
      <c r="V40037" s="17"/>
    </row>
    <row r="40038" spans="22:22">
      <c r="V40038" s="17"/>
    </row>
    <row r="40039" spans="22:22">
      <c r="V40039" s="17"/>
    </row>
    <row r="40040" spans="22:22">
      <c r="V40040" s="17"/>
    </row>
    <row r="40041" spans="22:22">
      <c r="V40041" s="17"/>
    </row>
    <row r="40042" spans="22:22">
      <c r="V40042" s="17"/>
    </row>
    <row r="40043" spans="22:22">
      <c r="V40043" s="17"/>
    </row>
    <row r="40044" spans="22:22">
      <c r="V40044" s="17"/>
    </row>
    <row r="40045" spans="22:22">
      <c r="V40045" s="17"/>
    </row>
    <row r="40046" spans="22:22">
      <c r="V40046" s="17"/>
    </row>
    <row r="40047" spans="22:22">
      <c r="V40047" s="17"/>
    </row>
    <row r="40048" spans="22:22">
      <c r="V40048" s="17"/>
    </row>
    <row r="40049" spans="22:22">
      <c r="V40049" s="17"/>
    </row>
    <row r="40050" spans="22:22">
      <c r="V40050" s="17"/>
    </row>
    <row r="40051" spans="22:22">
      <c r="V40051" s="17"/>
    </row>
    <row r="40052" spans="22:22">
      <c r="V40052" s="17"/>
    </row>
    <row r="40053" spans="22:22">
      <c r="V40053" s="17"/>
    </row>
    <row r="40054" spans="22:22">
      <c r="V40054" s="17"/>
    </row>
    <row r="40055" spans="22:22">
      <c r="V40055" s="17"/>
    </row>
    <row r="40056" spans="22:22">
      <c r="V40056" s="17"/>
    </row>
    <row r="40057" spans="22:22">
      <c r="V40057" s="17"/>
    </row>
    <row r="40058" spans="22:22">
      <c r="V40058" s="17"/>
    </row>
    <row r="40059" spans="22:22">
      <c r="V40059" s="17"/>
    </row>
    <row r="40060" spans="22:22">
      <c r="V40060" s="17"/>
    </row>
    <row r="40061" spans="22:22">
      <c r="V40061" s="17"/>
    </row>
    <row r="40062" spans="22:22">
      <c r="V40062" s="17"/>
    </row>
    <row r="40063" spans="22:22">
      <c r="V40063" s="17"/>
    </row>
    <row r="40064" spans="22:22">
      <c r="V40064" s="17"/>
    </row>
    <row r="40065" spans="22:22">
      <c r="V40065" s="17"/>
    </row>
    <row r="40066" spans="22:22">
      <c r="V40066" s="17"/>
    </row>
    <row r="40067" spans="22:22">
      <c r="V40067" s="17"/>
    </row>
    <row r="40068" spans="22:22">
      <c r="V40068" s="17"/>
    </row>
    <row r="40069" spans="22:22">
      <c r="V40069" s="17"/>
    </row>
    <row r="40070" spans="22:22">
      <c r="V40070" s="17"/>
    </row>
    <row r="40071" spans="22:22">
      <c r="V40071" s="17"/>
    </row>
    <row r="40072" spans="22:22">
      <c r="V40072" s="17"/>
    </row>
    <row r="40073" spans="22:22">
      <c r="V40073" s="17"/>
    </row>
    <row r="40074" spans="22:22">
      <c r="V40074" s="17"/>
    </row>
    <row r="40075" spans="22:22">
      <c r="V40075" s="17"/>
    </row>
    <row r="40076" spans="22:22">
      <c r="V40076" s="17"/>
    </row>
    <row r="40077" spans="22:22">
      <c r="V40077" s="17"/>
    </row>
    <row r="40078" spans="22:22">
      <c r="V40078" s="17"/>
    </row>
    <row r="40079" spans="22:22">
      <c r="V40079" s="17"/>
    </row>
    <row r="40080" spans="22:22">
      <c r="V40080" s="17"/>
    </row>
    <row r="40081" spans="22:22">
      <c r="V40081" s="17"/>
    </row>
    <row r="40082" spans="22:22">
      <c r="V40082" s="17"/>
    </row>
    <row r="40083" spans="22:22">
      <c r="V40083" s="17"/>
    </row>
    <row r="40084" spans="22:22">
      <c r="V40084" s="17"/>
    </row>
    <row r="40085" spans="22:22">
      <c r="V40085" s="17"/>
    </row>
    <row r="40086" spans="22:22">
      <c r="V40086" s="17"/>
    </row>
    <row r="40087" spans="22:22">
      <c r="V40087" s="17"/>
    </row>
    <row r="40088" spans="22:22">
      <c r="V40088" s="17"/>
    </row>
    <row r="40089" spans="22:22">
      <c r="V40089" s="17"/>
    </row>
    <row r="40090" spans="22:22">
      <c r="V40090" s="17"/>
    </row>
    <row r="40091" spans="22:22">
      <c r="V40091" s="17"/>
    </row>
    <row r="40092" spans="22:22">
      <c r="V40092" s="17"/>
    </row>
    <row r="40093" spans="22:22">
      <c r="V40093" s="17"/>
    </row>
    <row r="40094" spans="22:22">
      <c r="V40094" s="17"/>
    </row>
    <row r="40095" spans="22:22">
      <c r="V40095" s="17"/>
    </row>
    <row r="40096" spans="22:22">
      <c r="V40096" s="17"/>
    </row>
    <row r="40097" spans="22:22">
      <c r="V40097" s="17"/>
    </row>
    <row r="40098" spans="22:22">
      <c r="V40098" s="17"/>
    </row>
    <row r="40099" spans="22:22">
      <c r="V40099" s="17"/>
    </row>
    <row r="40100" spans="22:22">
      <c r="V40100" s="17"/>
    </row>
    <row r="40101" spans="22:22">
      <c r="V40101" s="17"/>
    </row>
    <row r="40102" spans="22:22">
      <c r="V40102" s="17"/>
    </row>
    <row r="40103" spans="22:22">
      <c r="V40103" s="17"/>
    </row>
    <row r="40104" spans="22:22">
      <c r="V40104" s="17"/>
    </row>
    <row r="40105" spans="22:22">
      <c r="V40105" s="17"/>
    </row>
    <row r="40106" spans="22:22">
      <c r="V40106" s="17"/>
    </row>
    <row r="40107" spans="22:22">
      <c r="V40107" s="17"/>
    </row>
    <row r="40108" spans="22:22">
      <c r="V40108" s="17"/>
    </row>
    <row r="40109" spans="22:22">
      <c r="V40109" s="17"/>
    </row>
    <row r="40110" spans="22:22">
      <c r="V40110" s="17"/>
    </row>
    <row r="40111" spans="22:22">
      <c r="V40111" s="17"/>
    </row>
    <row r="40112" spans="22:22">
      <c r="V40112" s="17"/>
    </row>
    <row r="40113" spans="22:22">
      <c r="V40113" s="17"/>
    </row>
    <row r="40114" spans="22:22">
      <c r="V40114" s="17"/>
    </row>
    <row r="40115" spans="22:22">
      <c r="V40115" s="17"/>
    </row>
    <row r="40116" spans="22:22">
      <c r="V40116" s="17"/>
    </row>
    <row r="40117" spans="22:22">
      <c r="V40117" s="17"/>
    </row>
    <row r="40118" spans="22:22">
      <c r="V40118" s="17"/>
    </row>
    <row r="40119" spans="22:22">
      <c r="V40119" s="17"/>
    </row>
    <row r="40120" spans="22:22">
      <c r="V40120" s="17"/>
    </row>
    <row r="40121" spans="22:22">
      <c r="V40121" s="17"/>
    </row>
    <row r="40122" spans="22:22">
      <c r="V40122" s="17"/>
    </row>
    <row r="40123" spans="22:22">
      <c r="V40123" s="17"/>
    </row>
    <row r="40124" spans="22:22">
      <c r="V40124" s="17"/>
    </row>
    <row r="40125" spans="22:22">
      <c r="V40125" s="17"/>
    </row>
    <row r="40126" spans="22:22">
      <c r="V40126" s="17"/>
    </row>
    <row r="40127" spans="22:22">
      <c r="V40127" s="17"/>
    </row>
    <row r="40128" spans="22:22">
      <c r="V40128" s="17"/>
    </row>
    <row r="40129" spans="22:22">
      <c r="V40129" s="17"/>
    </row>
    <row r="40130" spans="22:22">
      <c r="V40130" s="17"/>
    </row>
    <row r="40131" spans="22:22">
      <c r="V40131" s="17"/>
    </row>
    <row r="40132" spans="22:22">
      <c r="V40132" s="17"/>
    </row>
    <row r="40133" spans="22:22">
      <c r="V40133" s="17"/>
    </row>
    <row r="40134" spans="22:22">
      <c r="V40134" s="17"/>
    </row>
    <row r="40135" spans="22:22">
      <c r="V40135" s="17"/>
    </row>
    <row r="40136" spans="22:22">
      <c r="V40136" s="17"/>
    </row>
    <row r="40137" spans="22:22">
      <c r="V40137" s="17"/>
    </row>
    <row r="40138" spans="22:22">
      <c r="V40138" s="17"/>
    </row>
    <row r="40139" spans="22:22">
      <c r="V40139" s="17"/>
    </row>
    <row r="40140" spans="22:22">
      <c r="V40140" s="17"/>
    </row>
    <row r="40141" spans="22:22">
      <c r="V40141" s="17"/>
    </row>
    <row r="40142" spans="22:22">
      <c r="V40142" s="17"/>
    </row>
    <row r="40143" spans="22:22">
      <c r="V40143" s="17"/>
    </row>
    <row r="40144" spans="22:22">
      <c r="V40144" s="17"/>
    </row>
    <row r="40145" spans="22:22">
      <c r="V40145" s="17"/>
    </row>
    <row r="40146" spans="22:22">
      <c r="V40146" s="17"/>
    </row>
    <row r="40147" spans="22:22">
      <c r="V40147" s="17"/>
    </row>
    <row r="40148" spans="22:22">
      <c r="V40148" s="17"/>
    </row>
    <row r="40149" spans="22:22">
      <c r="V40149" s="17"/>
    </row>
    <row r="40150" spans="22:22">
      <c r="V40150" s="17"/>
    </row>
    <row r="40151" spans="22:22">
      <c r="V40151" s="17"/>
    </row>
    <row r="40152" spans="22:22">
      <c r="V40152" s="17"/>
    </row>
    <row r="40153" spans="22:22">
      <c r="V40153" s="17"/>
    </row>
    <row r="40154" spans="22:22">
      <c r="V40154" s="17"/>
    </row>
    <row r="40155" spans="22:22">
      <c r="V40155" s="17"/>
    </row>
    <row r="40156" spans="22:22">
      <c r="V40156" s="17"/>
    </row>
    <row r="40157" spans="22:22">
      <c r="V40157" s="17"/>
    </row>
    <row r="40158" spans="22:22">
      <c r="V40158" s="17"/>
    </row>
    <row r="40159" spans="22:22">
      <c r="V40159" s="17"/>
    </row>
    <row r="40160" spans="22:22">
      <c r="V40160" s="17"/>
    </row>
    <row r="40161" spans="22:22">
      <c r="V40161" s="17"/>
    </row>
    <row r="40162" spans="22:22">
      <c r="V40162" s="17"/>
    </row>
    <row r="40163" spans="22:22">
      <c r="V40163" s="17"/>
    </row>
    <row r="40164" spans="22:22">
      <c r="V40164" s="17"/>
    </row>
    <row r="40165" spans="22:22">
      <c r="V40165" s="17"/>
    </row>
    <row r="40166" spans="22:22">
      <c r="V40166" s="17"/>
    </row>
    <row r="40167" spans="22:22">
      <c r="V40167" s="17"/>
    </row>
    <row r="40168" spans="22:22">
      <c r="V40168" s="17"/>
    </row>
    <row r="40169" spans="22:22">
      <c r="V40169" s="17"/>
    </row>
    <row r="40170" spans="22:22">
      <c r="V40170" s="17"/>
    </row>
    <row r="40171" spans="22:22">
      <c r="V40171" s="17"/>
    </row>
    <row r="40172" spans="22:22">
      <c r="V40172" s="17"/>
    </row>
    <row r="40173" spans="22:22">
      <c r="V40173" s="17"/>
    </row>
    <row r="40174" spans="22:22">
      <c r="V40174" s="17"/>
    </row>
    <row r="40175" spans="22:22">
      <c r="V40175" s="17"/>
    </row>
    <row r="40176" spans="22:22">
      <c r="V40176" s="17"/>
    </row>
    <row r="40177" spans="22:22">
      <c r="V40177" s="17"/>
    </row>
    <row r="40178" spans="22:22">
      <c r="V40178" s="17"/>
    </row>
    <row r="40179" spans="22:22">
      <c r="V40179" s="17"/>
    </row>
    <row r="40180" spans="22:22">
      <c r="V40180" s="17"/>
    </row>
    <row r="40181" spans="22:22">
      <c r="V40181" s="17"/>
    </row>
    <row r="40182" spans="22:22">
      <c r="V40182" s="17"/>
    </row>
    <row r="40183" spans="22:22">
      <c r="V40183" s="17"/>
    </row>
    <row r="40184" spans="22:22">
      <c r="V40184" s="17"/>
    </row>
    <row r="40185" spans="22:22">
      <c r="V40185" s="17"/>
    </row>
    <row r="40186" spans="22:22">
      <c r="V40186" s="17"/>
    </row>
    <row r="40187" spans="22:22">
      <c r="V40187" s="17"/>
    </row>
    <row r="40188" spans="22:22">
      <c r="V40188" s="17"/>
    </row>
    <row r="40189" spans="22:22">
      <c r="V40189" s="17"/>
    </row>
    <row r="40190" spans="22:22">
      <c r="V40190" s="17"/>
    </row>
    <row r="40191" spans="22:22">
      <c r="V40191" s="17"/>
    </row>
    <row r="40192" spans="22:22">
      <c r="V40192" s="17"/>
    </row>
    <row r="40193" spans="22:22">
      <c r="V40193" s="17"/>
    </row>
    <row r="40194" spans="22:22">
      <c r="V40194" s="17"/>
    </row>
    <row r="40195" spans="22:22">
      <c r="V40195" s="17"/>
    </row>
    <row r="40196" spans="22:22">
      <c r="V40196" s="17"/>
    </row>
    <row r="40197" spans="22:22">
      <c r="V40197" s="17"/>
    </row>
    <row r="40198" spans="22:22">
      <c r="V40198" s="17"/>
    </row>
    <row r="40199" spans="22:22">
      <c r="V40199" s="17"/>
    </row>
    <row r="40200" spans="22:22">
      <c r="V40200" s="17"/>
    </row>
    <row r="40201" spans="22:22">
      <c r="V40201" s="17"/>
    </row>
    <row r="40202" spans="22:22">
      <c r="V40202" s="17"/>
    </row>
    <row r="40203" spans="22:22">
      <c r="V40203" s="17"/>
    </row>
    <row r="40204" spans="22:22">
      <c r="V40204" s="17"/>
    </row>
    <row r="40205" spans="22:22">
      <c r="V40205" s="17"/>
    </row>
    <row r="40206" spans="22:22">
      <c r="V40206" s="17"/>
    </row>
    <row r="40207" spans="22:22">
      <c r="V40207" s="17"/>
    </row>
    <row r="40208" spans="22:22">
      <c r="V40208" s="17"/>
    </row>
    <row r="40209" spans="22:22">
      <c r="V40209" s="17"/>
    </row>
    <row r="40210" spans="22:22">
      <c r="V40210" s="17"/>
    </row>
    <row r="40211" spans="22:22">
      <c r="V40211" s="17"/>
    </row>
    <row r="40212" spans="22:22">
      <c r="V40212" s="17"/>
    </row>
    <row r="40213" spans="22:22">
      <c r="V40213" s="17"/>
    </row>
    <row r="40214" spans="22:22">
      <c r="V40214" s="17"/>
    </row>
    <row r="40215" spans="22:22">
      <c r="V40215" s="17"/>
    </row>
    <row r="40216" spans="22:22">
      <c r="V40216" s="17"/>
    </row>
    <row r="40217" spans="22:22">
      <c r="V40217" s="17"/>
    </row>
    <row r="40218" spans="22:22">
      <c r="V40218" s="17"/>
    </row>
    <row r="40219" spans="22:22">
      <c r="V40219" s="17"/>
    </row>
    <row r="40220" spans="22:22">
      <c r="V40220" s="17"/>
    </row>
    <row r="40221" spans="22:22">
      <c r="V40221" s="17"/>
    </row>
    <row r="40222" spans="22:22">
      <c r="V40222" s="17"/>
    </row>
    <row r="40223" spans="22:22">
      <c r="V40223" s="17"/>
    </row>
    <row r="40224" spans="22:22">
      <c r="V40224" s="17"/>
    </row>
    <row r="40225" spans="22:22">
      <c r="V40225" s="17"/>
    </row>
    <row r="40226" spans="22:22">
      <c r="V40226" s="17"/>
    </row>
    <row r="40227" spans="22:22">
      <c r="V40227" s="17"/>
    </row>
    <row r="40228" spans="22:22">
      <c r="V40228" s="17"/>
    </row>
    <row r="40229" spans="22:22">
      <c r="V40229" s="17"/>
    </row>
    <row r="40230" spans="22:22">
      <c r="V40230" s="17"/>
    </row>
    <row r="40231" spans="22:22">
      <c r="V40231" s="17"/>
    </row>
    <row r="40232" spans="22:22">
      <c r="V40232" s="17"/>
    </row>
    <row r="40233" spans="22:22">
      <c r="V40233" s="17"/>
    </row>
    <row r="40234" spans="22:22">
      <c r="V40234" s="17"/>
    </row>
    <row r="40235" spans="22:22">
      <c r="V40235" s="17"/>
    </row>
    <row r="40236" spans="22:22">
      <c r="V40236" s="17"/>
    </row>
    <row r="40237" spans="22:22">
      <c r="V40237" s="17"/>
    </row>
    <row r="40238" spans="22:22">
      <c r="V40238" s="17"/>
    </row>
    <row r="40239" spans="22:22">
      <c r="V40239" s="17"/>
    </row>
    <row r="40240" spans="22:22">
      <c r="V40240" s="17"/>
    </row>
    <row r="40241" spans="22:22">
      <c r="V40241" s="17"/>
    </row>
    <row r="40242" spans="22:22">
      <c r="V40242" s="17"/>
    </row>
    <row r="40243" spans="22:22">
      <c r="V40243" s="17"/>
    </row>
    <row r="40244" spans="22:22">
      <c r="V40244" s="17"/>
    </row>
    <row r="40245" spans="22:22">
      <c r="V40245" s="17"/>
    </row>
    <row r="40246" spans="22:22">
      <c r="V40246" s="17"/>
    </row>
    <row r="40247" spans="22:22">
      <c r="V40247" s="17"/>
    </row>
    <row r="40248" spans="22:22">
      <c r="V40248" s="17"/>
    </row>
    <row r="40249" spans="22:22">
      <c r="V40249" s="17"/>
    </row>
    <row r="40250" spans="22:22">
      <c r="V40250" s="17"/>
    </row>
    <row r="40251" spans="22:22">
      <c r="V40251" s="17"/>
    </row>
    <row r="40252" spans="22:22">
      <c r="V40252" s="17"/>
    </row>
    <row r="40253" spans="22:22">
      <c r="V40253" s="17"/>
    </row>
    <row r="40254" spans="22:22">
      <c r="V40254" s="17"/>
    </row>
    <row r="40255" spans="22:22">
      <c r="V40255" s="17"/>
    </row>
    <row r="40256" spans="22:22">
      <c r="V40256" s="17"/>
    </row>
    <row r="40257" spans="22:22">
      <c r="V40257" s="17"/>
    </row>
    <row r="40258" spans="22:22">
      <c r="V40258" s="17"/>
    </row>
    <row r="40259" spans="22:22">
      <c r="V40259" s="17"/>
    </row>
    <row r="40260" spans="22:22">
      <c r="V40260" s="17"/>
    </row>
    <row r="40261" spans="22:22">
      <c r="V40261" s="17"/>
    </row>
    <row r="40262" spans="22:22">
      <c r="V40262" s="17"/>
    </row>
    <row r="40263" spans="22:22">
      <c r="V40263" s="17"/>
    </row>
    <row r="40264" spans="22:22">
      <c r="V40264" s="17"/>
    </row>
    <row r="40265" spans="22:22">
      <c r="V40265" s="17"/>
    </row>
    <row r="40266" spans="22:22">
      <c r="V40266" s="17"/>
    </row>
    <row r="40267" spans="22:22">
      <c r="V40267" s="17"/>
    </row>
    <row r="40268" spans="22:22">
      <c r="V40268" s="17"/>
    </row>
    <row r="40269" spans="22:22">
      <c r="V40269" s="17"/>
    </row>
    <row r="40270" spans="22:22">
      <c r="V40270" s="17"/>
    </row>
    <row r="40271" spans="22:22">
      <c r="V40271" s="17"/>
    </row>
    <row r="40272" spans="22:22">
      <c r="V40272" s="17"/>
    </row>
    <row r="40273" spans="22:22">
      <c r="V40273" s="17"/>
    </row>
    <row r="40274" spans="22:22">
      <c r="V40274" s="17"/>
    </row>
    <row r="40275" spans="22:22">
      <c r="V40275" s="17"/>
    </row>
    <row r="40276" spans="22:22">
      <c r="V40276" s="17"/>
    </row>
    <row r="40277" spans="22:22">
      <c r="V40277" s="17"/>
    </row>
    <row r="40278" spans="22:22">
      <c r="V40278" s="17"/>
    </row>
    <row r="40279" spans="22:22">
      <c r="V40279" s="17"/>
    </row>
    <row r="40280" spans="22:22">
      <c r="V40280" s="17"/>
    </row>
    <row r="40281" spans="22:22">
      <c r="V40281" s="17"/>
    </row>
    <row r="40282" spans="22:22">
      <c r="V40282" s="17"/>
    </row>
    <row r="40283" spans="22:22">
      <c r="V40283" s="17"/>
    </row>
    <row r="40284" spans="22:22">
      <c r="V40284" s="17"/>
    </row>
    <row r="40285" spans="22:22">
      <c r="V40285" s="17"/>
    </row>
    <row r="40286" spans="22:22">
      <c r="V40286" s="17"/>
    </row>
    <row r="40287" spans="22:22">
      <c r="V40287" s="17"/>
    </row>
    <row r="40288" spans="22:22">
      <c r="V40288" s="17"/>
    </row>
    <row r="40289" spans="22:22">
      <c r="V40289" s="17"/>
    </row>
    <row r="40290" spans="22:22">
      <c r="V40290" s="17"/>
    </row>
    <row r="40291" spans="22:22">
      <c r="V40291" s="17"/>
    </row>
    <row r="40292" spans="22:22">
      <c r="V40292" s="17"/>
    </row>
    <row r="40293" spans="22:22">
      <c r="V40293" s="17"/>
    </row>
    <row r="40294" spans="22:22">
      <c r="V40294" s="17"/>
    </row>
    <row r="40295" spans="22:22">
      <c r="V40295" s="17"/>
    </row>
    <row r="40296" spans="22:22">
      <c r="V40296" s="17"/>
    </row>
    <row r="40297" spans="22:22">
      <c r="V40297" s="17"/>
    </row>
    <row r="40298" spans="22:22">
      <c r="V40298" s="17"/>
    </row>
    <row r="40299" spans="22:22">
      <c r="V40299" s="17"/>
    </row>
    <row r="40300" spans="22:22">
      <c r="V40300" s="17"/>
    </row>
    <row r="40301" spans="22:22">
      <c r="V40301" s="17"/>
    </row>
    <row r="40302" spans="22:22">
      <c r="V40302" s="17"/>
    </row>
    <row r="40303" spans="22:22">
      <c r="V40303" s="17"/>
    </row>
    <row r="40304" spans="22:22">
      <c r="V40304" s="17"/>
    </row>
    <row r="40305" spans="22:22">
      <c r="V40305" s="17"/>
    </row>
    <row r="40306" spans="22:22">
      <c r="V40306" s="17"/>
    </row>
    <row r="40307" spans="22:22">
      <c r="V40307" s="17"/>
    </row>
    <row r="40308" spans="22:22">
      <c r="V40308" s="17"/>
    </row>
    <row r="40309" spans="22:22">
      <c r="V40309" s="17"/>
    </row>
    <row r="40310" spans="22:22">
      <c r="V40310" s="17"/>
    </row>
    <row r="40311" spans="22:22">
      <c r="V40311" s="17"/>
    </row>
    <row r="40312" spans="22:22">
      <c r="V40312" s="17"/>
    </row>
    <row r="40313" spans="22:22">
      <c r="V40313" s="17"/>
    </row>
    <row r="40314" spans="22:22">
      <c r="V40314" s="17"/>
    </row>
    <row r="40315" spans="22:22">
      <c r="V40315" s="17"/>
    </row>
    <row r="40316" spans="22:22">
      <c r="V40316" s="17"/>
    </row>
    <row r="40317" spans="22:22">
      <c r="V40317" s="17"/>
    </row>
    <row r="40318" spans="22:22">
      <c r="V40318" s="17"/>
    </row>
    <row r="40319" spans="22:22">
      <c r="V40319" s="17"/>
    </row>
    <row r="40320" spans="22:22">
      <c r="V40320" s="17"/>
    </row>
    <row r="40321" spans="22:22">
      <c r="V40321" s="17"/>
    </row>
    <row r="40322" spans="22:22">
      <c r="V40322" s="17"/>
    </row>
    <row r="40323" spans="22:22">
      <c r="V40323" s="17"/>
    </row>
    <row r="40324" spans="22:22">
      <c r="V40324" s="17"/>
    </row>
    <row r="40325" spans="22:22">
      <c r="V40325" s="17"/>
    </row>
    <row r="40326" spans="22:22">
      <c r="V40326" s="17"/>
    </row>
    <row r="40327" spans="22:22">
      <c r="V40327" s="17"/>
    </row>
    <row r="40328" spans="22:22">
      <c r="V40328" s="17"/>
    </row>
    <row r="40329" spans="22:22">
      <c r="V40329" s="17"/>
    </row>
    <row r="40330" spans="22:22">
      <c r="V40330" s="17"/>
    </row>
    <row r="40331" spans="22:22">
      <c r="V40331" s="17"/>
    </row>
    <row r="40332" spans="22:22">
      <c r="V40332" s="17"/>
    </row>
    <row r="40333" spans="22:22">
      <c r="V40333" s="17"/>
    </row>
    <row r="40334" spans="22:22">
      <c r="V40334" s="17"/>
    </row>
    <row r="40335" spans="22:22">
      <c r="V40335" s="17"/>
    </row>
    <row r="40336" spans="22:22">
      <c r="V40336" s="17"/>
    </row>
    <row r="40337" spans="22:22">
      <c r="V40337" s="17"/>
    </row>
    <row r="40338" spans="22:22">
      <c r="V40338" s="17"/>
    </row>
    <row r="40339" spans="22:22">
      <c r="V40339" s="17"/>
    </row>
    <row r="40340" spans="22:22">
      <c r="V40340" s="17"/>
    </row>
    <row r="40341" spans="22:22">
      <c r="V40341" s="17"/>
    </row>
    <row r="40342" spans="22:22">
      <c r="V40342" s="17"/>
    </row>
    <row r="40343" spans="22:22">
      <c r="V40343" s="17"/>
    </row>
    <row r="40344" spans="22:22">
      <c r="V40344" s="17"/>
    </row>
    <row r="40345" spans="22:22">
      <c r="V40345" s="17"/>
    </row>
    <row r="40346" spans="22:22">
      <c r="V40346" s="17"/>
    </row>
    <row r="40347" spans="22:22">
      <c r="V40347" s="17"/>
    </row>
    <row r="40348" spans="22:22">
      <c r="V40348" s="17"/>
    </row>
    <row r="40349" spans="22:22">
      <c r="V40349" s="17"/>
    </row>
    <row r="40350" spans="22:22">
      <c r="V40350" s="17"/>
    </row>
    <row r="40351" spans="22:22">
      <c r="V40351" s="17"/>
    </row>
    <row r="40352" spans="22:22">
      <c r="V40352" s="17"/>
    </row>
    <row r="40353" spans="22:22">
      <c r="V40353" s="17"/>
    </row>
    <row r="40354" spans="22:22">
      <c r="V40354" s="17"/>
    </row>
    <row r="40355" spans="22:22">
      <c r="V40355" s="17"/>
    </row>
    <row r="40356" spans="22:22">
      <c r="V40356" s="17"/>
    </row>
    <row r="40357" spans="22:22">
      <c r="V40357" s="17"/>
    </row>
    <row r="40358" spans="22:22">
      <c r="V40358" s="17"/>
    </row>
    <row r="40359" spans="22:22">
      <c r="V40359" s="17"/>
    </row>
    <row r="40360" spans="22:22">
      <c r="V40360" s="17"/>
    </row>
    <row r="40361" spans="22:22">
      <c r="V40361" s="17"/>
    </row>
    <row r="40362" spans="22:22">
      <c r="V40362" s="17"/>
    </row>
    <row r="40363" spans="22:22">
      <c r="V40363" s="17"/>
    </row>
    <row r="40364" spans="22:22">
      <c r="V40364" s="17"/>
    </row>
    <row r="40365" spans="22:22">
      <c r="V40365" s="17"/>
    </row>
    <row r="40366" spans="22:22">
      <c r="V40366" s="17"/>
    </row>
    <row r="40367" spans="22:22">
      <c r="V40367" s="17"/>
    </row>
    <row r="40368" spans="22:22">
      <c r="V40368" s="17"/>
    </row>
    <row r="40369" spans="22:22">
      <c r="V40369" s="17"/>
    </row>
    <row r="40370" spans="22:22">
      <c r="V40370" s="17"/>
    </row>
    <row r="40371" spans="22:22">
      <c r="V40371" s="17"/>
    </row>
    <row r="40372" spans="22:22">
      <c r="V40372" s="17"/>
    </row>
    <row r="40373" spans="22:22">
      <c r="V40373" s="17"/>
    </row>
    <row r="40374" spans="22:22">
      <c r="V40374" s="17"/>
    </row>
    <row r="40375" spans="22:22">
      <c r="V40375" s="17"/>
    </row>
    <row r="40376" spans="22:22">
      <c r="V40376" s="17"/>
    </row>
    <row r="40377" spans="22:22">
      <c r="V40377" s="17"/>
    </row>
    <row r="40378" spans="22:22">
      <c r="V40378" s="17"/>
    </row>
    <row r="40379" spans="22:22">
      <c r="V40379" s="17"/>
    </row>
    <row r="40380" spans="22:22">
      <c r="V40380" s="17"/>
    </row>
    <row r="40381" spans="22:22">
      <c r="V40381" s="17"/>
    </row>
    <row r="40382" spans="22:22">
      <c r="V40382" s="17"/>
    </row>
    <row r="40383" spans="22:22">
      <c r="V40383" s="17"/>
    </row>
    <row r="40384" spans="22:22">
      <c r="V40384" s="17"/>
    </row>
    <row r="40385" spans="22:22">
      <c r="V40385" s="17"/>
    </row>
    <row r="40386" spans="22:22">
      <c r="V40386" s="17"/>
    </row>
    <row r="40387" spans="22:22">
      <c r="V40387" s="17"/>
    </row>
    <row r="40388" spans="22:22">
      <c r="V40388" s="17"/>
    </row>
    <row r="40389" spans="22:22">
      <c r="V40389" s="17"/>
    </row>
    <row r="40390" spans="22:22">
      <c r="V40390" s="17"/>
    </row>
    <row r="40391" spans="22:22">
      <c r="V40391" s="17"/>
    </row>
    <row r="40392" spans="22:22">
      <c r="V40392" s="17"/>
    </row>
    <row r="40393" spans="22:22">
      <c r="V40393" s="17"/>
    </row>
    <row r="40394" spans="22:22">
      <c r="V40394" s="17"/>
    </row>
    <row r="40395" spans="22:22">
      <c r="V40395" s="17"/>
    </row>
    <row r="40396" spans="22:22">
      <c r="V40396" s="17"/>
    </row>
    <row r="40397" spans="22:22">
      <c r="V40397" s="17"/>
    </row>
    <row r="40398" spans="22:22">
      <c r="V40398" s="17"/>
    </row>
    <row r="40399" spans="22:22">
      <c r="V40399" s="17"/>
    </row>
    <row r="40400" spans="22:22">
      <c r="V40400" s="17"/>
    </row>
    <row r="40401" spans="22:22">
      <c r="V40401" s="17"/>
    </row>
    <row r="40402" spans="22:22">
      <c r="V40402" s="17"/>
    </row>
    <row r="40403" spans="22:22">
      <c r="V40403" s="17"/>
    </row>
    <row r="40404" spans="22:22">
      <c r="V40404" s="17"/>
    </row>
    <row r="40405" spans="22:22">
      <c r="V40405" s="17"/>
    </row>
    <row r="40406" spans="22:22">
      <c r="V40406" s="17"/>
    </row>
    <row r="40407" spans="22:22">
      <c r="V40407" s="17"/>
    </row>
    <row r="40408" spans="22:22">
      <c r="V40408" s="17"/>
    </row>
    <row r="40409" spans="22:22">
      <c r="V40409" s="17"/>
    </row>
    <row r="40410" spans="22:22">
      <c r="V40410" s="17"/>
    </row>
    <row r="40411" spans="22:22">
      <c r="V40411" s="17"/>
    </row>
    <row r="40412" spans="22:22">
      <c r="V40412" s="17"/>
    </row>
    <row r="40413" spans="22:22">
      <c r="V40413" s="17"/>
    </row>
    <row r="40414" spans="22:22">
      <c r="V40414" s="17"/>
    </row>
    <row r="40415" spans="22:22">
      <c r="V40415" s="17"/>
    </row>
    <row r="40416" spans="22:22">
      <c r="V40416" s="17"/>
    </row>
    <row r="40417" spans="22:22">
      <c r="V40417" s="17"/>
    </row>
    <row r="40418" spans="22:22">
      <c r="V40418" s="17"/>
    </row>
    <row r="40419" spans="22:22">
      <c r="V40419" s="17"/>
    </row>
    <row r="40420" spans="22:22">
      <c r="V40420" s="17"/>
    </row>
    <row r="40421" spans="22:22">
      <c r="V40421" s="17"/>
    </row>
    <row r="40422" spans="22:22">
      <c r="V40422" s="17"/>
    </row>
    <row r="40423" spans="22:22">
      <c r="V40423" s="17"/>
    </row>
    <row r="40424" spans="22:22">
      <c r="V40424" s="17"/>
    </row>
    <row r="40425" spans="22:22">
      <c r="V40425" s="17"/>
    </row>
    <row r="40426" spans="22:22">
      <c r="V40426" s="17"/>
    </row>
    <row r="40427" spans="22:22">
      <c r="V40427" s="17"/>
    </row>
    <row r="40428" spans="22:22">
      <c r="V40428" s="17"/>
    </row>
    <row r="40429" spans="22:22">
      <c r="V40429" s="17"/>
    </row>
    <row r="40430" spans="22:22">
      <c r="V40430" s="17"/>
    </row>
    <row r="40431" spans="22:22">
      <c r="V40431" s="17"/>
    </row>
    <row r="40432" spans="22:22">
      <c r="V40432" s="17"/>
    </row>
    <row r="40433" spans="22:22">
      <c r="V40433" s="17"/>
    </row>
    <row r="40434" spans="22:22">
      <c r="V40434" s="17"/>
    </row>
    <row r="40435" spans="22:22">
      <c r="V40435" s="17"/>
    </row>
    <row r="40436" spans="22:22">
      <c r="V40436" s="17"/>
    </row>
    <row r="40437" spans="22:22">
      <c r="V40437" s="17"/>
    </row>
    <row r="40438" spans="22:22">
      <c r="V40438" s="17"/>
    </row>
    <row r="40439" spans="22:22">
      <c r="V40439" s="17"/>
    </row>
    <row r="40440" spans="22:22">
      <c r="V40440" s="17"/>
    </row>
    <row r="40441" spans="22:22">
      <c r="V40441" s="17"/>
    </row>
    <row r="40442" spans="22:22">
      <c r="V40442" s="17"/>
    </row>
    <row r="40443" spans="22:22">
      <c r="V40443" s="17"/>
    </row>
    <row r="40444" spans="22:22">
      <c r="V40444" s="17"/>
    </row>
    <row r="40445" spans="22:22">
      <c r="V40445" s="17"/>
    </row>
    <row r="40446" spans="22:22">
      <c r="V40446" s="17"/>
    </row>
    <row r="40447" spans="22:22">
      <c r="V40447" s="17"/>
    </row>
    <row r="40448" spans="22:22">
      <c r="V40448" s="17"/>
    </row>
    <row r="40449" spans="22:22">
      <c r="V40449" s="17"/>
    </row>
    <row r="40450" spans="22:22">
      <c r="V40450" s="17"/>
    </row>
    <row r="40451" spans="22:22">
      <c r="V40451" s="17"/>
    </row>
    <row r="40452" spans="22:22">
      <c r="V40452" s="17"/>
    </row>
    <row r="40453" spans="22:22">
      <c r="V40453" s="17"/>
    </row>
    <row r="40454" spans="22:22">
      <c r="V40454" s="17"/>
    </row>
    <row r="40455" spans="22:22">
      <c r="V40455" s="17"/>
    </row>
    <row r="40456" spans="22:22">
      <c r="V40456" s="17"/>
    </row>
    <row r="40457" spans="22:22">
      <c r="V40457" s="17"/>
    </row>
    <row r="40458" spans="22:22">
      <c r="V40458" s="17"/>
    </row>
    <row r="40459" spans="22:22">
      <c r="V40459" s="17"/>
    </row>
    <row r="40460" spans="22:22">
      <c r="V40460" s="17"/>
    </row>
    <row r="40461" spans="22:22">
      <c r="V40461" s="17"/>
    </row>
    <row r="40462" spans="22:22">
      <c r="V40462" s="17"/>
    </row>
    <row r="40463" spans="22:22">
      <c r="V40463" s="17"/>
    </row>
    <row r="40464" spans="22:22">
      <c r="V40464" s="17"/>
    </row>
    <row r="40465" spans="22:22">
      <c r="V40465" s="17"/>
    </row>
    <row r="40466" spans="22:22">
      <c r="V40466" s="17"/>
    </row>
    <row r="40467" spans="22:22">
      <c r="V40467" s="17"/>
    </row>
    <row r="40468" spans="22:22">
      <c r="V40468" s="17"/>
    </row>
    <row r="40469" spans="22:22">
      <c r="V40469" s="17"/>
    </row>
    <row r="40470" spans="22:22">
      <c r="V40470" s="17"/>
    </row>
    <row r="40471" spans="22:22">
      <c r="V40471" s="17"/>
    </row>
    <row r="40472" spans="22:22">
      <c r="V40472" s="17"/>
    </row>
    <row r="40473" spans="22:22">
      <c r="V40473" s="17"/>
    </row>
    <row r="40474" spans="22:22">
      <c r="V40474" s="17"/>
    </row>
    <row r="40475" spans="22:22">
      <c r="V40475" s="17"/>
    </row>
    <row r="40476" spans="22:22">
      <c r="V40476" s="17"/>
    </row>
    <row r="40477" spans="22:22">
      <c r="V40477" s="17"/>
    </row>
    <row r="40478" spans="22:22">
      <c r="V40478" s="17"/>
    </row>
    <row r="40479" spans="22:22">
      <c r="V40479" s="17"/>
    </row>
    <row r="40480" spans="22:22">
      <c r="V40480" s="17"/>
    </row>
    <row r="40481" spans="22:22">
      <c r="V40481" s="17"/>
    </row>
    <row r="40482" spans="22:22">
      <c r="V40482" s="17"/>
    </row>
    <row r="40483" spans="22:22">
      <c r="V40483" s="17"/>
    </row>
    <row r="40484" spans="22:22">
      <c r="V40484" s="17"/>
    </row>
    <row r="40485" spans="22:22">
      <c r="V40485" s="17"/>
    </row>
    <row r="40486" spans="22:22">
      <c r="V40486" s="17"/>
    </row>
    <row r="40487" spans="22:22">
      <c r="V40487" s="17"/>
    </row>
    <row r="40488" spans="22:22">
      <c r="V40488" s="17"/>
    </row>
    <row r="40489" spans="22:22">
      <c r="V40489" s="17"/>
    </row>
    <row r="40490" spans="22:22">
      <c r="V40490" s="17"/>
    </row>
    <row r="40491" spans="22:22">
      <c r="V40491" s="17"/>
    </row>
    <row r="40492" spans="22:22">
      <c r="V40492" s="17"/>
    </row>
    <row r="40493" spans="22:22">
      <c r="V40493" s="17"/>
    </row>
    <row r="40494" spans="22:22">
      <c r="V40494" s="17"/>
    </row>
    <row r="40495" spans="22:22">
      <c r="V40495" s="17"/>
    </row>
    <row r="40496" spans="22:22">
      <c r="V40496" s="17"/>
    </row>
    <row r="40497" spans="22:22">
      <c r="V40497" s="17"/>
    </row>
    <row r="40498" spans="22:22">
      <c r="V40498" s="17"/>
    </row>
    <row r="40499" spans="22:22">
      <c r="V40499" s="17"/>
    </row>
    <row r="40500" spans="22:22">
      <c r="V40500" s="17"/>
    </row>
    <row r="40501" spans="22:22">
      <c r="V40501" s="17"/>
    </row>
    <row r="40502" spans="22:22">
      <c r="V40502" s="17"/>
    </row>
    <row r="40503" spans="22:22">
      <c r="V40503" s="17"/>
    </row>
    <row r="40504" spans="22:22">
      <c r="V40504" s="17"/>
    </row>
    <row r="40505" spans="22:22">
      <c r="V40505" s="17"/>
    </row>
    <row r="40506" spans="22:22">
      <c r="V40506" s="17"/>
    </row>
    <row r="40507" spans="22:22">
      <c r="V40507" s="17"/>
    </row>
    <row r="40508" spans="22:22">
      <c r="V40508" s="17"/>
    </row>
    <row r="40509" spans="22:22">
      <c r="V40509" s="17"/>
    </row>
    <row r="40510" spans="22:22">
      <c r="V40510" s="17"/>
    </row>
    <row r="40511" spans="22:22">
      <c r="V40511" s="17"/>
    </row>
    <row r="40512" spans="22:22">
      <c r="V40512" s="17"/>
    </row>
    <row r="40513" spans="22:22">
      <c r="V40513" s="17"/>
    </row>
    <row r="40514" spans="22:22">
      <c r="V40514" s="17"/>
    </row>
    <row r="40515" spans="22:22">
      <c r="V40515" s="17"/>
    </row>
    <row r="40516" spans="22:22">
      <c r="V40516" s="17"/>
    </row>
    <row r="40517" spans="22:22">
      <c r="V40517" s="17"/>
    </row>
    <row r="40518" spans="22:22">
      <c r="V40518" s="17"/>
    </row>
    <row r="40519" spans="22:22">
      <c r="V40519" s="17"/>
    </row>
    <row r="40520" spans="22:22">
      <c r="V40520" s="17"/>
    </row>
    <row r="40521" spans="22:22">
      <c r="V40521" s="17"/>
    </row>
    <row r="40522" spans="22:22">
      <c r="V40522" s="17"/>
    </row>
    <row r="40523" spans="22:22">
      <c r="V40523" s="17"/>
    </row>
    <row r="40524" spans="22:22">
      <c r="V40524" s="17"/>
    </row>
    <row r="40525" spans="22:22">
      <c r="V40525" s="17"/>
    </row>
    <row r="40526" spans="22:22">
      <c r="V40526" s="17"/>
    </row>
    <row r="40527" spans="22:22">
      <c r="V40527" s="17"/>
    </row>
    <row r="40528" spans="22:22">
      <c r="V40528" s="17"/>
    </row>
    <row r="40529" spans="22:22">
      <c r="V40529" s="17"/>
    </row>
    <row r="40530" spans="22:22">
      <c r="V40530" s="17"/>
    </row>
    <row r="40531" spans="22:22">
      <c r="V40531" s="17"/>
    </row>
    <row r="40532" spans="22:22">
      <c r="V40532" s="17"/>
    </row>
    <row r="40533" spans="22:22">
      <c r="V40533" s="17"/>
    </row>
    <row r="40534" spans="22:22">
      <c r="V40534" s="17"/>
    </row>
    <row r="40535" spans="22:22">
      <c r="V40535" s="17"/>
    </row>
    <row r="40536" spans="22:22">
      <c r="V40536" s="17"/>
    </row>
    <row r="40537" spans="22:22">
      <c r="V40537" s="17"/>
    </row>
    <row r="40538" spans="22:22">
      <c r="V40538" s="17"/>
    </row>
    <row r="40539" spans="22:22">
      <c r="V40539" s="17"/>
    </row>
    <row r="40540" spans="22:22">
      <c r="V40540" s="17"/>
    </row>
    <row r="40541" spans="22:22">
      <c r="V40541" s="17"/>
    </row>
    <row r="40542" spans="22:22">
      <c r="V40542" s="17"/>
    </row>
    <row r="40543" spans="22:22">
      <c r="V40543" s="17"/>
    </row>
    <row r="40544" spans="22:22">
      <c r="V40544" s="17"/>
    </row>
    <row r="40545" spans="22:22">
      <c r="V40545" s="17"/>
    </row>
    <row r="40546" spans="22:22">
      <c r="V40546" s="17"/>
    </row>
    <row r="40547" spans="22:22">
      <c r="V40547" s="17"/>
    </row>
    <row r="40548" spans="22:22">
      <c r="V40548" s="17"/>
    </row>
    <row r="40549" spans="22:22">
      <c r="V40549" s="17"/>
    </row>
    <row r="40550" spans="22:22">
      <c r="V40550" s="17"/>
    </row>
    <row r="40551" spans="22:22">
      <c r="V40551" s="17"/>
    </row>
    <row r="40552" spans="22:22">
      <c r="V40552" s="17"/>
    </row>
    <row r="40553" spans="22:22">
      <c r="V40553" s="17"/>
    </row>
    <row r="40554" spans="22:22">
      <c r="V40554" s="17"/>
    </row>
    <row r="40555" spans="22:22">
      <c r="V40555" s="17"/>
    </row>
    <row r="40556" spans="22:22">
      <c r="V40556" s="17"/>
    </row>
    <row r="40557" spans="22:22">
      <c r="V40557" s="17"/>
    </row>
    <row r="40558" spans="22:22">
      <c r="V40558" s="17"/>
    </row>
    <row r="40559" spans="22:22">
      <c r="V40559" s="17"/>
    </row>
    <row r="40560" spans="22:22">
      <c r="V40560" s="17"/>
    </row>
    <row r="40561" spans="22:22">
      <c r="V40561" s="17"/>
    </row>
    <row r="40562" spans="22:22">
      <c r="V40562" s="17"/>
    </row>
    <row r="40563" spans="22:22">
      <c r="V40563" s="17"/>
    </row>
    <row r="40564" spans="22:22">
      <c r="V40564" s="17"/>
    </row>
    <row r="40565" spans="22:22">
      <c r="V40565" s="17"/>
    </row>
    <row r="40566" spans="22:22">
      <c r="V40566" s="17"/>
    </row>
    <row r="40567" spans="22:22">
      <c r="V40567" s="17"/>
    </row>
    <row r="40568" spans="22:22">
      <c r="V40568" s="17"/>
    </row>
    <row r="40569" spans="22:22">
      <c r="V40569" s="17"/>
    </row>
    <row r="40570" spans="22:22">
      <c r="V40570" s="17"/>
    </row>
    <row r="40571" spans="22:22">
      <c r="V40571" s="17"/>
    </row>
    <row r="40572" spans="22:22">
      <c r="V40572" s="17"/>
    </row>
    <row r="40573" spans="22:22">
      <c r="V40573" s="17"/>
    </row>
    <row r="40574" spans="22:22">
      <c r="V40574" s="17"/>
    </row>
    <row r="40575" spans="22:22">
      <c r="V40575" s="17"/>
    </row>
    <row r="40576" spans="22:22">
      <c r="V40576" s="17"/>
    </row>
    <row r="40577" spans="22:22">
      <c r="V40577" s="17"/>
    </row>
    <row r="40578" spans="22:22">
      <c r="V40578" s="17"/>
    </row>
    <row r="40579" spans="22:22">
      <c r="V40579" s="17"/>
    </row>
    <row r="40580" spans="22:22">
      <c r="V40580" s="17"/>
    </row>
    <row r="40581" spans="22:22">
      <c r="V40581" s="17"/>
    </row>
    <row r="40582" spans="22:22">
      <c r="V40582" s="17"/>
    </row>
    <row r="40583" spans="22:22">
      <c r="V40583" s="17"/>
    </row>
    <row r="40584" spans="22:22">
      <c r="V40584" s="17"/>
    </row>
    <row r="40585" spans="22:22">
      <c r="V40585" s="17"/>
    </row>
    <row r="40586" spans="22:22">
      <c r="V40586" s="17"/>
    </row>
    <row r="40587" spans="22:22">
      <c r="V40587" s="17"/>
    </row>
    <row r="40588" spans="22:22">
      <c r="V40588" s="17"/>
    </row>
    <row r="40589" spans="22:22">
      <c r="V40589" s="17"/>
    </row>
    <row r="40590" spans="22:22">
      <c r="V40590" s="17"/>
    </row>
    <row r="40591" spans="22:22">
      <c r="V40591" s="17"/>
    </row>
    <row r="40592" spans="22:22">
      <c r="V40592" s="17"/>
    </row>
    <row r="40593" spans="22:22">
      <c r="V40593" s="17"/>
    </row>
    <row r="40594" spans="22:22">
      <c r="V40594" s="17"/>
    </row>
    <row r="40595" spans="22:22">
      <c r="V40595" s="17"/>
    </row>
    <row r="40596" spans="22:22">
      <c r="V40596" s="17"/>
    </row>
    <row r="40597" spans="22:22">
      <c r="V40597" s="17"/>
    </row>
    <row r="40598" spans="22:22">
      <c r="V40598" s="17"/>
    </row>
    <row r="40599" spans="22:22">
      <c r="V40599" s="17"/>
    </row>
    <row r="40600" spans="22:22">
      <c r="V40600" s="17"/>
    </row>
    <row r="40601" spans="22:22">
      <c r="V40601" s="17"/>
    </row>
    <row r="40602" spans="22:22">
      <c r="V40602" s="17"/>
    </row>
    <row r="40603" spans="22:22">
      <c r="V40603" s="17"/>
    </row>
    <row r="40604" spans="22:22">
      <c r="V40604" s="17"/>
    </row>
    <row r="40605" spans="22:22">
      <c r="V40605" s="17"/>
    </row>
    <row r="40606" spans="22:22">
      <c r="V40606" s="17"/>
    </row>
    <row r="40607" spans="22:22">
      <c r="V40607" s="17"/>
    </row>
    <row r="40608" spans="22:22">
      <c r="V40608" s="17"/>
    </row>
    <row r="40609" spans="22:22">
      <c r="V40609" s="17"/>
    </row>
    <row r="40610" spans="22:22">
      <c r="V40610" s="17"/>
    </row>
    <row r="40611" spans="22:22">
      <c r="V40611" s="17"/>
    </row>
    <row r="40612" spans="22:22">
      <c r="V40612" s="17"/>
    </row>
    <row r="40613" spans="22:22">
      <c r="V40613" s="17"/>
    </row>
    <row r="40614" spans="22:22">
      <c r="V40614" s="17"/>
    </row>
    <row r="40615" spans="22:22">
      <c r="V40615" s="17"/>
    </row>
    <row r="40616" spans="22:22">
      <c r="V40616" s="17"/>
    </row>
    <row r="40617" spans="22:22">
      <c r="V40617" s="17"/>
    </row>
    <row r="40618" spans="22:22">
      <c r="V40618" s="17"/>
    </row>
    <row r="40619" spans="22:22">
      <c r="V40619" s="17"/>
    </row>
    <row r="40620" spans="22:22">
      <c r="V40620" s="17"/>
    </row>
    <row r="40621" spans="22:22">
      <c r="V40621" s="17"/>
    </row>
    <row r="40622" spans="22:22">
      <c r="V40622" s="17"/>
    </row>
    <row r="40623" spans="22:22">
      <c r="V40623" s="17"/>
    </row>
    <row r="40624" spans="22:22">
      <c r="V40624" s="17"/>
    </row>
    <row r="40625" spans="22:22">
      <c r="V40625" s="17"/>
    </row>
    <row r="40626" spans="22:22">
      <c r="V40626" s="17"/>
    </row>
    <row r="40627" spans="22:22">
      <c r="V40627" s="17"/>
    </row>
    <row r="40628" spans="22:22">
      <c r="V40628" s="17"/>
    </row>
    <row r="40629" spans="22:22">
      <c r="V40629" s="17"/>
    </row>
    <row r="40630" spans="22:22">
      <c r="V40630" s="17"/>
    </row>
    <row r="40631" spans="22:22">
      <c r="V40631" s="17"/>
    </row>
    <row r="40632" spans="22:22">
      <c r="V40632" s="17"/>
    </row>
    <row r="40633" spans="22:22">
      <c r="V40633" s="17"/>
    </row>
    <row r="40634" spans="22:22">
      <c r="V40634" s="17"/>
    </row>
    <row r="40635" spans="22:22">
      <c r="V40635" s="17"/>
    </row>
    <row r="40636" spans="22:22">
      <c r="V40636" s="17"/>
    </row>
    <row r="40637" spans="22:22">
      <c r="V40637" s="17"/>
    </row>
    <row r="40638" spans="22:22">
      <c r="V40638" s="17"/>
    </row>
    <row r="40639" spans="22:22">
      <c r="V40639" s="17"/>
    </row>
    <row r="40640" spans="22:22">
      <c r="V40640" s="17"/>
    </row>
    <row r="40641" spans="22:22">
      <c r="V40641" s="17"/>
    </row>
    <row r="40642" spans="22:22">
      <c r="V40642" s="17"/>
    </row>
    <row r="40643" spans="22:22">
      <c r="V40643" s="17"/>
    </row>
    <row r="40644" spans="22:22">
      <c r="V40644" s="17"/>
    </row>
    <row r="40645" spans="22:22">
      <c r="V40645" s="17"/>
    </row>
    <row r="40646" spans="22:22">
      <c r="V40646" s="17"/>
    </row>
    <row r="40647" spans="22:22">
      <c r="V40647" s="17"/>
    </row>
    <row r="40648" spans="22:22">
      <c r="V40648" s="17"/>
    </row>
    <row r="40649" spans="22:22">
      <c r="V40649" s="17"/>
    </row>
    <row r="40650" spans="22:22">
      <c r="V40650" s="17"/>
    </row>
    <row r="40651" spans="22:22">
      <c r="V40651" s="17"/>
    </row>
    <row r="40652" spans="22:22">
      <c r="V40652" s="17"/>
    </row>
    <row r="40653" spans="22:22">
      <c r="V40653" s="17"/>
    </row>
    <row r="40654" spans="22:22">
      <c r="V40654" s="17"/>
    </row>
    <row r="40655" spans="22:22">
      <c r="V40655" s="17"/>
    </row>
    <row r="40656" spans="22:22">
      <c r="V40656" s="17"/>
    </row>
    <row r="40657" spans="22:22">
      <c r="V40657" s="17"/>
    </row>
    <row r="40658" spans="22:22">
      <c r="V40658" s="17"/>
    </row>
    <row r="40659" spans="22:22">
      <c r="V40659" s="17"/>
    </row>
    <row r="40660" spans="22:22">
      <c r="V40660" s="17"/>
    </row>
    <row r="40661" spans="22:22">
      <c r="V40661" s="17"/>
    </row>
    <row r="40662" spans="22:22">
      <c r="V40662" s="17"/>
    </row>
    <row r="40663" spans="22:22">
      <c r="V40663" s="17"/>
    </row>
    <row r="40664" spans="22:22">
      <c r="V40664" s="17"/>
    </row>
    <row r="40665" spans="22:22">
      <c r="V40665" s="17"/>
    </row>
    <row r="40666" spans="22:22">
      <c r="V40666" s="17"/>
    </row>
    <row r="40667" spans="22:22">
      <c r="V40667" s="17"/>
    </row>
    <row r="40668" spans="22:22">
      <c r="V40668" s="17"/>
    </row>
    <row r="40669" spans="22:22">
      <c r="V40669" s="17"/>
    </row>
    <row r="40670" spans="22:22">
      <c r="V40670" s="17"/>
    </row>
    <row r="40671" spans="22:22">
      <c r="V40671" s="17"/>
    </row>
    <row r="40672" spans="22:22">
      <c r="V40672" s="17"/>
    </row>
    <row r="40673" spans="22:22">
      <c r="V40673" s="17"/>
    </row>
    <row r="40674" spans="22:22">
      <c r="V40674" s="17"/>
    </row>
    <row r="40675" spans="22:22">
      <c r="V40675" s="17"/>
    </row>
    <row r="40676" spans="22:22">
      <c r="V40676" s="17"/>
    </row>
    <row r="40677" spans="22:22">
      <c r="V40677" s="17"/>
    </row>
    <row r="40678" spans="22:22">
      <c r="V40678" s="17"/>
    </row>
    <row r="40679" spans="22:22">
      <c r="V40679" s="17"/>
    </row>
    <row r="40680" spans="22:22">
      <c r="V40680" s="17"/>
    </row>
    <row r="40681" spans="22:22">
      <c r="V40681" s="17"/>
    </row>
    <row r="40682" spans="22:22">
      <c r="V40682" s="17"/>
    </row>
    <row r="40683" spans="22:22">
      <c r="V40683" s="17"/>
    </row>
    <row r="40684" spans="22:22">
      <c r="V40684" s="17"/>
    </row>
    <row r="40685" spans="22:22">
      <c r="V40685" s="17"/>
    </row>
    <row r="40686" spans="22:22">
      <c r="V40686" s="17"/>
    </row>
    <row r="40687" spans="22:22">
      <c r="V40687" s="17"/>
    </row>
    <row r="40688" spans="22:22">
      <c r="V40688" s="17"/>
    </row>
    <row r="40689" spans="22:22">
      <c r="V40689" s="17"/>
    </row>
    <row r="40690" spans="22:22">
      <c r="V40690" s="17"/>
    </row>
    <row r="40691" spans="22:22">
      <c r="V40691" s="17"/>
    </row>
    <row r="40692" spans="22:22">
      <c r="V40692" s="17"/>
    </row>
    <row r="40693" spans="22:22">
      <c r="V40693" s="17"/>
    </row>
    <row r="40694" spans="22:22">
      <c r="V40694" s="17"/>
    </row>
    <row r="40695" spans="22:22">
      <c r="V40695" s="17"/>
    </row>
    <row r="40696" spans="22:22">
      <c r="V40696" s="17"/>
    </row>
    <row r="40697" spans="22:22">
      <c r="V40697" s="17"/>
    </row>
    <row r="40698" spans="22:22">
      <c r="V40698" s="17"/>
    </row>
    <row r="40699" spans="22:22">
      <c r="V40699" s="17"/>
    </row>
    <row r="40700" spans="22:22">
      <c r="V40700" s="17"/>
    </row>
    <row r="40701" spans="22:22">
      <c r="V40701" s="17"/>
    </row>
    <row r="40702" spans="22:22">
      <c r="V40702" s="17"/>
    </row>
    <row r="40703" spans="22:22">
      <c r="V40703" s="17"/>
    </row>
    <row r="40704" spans="22:22">
      <c r="V40704" s="17"/>
    </row>
    <row r="40705" spans="22:22">
      <c r="V40705" s="17"/>
    </row>
    <row r="40706" spans="22:22">
      <c r="V40706" s="17"/>
    </row>
    <row r="40707" spans="22:22">
      <c r="V40707" s="17"/>
    </row>
    <row r="40708" spans="22:22">
      <c r="V40708" s="17"/>
    </row>
    <row r="40709" spans="22:22">
      <c r="V40709" s="17"/>
    </row>
    <row r="40710" spans="22:22">
      <c r="V40710" s="17"/>
    </row>
    <row r="40711" spans="22:22">
      <c r="V40711" s="17"/>
    </row>
    <row r="40712" spans="22:22">
      <c r="V40712" s="17"/>
    </row>
    <row r="40713" spans="22:22">
      <c r="V40713" s="17"/>
    </row>
    <row r="40714" spans="22:22">
      <c r="V40714" s="17"/>
    </row>
    <row r="40715" spans="22:22">
      <c r="V40715" s="17"/>
    </row>
    <row r="40716" spans="22:22">
      <c r="V40716" s="17"/>
    </row>
    <row r="40717" spans="22:22">
      <c r="V40717" s="17"/>
    </row>
    <row r="40718" spans="22:22">
      <c r="V40718" s="17"/>
    </row>
    <row r="40719" spans="22:22">
      <c r="V40719" s="17"/>
    </row>
    <row r="40720" spans="22:22">
      <c r="V40720" s="17"/>
    </row>
    <row r="40721" spans="22:22">
      <c r="V40721" s="17"/>
    </row>
    <row r="40722" spans="22:22">
      <c r="V40722" s="17"/>
    </row>
    <row r="40723" spans="22:22">
      <c r="V40723" s="17"/>
    </row>
    <row r="40724" spans="22:22">
      <c r="V40724" s="17"/>
    </row>
    <row r="40725" spans="22:22">
      <c r="V40725" s="17"/>
    </row>
    <row r="40726" spans="22:22">
      <c r="V40726" s="17"/>
    </row>
    <row r="40727" spans="22:22">
      <c r="V40727" s="17"/>
    </row>
    <row r="40728" spans="22:22">
      <c r="V40728" s="17"/>
    </row>
    <row r="40729" spans="22:22">
      <c r="V40729" s="17"/>
    </row>
    <row r="40730" spans="22:22">
      <c r="V40730" s="17"/>
    </row>
    <row r="40731" spans="22:22">
      <c r="V40731" s="17"/>
    </row>
    <row r="40732" spans="22:22">
      <c r="V40732" s="17"/>
    </row>
    <row r="40733" spans="22:22">
      <c r="V40733" s="17"/>
    </row>
    <row r="40734" spans="22:22">
      <c r="V40734" s="17"/>
    </row>
    <row r="40735" spans="22:22">
      <c r="V40735" s="17"/>
    </row>
    <row r="40736" spans="22:22">
      <c r="V40736" s="17"/>
    </row>
    <row r="40737" spans="22:22">
      <c r="V40737" s="17"/>
    </row>
    <row r="40738" spans="22:22">
      <c r="V40738" s="17"/>
    </row>
    <row r="40739" spans="22:22">
      <c r="V40739" s="17"/>
    </row>
    <row r="40740" spans="22:22">
      <c r="V40740" s="17"/>
    </row>
    <row r="40741" spans="22:22">
      <c r="V40741" s="17"/>
    </row>
    <row r="40742" spans="22:22">
      <c r="V40742" s="17"/>
    </row>
    <row r="40743" spans="22:22">
      <c r="V40743" s="17"/>
    </row>
    <row r="40744" spans="22:22">
      <c r="V40744" s="17"/>
    </row>
    <row r="40745" spans="22:22">
      <c r="V40745" s="17"/>
    </row>
    <row r="40746" spans="22:22">
      <c r="V40746" s="17"/>
    </row>
    <row r="40747" spans="22:22">
      <c r="V40747" s="17"/>
    </row>
    <row r="40748" spans="22:22">
      <c r="V40748" s="17"/>
    </row>
    <row r="40749" spans="22:22">
      <c r="V40749" s="17"/>
    </row>
    <row r="40750" spans="22:22">
      <c r="V40750" s="17"/>
    </row>
    <row r="40751" spans="22:22">
      <c r="V40751" s="17"/>
    </row>
    <row r="40752" spans="22:22">
      <c r="V40752" s="17"/>
    </row>
    <row r="40753" spans="22:22">
      <c r="V40753" s="17"/>
    </row>
    <row r="40754" spans="22:22">
      <c r="V40754" s="17"/>
    </row>
    <row r="40755" spans="22:22">
      <c r="V40755" s="17"/>
    </row>
    <row r="40756" spans="22:22">
      <c r="V40756" s="17"/>
    </row>
    <row r="40757" spans="22:22">
      <c r="V40757" s="17"/>
    </row>
    <row r="40758" spans="22:22">
      <c r="V40758" s="17"/>
    </row>
    <row r="40759" spans="22:22">
      <c r="V40759" s="17"/>
    </row>
    <row r="40760" spans="22:22">
      <c r="V40760" s="17"/>
    </row>
    <row r="40761" spans="22:22">
      <c r="V40761" s="17"/>
    </row>
    <row r="40762" spans="22:22">
      <c r="V40762" s="17"/>
    </row>
    <row r="40763" spans="22:22">
      <c r="V40763" s="17"/>
    </row>
    <row r="40764" spans="22:22">
      <c r="V40764" s="17"/>
    </row>
    <row r="40765" spans="22:22">
      <c r="V40765" s="17"/>
    </row>
    <row r="40766" spans="22:22">
      <c r="V40766" s="17"/>
    </row>
    <row r="40767" spans="22:22">
      <c r="V40767" s="17"/>
    </row>
    <row r="40768" spans="22:22">
      <c r="V40768" s="17"/>
    </row>
    <row r="40769" spans="22:22">
      <c r="V40769" s="17"/>
    </row>
    <row r="40770" spans="22:22">
      <c r="V40770" s="17"/>
    </row>
    <row r="40771" spans="22:22">
      <c r="V40771" s="17"/>
    </row>
    <row r="40772" spans="22:22">
      <c r="V40772" s="17"/>
    </row>
    <row r="40773" spans="22:22">
      <c r="V40773" s="17"/>
    </row>
    <row r="40774" spans="22:22">
      <c r="V40774" s="17"/>
    </row>
    <row r="40775" spans="22:22">
      <c r="V40775" s="17"/>
    </row>
    <row r="40776" spans="22:22">
      <c r="V40776" s="17"/>
    </row>
    <row r="40777" spans="22:22">
      <c r="V40777" s="17"/>
    </row>
    <row r="40778" spans="22:22">
      <c r="V40778" s="17"/>
    </row>
    <row r="40779" spans="22:22">
      <c r="V40779" s="17"/>
    </row>
    <row r="40780" spans="22:22">
      <c r="V40780" s="17"/>
    </row>
    <row r="40781" spans="22:22">
      <c r="V40781" s="17"/>
    </row>
    <row r="40782" spans="22:22">
      <c r="V40782" s="17"/>
    </row>
    <row r="40783" spans="22:22">
      <c r="V40783" s="17"/>
    </row>
    <row r="40784" spans="22:22">
      <c r="V40784" s="17"/>
    </row>
    <row r="40785" spans="22:22">
      <c r="V40785" s="17"/>
    </row>
    <row r="40786" spans="22:22">
      <c r="V40786" s="17"/>
    </row>
    <row r="40787" spans="22:22">
      <c r="V40787" s="17"/>
    </row>
    <row r="40788" spans="22:22">
      <c r="V40788" s="17"/>
    </row>
    <row r="40789" spans="22:22">
      <c r="V40789" s="17"/>
    </row>
    <row r="40790" spans="22:22">
      <c r="V40790" s="17"/>
    </row>
    <row r="40791" spans="22:22">
      <c r="V40791" s="17"/>
    </row>
    <row r="40792" spans="22:22">
      <c r="V40792" s="17"/>
    </row>
    <row r="40793" spans="22:22">
      <c r="V40793" s="17"/>
    </row>
    <row r="40794" spans="22:22">
      <c r="V40794" s="17"/>
    </row>
    <row r="40795" spans="22:22">
      <c r="V40795" s="17"/>
    </row>
    <row r="40796" spans="22:22">
      <c r="V40796" s="17"/>
    </row>
    <row r="40797" spans="22:22">
      <c r="V40797" s="17"/>
    </row>
    <row r="40798" spans="22:22">
      <c r="V40798" s="17"/>
    </row>
    <row r="40799" spans="22:22">
      <c r="V40799" s="17"/>
    </row>
    <row r="40800" spans="22:22">
      <c r="V40800" s="17"/>
    </row>
    <row r="40801" spans="22:22">
      <c r="V40801" s="17"/>
    </row>
    <row r="40802" spans="22:22">
      <c r="V40802" s="17"/>
    </row>
    <row r="40803" spans="22:22">
      <c r="V40803" s="17"/>
    </row>
    <row r="40804" spans="22:22">
      <c r="V40804" s="17"/>
    </row>
    <row r="40805" spans="22:22">
      <c r="V40805" s="17"/>
    </row>
    <row r="40806" spans="22:22">
      <c r="V40806" s="17"/>
    </row>
    <row r="40807" spans="22:22">
      <c r="V40807" s="17"/>
    </row>
    <row r="40808" spans="22:22">
      <c r="V40808" s="17"/>
    </row>
    <row r="40809" spans="22:22">
      <c r="V40809" s="17"/>
    </row>
    <row r="40810" spans="22:22">
      <c r="V40810" s="17"/>
    </row>
    <row r="40811" spans="22:22">
      <c r="V40811" s="17"/>
    </row>
    <row r="40812" spans="22:22">
      <c r="V40812" s="17"/>
    </row>
    <row r="40813" spans="22:22">
      <c r="V40813" s="17"/>
    </row>
    <row r="40814" spans="22:22">
      <c r="V40814" s="17"/>
    </row>
    <row r="40815" spans="22:22">
      <c r="V40815" s="17"/>
    </row>
    <row r="40816" spans="22:22">
      <c r="V40816" s="17"/>
    </row>
    <row r="40817" spans="22:22">
      <c r="V40817" s="17"/>
    </row>
    <row r="40818" spans="22:22">
      <c r="V40818" s="17"/>
    </row>
    <row r="40819" spans="22:22">
      <c r="V40819" s="17"/>
    </row>
    <row r="40820" spans="22:22">
      <c r="V40820" s="17"/>
    </row>
    <row r="40821" spans="22:22">
      <c r="V40821" s="17"/>
    </row>
    <row r="40822" spans="22:22">
      <c r="V40822" s="17"/>
    </row>
    <row r="40823" spans="22:22">
      <c r="V40823" s="17"/>
    </row>
    <row r="40824" spans="22:22">
      <c r="V40824" s="17"/>
    </row>
    <row r="40825" spans="22:22">
      <c r="V40825" s="17"/>
    </row>
    <row r="40826" spans="22:22">
      <c r="V40826" s="17"/>
    </row>
    <row r="40827" spans="22:22">
      <c r="V40827" s="17"/>
    </row>
    <row r="40828" spans="22:22">
      <c r="V40828" s="17"/>
    </row>
    <row r="40829" spans="22:22">
      <c r="V40829" s="17"/>
    </row>
    <row r="40830" spans="22:22">
      <c r="V40830" s="17"/>
    </row>
    <row r="40831" spans="22:22">
      <c r="V40831" s="17"/>
    </row>
    <row r="40832" spans="22:22">
      <c r="V40832" s="17"/>
    </row>
    <row r="40833" spans="22:22">
      <c r="V40833" s="17"/>
    </row>
    <row r="40834" spans="22:22">
      <c r="V40834" s="17"/>
    </row>
    <row r="40835" spans="22:22">
      <c r="V40835" s="17"/>
    </row>
    <row r="40836" spans="22:22">
      <c r="V40836" s="17"/>
    </row>
    <row r="40837" spans="22:22">
      <c r="V40837" s="17"/>
    </row>
    <row r="40838" spans="22:22">
      <c r="V40838" s="17"/>
    </row>
    <row r="40839" spans="22:22">
      <c r="V40839" s="17"/>
    </row>
    <row r="40840" spans="22:22">
      <c r="V40840" s="17"/>
    </row>
    <row r="40841" spans="22:22">
      <c r="V40841" s="17"/>
    </row>
    <row r="40842" spans="22:22">
      <c r="V40842" s="17"/>
    </row>
    <row r="40843" spans="22:22">
      <c r="V40843" s="17"/>
    </row>
    <row r="40844" spans="22:22">
      <c r="V40844" s="17"/>
    </row>
    <row r="40845" spans="22:22">
      <c r="V40845" s="17"/>
    </row>
    <row r="40846" spans="22:22">
      <c r="V40846" s="17"/>
    </row>
    <row r="40847" spans="22:22">
      <c r="V40847" s="17"/>
    </row>
    <row r="40848" spans="22:22">
      <c r="V40848" s="17"/>
    </row>
    <row r="40849" spans="22:22">
      <c r="V40849" s="17"/>
    </row>
    <row r="40850" spans="22:22">
      <c r="V40850" s="17"/>
    </row>
    <row r="40851" spans="22:22">
      <c r="V40851" s="17"/>
    </row>
    <row r="40852" spans="22:22">
      <c r="V40852" s="17"/>
    </row>
    <row r="40853" spans="22:22">
      <c r="V40853" s="17"/>
    </row>
    <row r="40854" spans="22:22">
      <c r="V40854" s="17"/>
    </row>
    <row r="40855" spans="22:22">
      <c r="V40855" s="17"/>
    </row>
    <row r="40856" spans="22:22">
      <c r="V40856" s="17"/>
    </row>
    <row r="40857" spans="22:22">
      <c r="V40857" s="17"/>
    </row>
    <row r="40858" spans="22:22">
      <c r="V40858" s="17"/>
    </row>
    <row r="40859" spans="22:22">
      <c r="V40859" s="17"/>
    </row>
    <row r="40860" spans="22:22">
      <c r="V40860" s="17"/>
    </row>
    <row r="40861" spans="22:22">
      <c r="V40861" s="17"/>
    </row>
    <row r="40862" spans="22:22">
      <c r="V40862" s="17"/>
    </row>
    <row r="40863" spans="22:22">
      <c r="V40863" s="17"/>
    </row>
    <row r="40864" spans="22:22">
      <c r="V40864" s="17"/>
    </row>
    <row r="40865" spans="22:22">
      <c r="V40865" s="17"/>
    </row>
    <row r="40866" spans="22:22">
      <c r="V40866" s="17"/>
    </row>
    <row r="40867" spans="22:22">
      <c r="V40867" s="17"/>
    </row>
    <row r="40868" spans="22:22">
      <c r="V40868" s="17"/>
    </row>
    <row r="40869" spans="22:22">
      <c r="V40869" s="17"/>
    </row>
    <row r="40870" spans="22:22">
      <c r="V40870" s="17"/>
    </row>
    <row r="40871" spans="22:22">
      <c r="V40871" s="17"/>
    </row>
    <row r="40872" spans="22:22">
      <c r="V40872" s="17"/>
    </row>
    <row r="40873" spans="22:22">
      <c r="V40873" s="17"/>
    </row>
    <row r="40874" spans="22:22">
      <c r="V40874" s="17"/>
    </row>
    <row r="40875" spans="22:22">
      <c r="V40875" s="17"/>
    </row>
    <row r="40876" spans="22:22">
      <c r="V40876" s="17"/>
    </row>
    <row r="40877" spans="22:22">
      <c r="V40877" s="17"/>
    </row>
    <row r="40878" spans="22:22">
      <c r="V40878" s="17"/>
    </row>
    <row r="40879" spans="22:22">
      <c r="V40879" s="17"/>
    </row>
    <row r="40880" spans="22:22">
      <c r="V40880" s="17"/>
    </row>
    <row r="40881" spans="22:22">
      <c r="V40881" s="17"/>
    </row>
    <row r="40882" spans="22:22">
      <c r="V40882" s="17"/>
    </row>
    <row r="40883" spans="22:22">
      <c r="V40883" s="17"/>
    </row>
    <row r="40884" spans="22:22">
      <c r="V40884" s="17"/>
    </row>
    <row r="40885" spans="22:22">
      <c r="V40885" s="17"/>
    </row>
    <row r="40886" spans="22:22">
      <c r="V40886" s="17"/>
    </row>
    <row r="40887" spans="22:22">
      <c r="V40887" s="17"/>
    </row>
    <row r="40888" spans="22:22">
      <c r="V40888" s="17"/>
    </row>
    <row r="40889" spans="22:22">
      <c r="V40889" s="17"/>
    </row>
    <row r="40890" spans="22:22">
      <c r="V40890" s="17"/>
    </row>
    <row r="40891" spans="22:22">
      <c r="V40891" s="17"/>
    </row>
    <row r="40892" spans="22:22">
      <c r="V40892" s="17"/>
    </row>
    <row r="40893" spans="22:22">
      <c r="V40893" s="17"/>
    </row>
    <row r="40894" spans="22:22">
      <c r="V40894" s="17"/>
    </row>
    <row r="40895" spans="22:22">
      <c r="V40895" s="17"/>
    </row>
    <row r="40896" spans="22:22">
      <c r="V40896" s="17"/>
    </row>
    <row r="40897" spans="22:22">
      <c r="V40897" s="17"/>
    </row>
    <row r="40898" spans="22:22">
      <c r="V40898" s="17"/>
    </row>
    <row r="40899" spans="22:22">
      <c r="V40899" s="17"/>
    </row>
    <row r="40900" spans="22:22">
      <c r="V40900" s="17"/>
    </row>
    <row r="40901" spans="22:22">
      <c r="V40901" s="17"/>
    </row>
    <row r="40902" spans="22:22">
      <c r="V40902" s="17"/>
    </row>
    <row r="40903" spans="22:22">
      <c r="V40903" s="17"/>
    </row>
    <row r="40904" spans="22:22">
      <c r="V40904" s="17"/>
    </row>
    <row r="40905" spans="22:22">
      <c r="V40905" s="17"/>
    </row>
    <row r="40906" spans="22:22">
      <c r="V40906" s="17"/>
    </row>
    <row r="40907" spans="22:22">
      <c r="V40907" s="17"/>
    </row>
    <row r="40908" spans="22:22">
      <c r="V40908" s="17"/>
    </row>
    <row r="40909" spans="22:22">
      <c r="V40909" s="17"/>
    </row>
    <row r="40910" spans="22:22">
      <c r="V40910" s="17"/>
    </row>
    <row r="40911" spans="22:22">
      <c r="V40911" s="17"/>
    </row>
    <row r="40912" spans="22:22">
      <c r="V40912" s="17"/>
    </row>
    <row r="40913" spans="22:22">
      <c r="V40913" s="17"/>
    </row>
    <row r="40914" spans="22:22">
      <c r="V40914" s="17"/>
    </row>
    <row r="40915" spans="22:22">
      <c r="V40915" s="17"/>
    </row>
    <row r="40916" spans="22:22">
      <c r="V40916" s="17"/>
    </row>
    <row r="40917" spans="22:22">
      <c r="V40917" s="17"/>
    </row>
    <row r="40918" spans="22:22">
      <c r="V40918" s="17"/>
    </row>
    <row r="40919" spans="22:22">
      <c r="V40919" s="17"/>
    </row>
    <row r="40920" spans="22:22">
      <c r="V40920" s="17"/>
    </row>
    <row r="40921" spans="22:22">
      <c r="V40921" s="17"/>
    </row>
    <row r="40922" spans="22:22">
      <c r="V40922" s="17"/>
    </row>
    <row r="40923" spans="22:22">
      <c r="V40923" s="17"/>
    </row>
    <row r="40924" spans="22:22">
      <c r="V40924" s="17"/>
    </row>
    <row r="40925" spans="22:22">
      <c r="V40925" s="17"/>
    </row>
    <row r="40926" spans="22:22">
      <c r="V40926" s="17"/>
    </row>
    <row r="40927" spans="22:22">
      <c r="V40927" s="17"/>
    </row>
    <row r="40928" spans="22:22">
      <c r="V40928" s="17"/>
    </row>
    <row r="40929" spans="22:22">
      <c r="V40929" s="17"/>
    </row>
    <row r="40930" spans="22:22">
      <c r="V40930" s="17"/>
    </row>
    <row r="40931" spans="22:22">
      <c r="V40931" s="17"/>
    </row>
    <row r="40932" spans="22:22">
      <c r="V40932" s="17"/>
    </row>
    <row r="40933" spans="22:22">
      <c r="V40933" s="17"/>
    </row>
    <row r="40934" spans="22:22">
      <c r="V40934" s="17"/>
    </row>
    <row r="40935" spans="22:22">
      <c r="V40935" s="17"/>
    </row>
    <row r="40936" spans="22:22">
      <c r="V40936" s="17"/>
    </row>
    <row r="40937" spans="22:22">
      <c r="V40937" s="17"/>
    </row>
    <row r="40938" spans="22:22">
      <c r="V40938" s="17"/>
    </row>
    <row r="40939" spans="22:22">
      <c r="V40939" s="17"/>
    </row>
    <row r="40940" spans="22:22">
      <c r="V40940" s="17"/>
    </row>
    <row r="40941" spans="22:22">
      <c r="V40941" s="17"/>
    </row>
    <row r="40942" spans="22:22">
      <c r="V40942" s="17"/>
    </row>
    <row r="40943" spans="22:22">
      <c r="V40943" s="17"/>
    </row>
    <row r="40944" spans="22:22">
      <c r="V40944" s="17"/>
    </row>
    <row r="40945" spans="22:22">
      <c r="V40945" s="17"/>
    </row>
    <row r="40946" spans="22:22">
      <c r="V40946" s="17"/>
    </row>
    <row r="40947" spans="22:22">
      <c r="V40947" s="17"/>
    </row>
    <row r="40948" spans="22:22">
      <c r="V40948" s="17"/>
    </row>
    <row r="40949" spans="22:22">
      <c r="V40949" s="17"/>
    </row>
    <row r="40950" spans="22:22">
      <c r="V40950" s="17"/>
    </row>
    <row r="40951" spans="22:22">
      <c r="V40951" s="17"/>
    </row>
    <row r="40952" spans="22:22">
      <c r="V40952" s="17"/>
    </row>
    <row r="40953" spans="22:22">
      <c r="V40953" s="17"/>
    </row>
    <row r="40954" spans="22:22">
      <c r="V40954" s="17"/>
    </row>
    <row r="40955" spans="22:22">
      <c r="V40955" s="17"/>
    </row>
    <row r="40956" spans="22:22">
      <c r="V40956" s="17"/>
    </row>
    <row r="40957" spans="22:22">
      <c r="V40957" s="17"/>
    </row>
    <row r="40958" spans="22:22">
      <c r="V40958" s="17"/>
    </row>
    <row r="40959" spans="22:22">
      <c r="V40959" s="17"/>
    </row>
    <row r="40960" spans="22:22">
      <c r="V40960" s="17"/>
    </row>
    <row r="40961" spans="22:22">
      <c r="V40961" s="17"/>
    </row>
    <row r="40962" spans="22:22">
      <c r="V40962" s="17"/>
    </row>
    <row r="40963" spans="22:22">
      <c r="V40963" s="17"/>
    </row>
    <row r="40964" spans="22:22">
      <c r="V40964" s="17"/>
    </row>
    <row r="40965" spans="22:22">
      <c r="V40965" s="17"/>
    </row>
    <row r="40966" spans="22:22">
      <c r="V40966" s="17"/>
    </row>
    <row r="40967" spans="22:22">
      <c r="V40967" s="17"/>
    </row>
    <row r="40968" spans="22:22">
      <c r="V40968" s="17"/>
    </row>
    <row r="40969" spans="22:22">
      <c r="V40969" s="17"/>
    </row>
    <row r="40970" spans="22:22">
      <c r="V40970" s="17"/>
    </row>
    <row r="40971" spans="22:22">
      <c r="V40971" s="17"/>
    </row>
    <row r="40972" spans="22:22">
      <c r="V40972" s="17"/>
    </row>
    <row r="40973" spans="22:22">
      <c r="V40973" s="17"/>
    </row>
    <row r="40974" spans="22:22">
      <c r="V40974" s="17"/>
    </row>
    <row r="40975" spans="22:22">
      <c r="V40975" s="17"/>
    </row>
    <row r="40976" spans="22:22">
      <c r="V40976" s="17"/>
    </row>
    <row r="40977" spans="22:22">
      <c r="V40977" s="17"/>
    </row>
    <row r="40978" spans="22:22">
      <c r="V40978" s="17"/>
    </row>
    <row r="40979" spans="22:22">
      <c r="V40979" s="17"/>
    </row>
    <row r="40980" spans="22:22">
      <c r="V40980" s="17"/>
    </row>
    <row r="40981" spans="22:22">
      <c r="V40981" s="17"/>
    </row>
    <row r="40982" spans="22:22">
      <c r="V40982" s="17"/>
    </row>
    <row r="40983" spans="22:22">
      <c r="V40983" s="17"/>
    </row>
    <row r="40984" spans="22:22">
      <c r="V40984" s="17"/>
    </row>
    <row r="40985" spans="22:22">
      <c r="V40985" s="17"/>
    </row>
    <row r="40986" spans="22:22">
      <c r="V40986" s="17"/>
    </row>
    <row r="40987" spans="22:22">
      <c r="V40987" s="17"/>
    </row>
    <row r="40988" spans="22:22">
      <c r="V40988" s="17"/>
    </row>
    <row r="40989" spans="22:22">
      <c r="V40989" s="17"/>
    </row>
    <row r="40990" spans="22:22">
      <c r="V40990" s="17"/>
    </row>
    <row r="40991" spans="22:22">
      <c r="V40991" s="17"/>
    </row>
    <row r="40992" spans="22:22">
      <c r="V40992" s="17"/>
    </row>
    <row r="40993" spans="22:22">
      <c r="V40993" s="17"/>
    </row>
    <row r="40994" spans="22:22">
      <c r="V40994" s="17"/>
    </row>
    <row r="40995" spans="22:22">
      <c r="V40995" s="17"/>
    </row>
    <row r="40996" spans="22:22">
      <c r="V40996" s="17"/>
    </row>
    <row r="40997" spans="22:22">
      <c r="V40997" s="17"/>
    </row>
    <row r="40998" spans="22:22">
      <c r="V40998" s="17"/>
    </row>
    <row r="40999" spans="22:22">
      <c r="V40999" s="17"/>
    </row>
    <row r="41000" spans="22:22">
      <c r="V41000" s="17"/>
    </row>
    <row r="41001" spans="22:22">
      <c r="V41001" s="17"/>
    </row>
    <row r="41002" spans="22:22">
      <c r="V41002" s="17"/>
    </row>
    <row r="41003" spans="22:22">
      <c r="V41003" s="17"/>
    </row>
    <row r="41004" spans="22:22">
      <c r="V41004" s="17"/>
    </row>
    <row r="41005" spans="22:22">
      <c r="V41005" s="17"/>
    </row>
    <row r="41006" spans="22:22">
      <c r="V41006" s="17"/>
    </row>
    <row r="41007" spans="22:22">
      <c r="V41007" s="17"/>
    </row>
    <row r="41008" spans="22:22">
      <c r="V41008" s="17"/>
    </row>
    <row r="41009" spans="22:22">
      <c r="V41009" s="17"/>
    </row>
    <row r="41010" spans="22:22">
      <c r="V41010" s="17"/>
    </row>
    <row r="41011" spans="22:22">
      <c r="V41011" s="17"/>
    </row>
    <row r="41012" spans="22:22">
      <c r="V41012" s="17"/>
    </row>
    <row r="41013" spans="22:22">
      <c r="V41013" s="17"/>
    </row>
    <row r="41014" spans="22:22">
      <c r="V41014" s="17"/>
    </row>
    <row r="41015" spans="22:22">
      <c r="V41015" s="17"/>
    </row>
    <row r="41016" spans="22:22">
      <c r="V41016" s="17"/>
    </row>
    <row r="41017" spans="22:22">
      <c r="V41017" s="17"/>
    </row>
    <row r="41018" spans="22:22">
      <c r="V41018" s="17"/>
    </row>
    <row r="41019" spans="22:22">
      <c r="V41019" s="17"/>
    </row>
    <row r="41020" spans="22:22">
      <c r="V41020" s="17"/>
    </row>
    <row r="41021" spans="22:22">
      <c r="V41021" s="17"/>
    </row>
    <row r="41022" spans="22:22">
      <c r="V41022" s="17"/>
    </row>
    <row r="41023" spans="22:22">
      <c r="V41023" s="17"/>
    </row>
    <row r="41024" spans="22:22">
      <c r="V41024" s="17"/>
    </row>
    <row r="41025" spans="22:22">
      <c r="V41025" s="17"/>
    </row>
    <row r="41026" spans="22:22">
      <c r="V41026" s="17"/>
    </row>
    <row r="41027" spans="22:22">
      <c r="V41027" s="17"/>
    </row>
    <row r="41028" spans="22:22">
      <c r="V41028" s="17"/>
    </row>
    <row r="41029" spans="22:22">
      <c r="V41029" s="17"/>
    </row>
    <row r="41030" spans="22:22">
      <c r="V41030" s="17"/>
    </row>
    <row r="41031" spans="22:22">
      <c r="V41031" s="17"/>
    </row>
    <row r="41032" spans="22:22">
      <c r="V41032" s="17"/>
    </row>
    <row r="41033" spans="22:22">
      <c r="V41033" s="17"/>
    </row>
    <row r="41034" spans="22:22">
      <c r="V41034" s="17"/>
    </row>
    <row r="41035" spans="22:22">
      <c r="V41035" s="17"/>
    </row>
    <row r="41036" spans="22:22">
      <c r="V41036" s="17"/>
    </row>
    <row r="41037" spans="22:22">
      <c r="V41037" s="17"/>
    </row>
    <row r="41038" spans="22:22">
      <c r="V41038" s="17"/>
    </row>
    <row r="41039" spans="22:22">
      <c r="V41039" s="17"/>
    </row>
    <row r="41040" spans="22:22">
      <c r="V41040" s="17"/>
    </row>
    <row r="41041" spans="22:22">
      <c r="V41041" s="17"/>
    </row>
    <row r="41042" spans="22:22">
      <c r="V41042" s="17"/>
    </row>
    <row r="41043" spans="22:22">
      <c r="V41043" s="17"/>
    </row>
    <row r="41044" spans="22:22">
      <c r="V41044" s="17"/>
    </row>
    <row r="41045" spans="22:22">
      <c r="V41045" s="17"/>
    </row>
    <row r="41046" spans="22:22">
      <c r="V41046" s="17"/>
    </row>
    <row r="41047" spans="22:22">
      <c r="V41047" s="17"/>
    </row>
    <row r="41048" spans="22:22">
      <c r="V41048" s="17"/>
    </row>
    <row r="41049" spans="22:22">
      <c r="V41049" s="17"/>
    </row>
    <row r="41050" spans="22:22">
      <c r="V41050" s="17"/>
    </row>
    <row r="41051" spans="22:22">
      <c r="V41051" s="17"/>
    </row>
    <row r="41052" spans="22:22">
      <c r="V41052" s="17"/>
    </row>
    <row r="41053" spans="22:22">
      <c r="V41053" s="17"/>
    </row>
    <row r="41054" spans="22:22">
      <c r="V41054" s="17"/>
    </row>
    <row r="41055" spans="22:22">
      <c r="V41055" s="17"/>
    </row>
    <row r="41056" spans="22:22">
      <c r="V41056" s="17"/>
    </row>
    <row r="41057" spans="22:22">
      <c r="V41057" s="17"/>
    </row>
    <row r="41058" spans="22:22">
      <c r="V41058" s="17"/>
    </row>
    <row r="41059" spans="22:22">
      <c r="V41059" s="17"/>
    </row>
    <row r="41060" spans="22:22">
      <c r="V41060" s="17"/>
    </row>
    <row r="41061" spans="22:22">
      <c r="V41061" s="17"/>
    </row>
    <row r="41062" spans="22:22">
      <c r="V41062" s="17"/>
    </row>
    <row r="41063" spans="22:22">
      <c r="V41063" s="17"/>
    </row>
    <row r="41064" spans="22:22">
      <c r="V41064" s="17"/>
    </row>
    <row r="41065" spans="22:22">
      <c r="V41065" s="17"/>
    </row>
    <row r="41066" spans="22:22">
      <c r="V41066" s="17"/>
    </row>
    <row r="41067" spans="22:22">
      <c r="V41067" s="17"/>
    </row>
    <row r="41068" spans="22:22">
      <c r="V41068" s="17"/>
    </row>
    <row r="41069" spans="22:22">
      <c r="V41069" s="17"/>
    </row>
    <row r="41070" spans="22:22">
      <c r="V41070" s="17"/>
    </row>
    <row r="41071" spans="22:22">
      <c r="V41071" s="17"/>
    </row>
    <row r="41072" spans="22:22">
      <c r="V41072" s="17"/>
    </row>
    <row r="41073" spans="22:22">
      <c r="V41073" s="17"/>
    </row>
    <row r="41074" spans="22:22">
      <c r="V41074" s="17"/>
    </row>
    <row r="41075" spans="22:22">
      <c r="V41075" s="17"/>
    </row>
    <row r="41076" spans="22:22">
      <c r="V41076" s="17"/>
    </row>
    <row r="41077" spans="22:22">
      <c r="V41077" s="17"/>
    </row>
    <row r="41078" spans="22:22">
      <c r="V41078" s="17"/>
    </row>
    <row r="41079" spans="22:22">
      <c r="V41079" s="17"/>
    </row>
    <row r="41080" spans="22:22">
      <c r="V41080" s="17"/>
    </row>
    <row r="41081" spans="22:22">
      <c r="V41081" s="17"/>
    </row>
    <row r="41082" spans="22:22">
      <c r="V41082" s="17"/>
    </row>
    <row r="41083" spans="22:22">
      <c r="V41083" s="17"/>
    </row>
    <row r="41084" spans="22:22">
      <c r="V41084" s="17"/>
    </row>
    <row r="41085" spans="22:22">
      <c r="V41085" s="17"/>
    </row>
    <row r="41086" spans="22:22">
      <c r="V41086" s="17"/>
    </row>
    <row r="41087" spans="22:22">
      <c r="V41087" s="17"/>
    </row>
    <row r="41088" spans="22:22">
      <c r="V41088" s="17"/>
    </row>
    <row r="41089" spans="22:22">
      <c r="V41089" s="17"/>
    </row>
    <row r="41090" spans="22:22">
      <c r="V41090" s="17"/>
    </row>
    <row r="41091" spans="22:22">
      <c r="V41091" s="17"/>
    </row>
    <row r="41092" spans="22:22">
      <c r="V41092" s="17"/>
    </row>
    <row r="41093" spans="22:22">
      <c r="V41093" s="17"/>
    </row>
    <row r="41094" spans="22:22">
      <c r="V41094" s="17"/>
    </row>
    <row r="41095" spans="22:22">
      <c r="V41095" s="17"/>
    </row>
    <row r="41096" spans="22:22">
      <c r="V41096" s="17"/>
    </row>
    <row r="41097" spans="22:22">
      <c r="V41097" s="17"/>
    </row>
    <row r="41098" spans="22:22">
      <c r="V41098" s="17"/>
    </row>
    <row r="41099" spans="22:22">
      <c r="V41099" s="17"/>
    </row>
    <row r="41100" spans="22:22">
      <c r="V41100" s="17"/>
    </row>
    <row r="41101" spans="22:22">
      <c r="V41101" s="17"/>
    </row>
    <row r="41102" spans="22:22">
      <c r="V41102" s="17"/>
    </row>
    <row r="41103" spans="22:22">
      <c r="V41103" s="17"/>
    </row>
    <row r="41104" spans="22:22">
      <c r="V41104" s="17"/>
    </row>
    <row r="41105" spans="22:22">
      <c r="V41105" s="17"/>
    </row>
    <row r="41106" spans="22:22">
      <c r="V41106" s="17"/>
    </row>
    <row r="41107" spans="22:22">
      <c r="V41107" s="17"/>
    </row>
    <row r="41108" spans="22:22">
      <c r="V41108" s="17"/>
    </row>
    <row r="41109" spans="22:22">
      <c r="V41109" s="17"/>
    </row>
    <row r="41110" spans="22:22">
      <c r="V41110" s="17"/>
    </row>
    <row r="41111" spans="22:22">
      <c r="V41111" s="17"/>
    </row>
    <row r="41112" spans="22:22">
      <c r="V41112" s="17"/>
    </row>
    <row r="41113" spans="22:22">
      <c r="V41113" s="17"/>
    </row>
    <row r="41114" spans="22:22">
      <c r="V41114" s="17"/>
    </row>
    <row r="41115" spans="22:22">
      <c r="V41115" s="17"/>
    </row>
    <row r="41116" spans="22:22">
      <c r="V41116" s="17"/>
    </row>
    <row r="41117" spans="22:22">
      <c r="V41117" s="17"/>
    </row>
    <row r="41118" spans="22:22">
      <c r="V41118" s="17"/>
    </row>
    <row r="41119" spans="22:22">
      <c r="V41119" s="17"/>
    </row>
    <row r="41120" spans="22:22">
      <c r="V41120" s="17"/>
    </row>
    <row r="41121" spans="22:22">
      <c r="V41121" s="17"/>
    </row>
    <row r="41122" spans="22:22">
      <c r="V41122" s="17"/>
    </row>
    <row r="41123" spans="22:22">
      <c r="V41123" s="17"/>
    </row>
    <row r="41124" spans="22:22">
      <c r="V41124" s="17"/>
    </row>
    <row r="41125" spans="22:22">
      <c r="V41125" s="17"/>
    </row>
    <row r="41126" spans="22:22">
      <c r="V41126" s="17"/>
    </row>
    <row r="41127" spans="22:22">
      <c r="V41127" s="17"/>
    </row>
    <row r="41128" spans="22:22">
      <c r="V41128" s="17"/>
    </row>
    <row r="41129" spans="22:22">
      <c r="V41129" s="17"/>
    </row>
    <row r="41130" spans="22:22">
      <c r="V41130" s="17"/>
    </row>
    <row r="41131" spans="22:22">
      <c r="V41131" s="17"/>
    </row>
    <row r="41132" spans="22:22">
      <c r="V41132" s="17"/>
    </row>
    <row r="41133" spans="22:22">
      <c r="V41133" s="17"/>
    </row>
    <row r="41134" spans="22:22">
      <c r="V41134" s="17"/>
    </row>
    <row r="41135" spans="22:22">
      <c r="V41135" s="17"/>
    </row>
    <row r="41136" spans="22:22">
      <c r="V41136" s="17"/>
    </row>
    <row r="41137" spans="22:22">
      <c r="V41137" s="17"/>
    </row>
    <row r="41138" spans="22:22">
      <c r="V41138" s="17"/>
    </row>
    <row r="41139" spans="22:22">
      <c r="V41139" s="17"/>
    </row>
    <row r="41140" spans="22:22">
      <c r="V41140" s="17"/>
    </row>
    <row r="41141" spans="22:22">
      <c r="V41141" s="17"/>
    </row>
    <row r="41142" spans="22:22">
      <c r="V41142" s="17"/>
    </row>
    <row r="41143" spans="22:22">
      <c r="V41143" s="17"/>
    </row>
    <row r="41144" spans="22:22">
      <c r="V41144" s="17"/>
    </row>
    <row r="41145" spans="22:22">
      <c r="V41145" s="17"/>
    </row>
    <row r="41146" spans="22:22">
      <c r="V41146" s="17"/>
    </row>
    <row r="41147" spans="22:22">
      <c r="V41147" s="17"/>
    </row>
    <row r="41148" spans="22:22">
      <c r="V41148" s="17"/>
    </row>
    <row r="41149" spans="22:22">
      <c r="V41149" s="17"/>
    </row>
    <row r="41150" spans="22:22">
      <c r="V41150" s="17"/>
    </row>
    <row r="41151" spans="22:22">
      <c r="V41151" s="17"/>
    </row>
    <row r="41152" spans="22:22">
      <c r="V41152" s="17"/>
    </row>
    <row r="41153" spans="22:22">
      <c r="V41153" s="17"/>
    </row>
    <row r="41154" spans="22:22">
      <c r="V41154" s="17"/>
    </row>
    <row r="41155" spans="22:22">
      <c r="V41155" s="17"/>
    </row>
    <row r="41156" spans="22:22">
      <c r="V41156" s="17"/>
    </row>
    <row r="41157" spans="22:22">
      <c r="V41157" s="17"/>
    </row>
    <row r="41158" spans="22:22">
      <c r="V41158" s="17"/>
    </row>
    <row r="41159" spans="22:22">
      <c r="V41159" s="17"/>
    </row>
    <row r="41160" spans="22:22">
      <c r="V41160" s="17"/>
    </row>
    <row r="41161" spans="22:22">
      <c r="V41161" s="17"/>
    </row>
    <row r="41162" spans="22:22">
      <c r="V41162" s="17"/>
    </row>
    <row r="41163" spans="22:22">
      <c r="V41163" s="17"/>
    </row>
    <row r="41164" spans="22:22">
      <c r="V41164" s="17"/>
    </row>
    <row r="41165" spans="22:22">
      <c r="V41165" s="17"/>
    </row>
    <row r="41166" spans="22:22">
      <c r="V41166" s="17"/>
    </row>
    <row r="41167" spans="22:22">
      <c r="V41167" s="17"/>
    </row>
    <row r="41168" spans="22:22">
      <c r="V41168" s="17"/>
    </row>
    <row r="41169" spans="22:22">
      <c r="V41169" s="17"/>
    </row>
    <row r="41170" spans="22:22">
      <c r="V41170" s="17"/>
    </row>
    <row r="41171" spans="22:22">
      <c r="V41171" s="17"/>
    </row>
    <row r="41172" spans="22:22">
      <c r="V41172" s="17"/>
    </row>
    <row r="41173" spans="22:22">
      <c r="V41173" s="17"/>
    </row>
    <row r="41174" spans="22:22">
      <c r="V41174" s="17"/>
    </row>
    <row r="41175" spans="22:22">
      <c r="V41175" s="17"/>
    </row>
    <row r="41176" spans="22:22">
      <c r="V41176" s="17"/>
    </row>
    <row r="41177" spans="22:22">
      <c r="V41177" s="17"/>
    </row>
    <row r="41178" spans="22:22">
      <c r="V41178" s="17"/>
    </row>
    <row r="41179" spans="22:22">
      <c r="V41179" s="17"/>
    </row>
    <row r="41180" spans="22:22">
      <c r="V41180" s="17"/>
    </row>
    <row r="41181" spans="22:22">
      <c r="V41181" s="17"/>
    </row>
    <row r="41182" spans="22:22">
      <c r="V41182" s="17"/>
    </row>
    <row r="41183" spans="22:22">
      <c r="V41183" s="17"/>
    </row>
    <row r="41184" spans="22:22">
      <c r="V41184" s="17"/>
    </row>
    <row r="41185" spans="22:22">
      <c r="V41185" s="17"/>
    </row>
    <row r="41186" spans="22:22">
      <c r="V41186" s="17"/>
    </row>
    <row r="41187" spans="22:22">
      <c r="V41187" s="17"/>
    </row>
    <row r="41188" spans="22:22">
      <c r="V41188" s="17"/>
    </row>
    <row r="41189" spans="22:22">
      <c r="V41189" s="17"/>
    </row>
    <row r="41190" spans="22:22">
      <c r="V41190" s="17"/>
    </row>
    <row r="41191" spans="22:22">
      <c r="V41191" s="17"/>
    </row>
    <row r="41192" spans="22:22">
      <c r="V41192" s="17"/>
    </row>
    <row r="41193" spans="22:22">
      <c r="V41193" s="17"/>
    </row>
    <row r="41194" spans="22:22">
      <c r="V41194" s="17"/>
    </row>
    <row r="41195" spans="22:22">
      <c r="V41195" s="17"/>
    </row>
    <row r="41196" spans="22:22">
      <c r="V41196" s="17"/>
    </row>
    <row r="41197" spans="22:22">
      <c r="V41197" s="17"/>
    </row>
    <row r="41198" spans="22:22">
      <c r="V41198" s="17"/>
    </row>
    <row r="41199" spans="22:22">
      <c r="V41199" s="17"/>
    </row>
    <row r="41200" spans="22:22">
      <c r="V41200" s="17"/>
    </row>
    <row r="41201" spans="22:22">
      <c r="V41201" s="17"/>
    </row>
    <row r="41202" spans="22:22">
      <c r="V41202" s="17"/>
    </row>
    <row r="41203" spans="22:22">
      <c r="V41203" s="17"/>
    </row>
    <row r="41204" spans="22:22">
      <c r="V41204" s="17"/>
    </row>
    <row r="41205" spans="22:22">
      <c r="V41205" s="17"/>
    </row>
    <row r="41206" spans="22:22">
      <c r="V41206" s="17"/>
    </row>
    <row r="41207" spans="22:22">
      <c r="V41207" s="17"/>
    </row>
    <row r="41208" spans="22:22">
      <c r="V41208" s="17"/>
    </row>
    <row r="41209" spans="22:22">
      <c r="V41209" s="17"/>
    </row>
    <row r="41210" spans="22:22">
      <c r="V41210" s="17"/>
    </row>
    <row r="41211" spans="22:22">
      <c r="V41211" s="17"/>
    </row>
    <row r="41212" spans="22:22">
      <c r="V41212" s="17"/>
    </row>
    <row r="41213" spans="22:22">
      <c r="V41213" s="17"/>
    </row>
    <row r="41214" spans="22:22">
      <c r="V41214" s="17"/>
    </row>
    <row r="41215" spans="22:22">
      <c r="V41215" s="17"/>
    </row>
    <row r="41216" spans="22:22">
      <c r="V41216" s="17"/>
    </row>
    <row r="41217" spans="22:22">
      <c r="V41217" s="17"/>
    </row>
    <row r="41218" spans="22:22">
      <c r="V41218" s="17"/>
    </row>
    <row r="41219" spans="22:22">
      <c r="V41219" s="17"/>
    </row>
    <row r="41220" spans="22:22">
      <c r="V41220" s="17"/>
    </row>
    <row r="41221" spans="22:22">
      <c r="V41221" s="17"/>
    </row>
    <row r="41222" spans="22:22">
      <c r="V41222" s="17"/>
    </row>
    <row r="41223" spans="22:22">
      <c r="V41223" s="17"/>
    </row>
    <row r="41224" spans="22:22">
      <c r="V41224" s="17"/>
    </row>
    <row r="41225" spans="22:22">
      <c r="V41225" s="17"/>
    </row>
    <row r="41226" spans="22:22">
      <c r="V41226" s="17"/>
    </row>
    <row r="41227" spans="22:22">
      <c r="V41227" s="17"/>
    </row>
    <row r="41228" spans="22:22">
      <c r="V41228" s="17"/>
    </row>
    <row r="41229" spans="22:22">
      <c r="V41229" s="17"/>
    </row>
    <row r="41230" spans="22:22">
      <c r="V41230" s="17"/>
    </row>
    <row r="41231" spans="22:22">
      <c r="V41231" s="17"/>
    </row>
    <row r="41232" spans="22:22">
      <c r="V41232" s="17"/>
    </row>
    <row r="41233" spans="22:22">
      <c r="V41233" s="17"/>
    </row>
    <row r="41234" spans="22:22">
      <c r="V41234" s="17"/>
    </row>
    <row r="41235" spans="22:22">
      <c r="V41235" s="17"/>
    </row>
    <row r="41236" spans="22:22">
      <c r="V41236" s="17"/>
    </row>
    <row r="41237" spans="22:22">
      <c r="V41237" s="17"/>
    </row>
    <row r="41238" spans="22:22">
      <c r="V41238" s="17"/>
    </row>
    <row r="41239" spans="22:22">
      <c r="V41239" s="17"/>
    </row>
    <row r="41240" spans="22:22">
      <c r="V41240" s="17"/>
    </row>
    <row r="41241" spans="22:22">
      <c r="V41241" s="17"/>
    </row>
    <row r="41242" spans="22:22">
      <c r="V41242" s="17"/>
    </row>
    <row r="41243" spans="22:22">
      <c r="V41243" s="17"/>
    </row>
    <row r="41244" spans="22:22">
      <c r="V41244" s="17"/>
    </row>
    <row r="41245" spans="22:22">
      <c r="V41245" s="17"/>
    </row>
    <row r="41246" spans="22:22">
      <c r="V41246" s="17"/>
    </row>
    <row r="41247" spans="22:22">
      <c r="V41247" s="17"/>
    </row>
    <row r="41248" spans="22:22">
      <c r="V41248" s="17"/>
    </row>
    <row r="41249" spans="22:22">
      <c r="V41249" s="17"/>
    </row>
    <row r="41250" spans="22:22">
      <c r="V41250" s="17"/>
    </row>
    <row r="41251" spans="22:22">
      <c r="V41251" s="17"/>
    </row>
    <row r="41252" spans="22:22">
      <c r="V41252" s="17"/>
    </row>
    <row r="41253" spans="22:22">
      <c r="V41253" s="17"/>
    </row>
    <row r="41254" spans="22:22">
      <c r="V41254" s="17"/>
    </row>
    <row r="41255" spans="22:22">
      <c r="V41255" s="17"/>
    </row>
    <row r="41256" spans="22:22">
      <c r="V41256" s="17"/>
    </row>
    <row r="41257" spans="22:22">
      <c r="V41257" s="17"/>
    </row>
    <row r="41258" spans="22:22">
      <c r="V41258" s="17"/>
    </row>
    <row r="41259" spans="22:22">
      <c r="V41259" s="17"/>
    </row>
    <row r="41260" spans="22:22">
      <c r="V41260" s="17"/>
    </row>
    <row r="41261" spans="22:22">
      <c r="V41261" s="17"/>
    </row>
    <row r="41262" spans="22:22">
      <c r="V41262" s="17"/>
    </row>
    <row r="41263" spans="22:22">
      <c r="V41263" s="17"/>
    </row>
    <row r="41264" spans="22:22">
      <c r="V41264" s="17"/>
    </row>
    <row r="41265" spans="22:22">
      <c r="V41265" s="17"/>
    </row>
    <row r="41266" spans="22:22">
      <c r="V41266" s="17"/>
    </row>
    <row r="41267" spans="22:22">
      <c r="V41267" s="17"/>
    </row>
    <row r="41268" spans="22:22">
      <c r="V41268" s="17"/>
    </row>
    <row r="41269" spans="22:22">
      <c r="V41269" s="17"/>
    </row>
    <row r="41270" spans="22:22">
      <c r="V41270" s="17"/>
    </row>
    <row r="41271" spans="22:22">
      <c r="V41271" s="17"/>
    </row>
    <row r="41272" spans="22:22">
      <c r="V41272" s="17"/>
    </row>
    <row r="41273" spans="22:22">
      <c r="V41273" s="17"/>
    </row>
    <row r="41274" spans="22:22">
      <c r="V41274" s="17"/>
    </row>
    <row r="41275" spans="22:22">
      <c r="V41275" s="17"/>
    </row>
    <row r="41276" spans="22:22">
      <c r="V41276" s="17"/>
    </row>
    <row r="41277" spans="22:22">
      <c r="V41277" s="17"/>
    </row>
    <row r="41278" spans="22:22">
      <c r="V41278" s="17"/>
    </row>
    <row r="41279" spans="22:22">
      <c r="V41279" s="17"/>
    </row>
    <row r="41280" spans="22:22">
      <c r="V41280" s="17"/>
    </row>
    <row r="41281" spans="22:22">
      <c r="V41281" s="17"/>
    </row>
    <row r="41282" spans="22:22">
      <c r="V41282" s="17"/>
    </row>
    <row r="41283" spans="22:22">
      <c r="V41283" s="17"/>
    </row>
    <row r="41284" spans="22:22">
      <c r="V41284" s="17"/>
    </row>
    <row r="41285" spans="22:22">
      <c r="V41285" s="17"/>
    </row>
    <row r="41286" spans="22:22">
      <c r="V41286" s="17"/>
    </row>
    <row r="41287" spans="22:22">
      <c r="V41287" s="17"/>
    </row>
    <row r="41288" spans="22:22">
      <c r="V41288" s="17"/>
    </row>
    <row r="41289" spans="22:22">
      <c r="V41289" s="17"/>
    </row>
    <row r="41290" spans="22:22">
      <c r="V41290" s="17"/>
    </row>
    <row r="41291" spans="22:22">
      <c r="V41291" s="17"/>
    </row>
    <row r="41292" spans="22:22">
      <c r="V41292" s="17"/>
    </row>
    <row r="41293" spans="22:22">
      <c r="V41293" s="17"/>
    </row>
    <row r="41294" spans="22:22">
      <c r="V41294" s="17"/>
    </row>
    <row r="41295" spans="22:22">
      <c r="V41295" s="17"/>
    </row>
    <row r="41296" spans="22:22">
      <c r="V41296" s="17"/>
    </row>
    <row r="41297" spans="22:22">
      <c r="V41297" s="17"/>
    </row>
    <row r="41298" spans="22:22">
      <c r="V41298" s="17"/>
    </row>
    <row r="41299" spans="22:22">
      <c r="V41299" s="17"/>
    </row>
    <row r="41300" spans="22:22">
      <c r="V41300" s="17"/>
    </row>
    <row r="41301" spans="22:22">
      <c r="V41301" s="17"/>
    </row>
    <row r="41302" spans="22:22">
      <c r="V41302" s="17"/>
    </row>
    <row r="41303" spans="22:22">
      <c r="V41303" s="17"/>
    </row>
    <row r="41304" spans="22:22">
      <c r="V41304" s="17"/>
    </row>
    <row r="41305" spans="22:22">
      <c r="V41305" s="17"/>
    </row>
    <row r="41306" spans="22:22">
      <c r="V41306" s="17"/>
    </row>
    <row r="41307" spans="22:22">
      <c r="V41307" s="17"/>
    </row>
    <row r="41308" spans="22:22">
      <c r="V41308" s="17"/>
    </row>
    <row r="41309" spans="22:22">
      <c r="V41309" s="17"/>
    </row>
    <row r="41310" spans="22:22">
      <c r="V41310" s="17"/>
    </row>
    <row r="41311" spans="22:22">
      <c r="V41311" s="17"/>
    </row>
    <row r="41312" spans="22:22">
      <c r="V41312" s="17"/>
    </row>
    <row r="41313" spans="22:22">
      <c r="V41313" s="17"/>
    </row>
    <row r="41314" spans="22:22">
      <c r="V41314" s="17"/>
    </row>
    <row r="41315" spans="22:22">
      <c r="V41315" s="17"/>
    </row>
    <row r="41316" spans="22:22">
      <c r="V41316" s="17"/>
    </row>
    <row r="41317" spans="22:22">
      <c r="V41317" s="17"/>
    </row>
    <row r="41318" spans="22:22">
      <c r="V41318" s="17"/>
    </row>
    <row r="41319" spans="22:22">
      <c r="V41319" s="17"/>
    </row>
    <row r="41320" spans="22:22">
      <c r="V41320" s="17"/>
    </row>
    <row r="41321" spans="22:22">
      <c r="V41321" s="17"/>
    </row>
    <row r="41322" spans="22:22">
      <c r="V41322" s="17"/>
    </row>
    <row r="41323" spans="22:22">
      <c r="V41323" s="17"/>
    </row>
    <row r="41324" spans="22:22">
      <c r="V41324" s="17"/>
    </row>
    <row r="41325" spans="22:22">
      <c r="V41325" s="17"/>
    </row>
    <row r="41326" spans="22:22">
      <c r="V41326" s="17"/>
    </row>
    <row r="41327" spans="22:22">
      <c r="V41327" s="17"/>
    </row>
    <row r="41328" spans="22:22">
      <c r="V41328" s="17"/>
    </row>
    <row r="41329" spans="22:22">
      <c r="V41329" s="17"/>
    </row>
    <row r="41330" spans="22:22">
      <c r="V41330" s="17"/>
    </row>
    <row r="41331" spans="22:22">
      <c r="V41331" s="17"/>
    </row>
    <row r="41332" spans="22:22">
      <c r="V41332" s="17"/>
    </row>
    <row r="41333" spans="22:22">
      <c r="V41333" s="17"/>
    </row>
    <row r="41334" spans="22:22">
      <c r="V41334" s="17"/>
    </row>
    <row r="41335" spans="22:22">
      <c r="V41335" s="17"/>
    </row>
    <row r="41336" spans="22:22">
      <c r="V41336" s="17"/>
    </row>
    <row r="41337" spans="22:22">
      <c r="V41337" s="17"/>
    </row>
    <row r="41338" spans="22:22">
      <c r="V41338" s="17"/>
    </row>
    <row r="41339" spans="22:22">
      <c r="V41339" s="17"/>
    </row>
    <row r="41340" spans="22:22">
      <c r="V41340" s="17"/>
    </row>
    <row r="41341" spans="22:22">
      <c r="V41341" s="17"/>
    </row>
    <row r="41342" spans="22:22">
      <c r="V41342" s="17"/>
    </row>
    <row r="41343" spans="22:22">
      <c r="V41343" s="17"/>
    </row>
    <row r="41344" spans="22:22">
      <c r="V41344" s="17"/>
    </row>
    <row r="41345" spans="22:22">
      <c r="V41345" s="17"/>
    </row>
    <row r="41346" spans="22:22">
      <c r="V41346" s="17"/>
    </row>
    <row r="41347" spans="22:22">
      <c r="V41347" s="17"/>
    </row>
    <row r="41348" spans="22:22">
      <c r="V41348" s="17"/>
    </row>
    <row r="41349" spans="22:22">
      <c r="V41349" s="17"/>
    </row>
    <row r="41350" spans="22:22">
      <c r="V41350" s="17"/>
    </row>
    <row r="41351" spans="22:22">
      <c r="V41351" s="17"/>
    </row>
    <row r="41352" spans="22:22">
      <c r="V41352" s="17"/>
    </row>
    <row r="41353" spans="22:22">
      <c r="V41353" s="17"/>
    </row>
    <row r="41354" spans="22:22">
      <c r="V41354" s="17"/>
    </row>
    <row r="41355" spans="22:22">
      <c r="V41355" s="17"/>
    </row>
    <row r="41356" spans="22:22">
      <c r="V41356" s="17"/>
    </row>
    <row r="41357" spans="22:22">
      <c r="V41357" s="17"/>
    </row>
    <row r="41358" spans="22:22">
      <c r="V41358" s="17"/>
    </row>
    <row r="41359" spans="22:22">
      <c r="V41359" s="17"/>
    </row>
    <row r="41360" spans="22:22">
      <c r="V41360" s="17"/>
    </row>
    <row r="41361" spans="22:22">
      <c r="V41361" s="17"/>
    </row>
    <row r="41362" spans="22:22">
      <c r="V41362" s="17"/>
    </row>
    <row r="41363" spans="22:22">
      <c r="V41363" s="17"/>
    </row>
    <row r="41364" spans="22:22">
      <c r="V41364" s="17"/>
    </row>
    <row r="41365" spans="22:22">
      <c r="V41365" s="17"/>
    </row>
    <row r="41366" spans="22:22">
      <c r="V41366" s="17"/>
    </row>
    <row r="41367" spans="22:22">
      <c r="V41367" s="17"/>
    </row>
    <row r="41368" spans="22:22">
      <c r="V41368" s="17"/>
    </row>
    <row r="41369" spans="22:22">
      <c r="V41369" s="17"/>
    </row>
    <row r="41370" spans="22:22">
      <c r="V41370" s="17"/>
    </row>
    <row r="41371" spans="22:22">
      <c r="V41371" s="17"/>
    </row>
    <row r="41372" spans="22:22">
      <c r="V41372" s="17"/>
    </row>
    <row r="41373" spans="22:22">
      <c r="V41373" s="17"/>
    </row>
    <row r="41374" spans="22:22">
      <c r="V41374" s="17"/>
    </row>
    <row r="41375" spans="22:22">
      <c r="V41375" s="17"/>
    </row>
    <row r="41376" spans="22:22">
      <c r="V41376" s="17"/>
    </row>
    <row r="41377" spans="22:22">
      <c r="V41377" s="17"/>
    </row>
    <row r="41378" spans="22:22">
      <c r="V41378" s="17"/>
    </row>
    <row r="41379" spans="22:22">
      <c r="V41379" s="17"/>
    </row>
    <row r="41380" spans="22:22">
      <c r="V41380" s="17"/>
    </row>
    <row r="41381" spans="22:22">
      <c r="V41381" s="17"/>
    </row>
    <row r="41382" spans="22:22">
      <c r="V41382" s="17"/>
    </row>
    <row r="41383" spans="22:22">
      <c r="V41383" s="17"/>
    </row>
    <row r="41384" spans="22:22">
      <c r="V41384" s="17"/>
    </row>
    <row r="41385" spans="22:22">
      <c r="V41385" s="17"/>
    </row>
    <row r="41386" spans="22:22">
      <c r="V41386" s="17"/>
    </row>
    <row r="41387" spans="22:22">
      <c r="V41387" s="17"/>
    </row>
    <row r="41388" spans="22:22">
      <c r="V41388" s="17"/>
    </row>
    <row r="41389" spans="22:22">
      <c r="V41389" s="17"/>
    </row>
    <row r="41390" spans="22:22">
      <c r="V41390" s="17"/>
    </row>
    <row r="41391" spans="22:22">
      <c r="V41391" s="17"/>
    </row>
    <row r="41392" spans="22:22">
      <c r="V41392" s="17"/>
    </row>
    <row r="41393" spans="22:22">
      <c r="V41393" s="17"/>
    </row>
    <row r="41394" spans="22:22">
      <c r="V41394" s="17"/>
    </row>
    <row r="41395" spans="22:22">
      <c r="V41395" s="17"/>
    </row>
    <row r="41396" spans="22:22">
      <c r="V41396" s="17"/>
    </row>
    <row r="41397" spans="22:22">
      <c r="V41397" s="17"/>
    </row>
    <row r="41398" spans="22:22">
      <c r="V41398" s="17"/>
    </row>
    <row r="41399" spans="22:22">
      <c r="V41399" s="17"/>
    </row>
    <row r="41400" spans="22:22">
      <c r="V41400" s="17"/>
    </row>
    <row r="41401" spans="22:22">
      <c r="V41401" s="17"/>
    </row>
    <row r="41402" spans="22:22">
      <c r="V41402" s="17"/>
    </row>
    <row r="41403" spans="22:22">
      <c r="V41403" s="17"/>
    </row>
    <row r="41404" spans="22:22">
      <c r="V41404" s="17"/>
    </row>
    <row r="41405" spans="22:22">
      <c r="V41405" s="17"/>
    </row>
    <row r="41406" spans="22:22">
      <c r="V41406" s="17"/>
    </row>
    <row r="41407" spans="22:22">
      <c r="V41407" s="17"/>
    </row>
    <row r="41408" spans="22:22">
      <c r="V41408" s="17"/>
    </row>
    <row r="41409" spans="22:22">
      <c r="V41409" s="17"/>
    </row>
    <row r="41410" spans="22:22">
      <c r="V41410" s="17"/>
    </row>
    <row r="41411" spans="22:22">
      <c r="V41411" s="17"/>
    </row>
    <row r="41412" spans="22:22">
      <c r="V41412" s="17"/>
    </row>
    <row r="41413" spans="22:22">
      <c r="V41413" s="17"/>
    </row>
    <row r="41414" spans="22:22">
      <c r="V41414" s="17"/>
    </row>
    <row r="41415" spans="22:22">
      <c r="V41415" s="17"/>
    </row>
    <row r="41416" spans="22:22">
      <c r="V41416" s="17"/>
    </row>
    <row r="41417" spans="22:22">
      <c r="V41417" s="17"/>
    </row>
    <row r="41418" spans="22:22">
      <c r="V41418" s="17"/>
    </row>
    <row r="41419" spans="22:22">
      <c r="V41419" s="17"/>
    </row>
    <row r="41420" spans="22:22">
      <c r="V41420" s="17"/>
    </row>
    <row r="41421" spans="22:22">
      <c r="V41421" s="17"/>
    </row>
    <row r="41422" spans="22:22">
      <c r="V41422" s="17"/>
    </row>
    <row r="41423" spans="22:22">
      <c r="V41423" s="17"/>
    </row>
    <row r="41424" spans="22:22">
      <c r="V41424" s="17"/>
    </row>
    <row r="41425" spans="22:22">
      <c r="V41425" s="17"/>
    </row>
    <row r="41426" spans="22:22">
      <c r="V41426" s="17"/>
    </row>
    <row r="41427" spans="22:22">
      <c r="V41427" s="17"/>
    </row>
    <row r="41428" spans="22:22">
      <c r="V41428" s="17"/>
    </row>
    <row r="41429" spans="22:22">
      <c r="V41429" s="17"/>
    </row>
    <row r="41430" spans="22:22">
      <c r="V41430" s="17"/>
    </row>
    <row r="41431" spans="22:22">
      <c r="V41431" s="17"/>
    </row>
    <row r="41432" spans="22:22">
      <c r="V41432" s="17"/>
    </row>
    <row r="41433" spans="22:22">
      <c r="V41433" s="17"/>
    </row>
    <row r="41434" spans="22:22">
      <c r="V41434" s="17"/>
    </row>
    <row r="41435" spans="22:22">
      <c r="V41435" s="17"/>
    </row>
    <row r="41436" spans="22:22">
      <c r="V41436" s="17"/>
    </row>
    <row r="41437" spans="22:22">
      <c r="V41437" s="17"/>
    </row>
    <row r="41438" spans="22:22">
      <c r="V41438" s="17"/>
    </row>
    <row r="41439" spans="22:22">
      <c r="V41439" s="17"/>
    </row>
    <row r="41440" spans="22:22">
      <c r="V41440" s="17"/>
    </row>
    <row r="41441" spans="22:22">
      <c r="V41441" s="17"/>
    </row>
    <row r="41442" spans="22:22">
      <c r="V41442" s="17"/>
    </row>
    <row r="41443" spans="22:22">
      <c r="V41443" s="17"/>
    </row>
    <row r="41444" spans="22:22">
      <c r="V41444" s="17"/>
    </row>
    <row r="41445" spans="22:22">
      <c r="V41445" s="17"/>
    </row>
    <row r="41446" spans="22:22">
      <c r="V41446" s="17"/>
    </row>
    <row r="41447" spans="22:22">
      <c r="V41447" s="17"/>
    </row>
    <row r="41448" spans="22:22">
      <c r="V41448" s="17"/>
    </row>
    <row r="41449" spans="22:22">
      <c r="V41449" s="17"/>
    </row>
    <row r="41450" spans="22:22">
      <c r="V41450" s="17"/>
    </row>
    <row r="41451" spans="22:22">
      <c r="V41451" s="17"/>
    </row>
    <row r="41452" spans="22:22">
      <c r="V41452" s="17"/>
    </row>
    <row r="41453" spans="22:22">
      <c r="V41453" s="17"/>
    </row>
    <row r="41454" spans="22:22">
      <c r="V41454" s="17"/>
    </row>
    <row r="41455" spans="22:22">
      <c r="V41455" s="17"/>
    </row>
    <row r="41456" spans="22:22">
      <c r="V41456" s="17"/>
    </row>
    <row r="41457" spans="22:22">
      <c r="V41457" s="17"/>
    </row>
    <row r="41458" spans="22:22">
      <c r="V41458" s="17"/>
    </row>
    <row r="41459" spans="22:22">
      <c r="V41459" s="17"/>
    </row>
    <row r="41460" spans="22:22">
      <c r="V41460" s="17"/>
    </row>
    <row r="41461" spans="22:22">
      <c r="V41461" s="17"/>
    </row>
    <row r="41462" spans="22:22">
      <c r="V41462" s="17"/>
    </row>
    <row r="41463" spans="22:22">
      <c r="V41463" s="17"/>
    </row>
    <row r="41464" spans="22:22">
      <c r="V41464" s="17"/>
    </row>
    <row r="41465" spans="22:22">
      <c r="V41465" s="17"/>
    </row>
    <row r="41466" spans="22:22">
      <c r="V41466" s="17"/>
    </row>
    <row r="41467" spans="22:22">
      <c r="V41467" s="17"/>
    </row>
    <row r="41468" spans="22:22">
      <c r="V41468" s="17"/>
    </row>
    <row r="41469" spans="22:22">
      <c r="V41469" s="17"/>
    </row>
    <row r="41470" spans="22:22">
      <c r="V41470" s="17"/>
    </row>
    <row r="41471" spans="22:22">
      <c r="V41471" s="17"/>
    </row>
    <row r="41472" spans="22:22">
      <c r="V41472" s="17"/>
    </row>
    <row r="41473" spans="22:22">
      <c r="V41473" s="17"/>
    </row>
    <row r="41474" spans="22:22">
      <c r="V41474" s="17"/>
    </row>
    <row r="41475" spans="22:22">
      <c r="V41475" s="17"/>
    </row>
    <row r="41476" spans="22:22">
      <c r="V41476" s="17"/>
    </row>
    <row r="41477" spans="22:22">
      <c r="V41477" s="17"/>
    </row>
    <row r="41478" spans="22:22">
      <c r="V41478" s="17"/>
    </row>
    <row r="41479" spans="22:22">
      <c r="V41479" s="17"/>
    </row>
    <row r="41480" spans="22:22">
      <c r="V41480" s="17"/>
    </row>
    <row r="41481" spans="22:22">
      <c r="V41481" s="17"/>
    </row>
    <row r="41482" spans="22:22">
      <c r="V41482" s="17"/>
    </row>
    <row r="41483" spans="22:22">
      <c r="V41483" s="17"/>
    </row>
    <row r="41484" spans="22:22">
      <c r="V41484" s="17"/>
    </row>
    <row r="41485" spans="22:22">
      <c r="V41485" s="17"/>
    </row>
    <row r="41486" spans="22:22">
      <c r="V41486" s="17"/>
    </row>
    <row r="41487" spans="22:22">
      <c r="V41487" s="17"/>
    </row>
    <row r="41488" spans="22:22">
      <c r="V41488" s="17"/>
    </row>
    <row r="41489" spans="22:22">
      <c r="V41489" s="17"/>
    </row>
    <row r="41490" spans="22:22">
      <c r="V41490" s="17"/>
    </row>
    <row r="41491" spans="22:22">
      <c r="V41491" s="17"/>
    </row>
    <row r="41492" spans="22:22">
      <c r="V41492" s="17"/>
    </row>
    <row r="41493" spans="22:22">
      <c r="V41493" s="17"/>
    </row>
    <row r="41494" spans="22:22">
      <c r="V41494" s="17"/>
    </row>
    <row r="41495" spans="22:22">
      <c r="V41495" s="17"/>
    </row>
    <row r="41496" spans="22:22">
      <c r="V41496" s="17"/>
    </row>
    <row r="41497" spans="22:22">
      <c r="V41497" s="17"/>
    </row>
    <row r="41498" spans="22:22">
      <c r="V41498" s="17"/>
    </row>
    <row r="41499" spans="22:22">
      <c r="V41499" s="17"/>
    </row>
    <row r="41500" spans="22:22">
      <c r="V41500" s="17"/>
    </row>
    <row r="41501" spans="22:22">
      <c r="V41501" s="17"/>
    </row>
    <row r="41502" spans="22:22">
      <c r="V41502" s="17"/>
    </row>
    <row r="41503" spans="22:22">
      <c r="V41503" s="17"/>
    </row>
    <row r="41504" spans="22:22">
      <c r="V41504" s="17"/>
    </row>
    <row r="41505" spans="22:22">
      <c r="V41505" s="17"/>
    </row>
    <row r="41506" spans="22:22">
      <c r="V41506" s="17"/>
    </row>
    <row r="41507" spans="22:22">
      <c r="V41507" s="17"/>
    </row>
    <row r="41508" spans="22:22">
      <c r="V41508" s="17"/>
    </row>
    <row r="41509" spans="22:22">
      <c r="V41509" s="17"/>
    </row>
    <row r="41510" spans="22:22">
      <c r="V41510" s="17"/>
    </row>
    <row r="41511" spans="22:22">
      <c r="V41511" s="17"/>
    </row>
    <row r="41512" spans="22:22">
      <c r="V41512" s="17"/>
    </row>
    <row r="41513" spans="22:22">
      <c r="V41513" s="17"/>
    </row>
    <row r="41514" spans="22:22">
      <c r="V41514" s="17"/>
    </row>
    <row r="41515" spans="22:22">
      <c r="V41515" s="17"/>
    </row>
    <row r="41516" spans="22:22">
      <c r="V41516" s="17"/>
    </row>
    <row r="41517" spans="22:22">
      <c r="V41517" s="17"/>
    </row>
    <row r="41518" spans="22:22">
      <c r="V41518" s="17"/>
    </row>
    <row r="41519" spans="22:22">
      <c r="V41519" s="17"/>
    </row>
    <row r="41520" spans="22:22">
      <c r="V41520" s="17"/>
    </row>
    <row r="41521" spans="22:22">
      <c r="V41521" s="17"/>
    </row>
    <row r="41522" spans="22:22">
      <c r="V41522" s="17"/>
    </row>
    <row r="41523" spans="22:22">
      <c r="V41523" s="17"/>
    </row>
    <row r="41524" spans="22:22">
      <c r="V41524" s="17"/>
    </row>
    <row r="41525" spans="22:22">
      <c r="V41525" s="17"/>
    </row>
    <row r="41526" spans="22:22">
      <c r="V41526" s="17"/>
    </row>
    <row r="41527" spans="22:22">
      <c r="V41527" s="17"/>
    </row>
    <row r="41528" spans="22:22">
      <c r="V41528" s="17"/>
    </row>
    <row r="41529" spans="22:22">
      <c r="V41529" s="17"/>
    </row>
    <row r="41530" spans="22:22">
      <c r="V41530" s="17"/>
    </row>
    <row r="41531" spans="22:22">
      <c r="V41531" s="17"/>
    </row>
    <row r="41532" spans="22:22">
      <c r="V41532" s="17"/>
    </row>
    <row r="41533" spans="22:22">
      <c r="V41533" s="17"/>
    </row>
    <row r="41534" spans="22:22">
      <c r="V41534" s="17"/>
    </row>
    <row r="41535" spans="22:22">
      <c r="V41535" s="17"/>
    </row>
    <row r="41536" spans="22:22">
      <c r="V41536" s="17"/>
    </row>
    <row r="41537" spans="22:22">
      <c r="V41537" s="17"/>
    </row>
    <row r="41538" spans="22:22">
      <c r="V41538" s="17"/>
    </row>
    <row r="41539" spans="22:22">
      <c r="V41539" s="17"/>
    </row>
    <row r="41540" spans="22:22">
      <c r="V41540" s="17"/>
    </row>
    <row r="41541" spans="22:22">
      <c r="V41541" s="17"/>
    </row>
    <row r="41542" spans="22:22">
      <c r="V41542" s="17"/>
    </row>
    <row r="41543" spans="22:22">
      <c r="V41543" s="17"/>
    </row>
    <row r="41544" spans="22:22">
      <c r="V41544" s="17"/>
    </row>
    <row r="41545" spans="22:22">
      <c r="V41545" s="17"/>
    </row>
    <row r="41546" spans="22:22">
      <c r="V41546" s="17"/>
    </row>
    <row r="41547" spans="22:22">
      <c r="V41547" s="17"/>
    </row>
    <row r="41548" spans="22:22">
      <c r="V41548" s="17"/>
    </row>
    <row r="41549" spans="22:22">
      <c r="V41549" s="17"/>
    </row>
    <row r="41550" spans="22:22">
      <c r="V41550" s="17"/>
    </row>
    <row r="41551" spans="22:22">
      <c r="V41551" s="17"/>
    </row>
    <row r="41552" spans="22:22">
      <c r="V41552" s="17"/>
    </row>
    <row r="41553" spans="22:22">
      <c r="V41553" s="17"/>
    </row>
    <row r="41554" spans="22:22">
      <c r="V41554" s="17"/>
    </row>
    <row r="41555" spans="22:22">
      <c r="V41555" s="17"/>
    </row>
    <row r="41556" spans="22:22">
      <c r="V41556" s="17"/>
    </row>
    <row r="41557" spans="22:22">
      <c r="V41557" s="17"/>
    </row>
    <row r="41558" spans="22:22">
      <c r="V41558" s="17"/>
    </row>
    <row r="41559" spans="22:22">
      <c r="V41559" s="17"/>
    </row>
    <row r="41560" spans="22:22">
      <c r="V41560" s="17"/>
    </row>
    <row r="41561" spans="22:22">
      <c r="V41561" s="17"/>
    </row>
    <row r="41562" spans="22:22">
      <c r="V41562" s="17"/>
    </row>
    <row r="41563" spans="22:22">
      <c r="V41563" s="17"/>
    </row>
    <row r="41564" spans="22:22">
      <c r="V41564" s="17"/>
    </row>
    <row r="41565" spans="22:22">
      <c r="V41565" s="17"/>
    </row>
    <row r="41566" spans="22:22">
      <c r="V41566" s="17"/>
    </row>
    <row r="41567" spans="22:22">
      <c r="V41567" s="17"/>
    </row>
    <row r="41568" spans="22:22">
      <c r="V41568" s="17"/>
    </row>
    <row r="41569" spans="22:22">
      <c r="V41569" s="17"/>
    </row>
    <row r="41570" spans="22:22">
      <c r="V41570" s="17"/>
    </row>
    <row r="41571" spans="22:22">
      <c r="V41571" s="17"/>
    </row>
    <row r="41572" spans="22:22">
      <c r="V41572" s="17"/>
    </row>
    <row r="41573" spans="22:22">
      <c r="V41573" s="17"/>
    </row>
    <row r="41574" spans="22:22">
      <c r="V41574" s="17"/>
    </row>
    <row r="41575" spans="22:22">
      <c r="V41575" s="17"/>
    </row>
    <row r="41576" spans="22:22">
      <c r="V41576" s="17"/>
    </row>
    <row r="41577" spans="22:22">
      <c r="V41577" s="17"/>
    </row>
    <row r="41578" spans="22:22">
      <c r="V41578" s="17"/>
    </row>
    <row r="41579" spans="22:22">
      <c r="V41579" s="17"/>
    </row>
    <row r="41580" spans="22:22">
      <c r="V41580" s="17"/>
    </row>
    <row r="41581" spans="22:22">
      <c r="V41581" s="17"/>
    </row>
    <row r="41582" spans="22:22">
      <c r="V41582" s="17"/>
    </row>
    <row r="41583" spans="22:22">
      <c r="V41583" s="17"/>
    </row>
    <row r="41584" spans="22:22">
      <c r="V41584" s="17"/>
    </row>
    <row r="41585" spans="22:22">
      <c r="V41585" s="17"/>
    </row>
    <row r="41586" spans="22:22">
      <c r="V41586" s="17"/>
    </row>
    <row r="41587" spans="22:22">
      <c r="V41587" s="17"/>
    </row>
    <row r="41588" spans="22:22">
      <c r="V41588" s="17"/>
    </row>
    <row r="41589" spans="22:22">
      <c r="V41589" s="17"/>
    </row>
    <row r="41590" spans="22:22">
      <c r="V41590" s="17"/>
    </row>
    <row r="41591" spans="22:22">
      <c r="V41591" s="17"/>
    </row>
    <row r="41592" spans="22:22">
      <c r="V41592" s="17"/>
    </row>
    <row r="41593" spans="22:22">
      <c r="V41593" s="17"/>
    </row>
    <row r="41594" spans="22:22">
      <c r="V41594" s="17"/>
    </row>
    <row r="41595" spans="22:22">
      <c r="V41595" s="17"/>
    </row>
    <row r="41596" spans="22:22">
      <c r="V41596" s="17"/>
    </row>
    <row r="41597" spans="22:22">
      <c r="V41597" s="17"/>
    </row>
    <row r="41598" spans="22:22">
      <c r="V41598" s="17"/>
    </row>
    <row r="41599" spans="22:22">
      <c r="V41599" s="17"/>
    </row>
    <row r="41600" spans="22:22">
      <c r="V41600" s="17"/>
    </row>
    <row r="41601" spans="22:22">
      <c r="V41601" s="17"/>
    </row>
    <row r="41602" spans="22:22">
      <c r="V41602" s="17"/>
    </row>
    <row r="41603" spans="22:22">
      <c r="V41603" s="17"/>
    </row>
    <row r="41604" spans="22:22">
      <c r="V41604" s="17"/>
    </row>
    <row r="41605" spans="22:22">
      <c r="V41605" s="17"/>
    </row>
    <row r="41606" spans="22:22">
      <c r="V41606" s="17"/>
    </row>
    <row r="41607" spans="22:22">
      <c r="V41607" s="17"/>
    </row>
    <row r="41608" spans="22:22">
      <c r="V41608" s="17"/>
    </row>
    <row r="41609" spans="22:22">
      <c r="V41609" s="17"/>
    </row>
    <row r="41610" spans="22:22">
      <c r="V41610" s="17"/>
    </row>
    <row r="41611" spans="22:22">
      <c r="V41611" s="17"/>
    </row>
    <row r="41612" spans="22:22">
      <c r="V41612" s="17"/>
    </row>
    <row r="41613" spans="22:22">
      <c r="V41613" s="17"/>
    </row>
    <row r="41614" spans="22:22">
      <c r="V41614" s="17"/>
    </row>
    <row r="41615" spans="22:22">
      <c r="V41615" s="17"/>
    </row>
    <row r="41616" spans="22:22">
      <c r="V41616" s="17"/>
    </row>
    <row r="41617" spans="22:22">
      <c r="V41617" s="17"/>
    </row>
    <row r="41618" spans="22:22">
      <c r="V41618" s="17"/>
    </row>
    <row r="41619" spans="22:22">
      <c r="V41619" s="17"/>
    </row>
    <row r="41620" spans="22:22">
      <c r="V41620" s="17"/>
    </row>
    <row r="41621" spans="22:22">
      <c r="V41621" s="17"/>
    </row>
    <row r="41622" spans="22:22">
      <c r="V41622" s="17"/>
    </row>
    <row r="41623" spans="22:22">
      <c r="V41623" s="17"/>
    </row>
    <row r="41624" spans="22:22">
      <c r="V41624" s="17"/>
    </row>
    <row r="41625" spans="22:22">
      <c r="V41625" s="17"/>
    </row>
    <row r="41626" spans="22:22">
      <c r="V41626" s="17"/>
    </row>
    <row r="41627" spans="22:22">
      <c r="V41627" s="17"/>
    </row>
    <row r="41628" spans="22:22">
      <c r="V41628" s="17"/>
    </row>
    <row r="41629" spans="22:22">
      <c r="V41629" s="17"/>
    </row>
    <row r="41630" spans="22:22">
      <c r="V41630" s="17"/>
    </row>
    <row r="41631" spans="22:22">
      <c r="V41631" s="17"/>
    </row>
    <row r="41632" spans="22:22">
      <c r="V41632" s="17"/>
    </row>
    <row r="41633" spans="22:22">
      <c r="V41633" s="17"/>
    </row>
    <row r="41634" spans="22:22">
      <c r="V41634" s="17"/>
    </row>
    <row r="41635" spans="22:22">
      <c r="V41635" s="17"/>
    </row>
    <row r="41636" spans="22:22">
      <c r="V41636" s="17"/>
    </row>
    <row r="41637" spans="22:22">
      <c r="V41637" s="17"/>
    </row>
    <row r="41638" spans="22:22">
      <c r="V41638" s="17"/>
    </row>
    <row r="41639" spans="22:22">
      <c r="V41639" s="17"/>
    </row>
    <row r="41640" spans="22:22">
      <c r="V41640" s="17"/>
    </row>
    <row r="41641" spans="22:22">
      <c r="V41641" s="17"/>
    </row>
    <row r="41642" spans="22:22">
      <c r="V41642" s="17"/>
    </row>
    <row r="41643" spans="22:22">
      <c r="V41643" s="17"/>
    </row>
    <row r="41644" spans="22:22">
      <c r="V41644" s="17"/>
    </row>
    <row r="41645" spans="22:22">
      <c r="V41645" s="17"/>
    </row>
    <row r="41646" spans="22:22">
      <c r="V41646" s="17"/>
    </row>
    <row r="41647" spans="22:22">
      <c r="V41647" s="17"/>
    </row>
    <row r="41648" spans="22:22">
      <c r="V41648" s="17"/>
    </row>
    <row r="41649" spans="22:22">
      <c r="V41649" s="17"/>
    </row>
    <row r="41650" spans="22:22">
      <c r="V41650" s="17"/>
    </row>
    <row r="41651" spans="22:22">
      <c r="V41651" s="17"/>
    </row>
    <row r="41652" spans="22:22">
      <c r="V41652" s="17"/>
    </row>
    <row r="41653" spans="22:22">
      <c r="V41653" s="17"/>
    </row>
    <row r="41654" spans="22:22">
      <c r="V41654" s="17"/>
    </row>
    <row r="41655" spans="22:22">
      <c r="V41655" s="17"/>
    </row>
    <row r="41656" spans="22:22">
      <c r="V41656" s="17"/>
    </row>
    <row r="41657" spans="22:22">
      <c r="V41657" s="17"/>
    </row>
    <row r="41658" spans="22:22">
      <c r="V41658" s="17"/>
    </row>
    <row r="41659" spans="22:22">
      <c r="V41659" s="17"/>
    </row>
    <row r="41660" spans="22:22">
      <c r="V41660" s="17"/>
    </row>
    <row r="41661" spans="22:22">
      <c r="V41661" s="17"/>
    </row>
    <row r="41662" spans="22:22">
      <c r="V41662" s="17"/>
    </row>
    <row r="41663" spans="22:22">
      <c r="V41663" s="17"/>
    </row>
    <row r="41664" spans="22:22">
      <c r="V41664" s="17"/>
    </row>
    <row r="41665" spans="22:22">
      <c r="V41665" s="17"/>
    </row>
    <row r="41666" spans="22:22">
      <c r="V41666" s="17"/>
    </row>
    <row r="41667" spans="22:22">
      <c r="V41667" s="17"/>
    </row>
    <row r="41668" spans="22:22">
      <c r="V41668" s="17"/>
    </row>
    <row r="41669" spans="22:22">
      <c r="V41669" s="17"/>
    </row>
    <row r="41670" spans="22:22">
      <c r="V41670" s="17"/>
    </row>
    <row r="41671" spans="22:22">
      <c r="V41671" s="17"/>
    </row>
    <row r="41672" spans="22:22">
      <c r="V41672" s="17"/>
    </row>
    <row r="41673" spans="22:22">
      <c r="V41673" s="17"/>
    </row>
    <row r="41674" spans="22:22">
      <c r="V41674" s="17"/>
    </row>
    <row r="41675" spans="22:22">
      <c r="V41675" s="17"/>
    </row>
    <row r="41676" spans="22:22">
      <c r="V41676" s="17"/>
    </row>
    <row r="41677" spans="22:22">
      <c r="V41677" s="17"/>
    </row>
    <row r="41678" spans="22:22">
      <c r="V41678" s="17"/>
    </row>
    <row r="41679" spans="22:22">
      <c r="V41679" s="17"/>
    </row>
    <row r="41680" spans="22:22">
      <c r="V41680" s="17"/>
    </row>
    <row r="41681" spans="22:22">
      <c r="V41681" s="17"/>
    </row>
    <row r="41682" spans="22:22">
      <c r="V41682" s="17"/>
    </row>
    <row r="41683" spans="22:22">
      <c r="V41683" s="17"/>
    </row>
    <row r="41684" spans="22:22">
      <c r="V41684" s="17"/>
    </row>
    <row r="41685" spans="22:22">
      <c r="V41685" s="17"/>
    </row>
    <row r="41686" spans="22:22">
      <c r="V41686" s="17"/>
    </row>
    <row r="41687" spans="22:22">
      <c r="V41687" s="17"/>
    </row>
    <row r="41688" spans="22:22">
      <c r="V41688" s="17"/>
    </row>
    <row r="41689" spans="22:22">
      <c r="V41689" s="17"/>
    </row>
    <row r="41690" spans="22:22">
      <c r="V41690" s="17"/>
    </row>
    <row r="41691" spans="22:22">
      <c r="V41691" s="17"/>
    </row>
    <row r="41692" spans="22:22">
      <c r="V41692" s="17"/>
    </row>
    <row r="41693" spans="22:22">
      <c r="V41693" s="17"/>
    </row>
    <row r="41694" spans="22:22">
      <c r="V41694" s="17"/>
    </row>
    <row r="41695" spans="22:22">
      <c r="V41695" s="17"/>
    </row>
    <row r="41696" spans="22:22">
      <c r="V41696" s="17"/>
    </row>
    <row r="41697" spans="22:22">
      <c r="V41697" s="17"/>
    </row>
    <row r="41698" spans="22:22">
      <c r="V41698" s="17"/>
    </row>
    <row r="41699" spans="22:22">
      <c r="V41699" s="17"/>
    </row>
    <row r="41700" spans="22:22">
      <c r="V41700" s="17"/>
    </row>
    <row r="41701" spans="22:22">
      <c r="V41701" s="17"/>
    </row>
    <row r="41702" spans="22:22">
      <c r="V41702" s="17"/>
    </row>
    <row r="41703" spans="22:22">
      <c r="V41703" s="17"/>
    </row>
    <row r="41704" spans="22:22">
      <c r="V41704" s="17"/>
    </row>
    <row r="41705" spans="22:22">
      <c r="V41705" s="17"/>
    </row>
    <row r="41706" spans="22:22">
      <c r="V41706" s="17"/>
    </row>
    <row r="41707" spans="22:22">
      <c r="V41707" s="17"/>
    </row>
    <row r="41708" spans="22:22">
      <c r="V41708" s="17"/>
    </row>
    <row r="41709" spans="22:22">
      <c r="V41709" s="17"/>
    </row>
    <row r="41710" spans="22:22">
      <c r="V41710" s="17"/>
    </row>
    <row r="41711" spans="22:22">
      <c r="V41711" s="17"/>
    </row>
    <row r="41712" spans="22:22">
      <c r="V41712" s="17"/>
    </row>
    <row r="41713" spans="22:22">
      <c r="V41713" s="17"/>
    </row>
    <row r="41714" spans="22:22">
      <c r="V41714" s="17"/>
    </row>
    <row r="41715" spans="22:22">
      <c r="V41715" s="17"/>
    </row>
    <row r="41716" spans="22:22">
      <c r="V41716" s="17"/>
    </row>
    <row r="41717" spans="22:22">
      <c r="V41717" s="17"/>
    </row>
    <row r="41718" spans="22:22">
      <c r="V41718" s="17"/>
    </row>
    <row r="41719" spans="22:22">
      <c r="V41719" s="17"/>
    </row>
    <row r="41720" spans="22:22">
      <c r="V41720" s="17"/>
    </row>
    <row r="41721" spans="22:22">
      <c r="V41721" s="17"/>
    </row>
    <row r="41722" spans="22:22">
      <c r="V41722" s="17"/>
    </row>
    <row r="41723" spans="22:22">
      <c r="V41723" s="17"/>
    </row>
    <row r="41724" spans="22:22">
      <c r="V41724" s="17"/>
    </row>
    <row r="41725" spans="22:22">
      <c r="V41725" s="17"/>
    </row>
    <row r="41726" spans="22:22">
      <c r="V41726" s="17"/>
    </row>
    <row r="41727" spans="22:22">
      <c r="V41727" s="17"/>
    </row>
    <row r="41728" spans="22:22">
      <c r="V41728" s="17"/>
    </row>
    <row r="41729" spans="22:22">
      <c r="V41729" s="17"/>
    </row>
    <row r="41730" spans="22:22">
      <c r="V41730" s="17"/>
    </row>
    <row r="41731" spans="22:22">
      <c r="V41731" s="17"/>
    </row>
    <row r="41732" spans="22:22">
      <c r="V41732" s="17"/>
    </row>
    <row r="41733" spans="22:22">
      <c r="V41733" s="17"/>
    </row>
    <row r="41734" spans="22:22">
      <c r="V41734" s="17"/>
    </row>
    <row r="41735" spans="22:22">
      <c r="V41735" s="17"/>
    </row>
    <row r="41736" spans="22:22">
      <c r="V41736" s="17"/>
    </row>
    <row r="41737" spans="22:22">
      <c r="V41737" s="17"/>
    </row>
    <row r="41738" spans="22:22">
      <c r="V41738" s="17"/>
    </row>
    <row r="41739" spans="22:22">
      <c r="V41739" s="17"/>
    </row>
    <row r="41740" spans="22:22">
      <c r="V41740" s="17"/>
    </row>
    <row r="41741" spans="22:22">
      <c r="V41741" s="17"/>
    </row>
    <row r="41742" spans="22:22">
      <c r="V41742" s="17"/>
    </row>
    <row r="41743" spans="22:22">
      <c r="V41743" s="17"/>
    </row>
    <row r="41744" spans="22:22">
      <c r="V41744" s="17"/>
    </row>
    <row r="41745" spans="22:22">
      <c r="V41745" s="17"/>
    </row>
    <row r="41746" spans="22:22">
      <c r="V41746" s="17"/>
    </row>
    <row r="41747" spans="22:22">
      <c r="V41747" s="17"/>
    </row>
    <row r="41748" spans="22:22">
      <c r="V41748" s="17"/>
    </row>
    <row r="41749" spans="22:22">
      <c r="V41749" s="17"/>
    </row>
    <row r="41750" spans="22:22">
      <c r="V41750" s="17"/>
    </row>
    <row r="41751" spans="22:22">
      <c r="V41751" s="17"/>
    </row>
    <row r="41752" spans="22:22">
      <c r="V41752" s="17"/>
    </row>
    <row r="41753" spans="22:22">
      <c r="V41753" s="17"/>
    </row>
    <row r="41754" spans="22:22">
      <c r="V41754" s="17"/>
    </row>
    <row r="41755" spans="22:22">
      <c r="V41755" s="17"/>
    </row>
    <row r="41756" spans="22:22">
      <c r="V41756" s="17"/>
    </row>
    <row r="41757" spans="22:22">
      <c r="V41757" s="17"/>
    </row>
    <row r="41758" spans="22:22">
      <c r="V41758" s="17"/>
    </row>
    <row r="41759" spans="22:22">
      <c r="V41759" s="17"/>
    </row>
    <row r="41760" spans="22:22">
      <c r="V41760" s="17"/>
    </row>
    <row r="41761" spans="22:22">
      <c r="V41761" s="17"/>
    </row>
    <row r="41762" spans="22:22">
      <c r="V41762" s="17"/>
    </row>
    <row r="41763" spans="22:22">
      <c r="V41763" s="17"/>
    </row>
    <row r="41764" spans="22:22">
      <c r="V41764" s="17"/>
    </row>
    <row r="41765" spans="22:22">
      <c r="V41765" s="17"/>
    </row>
    <row r="41766" spans="22:22">
      <c r="V41766" s="17"/>
    </row>
    <row r="41767" spans="22:22">
      <c r="V41767" s="17"/>
    </row>
    <row r="41768" spans="22:22">
      <c r="V41768" s="17"/>
    </row>
    <row r="41769" spans="22:22">
      <c r="V41769" s="17"/>
    </row>
    <row r="41770" spans="22:22">
      <c r="V41770" s="17"/>
    </row>
    <row r="41771" spans="22:22">
      <c r="V41771" s="17"/>
    </row>
    <row r="41772" spans="22:22">
      <c r="V41772" s="17"/>
    </row>
    <row r="41773" spans="22:22">
      <c r="V41773" s="17"/>
    </row>
    <row r="41774" spans="22:22">
      <c r="V41774" s="17"/>
    </row>
    <row r="41775" spans="22:22">
      <c r="V41775" s="17"/>
    </row>
    <row r="41776" spans="22:22">
      <c r="V41776" s="17"/>
    </row>
    <row r="41777" spans="22:22">
      <c r="V41777" s="17"/>
    </row>
    <row r="41778" spans="22:22">
      <c r="V41778" s="17"/>
    </row>
    <row r="41779" spans="22:22">
      <c r="V41779" s="17"/>
    </row>
    <row r="41780" spans="22:22">
      <c r="V41780" s="17"/>
    </row>
    <row r="41781" spans="22:22">
      <c r="V41781" s="17"/>
    </row>
    <row r="41782" spans="22:22">
      <c r="V41782" s="17"/>
    </row>
    <row r="41783" spans="22:22">
      <c r="V41783" s="17"/>
    </row>
    <row r="41784" spans="22:22">
      <c r="V41784" s="17"/>
    </row>
    <row r="41785" spans="22:22">
      <c r="V41785" s="17"/>
    </row>
    <row r="41786" spans="22:22">
      <c r="V41786" s="17"/>
    </row>
    <row r="41787" spans="22:22">
      <c r="V41787" s="17"/>
    </row>
    <row r="41788" spans="22:22">
      <c r="V41788" s="17"/>
    </row>
    <row r="41789" spans="22:22">
      <c r="V41789" s="17"/>
    </row>
    <row r="41790" spans="22:22">
      <c r="V41790" s="17"/>
    </row>
    <row r="41791" spans="22:22">
      <c r="V41791" s="17"/>
    </row>
    <row r="41792" spans="22:22">
      <c r="V41792" s="17"/>
    </row>
    <row r="41793" spans="22:22">
      <c r="V41793" s="17"/>
    </row>
    <row r="41794" spans="22:22">
      <c r="V41794" s="17"/>
    </row>
    <row r="41795" spans="22:22">
      <c r="V41795" s="17"/>
    </row>
    <row r="41796" spans="22:22">
      <c r="V41796" s="17"/>
    </row>
    <row r="41797" spans="22:22">
      <c r="V41797" s="17"/>
    </row>
    <row r="41798" spans="22:22">
      <c r="V41798" s="17"/>
    </row>
    <row r="41799" spans="22:22">
      <c r="V41799" s="17"/>
    </row>
    <row r="41800" spans="22:22">
      <c r="V41800" s="17"/>
    </row>
    <row r="41801" spans="22:22">
      <c r="V41801" s="17"/>
    </row>
    <row r="41802" spans="22:22">
      <c r="V41802" s="17"/>
    </row>
    <row r="41803" spans="22:22">
      <c r="V41803" s="17"/>
    </row>
    <row r="41804" spans="22:22">
      <c r="V41804" s="17"/>
    </row>
    <row r="41805" spans="22:22">
      <c r="V41805" s="17"/>
    </row>
    <row r="41806" spans="22:22">
      <c r="V41806" s="17"/>
    </row>
    <row r="41807" spans="22:22">
      <c r="V41807" s="17"/>
    </row>
    <row r="41808" spans="22:22">
      <c r="V41808" s="17"/>
    </row>
    <row r="41809" spans="22:22">
      <c r="V41809" s="17"/>
    </row>
    <row r="41810" spans="22:22">
      <c r="V41810" s="17"/>
    </row>
    <row r="41811" spans="22:22">
      <c r="V41811" s="17"/>
    </row>
    <row r="41812" spans="22:22">
      <c r="V41812" s="17"/>
    </row>
    <row r="41813" spans="22:22">
      <c r="V41813" s="17"/>
    </row>
    <row r="41814" spans="22:22">
      <c r="V41814" s="17"/>
    </row>
    <row r="41815" spans="22:22">
      <c r="V41815" s="17"/>
    </row>
    <row r="41816" spans="22:22">
      <c r="V41816" s="17"/>
    </row>
    <row r="41817" spans="22:22">
      <c r="V41817" s="17"/>
    </row>
    <row r="41818" spans="22:22">
      <c r="V41818" s="17"/>
    </row>
    <row r="41819" spans="22:22">
      <c r="V41819" s="17"/>
    </row>
    <row r="41820" spans="22:22">
      <c r="V41820" s="17"/>
    </row>
    <row r="41821" spans="22:22">
      <c r="V41821" s="17"/>
    </row>
    <row r="41822" spans="22:22">
      <c r="V41822" s="17"/>
    </row>
    <row r="41823" spans="22:22">
      <c r="V41823" s="17"/>
    </row>
    <row r="41824" spans="22:22">
      <c r="V41824" s="17"/>
    </row>
    <row r="41825" spans="22:22">
      <c r="V41825" s="17"/>
    </row>
    <row r="41826" spans="22:22">
      <c r="V41826" s="17"/>
    </row>
    <row r="41827" spans="22:22">
      <c r="V41827" s="17"/>
    </row>
    <row r="41828" spans="22:22">
      <c r="V41828" s="17"/>
    </row>
    <row r="41829" spans="22:22">
      <c r="V41829" s="17"/>
    </row>
    <row r="41830" spans="22:22">
      <c r="V41830" s="17"/>
    </row>
    <row r="41831" spans="22:22">
      <c r="V41831" s="17"/>
    </row>
    <row r="41832" spans="22:22">
      <c r="V41832" s="17"/>
    </row>
    <row r="41833" spans="22:22">
      <c r="V41833" s="17"/>
    </row>
    <row r="41834" spans="22:22">
      <c r="V41834" s="17"/>
    </row>
    <row r="41835" spans="22:22">
      <c r="V41835" s="17"/>
    </row>
    <row r="41836" spans="22:22">
      <c r="V41836" s="17"/>
    </row>
    <row r="41837" spans="22:22">
      <c r="V41837" s="17"/>
    </row>
    <row r="41838" spans="22:22">
      <c r="V41838" s="17"/>
    </row>
    <row r="41839" spans="22:22">
      <c r="V41839" s="17"/>
    </row>
    <row r="41840" spans="22:22">
      <c r="V41840" s="17"/>
    </row>
    <row r="41841" spans="22:22">
      <c r="V41841" s="17"/>
    </row>
    <row r="41842" spans="22:22">
      <c r="V41842" s="17"/>
    </row>
    <row r="41843" spans="22:22">
      <c r="V41843" s="17"/>
    </row>
    <row r="41844" spans="22:22">
      <c r="V41844" s="17"/>
    </row>
    <row r="41845" spans="22:22">
      <c r="V41845" s="17"/>
    </row>
    <row r="41846" spans="22:22">
      <c r="V41846" s="17"/>
    </row>
    <row r="41847" spans="22:22">
      <c r="V41847" s="17"/>
    </row>
    <row r="41848" spans="22:22">
      <c r="V41848" s="17"/>
    </row>
    <row r="41849" spans="22:22">
      <c r="V41849" s="17"/>
    </row>
    <row r="41850" spans="22:22">
      <c r="V41850" s="17"/>
    </row>
    <row r="41851" spans="22:22">
      <c r="V41851" s="17"/>
    </row>
    <row r="41852" spans="22:22">
      <c r="V41852" s="17"/>
    </row>
    <row r="41853" spans="22:22">
      <c r="V41853" s="17"/>
    </row>
    <row r="41854" spans="22:22">
      <c r="V41854" s="17"/>
    </row>
    <row r="41855" spans="22:22">
      <c r="V41855" s="17"/>
    </row>
    <row r="41856" spans="22:22">
      <c r="V41856" s="17"/>
    </row>
    <row r="41857" spans="22:22">
      <c r="V41857" s="17"/>
    </row>
    <row r="41858" spans="22:22">
      <c r="V41858" s="17"/>
    </row>
    <row r="41859" spans="22:22">
      <c r="V41859" s="17"/>
    </row>
    <row r="41860" spans="22:22">
      <c r="V41860" s="17"/>
    </row>
    <row r="41861" spans="22:22">
      <c r="V41861" s="17"/>
    </row>
    <row r="41862" spans="22:22">
      <c r="V41862" s="17"/>
    </row>
    <row r="41863" spans="22:22">
      <c r="V41863" s="17"/>
    </row>
    <row r="41864" spans="22:22">
      <c r="V41864" s="17"/>
    </row>
    <row r="41865" spans="22:22">
      <c r="V41865" s="17"/>
    </row>
    <row r="41866" spans="22:22">
      <c r="V41866" s="17"/>
    </row>
    <row r="41867" spans="22:22">
      <c r="V41867" s="17"/>
    </row>
    <row r="41868" spans="22:22">
      <c r="V41868" s="17"/>
    </row>
    <row r="41869" spans="22:22">
      <c r="V41869" s="17"/>
    </row>
    <row r="41870" spans="22:22">
      <c r="V41870" s="17"/>
    </row>
    <row r="41871" spans="22:22">
      <c r="V41871" s="17"/>
    </row>
    <row r="41872" spans="22:22">
      <c r="V41872" s="17"/>
    </row>
    <row r="41873" spans="22:22">
      <c r="V41873" s="17"/>
    </row>
    <row r="41874" spans="22:22">
      <c r="V41874" s="17"/>
    </row>
    <row r="41875" spans="22:22">
      <c r="V41875" s="17"/>
    </row>
    <row r="41876" spans="22:22">
      <c r="V41876" s="17"/>
    </row>
    <row r="41877" spans="22:22">
      <c r="V41877" s="17"/>
    </row>
    <row r="41878" spans="22:22">
      <c r="V41878" s="17"/>
    </row>
    <row r="41879" spans="22:22">
      <c r="V41879" s="17"/>
    </row>
    <row r="41880" spans="22:22">
      <c r="V41880" s="17"/>
    </row>
    <row r="41881" spans="22:22">
      <c r="V41881" s="17"/>
    </row>
    <row r="41882" spans="22:22">
      <c r="V41882" s="17"/>
    </row>
    <row r="41883" spans="22:22">
      <c r="V41883" s="17"/>
    </row>
    <row r="41884" spans="22:22">
      <c r="V41884" s="17"/>
    </row>
    <row r="41885" spans="22:22">
      <c r="V41885" s="17"/>
    </row>
    <row r="41886" spans="22:22">
      <c r="V41886" s="17"/>
    </row>
    <row r="41887" spans="22:22">
      <c r="V41887" s="17"/>
    </row>
    <row r="41888" spans="22:22">
      <c r="V41888" s="17"/>
    </row>
    <row r="41889" spans="22:22">
      <c r="V41889" s="17"/>
    </row>
    <row r="41890" spans="22:22">
      <c r="V41890" s="17"/>
    </row>
    <row r="41891" spans="22:22">
      <c r="V41891" s="17"/>
    </row>
    <row r="41892" spans="22:22">
      <c r="V41892" s="17"/>
    </row>
    <row r="41893" spans="22:22">
      <c r="V41893" s="17"/>
    </row>
    <row r="41894" spans="22:22">
      <c r="V41894" s="17"/>
    </row>
    <row r="41895" spans="22:22">
      <c r="V41895" s="17"/>
    </row>
    <row r="41896" spans="22:22">
      <c r="V41896" s="17"/>
    </row>
    <row r="41897" spans="22:22">
      <c r="V41897" s="17"/>
    </row>
    <row r="41898" spans="22:22">
      <c r="V41898" s="17"/>
    </row>
    <row r="41899" spans="22:22">
      <c r="V41899" s="17"/>
    </row>
    <row r="41900" spans="22:22">
      <c r="V41900" s="17"/>
    </row>
    <row r="41901" spans="22:22">
      <c r="V41901" s="17"/>
    </row>
    <row r="41902" spans="22:22">
      <c r="V41902" s="17"/>
    </row>
    <row r="41903" spans="22:22">
      <c r="V41903" s="17"/>
    </row>
    <row r="41904" spans="22:22">
      <c r="V41904" s="17"/>
    </row>
    <row r="41905" spans="22:22">
      <c r="V41905" s="17"/>
    </row>
    <row r="41906" spans="22:22">
      <c r="V41906" s="17"/>
    </row>
    <row r="41907" spans="22:22">
      <c r="V41907" s="17"/>
    </row>
    <row r="41908" spans="22:22">
      <c r="V41908" s="17"/>
    </row>
    <row r="41909" spans="22:22">
      <c r="V41909" s="17"/>
    </row>
    <row r="41910" spans="22:22">
      <c r="V41910" s="17"/>
    </row>
    <row r="41911" spans="22:22">
      <c r="V41911" s="17"/>
    </row>
    <row r="41912" spans="22:22">
      <c r="V41912" s="17"/>
    </row>
    <row r="41913" spans="22:22">
      <c r="V41913" s="17"/>
    </row>
    <row r="41914" spans="22:22">
      <c r="V41914" s="17"/>
    </row>
    <row r="41915" spans="22:22">
      <c r="V41915" s="17"/>
    </row>
    <row r="41916" spans="22:22">
      <c r="V41916" s="17"/>
    </row>
    <row r="41917" spans="22:22">
      <c r="V41917" s="17"/>
    </row>
    <row r="41918" spans="22:22">
      <c r="V41918" s="17"/>
    </row>
    <row r="41919" spans="22:22">
      <c r="V41919" s="17"/>
    </row>
    <row r="41920" spans="22:22">
      <c r="V41920" s="17"/>
    </row>
    <row r="41921" spans="22:22">
      <c r="V41921" s="17"/>
    </row>
    <row r="41922" spans="22:22">
      <c r="V41922" s="17"/>
    </row>
    <row r="41923" spans="22:22">
      <c r="V41923" s="17"/>
    </row>
    <row r="41924" spans="22:22">
      <c r="V41924" s="17"/>
    </row>
    <row r="41925" spans="22:22">
      <c r="V41925" s="17"/>
    </row>
    <row r="41926" spans="22:22">
      <c r="V41926" s="17"/>
    </row>
    <row r="41927" spans="22:22">
      <c r="V41927" s="17"/>
    </row>
    <row r="41928" spans="22:22">
      <c r="V41928" s="17"/>
    </row>
    <row r="41929" spans="22:22">
      <c r="V41929" s="17"/>
    </row>
    <row r="41930" spans="22:22">
      <c r="V41930" s="17"/>
    </row>
    <row r="41931" spans="22:22">
      <c r="V41931" s="17"/>
    </row>
    <row r="41932" spans="22:22">
      <c r="V41932" s="17"/>
    </row>
    <row r="41933" spans="22:22">
      <c r="V41933" s="17"/>
    </row>
    <row r="41934" spans="22:22">
      <c r="V41934" s="17"/>
    </row>
    <row r="41935" spans="22:22">
      <c r="V41935" s="17"/>
    </row>
    <row r="41936" spans="22:22">
      <c r="V41936" s="17"/>
    </row>
    <row r="41937" spans="22:22">
      <c r="V41937" s="17"/>
    </row>
    <row r="41938" spans="22:22">
      <c r="V41938" s="17"/>
    </row>
    <row r="41939" spans="22:22">
      <c r="V41939" s="17"/>
    </row>
    <row r="41940" spans="22:22">
      <c r="V41940" s="17"/>
    </row>
    <row r="41941" spans="22:22">
      <c r="V41941" s="17"/>
    </row>
    <row r="41942" spans="22:22">
      <c r="V41942" s="17"/>
    </row>
    <row r="41943" spans="22:22">
      <c r="V41943" s="17"/>
    </row>
    <row r="41944" spans="22:22">
      <c r="V41944" s="17"/>
    </row>
    <row r="41945" spans="22:22">
      <c r="V41945" s="17"/>
    </row>
    <row r="41946" spans="22:22">
      <c r="V41946" s="17"/>
    </row>
    <row r="41947" spans="22:22">
      <c r="V41947" s="17"/>
    </row>
    <row r="41948" spans="22:22">
      <c r="V41948" s="17"/>
    </row>
    <row r="41949" spans="22:22">
      <c r="V41949" s="17"/>
    </row>
    <row r="41950" spans="22:22">
      <c r="V41950" s="17"/>
    </row>
    <row r="41951" spans="22:22">
      <c r="V41951" s="17"/>
    </row>
    <row r="41952" spans="22:22">
      <c r="V41952" s="17"/>
    </row>
    <row r="41953" spans="22:22">
      <c r="V41953" s="17"/>
    </row>
    <row r="41954" spans="22:22">
      <c r="V41954" s="17"/>
    </row>
    <row r="41955" spans="22:22">
      <c r="V41955" s="17"/>
    </row>
    <row r="41956" spans="22:22">
      <c r="V41956" s="17"/>
    </row>
    <row r="41957" spans="22:22">
      <c r="V41957" s="17"/>
    </row>
    <row r="41958" spans="22:22">
      <c r="V41958" s="17"/>
    </row>
    <row r="41959" spans="22:22">
      <c r="V41959" s="17"/>
    </row>
    <row r="41960" spans="22:22">
      <c r="V41960" s="17"/>
    </row>
    <row r="41961" spans="22:22">
      <c r="V41961" s="17"/>
    </row>
    <row r="41962" spans="22:22">
      <c r="V41962" s="17"/>
    </row>
    <row r="41963" spans="22:22">
      <c r="V41963" s="17"/>
    </row>
    <row r="41964" spans="22:22">
      <c r="V41964" s="17"/>
    </row>
    <row r="41965" spans="22:22">
      <c r="V41965" s="17"/>
    </row>
    <row r="41966" spans="22:22">
      <c r="V41966" s="17"/>
    </row>
    <row r="41967" spans="22:22">
      <c r="V41967" s="17"/>
    </row>
    <row r="41968" spans="22:22">
      <c r="V41968" s="17"/>
    </row>
    <row r="41969" spans="22:22">
      <c r="V41969" s="17"/>
    </row>
    <row r="41970" spans="22:22">
      <c r="V41970" s="17"/>
    </row>
    <row r="41971" spans="22:22">
      <c r="V41971" s="17"/>
    </row>
    <row r="41972" spans="22:22">
      <c r="V41972" s="17"/>
    </row>
    <row r="41973" spans="22:22">
      <c r="V41973" s="17"/>
    </row>
    <row r="41974" spans="22:22">
      <c r="V41974" s="17"/>
    </row>
    <row r="41975" spans="22:22">
      <c r="V41975" s="17"/>
    </row>
    <row r="41976" spans="22:22">
      <c r="V41976" s="17"/>
    </row>
    <row r="41977" spans="22:22">
      <c r="V41977" s="17"/>
    </row>
    <row r="41978" spans="22:22">
      <c r="V41978" s="17"/>
    </row>
    <row r="41979" spans="22:22">
      <c r="V41979" s="17"/>
    </row>
    <row r="41980" spans="22:22">
      <c r="V41980" s="17"/>
    </row>
    <row r="41981" spans="22:22">
      <c r="V41981" s="17"/>
    </row>
    <row r="41982" spans="22:22">
      <c r="V41982" s="17"/>
    </row>
    <row r="41983" spans="22:22">
      <c r="V41983" s="17"/>
    </row>
    <row r="41984" spans="22:22">
      <c r="V41984" s="17"/>
    </row>
    <row r="41985" spans="22:22">
      <c r="V41985" s="17"/>
    </row>
    <row r="41986" spans="22:22">
      <c r="V41986" s="17"/>
    </row>
    <row r="41987" spans="22:22">
      <c r="V41987" s="17"/>
    </row>
    <row r="41988" spans="22:22">
      <c r="V41988" s="17"/>
    </row>
    <row r="41989" spans="22:22">
      <c r="V41989" s="17"/>
    </row>
    <row r="41990" spans="22:22">
      <c r="V41990" s="17"/>
    </row>
    <row r="41991" spans="22:22">
      <c r="V41991" s="17"/>
    </row>
    <row r="41992" spans="22:22">
      <c r="V41992" s="17"/>
    </row>
    <row r="41993" spans="22:22">
      <c r="V41993" s="17"/>
    </row>
    <row r="41994" spans="22:22">
      <c r="V41994" s="17"/>
    </row>
    <row r="41995" spans="22:22">
      <c r="V41995" s="17"/>
    </row>
    <row r="41996" spans="22:22">
      <c r="V41996" s="17"/>
    </row>
    <row r="41997" spans="22:22">
      <c r="V41997" s="17"/>
    </row>
    <row r="41998" spans="22:22">
      <c r="V41998" s="17"/>
    </row>
    <row r="41999" spans="22:22">
      <c r="V41999" s="17"/>
    </row>
    <row r="42000" spans="22:22">
      <c r="V42000" s="17"/>
    </row>
    <row r="42001" spans="22:22">
      <c r="V42001" s="17"/>
    </row>
    <row r="42002" spans="22:22">
      <c r="V42002" s="17"/>
    </row>
    <row r="42003" spans="22:22">
      <c r="V42003" s="17"/>
    </row>
    <row r="42004" spans="22:22">
      <c r="V42004" s="17"/>
    </row>
    <row r="42005" spans="22:22">
      <c r="V42005" s="17"/>
    </row>
    <row r="42006" spans="22:22">
      <c r="V42006" s="17"/>
    </row>
    <row r="42007" spans="22:22">
      <c r="V42007" s="17"/>
    </row>
    <row r="42008" spans="22:22">
      <c r="V42008" s="17"/>
    </row>
    <row r="42009" spans="22:22">
      <c r="V42009" s="17"/>
    </row>
    <row r="42010" spans="22:22">
      <c r="V42010" s="17"/>
    </row>
    <row r="42011" spans="22:22">
      <c r="V42011" s="17"/>
    </row>
    <row r="42012" spans="22:22">
      <c r="V42012" s="17"/>
    </row>
    <row r="42013" spans="22:22">
      <c r="V42013" s="17"/>
    </row>
    <row r="42014" spans="22:22">
      <c r="V42014" s="17"/>
    </row>
    <row r="42015" spans="22:22">
      <c r="V42015" s="17"/>
    </row>
    <row r="42016" spans="22:22">
      <c r="V42016" s="17"/>
    </row>
    <row r="42017" spans="22:22">
      <c r="V42017" s="17"/>
    </row>
    <row r="42018" spans="22:22">
      <c r="V42018" s="17"/>
    </row>
    <row r="42019" spans="22:22">
      <c r="V42019" s="17"/>
    </row>
    <row r="42020" spans="22:22">
      <c r="V42020" s="17"/>
    </row>
    <row r="42021" spans="22:22">
      <c r="V42021" s="17"/>
    </row>
    <row r="42022" spans="22:22">
      <c r="V42022" s="17"/>
    </row>
    <row r="42023" spans="22:22">
      <c r="V42023" s="17"/>
    </row>
    <row r="42024" spans="22:22">
      <c r="V42024" s="17"/>
    </row>
    <row r="42025" spans="22:22">
      <c r="V42025" s="17"/>
    </row>
    <row r="42026" spans="22:22">
      <c r="V42026" s="17"/>
    </row>
    <row r="42027" spans="22:22">
      <c r="V42027" s="17"/>
    </row>
    <row r="42028" spans="22:22">
      <c r="V42028" s="17"/>
    </row>
    <row r="42029" spans="22:22">
      <c r="V42029" s="17"/>
    </row>
    <row r="42030" spans="22:22">
      <c r="V42030" s="17"/>
    </row>
    <row r="42031" spans="22:22">
      <c r="V42031" s="17"/>
    </row>
    <row r="42032" spans="22:22">
      <c r="V42032" s="17"/>
    </row>
    <row r="42033" spans="22:22">
      <c r="V42033" s="17"/>
    </row>
    <row r="42034" spans="22:22">
      <c r="V42034" s="17"/>
    </row>
    <row r="42035" spans="22:22">
      <c r="V42035" s="17"/>
    </row>
    <row r="42036" spans="22:22">
      <c r="V42036" s="17"/>
    </row>
    <row r="42037" spans="22:22">
      <c r="V42037" s="17"/>
    </row>
    <row r="42038" spans="22:22">
      <c r="V42038" s="17"/>
    </row>
    <row r="42039" spans="22:22">
      <c r="V42039" s="17"/>
    </row>
    <row r="42040" spans="22:22">
      <c r="V42040" s="17"/>
    </row>
    <row r="42041" spans="22:22">
      <c r="V42041" s="17"/>
    </row>
    <row r="42042" spans="22:22">
      <c r="V42042" s="17"/>
    </row>
    <row r="42043" spans="22:22">
      <c r="V42043" s="17"/>
    </row>
    <row r="42044" spans="22:22">
      <c r="V42044" s="17"/>
    </row>
    <row r="42045" spans="22:22">
      <c r="V42045" s="17"/>
    </row>
    <row r="42046" spans="22:22">
      <c r="V42046" s="17"/>
    </row>
    <row r="42047" spans="22:22">
      <c r="V42047" s="17"/>
    </row>
    <row r="42048" spans="22:22">
      <c r="V42048" s="17"/>
    </row>
    <row r="42049" spans="22:22">
      <c r="V42049" s="17"/>
    </row>
    <row r="42050" spans="22:22">
      <c r="V42050" s="17"/>
    </row>
    <row r="42051" spans="22:22">
      <c r="V42051" s="17"/>
    </row>
    <row r="42052" spans="22:22">
      <c r="V42052" s="17"/>
    </row>
    <row r="42053" spans="22:22">
      <c r="V42053" s="17"/>
    </row>
    <row r="42054" spans="22:22">
      <c r="V42054" s="17"/>
    </row>
    <row r="42055" spans="22:22">
      <c r="V42055" s="17"/>
    </row>
    <row r="42056" spans="22:22">
      <c r="V42056" s="17"/>
    </row>
    <row r="42057" spans="22:22">
      <c r="V42057" s="17"/>
    </row>
    <row r="42058" spans="22:22">
      <c r="V42058" s="17"/>
    </row>
    <row r="42059" spans="22:22">
      <c r="V42059" s="17"/>
    </row>
    <row r="42060" spans="22:22">
      <c r="V42060" s="17"/>
    </row>
    <row r="42061" spans="22:22">
      <c r="V42061" s="17"/>
    </row>
    <row r="42062" spans="22:22">
      <c r="V42062" s="17"/>
    </row>
    <row r="42063" spans="22:22">
      <c r="V42063" s="17"/>
    </row>
    <row r="42064" spans="22:22">
      <c r="V42064" s="17"/>
    </row>
    <row r="42065" spans="22:22">
      <c r="V42065" s="17"/>
    </row>
    <row r="42066" spans="22:22">
      <c r="V42066" s="17"/>
    </row>
    <row r="42067" spans="22:22">
      <c r="V42067" s="17"/>
    </row>
    <row r="42068" spans="22:22">
      <c r="V42068" s="17"/>
    </row>
    <row r="42069" spans="22:22">
      <c r="V42069" s="17"/>
    </row>
    <row r="42070" spans="22:22">
      <c r="V42070" s="17"/>
    </row>
    <row r="42071" spans="22:22">
      <c r="V42071" s="17"/>
    </row>
    <row r="42072" spans="22:22">
      <c r="V42072" s="17"/>
    </row>
    <row r="42073" spans="22:22">
      <c r="V42073" s="17"/>
    </row>
    <row r="42074" spans="22:22">
      <c r="V42074" s="17"/>
    </row>
    <row r="42075" spans="22:22">
      <c r="V42075" s="17"/>
    </row>
    <row r="42076" spans="22:22">
      <c r="V42076" s="17"/>
    </row>
    <row r="42077" spans="22:22">
      <c r="V42077" s="17"/>
    </row>
    <row r="42078" spans="22:22">
      <c r="V42078" s="17"/>
    </row>
    <row r="42079" spans="22:22">
      <c r="V42079" s="17"/>
    </row>
    <row r="42080" spans="22:22">
      <c r="V42080" s="17"/>
    </row>
    <row r="42081" spans="22:22">
      <c r="V42081" s="17"/>
    </row>
    <row r="42082" spans="22:22">
      <c r="V42082" s="17"/>
    </row>
    <row r="42083" spans="22:22">
      <c r="V42083" s="17"/>
    </row>
    <row r="42084" spans="22:22">
      <c r="V42084" s="17"/>
    </row>
    <row r="42085" spans="22:22">
      <c r="V42085" s="17"/>
    </row>
    <row r="42086" spans="22:22">
      <c r="V42086" s="17"/>
    </row>
    <row r="42087" spans="22:22">
      <c r="V42087" s="17"/>
    </row>
    <row r="42088" spans="22:22">
      <c r="V42088" s="17"/>
    </row>
    <row r="42089" spans="22:22">
      <c r="V42089" s="17"/>
    </row>
    <row r="42090" spans="22:22">
      <c r="V42090" s="17"/>
    </row>
    <row r="42091" spans="22:22">
      <c r="V42091" s="17"/>
    </row>
    <row r="42092" spans="22:22">
      <c r="V42092" s="17"/>
    </row>
    <row r="42093" spans="22:22">
      <c r="V42093" s="17"/>
    </row>
    <row r="42094" spans="22:22">
      <c r="V42094" s="17"/>
    </row>
    <row r="42095" spans="22:22">
      <c r="V42095" s="17"/>
    </row>
    <row r="42096" spans="22:22">
      <c r="V42096" s="17"/>
    </row>
    <row r="42097" spans="22:22">
      <c r="V42097" s="17"/>
    </row>
    <row r="42098" spans="22:22">
      <c r="V42098" s="17"/>
    </row>
    <row r="42099" spans="22:22">
      <c r="V42099" s="17"/>
    </row>
    <row r="42100" spans="22:22">
      <c r="V42100" s="17"/>
    </row>
    <row r="42101" spans="22:22">
      <c r="V42101" s="17"/>
    </row>
    <row r="42102" spans="22:22">
      <c r="V42102" s="17"/>
    </row>
    <row r="42103" spans="22:22">
      <c r="V42103" s="17"/>
    </row>
    <row r="42104" spans="22:22">
      <c r="V42104" s="17"/>
    </row>
    <row r="42105" spans="22:22">
      <c r="V42105" s="17"/>
    </row>
    <row r="42106" spans="22:22">
      <c r="V42106" s="17"/>
    </row>
    <row r="42107" spans="22:22">
      <c r="V42107" s="17"/>
    </row>
    <row r="42108" spans="22:22">
      <c r="V42108" s="17"/>
    </row>
    <row r="42109" spans="22:22">
      <c r="V42109" s="17"/>
    </row>
    <row r="42110" spans="22:22">
      <c r="V42110" s="17"/>
    </row>
    <row r="42111" spans="22:22">
      <c r="V42111" s="17"/>
    </row>
    <row r="42112" spans="22:22">
      <c r="V42112" s="17"/>
    </row>
    <row r="42113" spans="22:22">
      <c r="V42113" s="17"/>
    </row>
    <row r="42114" spans="22:22">
      <c r="V42114" s="17"/>
    </row>
    <row r="42115" spans="22:22">
      <c r="V42115" s="17"/>
    </row>
    <row r="42116" spans="22:22">
      <c r="V42116" s="17"/>
    </row>
    <row r="42117" spans="22:22">
      <c r="V42117" s="17"/>
    </row>
    <row r="42118" spans="22:22">
      <c r="V42118" s="17"/>
    </row>
    <row r="42119" spans="22:22">
      <c r="V42119" s="17"/>
    </row>
    <row r="42120" spans="22:22">
      <c r="V42120" s="17"/>
    </row>
    <row r="42121" spans="22:22">
      <c r="V42121" s="17"/>
    </row>
    <row r="42122" spans="22:22">
      <c r="V42122" s="17"/>
    </row>
    <row r="42123" spans="22:22">
      <c r="V42123" s="17"/>
    </row>
    <row r="42124" spans="22:22">
      <c r="V42124" s="17"/>
    </row>
    <row r="42125" spans="22:22">
      <c r="V42125" s="17"/>
    </row>
    <row r="42126" spans="22:22">
      <c r="V42126" s="17"/>
    </row>
    <row r="42127" spans="22:22">
      <c r="V42127" s="17"/>
    </row>
    <row r="42128" spans="22:22">
      <c r="V42128" s="17"/>
    </row>
    <row r="42129" spans="22:22">
      <c r="V42129" s="17"/>
    </row>
    <row r="42130" spans="22:22">
      <c r="V42130" s="17"/>
    </row>
    <row r="42131" spans="22:22">
      <c r="V42131" s="17"/>
    </row>
    <row r="42132" spans="22:22">
      <c r="V42132" s="17"/>
    </row>
    <row r="42133" spans="22:22">
      <c r="V42133" s="17"/>
    </row>
    <row r="42134" spans="22:22">
      <c r="V42134" s="17"/>
    </row>
    <row r="42135" spans="22:22">
      <c r="V42135" s="17"/>
    </row>
    <row r="42136" spans="22:22">
      <c r="V42136" s="17"/>
    </row>
    <row r="42137" spans="22:22">
      <c r="V42137" s="17"/>
    </row>
    <row r="42138" spans="22:22">
      <c r="V42138" s="17"/>
    </row>
    <row r="42139" spans="22:22">
      <c r="V42139" s="17"/>
    </row>
    <row r="42140" spans="22:22">
      <c r="V42140" s="17"/>
    </row>
    <row r="42141" spans="22:22">
      <c r="V42141" s="17"/>
    </row>
    <row r="42142" spans="22:22">
      <c r="V42142" s="17"/>
    </row>
    <row r="42143" spans="22:22">
      <c r="V42143" s="17"/>
    </row>
    <row r="42144" spans="22:22">
      <c r="V42144" s="17"/>
    </row>
    <row r="42145" spans="22:22">
      <c r="V42145" s="17"/>
    </row>
    <row r="42146" spans="22:22">
      <c r="V42146" s="17"/>
    </row>
    <row r="42147" spans="22:22">
      <c r="V42147" s="17"/>
    </row>
    <row r="42148" spans="22:22">
      <c r="V42148" s="17"/>
    </row>
    <row r="42149" spans="22:22">
      <c r="V42149" s="17"/>
    </row>
    <row r="42150" spans="22:22">
      <c r="V42150" s="17"/>
    </row>
    <row r="42151" spans="22:22">
      <c r="V42151" s="17"/>
    </row>
    <row r="42152" spans="22:22">
      <c r="V42152" s="17"/>
    </row>
    <row r="42153" spans="22:22">
      <c r="V42153" s="17"/>
    </row>
    <row r="42154" spans="22:22">
      <c r="V42154" s="17"/>
    </row>
    <row r="42155" spans="22:22">
      <c r="V42155" s="17"/>
    </row>
    <row r="42156" spans="22:22">
      <c r="V42156" s="17"/>
    </row>
    <row r="42157" spans="22:22">
      <c r="V42157" s="17"/>
    </row>
    <row r="42158" spans="22:22">
      <c r="V42158" s="17"/>
    </row>
    <row r="42159" spans="22:22">
      <c r="V42159" s="17"/>
    </row>
    <row r="42160" spans="22:22">
      <c r="V42160" s="17"/>
    </row>
    <row r="42161" spans="22:22">
      <c r="V42161" s="17"/>
    </row>
    <row r="42162" spans="22:22">
      <c r="V42162" s="17"/>
    </row>
    <row r="42163" spans="22:22">
      <c r="V42163" s="17"/>
    </row>
    <row r="42164" spans="22:22">
      <c r="V42164" s="17"/>
    </row>
    <row r="42165" spans="22:22">
      <c r="V42165" s="17"/>
    </row>
    <row r="42166" spans="22:22">
      <c r="V42166" s="17"/>
    </row>
    <row r="42167" spans="22:22">
      <c r="V42167" s="17"/>
    </row>
    <row r="42168" spans="22:22">
      <c r="V42168" s="17"/>
    </row>
    <row r="42169" spans="22:22">
      <c r="V42169" s="17"/>
    </row>
    <row r="42170" spans="22:22">
      <c r="V42170" s="17"/>
    </row>
    <row r="42171" spans="22:22">
      <c r="V42171" s="17"/>
    </row>
    <row r="42172" spans="22:22">
      <c r="V42172" s="17"/>
    </row>
    <row r="42173" spans="22:22">
      <c r="V42173" s="17"/>
    </row>
    <row r="42174" spans="22:22">
      <c r="V42174" s="17"/>
    </row>
    <row r="42175" spans="22:22">
      <c r="V42175" s="17"/>
    </row>
    <row r="42176" spans="22:22">
      <c r="V42176" s="17"/>
    </row>
    <row r="42177" spans="22:22">
      <c r="V42177" s="17"/>
    </row>
    <row r="42178" spans="22:22">
      <c r="V42178" s="17"/>
    </row>
    <row r="42179" spans="22:22">
      <c r="V42179" s="17"/>
    </row>
    <row r="42180" spans="22:22">
      <c r="V42180" s="17"/>
    </row>
    <row r="42181" spans="22:22">
      <c r="V42181" s="17"/>
    </row>
    <row r="42182" spans="22:22">
      <c r="V42182" s="17"/>
    </row>
    <row r="42183" spans="22:22">
      <c r="V42183" s="17"/>
    </row>
    <row r="42184" spans="22:22">
      <c r="V42184" s="17"/>
    </row>
    <row r="42185" spans="22:22">
      <c r="V42185" s="17"/>
    </row>
    <row r="42186" spans="22:22">
      <c r="V42186" s="17"/>
    </row>
    <row r="42187" spans="22:22">
      <c r="V42187" s="17"/>
    </row>
    <row r="42188" spans="22:22">
      <c r="V42188" s="17"/>
    </row>
    <row r="42189" spans="22:22">
      <c r="V42189" s="17"/>
    </row>
    <row r="42190" spans="22:22">
      <c r="V42190" s="17"/>
    </row>
    <row r="42191" spans="22:22">
      <c r="V42191" s="17"/>
    </row>
    <row r="42192" spans="22:22">
      <c r="V42192" s="17"/>
    </row>
    <row r="42193" spans="22:22">
      <c r="V42193" s="17"/>
    </row>
    <row r="42194" spans="22:22">
      <c r="V42194" s="17"/>
    </row>
    <row r="42195" spans="22:22">
      <c r="V42195" s="17"/>
    </row>
    <row r="42196" spans="22:22">
      <c r="V42196" s="17"/>
    </row>
    <row r="42197" spans="22:22">
      <c r="V42197" s="17"/>
    </row>
    <row r="42198" spans="22:22">
      <c r="V42198" s="17"/>
    </row>
    <row r="42199" spans="22:22">
      <c r="V42199" s="17"/>
    </row>
    <row r="42200" spans="22:22">
      <c r="V42200" s="17"/>
    </row>
    <row r="42201" spans="22:22">
      <c r="V42201" s="17"/>
    </row>
    <row r="42202" spans="22:22">
      <c r="V42202" s="17"/>
    </row>
    <row r="42203" spans="22:22">
      <c r="V42203" s="17"/>
    </row>
    <row r="42204" spans="22:22">
      <c r="V42204" s="17"/>
    </row>
    <row r="42205" spans="22:22">
      <c r="V42205" s="17"/>
    </row>
    <row r="42206" spans="22:22">
      <c r="V42206" s="17"/>
    </row>
    <row r="42207" spans="22:22">
      <c r="V42207" s="17"/>
    </row>
    <row r="42208" spans="22:22">
      <c r="V42208" s="17"/>
    </row>
    <row r="42209" spans="22:22">
      <c r="V42209" s="17"/>
    </row>
    <row r="42210" spans="22:22">
      <c r="V42210" s="17"/>
    </row>
    <row r="42211" spans="22:22">
      <c r="V42211" s="17"/>
    </row>
    <row r="42212" spans="22:22">
      <c r="V42212" s="17"/>
    </row>
    <row r="42213" spans="22:22">
      <c r="V42213" s="17"/>
    </row>
    <row r="42214" spans="22:22">
      <c r="V42214" s="17"/>
    </row>
    <row r="42215" spans="22:22">
      <c r="V42215" s="17"/>
    </row>
    <row r="42216" spans="22:22">
      <c r="V42216" s="17"/>
    </row>
    <row r="42217" spans="22:22">
      <c r="V42217" s="17"/>
    </row>
    <row r="42218" spans="22:22">
      <c r="V42218" s="17"/>
    </row>
    <row r="42219" spans="22:22">
      <c r="V42219" s="17"/>
    </row>
    <row r="42220" spans="22:22">
      <c r="V42220" s="17"/>
    </row>
    <row r="42221" spans="22:22">
      <c r="V42221" s="17"/>
    </row>
    <row r="42222" spans="22:22">
      <c r="V42222" s="17"/>
    </row>
    <row r="42223" spans="22:22">
      <c r="V42223" s="17"/>
    </row>
    <row r="42224" spans="22:22">
      <c r="V42224" s="17"/>
    </row>
    <row r="42225" spans="22:22">
      <c r="V42225" s="17"/>
    </row>
    <row r="42226" spans="22:22">
      <c r="V42226" s="17"/>
    </row>
    <row r="42227" spans="22:22">
      <c r="V42227" s="17"/>
    </row>
    <row r="42228" spans="22:22">
      <c r="V42228" s="17"/>
    </row>
    <row r="42229" spans="22:22">
      <c r="V42229" s="17"/>
    </row>
    <row r="42230" spans="22:22">
      <c r="V42230" s="17"/>
    </row>
    <row r="42231" spans="22:22">
      <c r="V42231" s="17"/>
    </row>
    <row r="42232" spans="22:22">
      <c r="V42232" s="17"/>
    </row>
    <row r="42233" spans="22:22">
      <c r="V42233" s="17"/>
    </row>
    <row r="42234" spans="22:22">
      <c r="V42234" s="17"/>
    </row>
    <row r="42235" spans="22:22">
      <c r="V42235" s="17"/>
    </row>
    <row r="42236" spans="22:22">
      <c r="V42236" s="17"/>
    </row>
    <row r="42237" spans="22:22">
      <c r="V42237" s="17"/>
    </row>
    <row r="42238" spans="22:22">
      <c r="V42238" s="17"/>
    </row>
    <row r="42239" spans="22:22">
      <c r="V42239" s="17"/>
    </row>
    <row r="42240" spans="22:22">
      <c r="V42240" s="17"/>
    </row>
    <row r="42241" spans="22:22">
      <c r="V42241" s="17"/>
    </row>
    <row r="42242" spans="22:22">
      <c r="V42242" s="17"/>
    </row>
    <row r="42243" spans="22:22">
      <c r="V42243" s="17"/>
    </row>
    <row r="42244" spans="22:22">
      <c r="V42244" s="17"/>
    </row>
    <row r="42245" spans="22:22">
      <c r="V42245" s="17"/>
    </row>
    <row r="42246" spans="22:22">
      <c r="V42246" s="17"/>
    </row>
    <row r="42247" spans="22:22">
      <c r="V42247" s="17"/>
    </row>
    <row r="42248" spans="22:22">
      <c r="V42248" s="17"/>
    </row>
    <row r="42249" spans="22:22">
      <c r="V42249" s="17"/>
    </row>
    <row r="42250" spans="22:22">
      <c r="V42250" s="17"/>
    </row>
    <row r="42251" spans="22:22">
      <c r="V42251" s="17"/>
    </row>
    <row r="42252" spans="22:22">
      <c r="V42252" s="17"/>
    </row>
    <row r="42253" spans="22:22">
      <c r="V42253" s="17"/>
    </row>
    <row r="42254" spans="22:22">
      <c r="V42254" s="17"/>
    </row>
    <row r="42255" spans="22:22">
      <c r="V42255" s="17"/>
    </row>
    <row r="42256" spans="22:22">
      <c r="V42256" s="17"/>
    </row>
    <row r="42257" spans="22:22">
      <c r="V42257" s="17"/>
    </row>
    <row r="42258" spans="22:22">
      <c r="V42258" s="17"/>
    </row>
    <row r="42259" spans="22:22">
      <c r="V42259" s="17"/>
    </row>
    <row r="42260" spans="22:22">
      <c r="V42260" s="17"/>
    </row>
    <row r="42261" spans="22:22">
      <c r="V42261" s="17"/>
    </row>
    <row r="42262" spans="22:22">
      <c r="V42262" s="17"/>
    </row>
    <row r="42263" spans="22:22">
      <c r="V42263" s="17"/>
    </row>
    <row r="42264" spans="22:22">
      <c r="V42264" s="17"/>
    </row>
    <row r="42265" spans="22:22">
      <c r="V42265" s="17"/>
    </row>
    <row r="42266" spans="22:22">
      <c r="V42266" s="17"/>
    </row>
    <row r="42267" spans="22:22">
      <c r="V42267" s="17"/>
    </row>
    <row r="42268" spans="22:22">
      <c r="V42268" s="17"/>
    </row>
    <row r="42269" spans="22:22">
      <c r="V42269" s="17"/>
    </row>
    <row r="42270" spans="22:22">
      <c r="V42270" s="17"/>
    </row>
    <row r="42271" spans="22:22">
      <c r="V42271" s="17"/>
    </row>
    <row r="42272" spans="22:22">
      <c r="V42272" s="17"/>
    </row>
    <row r="42273" spans="22:22">
      <c r="V42273" s="17"/>
    </row>
    <row r="42274" spans="22:22">
      <c r="V42274" s="17"/>
    </row>
    <row r="42275" spans="22:22">
      <c r="V42275" s="17"/>
    </row>
    <row r="42276" spans="22:22">
      <c r="V42276" s="17"/>
    </row>
    <row r="42277" spans="22:22">
      <c r="V42277" s="17"/>
    </row>
    <row r="42278" spans="22:22">
      <c r="V42278" s="17"/>
    </row>
    <row r="42279" spans="22:22">
      <c r="V42279" s="17"/>
    </row>
    <row r="42280" spans="22:22">
      <c r="V42280" s="17"/>
    </row>
    <row r="42281" spans="22:22">
      <c r="V42281" s="17"/>
    </row>
    <row r="42282" spans="22:22">
      <c r="V42282" s="17"/>
    </row>
    <row r="42283" spans="22:22">
      <c r="V42283" s="17"/>
    </row>
    <row r="42284" spans="22:22">
      <c r="V42284" s="17"/>
    </row>
    <row r="42285" spans="22:22">
      <c r="V42285" s="17"/>
    </row>
    <row r="42286" spans="22:22">
      <c r="V42286" s="17"/>
    </row>
    <row r="42287" spans="22:22">
      <c r="V42287" s="17"/>
    </row>
    <row r="42288" spans="22:22">
      <c r="V42288" s="17"/>
    </row>
    <row r="42289" spans="22:22">
      <c r="V42289" s="17"/>
    </row>
    <row r="42290" spans="22:22">
      <c r="V42290" s="17"/>
    </row>
    <row r="42291" spans="22:22">
      <c r="V42291" s="17"/>
    </row>
    <row r="42292" spans="22:22">
      <c r="V42292" s="17"/>
    </row>
    <row r="42293" spans="22:22">
      <c r="V42293" s="17"/>
    </row>
    <row r="42294" spans="22:22">
      <c r="V42294" s="17"/>
    </row>
    <row r="42295" spans="22:22">
      <c r="V42295" s="17"/>
    </row>
    <row r="42296" spans="22:22">
      <c r="V42296" s="17"/>
    </row>
    <row r="42297" spans="22:22">
      <c r="V42297" s="17"/>
    </row>
    <row r="42298" spans="22:22">
      <c r="V42298" s="17"/>
    </row>
    <row r="42299" spans="22:22">
      <c r="V42299" s="17"/>
    </row>
    <row r="42300" spans="22:22">
      <c r="V42300" s="17"/>
    </row>
    <row r="42301" spans="22:22">
      <c r="V42301" s="17"/>
    </row>
    <row r="42302" spans="22:22">
      <c r="V42302" s="17"/>
    </row>
    <row r="42303" spans="22:22">
      <c r="V42303" s="17"/>
    </row>
    <row r="42304" spans="22:22">
      <c r="V42304" s="17"/>
    </row>
    <row r="42305" spans="22:22">
      <c r="V42305" s="17"/>
    </row>
    <row r="42306" spans="22:22">
      <c r="V42306" s="17"/>
    </row>
    <row r="42307" spans="22:22">
      <c r="V42307" s="17"/>
    </row>
    <row r="42308" spans="22:22">
      <c r="V42308" s="17"/>
    </row>
    <row r="42309" spans="22:22">
      <c r="V42309" s="17"/>
    </row>
    <row r="42310" spans="22:22">
      <c r="V42310" s="17"/>
    </row>
    <row r="42311" spans="22:22">
      <c r="V42311" s="17"/>
    </row>
    <row r="42312" spans="22:22">
      <c r="V42312" s="17"/>
    </row>
    <row r="42313" spans="22:22">
      <c r="V42313" s="17"/>
    </row>
    <row r="42314" spans="22:22">
      <c r="V42314" s="17"/>
    </row>
    <row r="42315" spans="22:22">
      <c r="V42315" s="17"/>
    </row>
    <row r="42316" spans="22:22">
      <c r="V42316" s="17"/>
    </row>
    <row r="42317" spans="22:22">
      <c r="V42317" s="17"/>
    </row>
    <row r="42318" spans="22:22">
      <c r="V42318" s="17"/>
    </row>
    <row r="42319" spans="22:22">
      <c r="V42319" s="17"/>
    </row>
    <row r="42320" spans="22:22">
      <c r="V42320" s="17"/>
    </row>
    <row r="42321" spans="22:22">
      <c r="V42321" s="17"/>
    </row>
    <row r="42322" spans="22:22">
      <c r="V42322" s="17"/>
    </row>
    <row r="42323" spans="22:22">
      <c r="V42323" s="17"/>
    </row>
    <row r="42324" spans="22:22">
      <c r="V42324" s="17"/>
    </row>
    <row r="42325" spans="22:22">
      <c r="V42325" s="17"/>
    </row>
    <row r="42326" spans="22:22">
      <c r="V42326" s="17"/>
    </row>
    <row r="42327" spans="22:22">
      <c r="V42327" s="17"/>
    </row>
    <row r="42328" spans="22:22">
      <c r="V42328" s="17"/>
    </row>
    <row r="42329" spans="22:22">
      <c r="V42329" s="17"/>
    </row>
    <row r="42330" spans="22:22">
      <c r="V42330" s="17"/>
    </row>
    <row r="42331" spans="22:22">
      <c r="V42331" s="17"/>
    </row>
    <row r="42332" spans="22:22">
      <c r="V42332" s="17"/>
    </row>
    <row r="42333" spans="22:22">
      <c r="V42333" s="17"/>
    </row>
    <row r="42334" spans="22:22">
      <c r="V42334" s="17"/>
    </row>
    <row r="42335" spans="22:22">
      <c r="V42335" s="17"/>
    </row>
    <row r="42336" spans="22:22">
      <c r="V42336" s="17"/>
    </row>
    <row r="42337" spans="22:22">
      <c r="V42337" s="17"/>
    </row>
    <row r="42338" spans="22:22">
      <c r="V42338" s="17"/>
    </row>
    <row r="42339" spans="22:22">
      <c r="V42339" s="17"/>
    </row>
    <row r="42340" spans="22:22">
      <c r="V42340" s="17"/>
    </row>
    <row r="42341" spans="22:22">
      <c r="V42341" s="17"/>
    </row>
    <row r="42342" spans="22:22">
      <c r="V42342" s="17"/>
    </row>
    <row r="42343" spans="22:22">
      <c r="V42343" s="17"/>
    </row>
    <row r="42344" spans="22:22">
      <c r="V42344" s="17"/>
    </row>
    <row r="42345" spans="22:22">
      <c r="V42345" s="17"/>
    </row>
    <row r="42346" spans="22:22">
      <c r="V42346" s="17"/>
    </row>
    <row r="42347" spans="22:22">
      <c r="V42347" s="17"/>
    </row>
    <row r="42348" spans="22:22">
      <c r="V42348" s="17"/>
    </row>
    <row r="42349" spans="22:22">
      <c r="V42349" s="17"/>
    </row>
    <row r="42350" spans="22:22">
      <c r="V42350" s="17"/>
    </row>
    <row r="42351" spans="22:22">
      <c r="V42351" s="17"/>
    </row>
    <row r="42352" spans="22:22">
      <c r="V42352" s="17"/>
    </row>
    <row r="42353" spans="22:22">
      <c r="V42353" s="17"/>
    </row>
    <row r="42354" spans="22:22">
      <c r="V42354" s="17"/>
    </row>
    <row r="42355" spans="22:22">
      <c r="V42355" s="17"/>
    </row>
    <row r="42356" spans="22:22">
      <c r="V42356" s="17"/>
    </row>
    <row r="42357" spans="22:22">
      <c r="V42357" s="17"/>
    </row>
    <row r="42358" spans="22:22">
      <c r="V42358" s="17"/>
    </row>
    <row r="42359" spans="22:22">
      <c r="V42359" s="17"/>
    </row>
    <row r="42360" spans="22:22">
      <c r="V42360" s="17"/>
    </row>
    <row r="42361" spans="22:22">
      <c r="V42361" s="17"/>
    </row>
    <row r="42362" spans="22:22">
      <c r="V42362" s="17"/>
    </row>
    <row r="42363" spans="22:22">
      <c r="V42363" s="17"/>
    </row>
    <row r="42364" spans="22:22">
      <c r="V42364" s="17"/>
    </row>
    <row r="42365" spans="22:22">
      <c r="V42365" s="17"/>
    </row>
    <row r="42366" spans="22:22">
      <c r="V42366" s="17"/>
    </row>
    <row r="42367" spans="22:22">
      <c r="V42367" s="17"/>
    </row>
    <row r="42368" spans="22:22">
      <c r="V42368" s="17"/>
    </row>
    <row r="42369" spans="22:22">
      <c r="V42369" s="17"/>
    </row>
    <row r="42370" spans="22:22">
      <c r="V42370" s="17"/>
    </row>
    <row r="42371" spans="22:22">
      <c r="V42371" s="17"/>
    </row>
    <row r="42372" spans="22:22">
      <c r="V42372" s="17"/>
    </row>
    <row r="42373" spans="22:22">
      <c r="V42373" s="17"/>
    </row>
    <row r="42374" spans="22:22">
      <c r="V42374" s="17"/>
    </row>
    <row r="42375" spans="22:22">
      <c r="V42375" s="17"/>
    </row>
    <row r="42376" spans="22:22">
      <c r="V42376" s="17"/>
    </row>
    <row r="42377" spans="22:22">
      <c r="V42377" s="17"/>
    </row>
    <row r="42378" spans="22:22">
      <c r="V42378" s="17"/>
    </row>
    <row r="42379" spans="22:22">
      <c r="V42379" s="17"/>
    </row>
    <row r="42380" spans="22:22">
      <c r="V42380" s="17"/>
    </row>
    <row r="42381" spans="22:22">
      <c r="V42381" s="17"/>
    </row>
    <row r="42382" spans="22:22">
      <c r="V42382" s="17"/>
    </row>
    <row r="42383" spans="22:22">
      <c r="V42383" s="17"/>
    </row>
    <row r="42384" spans="22:22">
      <c r="V42384" s="17"/>
    </row>
    <row r="42385" spans="22:22">
      <c r="V42385" s="17"/>
    </row>
    <row r="42386" spans="22:22">
      <c r="V42386" s="17"/>
    </row>
    <row r="42387" spans="22:22">
      <c r="V42387" s="17"/>
    </row>
    <row r="42388" spans="22:22">
      <c r="V42388" s="17"/>
    </row>
    <row r="42389" spans="22:22">
      <c r="V42389" s="17"/>
    </row>
    <row r="42390" spans="22:22">
      <c r="V42390" s="17"/>
    </row>
    <row r="42391" spans="22:22">
      <c r="V42391" s="17"/>
    </row>
    <row r="42392" spans="22:22">
      <c r="V42392" s="17"/>
    </row>
    <row r="42393" spans="22:22">
      <c r="V42393" s="17"/>
    </row>
    <row r="42394" spans="22:22">
      <c r="V42394" s="17"/>
    </row>
    <row r="42395" spans="22:22">
      <c r="V42395" s="17"/>
    </row>
    <row r="42396" spans="22:22">
      <c r="V42396" s="17"/>
    </row>
    <row r="42397" spans="22:22">
      <c r="V42397" s="17"/>
    </row>
    <row r="42398" spans="22:22">
      <c r="V42398" s="17"/>
    </row>
    <row r="42399" spans="22:22">
      <c r="V42399" s="17"/>
    </row>
    <row r="42400" spans="22:22">
      <c r="V42400" s="17"/>
    </row>
    <row r="42401" spans="22:22">
      <c r="V42401" s="17"/>
    </row>
    <row r="42402" spans="22:22">
      <c r="V42402" s="17"/>
    </row>
    <row r="42403" spans="22:22">
      <c r="V42403" s="17"/>
    </row>
    <row r="42404" spans="22:22">
      <c r="V42404" s="17"/>
    </row>
    <row r="42405" spans="22:22">
      <c r="V42405" s="17"/>
    </row>
    <row r="42406" spans="22:22">
      <c r="V42406" s="17"/>
    </row>
    <row r="42407" spans="22:22">
      <c r="V42407" s="17"/>
    </row>
    <row r="42408" spans="22:22">
      <c r="V42408" s="17"/>
    </row>
    <row r="42409" spans="22:22">
      <c r="V42409" s="17"/>
    </row>
    <row r="42410" spans="22:22">
      <c r="V42410" s="17"/>
    </row>
    <row r="42411" spans="22:22">
      <c r="V42411" s="17"/>
    </row>
    <row r="42412" spans="22:22">
      <c r="V42412" s="17"/>
    </row>
    <row r="42413" spans="22:22">
      <c r="V42413" s="17"/>
    </row>
    <row r="42414" spans="22:22">
      <c r="V42414" s="17"/>
    </row>
    <row r="42415" spans="22:22">
      <c r="V42415" s="17"/>
    </row>
    <row r="42416" spans="22:22">
      <c r="V42416" s="17"/>
    </row>
    <row r="42417" spans="22:22">
      <c r="V42417" s="17"/>
    </row>
    <row r="42418" spans="22:22">
      <c r="V42418" s="17"/>
    </row>
    <row r="42419" spans="22:22">
      <c r="V42419" s="17"/>
    </row>
    <row r="42420" spans="22:22">
      <c r="V42420" s="17"/>
    </row>
    <row r="42421" spans="22:22">
      <c r="V42421" s="17"/>
    </row>
    <row r="42422" spans="22:22">
      <c r="V42422" s="17"/>
    </row>
    <row r="42423" spans="22:22">
      <c r="V42423" s="17"/>
    </row>
    <row r="42424" spans="22:22">
      <c r="V42424" s="17"/>
    </row>
    <row r="42425" spans="22:22">
      <c r="V42425" s="17"/>
    </row>
    <row r="42426" spans="22:22">
      <c r="V42426" s="17"/>
    </row>
    <row r="42427" spans="22:22">
      <c r="V42427" s="17"/>
    </row>
    <row r="42428" spans="22:22">
      <c r="V42428" s="17"/>
    </row>
    <row r="42429" spans="22:22">
      <c r="V42429" s="17"/>
    </row>
    <row r="42430" spans="22:22">
      <c r="V42430" s="17"/>
    </row>
    <row r="42431" spans="22:22">
      <c r="V42431" s="17"/>
    </row>
    <row r="42432" spans="22:22">
      <c r="V42432" s="17"/>
    </row>
    <row r="42433" spans="22:22">
      <c r="V42433" s="17"/>
    </row>
    <row r="42434" spans="22:22">
      <c r="V42434" s="17"/>
    </row>
    <row r="42435" spans="22:22">
      <c r="V42435" s="17"/>
    </row>
    <row r="42436" spans="22:22">
      <c r="V42436" s="17"/>
    </row>
    <row r="42437" spans="22:22">
      <c r="V42437" s="17"/>
    </row>
    <row r="42438" spans="22:22">
      <c r="V42438" s="17"/>
    </row>
    <row r="42439" spans="22:22">
      <c r="V42439" s="17"/>
    </row>
    <row r="42440" spans="22:22">
      <c r="V42440" s="17"/>
    </row>
    <row r="42441" spans="22:22">
      <c r="V42441" s="17"/>
    </row>
    <row r="42442" spans="22:22">
      <c r="V42442" s="17"/>
    </row>
    <row r="42443" spans="22:22">
      <c r="V42443" s="17"/>
    </row>
    <row r="42444" spans="22:22">
      <c r="V42444" s="17"/>
    </row>
    <row r="42445" spans="22:22">
      <c r="V42445" s="17"/>
    </row>
    <row r="42446" spans="22:22">
      <c r="V42446" s="17"/>
    </row>
    <row r="42447" spans="22:22">
      <c r="V42447" s="17"/>
    </row>
    <row r="42448" spans="22:22">
      <c r="V42448" s="17"/>
    </row>
    <row r="42449" spans="22:22">
      <c r="V42449" s="17"/>
    </row>
    <row r="42450" spans="22:22">
      <c r="V42450" s="17"/>
    </row>
    <row r="42451" spans="22:22">
      <c r="V42451" s="17"/>
    </row>
    <row r="42452" spans="22:22">
      <c r="V42452" s="17"/>
    </row>
    <row r="42453" spans="22:22">
      <c r="V42453" s="17"/>
    </row>
    <row r="42454" spans="22:22">
      <c r="V42454" s="17"/>
    </row>
    <row r="42455" spans="22:22">
      <c r="V42455" s="17"/>
    </row>
    <row r="42456" spans="22:22">
      <c r="V42456" s="17"/>
    </row>
    <row r="42457" spans="22:22">
      <c r="V42457" s="17"/>
    </row>
    <row r="42458" spans="22:22">
      <c r="V42458" s="17"/>
    </row>
    <row r="42459" spans="22:22">
      <c r="V42459" s="17"/>
    </row>
    <row r="42460" spans="22:22">
      <c r="V42460" s="17"/>
    </row>
    <row r="42461" spans="22:22">
      <c r="V42461" s="17"/>
    </row>
    <row r="42462" spans="22:22">
      <c r="V42462" s="17"/>
    </row>
    <row r="42463" spans="22:22">
      <c r="V42463" s="17"/>
    </row>
    <row r="42464" spans="22:22">
      <c r="V42464" s="17"/>
    </row>
    <row r="42465" spans="22:22">
      <c r="V42465" s="17"/>
    </row>
    <row r="42466" spans="22:22">
      <c r="V42466" s="17"/>
    </row>
    <row r="42467" spans="22:22">
      <c r="V42467" s="17"/>
    </row>
    <row r="42468" spans="22:22">
      <c r="V42468" s="17"/>
    </row>
    <row r="42469" spans="22:22">
      <c r="V42469" s="17"/>
    </row>
    <row r="42470" spans="22:22">
      <c r="V42470" s="17"/>
    </row>
    <row r="42471" spans="22:22">
      <c r="V42471" s="17"/>
    </row>
    <row r="42472" spans="22:22">
      <c r="V42472" s="17"/>
    </row>
    <row r="42473" spans="22:22">
      <c r="V42473" s="17"/>
    </row>
    <row r="42474" spans="22:22">
      <c r="V42474" s="17"/>
    </row>
    <row r="42475" spans="22:22">
      <c r="V42475" s="17"/>
    </row>
    <row r="42476" spans="22:22">
      <c r="V42476" s="17"/>
    </row>
    <row r="42477" spans="22:22">
      <c r="V42477" s="17"/>
    </row>
    <row r="42478" spans="22:22">
      <c r="V42478" s="17"/>
    </row>
    <row r="42479" spans="22:22">
      <c r="V42479" s="17"/>
    </row>
    <row r="42480" spans="22:22">
      <c r="V42480" s="17"/>
    </row>
    <row r="42481" spans="22:22">
      <c r="V42481" s="17"/>
    </row>
    <row r="42482" spans="22:22">
      <c r="V42482" s="17"/>
    </row>
    <row r="42483" spans="22:22">
      <c r="V42483" s="17"/>
    </row>
    <row r="42484" spans="22:22">
      <c r="V42484" s="17"/>
    </row>
    <row r="42485" spans="22:22">
      <c r="V42485" s="17"/>
    </row>
    <row r="42486" spans="22:22">
      <c r="V42486" s="17"/>
    </row>
    <row r="42487" spans="22:22">
      <c r="V42487" s="17"/>
    </row>
    <row r="42488" spans="22:22">
      <c r="V42488" s="17"/>
    </row>
    <row r="42489" spans="22:22">
      <c r="V42489" s="17"/>
    </row>
    <row r="42490" spans="22:22">
      <c r="V42490" s="17"/>
    </row>
    <row r="42491" spans="22:22">
      <c r="V42491" s="17"/>
    </row>
    <row r="42492" spans="22:22">
      <c r="V42492" s="17"/>
    </row>
    <row r="42493" spans="22:22">
      <c r="V42493" s="17"/>
    </row>
    <row r="42494" spans="22:22">
      <c r="V42494" s="17"/>
    </row>
    <row r="42495" spans="22:22">
      <c r="V42495" s="17"/>
    </row>
    <row r="42496" spans="22:22">
      <c r="V42496" s="17"/>
    </row>
    <row r="42497" spans="22:22">
      <c r="V42497" s="17"/>
    </row>
    <row r="42498" spans="22:22">
      <c r="V42498" s="17"/>
    </row>
    <row r="42499" spans="22:22">
      <c r="V42499" s="17"/>
    </row>
    <row r="42500" spans="22:22">
      <c r="V42500" s="17"/>
    </row>
    <row r="42501" spans="22:22">
      <c r="V42501" s="17"/>
    </row>
    <row r="42502" spans="22:22">
      <c r="V42502" s="17"/>
    </row>
    <row r="42503" spans="22:22">
      <c r="V42503" s="17"/>
    </row>
    <row r="42504" spans="22:22">
      <c r="V42504" s="17"/>
    </row>
    <row r="42505" spans="22:22">
      <c r="V42505" s="17"/>
    </row>
    <row r="42506" spans="22:22">
      <c r="V42506" s="17"/>
    </row>
    <row r="42507" spans="22:22">
      <c r="V42507" s="17"/>
    </row>
    <row r="42508" spans="22:22">
      <c r="V42508" s="17"/>
    </row>
    <row r="42509" spans="22:22">
      <c r="V42509" s="17"/>
    </row>
    <row r="42510" spans="22:22">
      <c r="V42510" s="17"/>
    </row>
    <row r="42511" spans="22:22">
      <c r="V42511" s="17"/>
    </row>
    <row r="42512" spans="22:22">
      <c r="V42512" s="17"/>
    </row>
    <row r="42513" spans="22:22">
      <c r="V42513" s="17"/>
    </row>
    <row r="42514" spans="22:22">
      <c r="V42514" s="17"/>
    </row>
    <row r="42515" spans="22:22">
      <c r="V42515" s="17"/>
    </row>
    <row r="42516" spans="22:22">
      <c r="V42516" s="17"/>
    </row>
    <row r="42517" spans="22:22">
      <c r="V42517" s="17"/>
    </row>
    <row r="42518" spans="22:22">
      <c r="V42518" s="17"/>
    </row>
    <row r="42519" spans="22:22">
      <c r="V42519" s="17"/>
    </row>
    <row r="42520" spans="22:22">
      <c r="V42520" s="17"/>
    </row>
    <row r="42521" spans="22:22">
      <c r="V42521" s="17"/>
    </row>
    <row r="42522" spans="22:22">
      <c r="V42522" s="17"/>
    </row>
    <row r="42523" spans="22:22">
      <c r="V42523" s="17"/>
    </row>
    <row r="42524" spans="22:22">
      <c r="V42524" s="17"/>
    </row>
    <row r="42525" spans="22:22">
      <c r="V42525" s="17"/>
    </row>
    <row r="42526" spans="22:22">
      <c r="V42526" s="17"/>
    </row>
    <row r="42527" spans="22:22">
      <c r="V42527" s="17"/>
    </row>
    <row r="42528" spans="22:22">
      <c r="V42528" s="17"/>
    </row>
    <row r="42529" spans="22:22">
      <c r="V42529" s="17"/>
    </row>
    <row r="42530" spans="22:22">
      <c r="V42530" s="17"/>
    </row>
    <row r="42531" spans="22:22">
      <c r="V42531" s="17"/>
    </row>
    <row r="42532" spans="22:22">
      <c r="V42532" s="17"/>
    </row>
    <row r="42533" spans="22:22">
      <c r="V42533" s="17"/>
    </row>
    <row r="42534" spans="22:22">
      <c r="V42534" s="17"/>
    </row>
    <row r="42535" spans="22:22">
      <c r="V42535" s="17"/>
    </row>
    <row r="42536" spans="22:22">
      <c r="V42536" s="17"/>
    </row>
    <row r="42537" spans="22:22">
      <c r="V42537" s="17"/>
    </row>
    <row r="42538" spans="22:22">
      <c r="V42538" s="17"/>
    </row>
    <row r="42539" spans="22:22">
      <c r="V42539" s="17"/>
    </row>
    <row r="42540" spans="22:22">
      <c r="V42540" s="17"/>
    </row>
    <row r="42541" spans="22:22">
      <c r="V42541" s="17"/>
    </row>
    <row r="42542" spans="22:22">
      <c r="V42542" s="17"/>
    </row>
    <row r="42543" spans="22:22">
      <c r="V42543" s="17"/>
    </row>
    <row r="42544" spans="22:22">
      <c r="V42544" s="17"/>
    </row>
    <row r="42545" spans="22:22">
      <c r="V42545" s="17"/>
    </row>
    <row r="42546" spans="22:22">
      <c r="V42546" s="17"/>
    </row>
    <row r="42547" spans="22:22">
      <c r="V42547" s="17"/>
    </row>
    <row r="42548" spans="22:22">
      <c r="V42548" s="17"/>
    </row>
    <row r="42549" spans="22:22">
      <c r="V42549" s="17"/>
    </row>
    <row r="42550" spans="22:22">
      <c r="V42550" s="17"/>
    </row>
    <row r="42551" spans="22:22">
      <c r="V42551" s="17"/>
    </row>
    <row r="42552" spans="22:22">
      <c r="V42552" s="17"/>
    </row>
    <row r="42553" spans="22:22">
      <c r="V42553" s="17"/>
    </row>
    <row r="42554" spans="22:22">
      <c r="V42554" s="17"/>
    </row>
    <row r="42555" spans="22:22">
      <c r="V42555" s="17"/>
    </row>
    <row r="42556" spans="22:22">
      <c r="V42556" s="17"/>
    </row>
    <row r="42557" spans="22:22">
      <c r="V42557" s="17"/>
    </row>
    <row r="42558" spans="22:22">
      <c r="V42558" s="17"/>
    </row>
    <row r="42559" spans="22:22">
      <c r="V42559" s="17"/>
    </row>
    <row r="42560" spans="22:22">
      <c r="V42560" s="17"/>
    </row>
    <row r="42561" spans="22:22">
      <c r="V42561" s="17"/>
    </row>
    <row r="42562" spans="22:22">
      <c r="V42562" s="17"/>
    </row>
    <row r="42563" spans="22:22">
      <c r="V42563" s="17"/>
    </row>
    <row r="42564" spans="22:22">
      <c r="V42564" s="17"/>
    </row>
    <row r="42565" spans="22:22">
      <c r="V42565" s="17"/>
    </row>
    <row r="42566" spans="22:22">
      <c r="V42566" s="17"/>
    </row>
    <row r="42567" spans="22:22">
      <c r="V42567" s="17"/>
    </row>
    <row r="42568" spans="22:22">
      <c r="V42568" s="17"/>
    </row>
    <row r="42569" spans="22:22">
      <c r="V42569" s="17"/>
    </row>
    <row r="42570" spans="22:22">
      <c r="V42570" s="17"/>
    </row>
    <row r="42571" spans="22:22">
      <c r="V42571" s="17"/>
    </row>
    <row r="42572" spans="22:22">
      <c r="V42572" s="17"/>
    </row>
    <row r="42573" spans="22:22">
      <c r="V42573" s="17"/>
    </row>
    <row r="42574" spans="22:22">
      <c r="V42574" s="17"/>
    </row>
    <row r="42575" spans="22:22">
      <c r="V42575" s="17"/>
    </row>
    <row r="42576" spans="22:22">
      <c r="V42576" s="17"/>
    </row>
    <row r="42577" spans="22:22">
      <c r="V42577" s="17"/>
    </row>
    <row r="42578" spans="22:22">
      <c r="V42578" s="17"/>
    </row>
    <row r="42579" spans="22:22">
      <c r="V42579" s="17"/>
    </row>
    <row r="42580" spans="22:22">
      <c r="V42580" s="17"/>
    </row>
    <row r="42581" spans="22:22">
      <c r="V42581" s="17"/>
    </row>
    <row r="42582" spans="22:22">
      <c r="V42582" s="17"/>
    </row>
    <row r="42583" spans="22:22">
      <c r="V42583" s="17"/>
    </row>
    <row r="42584" spans="22:22">
      <c r="V42584" s="17"/>
    </row>
    <row r="42585" spans="22:22">
      <c r="V42585" s="17"/>
    </row>
    <row r="42586" spans="22:22">
      <c r="V42586" s="17"/>
    </row>
    <row r="42587" spans="22:22">
      <c r="V42587" s="17"/>
    </row>
    <row r="42588" spans="22:22">
      <c r="V42588" s="17"/>
    </row>
    <row r="42589" spans="22:22">
      <c r="V42589" s="17"/>
    </row>
    <row r="42590" spans="22:22">
      <c r="V42590" s="17"/>
    </row>
    <row r="42591" spans="22:22">
      <c r="V42591" s="17"/>
    </row>
    <row r="42592" spans="22:22">
      <c r="V42592" s="17"/>
    </row>
    <row r="42593" spans="22:22">
      <c r="V42593" s="17"/>
    </row>
    <row r="42594" spans="22:22">
      <c r="V42594" s="17"/>
    </row>
    <row r="42595" spans="22:22">
      <c r="V42595" s="17"/>
    </row>
    <row r="42596" spans="22:22">
      <c r="V42596" s="17"/>
    </row>
    <row r="42597" spans="22:22">
      <c r="V42597" s="17"/>
    </row>
    <row r="42598" spans="22:22">
      <c r="V42598" s="17"/>
    </row>
    <row r="42599" spans="22:22">
      <c r="V42599" s="17"/>
    </row>
    <row r="42600" spans="22:22">
      <c r="V42600" s="17"/>
    </row>
    <row r="42601" spans="22:22">
      <c r="V42601" s="17"/>
    </row>
    <row r="42602" spans="22:22">
      <c r="V42602" s="17"/>
    </row>
    <row r="42603" spans="22:22">
      <c r="V42603" s="17"/>
    </row>
    <row r="42604" spans="22:22">
      <c r="V42604" s="17"/>
    </row>
    <row r="42605" spans="22:22">
      <c r="V42605" s="17"/>
    </row>
    <row r="42606" spans="22:22">
      <c r="V42606" s="17"/>
    </row>
    <row r="42607" spans="22:22">
      <c r="V42607" s="17"/>
    </row>
    <row r="42608" spans="22:22">
      <c r="V42608" s="17"/>
    </row>
    <row r="42609" spans="22:22">
      <c r="V42609" s="17"/>
    </row>
    <row r="42610" spans="22:22">
      <c r="V42610" s="17"/>
    </row>
    <row r="42611" spans="22:22">
      <c r="V42611" s="17"/>
    </row>
    <row r="42612" spans="22:22">
      <c r="V42612" s="17"/>
    </row>
    <row r="42613" spans="22:22">
      <c r="V42613" s="17"/>
    </row>
    <row r="42614" spans="22:22">
      <c r="V42614" s="17"/>
    </row>
    <row r="42615" spans="22:22">
      <c r="V42615" s="17"/>
    </row>
    <row r="42616" spans="22:22">
      <c r="V42616" s="17"/>
    </row>
    <row r="42617" spans="22:22">
      <c r="V42617" s="17"/>
    </row>
    <row r="42618" spans="22:22">
      <c r="V42618" s="17"/>
    </row>
    <row r="42619" spans="22:22">
      <c r="V42619" s="17"/>
    </row>
    <row r="42620" spans="22:22">
      <c r="V42620" s="17"/>
    </row>
    <row r="42621" spans="22:22">
      <c r="V42621" s="17"/>
    </row>
    <row r="42622" spans="22:22">
      <c r="V42622" s="17"/>
    </row>
    <row r="42623" spans="22:22">
      <c r="V42623" s="17"/>
    </row>
    <row r="42624" spans="22:22">
      <c r="V42624" s="17"/>
    </row>
    <row r="42625" spans="22:22">
      <c r="V42625" s="17"/>
    </row>
    <row r="42626" spans="22:22">
      <c r="V42626" s="17"/>
    </row>
    <row r="42627" spans="22:22">
      <c r="V42627" s="17"/>
    </row>
    <row r="42628" spans="22:22">
      <c r="V42628" s="17"/>
    </row>
    <row r="42629" spans="22:22">
      <c r="V42629" s="17"/>
    </row>
    <row r="42630" spans="22:22">
      <c r="V42630" s="17"/>
    </row>
    <row r="42631" spans="22:22">
      <c r="V42631" s="17"/>
    </row>
    <row r="42632" spans="22:22">
      <c r="V42632" s="17"/>
    </row>
    <row r="42633" spans="22:22">
      <c r="V42633" s="17"/>
    </row>
    <row r="42634" spans="22:22">
      <c r="V42634" s="17"/>
    </row>
    <row r="42635" spans="22:22">
      <c r="V42635" s="17"/>
    </row>
    <row r="42636" spans="22:22">
      <c r="V42636" s="17"/>
    </row>
    <row r="42637" spans="22:22">
      <c r="V42637" s="17"/>
    </row>
    <row r="42638" spans="22:22">
      <c r="V42638" s="17"/>
    </row>
    <row r="42639" spans="22:22">
      <c r="V42639" s="17"/>
    </row>
    <row r="42640" spans="22:22">
      <c r="V42640" s="17"/>
    </row>
    <row r="42641" spans="22:22">
      <c r="V42641" s="17"/>
    </row>
    <row r="42642" spans="22:22">
      <c r="V42642" s="17"/>
    </row>
    <row r="42643" spans="22:22">
      <c r="V42643" s="17"/>
    </row>
    <row r="42644" spans="22:22">
      <c r="V42644" s="17"/>
    </row>
    <row r="42645" spans="22:22">
      <c r="V42645" s="17"/>
    </row>
    <row r="42646" spans="22:22">
      <c r="V42646" s="17"/>
    </row>
    <row r="42647" spans="22:22">
      <c r="V42647" s="17"/>
    </row>
    <row r="42648" spans="22:22">
      <c r="V42648" s="17"/>
    </row>
    <row r="42649" spans="22:22">
      <c r="V42649" s="17"/>
    </row>
    <row r="42650" spans="22:22">
      <c r="V42650" s="17"/>
    </row>
    <row r="42651" spans="22:22">
      <c r="V42651" s="17"/>
    </row>
    <row r="42652" spans="22:22">
      <c r="V42652" s="17"/>
    </row>
    <row r="42653" spans="22:22">
      <c r="V42653" s="17"/>
    </row>
    <row r="42654" spans="22:22">
      <c r="V42654" s="17"/>
    </row>
    <row r="42655" spans="22:22">
      <c r="V42655" s="17"/>
    </row>
    <row r="42656" spans="22:22">
      <c r="V42656" s="17"/>
    </row>
    <row r="42657" spans="22:22">
      <c r="V42657" s="17"/>
    </row>
    <row r="42658" spans="22:22">
      <c r="V42658" s="17"/>
    </row>
    <row r="42659" spans="22:22">
      <c r="V42659" s="17"/>
    </row>
    <row r="42660" spans="22:22">
      <c r="V42660" s="17"/>
    </row>
    <row r="42661" spans="22:22">
      <c r="V42661" s="17"/>
    </row>
    <row r="42662" spans="22:22">
      <c r="V42662" s="17"/>
    </row>
    <row r="42663" spans="22:22">
      <c r="V42663" s="17"/>
    </row>
    <row r="42664" spans="22:22">
      <c r="V42664" s="17"/>
    </row>
    <row r="42665" spans="22:22">
      <c r="V42665" s="17"/>
    </row>
    <row r="42666" spans="22:22">
      <c r="V42666" s="17"/>
    </row>
    <row r="42667" spans="22:22">
      <c r="V42667" s="17"/>
    </row>
    <row r="42668" spans="22:22">
      <c r="V42668" s="17"/>
    </row>
    <row r="42669" spans="22:22">
      <c r="V42669" s="17"/>
    </row>
    <row r="42670" spans="22:22">
      <c r="V42670" s="17"/>
    </row>
    <row r="42671" spans="22:22">
      <c r="V42671" s="17"/>
    </row>
    <row r="42672" spans="22:22">
      <c r="V42672" s="17"/>
    </row>
    <row r="42673" spans="22:22">
      <c r="V42673" s="17"/>
    </row>
    <row r="42674" spans="22:22">
      <c r="V42674" s="17"/>
    </row>
    <row r="42675" spans="22:22">
      <c r="V42675" s="17"/>
    </row>
    <row r="42676" spans="22:22">
      <c r="V42676" s="17"/>
    </row>
    <row r="42677" spans="22:22">
      <c r="V42677" s="17"/>
    </row>
    <row r="42678" spans="22:22">
      <c r="V42678" s="17"/>
    </row>
    <row r="42679" spans="22:22">
      <c r="V42679" s="17"/>
    </row>
    <row r="42680" spans="22:22">
      <c r="V42680" s="17"/>
    </row>
    <row r="42681" spans="22:22">
      <c r="V42681" s="17"/>
    </row>
    <row r="42682" spans="22:22">
      <c r="V42682" s="17"/>
    </row>
    <row r="42683" spans="22:22">
      <c r="V42683" s="17"/>
    </row>
    <row r="42684" spans="22:22">
      <c r="V42684" s="17"/>
    </row>
    <row r="42685" spans="22:22">
      <c r="V42685" s="17"/>
    </row>
    <row r="42686" spans="22:22">
      <c r="V42686" s="17"/>
    </row>
    <row r="42687" spans="22:22">
      <c r="V42687" s="17"/>
    </row>
    <row r="42688" spans="22:22">
      <c r="V42688" s="17"/>
    </row>
    <row r="42689" spans="22:22">
      <c r="V42689" s="17"/>
    </row>
    <row r="42690" spans="22:22">
      <c r="V42690" s="17"/>
    </row>
    <row r="42691" spans="22:22">
      <c r="V42691" s="17"/>
    </row>
    <row r="42692" spans="22:22">
      <c r="V42692" s="17"/>
    </row>
    <row r="42693" spans="22:22">
      <c r="V42693" s="17"/>
    </row>
    <row r="42694" spans="22:22">
      <c r="V42694" s="17"/>
    </row>
    <row r="42695" spans="22:22">
      <c r="V42695" s="17"/>
    </row>
    <row r="42696" spans="22:22">
      <c r="V42696" s="17"/>
    </row>
    <row r="42697" spans="22:22">
      <c r="V42697" s="17"/>
    </row>
    <row r="42698" spans="22:22">
      <c r="V42698" s="17"/>
    </row>
    <row r="42699" spans="22:22">
      <c r="V42699" s="17"/>
    </row>
    <row r="42700" spans="22:22">
      <c r="V42700" s="17"/>
    </row>
    <row r="42701" spans="22:22">
      <c r="V42701" s="17"/>
    </row>
    <row r="42702" spans="22:22">
      <c r="V42702" s="17"/>
    </row>
    <row r="42703" spans="22:22">
      <c r="V42703" s="17"/>
    </row>
    <row r="42704" spans="22:22">
      <c r="V42704" s="17"/>
    </row>
    <row r="42705" spans="22:22">
      <c r="V42705" s="17"/>
    </row>
    <row r="42706" spans="22:22">
      <c r="V42706" s="17"/>
    </row>
    <row r="42707" spans="22:22">
      <c r="V42707" s="17"/>
    </row>
    <row r="42708" spans="22:22">
      <c r="V42708" s="17"/>
    </row>
    <row r="42709" spans="22:22">
      <c r="V42709" s="17"/>
    </row>
    <row r="42710" spans="22:22">
      <c r="V42710" s="17"/>
    </row>
    <row r="42711" spans="22:22">
      <c r="V42711" s="17"/>
    </row>
    <row r="42712" spans="22:22">
      <c r="V42712" s="17"/>
    </row>
    <row r="42713" spans="22:22">
      <c r="V42713" s="17"/>
    </row>
    <row r="42714" spans="22:22">
      <c r="V42714" s="17"/>
    </row>
    <row r="42715" spans="22:22">
      <c r="V42715" s="17"/>
    </row>
    <row r="42716" spans="22:22">
      <c r="V42716" s="17"/>
    </row>
    <row r="42717" spans="22:22">
      <c r="V42717" s="17"/>
    </row>
    <row r="42718" spans="22:22">
      <c r="V42718" s="17"/>
    </row>
    <row r="42719" spans="22:22">
      <c r="V42719" s="17"/>
    </row>
    <row r="42720" spans="22:22">
      <c r="V42720" s="17"/>
    </row>
    <row r="42721" spans="22:22">
      <c r="V42721" s="17"/>
    </row>
    <row r="42722" spans="22:22">
      <c r="V42722" s="17"/>
    </row>
    <row r="42723" spans="22:22">
      <c r="V42723" s="17"/>
    </row>
    <row r="42724" spans="22:22">
      <c r="V42724" s="17"/>
    </row>
    <row r="42725" spans="22:22">
      <c r="V42725" s="17"/>
    </row>
    <row r="42726" spans="22:22">
      <c r="V42726" s="17"/>
    </row>
    <row r="42727" spans="22:22">
      <c r="V42727" s="17"/>
    </row>
    <row r="42728" spans="22:22">
      <c r="V42728" s="17"/>
    </row>
    <row r="42729" spans="22:22">
      <c r="V42729" s="17"/>
    </row>
    <row r="42730" spans="22:22">
      <c r="V42730" s="17"/>
    </row>
    <row r="42731" spans="22:22">
      <c r="V42731" s="17"/>
    </row>
    <row r="42732" spans="22:22">
      <c r="V42732" s="17"/>
    </row>
    <row r="42733" spans="22:22">
      <c r="V42733" s="17"/>
    </row>
    <row r="42734" spans="22:22">
      <c r="V42734" s="17"/>
    </row>
    <row r="42735" spans="22:22">
      <c r="V42735" s="17"/>
    </row>
    <row r="42736" spans="22:22">
      <c r="V42736" s="17"/>
    </row>
    <row r="42737" spans="22:22">
      <c r="V42737" s="17"/>
    </row>
    <row r="42738" spans="22:22">
      <c r="V42738" s="17"/>
    </row>
    <row r="42739" spans="22:22">
      <c r="V42739" s="17"/>
    </row>
    <row r="42740" spans="22:22">
      <c r="V42740" s="17"/>
    </row>
    <row r="42741" spans="22:22">
      <c r="V42741" s="17"/>
    </row>
    <row r="42742" spans="22:22">
      <c r="V42742" s="17"/>
    </row>
    <row r="42743" spans="22:22">
      <c r="V42743" s="17"/>
    </row>
    <row r="42744" spans="22:22">
      <c r="V42744" s="17"/>
    </row>
    <row r="42745" spans="22:22">
      <c r="V42745" s="17"/>
    </row>
    <row r="42746" spans="22:22">
      <c r="V42746" s="17"/>
    </row>
    <row r="42747" spans="22:22">
      <c r="V42747" s="17"/>
    </row>
    <row r="42748" spans="22:22">
      <c r="V42748" s="17"/>
    </row>
    <row r="42749" spans="22:22">
      <c r="V42749" s="17"/>
    </row>
    <row r="42750" spans="22:22">
      <c r="V42750" s="17"/>
    </row>
    <row r="42751" spans="22:22">
      <c r="V42751" s="17"/>
    </row>
    <row r="42752" spans="22:22">
      <c r="V42752" s="17"/>
    </row>
    <row r="42753" spans="22:22">
      <c r="V42753" s="17"/>
    </row>
    <row r="42754" spans="22:22">
      <c r="V42754" s="17"/>
    </row>
    <row r="42755" spans="22:22">
      <c r="V42755" s="17"/>
    </row>
    <row r="42756" spans="22:22">
      <c r="V42756" s="17"/>
    </row>
    <row r="42757" spans="22:22">
      <c r="V42757" s="17"/>
    </row>
    <row r="42758" spans="22:22">
      <c r="V42758" s="17"/>
    </row>
    <row r="42759" spans="22:22">
      <c r="V42759" s="17"/>
    </row>
    <row r="42760" spans="22:22">
      <c r="V42760" s="17"/>
    </row>
    <row r="42761" spans="22:22">
      <c r="V42761" s="17"/>
    </row>
    <row r="42762" spans="22:22">
      <c r="V42762" s="17"/>
    </row>
    <row r="42763" spans="22:22">
      <c r="V42763" s="17"/>
    </row>
    <row r="42764" spans="22:22">
      <c r="V42764" s="17"/>
    </row>
    <row r="42765" spans="22:22">
      <c r="V42765" s="17"/>
    </row>
    <row r="42766" spans="22:22">
      <c r="V42766" s="17"/>
    </row>
    <row r="42767" spans="22:22">
      <c r="V42767" s="17"/>
    </row>
    <row r="42768" spans="22:22">
      <c r="V42768" s="17"/>
    </row>
    <row r="42769" spans="22:22">
      <c r="V42769" s="17"/>
    </row>
    <row r="42770" spans="22:22">
      <c r="V42770" s="17"/>
    </row>
    <row r="42771" spans="22:22">
      <c r="V42771" s="17"/>
    </row>
    <row r="42772" spans="22:22">
      <c r="V42772" s="17"/>
    </row>
    <row r="42773" spans="22:22">
      <c r="V42773" s="17"/>
    </row>
    <row r="42774" spans="22:22">
      <c r="V42774" s="17"/>
    </row>
    <row r="42775" spans="22:22">
      <c r="V42775" s="17"/>
    </row>
    <row r="42776" spans="22:22">
      <c r="V42776" s="17"/>
    </row>
    <row r="42777" spans="22:22">
      <c r="V42777" s="17"/>
    </row>
    <row r="42778" spans="22:22">
      <c r="V42778" s="17"/>
    </row>
    <row r="42779" spans="22:22">
      <c r="V42779" s="17"/>
    </row>
    <row r="42780" spans="22:22">
      <c r="V42780" s="17"/>
    </row>
    <row r="42781" spans="22:22">
      <c r="V42781" s="17"/>
    </row>
    <row r="42782" spans="22:22">
      <c r="V42782" s="17"/>
    </row>
    <row r="42783" spans="22:22">
      <c r="V42783" s="17"/>
    </row>
    <row r="42784" spans="22:22">
      <c r="V42784" s="17"/>
    </row>
    <row r="42785" spans="22:22">
      <c r="V42785" s="17"/>
    </row>
    <row r="42786" spans="22:22">
      <c r="V42786" s="17"/>
    </row>
    <row r="42787" spans="22:22">
      <c r="V42787" s="17"/>
    </row>
    <row r="42788" spans="22:22">
      <c r="V42788" s="17"/>
    </row>
    <row r="42789" spans="22:22">
      <c r="V42789" s="17"/>
    </row>
    <row r="42790" spans="22:22">
      <c r="V42790" s="17"/>
    </row>
    <row r="42791" spans="22:22">
      <c r="V42791" s="17"/>
    </row>
    <row r="42792" spans="22:22">
      <c r="V42792" s="17"/>
    </row>
    <row r="42793" spans="22:22">
      <c r="V42793" s="17"/>
    </row>
    <row r="42794" spans="22:22">
      <c r="V42794" s="17"/>
    </row>
    <row r="42795" spans="22:22">
      <c r="V42795" s="17"/>
    </row>
    <row r="42796" spans="22:22">
      <c r="V42796" s="17"/>
    </row>
    <row r="42797" spans="22:22">
      <c r="V42797" s="17"/>
    </row>
    <row r="42798" spans="22:22">
      <c r="V42798" s="17"/>
    </row>
    <row r="42799" spans="22:22">
      <c r="V42799" s="17"/>
    </row>
    <row r="42800" spans="22:22">
      <c r="V42800" s="17"/>
    </row>
    <row r="42801" spans="22:22">
      <c r="V42801" s="17"/>
    </row>
    <row r="42802" spans="22:22">
      <c r="V42802" s="17"/>
    </row>
    <row r="42803" spans="22:22">
      <c r="V42803" s="17"/>
    </row>
    <row r="42804" spans="22:22">
      <c r="V42804" s="17"/>
    </row>
    <row r="42805" spans="22:22">
      <c r="V42805" s="17"/>
    </row>
    <row r="42806" spans="22:22">
      <c r="V42806" s="17"/>
    </row>
    <row r="42807" spans="22:22">
      <c r="V42807" s="17"/>
    </row>
    <row r="42808" spans="22:22">
      <c r="V42808" s="17"/>
    </row>
    <row r="42809" spans="22:22">
      <c r="V42809" s="17"/>
    </row>
    <row r="42810" spans="22:22">
      <c r="V42810" s="17"/>
    </row>
    <row r="42811" spans="22:22">
      <c r="V42811" s="17"/>
    </row>
    <row r="42812" spans="22:22">
      <c r="V42812" s="17"/>
    </row>
    <row r="42813" spans="22:22">
      <c r="V42813" s="17"/>
    </row>
    <row r="42814" spans="22:22">
      <c r="V42814" s="17"/>
    </row>
    <row r="42815" spans="22:22">
      <c r="V42815" s="17"/>
    </row>
    <row r="42816" spans="22:22">
      <c r="V42816" s="17"/>
    </row>
    <row r="42817" spans="22:22">
      <c r="V42817" s="17"/>
    </row>
    <row r="42818" spans="22:22">
      <c r="V42818" s="17"/>
    </row>
    <row r="42819" spans="22:22">
      <c r="V42819" s="17"/>
    </row>
    <row r="42820" spans="22:22">
      <c r="V42820" s="17"/>
    </row>
    <row r="42821" spans="22:22">
      <c r="V42821" s="17"/>
    </row>
    <row r="42822" spans="22:22">
      <c r="V42822" s="17"/>
    </row>
    <row r="42823" spans="22:22">
      <c r="V42823" s="17"/>
    </row>
    <row r="42824" spans="22:22">
      <c r="V42824" s="17"/>
    </row>
    <row r="42825" spans="22:22">
      <c r="V42825" s="17"/>
    </row>
    <row r="42826" spans="22:22">
      <c r="V42826" s="17"/>
    </row>
    <row r="42827" spans="22:22">
      <c r="V42827" s="17"/>
    </row>
    <row r="42828" spans="22:22">
      <c r="V42828" s="17"/>
    </row>
    <row r="42829" spans="22:22">
      <c r="V42829" s="17"/>
    </row>
    <row r="42830" spans="22:22">
      <c r="V42830" s="17"/>
    </row>
    <row r="42831" spans="22:22">
      <c r="V42831" s="17"/>
    </row>
    <row r="42832" spans="22:22">
      <c r="V42832" s="17"/>
    </row>
    <row r="42833" spans="22:22">
      <c r="V42833" s="17"/>
    </row>
    <row r="42834" spans="22:22">
      <c r="V42834" s="17"/>
    </row>
    <row r="42835" spans="22:22">
      <c r="V42835" s="17"/>
    </row>
    <row r="42836" spans="22:22">
      <c r="V42836" s="17"/>
    </row>
    <row r="42837" spans="22:22">
      <c r="V42837" s="17"/>
    </row>
    <row r="42838" spans="22:22">
      <c r="V42838" s="17"/>
    </row>
    <row r="42839" spans="22:22">
      <c r="V42839" s="17"/>
    </row>
    <row r="42840" spans="22:22">
      <c r="V42840" s="17"/>
    </row>
    <row r="42841" spans="22:22">
      <c r="V42841" s="17"/>
    </row>
    <row r="42842" spans="22:22">
      <c r="V42842" s="17"/>
    </row>
    <row r="42843" spans="22:22">
      <c r="V42843" s="17"/>
    </row>
    <row r="42844" spans="22:22">
      <c r="V42844" s="17"/>
    </row>
    <row r="42845" spans="22:22">
      <c r="V42845" s="17"/>
    </row>
    <row r="42846" spans="22:22">
      <c r="V42846" s="17"/>
    </row>
    <row r="42847" spans="22:22">
      <c r="V42847" s="17"/>
    </row>
    <row r="42848" spans="22:22">
      <c r="V42848" s="17"/>
    </row>
    <row r="42849" spans="22:22">
      <c r="V42849" s="17"/>
    </row>
    <row r="42850" spans="22:22">
      <c r="V42850" s="17"/>
    </row>
    <row r="42851" spans="22:22">
      <c r="V42851" s="17"/>
    </row>
    <row r="42852" spans="22:22">
      <c r="V42852" s="17"/>
    </row>
    <row r="42853" spans="22:22">
      <c r="V42853" s="17"/>
    </row>
    <row r="42854" spans="22:22">
      <c r="V42854" s="17"/>
    </row>
    <row r="42855" spans="22:22">
      <c r="V42855" s="17"/>
    </row>
    <row r="42856" spans="22:22">
      <c r="V42856" s="17"/>
    </row>
    <row r="42857" spans="22:22">
      <c r="V42857" s="17"/>
    </row>
    <row r="42858" spans="22:22">
      <c r="V42858" s="17"/>
    </row>
    <row r="42859" spans="22:22">
      <c r="V42859" s="17"/>
    </row>
    <row r="42860" spans="22:22">
      <c r="V42860" s="17"/>
    </row>
    <row r="42861" spans="22:22">
      <c r="V42861" s="17"/>
    </row>
    <row r="42862" spans="22:22">
      <c r="V42862" s="17"/>
    </row>
    <row r="42863" spans="22:22">
      <c r="V42863" s="17"/>
    </row>
    <row r="42864" spans="22:22">
      <c r="V42864" s="17"/>
    </row>
    <row r="42865" spans="22:22">
      <c r="V42865" s="17"/>
    </row>
    <row r="42866" spans="22:22">
      <c r="V42866" s="17"/>
    </row>
    <row r="42867" spans="22:22">
      <c r="V42867" s="17"/>
    </row>
    <row r="42868" spans="22:22">
      <c r="V42868" s="17"/>
    </row>
    <row r="42869" spans="22:22">
      <c r="V42869" s="17"/>
    </row>
    <row r="42870" spans="22:22">
      <c r="V42870" s="17"/>
    </row>
    <row r="42871" spans="22:22">
      <c r="V42871" s="17"/>
    </row>
    <row r="42872" spans="22:22">
      <c r="V42872" s="17"/>
    </row>
    <row r="42873" spans="22:22">
      <c r="V42873" s="17"/>
    </row>
    <row r="42874" spans="22:22">
      <c r="V42874" s="17"/>
    </row>
    <row r="42875" spans="22:22">
      <c r="V42875" s="17"/>
    </row>
    <row r="42876" spans="22:22">
      <c r="V42876" s="17"/>
    </row>
    <row r="42877" spans="22:22">
      <c r="V42877" s="17"/>
    </row>
    <row r="42878" spans="22:22">
      <c r="V42878" s="17"/>
    </row>
    <row r="42879" spans="22:22">
      <c r="V42879" s="17"/>
    </row>
    <row r="42880" spans="22:22">
      <c r="V42880" s="17"/>
    </row>
    <row r="42881" spans="22:22">
      <c r="V42881" s="17"/>
    </row>
    <row r="42882" spans="22:22">
      <c r="V42882" s="17"/>
    </row>
    <row r="42883" spans="22:22">
      <c r="V42883" s="17"/>
    </row>
    <row r="42884" spans="22:22">
      <c r="V42884" s="17"/>
    </row>
    <row r="42885" spans="22:22">
      <c r="V42885" s="17"/>
    </row>
    <row r="42886" spans="22:22">
      <c r="V42886" s="17"/>
    </row>
    <row r="42887" spans="22:22">
      <c r="V42887" s="17"/>
    </row>
    <row r="42888" spans="22:22">
      <c r="V42888" s="17"/>
    </row>
    <row r="42889" spans="22:22">
      <c r="V42889" s="17"/>
    </row>
    <row r="42890" spans="22:22">
      <c r="V42890" s="17"/>
    </row>
    <row r="42891" spans="22:22">
      <c r="V42891" s="17"/>
    </row>
    <row r="42892" spans="22:22">
      <c r="V42892" s="17"/>
    </row>
    <row r="42893" spans="22:22">
      <c r="V42893" s="17"/>
    </row>
    <row r="42894" spans="22:22">
      <c r="V42894" s="17"/>
    </row>
    <row r="42895" spans="22:22">
      <c r="V42895" s="17"/>
    </row>
    <row r="42896" spans="22:22">
      <c r="V42896" s="17"/>
    </row>
    <row r="42897" spans="22:22">
      <c r="V42897" s="17"/>
    </row>
    <row r="42898" spans="22:22">
      <c r="V42898" s="17"/>
    </row>
    <row r="42899" spans="22:22">
      <c r="V42899" s="17"/>
    </row>
    <row r="42900" spans="22:22">
      <c r="V42900" s="17"/>
    </row>
    <row r="42901" spans="22:22">
      <c r="V42901" s="17"/>
    </row>
    <row r="42902" spans="22:22">
      <c r="V42902" s="17"/>
    </row>
    <row r="42903" spans="22:22">
      <c r="V42903" s="17"/>
    </row>
    <row r="42904" spans="22:22">
      <c r="V42904" s="17"/>
    </row>
    <row r="42905" spans="22:22">
      <c r="V42905" s="17"/>
    </row>
    <row r="42906" spans="22:22">
      <c r="V42906" s="17"/>
    </row>
    <row r="42907" spans="22:22">
      <c r="V42907" s="17"/>
    </row>
    <row r="42908" spans="22:22">
      <c r="V42908" s="17"/>
    </row>
    <row r="42909" spans="22:22">
      <c r="V42909" s="17"/>
    </row>
    <row r="42910" spans="22:22">
      <c r="V42910" s="17"/>
    </row>
    <row r="42911" spans="22:22">
      <c r="V42911" s="17"/>
    </row>
    <row r="42912" spans="22:22">
      <c r="V42912" s="17"/>
    </row>
    <row r="42913" spans="22:22">
      <c r="V42913" s="17"/>
    </row>
    <row r="42914" spans="22:22">
      <c r="V42914" s="17"/>
    </row>
    <row r="42915" spans="22:22">
      <c r="V42915" s="17"/>
    </row>
    <row r="42916" spans="22:22">
      <c r="V42916" s="17"/>
    </row>
    <row r="42917" spans="22:22">
      <c r="V42917" s="17"/>
    </row>
    <row r="42918" spans="22:22">
      <c r="V42918" s="17"/>
    </row>
    <row r="42919" spans="22:22">
      <c r="V42919" s="17"/>
    </row>
    <row r="42920" spans="22:22">
      <c r="V42920" s="17"/>
    </row>
    <row r="42921" spans="22:22">
      <c r="V42921" s="17"/>
    </row>
    <row r="42922" spans="22:22">
      <c r="V42922" s="17"/>
    </row>
    <row r="42923" spans="22:22">
      <c r="V42923" s="17"/>
    </row>
    <row r="42924" spans="22:22">
      <c r="V42924" s="17"/>
    </row>
    <row r="42925" spans="22:22">
      <c r="V42925" s="17"/>
    </row>
    <row r="42926" spans="22:22">
      <c r="V42926" s="17"/>
    </row>
    <row r="42927" spans="22:22">
      <c r="V42927" s="17"/>
    </row>
    <row r="42928" spans="22:22">
      <c r="V42928" s="17"/>
    </row>
    <row r="42929" spans="22:22">
      <c r="V42929" s="17"/>
    </row>
    <row r="42930" spans="22:22">
      <c r="V42930" s="17"/>
    </row>
    <row r="42931" spans="22:22">
      <c r="V42931" s="17"/>
    </row>
    <row r="42932" spans="22:22">
      <c r="V42932" s="17"/>
    </row>
    <row r="42933" spans="22:22">
      <c r="V42933" s="17"/>
    </row>
    <row r="42934" spans="22:22">
      <c r="V42934" s="17"/>
    </row>
    <row r="42935" spans="22:22">
      <c r="V42935" s="17"/>
    </row>
    <row r="42936" spans="22:22">
      <c r="V42936" s="17"/>
    </row>
    <row r="42937" spans="22:22">
      <c r="V42937" s="17"/>
    </row>
    <row r="42938" spans="22:22">
      <c r="V42938" s="17"/>
    </row>
    <row r="42939" spans="22:22">
      <c r="V42939" s="17"/>
    </row>
    <row r="42940" spans="22:22">
      <c r="V42940" s="17"/>
    </row>
    <row r="42941" spans="22:22">
      <c r="V42941" s="17"/>
    </row>
    <row r="42942" spans="22:22">
      <c r="V42942" s="17"/>
    </row>
    <row r="42943" spans="22:22">
      <c r="V42943" s="17"/>
    </row>
    <row r="42944" spans="22:22">
      <c r="V42944" s="17"/>
    </row>
    <row r="42945" spans="22:22">
      <c r="V42945" s="17"/>
    </row>
    <row r="42946" spans="22:22">
      <c r="V42946" s="17"/>
    </row>
    <row r="42947" spans="22:22">
      <c r="V42947" s="17"/>
    </row>
    <row r="42948" spans="22:22">
      <c r="V42948" s="17"/>
    </row>
    <row r="42949" spans="22:22">
      <c r="V42949" s="17"/>
    </row>
    <row r="42950" spans="22:22">
      <c r="V42950" s="17"/>
    </row>
    <row r="42951" spans="22:22">
      <c r="V42951" s="17"/>
    </row>
    <row r="42952" spans="22:22">
      <c r="V42952" s="17"/>
    </row>
    <row r="42953" spans="22:22">
      <c r="V42953" s="17"/>
    </row>
    <row r="42954" spans="22:22">
      <c r="V42954" s="17"/>
    </row>
    <row r="42955" spans="22:22">
      <c r="V42955" s="17"/>
    </row>
    <row r="42956" spans="22:22">
      <c r="V42956" s="17"/>
    </row>
    <row r="42957" spans="22:22">
      <c r="V42957" s="17"/>
    </row>
    <row r="42958" spans="22:22">
      <c r="V42958" s="17"/>
    </row>
    <row r="42959" spans="22:22">
      <c r="V42959" s="17"/>
    </row>
    <row r="42960" spans="22:22">
      <c r="V42960" s="17"/>
    </row>
    <row r="42961" spans="22:22">
      <c r="V42961" s="17"/>
    </row>
    <row r="42962" spans="22:22">
      <c r="V42962" s="17"/>
    </row>
    <row r="42963" spans="22:22">
      <c r="V42963" s="17"/>
    </row>
    <row r="42964" spans="22:22">
      <c r="V42964" s="17"/>
    </row>
    <row r="42965" spans="22:22">
      <c r="V42965" s="17"/>
    </row>
    <row r="42966" spans="22:22">
      <c r="V42966" s="17"/>
    </row>
    <row r="42967" spans="22:22">
      <c r="V42967" s="17"/>
    </row>
    <row r="42968" spans="22:22">
      <c r="V42968" s="17"/>
    </row>
    <row r="42969" spans="22:22">
      <c r="V42969" s="17"/>
    </row>
    <row r="42970" spans="22:22">
      <c r="V42970" s="17"/>
    </row>
    <row r="42971" spans="22:22">
      <c r="V42971" s="17"/>
    </row>
    <row r="42972" spans="22:22">
      <c r="V42972" s="17"/>
    </row>
    <row r="42973" spans="22:22">
      <c r="V42973" s="17"/>
    </row>
    <row r="42974" spans="22:22">
      <c r="V42974" s="17"/>
    </row>
    <row r="42975" spans="22:22">
      <c r="V42975" s="17"/>
    </row>
    <row r="42976" spans="22:22">
      <c r="V42976" s="17"/>
    </row>
    <row r="42977" spans="22:22">
      <c r="V42977" s="17"/>
    </row>
    <row r="42978" spans="22:22">
      <c r="V42978" s="17"/>
    </row>
    <row r="42979" spans="22:22">
      <c r="V42979" s="17"/>
    </row>
    <row r="42980" spans="22:22">
      <c r="V42980" s="17"/>
    </row>
    <row r="42981" spans="22:22">
      <c r="V42981" s="17"/>
    </row>
    <row r="42982" spans="22:22">
      <c r="V42982" s="17"/>
    </row>
    <row r="42983" spans="22:22">
      <c r="V42983" s="17"/>
    </row>
    <row r="42984" spans="22:22">
      <c r="V42984" s="17"/>
    </row>
    <row r="42985" spans="22:22">
      <c r="V42985" s="17"/>
    </row>
    <row r="42986" spans="22:22">
      <c r="V42986" s="17"/>
    </row>
    <row r="42987" spans="22:22">
      <c r="V42987" s="17"/>
    </row>
    <row r="42988" spans="22:22">
      <c r="V42988" s="17"/>
    </row>
    <row r="42989" spans="22:22">
      <c r="V42989" s="17"/>
    </row>
    <row r="42990" spans="22:22">
      <c r="V42990" s="17"/>
    </row>
    <row r="42991" spans="22:22">
      <c r="V42991" s="17"/>
    </row>
    <row r="42992" spans="22:22">
      <c r="V42992" s="17"/>
    </row>
    <row r="42993" spans="22:22">
      <c r="V42993" s="17"/>
    </row>
    <row r="42994" spans="22:22">
      <c r="V42994" s="17"/>
    </row>
    <row r="42995" spans="22:22">
      <c r="V42995" s="17"/>
    </row>
    <row r="42996" spans="22:22">
      <c r="V42996" s="17"/>
    </row>
    <row r="42997" spans="22:22">
      <c r="V42997" s="17"/>
    </row>
    <row r="42998" spans="22:22">
      <c r="V42998" s="17"/>
    </row>
    <row r="42999" spans="22:22">
      <c r="V42999" s="17"/>
    </row>
    <row r="43000" spans="22:22">
      <c r="V43000" s="17"/>
    </row>
    <row r="43001" spans="22:22">
      <c r="V43001" s="17"/>
    </row>
    <row r="43002" spans="22:22">
      <c r="V43002" s="17"/>
    </row>
    <row r="43003" spans="22:22">
      <c r="V43003" s="17"/>
    </row>
    <row r="43004" spans="22:22">
      <c r="V43004" s="17"/>
    </row>
    <row r="43005" spans="22:22">
      <c r="V43005" s="17"/>
    </row>
    <row r="43006" spans="22:22">
      <c r="V43006" s="17"/>
    </row>
    <row r="43007" spans="22:22">
      <c r="V43007" s="17"/>
    </row>
    <row r="43008" spans="22:22">
      <c r="V43008" s="17"/>
    </row>
    <row r="43009" spans="22:22">
      <c r="V43009" s="17"/>
    </row>
    <row r="43010" spans="22:22">
      <c r="V43010" s="17"/>
    </row>
    <row r="43011" spans="22:22">
      <c r="V43011" s="17"/>
    </row>
    <row r="43012" spans="22:22">
      <c r="V43012" s="17"/>
    </row>
    <row r="43013" spans="22:22">
      <c r="V43013" s="17"/>
    </row>
    <row r="43014" spans="22:22">
      <c r="V43014" s="17"/>
    </row>
    <row r="43015" spans="22:22">
      <c r="V43015" s="17"/>
    </row>
    <row r="43016" spans="22:22">
      <c r="V43016" s="17"/>
    </row>
    <row r="43017" spans="22:22">
      <c r="V43017" s="17"/>
    </row>
    <row r="43018" spans="22:22">
      <c r="V43018" s="17"/>
    </row>
    <row r="43019" spans="22:22">
      <c r="V43019" s="17"/>
    </row>
    <row r="43020" spans="22:22">
      <c r="V43020" s="17"/>
    </row>
    <row r="43021" spans="22:22">
      <c r="V43021" s="17"/>
    </row>
    <row r="43022" spans="22:22">
      <c r="V43022" s="17"/>
    </row>
    <row r="43023" spans="22:22">
      <c r="V43023" s="17"/>
    </row>
    <row r="43024" spans="22:22">
      <c r="V43024" s="17"/>
    </row>
    <row r="43025" spans="22:22">
      <c r="V43025" s="17"/>
    </row>
    <row r="43026" spans="22:22">
      <c r="V43026" s="17"/>
    </row>
    <row r="43027" spans="22:22">
      <c r="V43027" s="17"/>
    </row>
    <row r="43028" spans="22:22">
      <c r="V43028" s="17"/>
    </row>
    <row r="43029" spans="22:22">
      <c r="V43029" s="17"/>
    </row>
    <row r="43030" spans="22:22">
      <c r="V43030" s="17"/>
    </row>
    <row r="43031" spans="22:22">
      <c r="V43031" s="17"/>
    </row>
    <row r="43032" spans="22:22">
      <c r="V43032" s="17"/>
    </row>
    <row r="43033" spans="22:22">
      <c r="V43033" s="17"/>
    </row>
    <row r="43034" spans="22:22">
      <c r="V43034" s="17"/>
    </row>
    <row r="43035" spans="22:22">
      <c r="V43035" s="17"/>
    </row>
    <row r="43036" spans="22:22">
      <c r="V43036" s="17"/>
    </row>
    <row r="43037" spans="22:22">
      <c r="V43037" s="17"/>
    </row>
    <row r="43038" spans="22:22">
      <c r="V43038" s="17"/>
    </row>
    <row r="43039" spans="22:22">
      <c r="V43039" s="17"/>
    </row>
    <row r="43040" spans="22:22">
      <c r="V43040" s="17"/>
    </row>
    <row r="43041" spans="22:22">
      <c r="V43041" s="17"/>
    </row>
    <row r="43042" spans="22:22">
      <c r="V43042" s="17"/>
    </row>
    <row r="43043" spans="22:22">
      <c r="V43043" s="17"/>
    </row>
    <row r="43044" spans="22:22">
      <c r="V43044" s="17"/>
    </row>
    <row r="43045" spans="22:22">
      <c r="V43045" s="17"/>
    </row>
    <row r="43046" spans="22:22">
      <c r="V43046" s="17"/>
    </row>
    <row r="43047" spans="22:22">
      <c r="V43047" s="17"/>
    </row>
    <row r="43048" spans="22:22">
      <c r="V43048" s="17"/>
    </row>
    <row r="43049" spans="22:22">
      <c r="V43049" s="17"/>
    </row>
    <row r="43050" spans="22:22">
      <c r="V43050" s="17"/>
    </row>
    <row r="43051" spans="22:22">
      <c r="V43051" s="17"/>
    </row>
    <row r="43052" spans="22:22">
      <c r="V43052" s="17"/>
    </row>
    <row r="43053" spans="22:22">
      <c r="V43053" s="17"/>
    </row>
    <row r="43054" spans="22:22">
      <c r="V43054" s="17"/>
    </row>
    <row r="43055" spans="22:22">
      <c r="V43055" s="17"/>
    </row>
    <row r="43056" spans="22:22">
      <c r="V43056" s="17"/>
    </row>
    <row r="43057" spans="22:22">
      <c r="V43057" s="17"/>
    </row>
    <row r="43058" spans="22:22">
      <c r="V43058" s="17"/>
    </row>
    <row r="43059" spans="22:22">
      <c r="V43059" s="17"/>
    </row>
    <row r="43060" spans="22:22">
      <c r="V43060" s="17"/>
    </row>
    <row r="43061" spans="22:22">
      <c r="V43061" s="17"/>
    </row>
    <row r="43062" spans="22:22">
      <c r="V43062" s="17"/>
    </row>
    <row r="43063" spans="22:22">
      <c r="V43063" s="17"/>
    </row>
    <row r="43064" spans="22:22">
      <c r="V43064" s="17"/>
    </row>
    <row r="43065" spans="22:22">
      <c r="V43065" s="17"/>
    </row>
    <row r="43066" spans="22:22">
      <c r="V43066" s="17"/>
    </row>
    <row r="43067" spans="22:22">
      <c r="V43067" s="17"/>
    </row>
    <row r="43068" spans="22:22">
      <c r="V43068" s="17"/>
    </row>
    <row r="43069" spans="22:22">
      <c r="V43069" s="17"/>
    </row>
    <row r="43070" spans="22:22">
      <c r="V43070" s="17"/>
    </row>
    <row r="43071" spans="22:22">
      <c r="V43071" s="17"/>
    </row>
    <row r="43072" spans="22:22">
      <c r="V43072" s="17"/>
    </row>
    <row r="43073" spans="22:22">
      <c r="V43073" s="17"/>
    </row>
    <row r="43074" spans="22:22">
      <c r="V43074" s="17"/>
    </row>
    <row r="43075" spans="22:22">
      <c r="V43075" s="17"/>
    </row>
    <row r="43076" spans="22:22">
      <c r="V43076" s="17"/>
    </row>
    <row r="43077" spans="22:22">
      <c r="V43077" s="17"/>
    </row>
    <row r="43078" spans="22:22">
      <c r="V43078" s="17"/>
    </row>
    <row r="43079" spans="22:22">
      <c r="V43079" s="17"/>
    </row>
    <row r="43080" spans="22:22">
      <c r="V43080" s="17"/>
    </row>
    <row r="43081" spans="22:22">
      <c r="V43081" s="17"/>
    </row>
    <row r="43082" spans="22:22">
      <c r="V43082" s="17"/>
    </row>
    <row r="43083" spans="22:22">
      <c r="V43083" s="17"/>
    </row>
    <row r="43084" spans="22:22">
      <c r="V43084" s="17"/>
    </row>
    <row r="43085" spans="22:22">
      <c r="V43085" s="17"/>
    </row>
    <row r="43086" spans="22:22">
      <c r="V43086" s="17"/>
    </row>
    <row r="43087" spans="22:22">
      <c r="V43087" s="17"/>
    </row>
    <row r="43088" spans="22:22">
      <c r="V43088" s="17"/>
    </row>
    <row r="43089" spans="22:22">
      <c r="V43089" s="17"/>
    </row>
    <row r="43090" spans="22:22">
      <c r="V43090" s="17"/>
    </row>
    <row r="43091" spans="22:22">
      <c r="V43091" s="17"/>
    </row>
    <row r="43092" spans="22:22">
      <c r="V43092" s="17"/>
    </row>
    <row r="43093" spans="22:22">
      <c r="V43093" s="17"/>
    </row>
    <row r="43094" spans="22:22">
      <c r="V43094" s="17"/>
    </row>
    <row r="43095" spans="22:22">
      <c r="V43095" s="17"/>
    </row>
    <row r="43096" spans="22:22">
      <c r="V43096" s="17"/>
    </row>
    <row r="43097" spans="22:22">
      <c r="V43097" s="17"/>
    </row>
    <row r="43098" spans="22:22">
      <c r="V43098" s="17"/>
    </row>
    <row r="43099" spans="22:22">
      <c r="V43099" s="17"/>
    </row>
    <row r="43100" spans="22:22">
      <c r="V43100" s="17"/>
    </row>
    <row r="43101" spans="22:22">
      <c r="V43101" s="17"/>
    </row>
    <row r="43102" spans="22:22">
      <c r="V43102" s="17"/>
    </row>
    <row r="43103" spans="22:22">
      <c r="V43103" s="17"/>
    </row>
    <row r="43104" spans="22:22">
      <c r="V43104" s="17"/>
    </row>
    <row r="43105" spans="22:22">
      <c r="V43105" s="17"/>
    </row>
    <row r="43106" spans="22:22">
      <c r="V43106" s="17"/>
    </row>
    <row r="43107" spans="22:22">
      <c r="V43107" s="17"/>
    </row>
    <row r="43108" spans="22:22">
      <c r="V43108" s="17"/>
    </row>
    <row r="43109" spans="22:22">
      <c r="V43109" s="17"/>
    </row>
    <row r="43110" spans="22:22">
      <c r="V43110" s="17"/>
    </row>
    <row r="43111" spans="22:22">
      <c r="V43111" s="17"/>
    </row>
    <row r="43112" spans="22:22">
      <c r="V43112" s="17"/>
    </row>
    <row r="43113" spans="22:22">
      <c r="V43113" s="17"/>
    </row>
    <row r="43114" spans="22:22">
      <c r="V43114" s="17"/>
    </row>
    <row r="43115" spans="22:22">
      <c r="V43115" s="17"/>
    </row>
    <row r="43116" spans="22:22">
      <c r="V43116" s="17"/>
    </row>
    <row r="43117" spans="22:22">
      <c r="V43117" s="17"/>
    </row>
    <row r="43118" spans="22:22">
      <c r="V43118" s="17"/>
    </row>
    <row r="43119" spans="22:22">
      <c r="V43119" s="17"/>
    </row>
    <row r="43120" spans="22:22">
      <c r="V43120" s="17"/>
    </row>
    <row r="43121" spans="22:22">
      <c r="V43121" s="17"/>
    </row>
    <row r="43122" spans="22:22">
      <c r="V43122" s="17"/>
    </row>
    <row r="43123" spans="22:22">
      <c r="V43123" s="17"/>
    </row>
    <row r="43124" spans="22:22">
      <c r="V43124" s="17"/>
    </row>
    <row r="43125" spans="22:22">
      <c r="V43125" s="17"/>
    </row>
    <row r="43126" spans="22:22">
      <c r="V43126" s="17"/>
    </row>
    <row r="43127" spans="22:22">
      <c r="V43127" s="17"/>
    </row>
    <row r="43128" spans="22:22">
      <c r="V43128" s="17"/>
    </row>
    <row r="43129" spans="22:22">
      <c r="V43129" s="17"/>
    </row>
    <row r="43130" spans="22:22">
      <c r="V43130" s="17"/>
    </row>
    <row r="43131" spans="22:22">
      <c r="V43131" s="17"/>
    </row>
    <row r="43132" spans="22:22">
      <c r="V43132" s="17"/>
    </row>
    <row r="43133" spans="22:22">
      <c r="V43133" s="17"/>
    </row>
    <row r="43134" spans="22:22">
      <c r="V43134" s="17"/>
    </row>
    <row r="43135" spans="22:22">
      <c r="V43135" s="17"/>
    </row>
    <row r="43136" spans="22:22">
      <c r="V43136" s="17"/>
    </row>
    <row r="43137" spans="22:22">
      <c r="V43137" s="17"/>
    </row>
    <row r="43138" spans="22:22">
      <c r="V43138" s="17"/>
    </row>
    <row r="43139" spans="22:22">
      <c r="V43139" s="17"/>
    </row>
    <row r="43140" spans="22:22">
      <c r="V43140" s="17"/>
    </row>
    <row r="43141" spans="22:22">
      <c r="V43141" s="17"/>
    </row>
    <row r="43142" spans="22:22">
      <c r="V43142" s="17"/>
    </row>
    <row r="43143" spans="22:22">
      <c r="V43143" s="17"/>
    </row>
    <row r="43144" spans="22:22">
      <c r="V43144" s="17"/>
    </row>
    <row r="43145" spans="22:22">
      <c r="V43145" s="17"/>
    </row>
    <row r="43146" spans="22:22">
      <c r="V43146" s="17"/>
    </row>
    <row r="43147" spans="22:22">
      <c r="V43147" s="17"/>
    </row>
    <row r="43148" spans="22:22">
      <c r="V43148" s="17"/>
    </row>
    <row r="43149" spans="22:22">
      <c r="V43149" s="17"/>
    </row>
    <row r="43150" spans="22:22">
      <c r="V43150" s="17"/>
    </row>
    <row r="43151" spans="22:22">
      <c r="V43151" s="17"/>
    </row>
    <row r="43152" spans="22:22">
      <c r="V43152" s="17"/>
    </row>
    <row r="43153" spans="22:22">
      <c r="V43153" s="17"/>
    </row>
    <row r="43154" spans="22:22">
      <c r="V43154" s="17"/>
    </row>
    <row r="43155" spans="22:22">
      <c r="V43155" s="17"/>
    </row>
    <row r="43156" spans="22:22">
      <c r="V43156" s="17"/>
    </row>
    <row r="43157" spans="22:22">
      <c r="V43157" s="17"/>
    </row>
    <row r="43158" spans="22:22">
      <c r="V43158" s="17"/>
    </row>
    <row r="43159" spans="22:22">
      <c r="V43159" s="17"/>
    </row>
    <row r="43160" spans="22:22">
      <c r="V43160" s="17"/>
    </row>
    <row r="43161" spans="22:22">
      <c r="V43161" s="17"/>
    </row>
    <row r="43162" spans="22:22">
      <c r="V43162" s="17"/>
    </row>
    <row r="43163" spans="22:22">
      <c r="V43163" s="17"/>
    </row>
    <row r="43164" spans="22:22">
      <c r="V43164" s="17"/>
    </row>
    <row r="43165" spans="22:22">
      <c r="V43165" s="17"/>
    </row>
    <row r="43166" spans="22:22">
      <c r="V43166" s="17"/>
    </row>
    <row r="43167" spans="22:22">
      <c r="V43167" s="17"/>
    </row>
    <row r="43168" spans="22:22">
      <c r="V43168" s="17"/>
    </row>
    <row r="43169" spans="22:22">
      <c r="V43169" s="17"/>
    </row>
    <row r="43170" spans="22:22">
      <c r="V43170" s="17"/>
    </row>
    <row r="43171" spans="22:22">
      <c r="V43171" s="17"/>
    </row>
    <row r="43172" spans="22:22">
      <c r="V43172" s="17"/>
    </row>
    <row r="43173" spans="22:22">
      <c r="V43173" s="17"/>
    </row>
    <row r="43174" spans="22:22">
      <c r="V43174" s="17"/>
    </row>
    <row r="43175" spans="22:22">
      <c r="V43175" s="17"/>
    </row>
    <row r="43176" spans="22:22">
      <c r="V43176" s="17"/>
    </row>
    <row r="43177" spans="22:22">
      <c r="V43177" s="17"/>
    </row>
    <row r="43178" spans="22:22">
      <c r="V43178" s="17"/>
    </row>
    <row r="43179" spans="22:22">
      <c r="V43179" s="17"/>
    </row>
    <row r="43180" spans="22:22">
      <c r="V43180" s="17"/>
    </row>
    <row r="43181" spans="22:22">
      <c r="V43181" s="17"/>
    </row>
    <row r="43182" spans="22:22">
      <c r="V43182" s="17"/>
    </row>
    <row r="43183" spans="22:22">
      <c r="V43183" s="17"/>
    </row>
    <row r="43184" spans="22:22">
      <c r="V43184" s="17"/>
    </row>
    <row r="43185" spans="22:22">
      <c r="V43185" s="17"/>
    </row>
    <row r="43186" spans="22:22">
      <c r="V43186" s="17"/>
    </row>
    <row r="43187" spans="22:22">
      <c r="V43187" s="17"/>
    </row>
    <row r="43188" spans="22:22">
      <c r="V43188" s="17"/>
    </row>
    <row r="43189" spans="22:22">
      <c r="V43189" s="17"/>
    </row>
    <row r="43190" spans="22:22">
      <c r="V43190" s="17"/>
    </row>
    <row r="43191" spans="22:22">
      <c r="V43191" s="17"/>
    </row>
    <row r="43192" spans="22:22">
      <c r="V43192" s="17"/>
    </row>
    <row r="43193" spans="22:22">
      <c r="V43193" s="17"/>
    </row>
    <row r="43194" spans="22:22">
      <c r="V43194" s="17"/>
    </row>
    <row r="43195" spans="22:22">
      <c r="V43195" s="17"/>
    </row>
    <row r="43196" spans="22:22">
      <c r="V43196" s="17"/>
    </row>
    <row r="43197" spans="22:22">
      <c r="V43197" s="17"/>
    </row>
    <row r="43198" spans="22:22">
      <c r="V43198" s="17"/>
    </row>
    <row r="43199" spans="22:22">
      <c r="V43199" s="17"/>
    </row>
    <row r="43200" spans="22:22">
      <c r="V43200" s="17"/>
    </row>
    <row r="43201" spans="22:22">
      <c r="V43201" s="17"/>
    </row>
    <row r="43202" spans="22:22">
      <c r="V43202" s="17"/>
    </row>
    <row r="43203" spans="22:22">
      <c r="V43203" s="17"/>
    </row>
    <row r="43204" spans="22:22">
      <c r="V43204" s="17"/>
    </row>
    <row r="43205" spans="22:22">
      <c r="V43205" s="17"/>
    </row>
    <row r="43206" spans="22:22">
      <c r="V43206" s="17"/>
    </row>
    <row r="43207" spans="22:22">
      <c r="V43207" s="17"/>
    </row>
    <row r="43208" spans="22:22">
      <c r="V43208" s="17"/>
    </row>
    <row r="43209" spans="22:22">
      <c r="V43209" s="17"/>
    </row>
    <row r="43210" spans="22:22">
      <c r="V43210" s="17"/>
    </row>
    <row r="43211" spans="22:22">
      <c r="V43211" s="17"/>
    </row>
    <row r="43212" spans="22:22">
      <c r="V43212" s="17"/>
    </row>
    <row r="43213" spans="22:22">
      <c r="V43213" s="17"/>
    </row>
    <row r="43214" spans="22:22">
      <c r="V43214" s="17"/>
    </row>
    <row r="43215" spans="22:22">
      <c r="V43215" s="17"/>
    </row>
    <row r="43216" spans="22:22">
      <c r="V43216" s="17"/>
    </row>
    <row r="43217" spans="22:22">
      <c r="V43217" s="17"/>
    </row>
    <row r="43218" spans="22:22">
      <c r="V43218" s="17"/>
    </row>
    <row r="43219" spans="22:22">
      <c r="V43219" s="17"/>
    </row>
    <row r="43220" spans="22:22">
      <c r="V43220" s="17"/>
    </row>
    <row r="43221" spans="22:22">
      <c r="V43221" s="17"/>
    </row>
    <row r="43222" spans="22:22">
      <c r="V43222" s="17"/>
    </row>
    <row r="43223" spans="22:22">
      <c r="V43223" s="17"/>
    </row>
    <row r="43224" spans="22:22">
      <c r="V43224" s="17"/>
    </row>
    <row r="43225" spans="22:22">
      <c r="V43225" s="17"/>
    </row>
    <row r="43226" spans="22:22">
      <c r="V43226" s="17"/>
    </row>
    <row r="43227" spans="22:22">
      <c r="V43227" s="17"/>
    </row>
    <row r="43228" spans="22:22">
      <c r="V43228" s="17"/>
    </row>
    <row r="43229" spans="22:22">
      <c r="V43229" s="17"/>
    </row>
    <row r="43230" spans="22:22">
      <c r="V43230" s="17"/>
    </row>
    <row r="43231" spans="22:22">
      <c r="V43231" s="17"/>
    </row>
    <row r="43232" spans="22:22">
      <c r="V43232" s="17"/>
    </row>
    <row r="43233" spans="22:22">
      <c r="V43233" s="17"/>
    </row>
    <row r="43234" spans="22:22">
      <c r="V43234" s="17"/>
    </row>
    <row r="43235" spans="22:22">
      <c r="V43235" s="17"/>
    </row>
    <row r="43236" spans="22:22">
      <c r="V43236" s="17"/>
    </row>
    <row r="43237" spans="22:22">
      <c r="V43237" s="17"/>
    </row>
    <row r="43238" spans="22:22">
      <c r="V43238" s="17"/>
    </row>
    <row r="43239" spans="22:22">
      <c r="V43239" s="17"/>
    </row>
    <row r="43240" spans="22:22">
      <c r="V43240" s="17"/>
    </row>
    <row r="43241" spans="22:22">
      <c r="V43241" s="17"/>
    </row>
    <row r="43242" spans="22:22">
      <c r="V43242" s="17"/>
    </row>
    <row r="43243" spans="22:22">
      <c r="V43243" s="17"/>
    </row>
    <row r="43244" spans="22:22">
      <c r="V43244" s="17"/>
    </row>
    <row r="43245" spans="22:22">
      <c r="V43245" s="17"/>
    </row>
    <row r="43246" spans="22:22">
      <c r="V43246" s="17"/>
    </row>
    <row r="43247" spans="22:22">
      <c r="V43247" s="17"/>
    </row>
    <row r="43248" spans="22:22">
      <c r="V43248" s="17"/>
    </row>
    <row r="43249" spans="22:22">
      <c r="V43249" s="17"/>
    </row>
    <row r="43250" spans="22:22">
      <c r="V43250" s="17"/>
    </row>
    <row r="43251" spans="22:22">
      <c r="V43251" s="17"/>
    </row>
    <row r="43252" spans="22:22">
      <c r="V43252" s="17"/>
    </row>
    <row r="43253" spans="22:22">
      <c r="V43253" s="17"/>
    </row>
    <row r="43254" spans="22:22">
      <c r="V43254" s="17"/>
    </row>
    <row r="43255" spans="22:22">
      <c r="V43255" s="17"/>
    </row>
    <row r="43256" spans="22:22">
      <c r="V43256" s="17"/>
    </row>
    <row r="43257" spans="22:22">
      <c r="V43257" s="17"/>
    </row>
    <row r="43258" spans="22:22">
      <c r="V43258" s="17"/>
    </row>
    <row r="43259" spans="22:22">
      <c r="V43259" s="17"/>
    </row>
    <row r="43260" spans="22:22">
      <c r="V43260" s="17"/>
    </row>
    <row r="43261" spans="22:22">
      <c r="V43261" s="17"/>
    </row>
    <row r="43262" spans="22:22">
      <c r="V43262" s="17"/>
    </row>
    <row r="43263" spans="22:22">
      <c r="V43263" s="17"/>
    </row>
    <row r="43264" spans="22:22">
      <c r="V43264" s="17"/>
    </row>
    <row r="43265" spans="22:22">
      <c r="V43265" s="17"/>
    </row>
    <row r="43266" spans="22:22">
      <c r="V43266" s="17"/>
    </row>
    <row r="43267" spans="22:22">
      <c r="V43267" s="17"/>
    </row>
    <row r="43268" spans="22:22">
      <c r="V43268" s="17"/>
    </row>
    <row r="43269" spans="22:22">
      <c r="V43269" s="17"/>
    </row>
    <row r="43270" spans="22:22">
      <c r="V43270" s="17"/>
    </row>
    <row r="43271" spans="22:22">
      <c r="V43271" s="17"/>
    </row>
    <row r="43272" spans="22:22">
      <c r="V43272" s="17"/>
    </row>
    <row r="43273" spans="22:22">
      <c r="V43273" s="17"/>
    </row>
    <row r="43274" spans="22:22">
      <c r="V43274" s="17"/>
    </row>
    <row r="43275" spans="22:22">
      <c r="V43275" s="17"/>
    </row>
    <row r="43276" spans="22:22">
      <c r="V43276" s="17"/>
    </row>
    <row r="43277" spans="22:22">
      <c r="V43277" s="17"/>
    </row>
    <row r="43278" spans="22:22">
      <c r="V43278" s="17"/>
    </row>
    <row r="43279" spans="22:22">
      <c r="V43279" s="17"/>
    </row>
    <row r="43280" spans="22:22">
      <c r="V43280" s="17"/>
    </row>
    <row r="43281" spans="22:22">
      <c r="V43281" s="17"/>
    </row>
    <row r="43282" spans="22:22">
      <c r="V43282" s="17"/>
    </row>
    <row r="43283" spans="22:22">
      <c r="V43283" s="17"/>
    </row>
    <row r="43284" spans="22:22">
      <c r="V43284" s="17"/>
    </row>
    <row r="43285" spans="22:22">
      <c r="V43285" s="17"/>
    </row>
    <row r="43286" spans="22:22">
      <c r="V43286" s="17"/>
    </row>
    <row r="43287" spans="22:22">
      <c r="V43287" s="17"/>
    </row>
    <row r="43288" spans="22:22">
      <c r="V43288" s="17"/>
    </row>
    <row r="43289" spans="22:22">
      <c r="V43289" s="17"/>
    </row>
    <row r="43290" spans="22:22">
      <c r="V43290" s="17"/>
    </row>
    <row r="43291" spans="22:22">
      <c r="V43291" s="17"/>
    </row>
    <row r="43292" spans="22:22">
      <c r="V43292" s="17"/>
    </row>
    <row r="43293" spans="22:22">
      <c r="V43293" s="17"/>
    </row>
    <row r="43294" spans="22:22">
      <c r="V43294" s="17"/>
    </row>
    <row r="43295" spans="22:22">
      <c r="V43295" s="17"/>
    </row>
    <row r="43296" spans="22:22">
      <c r="V43296" s="17"/>
    </row>
    <row r="43297" spans="22:22">
      <c r="V43297" s="17"/>
    </row>
    <row r="43298" spans="22:22">
      <c r="V43298" s="17"/>
    </row>
    <row r="43299" spans="22:22">
      <c r="V43299" s="17"/>
    </row>
    <row r="43300" spans="22:22">
      <c r="V43300" s="17"/>
    </row>
    <row r="43301" spans="22:22">
      <c r="V43301" s="17"/>
    </row>
    <row r="43302" spans="22:22">
      <c r="V43302" s="17"/>
    </row>
    <row r="43303" spans="22:22">
      <c r="V43303" s="17"/>
    </row>
    <row r="43304" spans="22:22">
      <c r="V43304" s="17"/>
    </row>
    <row r="43305" spans="22:22">
      <c r="V43305" s="17"/>
    </row>
    <row r="43306" spans="22:22">
      <c r="V43306" s="17"/>
    </row>
    <row r="43307" spans="22:22">
      <c r="V43307" s="17"/>
    </row>
    <row r="43308" spans="22:22">
      <c r="V43308" s="17"/>
    </row>
    <row r="43309" spans="22:22">
      <c r="V43309" s="17"/>
    </row>
    <row r="43310" spans="22:22">
      <c r="V43310" s="17"/>
    </row>
    <row r="43311" spans="22:22">
      <c r="V43311" s="17"/>
    </row>
    <row r="43312" spans="22:22">
      <c r="V43312" s="17"/>
    </row>
    <row r="43313" spans="22:22">
      <c r="V43313" s="17"/>
    </row>
    <row r="43314" spans="22:22">
      <c r="V43314" s="17"/>
    </row>
    <row r="43315" spans="22:22">
      <c r="V43315" s="17"/>
    </row>
    <row r="43316" spans="22:22">
      <c r="V43316" s="17"/>
    </row>
    <row r="43317" spans="22:22">
      <c r="V43317" s="17"/>
    </row>
    <row r="43318" spans="22:22">
      <c r="V43318" s="17"/>
    </row>
    <row r="43319" spans="22:22">
      <c r="V43319" s="17"/>
    </row>
    <row r="43320" spans="22:22">
      <c r="V43320" s="17"/>
    </row>
    <row r="43321" spans="22:22">
      <c r="V43321" s="17"/>
    </row>
    <row r="43322" spans="22:22">
      <c r="V43322" s="17"/>
    </row>
    <row r="43323" spans="22:22">
      <c r="V43323" s="17"/>
    </row>
    <row r="43324" spans="22:22">
      <c r="V43324" s="17"/>
    </row>
    <row r="43325" spans="22:22">
      <c r="V43325" s="17"/>
    </row>
    <row r="43326" spans="22:22">
      <c r="V43326" s="17"/>
    </row>
    <row r="43327" spans="22:22">
      <c r="V43327" s="17"/>
    </row>
    <row r="43328" spans="22:22">
      <c r="V43328" s="17"/>
    </row>
    <row r="43329" spans="22:22">
      <c r="V43329" s="17"/>
    </row>
    <row r="43330" spans="22:22">
      <c r="V43330" s="17"/>
    </row>
    <row r="43331" spans="22:22">
      <c r="V43331" s="17"/>
    </row>
    <row r="43332" spans="22:22">
      <c r="V43332" s="17"/>
    </row>
    <row r="43333" spans="22:22">
      <c r="V43333" s="17"/>
    </row>
    <row r="43334" spans="22:22">
      <c r="V43334" s="17"/>
    </row>
    <row r="43335" spans="22:22">
      <c r="V43335" s="17"/>
    </row>
    <row r="43336" spans="22:22">
      <c r="V43336" s="17"/>
    </row>
    <row r="43337" spans="22:22">
      <c r="V43337" s="17"/>
    </row>
    <row r="43338" spans="22:22">
      <c r="V43338" s="17"/>
    </row>
    <row r="43339" spans="22:22">
      <c r="V43339" s="17"/>
    </row>
    <row r="43340" spans="22:22">
      <c r="V43340" s="17"/>
    </row>
    <row r="43341" spans="22:22">
      <c r="V43341" s="17"/>
    </row>
    <row r="43342" spans="22:22">
      <c r="V43342" s="17"/>
    </row>
    <row r="43343" spans="22:22">
      <c r="V43343" s="17"/>
    </row>
    <row r="43344" spans="22:22">
      <c r="V43344" s="17"/>
    </row>
    <row r="43345" spans="22:22">
      <c r="V43345" s="17"/>
    </row>
    <row r="43346" spans="22:22">
      <c r="V43346" s="17"/>
    </row>
    <row r="43347" spans="22:22">
      <c r="V43347" s="17"/>
    </row>
    <row r="43348" spans="22:22">
      <c r="V43348" s="17"/>
    </row>
    <row r="43349" spans="22:22">
      <c r="V43349" s="17"/>
    </row>
    <row r="43350" spans="22:22">
      <c r="V43350" s="17"/>
    </row>
    <row r="43351" spans="22:22">
      <c r="V43351" s="17"/>
    </row>
    <row r="43352" spans="22:22">
      <c r="V43352" s="17"/>
    </row>
    <row r="43353" spans="22:22">
      <c r="V43353" s="17"/>
    </row>
    <row r="43354" spans="22:22">
      <c r="V43354" s="17"/>
    </row>
    <row r="43355" spans="22:22">
      <c r="V43355" s="17"/>
    </row>
    <row r="43356" spans="22:22">
      <c r="V43356" s="17"/>
    </row>
    <row r="43357" spans="22:22">
      <c r="V43357" s="17"/>
    </row>
    <row r="43358" spans="22:22">
      <c r="V43358" s="17"/>
    </row>
    <row r="43359" spans="22:22">
      <c r="V43359" s="17"/>
    </row>
    <row r="43360" spans="22:22">
      <c r="V43360" s="17"/>
    </row>
    <row r="43361" spans="22:22">
      <c r="V43361" s="17"/>
    </row>
    <row r="43362" spans="22:22">
      <c r="V43362" s="17"/>
    </row>
    <row r="43363" spans="22:22">
      <c r="V43363" s="17"/>
    </row>
    <row r="43364" spans="22:22">
      <c r="V43364" s="17"/>
    </row>
    <row r="43365" spans="22:22">
      <c r="V43365" s="17"/>
    </row>
    <row r="43366" spans="22:22">
      <c r="V43366" s="17"/>
    </row>
    <row r="43367" spans="22:22">
      <c r="V43367" s="17"/>
    </row>
    <row r="43368" spans="22:22">
      <c r="V43368" s="17"/>
    </row>
    <row r="43369" spans="22:22">
      <c r="V43369" s="17"/>
    </row>
    <row r="43370" spans="22:22">
      <c r="V43370" s="17"/>
    </row>
    <row r="43371" spans="22:22">
      <c r="V43371" s="17"/>
    </row>
    <row r="43372" spans="22:22">
      <c r="V43372" s="17"/>
    </row>
    <row r="43373" spans="22:22">
      <c r="V43373" s="17"/>
    </row>
    <row r="43374" spans="22:22">
      <c r="V43374" s="17"/>
    </row>
    <row r="43375" spans="22:22">
      <c r="V43375" s="17"/>
    </row>
    <row r="43376" spans="22:22">
      <c r="V43376" s="17"/>
    </row>
    <row r="43377" spans="22:22">
      <c r="V43377" s="17"/>
    </row>
    <row r="43378" spans="22:22">
      <c r="V43378" s="17"/>
    </row>
    <row r="43379" spans="22:22">
      <c r="V43379" s="17"/>
    </row>
    <row r="43380" spans="22:22">
      <c r="V43380" s="17"/>
    </row>
    <row r="43381" spans="22:22">
      <c r="V43381" s="17"/>
    </row>
    <row r="43382" spans="22:22">
      <c r="V43382" s="17"/>
    </row>
    <row r="43383" spans="22:22">
      <c r="V43383" s="17"/>
    </row>
    <row r="43384" spans="22:22">
      <c r="V43384" s="17"/>
    </row>
    <row r="43385" spans="22:22">
      <c r="V43385" s="17"/>
    </row>
    <row r="43386" spans="22:22">
      <c r="V43386" s="17"/>
    </row>
    <row r="43387" spans="22:22">
      <c r="V43387" s="17"/>
    </row>
    <row r="43388" spans="22:22">
      <c r="V43388" s="17"/>
    </row>
    <row r="43389" spans="22:22">
      <c r="V43389" s="17"/>
    </row>
    <row r="43390" spans="22:22">
      <c r="V43390" s="17"/>
    </row>
    <row r="43391" spans="22:22">
      <c r="V43391" s="17"/>
    </row>
    <row r="43392" spans="22:22">
      <c r="V43392" s="17"/>
    </row>
    <row r="43393" spans="22:22">
      <c r="V43393" s="17"/>
    </row>
    <row r="43394" spans="22:22">
      <c r="V43394" s="17"/>
    </row>
    <row r="43395" spans="22:22">
      <c r="V43395" s="17"/>
    </row>
    <row r="43396" spans="22:22">
      <c r="V43396" s="17"/>
    </row>
    <row r="43397" spans="22:22">
      <c r="V43397" s="17"/>
    </row>
    <row r="43398" spans="22:22">
      <c r="V43398" s="17"/>
    </row>
    <row r="43399" spans="22:22">
      <c r="V43399" s="17"/>
    </row>
    <row r="43400" spans="22:22">
      <c r="V43400" s="17"/>
    </row>
    <row r="43401" spans="22:22">
      <c r="V43401" s="17"/>
    </row>
    <row r="43402" spans="22:22">
      <c r="V43402" s="17"/>
    </row>
    <row r="43403" spans="22:22">
      <c r="V43403" s="17"/>
    </row>
    <row r="43404" spans="22:22">
      <c r="V43404" s="17"/>
    </row>
    <row r="43405" spans="22:22">
      <c r="V43405" s="17"/>
    </row>
    <row r="43406" spans="22:22">
      <c r="V43406" s="17"/>
    </row>
    <row r="43407" spans="22:22">
      <c r="V43407" s="17"/>
    </row>
    <row r="43408" spans="22:22">
      <c r="V43408" s="17"/>
    </row>
    <row r="43409" spans="22:22">
      <c r="V43409" s="17"/>
    </row>
    <row r="43410" spans="22:22">
      <c r="V43410" s="17"/>
    </row>
    <row r="43411" spans="22:22">
      <c r="V43411" s="17"/>
    </row>
    <row r="43412" spans="22:22">
      <c r="V43412" s="17"/>
    </row>
    <row r="43413" spans="22:22">
      <c r="V43413" s="17"/>
    </row>
    <row r="43414" spans="22:22">
      <c r="V43414" s="17"/>
    </row>
    <row r="43415" spans="22:22">
      <c r="V43415" s="17"/>
    </row>
    <row r="43416" spans="22:22">
      <c r="V43416" s="17"/>
    </row>
    <row r="43417" spans="22:22">
      <c r="V43417" s="17"/>
    </row>
    <row r="43418" spans="22:22">
      <c r="V43418" s="17"/>
    </row>
    <row r="43419" spans="22:22">
      <c r="V43419" s="17"/>
    </row>
    <row r="43420" spans="22:22">
      <c r="V43420" s="17"/>
    </row>
    <row r="43421" spans="22:22">
      <c r="V43421" s="17"/>
    </row>
    <row r="43422" spans="22:22">
      <c r="V43422" s="17"/>
    </row>
    <row r="43423" spans="22:22">
      <c r="V43423" s="17"/>
    </row>
    <row r="43424" spans="22:22">
      <c r="V43424" s="17"/>
    </row>
    <row r="43425" spans="22:22">
      <c r="V43425" s="17"/>
    </row>
    <row r="43426" spans="22:22">
      <c r="V43426" s="17"/>
    </row>
    <row r="43427" spans="22:22">
      <c r="V43427" s="17"/>
    </row>
    <row r="43428" spans="22:22">
      <c r="V43428" s="17"/>
    </row>
    <row r="43429" spans="22:22">
      <c r="V43429" s="17"/>
    </row>
    <row r="43430" spans="22:22">
      <c r="V43430" s="17"/>
    </row>
    <row r="43431" spans="22:22">
      <c r="V43431" s="17"/>
    </row>
    <row r="43432" spans="22:22">
      <c r="V43432" s="17"/>
    </row>
    <row r="43433" spans="22:22">
      <c r="V43433" s="17"/>
    </row>
    <row r="43434" spans="22:22">
      <c r="V43434" s="17"/>
    </row>
    <row r="43435" spans="22:22">
      <c r="V43435" s="17"/>
    </row>
    <row r="43436" spans="22:22">
      <c r="V43436" s="17"/>
    </row>
    <row r="43437" spans="22:22">
      <c r="V43437" s="17"/>
    </row>
    <row r="43438" spans="22:22">
      <c r="V43438" s="17"/>
    </row>
    <row r="43439" spans="22:22">
      <c r="V43439" s="17"/>
    </row>
    <row r="43440" spans="22:22">
      <c r="V43440" s="17"/>
    </row>
    <row r="43441" spans="22:22">
      <c r="V43441" s="17"/>
    </row>
    <row r="43442" spans="22:22">
      <c r="V43442" s="17"/>
    </row>
    <row r="43443" spans="22:22">
      <c r="V43443" s="17"/>
    </row>
    <row r="43444" spans="22:22">
      <c r="V43444" s="17"/>
    </row>
    <row r="43445" spans="22:22">
      <c r="V43445" s="17"/>
    </row>
    <row r="43446" spans="22:22">
      <c r="V43446" s="17"/>
    </row>
    <row r="43447" spans="22:22">
      <c r="V43447" s="17"/>
    </row>
    <row r="43448" spans="22:22">
      <c r="V43448" s="17"/>
    </row>
    <row r="43449" spans="22:22">
      <c r="V43449" s="17"/>
    </row>
    <row r="43450" spans="22:22">
      <c r="V43450" s="17"/>
    </row>
    <row r="43451" spans="22:22">
      <c r="V43451" s="17"/>
    </row>
    <row r="43452" spans="22:22">
      <c r="V43452" s="17"/>
    </row>
    <row r="43453" spans="22:22">
      <c r="V43453" s="17"/>
    </row>
    <row r="43454" spans="22:22">
      <c r="V43454" s="17"/>
    </row>
    <row r="43455" spans="22:22">
      <c r="V43455" s="17"/>
    </row>
    <row r="43456" spans="22:22">
      <c r="V43456" s="17"/>
    </row>
    <row r="43457" spans="22:22">
      <c r="V43457" s="17"/>
    </row>
    <row r="43458" spans="22:22">
      <c r="V43458" s="17"/>
    </row>
    <row r="43459" spans="22:22">
      <c r="V43459" s="17"/>
    </row>
    <row r="43460" spans="22:22">
      <c r="V43460" s="17"/>
    </row>
    <row r="43461" spans="22:22">
      <c r="V43461" s="17"/>
    </row>
    <row r="43462" spans="22:22">
      <c r="V43462" s="17"/>
    </row>
    <row r="43463" spans="22:22">
      <c r="V43463" s="17"/>
    </row>
    <row r="43464" spans="22:22">
      <c r="V43464" s="17"/>
    </row>
    <row r="43465" spans="22:22">
      <c r="V43465" s="17"/>
    </row>
    <row r="43466" spans="22:22">
      <c r="V43466" s="17"/>
    </row>
    <row r="43467" spans="22:22">
      <c r="V43467" s="17"/>
    </row>
    <row r="43468" spans="22:22">
      <c r="V43468" s="17"/>
    </row>
    <row r="43469" spans="22:22">
      <c r="V43469" s="17"/>
    </row>
    <row r="43470" spans="22:22">
      <c r="V43470" s="17"/>
    </row>
    <row r="43471" spans="22:22">
      <c r="V43471" s="17"/>
    </row>
    <row r="43472" spans="22:22">
      <c r="V43472" s="17"/>
    </row>
    <row r="43473" spans="22:22">
      <c r="V43473" s="17"/>
    </row>
    <row r="43474" spans="22:22">
      <c r="V43474" s="17"/>
    </row>
    <row r="43475" spans="22:22">
      <c r="V43475" s="17"/>
    </row>
    <row r="43476" spans="22:22">
      <c r="V43476" s="17"/>
    </row>
    <row r="43477" spans="22:22">
      <c r="V43477" s="17"/>
    </row>
    <row r="43478" spans="22:22">
      <c r="V43478" s="17"/>
    </row>
    <row r="43479" spans="22:22">
      <c r="V43479" s="17"/>
    </row>
    <row r="43480" spans="22:22">
      <c r="V43480" s="17"/>
    </row>
    <row r="43481" spans="22:22">
      <c r="V43481" s="17"/>
    </row>
    <row r="43482" spans="22:22">
      <c r="V43482" s="17"/>
    </row>
    <row r="43483" spans="22:22">
      <c r="V43483" s="17"/>
    </row>
    <row r="43484" spans="22:22">
      <c r="V43484" s="17"/>
    </row>
    <row r="43485" spans="22:22">
      <c r="V43485" s="17"/>
    </row>
    <row r="43486" spans="22:22">
      <c r="V43486" s="17"/>
    </row>
    <row r="43487" spans="22:22">
      <c r="V43487" s="17"/>
    </row>
    <row r="43488" spans="22:22">
      <c r="V43488" s="17"/>
    </row>
    <row r="43489" spans="22:22">
      <c r="V43489" s="17"/>
    </row>
    <row r="43490" spans="22:22">
      <c r="V43490" s="17"/>
    </row>
    <row r="43491" spans="22:22">
      <c r="V43491" s="17"/>
    </row>
    <row r="43492" spans="22:22">
      <c r="V43492" s="17"/>
    </row>
    <row r="43493" spans="22:22">
      <c r="V43493" s="17"/>
    </row>
    <row r="43494" spans="22:22">
      <c r="V43494" s="17"/>
    </row>
    <row r="43495" spans="22:22">
      <c r="V43495" s="17"/>
    </row>
    <row r="43496" spans="22:22">
      <c r="V43496" s="17"/>
    </row>
    <row r="43497" spans="22:22">
      <c r="V43497" s="17"/>
    </row>
    <row r="43498" spans="22:22">
      <c r="V43498" s="17"/>
    </row>
    <row r="43499" spans="22:22">
      <c r="V43499" s="17"/>
    </row>
    <row r="43500" spans="22:22">
      <c r="V43500" s="17"/>
    </row>
    <row r="43501" spans="22:22">
      <c r="V43501" s="17"/>
    </row>
    <row r="43502" spans="22:22">
      <c r="V43502" s="17"/>
    </row>
    <row r="43503" spans="22:22">
      <c r="V43503" s="17"/>
    </row>
    <row r="43504" spans="22:22">
      <c r="V43504" s="17"/>
    </row>
    <row r="43505" spans="22:22">
      <c r="V43505" s="17"/>
    </row>
    <row r="43506" spans="22:22">
      <c r="V43506" s="17"/>
    </row>
    <row r="43507" spans="22:22">
      <c r="V43507" s="17"/>
    </row>
    <row r="43508" spans="22:22">
      <c r="V43508" s="17"/>
    </row>
    <row r="43509" spans="22:22">
      <c r="V43509" s="17"/>
    </row>
    <row r="43510" spans="22:22">
      <c r="V43510" s="17"/>
    </row>
    <row r="43511" spans="22:22">
      <c r="V43511" s="17"/>
    </row>
    <row r="43512" spans="22:22">
      <c r="V43512" s="17"/>
    </row>
    <row r="43513" spans="22:22">
      <c r="V43513" s="17"/>
    </row>
    <row r="43514" spans="22:22">
      <c r="V43514" s="17"/>
    </row>
    <row r="43515" spans="22:22">
      <c r="V43515" s="17"/>
    </row>
    <row r="43516" spans="22:22">
      <c r="V43516" s="17"/>
    </row>
    <row r="43517" spans="22:22">
      <c r="V43517" s="17"/>
    </row>
    <row r="43518" spans="22:22">
      <c r="V43518" s="17"/>
    </row>
    <row r="43519" spans="22:22">
      <c r="V43519" s="17"/>
    </row>
    <row r="43520" spans="22:22">
      <c r="V43520" s="17"/>
    </row>
    <row r="43521" spans="22:22">
      <c r="V43521" s="17"/>
    </row>
    <row r="43522" spans="22:22">
      <c r="V43522" s="17"/>
    </row>
    <row r="43523" spans="22:22">
      <c r="V43523" s="17"/>
    </row>
    <row r="43524" spans="22:22">
      <c r="V43524" s="17"/>
    </row>
    <row r="43525" spans="22:22">
      <c r="V43525" s="17"/>
    </row>
    <row r="43526" spans="22:22">
      <c r="V43526" s="17"/>
    </row>
    <row r="43527" spans="22:22">
      <c r="V43527" s="17"/>
    </row>
    <row r="43528" spans="22:22">
      <c r="V43528" s="17"/>
    </row>
    <row r="43529" spans="22:22">
      <c r="V43529" s="17"/>
    </row>
    <row r="43530" spans="22:22">
      <c r="V43530" s="17"/>
    </row>
    <row r="43531" spans="22:22">
      <c r="V43531" s="17"/>
    </row>
    <row r="43532" spans="22:22">
      <c r="V43532" s="17"/>
    </row>
    <row r="43533" spans="22:22">
      <c r="V43533" s="17"/>
    </row>
    <row r="43534" spans="22:22">
      <c r="V43534" s="17"/>
    </row>
    <row r="43535" spans="22:22">
      <c r="V43535" s="17"/>
    </row>
    <row r="43536" spans="22:22">
      <c r="V43536" s="17"/>
    </row>
    <row r="43537" spans="22:22">
      <c r="V43537" s="17"/>
    </row>
    <row r="43538" spans="22:22">
      <c r="V43538" s="17"/>
    </row>
    <row r="43539" spans="22:22">
      <c r="V43539" s="17"/>
    </row>
    <row r="43540" spans="22:22">
      <c r="V43540" s="17"/>
    </row>
    <row r="43541" spans="22:22">
      <c r="V43541" s="17"/>
    </row>
    <row r="43542" spans="22:22">
      <c r="V43542" s="17"/>
    </row>
    <row r="43543" spans="22:22">
      <c r="V43543" s="17"/>
    </row>
    <row r="43544" spans="22:22">
      <c r="V43544" s="17"/>
    </row>
    <row r="43545" spans="22:22">
      <c r="V43545" s="17"/>
    </row>
    <row r="43546" spans="22:22">
      <c r="V43546" s="17"/>
    </row>
    <row r="43547" spans="22:22">
      <c r="V43547" s="17"/>
    </row>
    <row r="43548" spans="22:22">
      <c r="V43548" s="17"/>
    </row>
    <row r="43549" spans="22:22">
      <c r="V43549" s="17"/>
    </row>
    <row r="43550" spans="22:22">
      <c r="V43550" s="17"/>
    </row>
    <row r="43551" spans="22:22">
      <c r="V43551" s="17"/>
    </row>
    <row r="43552" spans="22:22">
      <c r="V43552" s="17"/>
    </row>
    <row r="43553" spans="22:22">
      <c r="V43553" s="17"/>
    </row>
    <row r="43554" spans="22:22">
      <c r="V43554" s="17"/>
    </row>
    <row r="43555" spans="22:22">
      <c r="V43555" s="17"/>
    </row>
    <row r="43556" spans="22:22">
      <c r="V43556" s="17"/>
    </row>
    <row r="43557" spans="22:22">
      <c r="V43557" s="17"/>
    </row>
    <row r="43558" spans="22:22">
      <c r="V43558" s="17"/>
    </row>
    <row r="43559" spans="22:22">
      <c r="V43559" s="17"/>
    </row>
    <row r="43560" spans="22:22">
      <c r="V43560" s="17"/>
    </row>
    <row r="43561" spans="22:22">
      <c r="V43561" s="17"/>
    </row>
    <row r="43562" spans="22:22">
      <c r="V43562" s="17"/>
    </row>
    <row r="43563" spans="22:22">
      <c r="V43563" s="17"/>
    </row>
    <row r="43564" spans="22:22">
      <c r="V43564" s="17"/>
    </row>
    <row r="43565" spans="22:22">
      <c r="V43565" s="17"/>
    </row>
    <row r="43566" spans="22:22">
      <c r="V43566" s="17"/>
    </row>
    <row r="43567" spans="22:22">
      <c r="V43567" s="17"/>
    </row>
    <row r="43568" spans="22:22">
      <c r="V43568" s="17"/>
    </row>
    <row r="43569" spans="22:22">
      <c r="V43569" s="17"/>
    </row>
    <row r="43570" spans="22:22">
      <c r="V43570" s="17"/>
    </row>
    <row r="43571" spans="22:22">
      <c r="V43571" s="17"/>
    </row>
    <row r="43572" spans="22:22">
      <c r="V43572" s="17"/>
    </row>
    <row r="43573" spans="22:22">
      <c r="V43573" s="17"/>
    </row>
    <row r="43574" spans="22:22">
      <c r="V43574" s="17"/>
    </row>
    <row r="43575" spans="22:22">
      <c r="V43575" s="17"/>
    </row>
    <row r="43576" spans="22:22">
      <c r="V43576" s="17"/>
    </row>
    <row r="43577" spans="22:22">
      <c r="V43577" s="17"/>
    </row>
    <row r="43578" spans="22:22">
      <c r="V43578" s="17"/>
    </row>
    <row r="43579" spans="22:22">
      <c r="V43579" s="17"/>
    </row>
    <row r="43580" spans="22:22">
      <c r="V43580" s="17"/>
    </row>
    <row r="43581" spans="22:22">
      <c r="V43581" s="17"/>
    </row>
    <row r="43582" spans="22:22">
      <c r="V43582" s="17"/>
    </row>
    <row r="43583" spans="22:22">
      <c r="V43583" s="17"/>
    </row>
    <row r="43584" spans="22:22">
      <c r="V43584" s="17"/>
    </row>
    <row r="43585" spans="22:22">
      <c r="V43585" s="17"/>
    </row>
    <row r="43586" spans="22:22">
      <c r="V43586" s="17"/>
    </row>
    <row r="43587" spans="22:22">
      <c r="V43587" s="17"/>
    </row>
    <row r="43588" spans="22:22">
      <c r="V43588" s="17"/>
    </row>
    <row r="43589" spans="22:22">
      <c r="V43589" s="17"/>
    </row>
    <row r="43590" spans="22:22">
      <c r="V43590" s="17"/>
    </row>
    <row r="43591" spans="22:22">
      <c r="V43591" s="17"/>
    </row>
    <row r="43592" spans="22:22">
      <c r="V43592" s="17"/>
    </row>
    <row r="43593" spans="22:22">
      <c r="V43593" s="17"/>
    </row>
    <row r="43594" spans="22:22">
      <c r="V43594" s="17"/>
    </row>
    <row r="43595" spans="22:22">
      <c r="V43595" s="17"/>
    </row>
    <row r="43596" spans="22:22">
      <c r="V43596" s="17"/>
    </row>
    <row r="43597" spans="22:22">
      <c r="V43597" s="17"/>
    </row>
    <row r="43598" spans="22:22">
      <c r="V43598" s="17"/>
    </row>
    <row r="43599" spans="22:22">
      <c r="V43599" s="17"/>
    </row>
    <row r="43600" spans="22:22">
      <c r="V43600" s="17"/>
    </row>
    <row r="43601" spans="22:22">
      <c r="V43601" s="17"/>
    </row>
    <row r="43602" spans="22:22">
      <c r="V43602" s="17"/>
    </row>
    <row r="43603" spans="22:22">
      <c r="V43603" s="17"/>
    </row>
    <row r="43604" spans="22:22">
      <c r="V43604" s="17"/>
    </row>
    <row r="43605" spans="22:22">
      <c r="V43605" s="17"/>
    </row>
    <row r="43606" spans="22:22">
      <c r="V43606" s="17"/>
    </row>
    <row r="43607" spans="22:22">
      <c r="V43607" s="17"/>
    </row>
    <row r="43608" spans="22:22">
      <c r="V43608" s="17"/>
    </row>
    <row r="43609" spans="22:22">
      <c r="V43609" s="17"/>
    </row>
    <row r="43610" spans="22:22">
      <c r="V43610" s="17"/>
    </row>
    <row r="43611" spans="22:22">
      <c r="V43611" s="17"/>
    </row>
    <row r="43612" spans="22:22">
      <c r="V43612" s="17"/>
    </row>
    <row r="43613" spans="22:22">
      <c r="V43613" s="17"/>
    </row>
    <row r="43614" spans="22:22">
      <c r="V43614" s="17"/>
    </row>
    <row r="43615" spans="22:22">
      <c r="V43615" s="17"/>
    </row>
    <row r="43616" spans="22:22">
      <c r="V43616" s="17"/>
    </row>
    <row r="43617" spans="22:22">
      <c r="V43617" s="17"/>
    </row>
    <row r="43618" spans="22:22">
      <c r="V43618" s="17"/>
    </row>
    <row r="43619" spans="22:22">
      <c r="V43619" s="17"/>
    </row>
    <row r="43620" spans="22:22">
      <c r="V43620" s="17"/>
    </row>
    <row r="43621" spans="22:22">
      <c r="V43621" s="17"/>
    </row>
    <row r="43622" spans="22:22">
      <c r="V43622" s="17"/>
    </row>
    <row r="43623" spans="22:22">
      <c r="V43623" s="17"/>
    </row>
    <row r="43624" spans="22:22">
      <c r="V43624" s="17"/>
    </row>
    <row r="43625" spans="22:22">
      <c r="V43625" s="17"/>
    </row>
    <row r="43626" spans="22:22">
      <c r="V43626" s="17"/>
    </row>
    <row r="43627" spans="22:22">
      <c r="V43627" s="17"/>
    </row>
    <row r="43628" spans="22:22">
      <c r="V43628" s="17"/>
    </row>
    <row r="43629" spans="22:22">
      <c r="V43629" s="17"/>
    </row>
    <row r="43630" spans="22:22">
      <c r="V43630" s="17"/>
    </row>
    <row r="43631" spans="22:22">
      <c r="V43631" s="17"/>
    </row>
    <row r="43632" spans="22:22">
      <c r="V43632" s="17"/>
    </row>
    <row r="43633" spans="22:22">
      <c r="V43633" s="17"/>
    </row>
    <row r="43634" spans="22:22">
      <c r="V43634" s="17"/>
    </row>
    <row r="43635" spans="22:22">
      <c r="V43635" s="17"/>
    </row>
    <row r="43636" spans="22:22">
      <c r="V43636" s="17"/>
    </row>
    <row r="43637" spans="22:22">
      <c r="V43637" s="17"/>
    </row>
    <row r="43638" spans="22:22">
      <c r="V43638" s="17"/>
    </row>
    <row r="43639" spans="22:22">
      <c r="V43639" s="17"/>
    </row>
    <row r="43640" spans="22:22">
      <c r="V43640" s="17"/>
    </row>
    <row r="43641" spans="22:22">
      <c r="V43641" s="17"/>
    </row>
    <row r="43642" spans="22:22">
      <c r="V43642" s="17"/>
    </row>
    <row r="43643" spans="22:22">
      <c r="V43643" s="17"/>
    </row>
    <row r="43644" spans="22:22">
      <c r="V43644" s="17"/>
    </row>
    <row r="43645" spans="22:22">
      <c r="V43645" s="17"/>
    </row>
    <row r="43646" spans="22:22">
      <c r="V43646" s="17"/>
    </row>
    <row r="43647" spans="22:22">
      <c r="V43647" s="17"/>
    </row>
    <row r="43648" spans="22:22">
      <c r="V43648" s="17"/>
    </row>
    <row r="43649" spans="22:22">
      <c r="V43649" s="17"/>
    </row>
    <row r="43650" spans="22:22">
      <c r="V43650" s="17"/>
    </row>
    <row r="43651" spans="22:22">
      <c r="V43651" s="17"/>
    </row>
    <row r="43652" spans="22:22">
      <c r="V43652" s="17"/>
    </row>
    <row r="43653" spans="22:22">
      <c r="V43653" s="17"/>
    </row>
    <row r="43654" spans="22:22">
      <c r="V43654" s="17"/>
    </row>
    <row r="43655" spans="22:22">
      <c r="V43655" s="17"/>
    </row>
    <row r="43656" spans="22:22">
      <c r="V43656" s="17"/>
    </row>
    <row r="43657" spans="22:22">
      <c r="V43657" s="17"/>
    </row>
    <row r="43658" spans="22:22">
      <c r="V43658" s="17"/>
    </row>
    <row r="43659" spans="22:22">
      <c r="V43659" s="17"/>
    </row>
    <row r="43660" spans="22:22">
      <c r="V43660" s="17"/>
    </row>
    <row r="43661" spans="22:22">
      <c r="V43661" s="17"/>
    </row>
    <row r="43662" spans="22:22">
      <c r="V43662" s="17"/>
    </row>
    <row r="43663" spans="22:22">
      <c r="V43663" s="17"/>
    </row>
    <row r="43664" spans="22:22">
      <c r="V43664" s="17"/>
    </row>
    <row r="43665" spans="22:22">
      <c r="V43665" s="17"/>
    </row>
    <row r="43666" spans="22:22">
      <c r="V43666" s="17"/>
    </row>
    <row r="43667" spans="22:22">
      <c r="V43667" s="17"/>
    </row>
    <row r="43668" spans="22:22">
      <c r="V43668" s="17"/>
    </row>
    <row r="43669" spans="22:22">
      <c r="V43669" s="17"/>
    </row>
    <row r="43670" spans="22:22">
      <c r="V43670" s="17"/>
    </row>
    <row r="43671" spans="22:22">
      <c r="V43671" s="17"/>
    </row>
    <row r="43672" spans="22:22">
      <c r="V43672" s="17"/>
    </row>
    <row r="43673" spans="22:22">
      <c r="V43673" s="17"/>
    </row>
    <row r="43674" spans="22:22">
      <c r="V43674" s="17"/>
    </row>
    <row r="43675" spans="22:22">
      <c r="V43675" s="17"/>
    </row>
    <row r="43676" spans="22:22">
      <c r="V43676" s="17"/>
    </row>
    <row r="43677" spans="22:22">
      <c r="V43677" s="17"/>
    </row>
    <row r="43678" spans="22:22">
      <c r="V43678" s="17"/>
    </row>
    <row r="43679" spans="22:22">
      <c r="V43679" s="17"/>
    </row>
    <row r="43680" spans="22:22">
      <c r="V43680" s="17"/>
    </row>
    <row r="43681" spans="22:22">
      <c r="V43681" s="17"/>
    </row>
    <row r="43682" spans="22:22">
      <c r="V43682" s="17"/>
    </row>
    <row r="43683" spans="22:22">
      <c r="V43683" s="17"/>
    </row>
    <row r="43684" spans="22:22">
      <c r="V43684" s="17"/>
    </row>
    <row r="43685" spans="22:22">
      <c r="V43685" s="17"/>
    </row>
    <row r="43686" spans="22:22">
      <c r="V43686" s="17"/>
    </row>
    <row r="43687" spans="22:22">
      <c r="V43687" s="17"/>
    </row>
    <row r="43688" spans="22:22">
      <c r="V43688" s="17"/>
    </row>
    <row r="43689" spans="22:22">
      <c r="V43689" s="17"/>
    </row>
    <row r="43690" spans="22:22">
      <c r="V43690" s="17"/>
    </row>
    <row r="43691" spans="22:22">
      <c r="V43691" s="17"/>
    </row>
    <row r="43692" spans="22:22">
      <c r="V43692" s="17"/>
    </row>
    <row r="43693" spans="22:22">
      <c r="V43693" s="17"/>
    </row>
    <row r="43694" spans="22:22">
      <c r="V43694" s="17"/>
    </row>
    <row r="43695" spans="22:22">
      <c r="V43695" s="17"/>
    </row>
    <row r="43696" spans="22:22">
      <c r="V43696" s="17"/>
    </row>
    <row r="43697" spans="22:22">
      <c r="V43697" s="17"/>
    </row>
    <row r="43698" spans="22:22">
      <c r="V43698" s="17"/>
    </row>
    <row r="43699" spans="22:22">
      <c r="V43699" s="17"/>
    </row>
    <row r="43700" spans="22:22">
      <c r="V43700" s="17"/>
    </row>
    <row r="43701" spans="22:22">
      <c r="V43701" s="17"/>
    </row>
    <row r="43702" spans="22:22">
      <c r="V43702" s="17"/>
    </row>
    <row r="43703" spans="22:22">
      <c r="V43703" s="17"/>
    </row>
    <row r="43704" spans="22:22">
      <c r="V43704" s="17"/>
    </row>
    <row r="43705" spans="22:22">
      <c r="V43705" s="17"/>
    </row>
    <row r="43706" spans="22:22">
      <c r="V43706" s="17"/>
    </row>
    <row r="43707" spans="22:22">
      <c r="V43707" s="17"/>
    </row>
    <row r="43708" spans="22:22">
      <c r="V43708" s="17"/>
    </row>
    <row r="43709" spans="22:22">
      <c r="V43709" s="17"/>
    </row>
    <row r="43710" spans="22:22">
      <c r="V43710" s="17"/>
    </row>
    <row r="43711" spans="22:22">
      <c r="V43711" s="17"/>
    </row>
    <row r="43712" spans="22:22">
      <c r="V43712" s="17"/>
    </row>
    <row r="43713" spans="22:22">
      <c r="V43713" s="17"/>
    </row>
    <row r="43714" spans="22:22">
      <c r="V43714" s="17"/>
    </row>
    <row r="43715" spans="22:22">
      <c r="V43715" s="17"/>
    </row>
    <row r="43716" spans="22:22">
      <c r="V43716" s="17"/>
    </row>
    <row r="43717" spans="22:22">
      <c r="V43717" s="17"/>
    </row>
    <row r="43718" spans="22:22">
      <c r="V43718" s="17"/>
    </row>
    <row r="43719" spans="22:22">
      <c r="V43719" s="17"/>
    </row>
    <row r="43720" spans="22:22">
      <c r="V43720" s="17"/>
    </row>
    <row r="43721" spans="22:22">
      <c r="V43721" s="17"/>
    </row>
    <row r="43722" spans="22:22">
      <c r="V43722" s="17"/>
    </row>
    <row r="43723" spans="22:22">
      <c r="V43723" s="17"/>
    </row>
    <row r="43724" spans="22:22">
      <c r="V43724" s="17"/>
    </row>
    <row r="43725" spans="22:22">
      <c r="V43725" s="17"/>
    </row>
    <row r="43726" spans="22:22">
      <c r="V43726" s="17"/>
    </row>
    <row r="43727" spans="22:22">
      <c r="V43727" s="17"/>
    </row>
    <row r="43728" spans="22:22">
      <c r="V43728" s="17"/>
    </row>
    <row r="43729" spans="22:22">
      <c r="V43729" s="17"/>
    </row>
    <row r="43730" spans="22:22">
      <c r="V43730" s="17"/>
    </row>
    <row r="43731" spans="22:22">
      <c r="V43731" s="17"/>
    </row>
    <row r="43732" spans="22:22">
      <c r="V43732" s="17"/>
    </row>
    <row r="43733" spans="22:22">
      <c r="V43733" s="17"/>
    </row>
    <row r="43734" spans="22:22">
      <c r="V43734" s="17"/>
    </row>
    <row r="43735" spans="22:22">
      <c r="V43735" s="17"/>
    </row>
    <row r="43736" spans="22:22">
      <c r="V43736" s="17"/>
    </row>
    <row r="43737" spans="22:22">
      <c r="V43737" s="17"/>
    </row>
    <row r="43738" spans="22:22">
      <c r="V43738" s="17"/>
    </row>
    <row r="43739" spans="22:22">
      <c r="V43739" s="17"/>
    </row>
    <row r="43740" spans="22:22">
      <c r="V43740" s="17"/>
    </row>
    <row r="43741" spans="22:22">
      <c r="V43741" s="17"/>
    </row>
    <row r="43742" spans="22:22">
      <c r="V43742" s="17"/>
    </row>
    <row r="43743" spans="22:22">
      <c r="V43743" s="17"/>
    </row>
    <row r="43744" spans="22:22">
      <c r="V43744" s="17"/>
    </row>
    <row r="43745" spans="22:22">
      <c r="V43745" s="17"/>
    </row>
    <row r="43746" spans="22:22">
      <c r="V43746" s="17"/>
    </row>
    <row r="43747" spans="22:22">
      <c r="V43747" s="17"/>
    </row>
    <row r="43748" spans="22:22">
      <c r="V43748" s="17"/>
    </row>
    <row r="43749" spans="22:22">
      <c r="V43749" s="17"/>
    </row>
    <row r="43750" spans="22:22">
      <c r="V43750" s="17"/>
    </row>
    <row r="43751" spans="22:22">
      <c r="V43751" s="17"/>
    </row>
    <row r="43752" spans="22:22">
      <c r="V43752" s="17"/>
    </row>
    <row r="43753" spans="22:22">
      <c r="V43753" s="17"/>
    </row>
    <row r="43754" spans="22:22">
      <c r="V43754" s="17"/>
    </row>
    <row r="43755" spans="22:22">
      <c r="V43755" s="17"/>
    </row>
    <row r="43756" spans="22:22">
      <c r="V43756" s="17"/>
    </row>
    <row r="43757" spans="22:22">
      <c r="V43757" s="17"/>
    </row>
    <row r="43758" spans="22:22">
      <c r="V43758" s="17"/>
    </row>
    <row r="43759" spans="22:22">
      <c r="V43759" s="17"/>
    </row>
    <row r="43760" spans="22:22">
      <c r="V43760" s="17"/>
    </row>
    <row r="43761" spans="22:22">
      <c r="V43761" s="17"/>
    </row>
    <row r="43762" spans="22:22">
      <c r="V43762" s="17"/>
    </row>
    <row r="43763" spans="22:22">
      <c r="V43763" s="17"/>
    </row>
    <row r="43764" spans="22:22">
      <c r="V43764" s="17"/>
    </row>
    <row r="43765" spans="22:22">
      <c r="V43765" s="17"/>
    </row>
    <row r="43766" spans="22:22">
      <c r="V43766" s="17"/>
    </row>
    <row r="43767" spans="22:22">
      <c r="V43767" s="17"/>
    </row>
    <row r="43768" spans="22:22">
      <c r="V43768" s="17"/>
    </row>
    <row r="43769" spans="22:22">
      <c r="V43769" s="17"/>
    </row>
    <row r="43770" spans="22:22">
      <c r="V43770" s="17"/>
    </row>
    <row r="43771" spans="22:22">
      <c r="V43771" s="17"/>
    </row>
    <row r="43772" spans="22:22">
      <c r="V43772" s="17"/>
    </row>
    <row r="43773" spans="22:22">
      <c r="V43773" s="17"/>
    </row>
    <row r="43774" spans="22:22">
      <c r="V43774" s="17"/>
    </row>
    <row r="43775" spans="22:22">
      <c r="V43775" s="17"/>
    </row>
    <row r="43776" spans="22:22">
      <c r="V43776" s="17"/>
    </row>
    <row r="43777" spans="22:22">
      <c r="V43777" s="17"/>
    </row>
    <row r="43778" spans="22:22">
      <c r="V43778" s="17"/>
    </row>
    <row r="43779" spans="22:22">
      <c r="V43779" s="17"/>
    </row>
    <row r="43780" spans="22:22">
      <c r="V43780" s="17"/>
    </row>
    <row r="43781" spans="22:22">
      <c r="V43781" s="17"/>
    </row>
    <row r="43782" spans="22:22">
      <c r="V43782" s="17"/>
    </row>
    <row r="43783" spans="22:22">
      <c r="V43783" s="17"/>
    </row>
    <row r="43784" spans="22:22">
      <c r="V43784" s="17"/>
    </row>
    <row r="43785" spans="22:22">
      <c r="V43785" s="17"/>
    </row>
    <row r="43786" spans="22:22">
      <c r="V43786" s="17"/>
    </row>
    <row r="43787" spans="22:22">
      <c r="V43787" s="17"/>
    </row>
    <row r="43788" spans="22:22">
      <c r="V43788" s="17"/>
    </row>
    <row r="43789" spans="22:22">
      <c r="V43789" s="17"/>
    </row>
    <row r="43790" spans="22:22">
      <c r="V43790" s="17"/>
    </row>
    <row r="43791" spans="22:22">
      <c r="V43791" s="17"/>
    </row>
    <row r="43792" spans="22:22">
      <c r="V43792" s="17"/>
    </row>
    <row r="43793" spans="22:22">
      <c r="V43793" s="17"/>
    </row>
    <row r="43794" spans="22:22">
      <c r="V43794" s="17"/>
    </row>
    <row r="43795" spans="22:22">
      <c r="V43795" s="17"/>
    </row>
    <row r="43796" spans="22:22">
      <c r="V43796" s="17"/>
    </row>
    <row r="43797" spans="22:22">
      <c r="V43797" s="17"/>
    </row>
    <row r="43798" spans="22:22">
      <c r="V43798" s="17"/>
    </row>
    <row r="43799" spans="22:22">
      <c r="V43799" s="17"/>
    </row>
    <row r="43800" spans="22:22">
      <c r="V43800" s="17"/>
    </row>
    <row r="43801" spans="22:22">
      <c r="V43801" s="17"/>
    </row>
    <row r="43802" spans="22:22">
      <c r="V43802" s="17"/>
    </row>
    <row r="43803" spans="22:22">
      <c r="V43803" s="17"/>
    </row>
    <row r="43804" spans="22:22">
      <c r="V43804" s="17"/>
    </row>
    <row r="43805" spans="22:22">
      <c r="V43805" s="17"/>
    </row>
    <row r="43806" spans="22:22">
      <c r="V43806" s="17"/>
    </row>
    <row r="43807" spans="22:22">
      <c r="V43807" s="17"/>
    </row>
    <row r="43808" spans="22:22">
      <c r="V43808" s="17"/>
    </row>
    <row r="43809" spans="22:22">
      <c r="V43809" s="17"/>
    </row>
    <row r="43810" spans="22:22">
      <c r="V43810" s="17"/>
    </row>
    <row r="43811" spans="22:22">
      <c r="V43811" s="17"/>
    </row>
    <row r="43812" spans="22:22">
      <c r="V43812" s="17"/>
    </row>
    <row r="43813" spans="22:22">
      <c r="V43813" s="17"/>
    </row>
    <row r="43814" spans="22:22">
      <c r="V43814" s="17"/>
    </row>
    <row r="43815" spans="22:22">
      <c r="V43815" s="17"/>
    </row>
    <row r="43816" spans="22:22">
      <c r="V43816" s="17"/>
    </row>
    <row r="43817" spans="22:22">
      <c r="V43817" s="17"/>
    </row>
    <row r="43818" spans="22:22">
      <c r="V43818" s="17"/>
    </row>
    <row r="43819" spans="22:22">
      <c r="V43819" s="17"/>
    </row>
    <row r="43820" spans="22:22">
      <c r="V43820" s="17"/>
    </row>
    <row r="43821" spans="22:22">
      <c r="V43821" s="17"/>
    </row>
    <row r="43822" spans="22:22">
      <c r="V43822" s="17"/>
    </row>
    <row r="43823" spans="22:22">
      <c r="V43823" s="17"/>
    </row>
    <row r="43824" spans="22:22">
      <c r="V43824" s="17"/>
    </row>
    <row r="43825" spans="22:22">
      <c r="V43825" s="17"/>
    </row>
    <row r="43826" spans="22:22">
      <c r="V43826" s="17"/>
    </row>
    <row r="43827" spans="22:22">
      <c r="V43827" s="17"/>
    </row>
    <row r="43828" spans="22:22">
      <c r="V43828" s="17"/>
    </row>
    <row r="43829" spans="22:22">
      <c r="V43829" s="17"/>
    </row>
    <row r="43830" spans="22:22">
      <c r="V43830" s="17"/>
    </row>
    <row r="43831" spans="22:22">
      <c r="V43831" s="17"/>
    </row>
    <row r="43832" spans="22:22">
      <c r="V43832" s="17"/>
    </row>
    <row r="43833" spans="22:22">
      <c r="V43833" s="17"/>
    </row>
    <row r="43834" spans="22:22">
      <c r="V43834" s="17"/>
    </row>
    <row r="43835" spans="22:22">
      <c r="V43835" s="17"/>
    </row>
    <row r="43836" spans="22:22">
      <c r="V43836" s="17"/>
    </row>
    <row r="43837" spans="22:22">
      <c r="V43837" s="17"/>
    </row>
    <row r="43838" spans="22:22">
      <c r="V43838" s="17"/>
    </row>
    <row r="43839" spans="22:22">
      <c r="V43839" s="17"/>
    </row>
    <row r="43840" spans="22:22">
      <c r="V43840" s="17"/>
    </row>
    <row r="43841" spans="22:22">
      <c r="V43841" s="17"/>
    </row>
    <row r="43842" spans="22:22">
      <c r="V43842" s="17"/>
    </row>
    <row r="43843" spans="22:22">
      <c r="V43843" s="17"/>
    </row>
    <row r="43844" spans="22:22">
      <c r="V43844" s="17"/>
    </row>
    <row r="43845" spans="22:22">
      <c r="V43845" s="17"/>
    </row>
    <row r="43846" spans="22:22">
      <c r="V43846" s="17"/>
    </row>
    <row r="43847" spans="22:22">
      <c r="V43847" s="17"/>
    </row>
    <row r="43848" spans="22:22">
      <c r="V43848" s="17"/>
    </row>
    <row r="43849" spans="22:22">
      <c r="V43849" s="17"/>
    </row>
    <row r="43850" spans="22:22">
      <c r="V43850" s="17"/>
    </row>
    <row r="43851" spans="22:22">
      <c r="V43851" s="17"/>
    </row>
    <row r="43852" spans="22:22">
      <c r="V43852" s="17"/>
    </row>
    <row r="43853" spans="22:22">
      <c r="V43853" s="17"/>
    </row>
    <row r="43854" spans="22:22">
      <c r="V43854" s="17"/>
    </row>
    <row r="43855" spans="22:22">
      <c r="V43855" s="17"/>
    </row>
    <row r="43856" spans="22:22">
      <c r="V43856" s="17"/>
    </row>
    <row r="43857" spans="22:22">
      <c r="V43857" s="17"/>
    </row>
    <row r="43858" spans="22:22">
      <c r="V43858" s="17"/>
    </row>
    <row r="43859" spans="22:22">
      <c r="V43859" s="17"/>
    </row>
    <row r="43860" spans="22:22">
      <c r="V43860" s="17"/>
    </row>
    <row r="43861" spans="22:22">
      <c r="V43861" s="17"/>
    </row>
    <row r="43862" spans="22:22">
      <c r="V43862" s="17"/>
    </row>
    <row r="43863" spans="22:22">
      <c r="V43863" s="17"/>
    </row>
    <row r="43864" spans="22:22">
      <c r="V43864" s="17"/>
    </row>
    <row r="43865" spans="22:22">
      <c r="V43865" s="17"/>
    </row>
    <row r="43866" spans="22:22">
      <c r="V43866" s="17"/>
    </row>
    <row r="43867" spans="22:22">
      <c r="V43867" s="17"/>
    </row>
    <row r="43868" spans="22:22">
      <c r="V43868" s="17"/>
    </row>
    <row r="43869" spans="22:22">
      <c r="V43869" s="17"/>
    </row>
    <row r="43870" spans="22:22">
      <c r="V43870" s="17"/>
    </row>
    <row r="43871" spans="22:22">
      <c r="V43871" s="17"/>
    </row>
    <row r="43872" spans="22:22">
      <c r="V43872" s="17"/>
    </row>
    <row r="43873" spans="22:22">
      <c r="V43873" s="17"/>
    </row>
    <row r="43874" spans="22:22">
      <c r="V43874" s="17"/>
    </row>
    <row r="43875" spans="22:22">
      <c r="V43875" s="17"/>
    </row>
    <row r="43876" spans="22:22">
      <c r="V43876" s="17"/>
    </row>
    <row r="43877" spans="22:22">
      <c r="V43877" s="17"/>
    </row>
    <row r="43878" spans="22:22">
      <c r="V43878" s="17"/>
    </row>
    <row r="43879" spans="22:22">
      <c r="V43879" s="17"/>
    </row>
    <row r="43880" spans="22:22">
      <c r="V43880" s="17"/>
    </row>
    <row r="43881" spans="22:22">
      <c r="V43881" s="17"/>
    </row>
    <row r="43882" spans="22:22">
      <c r="V43882" s="17"/>
    </row>
    <row r="43883" spans="22:22">
      <c r="V43883" s="17"/>
    </row>
    <row r="43884" spans="22:22">
      <c r="V43884" s="17"/>
    </row>
    <row r="43885" spans="22:22">
      <c r="V43885" s="17"/>
    </row>
    <row r="43886" spans="22:22">
      <c r="V43886" s="17"/>
    </row>
    <row r="43887" spans="22:22">
      <c r="V43887" s="17"/>
    </row>
    <row r="43888" spans="22:22">
      <c r="V43888" s="17"/>
    </row>
    <row r="43889" spans="22:22">
      <c r="V43889" s="17"/>
    </row>
    <row r="43890" spans="22:22">
      <c r="V43890" s="17"/>
    </row>
    <row r="43891" spans="22:22">
      <c r="V43891" s="17"/>
    </row>
    <row r="43892" spans="22:22">
      <c r="V43892" s="17"/>
    </row>
    <row r="43893" spans="22:22">
      <c r="V43893" s="17"/>
    </row>
    <row r="43894" spans="22:22">
      <c r="V43894" s="17"/>
    </row>
    <row r="43895" spans="22:22">
      <c r="V43895" s="17"/>
    </row>
    <row r="43896" spans="22:22">
      <c r="V43896" s="17"/>
    </row>
    <row r="43897" spans="22:22">
      <c r="V43897" s="17"/>
    </row>
    <row r="43898" spans="22:22">
      <c r="V43898" s="17"/>
    </row>
    <row r="43899" spans="22:22">
      <c r="V43899" s="17"/>
    </row>
    <row r="43900" spans="22:22">
      <c r="V43900" s="17"/>
    </row>
    <row r="43901" spans="22:22">
      <c r="V43901" s="17"/>
    </row>
    <row r="43902" spans="22:22">
      <c r="V43902" s="17"/>
    </row>
    <row r="43903" spans="22:22">
      <c r="V43903" s="17"/>
    </row>
    <row r="43904" spans="22:22">
      <c r="V43904" s="17"/>
    </row>
    <row r="43905" spans="22:22">
      <c r="V43905" s="17"/>
    </row>
    <row r="43906" spans="22:22">
      <c r="V43906" s="17"/>
    </row>
    <row r="43907" spans="22:22">
      <c r="V43907" s="17"/>
    </row>
    <row r="43908" spans="22:22">
      <c r="V43908" s="17"/>
    </row>
    <row r="43909" spans="22:22">
      <c r="V43909" s="17"/>
    </row>
    <row r="43910" spans="22:22">
      <c r="V43910" s="17"/>
    </row>
    <row r="43911" spans="22:22">
      <c r="V43911" s="17"/>
    </row>
    <row r="43912" spans="22:22">
      <c r="V43912" s="17"/>
    </row>
    <row r="43913" spans="22:22">
      <c r="V43913" s="17"/>
    </row>
    <row r="43914" spans="22:22">
      <c r="V43914" s="17"/>
    </row>
    <row r="43915" spans="22:22">
      <c r="V43915" s="17"/>
    </row>
    <row r="43916" spans="22:22">
      <c r="V43916" s="17"/>
    </row>
    <row r="43917" spans="22:22">
      <c r="V43917" s="17"/>
    </row>
    <row r="43918" spans="22:22">
      <c r="V43918" s="17"/>
    </row>
    <row r="43919" spans="22:22">
      <c r="V43919" s="17"/>
    </row>
    <row r="43920" spans="22:22">
      <c r="V43920" s="17"/>
    </row>
    <row r="43921" spans="22:22">
      <c r="V43921" s="17"/>
    </row>
    <row r="43922" spans="22:22">
      <c r="V43922" s="17"/>
    </row>
    <row r="43923" spans="22:22">
      <c r="V43923" s="17"/>
    </row>
    <row r="43924" spans="22:22">
      <c r="V43924" s="17"/>
    </row>
    <row r="43925" spans="22:22">
      <c r="V43925" s="17"/>
    </row>
    <row r="43926" spans="22:22">
      <c r="V43926" s="17"/>
    </row>
    <row r="43927" spans="22:22">
      <c r="V43927" s="17"/>
    </row>
    <row r="43928" spans="22:22">
      <c r="V43928" s="17"/>
    </row>
    <row r="43929" spans="22:22">
      <c r="V43929" s="17"/>
    </row>
    <row r="43930" spans="22:22">
      <c r="V43930" s="17"/>
    </row>
    <row r="43931" spans="22:22">
      <c r="V43931" s="17"/>
    </row>
    <row r="43932" spans="22:22">
      <c r="V43932" s="17"/>
    </row>
    <row r="43933" spans="22:22">
      <c r="V43933" s="17"/>
    </row>
    <row r="43934" spans="22:22">
      <c r="V43934" s="17"/>
    </row>
    <row r="43935" spans="22:22">
      <c r="V43935" s="17"/>
    </row>
    <row r="43936" spans="22:22">
      <c r="V43936" s="17"/>
    </row>
    <row r="43937" spans="22:22">
      <c r="V43937" s="17"/>
    </row>
    <row r="43938" spans="22:22">
      <c r="V43938" s="17"/>
    </row>
    <row r="43939" spans="22:22">
      <c r="V43939" s="17"/>
    </row>
    <row r="43940" spans="22:22">
      <c r="V43940" s="17"/>
    </row>
    <row r="43941" spans="22:22">
      <c r="V43941" s="17"/>
    </row>
    <row r="43942" spans="22:22">
      <c r="V43942" s="17"/>
    </row>
    <row r="43943" spans="22:22">
      <c r="V43943" s="17"/>
    </row>
    <row r="43944" spans="22:22">
      <c r="V43944" s="17"/>
    </row>
    <row r="43945" spans="22:22">
      <c r="V43945" s="17"/>
    </row>
    <row r="43946" spans="22:22">
      <c r="V43946" s="17"/>
    </row>
    <row r="43947" spans="22:22">
      <c r="V43947" s="17"/>
    </row>
    <row r="43948" spans="22:22">
      <c r="V43948" s="17"/>
    </row>
    <row r="43949" spans="22:22">
      <c r="V43949" s="17"/>
    </row>
    <row r="43950" spans="22:22">
      <c r="V43950" s="17"/>
    </row>
    <row r="43951" spans="22:22">
      <c r="V43951" s="17"/>
    </row>
    <row r="43952" spans="22:22">
      <c r="V43952" s="17"/>
    </row>
    <row r="43953" spans="22:22">
      <c r="V43953" s="17"/>
    </row>
    <row r="43954" spans="22:22">
      <c r="V43954" s="17"/>
    </row>
    <row r="43955" spans="22:22">
      <c r="V43955" s="17"/>
    </row>
    <row r="43956" spans="22:22">
      <c r="V43956" s="17"/>
    </row>
    <row r="43957" spans="22:22">
      <c r="V43957" s="17"/>
    </row>
    <row r="43958" spans="22:22">
      <c r="V43958" s="17"/>
    </row>
    <row r="43959" spans="22:22">
      <c r="V43959" s="17"/>
    </row>
    <row r="43960" spans="22:22">
      <c r="V43960" s="17"/>
    </row>
    <row r="43961" spans="22:22">
      <c r="V43961" s="17"/>
    </row>
    <row r="43962" spans="22:22">
      <c r="V43962" s="17"/>
    </row>
    <row r="43963" spans="22:22">
      <c r="V43963" s="17"/>
    </row>
    <row r="43964" spans="22:22">
      <c r="V43964" s="17"/>
    </row>
    <row r="43965" spans="22:22">
      <c r="V43965" s="17"/>
    </row>
    <row r="43966" spans="22:22">
      <c r="V43966" s="17"/>
    </row>
    <row r="43967" spans="22:22">
      <c r="V43967" s="17"/>
    </row>
    <row r="43968" spans="22:22">
      <c r="V43968" s="17"/>
    </row>
    <row r="43969" spans="22:22">
      <c r="V43969" s="17"/>
    </row>
    <row r="43970" spans="22:22">
      <c r="V43970" s="17"/>
    </row>
    <row r="43971" spans="22:22">
      <c r="V43971" s="17"/>
    </row>
    <row r="43972" spans="22:22">
      <c r="V43972" s="17"/>
    </row>
    <row r="43973" spans="22:22">
      <c r="V43973" s="17"/>
    </row>
    <row r="43974" spans="22:22">
      <c r="V43974" s="17"/>
    </row>
    <row r="43975" spans="22:22">
      <c r="V43975" s="17"/>
    </row>
    <row r="43976" spans="22:22">
      <c r="V43976" s="17"/>
    </row>
    <row r="43977" spans="22:22">
      <c r="V43977" s="17"/>
    </row>
    <row r="43978" spans="22:22">
      <c r="V43978" s="17"/>
    </row>
    <row r="43979" spans="22:22">
      <c r="V43979" s="17"/>
    </row>
    <row r="43980" spans="22:22">
      <c r="V43980" s="17"/>
    </row>
    <row r="43981" spans="22:22">
      <c r="V43981" s="17"/>
    </row>
    <row r="43982" spans="22:22">
      <c r="V43982" s="17"/>
    </row>
    <row r="43983" spans="22:22">
      <c r="V43983" s="17"/>
    </row>
    <row r="43984" spans="22:22">
      <c r="V43984" s="17"/>
    </row>
    <row r="43985" spans="22:22">
      <c r="V43985" s="17"/>
    </row>
    <row r="43986" spans="22:22">
      <c r="V43986" s="17"/>
    </row>
    <row r="43987" spans="22:22">
      <c r="V43987" s="17"/>
    </row>
    <row r="43988" spans="22:22">
      <c r="V43988" s="17"/>
    </row>
    <row r="43989" spans="22:22">
      <c r="V43989" s="17"/>
    </row>
    <row r="43990" spans="22:22">
      <c r="V43990" s="17"/>
    </row>
    <row r="43991" spans="22:22">
      <c r="V43991" s="17"/>
    </row>
    <row r="43992" spans="22:22">
      <c r="V43992" s="17"/>
    </row>
    <row r="43993" spans="22:22">
      <c r="V43993" s="17"/>
    </row>
    <row r="43994" spans="22:22">
      <c r="V43994" s="17"/>
    </row>
    <row r="43995" spans="22:22">
      <c r="V43995" s="17"/>
    </row>
    <row r="43996" spans="22:22">
      <c r="V43996" s="17"/>
    </row>
    <row r="43997" spans="22:22">
      <c r="V43997" s="17"/>
    </row>
    <row r="43998" spans="22:22">
      <c r="V43998" s="17"/>
    </row>
    <row r="43999" spans="22:22">
      <c r="V43999" s="17"/>
    </row>
    <row r="44000" spans="22:22">
      <c r="V44000" s="17"/>
    </row>
    <row r="44001" spans="22:22">
      <c r="V44001" s="17"/>
    </row>
    <row r="44002" spans="22:22">
      <c r="V44002" s="17"/>
    </row>
    <row r="44003" spans="22:22">
      <c r="V44003" s="17"/>
    </row>
    <row r="44004" spans="22:22">
      <c r="V44004" s="17"/>
    </row>
    <row r="44005" spans="22:22">
      <c r="V44005" s="17"/>
    </row>
    <row r="44006" spans="22:22">
      <c r="V44006" s="17"/>
    </row>
    <row r="44007" spans="22:22">
      <c r="V44007" s="17"/>
    </row>
    <row r="44008" spans="22:22">
      <c r="V44008" s="17"/>
    </row>
    <row r="44009" spans="22:22">
      <c r="V44009" s="17"/>
    </row>
    <row r="44010" spans="22:22">
      <c r="V44010" s="17"/>
    </row>
    <row r="44011" spans="22:22">
      <c r="V44011" s="17"/>
    </row>
    <row r="44012" spans="22:22">
      <c r="V44012" s="17"/>
    </row>
    <row r="44013" spans="22:22">
      <c r="V44013" s="17"/>
    </row>
    <row r="44014" spans="22:22">
      <c r="V44014" s="17"/>
    </row>
    <row r="44015" spans="22:22">
      <c r="V44015" s="17"/>
    </row>
    <row r="44016" spans="22:22">
      <c r="V44016" s="17"/>
    </row>
    <row r="44017" spans="22:22">
      <c r="V44017" s="17"/>
    </row>
    <row r="44018" spans="22:22">
      <c r="V44018" s="17"/>
    </row>
    <row r="44019" spans="22:22">
      <c r="V44019" s="17"/>
    </row>
    <row r="44020" spans="22:22">
      <c r="V44020" s="17"/>
    </row>
    <row r="44021" spans="22:22">
      <c r="V44021" s="17"/>
    </row>
    <row r="44022" spans="22:22">
      <c r="V44022" s="17"/>
    </row>
    <row r="44023" spans="22:22">
      <c r="V44023" s="17"/>
    </row>
    <row r="44024" spans="22:22">
      <c r="V44024" s="17"/>
    </row>
    <row r="44025" spans="22:22">
      <c r="V44025" s="17"/>
    </row>
    <row r="44026" spans="22:22">
      <c r="V44026" s="17"/>
    </row>
    <row r="44027" spans="22:22">
      <c r="V44027" s="17"/>
    </row>
    <row r="44028" spans="22:22">
      <c r="V44028" s="17"/>
    </row>
    <row r="44029" spans="22:22">
      <c r="V44029" s="17"/>
    </row>
    <row r="44030" spans="22:22">
      <c r="V44030" s="17"/>
    </row>
    <row r="44031" spans="22:22">
      <c r="V44031" s="17"/>
    </row>
    <row r="44032" spans="22:22">
      <c r="V44032" s="17"/>
    </row>
    <row r="44033" spans="22:22">
      <c r="V44033" s="17"/>
    </row>
    <row r="44034" spans="22:22">
      <c r="V44034" s="17"/>
    </row>
    <row r="44035" spans="22:22">
      <c r="V44035" s="17"/>
    </row>
    <row r="44036" spans="22:22">
      <c r="V44036" s="17"/>
    </row>
    <row r="44037" spans="22:22">
      <c r="V44037" s="17"/>
    </row>
    <row r="44038" spans="22:22">
      <c r="V44038" s="17"/>
    </row>
    <row r="44039" spans="22:22">
      <c r="V44039" s="17"/>
    </row>
    <row r="44040" spans="22:22">
      <c r="V44040" s="17"/>
    </row>
    <row r="44041" spans="22:22">
      <c r="V44041" s="17"/>
    </row>
    <row r="44042" spans="22:22">
      <c r="V44042" s="17"/>
    </row>
    <row r="44043" spans="22:22">
      <c r="V44043" s="17"/>
    </row>
    <row r="44044" spans="22:22">
      <c r="V44044" s="17"/>
    </row>
    <row r="44045" spans="22:22">
      <c r="V44045" s="17"/>
    </row>
    <row r="44046" spans="22:22">
      <c r="V44046" s="17"/>
    </row>
    <row r="44047" spans="22:22">
      <c r="V44047" s="17"/>
    </row>
    <row r="44048" spans="22:22">
      <c r="V44048" s="17"/>
    </row>
    <row r="44049" spans="22:22">
      <c r="V44049" s="17"/>
    </row>
    <row r="44050" spans="22:22">
      <c r="V44050" s="17"/>
    </row>
    <row r="44051" spans="22:22">
      <c r="V44051" s="17"/>
    </row>
    <row r="44052" spans="22:22">
      <c r="V44052" s="17"/>
    </row>
    <row r="44053" spans="22:22">
      <c r="V44053" s="17"/>
    </row>
    <row r="44054" spans="22:22">
      <c r="V44054" s="17"/>
    </row>
    <row r="44055" spans="22:22">
      <c r="V44055" s="17"/>
    </row>
    <row r="44056" spans="22:22">
      <c r="V44056" s="17"/>
    </row>
    <row r="44057" spans="22:22">
      <c r="V44057" s="17"/>
    </row>
    <row r="44058" spans="22:22">
      <c r="V44058" s="17"/>
    </row>
    <row r="44059" spans="22:22">
      <c r="V44059" s="17"/>
    </row>
    <row r="44060" spans="22:22">
      <c r="V44060" s="17"/>
    </row>
    <row r="44061" spans="22:22">
      <c r="V44061" s="17"/>
    </row>
    <row r="44062" spans="22:22">
      <c r="V44062" s="17"/>
    </row>
    <row r="44063" spans="22:22">
      <c r="V44063" s="17"/>
    </row>
    <row r="44064" spans="22:22">
      <c r="V44064" s="17"/>
    </row>
    <row r="44065" spans="22:22">
      <c r="V44065" s="17"/>
    </row>
    <row r="44066" spans="22:22">
      <c r="V44066" s="17"/>
    </row>
    <row r="44067" spans="22:22">
      <c r="V44067" s="17"/>
    </row>
    <row r="44068" spans="22:22">
      <c r="V44068" s="17"/>
    </row>
    <row r="44069" spans="22:22">
      <c r="V44069" s="17"/>
    </row>
    <row r="44070" spans="22:22">
      <c r="V44070" s="17"/>
    </row>
    <row r="44071" spans="22:22">
      <c r="V44071" s="17"/>
    </row>
    <row r="44072" spans="22:22">
      <c r="V44072" s="17"/>
    </row>
    <row r="44073" spans="22:22">
      <c r="V44073" s="17"/>
    </row>
    <row r="44074" spans="22:22">
      <c r="V44074" s="17"/>
    </row>
    <row r="44075" spans="22:22">
      <c r="V44075" s="17"/>
    </row>
    <row r="44076" spans="22:22">
      <c r="V44076" s="17"/>
    </row>
    <row r="44077" spans="22:22">
      <c r="V44077" s="17"/>
    </row>
    <row r="44078" spans="22:22">
      <c r="V44078" s="17"/>
    </row>
    <row r="44079" spans="22:22">
      <c r="V44079" s="17"/>
    </row>
    <row r="44080" spans="22:22">
      <c r="V44080" s="17"/>
    </row>
    <row r="44081" spans="22:22">
      <c r="V44081" s="17"/>
    </row>
    <row r="44082" spans="22:22">
      <c r="V44082" s="17"/>
    </row>
    <row r="44083" spans="22:22">
      <c r="V44083" s="17"/>
    </row>
    <row r="44084" spans="22:22">
      <c r="V44084" s="17"/>
    </row>
    <row r="44085" spans="22:22">
      <c r="V44085" s="17"/>
    </row>
    <row r="44086" spans="22:22">
      <c r="V44086" s="17"/>
    </row>
    <row r="44087" spans="22:22">
      <c r="V44087" s="17"/>
    </row>
    <row r="44088" spans="22:22">
      <c r="V44088" s="17"/>
    </row>
    <row r="44089" spans="22:22">
      <c r="V44089" s="17"/>
    </row>
    <row r="44090" spans="22:22">
      <c r="V44090" s="17"/>
    </row>
    <row r="44091" spans="22:22">
      <c r="V44091" s="17"/>
    </row>
    <row r="44092" spans="22:22">
      <c r="V44092" s="17"/>
    </row>
    <row r="44093" spans="22:22">
      <c r="V44093" s="17"/>
    </row>
    <row r="44094" spans="22:22">
      <c r="V44094" s="17"/>
    </row>
    <row r="44095" spans="22:22">
      <c r="V44095" s="17"/>
    </row>
    <row r="44096" spans="22:22">
      <c r="V44096" s="17"/>
    </row>
    <row r="44097" spans="22:22">
      <c r="V44097" s="17"/>
    </row>
    <row r="44098" spans="22:22">
      <c r="V44098" s="17"/>
    </row>
    <row r="44099" spans="22:22">
      <c r="V44099" s="17"/>
    </row>
    <row r="44100" spans="22:22">
      <c r="V44100" s="17"/>
    </row>
    <row r="44101" spans="22:22">
      <c r="V44101" s="17"/>
    </row>
    <row r="44102" spans="22:22">
      <c r="V44102" s="17"/>
    </row>
    <row r="44103" spans="22:22">
      <c r="V44103" s="17"/>
    </row>
    <row r="44104" spans="22:22">
      <c r="V44104" s="17"/>
    </row>
    <row r="44105" spans="22:22">
      <c r="V44105" s="17"/>
    </row>
    <row r="44106" spans="22:22">
      <c r="V44106" s="17"/>
    </row>
    <row r="44107" spans="22:22">
      <c r="V44107" s="17"/>
    </row>
    <row r="44108" spans="22:22">
      <c r="V44108" s="17"/>
    </row>
    <row r="44109" spans="22:22">
      <c r="V44109" s="17"/>
    </row>
    <row r="44110" spans="22:22">
      <c r="V44110" s="17"/>
    </row>
    <row r="44111" spans="22:22">
      <c r="V44111" s="17"/>
    </row>
    <row r="44112" spans="22:22">
      <c r="V44112" s="17"/>
    </row>
    <row r="44113" spans="22:22">
      <c r="V44113" s="17"/>
    </row>
    <row r="44114" spans="22:22">
      <c r="V44114" s="17"/>
    </row>
    <row r="44115" spans="22:22">
      <c r="V44115" s="17"/>
    </row>
    <row r="44116" spans="22:22">
      <c r="V44116" s="17"/>
    </row>
    <row r="44117" spans="22:22">
      <c r="V44117" s="17"/>
    </row>
    <row r="44118" spans="22:22">
      <c r="V44118" s="17"/>
    </row>
    <row r="44119" spans="22:22">
      <c r="V44119" s="17"/>
    </row>
    <row r="44120" spans="22:22">
      <c r="V44120" s="17"/>
    </row>
    <row r="44121" spans="22:22">
      <c r="V44121" s="17"/>
    </row>
    <row r="44122" spans="22:22">
      <c r="V44122" s="17"/>
    </row>
    <row r="44123" spans="22:22">
      <c r="V44123" s="17"/>
    </row>
    <row r="44124" spans="22:22">
      <c r="V44124" s="17"/>
    </row>
    <row r="44125" spans="22:22">
      <c r="V44125" s="17"/>
    </row>
    <row r="44126" spans="22:22">
      <c r="V44126" s="17"/>
    </row>
    <row r="44127" spans="22:22">
      <c r="V44127" s="17"/>
    </row>
    <row r="44128" spans="22:22">
      <c r="V44128" s="17"/>
    </row>
    <row r="44129" spans="22:22">
      <c r="V44129" s="17"/>
    </row>
    <row r="44130" spans="22:22">
      <c r="V44130" s="17"/>
    </row>
    <row r="44131" spans="22:22">
      <c r="V44131" s="17"/>
    </row>
    <row r="44132" spans="22:22">
      <c r="V44132" s="17"/>
    </row>
    <row r="44133" spans="22:22">
      <c r="V44133" s="17"/>
    </row>
    <row r="44134" spans="22:22">
      <c r="V44134" s="17"/>
    </row>
    <row r="44135" spans="22:22">
      <c r="V44135" s="17"/>
    </row>
    <row r="44136" spans="22:22">
      <c r="V44136" s="17"/>
    </row>
    <row r="44137" spans="22:22">
      <c r="V44137" s="17"/>
    </row>
    <row r="44138" spans="22:22">
      <c r="V44138" s="17"/>
    </row>
    <row r="44139" spans="22:22">
      <c r="V44139" s="17"/>
    </row>
    <row r="44140" spans="22:22">
      <c r="V44140" s="17"/>
    </row>
    <row r="44141" spans="22:22">
      <c r="V44141" s="17"/>
    </row>
    <row r="44142" spans="22:22">
      <c r="V44142" s="17"/>
    </row>
    <row r="44143" spans="22:22">
      <c r="V44143" s="17"/>
    </row>
    <row r="44144" spans="22:22">
      <c r="V44144" s="17"/>
    </row>
    <row r="44145" spans="22:22">
      <c r="V44145" s="17"/>
    </row>
    <row r="44146" spans="22:22">
      <c r="V44146" s="17"/>
    </row>
    <row r="44147" spans="22:22">
      <c r="V44147" s="17"/>
    </row>
    <row r="44148" spans="22:22">
      <c r="V44148" s="17"/>
    </row>
    <row r="44149" spans="22:22">
      <c r="V44149" s="17"/>
    </row>
    <row r="44150" spans="22:22">
      <c r="V44150" s="17"/>
    </row>
    <row r="44151" spans="22:22">
      <c r="V44151" s="17"/>
    </row>
    <row r="44152" spans="22:22">
      <c r="V44152" s="17"/>
    </row>
    <row r="44153" spans="22:22">
      <c r="V44153" s="17"/>
    </row>
    <row r="44154" spans="22:22">
      <c r="V44154" s="17"/>
    </row>
    <row r="44155" spans="22:22">
      <c r="V44155" s="17"/>
    </row>
    <row r="44156" spans="22:22">
      <c r="V44156" s="17"/>
    </row>
    <row r="44157" spans="22:22">
      <c r="V44157" s="17"/>
    </row>
    <row r="44158" spans="22:22">
      <c r="V44158" s="17"/>
    </row>
    <row r="44159" spans="22:22">
      <c r="V44159" s="17"/>
    </row>
    <row r="44160" spans="22:22">
      <c r="V44160" s="17"/>
    </row>
    <row r="44161" spans="22:22">
      <c r="V44161" s="17"/>
    </row>
    <row r="44162" spans="22:22">
      <c r="V44162" s="17"/>
    </row>
    <row r="44163" spans="22:22">
      <c r="V44163" s="17"/>
    </row>
    <row r="44164" spans="22:22">
      <c r="V44164" s="17"/>
    </row>
    <row r="44165" spans="22:22">
      <c r="V44165" s="17"/>
    </row>
    <row r="44166" spans="22:22">
      <c r="V44166" s="17"/>
    </row>
    <row r="44167" spans="22:22">
      <c r="V44167" s="17"/>
    </row>
    <row r="44168" spans="22:22">
      <c r="V44168" s="17"/>
    </row>
    <row r="44169" spans="22:22">
      <c r="V44169" s="17"/>
    </row>
    <row r="44170" spans="22:22">
      <c r="V44170" s="17"/>
    </row>
    <row r="44171" spans="22:22">
      <c r="V44171" s="17"/>
    </row>
    <row r="44172" spans="22:22">
      <c r="V44172" s="17"/>
    </row>
    <row r="44173" spans="22:22">
      <c r="V44173" s="17"/>
    </row>
    <row r="44174" spans="22:22">
      <c r="V44174" s="17"/>
    </row>
    <row r="44175" spans="22:22">
      <c r="V44175" s="17"/>
    </row>
    <row r="44176" spans="22:22">
      <c r="V44176" s="17"/>
    </row>
    <row r="44177" spans="22:22">
      <c r="V44177" s="17"/>
    </row>
    <row r="44178" spans="22:22">
      <c r="V44178" s="17"/>
    </row>
    <row r="44179" spans="22:22">
      <c r="V44179" s="17"/>
    </row>
    <row r="44180" spans="22:22">
      <c r="V44180" s="17"/>
    </row>
    <row r="44181" spans="22:22">
      <c r="V44181" s="17"/>
    </row>
    <row r="44182" spans="22:22">
      <c r="V44182" s="17"/>
    </row>
    <row r="44183" spans="22:22">
      <c r="V44183" s="17"/>
    </row>
    <row r="44184" spans="22:22">
      <c r="V44184" s="17"/>
    </row>
    <row r="44185" spans="22:22">
      <c r="V44185" s="17"/>
    </row>
    <row r="44186" spans="22:22">
      <c r="V44186" s="17"/>
    </row>
    <row r="44187" spans="22:22">
      <c r="V44187" s="17"/>
    </row>
    <row r="44188" spans="22:22">
      <c r="V44188" s="17"/>
    </row>
    <row r="44189" spans="22:22">
      <c r="V44189" s="17"/>
    </row>
    <row r="44190" spans="22:22">
      <c r="V44190" s="17"/>
    </row>
    <row r="44191" spans="22:22">
      <c r="V44191" s="17"/>
    </row>
    <row r="44192" spans="22:22">
      <c r="V44192" s="17"/>
    </row>
    <row r="44193" spans="22:22">
      <c r="V44193" s="17"/>
    </row>
    <row r="44194" spans="22:22">
      <c r="V44194" s="17"/>
    </row>
    <row r="44195" spans="22:22">
      <c r="V44195" s="17"/>
    </row>
    <row r="44196" spans="22:22">
      <c r="V44196" s="17"/>
    </row>
    <row r="44197" spans="22:22">
      <c r="V44197" s="17"/>
    </row>
    <row r="44198" spans="22:22">
      <c r="V44198" s="17"/>
    </row>
    <row r="44199" spans="22:22">
      <c r="V44199" s="17"/>
    </row>
    <row r="44200" spans="22:22">
      <c r="V44200" s="17"/>
    </row>
    <row r="44201" spans="22:22">
      <c r="V44201" s="17"/>
    </row>
    <row r="44202" spans="22:22">
      <c r="V44202" s="17"/>
    </row>
    <row r="44203" spans="22:22">
      <c r="V44203" s="17"/>
    </row>
    <row r="44204" spans="22:22">
      <c r="V44204" s="17"/>
    </row>
    <row r="44205" spans="22:22">
      <c r="V44205" s="17"/>
    </row>
    <row r="44206" spans="22:22">
      <c r="V44206" s="17"/>
    </row>
    <row r="44207" spans="22:22">
      <c r="V44207" s="17"/>
    </row>
    <row r="44208" spans="22:22">
      <c r="V44208" s="17"/>
    </row>
    <row r="44209" spans="22:22">
      <c r="V44209" s="17"/>
    </row>
    <row r="44210" spans="22:22">
      <c r="V44210" s="17"/>
    </row>
    <row r="44211" spans="22:22">
      <c r="V44211" s="17"/>
    </row>
    <row r="44212" spans="22:22">
      <c r="V44212" s="17"/>
    </row>
    <row r="44213" spans="22:22">
      <c r="V44213" s="17"/>
    </row>
    <row r="44214" spans="22:22">
      <c r="V44214" s="17"/>
    </row>
    <row r="44215" spans="22:22">
      <c r="V44215" s="17"/>
    </row>
    <row r="44216" spans="22:22">
      <c r="V44216" s="17"/>
    </row>
    <row r="44217" spans="22:22">
      <c r="V44217" s="17"/>
    </row>
    <row r="44218" spans="22:22">
      <c r="V44218" s="17"/>
    </row>
    <row r="44219" spans="22:22">
      <c r="V44219" s="17"/>
    </row>
    <row r="44220" spans="22:22">
      <c r="V44220" s="17"/>
    </row>
    <row r="44221" spans="22:22">
      <c r="V44221" s="17"/>
    </row>
    <row r="44222" spans="22:22">
      <c r="V44222" s="17"/>
    </row>
    <row r="44223" spans="22:22">
      <c r="V44223" s="17"/>
    </row>
    <row r="44224" spans="22:22">
      <c r="V44224" s="17"/>
    </row>
    <row r="44225" spans="22:22">
      <c r="V44225" s="17"/>
    </row>
    <row r="44226" spans="22:22">
      <c r="V44226" s="17"/>
    </row>
    <row r="44227" spans="22:22">
      <c r="V44227" s="17"/>
    </row>
    <row r="44228" spans="22:22">
      <c r="V44228" s="17"/>
    </row>
    <row r="44229" spans="22:22">
      <c r="V44229" s="17"/>
    </row>
    <row r="44230" spans="22:22">
      <c r="V44230" s="17"/>
    </row>
    <row r="44231" spans="22:22">
      <c r="V44231" s="17"/>
    </row>
    <row r="44232" spans="22:22">
      <c r="V44232" s="17"/>
    </row>
    <row r="44233" spans="22:22">
      <c r="V44233" s="17"/>
    </row>
    <row r="44234" spans="22:22">
      <c r="V44234" s="17"/>
    </row>
    <row r="44235" spans="22:22">
      <c r="V44235" s="17"/>
    </row>
    <row r="44236" spans="22:22">
      <c r="V44236" s="17"/>
    </row>
    <row r="44237" spans="22:22">
      <c r="V44237" s="17"/>
    </row>
    <row r="44238" spans="22:22">
      <c r="V44238" s="17"/>
    </row>
    <row r="44239" spans="22:22">
      <c r="V44239" s="17"/>
    </row>
    <row r="44240" spans="22:22">
      <c r="V44240" s="17"/>
    </row>
    <row r="44241" spans="22:22">
      <c r="V44241" s="17"/>
    </row>
    <row r="44242" spans="22:22">
      <c r="V44242" s="17"/>
    </row>
    <row r="44243" spans="22:22">
      <c r="V44243" s="17"/>
    </row>
    <row r="44244" spans="22:22">
      <c r="V44244" s="17"/>
    </row>
    <row r="44245" spans="22:22">
      <c r="V44245" s="17"/>
    </row>
    <row r="44246" spans="22:22">
      <c r="V44246" s="17"/>
    </row>
    <row r="44247" spans="22:22">
      <c r="V44247" s="17"/>
    </row>
    <row r="44248" spans="22:22">
      <c r="V44248" s="17"/>
    </row>
    <row r="44249" spans="22:22">
      <c r="V44249" s="17"/>
    </row>
    <row r="44250" spans="22:22">
      <c r="V44250" s="17"/>
    </row>
    <row r="44251" spans="22:22">
      <c r="V44251" s="17"/>
    </row>
    <row r="44252" spans="22:22">
      <c r="V44252" s="17"/>
    </row>
    <row r="44253" spans="22:22">
      <c r="V44253" s="17"/>
    </row>
    <row r="44254" spans="22:22">
      <c r="V44254" s="17"/>
    </row>
    <row r="44255" spans="22:22">
      <c r="V44255" s="17"/>
    </row>
    <row r="44256" spans="22:22">
      <c r="V44256" s="17"/>
    </row>
    <row r="44257" spans="22:22">
      <c r="V44257" s="17"/>
    </row>
    <row r="44258" spans="22:22">
      <c r="V44258" s="17"/>
    </row>
    <row r="44259" spans="22:22">
      <c r="V44259" s="17"/>
    </row>
    <row r="44260" spans="22:22">
      <c r="V44260" s="17"/>
    </row>
    <row r="44261" spans="22:22">
      <c r="V44261" s="17"/>
    </row>
    <row r="44262" spans="22:22">
      <c r="V44262" s="17"/>
    </row>
    <row r="44263" spans="22:22">
      <c r="V44263" s="17"/>
    </row>
    <row r="44264" spans="22:22">
      <c r="V44264" s="17"/>
    </row>
    <row r="44265" spans="22:22">
      <c r="V44265" s="17"/>
    </row>
    <row r="44266" spans="22:22">
      <c r="V44266" s="17"/>
    </row>
    <row r="44267" spans="22:22">
      <c r="V44267" s="17"/>
    </row>
    <row r="44268" spans="22:22">
      <c r="V44268" s="17"/>
    </row>
    <row r="44269" spans="22:22">
      <c r="V44269" s="17"/>
    </row>
    <row r="44270" spans="22:22">
      <c r="V44270" s="17"/>
    </row>
    <row r="44271" spans="22:22">
      <c r="V44271" s="17"/>
    </row>
    <row r="44272" spans="22:22">
      <c r="V44272" s="17"/>
    </row>
    <row r="44273" spans="22:22">
      <c r="V44273" s="17"/>
    </row>
    <row r="44274" spans="22:22">
      <c r="V44274" s="17"/>
    </row>
    <row r="44275" spans="22:22">
      <c r="V44275" s="17"/>
    </row>
    <row r="44276" spans="22:22">
      <c r="V44276" s="17"/>
    </row>
    <row r="44277" spans="22:22">
      <c r="V44277" s="17"/>
    </row>
    <row r="44278" spans="22:22">
      <c r="V44278" s="17"/>
    </row>
    <row r="44279" spans="22:22">
      <c r="V44279" s="17"/>
    </row>
    <row r="44280" spans="22:22">
      <c r="V44280" s="17"/>
    </row>
    <row r="44281" spans="22:22">
      <c r="V44281" s="17"/>
    </row>
    <row r="44282" spans="22:22">
      <c r="V44282" s="17"/>
    </row>
    <row r="44283" spans="22:22">
      <c r="V44283" s="17"/>
    </row>
    <row r="44284" spans="22:22">
      <c r="V44284" s="17"/>
    </row>
    <row r="44285" spans="22:22">
      <c r="V44285" s="17"/>
    </row>
    <row r="44286" spans="22:22">
      <c r="V44286" s="17"/>
    </row>
    <row r="44287" spans="22:22">
      <c r="V44287" s="17"/>
    </row>
    <row r="44288" spans="22:22">
      <c r="V44288" s="17"/>
    </row>
    <row r="44289" spans="22:22">
      <c r="V44289" s="17"/>
    </row>
    <row r="44290" spans="22:22">
      <c r="V44290" s="17"/>
    </row>
    <row r="44291" spans="22:22">
      <c r="V44291" s="17"/>
    </row>
    <row r="44292" spans="22:22">
      <c r="V44292" s="17"/>
    </row>
    <row r="44293" spans="22:22">
      <c r="V44293" s="17"/>
    </row>
    <row r="44294" spans="22:22">
      <c r="V44294" s="17"/>
    </row>
    <row r="44295" spans="22:22">
      <c r="V44295" s="17"/>
    </row>
    <row r="44296" spans="22:22">
      <c r="V44296" s="17"/>
    </row>
    <row r="44297" spans="22:22">
      <c r="V44297" s="17"/>
    </row>
    <row r="44298" spans="22:22">
      <c r="V44298" s="17"/>
    </row>
    <row r="44299" spans="22:22">
      <c r="V44299" s="17"/>
    </row>
    <row r="44300" spans="22:22">
      <c r="V44300" s="17"/>
    </row>
    <row r="44301" spans="22:22">
      <c r="V44301" s="17"/>
    </row>
    <row r="44302" spans="22:22">
      <c r="V44302" s="17"/>
    </row>
    <row r="44303" spans="22:22">
      <c r="V44303" s="17"/>
    </row>
    <row r="44304" spans="22:22">
      <c r="V44304" s="17"/>
    </row>
    <row r="44305" spans="22:22">
      <c r="V44305" s="17"/>
    </row>
    <row r="44306" spans="22:22">
      <c r="V44306" s="17"/>
    </row>
    <row r="44307" spans="22:22">
      <c r="V44307" s="17"/>
    </row>
    <row r="44308" spans="22:22">
      <c r="V44308" s="17"/>
    </row>
    <row r="44309" spans="22:22">
      <c r="V44309" s="17"/>
    </row>
    <row r="44310" spans="22:22">
      <c r="V44310" s="17"/>
    </row>
    <row r="44311" spans="22:22">
      <c r="V44311" s="17"/>
    </row>
    <row r="44312" spans="22:22">
      <c r="V44312" s="17"/>
    </row>
    <row r="44313" spans="22:22">
      <c r="V44313" s="17"/>
    </row>
    <row r="44314" spans="22:22">
      <c r="V44314" s="17"/>
    </row>
    <row r="44315" spans="22:22">
      <c r="V44315" s="17"/>
    </row>
    <row r="44316" spans="22:22">
      <c r="V44316" s="17"/>
    </row>
    <row r="44317" spans="22:22">
      <c r="V44317" s="17"/>
    </row>
    <row r="44318" spans="22:22">
      <c r="V44318" s="17"/>
    </row>
    <row r="44319" spans="22:22">
      <c r="V44319" s="17"/>
    </row>
    <row r="44320" spans="22:22">
      <c r="V44320" s="17"/>
    </row>
    <row r="44321" spans="22:22">
      <c r="V44321" s="17"/>
    </row>
    <row r="44322" spans="22:22">
      <c r="V44322" s="17"/>
    </row>
    <row r="44323" spans="22:22">
      <c r="V44323" s="17"/>
    </row>
    <row r="44324" spans="22:22">
      <c r="V44324" s="17"/>
    </row>
    <row r="44325" spans="22:22">
      <c r="V44325" s="17"/>
    </row>
    <row r="44326" spans="22:22">
      <c r="V44326" s="17"/>
    </row>
    <row r="44327" spans="22:22">
      <c r="V44327" s="17"/>
    </row>
    <row r="44328" spans="22:22">
      <c r="V44328" s="17"/>
    </row>
    <row r="44329" spans="22:22">
      <c r="V44329" s="17"/>
    </row>
    <row r="44330" spans="22:22">
      <c r="V44330" s="17"/>
    </row>
    <row r="44331" spans="22:22">
      <c r="V44331" s="17"/>
    </row>
    <row r="44332" spans="22:22">
      <c r="V44332" s="17"/>
    </row>
    <row r="44333" spans="22:22">
      <c r="V44333" s="17"/>
    </row>
    <row r="44334" spans="22:22">
      <c r="V44334" s="17"/>
    </row>
    <row r="44335" spans="22:22">
      <c r="V44335" s="17"/>
    </row>
    <row r="44336" spans="22:22">
      <c r="V44336" s="17"/>
    </row>
    <row r="44337" spans="22:22">
      <c r="V44337" s="17"/>
    </row>
    <row r="44338" spans="22:22">
      <c r="V44338" s="17"/>
    </row>
    <row r="44339" spans="22:22">
      <c r="V44339" s="17"/>
    </row>
    <row r="44340" spans="22:22">
      <c r="V44340" s="17"/>
    </row>
    <row r="44341" spans="22:22">
      <c r="V44341" s="17"/>
    </row>
    <row r="44342" spans="22:22">
      <c r="V44342" s="17"/>
    </row>
    <row r="44343" spans="22:22">
      <c r="V44343" s="17"/>
    </row>
    <row r="44344" spans="22:22">
      <c r="V44344" s="17"/>
    </row>
    <row r="44345" spans="22:22">
      <c r="V44345" s="17"/>
    </row>
    <row r="44346" spans="22:22">
      <c r="V44346" s="17"/>
    </row>
    <row r="44347" spans="22:22">
      <c r="V44347" s="17"/>
    </row>
    <row r="44348" spans="22:22">
      <c r="V44348" s="17"/>
    </row>
    <row r="44349" spans="22:22">
      <c r="V44349" s="17"/>
    </row>
    <row r="44350" spans="22:22">
      <c r="V44350" s="17"/>
    </row>
    <row r="44351" spans="22:22">
      <c r="V44351" s="17"/>
    </row>
    <row r="44352" spans="22:22">
      <c r="V44352" s="17"/>
    </row>
    <row r="44353" spans="22:22">
      <c r="V44353" s="17"/>
    </row>
    <row r="44354" spans="22:22">
      <c r="V44354" s="17"/>
    </row>
    <row r="44355" spans="22:22">
      <c r="V44355" s="17"/>
    </row>
    <row r="44356" spans="22:22">
      <c r="V44356" s="17"/>
    </row>
    <row r="44357" spans="22:22">
      <c r="V44357" s="17"/>
    </row>
    <row r="44358" spans="22:22">
      <c r="V44358" s="17"/>
    </row>
    <row r="44359" spans="22:22">
      <c r="V44359" s="17"/>
    </row>
    <row r="44360" spans="22:22">
      <c r="V44360" s="17"/>
    </row>
    <row r="44361" spans="22:22">
      <c r="V44361" s="17"/>
    </row>
    <row r="44362" spans="22:22">
      <c r="V44362" s="17"/>
    </row>
    <row r="44363" spans="22:22">
      <c r="V44363" s="17"/>
    </row>
    <row r="44364" spans="22:22">
      <c r="V44364" s="17"/>
    </row>
    <row r="44365" spans="22:22">
      <c r="V44365" s="17"/>
    </row>
    <row r="44366" spans="22:22">
      <c r="V44366" s="17"/>
    </row>
    <row r="44367" spans="22:22">
      <c r="V44367" s="17"/>
    </row>
    <row r="44368" spans="22:22">
      <c r="V44368" s="17"/>
    </row>
    <row r="44369" spans="22:22">
      <c r="V44369" s="17"/>
    </row>
    <row r="44370" spans="22:22">
      <c r="V44370" s="17"/>
    </row>
    <row r="44371" spans="22:22">
      <c r="V44371" s="17"/>
    </row>
    <row r="44372" spans="22:22">
      <c r="V44372" s="17"/>
    </row>
    <row r="44373" spans="22:22">
      <c r="V44373" s="17"/>
    </row>
    <row r="44374" spans="22:22">
      <c r="V44374" s="17"/>
    </row>
    <row r="44375" spans="22:22">
      <c r="V44375" s="17"/>
    </row>
    <row r="44376" spans="22:22">
      <c r="V44376" s="17"/>
    </row>
    <row r="44377" spans="22:22">
      <c r="V44377" s="17"/>
    </row>
    <row r="44378" spans="22:22">
      <c r="V44378" s="17"/>
    </row>
    <row r="44379" spans="22:22">
      <c r="V44379" s="17"/>
    </row>
    <row r="44380" spans="22:22">
      <c r="V44380" s="17"/>
    </row>
    <row r="44381" spans="22:22">
      <c r="V44381" s="17"/>
    </row>
    <row r="44382" spans="22:22">
      <c r="V44382" s="17"/>
    </row>
    <row r="44383" spans="22:22">
      <c r="V44383" s="17"/>
    </row>
    <row r="44384" spans="22:22">
      <c r="V44384" s="17"/>
    </row>
    <row r="44385" spans="22:22">
      <c r="V44385" s="17"/>
    </row>
    <row r="44386" spans="22:22">
      <c r="V44386" s="17"/>
    </row>
    <row r="44387" spans="22:22">
      <c r="V44387" s="17"/>
    </row>
    <row r="44388" spans="22:22">
      <c r="V44388" s="17"/>
    </row>
    <row r="44389" spans="22:22">
      <c r="V44389" s="17"/>
    </row>
    <row r="44390" spans="22:22">
      <c r="V44390" s="17"/>
    </row>
    <row r="44391" spans="22:22">
      <c r="V44391" s="17"/>
    </row>
    <row r="44392" spans="22:22">
      <c r="V44392" s="17"/>
    </row>
    <row r="44393" spans="22:22">
      <c r="V44393" s="17"/>
    </row>
    <row r="44394" spans="22:22">
      <c r="V44394" s="17"/>
    </row>
    <row r="44395" spans="22:22">
      <c r="V44395" s="17"/>
    </row>
    <row r="44396" spans="22:22">
      <c r="V44396" s="17"/>
    </row>
    <row r="44397" spans="22:22">
      <c r="V44397" s="17"/>
    </row>
    <row r="44398" spans="22:22">
      <c r="V44398" s="17"/>
    </row>
    <row r="44399" spans="22:22">
      <c r="V44399" s="17"/>
    </row>
    <row r="44400" spans="22:22">
      <c r="V44400" s="17"/>
    </row>
    <row r="44401" spans="22:22">
      <c r="V44401" s="17"/>
    </row>
    <row r="44402" spans="22:22">
      <c r="V44402" s="17"/>
    </row>
    <row r="44403" spans="22:22">
      <c r="V44403" s="17"/>
    </row>
    <row r="44404" spans="22:22">
      <c r="V44404" s="17"/>
    </row>
    <row r="44405" spans="22:22">
      <c r="V44405" s="17"/>
    </row>
    <row r="44406" spans="22:22">
      <c r="V44406" s="17"/>
    </row>
    <row r="44407" spans="22:22">
      <c r="V44407" s="17"/>
    </row>
    <row r="44408" spans="22:22">
      <c r="V44408" s="17"/>
    </row>
    <row r="44409" spans="22:22">
      <c r="V44409" s="17"/>
    </row>
    <row r="44410" spans="22:22">
      <c r="V44410" s="17"/>
    </row>
    <row r="44411" spans="22:22">
      <c r="V44411" s="17"/>
    </row>
    <row r="44412" spans="22:22">
      <c r="V44412" s="17"/>
    </row>
    <row r="44413" spans="22:22">
      <c r="V44413" s="17"/>
    </row>
    <row r="44414" spans="22:22">
      <c r="V44414" s="17"/>
    </row>
    <row r="44415" spans="22:22">
      <c r="V44415" s="17"/>
    </row>
    <row r="44416" spans="22:22">
      <c r="V44416" s="17"/>
    </row>
    <row r="44417" spans="22:22">
      <c r="V44417" s="17"/>
    </row>
    <row r="44418" spans="22:22">
      <c r="V44418" s="17"/>
    </row>
    <row r="44419" spans="22:22">
      <c r="V44419" s="17"/>
    </row>
    <row r="44420" spans="22:22">
      <c r="V44420" s="17"/>
    </row>
    <row r="44421" spans="22:22">
      <c r="V44421" s="17"/>
    </row>
    <row r="44422" spans="22:22">
      <c r="V44422" s="17"/>
    </row>
    <row r="44423" spans="22:22">
      <c r="V44423" s="17"/>
    </row>
    <row r="44424" spans="22:22">
      <c r="V44424" s="17"/>
    </row>
    <row r="44425" spans="22:22">
      <c r="V44425" s="17"/>
    </row>
    <row r="44426" spans="22:22">
      <c r="V44426" s="17"/>
    </row>
    <row r="44427" spans="22:22">
      <c r="V44427" s="17"/>
    </row>
    <row r="44428" spans="22:22">
      <c r="V44428" s="17"/>
    </row>
    <row r="44429" spans="22:22">
      <c r="V44429" s="17"/>
    </row>
    <row r="44430" spans="22:22">
      <c r="V44430" s="17"/>
    </row>
    <row r="44431" spans="22:22">
      <c r="V44431" s="17"/>
    </row>
    <row r="44432" spans="22:22">
      <c r="V44432" s="17"/>
    </row>
    <row r="44433" spans="22:22">
      <c r="V44433" s="17"/>
    </row>
    <row r="44434" spans="22:22">
      <c r="V44434" s="17"/>
    </row>
    <row r="44435" spans="22:22">
      <c r="V44435" s="17"/>
    </row>
    <row r="44436" spans="22:22">
      <c r="V44436" s="17"/>
    </row>
    <row r="44437" spans="22:22">
      <c r="V44437" s="17"/>
    </row>
    <row r="44438" spans="22:22">
      <c r="V44438" s="17"/>
    </row>
    <row r="44439" spans="22:22">
      <c r="V44439" s="17"/>
    </row>
    <row r="44440" spans="22:22">
      <c r="V44440" s="17"/>
    </row>
    <row r="44441" spans="22:22">
      <c r="V44441" s="17"/>
    </row>
    <row r="44442" spans="22:22">
      <c r="V44442" s="17"/>
    </row>
    <row r="44443" spans="22:22">
      <c r="V44443" s="17"/>
    </row>
    <row r="44444" spans="22:22">
      <c r="V44444" s="17"/>
    </row>
    <row r="44445" spans="22:22">
      <c r="V44445" s="17"/>
    </row>
    <row r="44446" spans="22:22">
      <c r="V44446" s="17"/>
    </row>
    <row r="44447" spans="22:22">
      <c r="V44447" s="17"/>
    </row>
    <row r="44448" spans="22:22">
      <c r="V44448" s="17"/>
    </row>
    <row r="44449" spans="22:22">
      <c r="V44449" s="17"/>
    </row>
    <row r="44450" spans="22:22">
      <c r="V44450" s="17"/>
    </row>
    <row r="44451" spans="22:22">
      <c r="V44451" s="17"/>
    </row>
    <row r="44452" spans="22:22">
      <c r="V44452" s="17"/>
    </row>
    <row r="44453" spans="22:22">
      <c r="V44453" s="17"/>
    </row>
    <row r="44454" spans="22:22">
      <c r="V44454" s="17"/>
    </row>
    <row r="44455" spans="22:22">
      <c r="V44455" s="17"/>
    </row>
    <row r="44456" spans="22:22">
      <c r="V44456" s="17"/>
    </row>
    <row r="44457" spans="22:22">
      <c r="V44457" s="17"/>
    </row>
    <row r="44458" spans="22:22">
      <c r="V44458" s="17"/>
    </row>
    <row r="44459" spans="22:22">
      <c r="V44459" s="17"/>
    </row>
    <row r="44460" spans="22:22">
      <c r="V44460" s="17"/>
    </row>
    <row r="44461" spans="22:22">
      <c r="V44461" s="17"/>
    </row>
    <row r="44462" spans="22:22">
      <c r="V44462" s="17"/>
    </row>
    <row r="44463" spans="22:22">
      <c r="V44463" s="17"/>
    </row>
    <row r="44464" spans="22:22">
      <c r="V44464" s="17"/>
    </row>
    <row r="44465" spans="22:22">
      <c r="V44465" s="17"/>
    </row>
    <row r="44466" spans="22:22">
      <c r="V44466" s="17"/>
    </row>
    <row r="44467" spans="22:22">
      <c r="V44467" s="17"/>
    </row>
    <row r="44468" spans="22:22">
      <c r="V44468" s="17"/>
    </row>
    <row r="44469" spans="22:22">
      <c r="V44469" s="17"/>
    </row>
    <row r="44470" spans="22:22">
      <c r="V44470" s="17"/>
    </row>
    <row r="44471" spans="22:22">
      <c r="V44471" s="17"/>
    </row>
    <row r="44472" spans="22:22">
      <c r="V44472" s="17"/>
    </row>
    <row r="44473" spans="22:22">
      <c r="V44473" s="17"/>
    </row>
    <row r="44474" spans="22:22">
      <c r="V44474" s="17"/>
    </row>
    <row r="44475" spans="22:22">
      <c r="V44475" s="17"/>
    </row>
    <row r="44476" spans="22:22">
      <c r="V44476" s="17"/>
    </row>
    <row r="44477" spans="22:22">
      <c r="V44477" s="17"/>
    </row>
    <row r="44478" spans="22:22">
      <c r="V44478" s="17"/>
    </row>
    <row r="44479" spans="22:22">
      <c r="V44479" s="17"/>
    </row>
    <row r="44480" spans="22:22">
      <c r="V44480" s="17"/>
    </row>
    <row r="44481" spans="22:22">
      <c r="V44481" s="17"/>
    </row>
    <row r="44482" spans="22:22">
      <c r="V44482" s="17"/>
    </row>
    <row r="44483" spans="22:22">
      <c r="V44483" s="17"/>
    </row>
    <row r="44484" spans="22:22">
      <c r="V44484" s="17"/>
    </row>
    <row r="44485" spans="22:22">
      <c r="V44485" s="17"/>
    </row>
    <row r="44486" spans="22:22">
      <c r="V44486" s="17"/>
    </row>
    <row r="44487" spans="22:22">
      <c r="V44487" s="17"/>
    </row>
    <row r="44488" spans="22:22">
      <c r="V44488" s="17"/>
    </row>
    <row r="44489" spans="22:22">
      <c r="V44489" s="17"/>
    </row>
    <row r="44490" spans="22:22">
      <c r="V44490" s="17"/>
    </row>
    <row r="44491" spans="22:22">
      <c r="V44491" s="17"/>
    </row>
    <row r="44492" spans="22:22">
      <c r="V44492" s="17"/>
    </row>
    <row r="44493" spans="22:22">
      <c r="V44493" s="17"/>
    </row>
    <row r="44494" spans="22:22">
      <c r="V44494" s="17"/>
    </row>
    <row r="44495" spans="22:22">
      <c r="V44495" s="17"/>
    </row>
    <row r="44496" spans="22:22">
      <c r="V44496" s="17"/>
    </row>
    <row r="44497" spans="22:22">
      <c r="V44497" s="17"/>
    </row>
    <row r="44498" spans="22:22">
      <c r="V44498" s="17"/>
    </row>
    <row r="44499" spans="22:22">
      <c r="V44499" s="17"/>
    </row>
    <row r="44500" spans="22:22">
      <c r="V44500" s="17"/>
    </row>
    <row r="44501" spans="22:22">
      <c r="V44501" s="17"/>
    </row>
    <row r="44502" spans="22:22">
      <c r="V44502" s="17"/>
    </row>
    <row r="44503" spans="22:22">
      <c r="V44503" s="17"/>
    </row>
    <row r="44504" spans="22:22">
      <c r="V44504" s="17"/>
    </row>
    <row r="44505" spans="22:22">
      <c r="V44505" s="17"/>
    </row>
    <row r="44506" spans="22:22">
      <c r="V44506" s="17"/>
    </row>
    <row r="44507" spans="22:22">
      <c r="V44507" s="17"/>
    </row>
    <row r="44508" spans="22:22">
      <c r="V44508" s="17"/>
    </row>
    <row r="44509" spans="22:22">
      <c r="V44509" s="17"/>
    </row>
    <row r="44510" spans="22:22">
      <c r="V44510" s="17"/>
    </row>
    <row r="44511" spans="22:22">
      <c r="V44511" s="17"/>
    </row>
    <row r="44512" spans="22:22">
      <c r="V44512" s="17"/>
    </row>
    <row r="44513" spans="22:22">
      <c r="V44513" s="17"/>
    </row>
    <row r="44514" spans="22:22">
      <c r="V44514" s="17"/>
    </row>
    <row r="44515" spans="22:22">
      <c r="V44515" s="17"/>
    </row>
    <row r="44516" spans="22:22">
      <c r="V44516" s="17"/>
    </row>
    <row r="44517" spans="22:22">
      <c r="V44517" s="17"/>
    </row>
    <row r="44518" spans="22:22">
      <c r="V44518" s="17"/>
    </row>
    <row r="44519" spans="22:22">
      <c r="V44519" s="17"/>
    </row>
    <row r="44520" spans="22:22">
      <c r="V44520" s="17"/>
    </row>
    <row r="44521" spans="22:22">
      <c r="V44521" s="17"/>
    </row>
    <row r="44522" spans="22:22">
      <c r="V44522" s="17"/>
    </row>
    <row r="44523" spans="22:22">
      <c r="V44523" s="17"/>
    </row>
    <row r="44524" spans="22:22">
      <c r="V44524" s="17"/>
    </row>
    <row r="44525" spans="22:22">
      <c r="V44525" s="17"/>
    </row>
    <row r="44526" spans="22:22">
      <c r="V44526" s="17"/>
    </row>
    <row r="44527" spans="22:22">
      <c r="V44527" s="17"/>
    </row>
    <row r="44528" spans="22:22">
      <c r="V44528" s="17"/>
    </row>
    <row r="44529" spans="22:22">
      <c r="V44529" s="17"/>
    </row>
    <row r="44530" spans="22:22">
      <c r="V44530" s="17"/>
    </row>
    <row r="44531" spans="22:22">
      <c r="V44531" s="17"/>
    </row>
    <row r="44532" spans="22:22">
      <c r="V44532" s="17"/>
    </row>
    <row r="44533" spans="22:22">
      <c r="V44533" s="17"/>
    </row>
    <row r="44534" spans="22:22">
      <c r="V44534" s="17"/>
    </row>
    <row r="44535" spans="22:22">
      <c r="V44535" s="17"/>
    </row>
    <row r="44536" spans="22:22">
      <c r="V44536" s="17"/>
    </row>
    <row r="44537" spans="22:22">
      <c r="V44537" s="17"/>
    </row>
    <row r="44538" spans="22:22">
      <c r="V44538" s="17"/>
    </row>
    <row r="44539" spans="22:22">
      <c r="V44539" s="17"/>
    </row>
    <row r="44540" spans="22:22">
      <c r="V44540" s="17"/>
    </row>
    <row r="44541" spans="22:22">
      <c r="V44541" s="17"/>
    </row>
    <row r="44542" spans="22:22">
      <c r="V44542" s="17"/>
    </row>
    <row r="44543" spans="22:22">
      <c r="V44543" s="17"/>
    </row>
    <row r="44544" spans="22:22">
      <c r="V44544" s="17"/>
    </row>
    <row r="44545" spans="22:22">
      <c r="V44545" s="17"/>
    </row>
    <row r="44546" spans="22:22">
      <c r="V44546" s="17"/>
    </row>
    <row r="44547" spans="22:22">
      <c r="V44547" s="17"/>
    </row>
    <row r="44548" spans="22:22">
      <c r="V44548" s="17"/>
    </row>
    <row r="44549" spans="22:22">
      <c r="V44549" s="17"/>
    </row>
    <row r="44550" spans="22:22">
      <c r="V44550" s="17"/>
    </row>
    <row r="44551" spans="22:22">
      <c r="V44551" s="17"/>
    </row>
    <row r="44552" spans="22:22">
      <c r="V44552" s="17"/>
    </row>
    <row r="44553" spans="22:22">
      <c r="V44553" s="17"/>
    </row>
    <row r="44554" spans="22:22">
      <c r="V44554" s="17"/>
    </row>
    <row r="44555" spans="22:22">
      <c r="V44555" s="17"/>
    </row>
    <row r="44556" spans="22:22">
      <c r="V44556" s="17"/>
    </row>
    <row r="44557" spans="22:22">
      <c r="V44557" s="17"/>
    </row>
    <row r="44558" spans="22:22">
      <c r="V44558" s="17"/>
    </row>
    <row r="44559" spans="22:22">
      <c r="V44559" s="17"/>
    </row>
    <row r="44560" spans="22:22">
      <c r="V44560" s="17"/>
    </row>
    <row r="44561" spans="22:22">
      <c r="V44561" s="17"/>
    </row>
    <row r="44562" spans="22:22">
      <c r="V44562" s="17"/>
    </row>
    <row r="44563" spans="22:22">
      <c r="V44563" s="17"/>
    </row>
    <row r="44564" spans="22:22">
      <c r="V44564" s="17"/>
    </row>
    <row r="44565" spans="22:22">
      <c r="V44565" s="17"/>
    </row>
    <row r="44566" spans="22:22">
      <c r="V44566" s="17"/>
    </row>
    <row r="44567" spans="22:22">
      <c r="V44567" s="17"/>
    </row>
    <row r="44568" spans="22:22">
      <c r="V44568" s="17"/>
    </row>
    <row r="44569" spans="22:22">
      <c r="V44569" s="17"/>
    </row>
    <row r="44570" spans="22:22">
      <c r="V44570" s="17"/>
    </row>
    <row r="44571" spans="22:22">
      <c r="V44571" s="17"/>
    </row>
    <row r="44572" spans="22:22">
      <c r="V44572" s="17"/>
    </row>
    <row r="44573" spans="22:22">
      <c r="V44573" s="17"/>
    </row>
    <row r="44574" spans="22:22">
      <c r="V44574" s="17"/>
    </row>
    <row r="44575" spans="22:22">
      <c r="V44575" s="17"/>
    </row>
    <row r="44576" spans="22:22">
      <c r="V44576" s="17"/>
    </row>
    <row r="44577" spans="22:22">
      <c r="V44577" s="17"/>
    </row>
    <row r="44578" spans="22:22">
      <c r="V44578" s="17"/>
    </row>
    <row r="44579" spans="22:22">
      <c r="V44579" s="17"/>
    </row>
    <row r="44580" spans="22:22">
      <c r="V44580" s="17"/>
    </row>
    <row r="44581" spans="22:22">
      <c r="V44581" s="17"/>
    </row>
    <row r="44582" spans="22:22">
      <c r="V44582" s="17"/>
    </row>
    <row r="44583" spans="22:22">
      <c r="V44583" s="17"/>
    </row>
    <row r="44584" spans="22:22">
      <c r="V44584" s="17"/>
    </row>
    <row r="44585" spans="22:22">
      <c r="V44585" s="17"/>
    </row>
    <row r="44586" spans="22:22">
      <c r="V44586" s="17"/>
    </row>
    <row r="44587" spans="22:22">
      <c r="V44587" s="17"/>
    </row>
    <row r="44588" spans="22:22">
      <c r="V44588" s="17"/>
    </row>
    <row r="44589" spans="22:22">
      <c r="V44589" s="17"/>
    </row>
    <row r="44590" spans="22:22">
      <c r="V44590" s="17"/>
    </row>
    <row r="44591" spans="22:22">
      <c r="V44591" s="17"/>
    </row>
    <row r="44592" spans="22:22">
      <c r="V44592" s="17"/>
    </row>
    <row r="44593" spans="22:22">
      <c r="V44593" s="17"/>
    </row>
    <row r="44594" spans="22:22">
      <c r="V44594" s="17"/>
    </row>
    <row r="44595" spans="22:22">
      <c r="V44595" s="17"/>
    </row>
    <row r="44596" spans="22:22">
      <c r="V44596" s="17"/>
    </row>
    <row r="44597" spans="22:22">
      <c r="V44597" s="17"/>
    </row>
    <row r="44598" spans="22:22">
      <c r="V44598" s="17"/>
    </row>
    <row r="44599" spans="22:22">
      <c r="V44599" s="17"/>
    </row>
    <row r="44600" spans="22:22">
      <c r="V44600" s="17"/>
    </row>
    <row r="44601" spans="22:22">
      <c r="V44601" s="17"/>
    </row>
    <row r="44602" spans="22:22">
      <c r="V44602" s="17"/>
    </row>
    <row r="44603" spans="22:22">
      <c r="V44603" s="17"/>
    </row>
    <row r="44604" spans="22:22">
      <c r="V44604" s="17"/>
    </row>
    <row r="44605" spans="22:22">
      <c r="V44605" s="17"/>
    </row>
    <row r="44606" spans="22:22">
      <c r="V44606" s="17"/>
    </row>
    <row r="44607" spans="22:22">
      <c r="V44607" s="17"/>
    </row>
    <row r="44608" spans="22:22">
      <c r="V44608" s="17"/>
    </row>
    <row r="44609" spans="22:22">
      <c r="V44609" s="17"/>
    </row>
    <row r="44610" spans="22:22">
      <c r="V44610" s="17"/>
    </row>
    <row r="44611" spans="22:22">
      <c r="V44611" s="17"/>
    </row>
    <row r="44612" spans="22:22">
      <c r="V44612" s="17"/>
    </row>
    <row r="44613" spans="22:22">
      <c r="V44613" s="17"/>
    </row>
    <row r="44614" spans="22:22">
      <c r="V44614" s="17"/>
    </row>
    <row r="44615" spans="22:22">
      <c r="V44615" s="17"/>
    </row>
    <row r="44616" spans="22:22">
      <c r="V44616" s="17"/>
    </row>
    <row r="44617" spans="22:22">
      <c r="V44617" s="17"/>
    </row>
    <row r="44618" spans="22:22">
      <c r="V44618" s="17"/>
    </row>
    <row r="44619" spans="22:22">
      <c r="V44619" s="17"/>
    </row>
    <row r="44620" spans="22:22">
      <c r="V44620" s="17"/>
    </row>
    <row r="44621" spans="22:22">
      <c r="V44621" s="17"/>
    </row>
    <row r="44622" spans="22:22">
      <c r="V44622" s="17"/>
    </row>
    <row r="44623" spans="22:22">
      <c r="V44623" s="17"/>
    </row>
    <row r="44624" spans="22:22">
      <c r="V44624" s="17"/>
    </row>
    <row r="44625" spans="22:22">
      <c r="V44625" s="17"/>
    </row>
    <row r="44626" spans="22:22">
      <c r="V44626" s="17"/>
    </row>
    <row r="44627" spans="22:22">
      <c r="V44627" s="17"/>
    </row>
    <row r="44628" spans="22:22">
      <c r="V44628" s="17"/>
    </row>
    <row r="44629" spans="22:22">
      <c r="V44629" s="17"/>
    </row>
    <row r="44630" spans="22:22">
      <c r="V44630" s="17"/>
    </row>
    <row r="44631" spans="22:22">
      <c r="V44631" s="17"/>
    </row>
    <row r="44632" spans="22:22">
      <c r="V44632" s="17"/>
    </row>
    <row r="44633" spans="22:22">
      <c r="V44633" s="17"/>
    </row>
    <row r="44634" spans="22:22">
      <c r="V44634" s="17"/>
    </row>
    <row r="44635" spans="22:22">
      <c r="V44635" s="17"/>
    </row>
    <row r="44636" spans="22:22">
      <c r="V44636" s="17"/>
    </row>
    <row r="44637" spans="22:22">
      <c r="V44637" s="17"/>
    </row>
    <row r="44638" spans="22:22">
      <c r="V44638" s="17"/>
    </row>
    <row r="44639" spans="22:22">
      <c r="V44639" s="17"/>
    </row>
    <row r="44640" spans="22:22">
      <c r="V44640" s="17"/>
    </row>
    <row r="44641" spans="22:22">
      <c r="V44641" s="17"/>
    </row>
    <row r="44642" spans="22:22">
      <c r="V44642" s="17"/>
    </row>
    <row r="44643" spans="22:22">
      <c r="V44643" s="17"/>
    </row>
    <row r="44644" spans="22:22">
      <c r="V44644" s="17"/>
    </row>
    <row r="44645" spans="22:22">
      <c r="V44645" s="17"/>
    </row>
    <row r="44646" spans="22:22">
      <c r="V44646" s="17"/>
    </row>
    <row r="44647" spans="22:22">
      <c r="V44647" s="17"/>
    </row>
    <row r="44648" spans="22:22">
      <c r="V44648" s="17"/>
    </row>
    <row r="44649" spans="22:22">
      <c r="V44649" s="17"/>
    </row>
    <row r="44650" spans="22:22">
      <c r="V44650" s="17"/>
    </row>
    <row r="44651" spans="22:22">
      <c r="V44651" s="17"/>
    </row>
    <row r="44652" spans="22:22">
      <c r="V44652" s="17"/>
    </row>
    <row r="44653" spans="22:22">
      <c r="V44653" s="17"/>
    </row>
    <row r="44654" spans="22:22">
      <c r="V44654" s="17"/>
    </row>
    <row r="44655" spans="22:22">
      <c r="V44655" s="17"/>
    </row>
    <row r="44656" spans="22:22">
      <c r="V44656" s="17"/>
    </row>
    <row r="44657" spans="22:22">
      <c r="V44657" s="17"/>
    </row>
    <row r="44658" spans="22:22">
      <c r="V44658" s="17"/>
    </row>
    <row r="44659" spans="22:22">
      <c r="V44659" s="17"/>
    </row>
    <row r="44660" spans="22:22">
      <c r="V44660" s="17"/>
    </row>
    <row r="44661" spans="22:22">
      <c r="V44661" s="17"/>
    </row>
    <row r="44662" spans="22:22">
      <c r="V44662" s="17"/>
    </row>
    <row r="44663" spans="22:22">
      <c r="V44663" s="17"/>
    </row>
    <row r="44664" spans="22:22">
      <c r="V44664" s="17"/>
    </row>
    <row r="44665" spans="22:22">
      <c r="V44665" s="17"/>
    </row>
    <row r="44666" spans="22:22">
      <c r="V44666" s="17"/>
    </row>
    <row r="44667" spans="22:22">
      <c r="V44667" s="17"/>
    </row>
    <row r="44668" spans="22:22">
      <c r="V44668" s="17"/>
    </row>
    <row r="44669" spans="22:22">
      <c r="V44669" s="17"/>
    </row>
    <row r="44670" spans="22:22">
      <c r="V44670" s="17"/>
    </row>
    <row r="44671" spans="22:22">
      <c r="V44671" s="17"/>
    </row>
    <row r="44672" spans="22:22">
      <c r="V44672" s="17"/>
    </row>
    <row r="44673" spans="22:22">
      <c r="V44673" s="17"/>
    </row>
    <row r="44674" spans="22:22">
      <c r="V44674" s="17"/>
    </row>
    <row r="44675" spans="22:22">
      <c r="V44675" s="17"/>
    </row>
    <row r="44676" spans="22:22">
      <c r="V44676" s="17"/>
    </row>
    <row r="44677" spans="22:22">
      <c r="V44677" s="17"/>
    </row>
    <row r="44678" spans="22:22">
      <c r="V44678" s="17"/>
    </row>
    <row r="44679" spans="22:22">
      <c r="V44679" s="17"/>
    </row>
    <row r="44680" spans="22:22">
      <c r="V44680" s="17"/>
    </row>
    <row r="44681" spans="22:22">
      <c r="V44681" s="17"/>
    </row>
    <row r="44682" spans="22:22">
      <c r="V44682" s="17"/>
    </row>
    <row r="44683" spans="22:22">
      <c r="V44683" s="17"/>
    </row>
    <row r="44684" spans="22:22">
      <c r="V44684" s="17"/>
    </row>
    <row r="44685" spans="22:22">
      <c r="V44685" s="17"/>
    </row>
    <row r="44686" spans="22:22">
      <c r="V44686" s="17"/>
    </row>
    <row r="44687" spans="22:22">
      <c r="V44687" s="17"/>
    </row>
    <row r="44688" spans="22:22">
      <c r="V44688" s="17"/>
    </row>
    <row r="44689" spans="22:22">
      <c r="V44689" s="17"/>
    </row>
    <row r="44690" spans="22:22">
      <c r="V44690" s="17"/>
    </row>
    <row r="44691" spans="22:22">
      <c r="V44691" s="17"/>
    </row>
    <row r="44692" spans="22:22">
      <c r="V44692" s="17"/>
    </row>
    <row r="44693" spans="22:22">
      <c r="V44693" s="17"/>
    </row>
    <row r="44694" spans="22:22">
      <c r="V44694" s="17"/>
    </row>
    <row r="44695" spans="22:22">
      <c r="V44695" s="17"/>
    </row>
    <row r="44696" spans="22:22">
      <c r="V44696" s="17"/>
    </row>
    <row r="44697" spans="22:22">
      <c r="V44697" s="17"/>
    </row>
    <row r="44698" spans="22:22">
      <c r="V44698" s="17"/>
    </row>
    <row r="44699" spans="22:22">
      <c r="V44699" s="17"/>
    </row>
    <row r="44700" spans="22:22">
      <c r="V44700" s="17"/>
    </row>
    <row r="44701" spans="22:22">
      <c r="V44701" s="17"/>
    </row>
    <row r="44702" spans="22:22">
      <c r="V44702" s="17"/>
    </row>
    <row r="44703" spans="22:22">
      <c r="V44703" s="17"/>
    </row>
    <row r="44704" spans="22:22">
      <c r="V44704" s="17"/>
    </row>
    <row r="44705" spans="22:22">
      <c r="V44705" s="17"/>
    </row>
    <row r="44706" spans="22:22">
      <c r="V44706" s="17"/>
    </row>
    <row r="44707" spans="22:22">
      <c r="V44707" s="17"/>
    </row>
    <row r="44708" spans="22:22">
      <c r="V44708" s="17"/>
    </row>
    <row r="44709" spans="22:22">
      <c r="V44709" s="17"/>
    </row>
    <row r="44710" spans="22:22">
      <c r="V44710" s="17"/>
    </row>
    <row r="44711" spans="22:22">
      <c r="V44711" s="17"/>
    </row>
    <row r="44712" spans="22:22">
      <c r="V44712" s="17"/>
    </row>
    <row r="44713" spans="22:22">
      <c r="V44713" s="17"/>
    </row>
    <row r="44714" spans="22:22">
      <c r="V44714" s="17"/>
    </row>
    <row r="44715" spans="22:22">
      <c r="V44715" s="17"/>
    </row>
    <row r="44716" spans="22:22">
      <c r="V44716" s="17"/>
    </row>
    <row r="44717" spans="22:22">
      <c r="V44717" s="17"/>
    </row>
    <row r="44718" spans="22:22">
      <c r="V44718" s="17"/>
    </row>
    <row r="44719" spans="22:22">
      <c r="V44719" s="17"/>
    </row>
    <row r="44720" spans="22:22">
      <c r="V44720" s="17"/>
    </row>
    <row r="44721" spans="22:22">
      <c r="V44721" s="17"/>
    </row>
    <row r="44722" spans="22:22">
      <c r="V44722" s="17"/>
    </row>
    <row r="44723" spans="22:22">
      <c r="V44723" s="17"/>
    </row>
    <row r="44724" spans="22:22">
      <c r="V44724" s="17"/>
    </row>
    <row r="44725" spans="22:22">
      <c r="V44725" s="17"/>
    </row>
    <row r="44726" spans="22:22">
      <c r="V44726" s="17"/>
    </row>
    <row r="44727" spans="22:22">
      <c r="V44727" s="17"/>
    </row>
    <row r="44728" spans="22:22">
      <c r="V44728" s="17"/>
    </row>
    <row r="44729" spans="22:22">
      <c r="V44729" s="17"/>
    </row>
    <row r="44730" spans="22:22">
      <c r="V44730" s="17"/>
    </row>
    <row r="44731" spans="22:22">
      <c r="V44731" s="17"/>
    </row>
    <row r="44732" spans="22:22">
      <c r="V44732" s="17"/>
    </row>
    <row r="44733" spans="22:22">
      <c r="V44733" s="17"/>
    </row>
    <row r="44734" spans="22:22">
      <c r="V44734" s="17"/>
    </row>
    <row r="44735" spans="22:22">
      <c r="V44735" s="17"/>
    </row>
    <row r="44736" spans="22:22">
      <c r="V44736" s="17"/>
    </row>
    <row r="44737" spans="22:22">
      <c r="V44737" s="17"/>
    </row>
    <row r="44738" spans="22:22">
      <c r="V44738" s="17"/>
    </row>
    <row r="44739" spans="22:22">
      <c r="V44739" s="17"/>
    </row>
    <row r="44740" spans="22:22">
      <c r="V44740" s="17"/>
    </row>
    <row r="44741" spans="22:22">
      <c r="V44741" s="17"/>
    </row>
    <row r="44742" spans="22:22">
      <c r="V44742" s="17"/>
    </row>
    <row r="44743" spans="22:22">
      <c r="V44743" s="17"/>
    </row>
    <row r="44744" spans="22:22">
      <c r="V44744" s="17"/>
    </row>
    <row r="44745" spans="22:22">
      <c r="V44745" s="17"/>
    </row>
    <row r="44746" spans="22:22">
      <c r="V44746" s="17"/>
    </row>
    <row r="44747" spans="22:22">
      <c r="V44747" s="17"/>
    </row>
    <row r="44748" spans="22:22">
      <c r="V44748" s="17"/>
    </row>
    <row r="44749" spans="22:22">
      <c r="V44749" s="17"/>
    </row>
    <row r="44750" spans="22:22">
      <c r="V44750" s="17"/>
    </row>
    <row r="44751" spans="22:22">
      <c r="V44751" s="17"/>
    </row>
    <row r="44752" spans="22:22">
      <c r="V44752" s="17"/>
    </row>
    <row r="44753" spans="22:22">
      <c r="V44753" s="17"/>
    </row>
    <row r="44754" spans="22:22">
      <c r="V44754" s="17"/>
    </row>
    <row r="44755" spans="22:22">
      <c r="V44755" s="17"/>
    </row>
    <row r="44756" spans="22:22">
      <c r="V44756" s="17"/>
    </row>
    <row r="44757" spans="22:22">
      <c r="V44757" s="17"/>
    </row>
    <row r="44758" spans="22:22">
      <c r="V44758" s="17"/>
    </row>
    <row r="44759" spans="22:22">
      <c r="V44759" s="17"/>
    </row>
    <row r="44760" spans="22:22">
      <c r="V44760" s="17"/>
    </row>
    <row r="44761" spans="22:22">
      <c r="V44761" s="17"/>
    </row>
    <row r="44762" spans="22:22">
      <c r="V44762" s="17"/>
    </row>
    <row r="44763" spans="22:22">
      <c r="V44763" s="17"/>
    </row>
    <row r="44764" spans="22:22">
      <c r="V44764" s="17"/>
    </row>
    <row r="44765" spans="22:22">
      <c r="V44765" s="17"/>
    </row>
    <row r="44766" spans="22:22">
      <c r="V44766" s="17"/>
    </row>
    <row r="44767" spans="22:22">
      <c r="V44767" s="17"/>
    </row>
    <row r="44768" spans="22:22">
      <c r="V44768" s="17"/>
    </row>
    <row r="44769" spans="22:22">
      <c r="V44769" s="17"/>
    </row>
    <row r="44770" spans="22:22">
      <c r="V44770" s="17"/>
    </row>
    <row r="44771" spans="22:22">
      <c r="V44771" s="17"/>
    </row>
    <row r="44772" spans="22:22">
      <c r="V44772" s="17"/>
    </row>
    <row r="44773" spans="22:22">
      <c r="V44773" s="17"/>
    </row>
    <row r="44774" spans="22:22">
      <c r="V44774" s="17"/>
    </row>
    <row r="44775" spans="22:22">
      <c r="V44775" s="17"/>
    </row>
    <row r="44776" spans="22:22">
      <c r="V44776" s="17"/>
    </row>
    <row r="44777" spans="22:22">
      <c r="V44777" s="17"/>
    </row>
    <row r="44778" spans="22:22">
      <c r="V44778" s="17"/>
    </row>
    <row r="44779" spans="22:22">
      <c r="V44779" s="17"/>
    </row>
    <row r="44780" spans="22:22">
      <c r="V44780" s="17"/>
    </row>
    <row r="44781" spans="22:22">
      <c r="V44781" s="17"/>
    </row>
    <row r="44782" spans="22:22">
      <c r="V44782" s="17"/>
    </row>
    <row r="44783" spans="22:22">
      <c r="V44783" s="17"/>
    </row>
    <row r="44784" spans="22:22">
      <c r="V44784" s="17"/>
    </row>
    <row r="44785" spans="22:22">
      <c r="V44785" s="17"/>
    </row>
    <row r="44786" spans="22:22">
      <c r="V44786" s="17"/>
    </row>
    <row r="44787" spans="22:22">
      <c r="V44787" s="17"/>
    </row>
    <row r="44788" spans="22:22">
      <c r="V44788" s="17"/>
    </row>
    <row r="44789" spans="22:22">
      <c r="V44789" s="17"/>
    </row>
    <row r="44790" spans="22:22">
      <c r="V44790" s="17"/>
    </row>
    <row r="44791" spans="22:22">
      <c r="V44791" s="17"/>
    </row>
    <row r="44792" spans="22:22">
      <c r="V44792" s="17"/>
    </row>
    <row r="44793" spans="22:22">
      <c r="V44793" s="17"/>
    </row>
    <row r="44794" spans="22:22">
      <c r="V44794" s="17"/>
    </row>
    <row r="44795" spans="22:22">
      <c r="V44795" s="17"/>
    </row>
    <row r="44796" spans="22:22">
      <c r="V44796" s="17"/>
    </row>
    <row r="44797" spans="22:22">
      <c r="V44797" s="17"/>
    </row>
    <row r="44798" spans="22:22">
      <c r="V44798" s="17"/>
    </row>
    <row r="44799" spans="22:22">
      <c r="V44799" s="17"/>
    </row>
    <row r="44800" spans="22:22">
      <c r="V44800" s="17"/>
    </row>
    <row r="44801" spans="22:22">
      <c r="V44801" s="17"/>
    </row>
    <row r="44802" spans="22:22">
      <c r="V44802" s="17"/>
    </row>
    <row r="44803" spans="22:22">
      <c r="V44803" s="17"/>
    </row>
    <row r="44804" spans="22:22">
      <c r="V44804" s="17"/>
    </row>
    <row r="44805" spans="22:22">
      <c r="V44805" s="17"/>
    </row>
    <row r="44806" spans="22:22">
      <c r="V44806" s="17"/>
    </row>
    <row r="44807" spans="22:22">
      <c r="V44807" s="17"/>
    </row>
    <row r="44808" spans="22:22">
      <c r="V44808" s="17"/>
    </row>
    <row r="44809" spans="22:22">
      <c r="V44809" s="17"/>
    </row>
    <row r="44810" spans="22:22">
      <c r="V44810" s="17"/>
    </row>
    <row r="44811" spans="22:22">
      <c r="V44811" s="17"/>
    </row>
    <row r="44812" spans="22:22">
      <c r="V44812" s="17"/>
    </row>
    <row r="44813" spans="22:22">
      <c r="V44813" s="17"/>
    </row>
    <row r="44814" spans="22:22">
      <c r="V44814" s="17"/>
    </row>
    <row r="44815" spans="22:22">
      <c r="V44815" s="17"/>
    </row>
    <row r="44816" spans="22:22">
      <c r="V44816" s="17"/>
    </row>
    <row r="44817" spans="22:22">
      <c r="V44817" s="17"/>
    </row>
    <row r="44818" spans="22:22">
      <c r="V44818" s="17"/>
    </row>
    <row r="44819" spans="22:22">
      <c r="V44819" s="17"/>
    </row>
    <row r="44820" spans="22:22">
      <c r="V44820" s="17"/>
    </row>
    <row r="44821" spans="22:22">
      <c r="V44821" s="17"/>
    </row>
    <row r="44822" spans="22:22">
      <c r="V44822" s="17"/>
    </row>
    <row r="44823" spans="22:22">
      <c r="V44823" s="17"/>
    </row>
    <row r="44824" spans="22:22">
      <c r="V44824" s="17"/>
    </row>
    <row r="44825" spans="22:22">
      <c r="V44825" s="17"/>
    </row>
    <row r="44826" spans="22:22">
      <c r="V44826" s="17"/>
    </row>
    <row r="44827" spans="22:22">
      <c r="V44827" s="17"/>
    </row>
    <row r="44828" spans="22:22">
      <c r="V44828" s="17"/>
    </row>
    <row r="44829" spans="22:22">
      <c r="V44829" s="17"/>
    </row>
    <row r="44830" spans="22:22">
      <c r="V44830" s="17"/>
    </row>
    <row r="44831" spans="22:22">
      <c r="V44831" s="17"/>
    </row>
    <row r="44832" spans="22:22">
      <c r="V44832" s="17"/>
    </row>
    <row r="44833" spans="22:22">
      <c r="V44833" s="17"/>
    </row>
    <row r="44834" spans="22:22">
      <c r="V44834" s="17"/>
    </row>
    <row r="44835" spans="22:22">
      <c r="V44835" s="17"/>
    </row>
    <row r="44836" spans="22:22">
      <c r="V44836" s="17"/>
    </row>
    <row r="44837" spans="22:22">
      <c r="V44837" s="17"/>
    </row>
    <row r="44838" spans="22:22">
      <c r="V44838" s="17"/>
    </row>
    <row r="44839" spans="22:22">
      <c r="V44839" s="17"/>
    </row>
    <row r="44840" spans="22:22">
      <c r="V44840" s="17"/>
    </row>
    <row r="44841" spans="22:22">
      <c r="V44841" s="17"/>
    </row>
    <row r="44842" spans="22:22">
      <c r="V44842" s="17"/>
    </row>
    <row r="44843" spans="22:22">
      <c r="V44843" s="17"/>
    </row>
    <row r="44844" spans="22:22">
      <c r="V44844" s="17"/>
    </row>
    <row r="44845" spans="22:22">
      <c r="V44845" s="17"/>
    </row>
    <row r="44846" spans="22:22">
      <c r="V44846" s="17"/>
    </row>
    <row r="44847" spans="22:22">
      <c r="V44847" s="17"/>
    </row>
    <row r="44848" spans="22:22">
      <c r="V44848" s="17"/>
    </row>
    <row r="44849" spans="22:22">
      <c r="V44849" s="17"/>
    </row>
    <row r="44850" spans="22:22">
      <c r="V44850" s="17"/>
    </row>
    <row r="44851" spans="22:22">
      <c r="V44851" s="17"/>
    </row>
    <row r="44852" spans="22:22">
      <c r="V44852" s="17"/>
    </row>
    <row r="44853" spans="22:22">
      <c r="V44853" s="17"/>
    </row>
    <row r="44854" spans="22:22">
      <c r="V44854" s="17"/>
    </row>
    <row r="44855" spans="22:22">
      <c r="V44855" s="17"/>
    </row>
    <row r="44856" spans="22:22">
      <c r="V44856" s="17"/>
    </row>
    <row r="44857" spans="22:22">
      <c r="V44857" s="17"/>
    </row>
    <row r="44858" spans="22:22">
      <c r="V44858" s="17"/>
    </row>
    <row r="44859" spans="22:22">
      <c r="V44859" s="17"/>
    </row>
    <row r="44860" spans="22:22">
      <c r="V44860" s="17"/>
    </row>
    <row r="44861" spans="22:22">
      <c r="V44861" s="17"/>
    </row>
    <row r="44862" spans="22:22">
      <c r="V44862" s="17"/>
    </row>
    <row r="44863" spans="22:22">
      <c r="V44863" s="17"/>
    </row>
    <row r="44864" spans="22:22">
      <c r="V44864" s="17"/>
    </row>
    <row r="44865" spans="22:22">
      <c r="V44865" s="17"/>
    </row>
    <row r="44866" spans="22:22">
      <c r="V44866" s="17"/>
    </row>
    <row r="44867" spans="22:22">
      <c r="V44867" s="17"/>
    </row>
    <row r="44868" spans="22:22">
      <c r="V44868" s="17"/>
    </row>
    <row r="44869" spans="22:22">
      <c r="V44869" s="17"/>
    </row>
    <row r="44870" spans="22:22">
      <c r="V44870" s="17"/>
    </row>
    <row r="44871" spans="22:22">
      <c r="V44871" s="17"/>
    </row>
    <row r="44872" spans="22:22">
      <c r="V44872" s="17"/>
    </row>
    <row r="44873" spans="22:22">
      <c r="V44873" s="17"/>
    </row>
    <row r="44874" spans="22:22">
      <c r="V44874" s="17"/>
    </row>
    <row r="44875" spans="22:22">
      <c r="V44875" s="17"/>
    </row>
    <row r="44876" spans="22:22">
      <c r="V44876" s="17"/>
    </row>
    <row r="44877" spans="22:22">
      <c r="V44877" s="17"/>
    </row>
    <row r="44878" spans="22:22">
      <c r="V44878" s="17"/>
    </row>
    <row r="44879" spans="22:22">
      <c r="V44879" s="17"/>
    </row>
    <row r="44880" spans="22:22">
      <c r="V44880" s="17"/>
    </row>
    <row r="44881" spans="22:22">
      <c r="V44881" s="17"/>
    </row>
    <row r="44882" spans="22:22">
      <c r="V44882" s="17"/>
    </row>
    <row r="44883" spans="22:22">
      <c r="V44883" s="17"/>
    </row>
    <row r="44884" spans="22:22">
      <c r="V44884" s="17"/>
    </row>
    <row r="44885" spans="22:22">
      <c r="V44885" s="17"/>
    </row>
    <row r="44886" spans="22:22">
      <c r="V44886" s="17"/>
    </row>
    <row r="44887" spans="22:22">
      <c r="V44887" s="17"/>
    </row>
    <row r="44888" spans="22:22">
      <c r="V44888" s="17"/>
    </row>
    <row r="44889" spans="22:22">
      <c r="V44889" s="17"/>
    </row>
    <row r="44890" spans="22:22">
      <c r="V44890" s="17"/>
    </row>
    <row r="44891" spans="22:22">
      <c r="V44891" s="17"/>
    </row>
    <row r="44892" spans="22:22">
      <c r="V44892" s="17"/>
    </row>
    <row r="44893" spans="22:22">
      <c r="V44893" s="17"/>
    </row>
    <row r="44894" spans="22:22">
      <c r="V44894" s="17"/>
    </row>
    <row r="44895" spans="22:22">
      <c r="V44895" s="17"/>
    </row>
    <row r="44896" spans="22:22">
      <c r="V44896" s="17"/>
    </row>
    <row r="44897" spans="22:22">
      <c r="V44897" s="17"/>
    </row>
    <row r="44898" spans="22:22">
      <c r="V44898" s="17"/>
    </row>
    <row r="44899" spans="22:22">
      <c r="V44899" s="17"/>
    </row>
    <row r="44900" spans="22:22">
      <c r="V44900" s="17"/>
    </row>
    <row r="44901" spans="22:22">
      <c r="V44901" s="17"/>
    </row>
    <row r="44902" spans="22:22">
      <c r="V44902" s="17"/>
    </row>
    <row r="44903" spans="22:22">
      <c r="V44903" s="17"/>
    </row>
    <row r="44904" spans="22:22">
      <c r="V44904" s="17"/>
    </row>
    <row r="44905" spans="22:22">
      <c r="V44905" s="17"/>
    </row>
    <row r="44906" spans="22:22">
      <c r="V44906" s="17"/>
    </row>
    <row r="44907" spans="22:22">
      <c r="V44907" s="17"/>
    </row>
    <row r="44908" spans="22:22">
      <c r="V44908" s="17"/>
    </row>
    <row r="44909" spans="22:22">
      <c r="V44909" s="17"/>
    </row>
    <row r="44910" spans="22:22">
      <c r="V44910" s="17"/>
    </row>
    <row r="44911" spans="22:22">
      <c r="V44911" s="17"/>
    </row>
    <row r="44912" spans="22:22">
      <c r="V44912" s="17"/>
    </row>
    <row r="44913" spans="22:22">
      <c r="V44913" s="17"/>
    </row>
    <row r="44914" spans="22:22">
      <c r="V44914" s="17"/>
    </row>
    <row r="44915" spans="22:22">
      <c r="V44915" s="17"/>
    </row>
    <row r="44916" spans="22:22">
      <c r="V44916" s="17"/>
    </row>
    <row r="44917" spans="22:22">
      <c r="V44917" s="17"/>
    </row>
    <row r="44918" spans="22:22">
      <c r="V44918" s="17"/>
    </row>
    <row r="44919" spans="22:22">
      <c r="V44919" s="17"/>
    </row>
    <row r="44920" spans="22:22">
      <c r="V44920" s="17"/>
    </row>
    <row r="44921" spans="22:22">
      <c r="V44921" s="17"/>
    </row>
    <row r="44922" spans="22:22">
      <c r="V44922" s="17"/>
    </row>
    <row r="44923" spans="22:22">
      <c r="V44923" s="17"/>
    </row>
    <row r="44924" spans="22:22">
      <c r="V44924" s="17"/>
    </row>
    <row r="44925" spans="22:22">
      <c r="V44925" s="17"/>
    </row>
    <row r="44926" spans="22:22">
      <c r="V44926" s="17"/>
    </row>
    <row r="44927" spans="22:22">
      <c r="V44927" s="17"/>
    </row>
    <row r="44928" spans="22:22">
      <c r="V44928" s="17"/>
    </row>
    <row r="44929" spans="22:22">
      <c r="V44929" s="17"/>
    </row>
    <row r="44930" spans="22:22">
      <c r="V44930" s="17"/>
    </row>
    <row r="44931" spans="22:22">
      <c r="V44931" s="17"/>
    </row>
    <row r="44932" spans="22:22">
      <c r="V44932" s="17"/>
    </row>
    <row r="44933" spans="22:22">
      <c r="V44933" s="17"/>
    </row>
    <row r="44934" spans="22:22">
      <c r="V44934" s="17"/>
    </row>
    <row r="44935" spans="22:22">
      <c r="V44935" s="17"/>
    </row>
    <row r="44936" spans="22:22">
      <c r="V44936" s="17"/>
    </row>
    <row r="44937" spans="22:22">
      <c r="V44937" s="17"/>
    </row>
    <row r="44938" spans="22:22">
      <c r="V44938" s="17"/>
    </row>
    <row r="44939" spans="22:22">
      <c r="V44939" s="17"/>
    </row>
    <row r="44940" spans="22:22">
      <c r="V44940" s="17"/>
    </row>
    <row r="44941" spans="22:22">
      <c r="V44941" s="17"/>
    </row>
    <row r="44942" spans="22:22">
      <c r="V44942" s="17"/>
    </row>
    <row r="44943" spans="22:22">
      <c r="V44943" s="17"/>
    </row>
    <row r="44944" spans="22:22">
      <c r="V44944" s="17"/>
    </row>
    <row r="44945" spans="22:22">
      <c r="V44945" s="17"/>
    </row>
    <row r="44946" spans="22:22">
      <c r="V44946" s="17"/>
    </row>
    <row r="44947" spans="22:22">
      <c r="V44947" s="17"/>
    </row>
    <row r="44948" spans="22:22">
      <c r="V44948" s="17"/>
    </row>
    <row r="44949" spans="22:22">
      <c r="V44949" s="17"/>
    </row>
    <row r="44950" spans="22:22">
      <c r="V44950" s="17"/>
    </row>
    <row r="44951" spans="22:22">
      <c r="V44951" s="17"/>
    </row>
    <row r="44952" spans="22:22">
      <c r="V44952" s="17"/>
    </row>
    <row r="44953" spans="22:22">
      <c r="V44953" s="17"/>
    </row>
    <row r="44954" spans="22:22">
      <c r="V44954" s="17"/>
    </row>
    <row r="44955" spans="22:22">
      <c r="V44955" s="17"/>
    </row>
    <row r="44956" spans="22:22">
      <c r="V44956" s="17"/>
    </row>
    <row r="44957" spans="22:22">
      <c r="V44957" s="17"/>
    </row>
    <row r="44958" spans="22:22">
      <c r="V44958" s="17"/>
    </row>
    <row r="44959" spans="22:22">
      <c r="V44959" s="17"/>
    </row>
    <row r="44960" spans="22:22">
      <c r="V44960" s="17"/>
    </row>
    <row r="44961" spans="22:22">
      <c r="V44961" s="17"/>
    </row>
    <row r="44962" spans="22:22">
      <c r="V44962" s="17"/>
    </row>
    <row r="44963" spans="22:22">
      <c r="V44963" s="17"/>
    </row>
    <row r="44964" spans="22:22">
      <c r="V44964" s="17"/>
    </row>
    <row r="44965" spans="22:22">
      <c r="V44965" s="17"/>
    </row>
    <row r="44966" spans="22:22">
      <c r="V44966" s="17"/>
    </row>
    <row r="44967" spans="22:22">
      <c r="V44967" s="17"/>
    </row>
    <row r="44968" spans="22:22">
      <c r="V44968" s="17"/>
    </row>
    <row r="44969" spans="22:22">
      <c r="V44969" s="17"/>
    </row>
    <row r="44970" spans="22:22">
      <c r="V44970" s="17"/>
    </row>
    <row r="44971" spans="22:22">
      <c r="V44971" s="17"/>
    </row>
    <row r="44972" spans="22:22">
      <c r="V44972" s="17"/>
    </row>
    <row r="44973" spans="22:22">
      <c r="V44973" s="17"/>
    </row>
    <row r="44974" spans="22:22">
      <c r="V44974" s="17"/>
    </row>
    <row r="44975" spans="22:22">
      <c r="V44975" s="17"/>
    </row>
    <row r="44976" spans="22:22">
      <c r="V44976" s="17"/>
    </row>
    <row r="44977" spans="22:22">
      <c r="V44977" s="17"/>
    </row>
    <row r="44978" spans="22:22">
      <c r="V44978" s="17"/>
    </row>
    <row r="44979" spans="22:22">
      <c r="V44979" s="17"/>
    </row>
    <row r="44980" spans="22:22">
      <c r="V44980" s="17"/>
    </row>
    <row r="44981" spans="22:22">
      <c r="V44981" s="17"/>
    </row>
    <row r="44982" spans="22:22">
      <c r="V44982" s="17"/>
    </row>
    <row r="44983" spans="22:22">
      <c r="V44983" s="17"/>
    </row>
    <row r="44984" spans="22:22">
      <c r="V44984" s="17"/>
    </row>
    <row r="44985" spans="22:22">
      <c r="V44985" s="17"/>
    </row>
    <row r="44986" spans="22:22">
      <c r="V44986" s="17"/>
    </row>
    <row r="44987" spans="22:22">
      <c r="V44987" s="17"/>
    </row>
    <row r="44988" spans="22:22">
      <c r="V44988" s="17"/>
    </row>
    <row r="44989" spans="22:22">
      <c r="V44989" s="17"/>
    </row>
    <row r="44990" spans="22:22">
      <c r="V44990" s="17"/>
    </row>
    <row r="44991" spans="22:22">
      <c r="V44991" s="17"/>
    </row>
    <row r="44992" spans="22:22">
      <c r="V44992" s="17"/>
    </row>
    <row r="44993" spans="22:22">
      <c r="V44993" s="17"/>
    </row>
    <row r="44994" spans="22:22">
      <c r="V44994" s="17"/>
    </row>
    <row r="44995" spans="22:22">
      <c r="V44995" s="17"/>
    </row>
    <row r="44996" spans="22:22">
      <c r="V44996" s="17"/>
    </row>
    <row r="44997" spans="22:22">
      <c r="V44997" s="17"/>
    </row>
    <row r="44998" spans="22:22">
      <c r="V44998" s="17"/>
    </row>
    <row r="44999" spans="22:22">
      <c r="V44999" s="17"/>
    </row>
    <row r="45000" spans="22:22">
      <c r="V45000" s="17"/>
    </row>
    <row r="45001" spans="22:22">
      <c r="V45001" s="17"/>
    </row>
    <row r="45002" spans="22:22">
      <c r="V45002" s="17"/>
    </row>
    <row r="45003" spans="22:22">
      <c r="V45003" s="17"/>
    </row>
    <row r="45004" spans="22:22">
      <c r="V45004" s="17"/>
    </row>
    <row r="45005" spans="22:22">
      <c r="V45005" s="17"/>
    </row>
    <row r="45006" spans="22:22">
      <c r="V45006" s="17"/>
    </row>
    <row r="45007" spans="22:22">
      <c r="V45007" s="17"/>
    </row>
    <row r="45008" spans="22:22">
      <c r="V45008" s="17"/>
    </row>
    <row r="45009" spans="22:22">
      <c r="V45009" s="17"/>
    </row>
    <row r="45010" spans="22:22">
      <c r="V45010" s="17"/>
    </row>
    <row r="45011" spans="22:22">
      <c r="V45011" s="17"/>
    </row>
    <row r="45012" spans="22:22">
      <c r="V45012" s="17"/>
    </row>
    <row r="45013" spans="22:22">
      <c r="V45013" s="17"/>
    </row>
    <row r="45014" spans="22:22">
      <c r="V45014" s="17"/>
    </row>
    <row r="45015" spans="22:22">
      <c r="V45015" s="17"/>
    </row>
    <row r="45016" spans="22:22">
      <c r="V45016" s="17"/>
    </row>
    <row r="45017" spans="22:22">
      <c r="V45017" s="17"/>
    </row>
    <row r="45018" spans="22:22">
      <c r="V45018" s="17"/>
    </row>
    <row r="45019" spans="22:22">
      <c r="V45019" s="17"/>
    </row>
    <row r="45020" spans="22:22">
      <c r="V45020" s="17"/>
    </row>
    <row r="45021" spans="22:22">
      <c r="V45021" s="17"/>
    </row>
    <row r="45022" spans="22:22">
      <c r="V45022" s="17"/>
    </row>
    <row r="45023" spans="22:22">
      <c r="V45023" s="17"/>
    </row>
    <row r="45024" spans="22:22">
      <c r="V45024" s="17"/>
    </row>
    <row r="45025" spans="22:22">
      <c r="V45025" s="17"/>
    </row>
    <row r="45026" spans="22:22">
      <c r="V45026" s="17"/>
    </row>
    <row r="45027" spans="22:22">
      <c r="V45027" s="17"/>
    </row>
    <row r="45028" spans="22:22">
      <c r="V45028" s="17"/>
    </row>
    <row r="45029" spans="22:22">
      <c r="V45029" s="17"/>
    </row>
    <row r="45030" spans="22:22">
      <c r="V45030" s="17"/>
    </row>
    <row r="45031" spans="22:22">
      <c r="V45031" s="17"/>
    </row>
    <row r="45032" spans="22:22">
      <c r="V45032" s="17"/>
    </row>
    <row r="45033" spans="22:22">
      <c r="V45033" s="17"/>
    </row>
    <row r="45034" spans="22:22">
      <c r="V45034" s="17"/>
    </row>
    <row r="45035" spans="22:22">
      <c r="V45035" s="17"/>
    </row>
    <row r="45036" spans="22:22">
      <c r="V45036" s="17"/>
    </row>
    <row r="45037" spans="22:22">
      <c r="V45037" s="17"/>
    </row>
    <row r="45038" spans="22:22">
      <c r="V45038" s="17"/>
    </row>
    <row r="45039" spans="22:22">
      <c r="V45039" s="17"/>
    </row>
    <row r="45040" spans="22:22">
      <c r="V45040" s="17"/>
    </row>
    <row r="45041" spans="22:22">
      <c r="V45041" s="17"/>
    </row>
    <row r="45042" spans="22:22">
      <c r="V45042" s="17"/>
    </row>
    <row r="45043" spans="22:22">
      <c r="V45043" s="17"/>
    </row>
    <row r="45044" spans="22:22">
      <c r="V45044" s="17"/>
    </row>
    <row r="45045" spans="22:22">
      <c r="V45045" s="17"/>
    </row>
    <row r="45046" spans="22:22">
      <c r="V45046" s="17"/>
    </row>
    <row r="45047" spans="22:22">
      <c r="V45047" s="17"/>
    </row>
    <row r="45048" spans="22:22">
      <c r="V45048" s="17"/>
    </row>
    <row r="45049" spans="22:22">
      <c r="V45049" s="17"/>
    </row>
    <row r="45050" spans="22:22">
      <c r="V45050" s="17"/>
    </row>
    <row r="45051" spans="22:22">
      <c r="V45051" s="17"/>
    </row>
    <row r="45052" spans="22:22">
      <c r="V45052" s="17"/>
    </row>
    <row r="45053" spans="22:22">
      <c r="V45053" s="17"/>
    </row>
    <row r="45054" spans="22:22">
      <c r="V45054" s="17"/>
    </row>
    <row r="45055" spans="22:22">
      <c r="V45055" s="17"/>
    </row>
    <row r="45056" spans="22:22">
      <c r="V45056" s="17"/>
    </row>
    <row r="45057" spans="22:22">
      <c r="V45057" s="17"/>
    </row>
    <row r="45058" spans="22:22">
      <c r="V45058" s="17"/>
    </row>
    <row r="45059" spans="22:22">
      <c r="V45059" s="17"/>
    </row>
    <row r="45060" spans="22:22">
      <c r="V45060" s="17"/>
    </row>
    <row r="45061" spans="22:22">
      <c r="V45061" s="17"/>
    </row>
    <row r="45062" spans="22:22">
      <c r="V45062" s="17"/>
    </row>
    <row r="45063" spans="22:22">
      <c r="V45063" s="17"/>
    </row>
    <row r="45064" spans="22:22">
      <c r="V45064" s="17"/>
    </row>
    <row r="45065" spans="22:22">
      <c r="V45065" s="17"/>
    </row>
    <row r="45066" spans="22:22">
      <c r="V45066" s="17"/>
    </row>
    <row r="45067" spans="22:22">
      <c r="V45067" s="17"/>
    </row>
    <row r="45068" spans="22:22">
      <c r="V45068" s="17"/>
    </row>
    <row r="45069" spans="22:22">
      <c r="V45069" s="17"/>
    </row>
    <row r="45070" spans="22:22">
      <c r="V45070" s="17"/>
    </row>
    <row r="45071" spans="22:22">
      <c r="V45071" s="17"/>
    </row>
    <row r="45072" spans="22:22">
      <c r="V45072" s="17"/>
    </row>
    <row r="45073" spans="22:22">
      <c r="V45073" s="17"/>
    </row>
    <row r="45074" spans="22:22">
      <c r="V45074" s="17"/>
    </row>
    <row r="45075" spans="22:22">
      <c r="V45075" s="17"/>
    </row>
    <row r="45076" spans="22:22">
      <c r="V45076" s="17"/>
    </row>
    <row r="45077" spans="22:22">
      <c r="V45077" s="17"/>
    </row>
    <row r="45078" spans="22:22">
      <c r="V45078" s="17"/>
    </row>
    <row r="45079" spans="22:22">
      <c r="V45079" s="17"/>
    </row>
    <row r="45080" spans="22:22">
      <c r="V45080" s="17"/>
    </row>
    <row r="45081" spans="22:22">
      <c r="V45081" s="17"/>
    </row>
    <row r="45082" spans="22:22">
      <c r="V45082" s="17"/>
    </row>
    <row r="45083" spans="22:22">
      <c r="V45083" s="17"/>
    </row>
    <row r="45084" spans="22:22">
      <c r="V45084" s="17"/>
    </row>
    <row r="45085" spans="22:22">
      <c r="V45085" s="17"/>
    </row>
    <row r="45086" spans="22:22">
      <c r="V45086" s="17"/>
    </row>
    <row r="45087" spans="22:22">
      <c r="V45087" s="17"/>
    </row>
    <row r="45088" spans="22:22">
      <c r="V45088" s="17"/>
    </row>
    <row r="45089" spans="22:22">
      <c r="V45089" s="17"/>
    </row>
    <row r="45090" spans="22:22">
      <c r="V45090" s="17"/>
    </row>
    <row r="45091" spans="22:22">
      <c r="V45091" s="17"/>
    </row>
    <row r="45092" spans="22:22">
      <c r="V45092" s="17"/>
    </row>
    <row r="45093" spans="22:22">
      <c r="V45093" s="17"/>
    </row>
    <row r="45094" spans="22:22">
      <c r="V45094" s="17"/>
    </row>
    <row r="45095" spans="22:22">
      <c r="V45095" s="17"/>
    </row>
    <row r="45096" spans="22:22">
      <c r="V45096" s="17"/>
    </row>
    <row r="45097" spans="22:22">
      <c r="V45097" s="17"/>
    </row>
    <row r="45098" spans="22:22">
      <c r="V45098" s="17"/>
    </row>
    <row r="45099" spans="22:22">
      <c r="V45099" s="17"/>
    </row>
    <row r="45100" spans="22:22">
      <c r="V45100" s="17"/>
    </row>
    <row r="45101" spans="22:22">
      <c r="V45101" s="17"/>
    </row>
    <row r="45102" spans="22:22">
      <c r="V45102" s="17"/>
    </row>
    <row r="45103" spans="22:22">
      <c r="V45103" s="17"/>
    </row>
    <row r="45104" spans="22:22">
      <c r="V45104" s="17"/>
    </row>
    <row r="45105" spans="22:22">
      <c r="V45105" s="17"/>
    </row>
    <row r="45106" spans="22:22">
      <c r="V45106" s="17"/>
    </row>
    <row r="45107" spans="22:22">
      <c r="V45107" s="17"/>
    </row>
    <row r="45108" spans="22:22">
      <c r="V45108" s="17"/>
    </row>
    <row r="45109" spans="22:22">
      <c r="V45109" s="17"/>
    </row>
    <row r="45110" spans="22:22">
      <c r="V45110" s="17"/>
    </row>
    <row r="45111" spans="22:22">
      <c r="V45111" s="17"/>
    </row>
    <row r="45112" spans="22:22">
      <c r="V45112" s="17"/>
    </row>
    <row r="45113" spans="22:22">
      <c r="V45113" s="17"/>
    </row>
    <row r="45114" spans="22:22">
      <c r="V45114" s="17"/>
    </row>
    <row r="45115" spans="22:22">
      <c r="V45115" s="17"/>
    </row>
    <row r="45116" spans="22:22">
      <c r="V45116" s="17"/>
    </row>
    <row r="45117" spans="22:22">
      <c r="V45117" s="17"/>
    </row>
    <row r="45118" spans="22:22">
      <c r="V45118" s="17"/>
    </row>
    <row r="45119" spans="22:22">
      <c r="V45119" s="17"/>
    </row>
    <row r="45120" spans="22:22">
      <c r="V45120" s="17"/>
    </row>
    <row r="45121" spans="22:22">
      <c r="V45121" s="17"/>
    </row>
    <row r="45122" spans="22:22">
      <c r="V45122" s="17"/>
    </row>
    <row r="45123" spans="22:22">
      <c r="V45123" s="17"/>
    </row>
    <row r="45124" spans="22:22">
      <c r="V45124" s="17"/>
    </row>
    <row r="45125" spans="22:22">
      <c r="V45125" s="17"/>
    </row>
    <row r="45126" spans="22:22">
      <c r="V45126" s="17"/>
    </row>
    <row r="45127" spans="22:22">
      <c r="V45127" s="17"/>
    </row>
    <row r="45128" spans="22:22">
      <c r="V45128" s="17"/>
    </row>
    <row r="45129" spans="22:22">
      <c r="V45129" s="17"/>
    </row>
    <row r="45130" spans="22:22">
      <c r="V45130" s="17"/>
    </row>
    <row r="45131" spans="22:22">
      <c r="V45131" s="17"/>
    </row>
    <row r="45132" spans="22:22">
      <c r="V45132" s="17"/>
    </row>
    <row r="45133" spans="22:22">
      <c r="V45133" s="17"/>
    </row>
    <row r="45134" spans="22:22">
      <c r="V45134" s="17"/>
    </row>
    <row r="45135" spans="22:22">
      <c r="V45135" s="17"/>
    </row>
    <row r="45136" spans="22:22">
      <c r="V45136" s="17"/>
    </row>
    <row r="45137" spans="22:22">
      <c r="V45137" s="17"/>
    </row>
    <row r="45138" spans="22:22">
      <c r="V45138" s="17"/>
    </row>
    <row r="45139" spans="22:22">
      <c r="V45139" s="17"/>
    </row>
    <row r="45140" spans="22:22">
      <c r="V45140" s="17"/>
    </row>
    <row r="45141" spans="22:22">
      <c r="V45141" s="17"/>
    </row>
    <row r="45142" spans="22:22">
      <c r="V45142" s="17"/>
    </row>
    <row r="45143" spans="22:22">
      <c r="V45143" s="17"/>
    </row>
    <row r="45144" spans="22:22">
      <c r="V45144" s="17"/>
    </row>
    <row r="45145" spans="22:22">
      <c r="V45145" s="17"/>
    </row>
    <row r="45146" spans="22:22">
      <c r="V45146" s="17"/>
    </row>
    <row r="45147" spans="22:22">
      <c r="V45147" s="17"/>
    </row>
    <row r="45148" spans="22:22">
      <c r="V45148" s="17"/>
    </row>
    <row r="45149" spans="22:22">
      <c r="V45149" s="17"/>
    </row>
    <row r="45150" spans="22:22">
      <c r="V45150" s="17"/>
    </row>
    <row r="45151" spans="22:22">
      <c r="V45151" s="17"/>
    </row>
    <row r="45152" spans="22:22">
      <c r="V45152" s="17"/>
    </row>
    <row r="45153" spans="22:22">
      <c r="V45153" s="17"/>
    </row>
    <row r="45154" spans="22:22">
      <c r="V45154" s="17"/>
    </row>
    <row r="45155" spans="22:22">
      <c r="V45155" s="17"/>
    </row>
    <row r="45156" spans="22:22">
      <c r="V45156" s="17"/>
    </row>
    <row r="45157" spans="22:22">
      <c r="V45157" s="17"/>
    </row>
    <row r="45158" spans="22:22">
      <c r="V45158" s="17"/>
    </row>
    <row r="45159" spans="22:22">
      <c r="V45159" s="17"/>
    </row>
    <row r="45160" spans="22:22">
      <c r="V45160" s="17"/>
    </row>
    <row r="45161" spans="22:22">
      <c r="V45161" s="17"/>
    </row>
    <row r="45162" spans="22:22">
      <c r="V45162" s="17"/>
    </row>
    <row r="45163" spans="22:22">
      <c r="V45163" s="17"/>
    </row>
    <row r="45164" spans="22:22">
      <c r="V45164" s="17"/>
    </row>
    <row r="45165" spans="22:22">
      <c r="V45165" s="17"/>
    </row>
    <row r="45166" spans="22:22">
      <c r="V45166" s="17"/>
    </row>
    <row r="45167" spans="22:22">
      <c r="V45167" s="17"/>
    </row>
    <row r="45168" spans="22:22">
      <c r="V45168" s="17"/>
    </row>
    <row r="45169" spans="22:22">
      <c r="V45169" s="17"/>
    </row>
    <row r="45170" spans="22:22">
      <c r="V45170" s="17"/>
    </row>
    <row r="45171" spans="22:22">
      <c r="V45171" s="17"/>
    </row>
    <row r="45172" spans="22:22">
      <c r="V45172" s="17"/>
    </row>
    <row r="45173" spans="22:22">
      <c r="V45173" s="17"/>
    </row>
    <row r="45174" spans="22:22">
      <c r="V45174" s="17"/>
    </row>
    <row r="45175" spans="22:22">
      <c r="V45175" s="17"/>
    </row>
    <row r="45176" spans="22:22">
      <c r="V45176" s="17"/>
    </row>
    <row r="45177" spans="22:22">
      <c r="V45177" s="17"/>
    </row>
    <row r="45178" spans="22:22">
      <c r="V45178" s="17"/>
    </row>
    <row r="45179" spans="22:22">
      <c r="V45179" s="17"/>
    </row>
    <row r="45180" spans="22:22">
      <c r="V45180" s="17"/>
    </row>
    <row r="45181" spans="22:22">
      <c r="V45181" s="17"/>
    </row>
    <row r="45182" spans="22:22">
      <c r="V45182" s="17"/>
    </row>
    <row r="45183" spans="22:22">
      <c r="V45183" s="17"/>
    </row>
    <row r="45184" spans="22:22">
      <c r="V45184" s="17"/>
    </row>
    <row r="45185" spans="22:22">
      <c r="V45185" s="17"/>
    </row>
    <row r="45186" spans="22:22">
      <c r="V45186" s="17"/>
    </row>
    <row r="45187" spans="22:22">
      <c r="V45187" s="17"/>
    </row>
    <row r="45188" spans="22:22">
      <c r="V45188" s="17"/>
    </row>
    <row r="45189" spans="22:22">
      <c r="V45189" s="17"/>
    </row>
    <row r="45190" spans="22:22">
      <c r="V45190" s="17"/>
    </row>
    <row r="45191" spans="22:22">
      <c r="V45191" s="17"/>
    </row>
    <row r="45192" spans="22:22">
      <c r="V45192" s="17"/>
    </row>
    <row r="45193" spans="22:22">
      <c r="V45193" s="17"/>
    </row>
    <row r="45194" spans="22:22">
      <c r="V45194" s="17"/>
    </row>
    <row r="45195" spans="22:22">
      <c r="V45195" s="17"/>
    </row>
    <row r="45196" spans="22:22">
      <c r="V45196" s="17"/>
    </row>
    <row r="45197" spans="22:22">
      <c r="V45197" s="17"/>
    </row>
    <row r="45198" spans="22:22">
      <c r="V45198" s="17"/>
    </row>
    <row r="45199" spans="22:22">
      <c r="V45199" s="17"/>
    </row>
    <row r="45200" spans="22:22">
      <c r="V45200" s="17"/>
    </row>
    <row r="45201" spans="22:22">
      <c r="V45201" s="17"/>
    </row>
    <row r="45202" spans="22:22">
      <c r="V45202" s="17"/>
    </row>
    <row r="45203" spans="22:22">
      <c r="V45203" s="17"/>
    </row>
    <row r="45204" spans="22:22">
      <c r="V45204" s="17"/>
    </row>
    <row r="45205" spans="22:22">
      <c r="V45205" s="17"/>
    </row>
    <row r="45206" spans="22:22">
      <c r="V45206" s="17"/>
    </row>
    <row r="45207" spans="22:22">
      <c r="V45207" s="17"/>
    </row>
    <row r="45208" spans="22:22">
      <c r="V45208" s="17"/>
    </row>
    <row r="45209" spans="22:22">
      <c r="V45209" s="17"/>
    </row>
    <row r="45210" spans="22:22">
      <c r="V45210" s="17"/>
    </row>
    <row r="45211" spans="22:22">
      <c r="V45211" s="17"/>
    </row>
    <row r="45212" spans="22:22">
      <c r="V45212" s="17"/>
    </row>
    <row r="45213" spans="22:22">
      <c r="V45213" s="17"/>
    </row>
    <row r="45214" spans="22:22">
      <c r="V45214" s="17"/>
    </row>
    <row r="45215" spans="22:22">
      <c r="V45215" s="17"/>
    </row>
    <row r="45216" spans="22:22">
      <c r="V45216" s="17"/>
    </row>
    <row r="45217" spans="22:22">
      <c r="V45217" s="17"/>
    </row>
    <row r="45218" spans="22:22">
      <c r="V45218" s="17"/>
    </row>
    <row r="45219" spans="22:22">
      <c r="V45219" s="17"/>
    </row>
    <row r="45220" spans="22:22">
      <c r="V45220" s="17"/>
    </row>
    <row r="45221" spans="22:22">
      <c r="V45221" s="17"/>
    </row>
    <row r="45222" spans="22:22">
      <c r="V45222" s="17"/>
    </row>
    <row r="45223" spans="22:22">
      <c r="V45223" s="17"/>
    </row>
    <row r="45224" spans="22:22">
      <c r="V45224" s="17"/>
    </row>
    <row r="45225" spans="22:22">
      <c r="V45225" s="17"/>
    </row>
    <row r="45226" spans="22:22">
      <c r="V45226" s="17"/>
    </row>
    <row r="45227" spans="22:22">
      <c r="V45227" s="17"/>
    </row>
    <row r="45228" spans="22:22">
      <c r="V45228" s="17"/>
    </row>
    <row r="45229" spans="22:22">
      <c r="V45229" s="17"/>
    </row>
    <row r="45230" spans="22:22">
      <c r="V45230" s="17"/>
    </row>
    <row r="45231" spans="22:22">
      <c r="V45231" s="17"/>
    </row>
    <row r="45232" spans="22:22">
      <c r="V45232" s="17"/>
    </row>
    <row r="45233" spans="22:22">
      <c r="V45233" s="17"/>
    </row>
    <row r="45234" spans="22:22">
      <c r="V45234" s="17"/>
    </row>
    <row r="45235" spans="22:22">
      <c r="V45235" s="17"/>
    </row>
    <row r="45236" spans="22:22">
      <c r="V45236" s="17"/>
    </row>
    <row r="45237" spans="22:22">
      <c r="V45237" s="17"/>
    </row>
    <row r="45238" spans="22:22">
      <c r="V45238" s="17"/>
    </row>
    <row r="45239" spans="22:22">
      <c r="V45239" s="17"/>
    </row>
    <row r="45240" spans="22:22">
      <c r="V45240" s="17"/>
    </row>
    <row r="45241" spans="22:22">
      <c r="V45241" s="17"/>
    </row>
    <row r="45242" spans="22:22">
      <c r="V45242" s="17"/>
    </row>
    <row r="45243" spans="22:22">
      <c r="V45243" s="17"/>
    </row>
    <row r="45244" spans="22:22">
      <c r="V45244" s="17"/>
    </row>
    <row r="45245" spans="22:22">
      <c r="V45245" s="17"/>
    </row>
    <row r="45246" spans="22:22">
      <c r="V45246" s="17"/>
    </row>
    <row r="45247" spans="22:22">
      <c r="V45247" s="17"/>
    </row>
    <row r="45248" spans="22:22">
      <c r="V45248" s="17"/>
    </row>
    <row r="45249" spans="22:22">
      <c r="V45249" s="17"/>
    </row>
    <row r="45250" spans="22:22">
      <c r="V45250" s="17"/>
    </row>
    <row r="45251" spans="22:22">
      <c r="V45251" s="17"/>
    </row>
    <row r="45252" spans="22:22">
      <c r="V45252" s="17"/>
    </row>
    <row r="45253" spans="22:22">
      <c r="V45253" s="17"/>
    </row>
    <row r="45254" spans="22:22">
      <c r="V45254" s="17"/>
    </row>
    <row r="45255" spans="22:22">
      <c r="V45255" s="17"/>
    </row>
    <row r="45256" spans="22:22">
      <c r="V45256" s="17"/>
    </row>
    <row r="45257" spans="22:22">
      <c r="V45257" s="17"/>
    </row>
    <row r="45258" spans="22:22">
      <c r="V45258" s="17"/>
    </row>
    <row r="45259" spans="22:22">
      <c r="V45259" s="17"/>
    </row>
    <row r="45260" spans="22:22">
      <c r="V45260" s="17"/>
    </row>
    <row r="45261" spans="22:22">
      <c r="V45261" s="17"/>
    </row>
    <row r="45262" spans="22:22">
      <c r="V45262" s="17"/>
    </row>
    <row r="45263" spans="22:22">
      <c r="V45263" s="17"/>
    </row>
    <row r="45264" spans="22:22">
      <c r="V45264" s="17"/>
    </row>
    <row r="45265" spans="22:22">
      <c r="V45265" s="17"/>
    </row>
    <row r="45266" spans="22:22">
      <c r="V45266" s="17"/>
    </row>
    <row r="45267" spans="22:22">
      <c r="V45267" s="17"/>
    </row>
    <row r="45268" spans="22:22">
      <c r="V45268" s="17"/>
    </row>
    <row r="45269" spans="22:22">
      <c r="V45269" s="17"/>
    </row>
    <row r="45270" spans="22:22">
      <c r="V45270" s="17"/>
    </row>
    <row r="45271" spans="22:22">
      <c r="V45271" s="17"/>
    </row>
    <row r="45272" spans="22:22">
      <c r="V45272" s="17"/>
    </row>
    <row r="45273" spans="22:22">
      <c r="V45273" s="17"/>
    </row>
    <row r="45274" spans="22:22">
      <c r="V45274" s="17"/>
    </row>
    <row r="45275" spans="22:22">
      <c r="V45275" s="17"/>
    </row>
    <row r="45276" spans="22:22">
      <c r="V45276" s="17"/>
    </row>
    <row r="45277" spans="22:22">
      <c r="V45277" s="17"/>
    </row>
    <row r="45278" spans="22:22">
      <c r="V45278" s="17"/>
    </row>
    <row r="45279" spans="22:22">
      <c r="V45279" s="17"/>
    </row>
    <row r="45280" spans="22:22">
      <c r="V45280" s="17"/>
    </row>
    <row r="45281" spans="22:22">
      <c r="V45281" s="17"/>
    </row>
    <row r="45282" spans="22:22">
      <c r="V45282" s="17"/>
    </row>
    <row r="45283" spans="22:22">
      <c r="V45283" s="17"/>
    </row>
    <row r="45284" spans="22:22">
      <c r="V45284" s="17"/>
    </row>
    <row r="45285" spans="22:22">
      <c r="V45285" s="17"/>
    </row>
    <row r="45286" spans="22:22">
      <c r="V45286" s="17"/>
    </row>
    <row r="45287" spans="22:22">
      <c r="V45287" s="17"/>
    </row>
    <row r="45288" spans="22:22">
      <c r="V45288" s="17"/>
    </row>
    <row r="45289" spans="22:22">
      <c r="V45289" s="17"/>
    </row>
    <row r="45290" spans="22:22">
      <c r="V45290" s="17"/>
    </row>
    <row r="45291" spans="22:22">
      <c r="V45291" s="17"/>
    </row>
    <row r="45292" spans="22:22">
      <c r="V45292" s="17"/>
    </row>
    <row r="45293" spans="22:22">
      <c r="V45293" s="17"/>
    </row>
    <row r="45294" spans="22:22">
      <c r="V45294" s="17"/>
    </row>
    <row r="45295" spans="22:22">
      <c r="V45295" s="17"/>
    </row>
    <row r="45296" spans="22:22">
      <c r="V45296" s="17"/>
    </row>
    <row r="45297" spans="22:22">
      <c r="V45297" s="17"/>
    </row>
    <row r="45298" spans="22:22">
      <c r="V45298" s="17"/>
    </row>
    <row r="45299" spans="22:22">
      <c r="V45299" s="17"/>
    </row>
    <row r="45300" spans="22:22">
      <c r="V45300" s="17"/>
    </row>
    <row r="45301" spans="22:22">
      <c r="V45301" s="17"/>
    </row>
    <row r="45302" spans="22:22">
      <c r="V45302" s="17"/>
    </row>
    <row r="45303" spans="22:22">
      <c r="V45303" s="17"/>
    </row>
    <row r="45304" spans="22:22">
      <c r="V45304" s="17"/>
    </row>
    <row r="45305" spans="22:22">
      <c r="V45305" s="17"/>
    </row>
    <row r="45306" spans="22:22">
      <c r="V45306" s="17"/>
    </row>
    <row r="45307" spans="22:22">
      <c r="V45307" s="17"/>
    </row>
    <row r="45308" spans="22:22">
      <c r="V45308" s="17"/>
    </row>
    <row r="45309" spans="22:22">
      <c r="V45309" s="17"/>
    </row>
    <row r="45310" spans="22:22">
      <c r="V45310" s="17"/>
    </row>
    <row r="45311" spans="22:22">
      <c r="V45311" s="17"/>
    </row>
    <row r="45312" spans="22:22">
      <c r="V45312" s="17"/>
    </row>
    <row r="45313" spans="22:22">
      <c r="V45313" s="17"/>
    </row>
    <row r="45314" spans="22:22">
      <c r="V45314" s="17"/>
    </row>
    <row r="45315" spans="22:22">
      <c r="V45315" s="17"/>
    </row>
    <row r="45316" spans="22:22">
      <c r="V45316" s="17"/>
    </row>
    <row r="45317" spans="22:22">
      <c r="V45317" s="17"/>
    </row>
    <row r="45318" spans="22:22">
      <c r="V45318" s="17"/>
    </row>
    <row r="45319" spans="22:22">
      <c r="V45319" s="17"/>
    </row>
    <row r="45320" spans="22:22">
      <c r="V45320" s="17"/>
    </row>
    <row r="45321" spans="22:22">
      <c r="V45321" s="17"/>
    </row>
    <row r="45322" spans="22:22">
      <c r="V45322" s="17"/>
    </row>
    <row r="45323" spans="22:22">
      <c r="V45323" s="17"/>
    </row>
    <row r="45324" spans="22:22">
      <c r="V45324" s="17"/>
    </row>
    <row r="45325" spans="22:22">
      <c r="V45325" s="17"/>
    </row>
    <row r="45326" spans="22:22">
      <c r="V45326" s="17"/>
    </row>
    <row r="45327" spans="22:22">
      <c r="V45327" s="17"/>
    </row>
    <row r="45328" spans="22:22">
      <c r="V45328" s="17"/>
    </row>
    <row r="45329" spans="22:22">
      <c r="V45329" s="17"/>
    </row>
    <row r="45330" spans="22:22">
      <c r="V45330" s="17"/>
    </row>
    <row r="45331" spans="22:22">
      <c r="V45331" s="17"/>
    </row>
    <row r="45332" spans="22:22">
      <c r="V45332" s="17"/>
    </row>
    <row r="45333" spans="22:22">
      <c r="V45333" s="17"/>
    </row>
    <row r="45334" spans="22:22">
      <c r="V45334" s="17"/>
    </row>
    <row r="45335" spans="22:22">
      <c r="V45335" s="17"/>
    </row>
    <row r="45336" spans="22:22">
      <c r="V45336" s="17"/>
    </row>
    <row r="45337" spans="22:22">
      <c r="V45337" s="17"/>
    </row>
    <row r="45338" spans="22:22">
      <c r="V45338" s="17"/>
    </row>
    <row r="45339" spans="22:22">
      <c r="V45339" s="17"/>
    </row>
    <row r="45340" spans="22:22">
      <c r="V45340" s="17"/>
    </row>
    <row r="45341" spans="22:22">
      <c r="V45341" s="17"/>
    </row>
    <row r="45342" spans="22:22">
      <c r="V45342" s="17"/>
    </row>
    <row r="45343" spans="22:22">
      <c r="V45343" s="17"/>
    </row>
    <row r="45344" spans="22:22">
      <c r="V45344" s="17"/>
    </row>
    <row r="45345" spans="22:22">
      <c r="V45345" s="17"/>
    </row>
    <row r="45346" spans="22:22">
      <c r="V45346" s="17"/>
    </row>
    <row r="45347" spans="22:22">
      <c r="V45347" s="17"/>
    </row>
    <row r="45348" spans="22:22">
      <c r="V45348" s="17"/>
    </row>
    <row r="45349" spans="22:22">
      <c r="V45349" s="17"/>
    </row>
    <row r="45350" spans="22:22">
      <c r="V45350" s="17"/>
    </row>
    <row r="45351" spans="22:22">
      <c r="V45351" s="17"/>
    </row>
    <row r="45352" spans="22:22">
      <c r="V45352" s="17"/>
    </row>
    <row r="45353" spans="22:22">
      <c r="V45353" s="17"/>
    </row>
    <row r="45354" spans="22:22">
      <c r="V45354" s="17"/>
    </row>
    <row r="45355" spans="22:22">
      <c r="V45355" s="17"/>
    </row>
    <row r="45356" spans="22:22">
      <c r="V45356" s="17"/>
    </row>
    <row r="45357" spans="22:22">
      <c r="V45357" s="17"/>
    </row>
    <row r="45358" spans="22:22">
      <c r="V45358" s="17"/>
    </row>
    <row r="45359" spans="22:22">
      <c r="V45359" s="17"/>
    </row>
    <row r="45360" spans="22:22">
      <c r="V45360" s="17"/>
    </row>
    <row r="45361" spans="22:22">
      <c r="V45361" s="17"/>
    </row>
    <row r="45362" spans="22:22">
      <c r="V45362" s="17"/>
    </row>
    <row r="45363" spans="22:22">
      <c r="V45363" s="17"/>
    </row>
    <row r="45364" spans="22:22">
      <c r="V45364" s="17"/>
    </row>
    <row r="45365" spans="22:22">
      <c r="V45365" s="17"/>
    </row>
    <row r="45366" spans="22:22">
      <c r="V45366" s="17"/>
    </row>
    <row r="45367" spans="22:22">
      <c r="V45367" s="17"/>
    </row>
    <row r="45368" spans="22:22">
      <c r="V45368" s="17"/>
    </row>
    <row r="45369" spans="22:22">
      <c r="V45369" s="17"/>
    </row>
    <row r="45370" spans="22:22">
      <c r="V45370" s="17"/>
    </row>
    <row r="45371" spans="22:22">
      <c r="V45371" s="17"/>
    </row>
    <row r="45372" spans="22:22">
      <c r="V45372" s="17"/>
    </row>
    <row r="45373" spans="22:22">
      <c r="V45373" s="17"/>
    </row>
    <row r="45374" spans="22:22">
      <c r="V45374" s="17"/>
    </row>
    <row r="45375" spans="22:22">
      <c r="V45375" s="17"/>
    </row>
    <row r="45376" spans="22:22">
      <c r="V45376" s="17"/>
    </row>
    <row r="45377" spans="22:22">
      <c r="V45377" s="17"/>
    </row>
    <row r="45378" spans="22:22">
      <c r="V45378" s="17"/>
    </row>
    <row r="45379" spans="22:22">
      <c r="V45379" s="17"/>
    </row>
    <row r="45380" spans="22:22">
      <c r="V45380" s="17"/>
    </row>
    <row r="45381" spans="22:22">
      <c r="V45381" s="17"/>
    </row>
    <row r="45382" spans="22:22">
      <c r="V45382" s="17"/>
    </row>
    <row r="45383" spans="22:22">
      <c r="V45383" s="17"/>
    </row>
    <row r="45384" spans="22:22">
      <c r="V45384" s="17"/>
    </row>
    <row r="45385" spans="22:22">
      <c r="V45385" s="17"/>
    </row>
    <row r="45386" spans="22:22">
      <c r="V45386" s="17"/>
    </row>
    <row r="45387" spans="22:22">
      <c r="V45387" s="17"/>
    </row>
    <row r="45388" spans="22:22">
      <c r="V45388" s="17"/>
    </row>
    <row r="45389" spans="22:22">
      <c r="V45389" s="17"/>
    </row>
    <row r="45390" spans="22:22">
      <c r="V45390" s="17"/>
    </row>
    <row r="45391" spans="22:22">
      <c r="V45391" s="17"/>
    </row>
    <row r="45392" spans="22:22">
      <c r="V45392" s="17"/>
    </row>
    <row r="45393" spans="22:22">
      <c r="V45393" s="17"/>
    </row>
    <row r="45394" spans="22:22">
      <c r="V45394" s="17"/>
    </row>
    <row r="45395" spans="22:22">
      <c r="V45395" s="17"/>
    </row>
    <row r="45396" spans="22:22">
      <c r="V45396" s="17"/>
    </row>
    <row r="45397" spans="22:22">
      <c r="V45397" s="17"/>
    </row>
    <row r="45398" spans="22:22">
      <c r="V45398" s="17"/>
    </row>
    <row r="45399" spans="22:22">
      <c r="V45399" s="17"/>
    </row>
    <row r="45400" spans="22:22">
      <c r="V45400" s="17"/>
    </row>
    <row r="45401" spans="22:22">
      <c r="V45401" s="17"/>
    </row>
    <row r="45402" spans="22:22">
      <c r="V45402" s="17"/>
    </row>
    <row r="45403" spans="22:22">
      <c r="V45403" s="17"/>
    </row>
    <row r="45404" spans="22:22">
      <c r="V45404" s="17"/>
    </row>
    <row r="45405" spans="22:22">
      <c r="V45405" s="17"/>
    </row>
    <row r="45406" spans="22:22">
      <c r="V45406" s="17"/>
    </row>
    <row r="45407" spans="22:22">
      <c r="V45407" s="17"/>
    </row>
    <row r="45408" spans="22:22">
      <c r="V45408" s="17"/>
    </row>
    <row r="45409" spans="22:22">
      <c r="V45409" s="17"/>
    </row>
    <row r="45410" spans="22:22">
      <c r="V45410" s="17"/>
    </row>
    <row r="45411" spans="22:22">
      <c r="V45411" s="17"/>
    </row>
    <row r="45412" spans="22:22">
      <c r="V45412" s="17"/>
    </row>
    <row r="45413" spans="22:22">
      <c r="V45413" s="17"/>
    </row>
    <row r="45414" spans="22:22">
      <c r="V45414" s="17"/>
    </row>
    <row r="45415" spans="22:22">
      <c r="V45415" s="17"/>
    </row>
    <row r="45416" spans="22:22">
      <c r="V45416" s="17"/>
    </row>
    <row r="45417" spans="22:22">
      <c r="V45417" s="17"/>
    </row>
    <row r="45418" spans="22:22">
      <c r="V45418" s="17"/>
    </row>
    <row r="45419" spans="22:22">
      <c r="V45419" s="17"/>
    </row>
    <row r="45420" spans="22:22">
      <c r="V45420" s="17"/>
    </row>
    <row r="45421" spans="22:22">
      <c r="V45421" s="17"/>
    </row>
    <row r="45422" spans="22:22">
      <c r="V45422" s="17"/>
    </row>
    <row r="45423" spans="22:22">
      <c r="V45423" s="17"/>
    </row>
    <row r="45424" spans="22:22">
      <c r="V45424" s="17"/>
    </row>
    <row r="45425" spans="22:22">
      <c r="V45425" s="17"/>
    </row>
    <row r="45426" spans="22:22">
      <c r="V45426" s="17"/>
    </row>
    <row r="45427" spans="22:22">
      <c r="V45427" s="17"/>
    </row>
    <row r="45428" spans="22:22">
      <c r="V45428" s="17"/>
    </row>
    <row r="45429" spans="22:22">
      <c r="V45429" s="17"/>
    </row>
    <row r="45430" spans="22:22">
      <c r="V45430" s="17"/>
    </row>
    <row r="45431" spans="22:22">
      <c r="V45431" s="17"/>
    </row>
    <row r="45432" spans="22:22">
      <c r="V45432" s="17"/>
    </row>
    <row r="45433" spans="22:22">
      <c r="V45433" s="17"/>
    </row>
    <row r="45434" spans="22:22">
      <c r="V45434" s="17"/>
    </row>
    <row r="45435" spans="22:22">
      <c r="V45435" s="17"/>
    </row>
    <row r="45436" spans="22:22">
      <c r="V45436" s="17"/>
    </row>
    <row r="45437" spans="22:22">
      <c r="V45437" s="17"/>
    </row>
    <row r="45438" spans="22:22">
      <c r="V45438" s="17"/>
    </row>
    <row r="45439" spans="22:22">
      <c r="V45439" s="17"/>
    </row>
    <row r="45440" spans="22:22">
      <c r="V45440" s="17"/>
    </row>
    <row r="45441" spans="22:22">
      <c r="V45441" s="17"/>
    </row>
    <row r="45442" spans="22:22">
      <c r="V45442" s="17"/>
    </row>
    <row r="45443" spans="22:22">
      <c r="V45443" s="17"/>
    </row>
    <row r="45444" spans="22:22">
      <c r="V45444" s="17"/>
    </row>
    <row r="45445" spans="22:22">
      <c r="V45445" s="17"/>
    </row>
    <row r="45446" spans="22:22">
      <c r="V45446" s="17"/>
    </row>
    <row r="45447" spans="22:22">
      <c r="V45447" s="17"/>
    </row>
    <row r="45448" spans="22:22">
      <c r="V45448" s="17"/>
    </row>
    <row r="45449" spans="22:22">
      <c r="V45449" s="17"/>
    </row>
    <row r="45450" spans="22:22">
      <c r="V45450" s="17"/>
    </row>
    <row r="45451" spans="22:22">
      <c r="V45451" s="17"/>
    </row>
    <row r="45452" spans="22:22">
      <c r="V45452" s="17"/>
    </row>
    <row r="45453" spans="22:22">
      <c r="V45453" s="17"/>
    </row>
    <row r="45454" spans="22:22">
      <c r="V45454" s="17"/>
    </row>
    <row r="45455" spans="22:22">
      <c r="V45455" s="17"/>
    </row>
    <row r="45456" spans="22:22">
      <c r="V45456" s="17"/>
    </row>
    <row r="45457" spans="22:22">
      <c r="V45457" s="17"/>
    </row>
    <row r="45458" spans="22:22">
      <c r="V45458" s="17"/>
    </row>
    <row r="45459" spans="22:22">
      <c r="V45459" s="17"/>
    </row>
    <row r="45460" spans="22:22">
      <c r="V45460" s="17"/>
    </row>
    <row r="45461" spans="22:22">
      <c r="V45461" s="17"/>
    </row>
    <row r="45462" spans="22:22">
      <c r="V45462" s="17"/>
    </row>
    <row r="45463" spans="22:22">
      <c r="V45463" s="17"/>
    </row>
    <row r="45464" spans="22:22">
      <c r="V45464" s="17"/>
    </row>
    <row r="45465" spans="22:22">
      <c r="V45465" s="17"/>
    </row>
    <row r="45466" spans="22:22">
      <c r="V45466" s="17"/>
    </row>
    <row r="45467" spans="22:22">
      <c r="V45467" s="17"/>
    </row>
    <row r="45468" spans="22:22">
      <c r="V45468" s="17"/>
    </row>
    <row r="45469" spans="22:22">
      <c r="V45469" s="17"/>
    </row>
    <row r="45470" spans="22:22">
      <c r="V45470" s="17"/>
    </row>
    <row r="45471" spans="22:22">
      <c r="V45471" s="17"/>
    </row>
    <row r="45472" spans="22:22">
      <c r="V45472" s="17"/>
    </row>
    <row r="45473" spans="22:22">
      <c r="V45473" s="17"/>
    </row>
    <row r="45474" spans="22:22">
      <c r="V45474" s="17"/>
    </row>
    <row r="45475" spans="22:22">
      <c r="V45475" s="17"/>
    </row>
    <row r="45476" spans="22:22">
      <c r="V45476" s="17"/>
    </row>
    <row r="45477" spans="22:22">
      <c r="V45477" s="17"/>
    </row>
    <row r="45478" spans="22:22">
      <c r="V45478" s="17"/>
    </row>
    <row r="45479" spans="22:22">
      <c r="V45479" s="17"/>
    </row>
    <row r="45480" spans="22:22">
      <c r="V45480" s="17"/>
    </row>
    <row r="45481" spans="22:22">
      <c r="V45481" s="17"/>
    </row>
    <row r="45482" spans="22:22">
      <c r="V45482" s="17"/>
    </row>
    <row r="45483" spans="22:22">
      <c r="V45483" s="17"/>
    </row>
    <row r="45484" spans="22:22">
      <c r="V45484" s="17"/>
    </row>
    <row r="45485" spans="22:22">
      <c r="V45485" s="17"/>
    </row>
    <row r="45486" spans="22:22">
      <c r="V45486" s="17"/>
    </row>
    <row r="45487" spans="22:22">
      <c r="V45487" s="17"/>
    </row>
    <row r="45488" spans="22:22">
      <c r="V45488" s="17"/>
    </row>
    <row r="45489" spans="22:22">
      <c r="V45489" s="17"/>
    </row>
    <row r="45490" spans="22:22">
      <c r="V45490" s="17"/>
    </row>
    <row r="45491" spans="22:22">
      <c r="V45491" s="17"/>
    </row>
    <row r="45492" spans="22:22">
      <c r="V45492" s="17"/>
    </row>
    <row r="45493" spans="22:22">
      <c r="V45493" s="17"/>
    </row>
    <row r="45494" spans="22:22">
      <c r="V45494" s="17"/>
    </row>
    <row r="45495" spans="22:22">
      <c r="V45495" s="17"/>
    </row>
    <row r="45496" spans="22:22">
      <c r="V45496" s="17"/>
    </row>
    <row r="45497" spans="22:22">
      <c r="V45497" s="17"/>
    </row>
    <row r="45498" spans="22:22">
      <c r="V45498" s="17"/>
    </row>
    <row r="45499" spans="22:22">
      <c r="V45499" s="17"/>
    </row>
    <row r="45500" spans="22:22">
      <c r="V45500" s="17"/>
    </row>
    <row r="45501" spans="22:22">
      <c r="V45501" s="17"/>
    </row>
    <row r="45502" spans="22:22">
      <c r="V45502" s="17"/>
    </row>
    <row r="45503" spans="22:22">
      <c r="V45503" s="17"/>
    </row>
    <row r="45504" spans="22:22">
      <c r="V45504" s="17"/>
    </row>
    <row r="45505" spans="22:22">
      <c r="V45505" s="17"/>
    </row>
    <row r="45506" spans="22:22">
      <c r="V45506" s="17"/>
    </row>
    <row r="45507" spans="22:22">
      <c r="V45507" s="17"/>
    </row>
    <row r="45508" spans="22:22">
      <c r="V45508" s="17"/>
    </row>
    <row r="45509" spans="22:22">
      <c r="V45509" s="17"/>
    </row>
    <row r="45510" spans="22:22">
      <c r="V45510" s="17"/>
    </row>
    <row r="45511" spans="22:22">
      <c r="V45511" s="17"/>
    </row>
    <row r="45512" spans="22:22">
      <c r="V45512" s="17"/>
    </row>
    <row r="45513" spans="22:22">
      <c r="V45513" s="17"/>
    </row>
    <row r="45514" spans="22:22">
      <c r="V45514" s="17"/>
    </row>
    <row r="45515" spans="22:22">
      <c r="V45515" s="17"/>
    </row>
    <row r="45516" spans="22:22">
      <c r="V45516" s="17"/>
    </row>
    <row r="45517" spans="22:22">
      <c r="V45517" s="17"/>
    </row>
    <row r="45518" spans="22:22">
      <c r="V45518" s="17"/>
    </row>
    <row r="45519" spans="22:22">
      <c r="V45519" s="17"/>
    </row>
    <row r="45520" spans="22:22">
      <c r="V45520" s="17"/>
    </row>
    <row r="45521" spans="22:22">
      <c r="V45521" s="17"/>
    </row>
    <row r="45522" spans="22:22">
      <c r="V45522" s="17"/>
    </row>
    <row r="45523" spans="22:22">
      <c r="V45523" s="17"/>
    </row>
    <row r="45524" spans="22:22">
      <c r="V45524" s="17"/>
    </row>
    <row r="45525" spans="22:22">
      <c r="V45525" s="17"/>
    </row>
    <row r="45526" spans="22:22">
      <c r="V45526" s="17"/>
    </row>
    <row r="45527" spans="22:22">
      <c r="V45527" s="17"/>
    </row>
    <row r="45528" spans="22:22">
      <c r="V45528" s="17"/>
    </row>
    <row r="45529" spans="22:22">
      <c r="V45529" s="17"/>
    </row>
    <row r="45530" spans="22:22">
      <c r="V45530" s="17"/>
    </row>
    <row r="45531" spans="22:22">
      <c r="V45531" s="17"/>
    </row>
    <row r="45532" spans="22:22">
      <c r="V45532" s="17"/>
    </row>
    <row r="45533" spans="22:22">
      <c r="V45533" s="17"/>
    </row>
    <row r="45534" spans="22:22">
      <c r="V45534" s="17"/>
    </row>
    <row r="45535" spans="22:22">
      <c r="V45535" s="17"/>
    </row>
    <row r="45536" spans="22:22">
      <c r="V45536" s="17"/>
    </row>
    <row r="45537" spans="22:22">
      <c r="V45537" s="17"/>
    </row>
    <row r="45538" spans="22:22">
      <c r="V45538" s="17"/>
    </row>
    <row r="45539" spans="22:22">
      <c r="V45539" s="17"/>
    </row>
    <row r="45540" spans="22:22">
      <c r="V45540" s="17"/>
    </row>
    <row r="45541" spans="22:22">
      <c r="V45541" s="17"/>
    </row>
    <row r="45542" spans="22:22">
      <c r="V45542" s="17"/>
    </row>
    <row r="45543" spans="22:22">
      <c r="V45543" s="17"/>
    </row>
    <row r="45544" spans="22:22">
      <c r="V45544" s="17"/>
    </row>
    <row r="45545" spans="22:22">
      <c r="V45545" s="17"/>
    </row>
    <row r="45546" spans="22:22">
      <c r="V45546" s="17"/>
    </row>
    <row r="45547" spans="22:22">
      <c r="V45547" s="17"/>
    </row>
    <row r="45548" spans="22:22">
      <c r="V45548" s="17"/>
    </row>
    <row r="45549" spans="22:22">
      <c r="V45549" s="17"/>
    </row>
    <row r="45550" spans="22:22">
      <c r="V45550" s="17"/>
    </row>
    <row r="45551" spans="22:22">
      <c r="V45551" s="17"/>
    </row>
    <row r="45552" spans="22:22">
      <c r="V45552" s="17"/>
    </row>
    <row r="45553" spans="22:22">
      <c r="V45553" s="17"/>
    </row>
    <row r="45554" spans="22:22">
      <c r="V45554" s="17"/>
    </row>
    <row r="45555" spans="22:22">
      <c r="V45555" s="17"/>
    </row>
    <row r="45556" spans="22:22">
      <c r="V45556" s="17"/>
    </row>
    <row r="45557" spans="22:22">
      <c r="V45557" s="17"/>
    </row>
    <row r="45558" spans="22:22">
      <c r="V45558" s="17"/>
    </row>
    <row r="45559" spans="22:22">
      <c r="V45559" s="17"/>
    </row>
    <row r="45560" spans="22:22">
      <c r="V45560" s="17"/>
    </row>
    <row r="45561" spans="22:22">
      <c r="V45561" s="17"/>
    </row>
    <row r="45562" spans="22:22">
      <c r="V45562" s="17"/>
    </row>
    <row r="45563" spans="22:22">
      <c r="V45563" s="17"/>
    </row>
    <row r="45564" spans="22:22">
      <c r="V45564" s="17"/>
    </row>
    <row r="45565" spans="22:22">
      <c r="V45565" s="17"/>
    </row>
    <row r="45566" spans="22:22">
      <c r="V45566" s="17"/>
    </row>
    <row r="45567" spans="22:22">
      <c r="V45567" s="17"/>
    </row>
    <row r="45568" spans="22:22">
      <c r="V45568" s="17"/>
    </row>
    <row r="45569" spans="22:22">
      <c r="V45569" s="17"/>
    </row>
    <row r="45570" spans="22:22">
      <c r="V45570" s="17"/>
    </row>
    <row r="45571" spans="22:22">
      <c r="V45571" s="17"/>
    </row>
    <row r="45572" spans="22:22">
      <c r="V45572" s="17"/>
    </row>
    <row r="45573" spans="22:22">
      <c r="V45573" s="17"/>
    </row>
    <row r="45574" spans="22:22">
      <c r="V45574" s="17"/>
    </row>
    <row r="45575" spans="22:22">
      <c r="V45575" s="17"/>
    </row>
    <row r="45576" spans="22:22">
      <c r="V45576" s="17"/>
    </row>
    <row r="45577" spans="22:22">
      <c r="V45577" s="17"/>
    </row>
    <row r="45578" spans="22:22">
      <c r="V45578" s="17"/>
    </row>
    <row r="45579" spans="22:22">
      <c r="V45579" s="17"/>
    </row>
    <row r="45580" spans="22:22">
      <c r="V45580" s="17"/>
    </row>
    <row r="45581" spans="22:22">
      <c r="V45581" s="17"/>
    </row>
    <row r="45582" spans="22:22">
      <c r="V45582" s="17"/>
    </row>
    <row r="45583" spans="22:22">
      <c r="V45583" s="17"/>
    </row>
    <row r="45584" spans="22:22">
      <c r="V45584" s="17"/>
    </row>
    <row r="45585" spans="22:22">
      <c r="V45585" s="17"/>
    </row>
    <row r="45586" spans="22:22">
      <c r="V45586" s="17"/>
    </row>
    <row r="45587" spans="22:22">
      <c r="V45587" s="17"/>
    </row>
    <row r="45588" spans="22:22">
      <c r="V45588" s="17"/>
    </row>
    <row r="45589" spans="22:22">
      <c r="V45589" s="17"/>
    </row>
    <row r="45590" spans="22:22">
      <c r="V45590" s="17"/>
    </row>
    <row r="45591" spans="22:22">
      <c r="V45591" s="17"/>
    </row>
    <row r="45592" spans="22:22">
      <c r="V45592" s="17"/>
    </row>
    <row r="45593" spans="22:22">
      <c r="V45593" s="17"/>
    </row>
    <row r="45594" spans="22:22">
      <c r="V45594" s="17"/>
    </row>
    <row r="45595" spans="22:22">
      <c r="V45595" s="17"/>
    </row>
    <row r="45596" spans="22:22">
      <c r="V45596" s="17"/>
    </row>
    <row r="45597" spans="22:22">
      <c r="V45597" s="17"/>
    </row>
    <row r="45598" spans="22:22">
      <c r="V45598" s="17"/>
    </row>
    <row r="45599" spans="22:22">
      <c r="V45599" s="17"/>
    </row>
    <row r="45600" spans="22:22">
      <c r="V45600" s="17"/>
    </row>
    <row r="45601" spans="22:22">
      <c r="V45601" s="17"/>
    </row>
    <row r="45602" spans="22:22">
      <c r="V45602" s="17"/>
    </row>
    <row r="45603" spans="22:22">
      <c r="V45603" s="17"/>
    </row>
    <row r="45604" spans="22:22">
      <c r="V45604" s="17"/>
    </row>
    <row r="45605" spans="22:22">
      <c r="V45605" s="17"/>
    </row>
    <row r="45606" spans="22:22">
      <c r="V45606" s="17"/>
    </row>
    <row r="45607" spans="22:22">
      <c r="V45607" s="17"/>
    </row>
    <row r="45608" spans="22:22">
      <c r="V45608" s="17"/>
    </row>
    <row r="45609" spans="22:22">
      <c r="V45609" s="17"/>
    </row>
    <row r="45610" spans="22:22">
      <c r="V45610" s="17"/>
    </row>
    <row r="45611" spans="22:22">
      <c r="V45611" s="17"/>
    </row>
    <row r="45612" spans="22:22">
      <c r="V45612" s="17"/>
    </row>
    <row r="45613" spans="22:22">
      <c r="V45613" s="17"/>
    </row>
    <row r="45614" spans="22:22">
      <c r="V45614" s="17"/>
    </row>
    <row r="45615" spans="22:22">
      <c r="V45615" s="17"/>
    </row>
    <row r="45616" spans="22:22">
      <c r="V45616" s="17"/>
    </row>
    <row r="45617" spans="22:22">
      <c r="V45617" s="17"/>
    </row>
    <row r="45618" spans="22:22">
      <c r="V45618" s="17"/>
    </row>
    <row r="45619" spans="22:22">
      <c r="V45619" s="17"/>
    </row>
    <row r="45620" spans="22:22">
      <c r="V45620" s="17"/>
    </row>
    <row r="45621" spans="22:22">
      <c r="V45621" s="17"/>
    </row>
    <row r="45622" spans="22:22">
      <c r="V45622" s="17"/>
    </row>
    <row r="45623" spans="22:22">
      <c r="V45623" s="17"/>
    </row>
    <row r="45624" spans="22:22">
      <c r="V45624" s="17"/>
    </row>
    <row r="45625" spans="22:22">
      <c r="V45625" s="17"/>
    </row>
    <row r="45626" spans="22:22">
      <c r="V45626" s="17"/>
    </row>
    <row r="45627" spans="22:22">
      <c r="V45627" s="17"/>
    </row>
    <row r="45628" spans="22:22">
      <c r="V45628" s="17"/>
    </row>
    <row r="45629" spans="22:22">
      <c r="V45629" s="17"/>
    </row>
    <row r="45630" spans="22:22">
      <c r="V45630" s="17"/>
    </row>
    <row r="45631" spans="22:22">
      <c r="V45631" s="17"/>
    </row>
    <row r="45632" spans="22:22">
      <c r="V45632" s="17"/>
    </row>
    <row r="45633" spans="22:22">
      <c r="V45633" s="17"/>
    </row>
    <row r="45634" spans="22:22">
      <c r="V45634" s="17"/>
    </row>
    <row r="45635" spans="22:22">
      <c r="V45635" s="17"/>
    </row>
    <row r="45636" spans="22:22">
      <c r="V45636" s="17"/>
    </row>
    <row r="45637" spans="22:22">
      <c r="V45637" s="17"/>
    </row>
    <row r="45638" spans="22:22">
      <c r="V45638" s="17"/>
    </row>
    <row r="45639" spans="22:22">
      <c r="V45639" s="17"/>
    </row>
    <row r="45640" spans="22:22">
      <c r="V45640" s="17"/>
    </row>
    <row r="45641" spans="22:22">
      <c r="V45641" s="17"/>
    </row>
    <row r="45642" spans="22:22">
      <c r="V45642" s="17"/>
    </row>
    <row r="45643" spans="22:22">
      <c r="V45643" s="17"/>
    </row>
    <row r="45644" spans="22:22">
      <c r="V45644" s="17"/>
    </row>
    <row r="45645" spans="22:22">
      <c r="V45645" s="17"/>
    </row>
    <row r="45646" spans="22:22">
      <c r="V45646" s="17"/>
    </row>
    <row r="45647" spans="22:22">
      <c r="V45647" s="17"/>
    </row>
    <row r="45648" spans="22:22">
      <c r="V45648" s="17"/>
    </row>
    <row r="45649" spans="22:22">
      <c r="V45649" s="17"/>
    </row>
    <row r="45650" spans="22:22">
      <c r="V45650" s="17"/>
    </row>
    <row r="45651" spans="22:22">
      <c r="V45651" s="17"/>
    </row>
    <row r="45652" spans="22:22">
      <c r="V45652" s="17"/>
    </row>
    <row r="45653" spans="22:22">
      <c r="V45653" s="17"/>
    </row>
    <row r="45654" spans="22:22">
      <c r="V45654" s="17"/>
    </row>
    <row r="45655" spans="22:22">
      <c r="V45655" s="17"/>
    </row>
    <row r="45656" spans="22:22">
      <c r="V45656" s="17"/>
    </row>
    <row r="45657" spans="22:22">
      <c r="V45657" s="17"/>
    </row>
    <row r="45658" spans="22:22">
      <c r="V45658" s="17"/>
    </row>
    <row r="45659" spans="22:22">
      <c r="V45659" s="17"/>
    </row>
    <row r="45660" spans="22:22">
      <c r="V45660" s="17"/>
    </row>
    <row r="45661" spans="22:22">
      <c r="V45661" s="17"/>
    </row>
    <row r="45662" spans="22:22">
      <c r="V45662" s="17"/>
    </row>
    <row r="45663" spans="22:22">
      <c r="V45663" s="17"/>
    </row>
    <row r="45664" spans="22:22">
      <c r="V45664" s="17"/>
    </row>
    <row r="45665" spans="22:22">
      <c r="V45665" s="17"/>
    </row>
    <row r="45666" spans="22:22">
      <c r="V45666" s="17"/>
    </row>
    <row r="45667" spans="22:22">
      <c r="V45667" s="17"/>
    </row>
    <row r="45668" spans="22:22">
      <c r="V45668" s="17"/>
    </row>
    <row r="45669" spans="22:22">
      <c r="V45669" s="17"/>
    </row>
    <row r="45670" spans="22:22">
      <c r="V45670" s="17"/>
    </row>
    <row r="45671" spans="22:22">
      <c r="V45671" s="17"/>
    </row>
    <row r="45672" spans="22:22">
      <c r="V45672" s="17"/>
    </row>
    <row r="45673" spans="22:22">
      <c r="V45673" s="17"/>
    </row>
    <row r="45674" spans="22:22">
      <c r="V45674" s="17"/>
    </row>
    <row r="45675" spans="22:22">
      <c r="V45675" s="17"/>
    </row>
    <row r="45676" spans="22:22">
      <c r="V45676" s="17"/>
    </row>
    <row r="45677" spans="22:22">
      <c r="V45677" s="17"/>
    </row>
    <row r="45678" spans="22:22">
      <c r="V45678" s="17"/>
    </row>
    <row r="45679" spans="22:22">
      <c r="V45679" s="17"/>
    </row>
    <row r="45680" spans="22:22">
      <c r="V45680" s="17"/>
    </row>
    <row r="45681" spans="22:22">
      <c r="V45681" s="17"/>
    </row>
    <row r="45682" spans="22:22">
      <c r="V45682" s="17"/>
    </row>
    <row r="45683" spans="22:22">
      <c r="V45683" s="17"/>
    </row>
    <row r="45684" spans="22:22">
      <c r="V45684" s="17"/>
    </row>
    <row r="45685" spans="22:22">
      <c r="V45685" s="17"/>
    </row>
    <row r="45686" spans="22:22">
      <c r="V45686" s="17"/>
    </row>
    <row r="45687" spans="22:22">
      <c r="V45687" s="17"/>
    </row>
    <row r="45688" spans="22:22">
      <c r="V45688" s="17"/>
    </row>
    <row r="45689" spans="22:22">
      <c r="V45689" s="17"/>
    </row>
    <row r="45690" spans="22:22">
      <c r="V45690" s="17"/>
    </row>
    <row r="45691" spans="22:22">
      <c r="V45691" s="17"/>
    </row>
    <row r="45692" spans="22:22">
      <c r="V45692" s="17"/>
    </row>
    <row r="45693" spans="22:22">
      <c r="V45693" s="17"/>
    </row>
    <row r="45694" spans="22:22">
      <c r="V45694" s="17"/>
    </row>
    <row r="45695" spans="22:22">
      <c r="V45695" s="17"/>
    </row>
    <row r="45696" spans="22:22">
      <c r="V45696" s="17"/>
    </row>
    <row r="45697" spans="22:22">
      <c r="V45697" s="17"/>
    </row>
    <row r="45698" spans="22:22">
      <c r="V45698" s="17"/>
    </row>
    <row r="45699" spans="22:22">
      <c r="V45699" s="17"/>
    </row>
    <row r="45700" spans="22:22">
      <c r="V45700" s="17"/>
    </row>
    <row r="45701" spans="22:22">
      <c r="V45701" s="17"/>
    </row>
    <row r="45702" spans="22:22">
      <c r="V45702" s="17"/>
    </row>
    <row r="45703" spans="22:22">
      <c r="V45703" s="17"/>
    </row>
    <row r="45704" spans="22:22">
      <c r="V45704" s="17"/>
    </row>
    <row r="45705" spans="22:22">
      <c r="V45705" s="17"/>
    </row>
    <row r="45706" spans="22:22">
      <c r="V45706" s="17"/>
    </row>
    <row r="45707" spans="22:22">
      <c r="V45707" s="17"/>
    </row>
    <row r="45708" spans="22:22">
      <c r="V45708" s="17"/>
    </row>
    <row r="45709" spans="22:22">
      <c r="V45709" s="17"/>
    </row>
    <row r="45710" spans="22:22">
      <c r="V45710" s="17"/>
    </row>
    <row r="45711" spans="22:22">
      <c r="V45711" s="17"/>
    </row>
    <row r="45712" spans="22:22">
      <c r="V45712" s="17"/>
    </row>
    <row r="45713" spans="22:22">
      <c r="V45713" s="17"/>
    </row>
    <row r="45714" spans="22:22">
      <c r="V45714" s="17"/>
    </row>
    <row r="45715" spans="22:22">
      <c r="V45715" s="17"/>
    </row>
    <row r="45716" spans="22:22">
      <c r="V45716" s="17"/>
    </row>
    <row r="45717" spans="22:22">
      <c r="V45717" s="17"/>
    </row>
    <row r="45718" spans="22:22">
      <c r="V45718" s="17"/>
    </row>
    <row r="45719" spans="22:22">
      <c r="V45719" s="17"/>
    </row>
    <row r="45720" spans="22:22">
      <c r="V45720" s="17"/>
    </row>
    <row r="45721" spans="22:22">
      <c r="V45721" s="17"/>
    </row>
    <row r="45722" spans="22:22">
      <c r="V45722" s="17"/>
    </row>
    <row r="45723" spans="22:22">
      <c r="V45723" s="17"/>
    </row>
    <row r="45724" spans="22:22">
      <c r="V45724" s="17"/>
    </row>
    <row r="45725" spans="22:22">
      <c r="V45725" s="17"/>
    </row>
    <row r="45726" spans="22:22">
      <c r="V45726" s="17"/>
    </row>
    <row r="45727" spans="22:22">
      <c r="V45727" s="17"/>
    </row>
    <row r="45728" spans="22:22">
      <c r="V45728" s="17"/>
    </row>
    <row r="45729" spans="22:22">
      <c r="V45729" s="17"/>
    </row>
    <row r="45730" spans="22:22">
      <c r="V45730" s="17"/>
    </row>
    <row r="45731" spans="22:22">
      <c r="V45731" s="17"/>
    </row>
    <row r="45732" spans="22:22">
      <c r="V45732" s="17"/>
    </row>
    <row r="45733" spans="22:22">
      <c r="V45733" s="17"/>
    </row>
    <row r="45734" spans="22:22">
      <c r="V45734" s="17"/>
    </row>
    <row r="45735" spans="22:22">
      <c r="V45735" s="17"/>
    </row>
    <row r="45736" spans="22:22">
      <c r="V45736" s="17"/>
    </row>
    <row r="45737" spans="22:22">
      <c r="V45737" s="17"/>
    </row>
    <row r="45738" spans="22:22">
      <c r="V45738" s="17"/>
    </row>
    <row r="45739" spans="22:22">
      <c r="V45739" s="17"/>
    </row>
    <row r="45740" spans="22:22">
      <c r="V45740" s="17"/>
    </row>
    <row r="45741" spans="22:22">
      <c r="V45741" s="17"/>
    </row>
    <row r="45742" spans="22:22">
      <c r="V45742" s="17"/>
    </row>
    <row r="45743" spans="22:22">
      <c r="V45743" s="17"/>
    </row>
    <row r="45744" spans="22:22">
      <c r="V45744" s="17"/>
    </row>
    <row r="45745" spans="22:22">
      <c r="V45745" s="17"/>
    </row>
    <row r="45746" spans="22:22">
      <c r="V45746" s="17"/>
    </row>
    <row r="45747" spans="22:22">
      <c r="V45747" s="17"/>
    </row>
    <row r="45748" spans="22:22">
      <c r="V45748" s="17"/>
    </row>
    <row r="45749" spans="22:22">
      <c r="V45749" s="17"/>
    </row>
    <row r="45750" spans="22:22">
      <c r="V45750" s="17"/>
    </row>
    <row r="45751" spans="22:22">
      <c r="V45751" s="17"/>
    </row>
    <row r="45752" spans="22:22">
      <c r="V45752" s="17"/>
    </row>
    <row r="45753" spans="22:22">
      <c r="V45753" s="17"/>
    </row>
    <row r="45754" spans="22:22">
      <c r="V45754" s="17"/>
    </row>
    <row r="45755" spans="22:22">
      <c r="V45755" s="17"/>
    </row>
    <row r="45756" spans="22:22">
      <c r="V45756" s="17"/>
    </row>
    <row r="45757" spans="22:22">
      <c r="V45757" s="17"/>
    </row>
    <row r="45758" spans="22:22">
      <c r="V45758" s="17"/>
    </row>
    <row r="45759" spans="22:22">
      <c r="V45759" s="17"/>
    </row>
    <row r="45760" spans="22:22">
      <c r="V45760" s="17"/>
    </row>
    <row r="45761" spans="22:22">
      <c r="V45761" s="17"/>
    </row>
    <row r="45762" spans="22:22">
      <c r="V45762" s="17"/>
    </row>
    <row r="45763" spans="22:22">
      <c r="V45763" s="17"/>
    </row>
    <row r="45764" spans="22:22">
      <c r="V45764" s="17"/>
    </row>
    <row r="45765" spans="22:22">
      <c r="V45765" s="17"/>
    </row>
    <row r="45766" spans="22:22">
      <c r="V45766" s="17"/>
    </row>
    <row r="45767" spans="22:22">
      <c r="V45767" s="17"/>
    </row>
    <row r="45768" spans="22:22">
      <c r="V45768" s="17"/>
    </row>
    <row r="45769" spans="22:22">
      <c r="V45769" s="17"/>
    </row>
    <row r="45770" spans="22:22">
      <c r="V45770" s="17"/>
    </row>
    <row r="45771" spans="22:22">
      <c r="V45771" s="17"/>
    </row>
    <row r="45772" spans="22:22">
      <c r="V45772" s="17"/>
    </row>
    <row r="45773" spans="22:22">
      <c r="V45773" s="17"/>
    </row>
    <row r="45774" spans="22:22">
      <c r="V45774" s="17"/>
    </row>
    <row r="45775" spans="22:22">
      <c r="V45775" s="17"/>
    </row>
    <row r="45776" spans="22:22">
      <c r="V45776" s="17"/>
    </row>
    <row r="45777" spans="22:22">
      <c r="V45777" s="17"/>
    </row>
    <row r="45778" spans="22:22">
      <c r="V45778" s="17"/>
    </row>
    <row r="45779" spans="22:22">
      <c r="V45779" s="17"/>
    </row>
    <row r="45780" spans="22:22">
      <c r="V45780" s="17"/>
    </row>
    <row r="45781" spans="22:22">
      <c r="V45781" s="17"/>
    </row>
    <row r="45782" spans="22:22">
      <c r="V45782" s="17"/>
    </row>
    <row r="45783" spans="22:22">
      <c r="V45783" s="17"/>
    </row>
    <row r="45784" spans="22:22">
      <c r="V45784" s="17"/>
    </row>
    <row r="45785" spans="22:22">
      <c r="V45785" s="17"/>
    </row>
    <row r="45786" spans="22:22">
      <c r="V45786" s="17"/>
    </row>
    <row r="45787" spans="22:22">
      <c r="V45787" s="17"/>
    </row>
    <row r="45788" spans="22:22">
      <c r="V45788" s="17"/>
    </row>
    <row r="45789" spans="22:22">
      <c r="V45789" s="17"/>
    </row>
    <row r="45790" spans="22:22">
      <c r="V45790" s="17"/>
    </row>
    <row r="45791" spans="22:22">
      <c r="V45791" s="17"/>
    </row>
    <row r="45792" spans="22:22">
      <c r="V45792" s="17"/>
    </row>
    <row r="45793" spans="22:22">
      <c r="V45793" s="17"/>
    </row>
    <row r="45794" spans="22:22">
      <c r="V45794" s="17"/>
    </row>
    <row r="45795" spans="22:22">
      <c r="V45795" s="17"/>
    </row>
    <row r="45796" spans="22:22">
      <c r="V45796" s="17"/>
    </row>
    <row r="45797" spans="22:22">
      <c r="V45797" s="17"/>
    </row>
    <row r="45798" spans="22:22">
      <c r="V45798" s="17"/>
    </row>
    <row r="45799" spans="22:22">
      <c r="V45799" s="17"/>
    </row>
    <row r="45800" spans="22:22">
      <c r="V45800" s="17"/>
    </row>
    <row r="45801" spans="22:22">
      <c r="V45801" s="17"/>
    </row>
    <row r="45802" spans="22:22">
      <c r="V45802" s="17"/>
    </row>
    <row r="45803" spans="22:22">
      <c r="V45803" s="17"/>
    </row>
    <row r="45804" spans="22:22">
      <c r="V45804" s="17"/>
    </row>
    <row r="45805" spans="22:22">
      <c r="V45805" s="17"/>
    </row>
    <row r="45806" spans="22:22">
      <c r="V45806" s="17"/>
    </row>
    <row r="45807" spans="22:22">
      <c r="V45807" s="17"/>
    </row>
    <row r="45808" spans="22:22">
      <c r="V45808" s="17"/>
    </row>
    <row r="45809" spans="22:22">
      <c r="V45809" s="17"/>
    </row>
    <row r="45810" spans="22:22">
      <c r="V45810" s="17"/>
    </row>
    <row r="45811" spans="22:22">
      <c r="V45811" s="17"/>
    </row>
    <row r="45812" spans="22:22">
      <c r="V45812" s="17"/>
    </row>
    <row r="45813" spans="22:22">
      <c r="V45813" s="17"/>
    </row>
    <row r="45814" spans="22:22">
      <c r="V45814" s="17"/>
    </row>
    <row r="45815" spans="22:22">
      <c r="V45815" s="17"/>
    </row>
    <row r="45816" spans="22:22">
      <c r="V45816" s="17"/>
    </row>
    <row r="45817" spans="22:22">
      <c r="V45817" s="17"/>
    </row>
    <row r="45818" spans="22:22">
      <c r="V45818" s="17"/>
    </row>
    <row r="45819" spans="22:22">
      <c r="V45819" s="17"/>
    </row>
    <row r="45820" spans="22:22">
      <c r="V45820" s="17"/>
    </row>
    <row r="45821" spans="22:22">
      <c r="V45821" s="17"/>
    </row>
    <row r="45822" spans="22:22">
      <c r="V45822" s="17"/>
    </row>
    <row r="45823" spans="22:22">
      <c r="V45823" s="17"/>
    </row>
    <row r="45824" spans="22:22">
      <c r="V45824" s="17"/>
    </row>
    <row r="45825" spans="22:22">
      <c r="V45825" s="17"/>
    </row>
    <row r="45826" spans="22:22">
      <c r="V45826" s="17"/>
    </row>
    <row r="45827" spans="22:22">
      <c r="V45827" s="17"/>
    </row>
    <row r="45828" spans="22:22">
      <c r="V45828" s="17"/>
    </row>
    <row r="45829" spans="22:22">
      <c r="V45829" s="17"/>
    </row>
    <row r="45830" spans="22:22">
      <c r="V45830" s="17"/>
    </row>
    <row r="45831" spans="22:22">
      <c r="V45831" s="17"/>
    </row>
    <row r="45832" spans="22:22">
      <c r="V45832" s="17"/>
    </row>
    <row r="45833" spans="22:22">
      <c r="V45833" s="17"/>
    </row>
    <row r="45834" spans="22:22">
      <c r="V45834" s="17"/>
    </row>
    <row r="45835" spans="22:22">
      <c r="V45835" s="17"/>
    </row>
    <row r="45836" spans="22:22">
      <c r="V45836" s="17"/>
    </row>
    <row r="45837" spans="22:22">
      <c r="V45837" s="17"/>
    </row>
    <row r="45838" spans="22:22">
      <c r="V45838" s="17"/>
    </row>
    <row r="45839" spans="22:22">
      <c r="V45839" s="17"/>
    </row>
    <row r="45840" spans="22:22">
      <c r="V45840" s="17"/>
    </row>
    <row r="45841" spans="22:22">
      <c r="V45841" s="17"/>
    </row>
    <row r="45842" spans="22:22">
      <c r="V45842" s="17"/>
    </row>
    <row r="45843" spans="22:22">
      <c r="V45843" s="17"/>
    </row>
    <row r="45844" spans="22:22">
      <c r="V45844" s="17"/>
    </row>
    <row r="45845" spans="22:22">
      <c r="V45845" s="17"/>
    </row>
    <row r="45846" spans="22:22">
      <c r="V45846" s="17"/>
    </row>
    <row r="45847" spans="22:22">
      <c r="V45847" s="17"/>
    </row>
    <row r="45848" spans="22:22">
      <c r="V45848" s="17"/>
    </row>
    <row r="45849" spans="22:22">
      <c r="V45849" s="17"/>
    </row>
    <row r="45850" spans="22:22">
      <c r="V45850" s="17"/>
    </row>
    <row r="45851" spans="22:22">
      <c r="V45851" s="17"/>
    </row>
    <row r="45852" spans="22:22">
      <c r="V45852" s="17"/>
    </row>
    <row r="45853" spans="22:22">
      <c r="V45853" s="17"/>
    </row>
    <row r="45854" spans="22:22">
      <c r="V45854" s="17"/>
    </row>
    <row r="45855" spans="22:22">
      <c r="V45855" s="17"/>
    </row>
    <row r="45856" spans="22:22">
      <c r="V45856" s="17"/>
    </row>
    <row r="45857" spans="22:22">
      <c r="V45857" s="17"/>
    </row>
    <row r="45858" spans="22:22">
      <c r="V45858" s="17"/>
    </row>
    <row r="45859" spans="22:22">
      <c r="V45859" s="17"/>
    </row>
    <row r="45860" spans="22:22">
      <c r="V45860" s="17"/>
    </row>
    <row r="45861" spans="22:22">
      <c r="V45861" s="17"/>
    </row>
    <row r="45862" spans="22:22">
      <c r="V45862" s="17"/>
    </row>
    <row r="45863" spans="22:22">
      <c r="V45863" s="17"/>
    </row>
    <row r="45864" spans="22:22">
      <c r="V45864" s="17"/>
    </row>
    <row r="45865" spans="22:22">
      <c r="V45865" s="17"/>
    </row>
    <row r="45866" spans="22:22">
      <c r="V45866" s="17"/>
    </row>
    <row r="45867" spans="22:22">
      <c r="V45867" s="17"/>
    </row>
    <row r="45868" spans="22:22">
      <c r="V45868" s="17"/>
    </row>
    <row r="45869" spans="22:22">
      <c r="V45869" s="17"/>
    </row>
    <row r="45870" spans="22:22">
      <c r="V45870" s="17"/>
    </row>
    <row r="45871" spans="22:22">
      <c r="V45871" s="17"/>
    </row>
    <row r="45872" spans="22:22">
      <c r="V45872" s="17"/>
    </row>
    <row r="45873" spans="22:22">
      <c r="V45873" s="17"/>
    </row>
    <row r="45874" spans="22:22">
      <c r="V45874" s="17"/>
    </row>
    <row r="45875" spans="22:22">
      <c r="V45875" s="17"/>
    </row>
    <row r="45876" spans="22:22">
      <c r="V45876" s="17"/>
    </row>
    <row r="45877" spans="22:22">
      <c r="V45877" s="17"/>
    </row>
    <row r="45878" spans="22:22">
      <c r="V45878" s="17"/>
    </row>
    <row r="45879" spans="22:22">
      <c r="V45879" s="17"/>
    </row>
    <row r="45880" spans="22:22">
      <c r="V45880" s="17"/>
    </row>
    <row r="45881" spans="22:22">
      <c r="V45881" s="17"/>
    </row>
    <row r="45882" spans="22:22">
      <c r="V45882" s="17"/>
    </row>
    <row r="45883" spans="22:22">
      <c r="V45883" s="17"/>
    </row>
    <row r="45884" spans="22:22">
      <c r="V45884" s="17"/>
    </row>
    <row r="45885" spans="22:22">
      <c r="V45885" s="17"/>
    </row>
    <row r="45886" spans="22:22">
      <c r="V45886" s="17"/>
    </row>
    <row r="45887" spans="22:22">
      <c r="V45887" s="17"/>
    </row>
    <row r="45888" spans="22:22">
      <c r="V45888" s="17"/>
    </row>
    <row r="45889" spans="22:22">
      <c r="V45889" s="17"/>
    </row>
    <row r="45890" spans="22:22">
      <c r="V45890" s="17"/>
    </row>
    <row r="45891" spans="22:22">
      <c r="V45891" s="17"/>
    </row>
    <row r="45892" spans="22:22">
      <c r="V45892" s="17"/>
    </row>
    <row r="45893" spans="22:22">
      <c r="V45893" s="17"/>
    </row>
    <row r="45894" spans="22:22">
      <c r="V45894" s="17"/>
    </row>
    <row r="45895" spans="22:22">
      <c r="V45895" s="17"/>
    </row>
    <row r="45896" spans="22:22">
      <c r="V45896" s="17"/>
    </row>
    <row r="45897" spans="22:22">
      <c r="V45897" s="17"/>
    </row>
    <row r="45898" spans="22:22">
      <c r="V45898" s="17"/>
    </row>
    <row r="45899" spans="22:22">
      <c r="V45899" s="17"/>
    </row>
    <row r="45900" spans="22:22">
      <c r="V45900" s="17"/>
    </row>
    <row r="45901" spans="22:22">
      <c r="V45901" s="17"/>
    </row>
    <row r="45902" spans="22:22">
      <c r="V45902" s="17"/>
    </row>
    <row r="45903" spans="22:22">
      <c r="V45903" s="17"/>
    </row>
    <row r="45904" spans="22:22">
      <c r="V45904" s="17"/>
    </row>
    <row r="45905" spans="22:22">
      <c r="V45905" s="17"/>
    </row>
    <row r="45906" spans="22:22">
      <c r="V45906" s="17"/>
    </row>
    <row r="45907" spans="22:22">
      <c r="V45907" s="17"/>
    </row>
    <row r="45908" spans="22:22">
      <c r="V45908" s="17"/>
    </row>
    <row r="45909" spans="22:22">
      <c r="V45909" s="17"/>
    </row>
    <row r="45910" spans="22:22">
      <c r="V45910" s="17"/>
    </row>
    <row r="45911" spans="22:22">
      <c r="V45911" s="17"/>
    </row>
    <row r="45912" spans="22:22">
      <c r="V45912" s="17"/>
    </row>
    <row r="45913" spans="22:22">
      <c r="V45913" s="17"/>
    </row>
    <row r="45914" spans="22:22">
      <c r="V45914" s="17"/>
    </row>
    <row r="45915" spans="22:22">
      <c r="V45915" s="17"/>
    </row>
    <row r="45916" spans="22:22">
      <c r="V45916" s="17"/>
    </row>
    <row r="45917" spans="22:22">
      <c r="V45917" s="17"/>
    </row>
    <row r="45918" spans="22:22">
      <c r="V45918" s="17"/>
    </row>
    <row r="45919" spans="22:22">
      <c r="V45919" s="17"/>
    </row>
    <row r="45920" spans="22:22">
      <c r="V45920" s="17"/>
    </row>
    <row r="45921" spans="22:22">
      <c r="V45921" s="17"/>
    </row>
    <row r="45922" spans="22:22">
      <c r="V45922" s="17"/>
    </row>
    <row r="45923" spans="22:22">
      <c r="V45923" s="17"/>
    </row>
    <row r="45924" spans="22:22">
      <c r="V45924" s="17"/>
    </row>
    <row r="45925" spans="22:22">
      <c r="V45925" s="17"/>
    </row>
    <row r="45926" spans="22:22">
      <c r="V45926" s="17"/>
    </row>
    <row r="45927" spans="22:22">
      <c r="V45927" s="17"/>
    </row>
    <row r="45928" spans="22:22">
      <c r="V45928" s="17"/>
    </row>
    <row r="45929" spans="22:22">
      <c r="V45929" s="17"/>
    </row>
    <row r="45930" spans="22:22">
      <c r="V45930" s="17"/>
    </row>
    <row r="45931" spans="22:22">
      <c r="V45931" s="17"/>
    </row>
    <row r="45932" spans="22:22">
      <c r="V45932" s="17"/>
    </row>
    <row r="45933" spans="22:22">
      <c r="V45933" s="17"/>
    </row>
    <row r="45934" spans="22:22">
      <c r="V45934" s="17"/>
    </row>
    <row r="45935" spans="22:22">
      <c r="V45935" s="17"/>
    </row>
    <row r="45936" spans="22:22">
      <c r="V45936" s="17"/>
    </row>
    <row r="45937" spans="22:22">
      <c r="V45937" s="17"/>
    </row>
    <row r="45938" spans="22:22">
      <c r="V45938" s="17"/>
    </row>
    <row r="45939" spans="22:22">
      <c r="V45939" s="17"/>
    </row>
    <row r="45940" spans="22:22">
      <c r="V45940" s="17"/>
    </row>
    <row r="45941" spans="22:22">
      <c r="V45941" s="17"/>
    </row>
    <row r="45942" spans="22:22">
      <c r="V45942" s="17"/>
    </row>
    <row r="45943" spans="22:22">
      <c r="V45943" s="17"/>
    </row>
    <row r="45944" spans="22:22">
      <c r="V45944" s="17"/>
    </row>
    <row r="45945" spans="22:22">
      <c r="V45945" s="17"/>
    </row>
    <row r="45946" spans="22:22">
      <c r="V45946" s="17"/>
    </row>
    <row r="45947" spans="22:22">
      <c r="V45947" s="17"/>
    </row>
    <row r="45948" spans="22:22">
      <c r="V45948" s="17"/>
    </row>
    <row r="45949" spans="22:22">
      <c r="V45949" s="17"/>
    </row>
    <row r="45950" spans="22:22">
      <c r="V45950" s="17"/>
    </row>
    <row r="45951" spans="22:22">
      <c r="V45951" s="17"/>
    </row>
    <row r="45952" spans="22:22">
      <c r="V45952" s="17"/>
    </row>
    <row r="45953" spans="22:22">
      <c r="V45953" s="17"/>
    </row>
    <row r="45954" spans="22:22">
      <c r="V45954" s="17"/>
    </row>
    <row r="45955" spans="22:22">
      <c r="V45955" s="17"/>
    </row>
    <row r="45956" spans="22:22">
      <c r="V45956" s="17"/>
    </row>
    <row r="45957" spans="22:22">
      <c r="V45957" s="17"/>
    </row>
    <row r="45958" spans="22:22">
      <c r="V45958" s="17"/>
    </row>
    <row r="45959" spans="22:22">
      <c r="V45959" s="17"/>
    </row>
    <row r="45960" spans="22:22">
      <c r="V45960" s="17"/>
    </row>
    <row r="45961" spans="22:22">
      <c r="V45961" s="17"/>
    </row>
    <row r="45962" spans="22:22">
      <c r="V45962" s="17"/>
    </row>
    <row r="45963" spans="22:22">
      <c r="V45963" s="17"/>
    </row>
    <row r="45964" spans="22:22">
      <c r="V45964" s="17"/>
    </row>
    <row r="45965" spans="22:22">
      <c r="V45965" s="17"/>
    </row>
    <row r="45966" spans="22:22">
      <c r="V45966" s="17"/>
    </row>
    <row r="45967" spans="22:22">
      <c r="V45967" s="17"/>
    </row>
    <row r="45968" spans="22:22">
      <c r="V45968" s="17"/>
    </row>
    <row r="45969" spans="22:22">
      <c r="V45969" s="17"/>
    </row>
    <row r="45970" spans="22:22">
      <c r="V45970" s="17"/>
    </row>
    <row r="45971" spans="22:22">
      <c r="V45971" s="17"/>
    </row>
    <row r="45972" spans="22:22">
      <c r="V45972" s="17"/>
    </row>
    <row r="45973" spans="22:22">
      <c r="V45973" s="17"/>
    </row>
    <row r="45974" spans="22:22">
      <c r="V45974" s="17"/>
    </row>
    <row r="45975" spans="22:22">
      <c r="V45975" s="17"/>
    </row>
    <row r="45976" spans="22:22">
      <c r="V45976" s="17"/>
    </row>
    <row r="45977" spans="22:22">
      <c r="V45977" s="17"/>
    </row>
    <row r="45978" spans="22:22">
      <c r="V45978" s="17"/>
    </row>
    <row r="45979" spans="22:22">
      <c r="V45979" s="17"/>
    </row>
    <row r="45980" spans="22:22">
      <c r="V45980" s="17"/>
    </row>
    <row r="45981" spans="22:22">
      <c r="V45981" s="17"/>
    </row>
    <row r="45982" spans="22:22">
      <c r="V45982" s="17"/>
    </row>
    <row r="45983" spans="22:22">
      <c r="V45983" s="17"/>
    </row>
    <row r="45984" spans="22:22">
      <c r="V45984" s="17"/>
    </row>
    <row r="45985" spans="22:22">
      <c r="V45985" s="17"/>
    </row>
    <row r="45986" spans="22:22">
      <c r="V45986" s="17"/>
    </row>
    <row r="45987" spans="22:22">
      <c r="V45987" s="17"/>
    </row>
    <row r="45988" spans="22:22">
      <c r="V45988" s="17"/>
    </row>
    <row r="45989" spans="22:22">
      <c r="V45989" s="17"/>
    </row>
    <row r="45990" spans="22:22">
      <c r="V45990" s="17"/>
    </row>
    <row r="45991" spans="22:22">
      <c r="V45991" s="17"/>
    </row>
    <row r="45992" spans="22:22">
      <c r="V45992" s="17"/>
    </row>
    <row r="45993" spans="22:22">
      <c r="V45993" s="17"/>
    </row>
    <row r="45994" spans="22:22">
      <c r="V45994" s="17"/>
    </row>
    <row r="45995" spans="22:22">
      <c r="V45995" s="17"/>
    </row>
    <row r="45996" spans="22:22">
      <c r="V45996" s="17"/>
    </row>
    <row r="45997" spans="22:22">
      <c r="V45997" s="17"/>
    </row>
    <row r="45998" spans="22:22">
      <c r="V45998" s="17"/>
    </row>
    <row r="45999" spans="22:22">
      <c r="V45999" s="17"/>
    </row>
    <row r="46000" spans="22:22">
      <c r="V46000" s="17"/>
    </row>
    <row r="46001" spans="22:22">
      <c r="V46001" s="17"/>
    </row>
    <row r="46002" spans="22:22">
      <c r="V46002" s="17"/>
    </row>
    <row r="46003" spans="22:22">
      <c r="V46003" s="17"/>
    </row>
    <row r="46004" spans="22:22">
      <c r="V46004" s="17"/>
    </row>
    <row r="46005" spans="22:22">
      <c r="V46005" s="17"/>
    </row>
    <row r="46006" spans="22:22">
      <c r="V46006" s="17"/>
    </row>
    <row r="46007" spans="22:22">
      <c r="V46007" s="17"/>
    </row>
    <row r="46008" spans="22:22">
      <c r="V46008" s="17"/>
    </row>
    <row r="46009" spans="22:22">
      <c r="V46009" s="17"/>
    </row>
    <row r="46010" spans="22:22">
      <c r="V46010" s="17"/>
    </row>
    <row r="46011" spans="22:22">
      <c r="V46011" s="17"/>
    </row>
    <row r="46012" spans="22:22">
      <c r="V46012" s="17"/>
    </row>
    <row r="46013" spans="22:22">
      <c r="V46013" s="17"/>
    </row>
    <row r="46014" spans="22:22">
      <c r="V46014" s="17"/>
    </row>
    <row r="46015" spans="22:22">
      <c r="V46015" s="17"/>
    </row>
    <row r="46016" spans="22:22">
      <c r="V46016" s="17"/>
    </row>
    <row r="46017" spans="22:22">
      <c r="V46017" s="17"/>
    </row>
    <row r="46018" spans="22:22">
      <c r="V46018" s="17"/>
    </row>
    <row r="46019" spans="22:22">
      <c r="V46019" s="17"/>
    </row>
    <row r="46020" spans="22:22">
      <c r="V46020" s="17"/>
    </row>
    <row r="46021" spans="22:22">
      <c r="V46021" s="17"/>
    </row>
    <row r="46022" spans="22:22">
      <c r="V46022" s="17"/>
    </row>
    <row r="46023" spans="22:22">
      <c r="V46023" s="17"/>
    </row>
    <row r="46024" spans="22:22">
      <c r="V46024" s="17"/>
    </row>
    <row r="46025" spans="22:22">
      <c r="V46025" s="17"/>
    </row>
    <row r="46026" spans="22:22">
      <c r="V46026" s="17"/>
    </row>
    <row r="46027" spans="22:22">
      <c r="V46027" s="17"/>
    </row>
    <row r="46028" spans="22:22">
      <c r="V46028" s="17"/>
    </row>
    <row r="46029" spans="22:22">
      <c r="V46029" s="17"/>
    </row>
    <row r="46030" spans="22:22">
      <c r="V46030" s="17"/>
    </row>
    <row r="46031" spans="22:22">
      <c r="V46031" s="17"/>
    </row>
    <row r="46032" spans="22:22">
      <c r="V46032" s="17"/>
    </row>
    <row r="46033" spans="22:22">
      <c r="V46033" s="17"/>
    </row>
    <row r="46034" spans="22:22">
      <c r="V46034" s="17"/>
    </row>
    <row r="46035" spans="22:22">
      <c r="V46035" s="17"/>
    </row>
    <row r="46036" spans="22:22">
      <c r="V46036" s="17"/>
    </row>
    <row r="46037" spans="22:22">
      <c r="V46037" s="17"/>
    </row>
    <row r="46038" spans="22:22">
      <c r="V46038" s="17"/>
    </row>
    <row r="46039" spans="22:22">
      <c r="V46039" s="17"/>
    </row>
    <row r="46040" spans="22:22">
      <c r="V46040" s="17"/>
    </row>
    <row r="46041" spans="22:22">
      <c r="V46041" s="17"/>
    </row>
    <row r="46042" spans="22:22">
      <c r="V46042" s="17"/>
    </row>
    <row r="46043" spans="22:22">
      <c r="V46043" s="17"/>
    </row>
    <row r="46044" spans="22:22">
      <c r="V46044" s="17"/>
    </row>
    <row r="46045" spans="22:22">
      <c r="V46045" s="17"/>
    </row>
    <row r="46046" spans="22:22">
      <c r="V46046" s="17"/>
    </row>
    <row r="46047" spans="22:22">
      <c r="V46047" s="17"/>
    </row>
    <row r="46048" spans="22:22">
      <c r="V46048" s="17"/>
    </row>
    <row r="46049" spans="22:22">
      <c r="V46049" s="17"/>
    </row>
    <row r="46050" spans="22:22">
      <c r="V46050" s="17"/>
    </row>
    <row r="46051" spans="22:22">
      <c r="V46051" s="17"/>
    </row>
    <row r="46052" spans="22:22">
      <c r="V46052" s="17"/>
    </row>
    <row r="46053" spans="22:22">
      <c r="V46053" s="17"/>
    </row>
    <row r="46054" spans="22:22">
      <c r="V46054" s="17"/>
    </row>
    <row r="46055" spans="22:22">
      <c r="V46055" s="17"/>
    </row>
    <row r="46056" spans="22:22">
      <c r="V46056" s="17"/>
    </row>
    <row r="46057" spans="22:22">
      <c r="V46057" s="17"/>
    </row>
    <row r="46058" spans="22:22">
      <c r="V46058" s="17"/>
    </row>
    <row r="46059" spans="22:22">
      <c r="V46059" s="17"/>
    </row>
    <row r="46060" spans="22:22">
      <c r="V46060" s="17"/>
    </row>
    <row r="46061" spans="22:22">
      <c r="V46061" s="17"/>
    </row>
    <row r="46062" spans="22:22">
      <c r="V46062" s="17"/>
    </row>
    <row r="46063" spans="22:22">
      <c r="V46063" s="17"/>
    </row>
    <row r="46064" spans="22:22">
      <c r="V46064" s="17"/>
    </row>
    <row r="46065" spans="22:22">
      <c r="V46065" s="17"/>
    </row>
    <row r="46066" spans="22:22">
      <c r="V46066" s="17"/>
    </row>
    <row r="46067" spans="22:22">
      <c r="V46067" s="17"/>
    </row>
    <row r="46068" spans="22:22">
      <c r="V46068" s="17"/>
    </row>
    <row r="46069" spans="22:22">
      <c r="V46069" s="17"/>
    </row>
    <row r="46070" spans="22:22">
      <c r="V46070" s="17"/>
    </row>
    <row r="46071" spans="22:22">
      <c r="V46071" s="17"/>
    </row>
    <row r="46072" spans="22:22">
      <c r="V46072" s="17"/>
    </row>
    <row r="46073" spans="22:22">
      <c r="V46073" s="17"/>
    </row>
    <row r="46074" spans="22:22">
      <c r="V46074" s="17"/>
    </row>
    <row r="46075" spans="22:22">
      <c r="V46075" s="17"/>
    </row>
    <row r="46076" spans="22:22">
      <c r="V46076" s="17"/>
    </row>
    <row r="46077" spans="22:22">
      <c r="V46077" s="17"/>
    </row>
    <row r="46078" spans="22:22">
      <c r="V46078" s="17"/>
    </row>
    <row r="46079" spans="22:22">
      <c r="V46079" s="17"/>
    </row>
    <row r="46080" spans="22:22">
      <c r="V46080" s="17"/>
    </row>
    <row r="46081" spans="22:22">
      <c r="V46081" s="17"/>
    </row>
    <row r="46082" spans="22:22">
      <c r="V46082" s="17"/>
    </row>
    <row r="46083" spans="22:22">
      <c r="V46083" s="17"/>
    </row>
    <row r="46084" spans="22:22">
      <c r="V46084" s="17"/>
    </row>
    <row r="46085" spans="22:22">
      <c r="V46085" s="17"/>
    </row>
    <row r="46086" spans="22:22">
      <c r="V46086" s="17"/>
    </row>
    <row r="46087" spans="22:22">
      <c r="V46087" s="17"/>
    </row>
    <row r="46088" spans="22:22">
      <c r="V46088" s="17"/>
    </row>
    <row r="46089" spans="22:22">
      <c r="V46089" s="17"/>
    </row>
    <row r="46090" spans="22:22">
      <c r="V46090" s="17"/>
    </row>
    <row r="46091" spans="22:22">
      <c r="V46091" s="17"/>
    </row>
    <row r="46092" spans="22:22">
      <c r="V46092" s="17"/>
    </row>
    <row r="46093" spans="22:22">
      <c r="V46093" s="17"/>
    </row>
    <row r="46094" spans="22:22">
      <c r="V46094" s="17"/>
    </row>
    <row r="46095" spans="22:22">
      <c r="V46095" s="17"/>
    </row>
    <row r="46096" spans="22:22">
      <c r="V46096" s="17"/>
    </row>
    <row r="46097" spans="22:22">
      <c r="V46097" s="17"/>
    </row>
    <row r="46098" spans="22:22">
      <c r="V46098" s="17"/>
    </row>
    <row r="46099" spans="22:22">
      <c r="V46099" s="17"/>
    </row>
    <row r="46100" spans="22:22">
      <c r="V46100" s="17"/>
    </row>
    <row r="46101" spans="22:22">
      <c r="V46101" s="17"/>
    </row>
    <row r="46102" spans="22:22">
      <c r="V46102" s="17"/>
    </row>
    <row r="46103" spans="22:22">
      <c r="V46103" s="17"/>
    </row>
    <row r="46104" spans="22:22">
      <c r="V46104" s="17"/>
    </row>
    <row r="46105" spans="22:22">
      <c r="V46105" s="17"/>
    </row>
    <row r="46106" spans="22:22">
      <c r="V46106" s="17"/>
    </row>
    <row r="46107" spans="22:22">
      <c r="V46107" s="17"/>
    </row>
    <row r="46108" spans="22:22">
      <c r="V46108" s="17"/>
    </row>
    <row r="46109" spans="22:22">
      <c r="V46109" s="17"/>
    </row>
    <row r="46110" spans="22:22">
      <c r="V46110" s="17"/>
    </row>
    <row r="46111" spans="22:22">
      <c r="V46111" s="17"/>
    </row>
    <row r="46112" spans="22:22">
      <c r="V46112" s="17"/>
    </row>
    <row r="46113" spans="22:22">
      <c r="V46113" s="17"/>
    </row>
    <row r="46114" spans="22:22">
      <c r="V46114" s="17"/>
    </row>
    <row r="46115" spans="22:22">
      <c r="V46115" s="17"/>
    </row>
    <row r="46116" spans="22:22">
      <c r="V46116" s="17"/>
    </row>
    <row r="46117" spans="22:22">
      <c r="V46117" s="17"/>
    </row>
    <row r="46118" spans="22:22">
      <c r="V46118" s="17"/>
    </row>
    <row r="46119" spans="22:22">
      <c r="V46119" s="17"/>
    </row>
    <row r="46120" spans="22:22">
      <c r="V46120" s="17"/>
    </row>
    <row r="46121" spans="22:22">
      <c r="V46121" s="17"/>
    </row>
    <row r="46122" spans="22:22">
      <c r="V46122" s="17"/>
    </row>
    <row r="46123" spans="22:22">
      <c r="V46123" s="17"/>
    </row>
    <row r="46124" spans="22:22">
      <c r="V46124" s="17"/>
    </row>
    <row r="46125" spans="22:22">
      <c r="V46125" s="17"/>
    </row>
    <row r="46126" spans="22:22">
      <c r="V46126" s="17"/>
    </row>
    <row r="46127" spans="22:22">
      <c r="V46127" s="17"/>
    </row>
    <row r="46128" spans="22:22">
      <c r="V46128" s="17"/>
    </row>
    <row r="46129" spans="22:22">
      <c r="V46129" s="17"/>
    </row>
    <row r="46130" spans="22:22">
      <c r="V46130" s="17"/>
    </row>
    <row r="46131" spans="22:22">
      <c r="V46131" s="17"/>
    </row>
    <row r="46132" spans="22:22">
      <c r="V46132" s="17"/>
    </row>
    <row r="46133" spans="22:22">
      <c r="V46133" s="17"/>
    </row>
    <row r="46134" spans="22:22">
      <c r="V46134" s="17"/>
    </row>
    <row r="46135" spans="22:22">
      <c r="V46135" s="17"/>
    </row>
    <row r="46136" spans="22:22">
      <c r="V46136" s="17"/>
    </row>
    <row r="46137" spans="22:22">
      <c r="V46137" s="17"/>
    </row>
    <row r="46138" spans="22:22">
      <c r="V46138" s="17"/>
    </row>
    <row r="46139" spans="22:22">
      <c r="V46139" s="17"/>
    </row>
    <row r="46140" spans="22:22">
      <c r="V46140" s="17"/>
    </row>
    <row r="46141" spans="22:22">
      <c r="V46141" s="17"/>
    </row>
    <row r="46142" spans="22:22">
      <c r="V46142" s="17"/>
    </row>
    <row r="46143" spans="22:22">
      <c r="V46143" s="17"/>
    </row>
    <row r="46144" spans="22:22">
      <c r="V46144" s="17"/>
    </row>
    <row r="46145" spans="22:22">
      <c r="V46145" s="17"/>
    </row>
    <row r="46146" spans="22:22">
      <c r="V46146" s="17"/>
    </row>
    <row r="46147" spans="22:22">
      <c r="V46147" s="17"/>
    </row>
    <row r="46148" spans="22:22">
      <c r="V46148" s="17"/>
    </row>
    <row r="46149" spans="22:22">
      <c r="V46149" s="17"/>
    </row>
    <row r="46150" spans="22:22">
      <c r="V46150" s="17"/>
    </row>
    <row r="46151" spans="22:22">
      <c r="V46151" s="17"/>
    </row>
    <row r="46152" spans="22:22">
      <c r="V46152" s="17"/>
    </row>
    <row r="46153" spans="22:22">
      <c r="V46153" s="17"/>
    </row>
    <row r="46154" spans="22:22">
      <c r="V46154" s="17"/>
    </row>
    <row r="46155" spans="22:22">
      <c r="V46155" s="17"/>
    </row>
    <row r="46156" spans="22:22">
      <c r="V46156" s="17"/>
    </row>
    <row r="46157" spans="22:22">
      <c r="V46157" s="17"/>
    </row>
    <row r="46158" spans="22:22">
      <c r="V46158" s="17"/>
    </row>
    <row r="46159" spans="22:22">
      <c r="V46159" s="17"/>
    </row>
    <row r="46160" spans="22:22">
      <c r="V46160" s="17"/>
    </row>
    <row r="46161" spans="22:22">
      <c r="V46161" s="17"/>
    </row>
    <row r="46162" spans="22:22">
      <c r="V46162" s="17"/>
    </row>
    <row r="46163" spans="22:22">
      <c r="V46163" s="17"/>
    </row>
    <row r="46164" spans="22:22">
      <c r="V46164" s="17"/>
    </row>
    <row r="46165" spans="22:22">
      <c r="V46165" s="17"/>
    </row>
    <row r="46166" spans="22:22">
      <c r="V46166" s="17"/>
    </row>
    <row r="46167" spans="22:22">
      <c r="V46167" s="17"/>
    </row>
    <row r="46168" spans="22:22">
      <c r="V46168" s="17"/>
    </row>
    <row r="46169" spans="22:22">
      <c r="V46169" s="17"/>
    </row>
    <row r="46170" spans="22:22">
      <c r="V46170" s="17"/>
    </row>
    <row r="46171" spans="22:22">
      <c r="V46171" s="17"/>
    </row>
    <row r="46172" spans="22:22">
      <c r="V46172" s="17"/>
    </row>
    <row r="46173" spans="22:22">
      <c r="V46173" s="17"/>
    </row>
    <row r="46174" spans="22:22">
      <c r="V46174" s="17"/>
    </row>
    <row r="46175" spans="22:22">
      <c r="V46175" s="17"/>
    </row>
    <row r="46176" spans="22:22">
      <c r="V46176" s="17"/>
    </row>
    <row r="46177" spans="22:22">
      <c r="V46177" s="17"/>
    </row>
    <row r="46178" spans="22:22">
      <c r="V46178" s="17"/>
    </row>
    <row r="46179" spans="22:22">
      <c r="V46179" s="17"/>
    </row>
    <row r="46180" spans="22:22">
      <c r="V46180" s="17"/>
    </row>
    <row r="46181" spans="22:22">
      <c r="V46181" s="17"/>
    </row>
    <row r="46182" spans="22:22">
      <c r="V46182" s="17"/>
    </row>
    <row r="46183" spans="22:22">
      <c r="V46183" s="17"/>
    </row>
    <row r="46184" spans="22:22">
      <c r="V46184" s="17"/>
    </row>
    <row r="46185" spans="22:22">
      <c r="V46185" s="17"/>
    </row>
    <row r="46186" spans="22:22">
      <c r="V46186" s="17"/>
    </row>
    <row r="46187" spans="22:22">
      <c r="V46187" s="17"/>
    </row>
    <row r="46188" spans="22:22">
      <c r="V46188" s="17"/>
    </row>
    <row r="46189" spans="22:22">
      <c r="V46189" s="17"/>
    </row>
    <row r="46190" spans="22:22">
      <c r="V46190" s="17"/>
    </row>
    <row r="46191" spans="22:22">
      <c r="V46191" s="17"/>
    </row>
    <row r="46192" spans="22:22">
      <c r="V46192" s="17"/>
    </row>
    <row r="46193" spans="22:22">
      <c r="V46193" s="17"/>
    </row>
    <row r="46194" spans="22:22">
      <c r="V46194" s="17"/>
    </row>
    <row r="46195" spans="22:22">
      <c r="V46195" s="17"/>
    </row>
    <row r="46196" spans="22:22">
      <c r="V46196" s="17"/>
    </row>
    <row r="46197" spans="22:22">
      <c r="V46197" s="17"/>
    </row>
    <row r="46198" spans="22:22">
      <c r="V46198" s="17"/>
    </row>
    <row r="46199" spans="22:22">
      <c r="V46199" s="17"/>
    </row>
    <row r="46200" spans="22:22">
      <c r="V46200" s="17"/>
    </row>
    <row r="46201" spans="22:22">
      <c r="V46201" s="17"/>
    </row>
    <row r="46202" spans="22:22">
      <c r="V46202" s="17"/>
    </row>
    <row r="46203" spans="22:22">
      <c r="V46203" s="17"/>
    </row>
    <row r="46204" spans="22:22">
      <c r="V46204" s="17"/>
    </row>
    <row r="46205" spans="22:22">
      <c r="V46205" s="17"/>
    </row>
    <row r="46206" spans="22:22">
      <c r="V46206" s="17"/>
    </row>
    <row r="46207" spans="22:22">
      <c r="V46207" s="17"/>
    </row>
    <row r="46208" spans="22:22">
      <c r="V46208" s="17"/>
    </row>
    <row r="46209" spans="22:22">
      <c r="V46209" s="17"/>
    </row>
    <row r="46210" spans="22:22">
      <c r="V46210" s="17"/>
    </row>
    <row r="46211" spans="22:22">
      <c r="V46211" s="17"/>
    </row>
    <row r="46212" spans="22:22">
      <c r="V46212" s="17"/>
    </row>
    <row r="46213" spans="22:22">
      <c r="V46213" s="17"/>
    </row>
    <row r="46214" spans="22:22">
      <c r="V46214" s="17"/>
    </row>
    <row r="46215" spans="22:22">
      <c r="V46215" s="17"/>
    </row>
    <row r="46216" spans="22:22">
      <c r="V46216" s="17"/>
    </row>
    <row r="46217" spans="22:22">
      <c r="V46217" s="17"/>
    </row>
    <row r="46218" spans="22:22">
      <c r="V46218" s="17"/>
    </row>
    <row r="46219" spans="22:22">
      <c r="V46219" s="17"/>
    </row>
    <row r="46220" spans="22:22">
      <c r="V46220" s="17"/>
    </row>
    <row r="46221" spans="22:22">
      <c r="V46221" s="17"/>
    </row>
    <row r="46222" spans="22:22">
      <c r="V46222" s="17"/>
    </row>
    <row r="46223" spans="22:22">
      <c r="V46223" s="17"/>
    </row>
    <row r="46224" spans="22:22">
      <c r="V46224" s="17"/>
    </row>
    <row r="46225" spans="22:22">
      <c r="V46225" s="17"/>
    </row>
    <row r="46226" spans="22:22">
      <c r="V46226" s="17"/>
    </row>
    <row r="46227" spans="22:22">
      <c r="V46227" s="17"/>
    </row>
    <row r="46228" spans="22:22">
      <c r="V46228" s="17"/>
    </row>
    <row r="46229" spans="22:22">
      <c r="V46229" s="17"/>
    </row>
    <row r="46230" spans="22:22">
      <c r="V46230" s="17"/>
    </row>
    <row r="46231" spans="22:22">
      <c r="V46231" s="17"/>
    </row>
    <row r="46232" spans="22:22">
      <c r="V46232" s="17"/>
    </row>
    <row r="46233" spans="22:22">
      <c r="V46233" s="17"/>
    </row>
    <row r="46234" spans="22:22">
      <c r="V46234" s="17"/>
    </row>
    <row r="46235" spans="22:22">
      <c r="V46235" s="17"/>
    </row>
    <row r="46236" spans="22:22">
      <c r="V46236" s="17"/>
    </row>
    <row r="46237" spans="22:22">
      <c r="V46237" s="17"/>
    </row>
    <row r="46238" spans="22:22">
      <c r="V46238" s="17"/>
    </row>
    <row r="46239" spans="22:22">
      <c r="V46239" s="17"/>
    </row>
    <row r="46240" spans="22:22">
      <c r="V46240" s="17"/>
    </row>
    <row r="46241" spans="22:22">
      <c r="V46241" s="17"/>
    </row>
    <row r="46242" spans="22:22">
      <c r="V46242" s="17"/>
    </row>
    <row r="46243" spans="22:22">
      <c r="V46243" s="17"/>
    </row>
    <row r="46244" spans="22:22">
      <c r="V46244" s="17"/>
    </row>
    <row r="46245" spans="22:22">
      <c r="V46245" s="17"/>
    </row>
    <row r="46246" spans="22:22">
      <c r="V46246" s="17"/>
    </row>
    <row r="46247" spans="22:22">
      <c r="V46247" s="17"/>
    </row>
    <row r="46248" spans="22:22">
      <c r="V46248" s="17"/>
    </row>
    <row r="46249" spans="22:22">
      <c r="V46249" s="17"/>
    </row>
    <row r="46250" spans="22:22">
      <c r="V46250" s="17"/>
    </row>
    <row r="46251" spans="22:22">
      <c r="V46251" s="17"/>
    </row>
    <row r="46252" spans="22:22">
      <c r="V46252" s="17"/>
    </row>
    <row r="46253" spans="22:22">
      <c r="V46253" s="17"/>
    </row>
    <row r="46254" spans="22:22">
      <c r="V46254" s="17"/>
    </row>
    <row r="46255" spans="22:22">
      <c r="V46255" s="17"/>
    </row>
    <row r="46256" spans="22:22">
      <c r="V46256" s="17"/>
    </row>
    <row r="46257" spans="22:22">
      <c r="V46257" s="17"/>
    </row>
    <row r="46258" spans="22:22">
      <c r="V46258" s="17"/>
    </row>
    <row r="46259" spans="22:22">
      <c r="V46259" s="17"/>
    </row>
    <row r="46260" spans="22:22">
      <c r="V46260" s="17"/>
    </row>
    <row r="46261" spans="22:22">
      <c r="V46261" s="17"/>
    </row>
    <row r="46262" spans="22:22">
      <c r="V46262" s="17"/>
    </row>
    <row r="46263" spans="22:22">
      <c r="V46263" s="17"/>
    </row>
    <row r="46264" spans="22:22">
      <c r="V46264" s="17"/>
    </row>
    <row r="46265" spans="22:22">
      <c r="V46265" s="17"/>
    </row>
    <row r="46266" spans="22:22">
      <c r="V46266" s="17"/>
    </row>
    <row r="46267" spans="22:22">
      <c r="V46267" s="17"/>
    </row>
    <row r="46268" spans="22:22">
      <c r="V46268" s="17"/>
    </row>
    <row r="46269" spans="22:22">
      <c r="V46269" s="17"/>
    </row>
    <row r="46270" spans="22:22">
      <c r="V46270" s="17"/>
    </row>
    <row r="46271" spans="22:22">
      <c r="V46271" s="17"/>
    </row>
    <row r="46272" spans="22:22">
      <c r="V46272" s="17"/>
    </row>
    <row r="46273" spans="22:22">
      <c r="V46273" s="17"/>
    </row>
    <row r="46274" spans="22:22">
      <c r="V46274" s="17"/>
    </row>
    <row r="46275" spans="22:22">
      <c r="V46275" s="17"/>
    </row>
    <row r="46276" spans="22:22">
      <c r="V46276" s="17"/>
    </row>
    <row r="46277" spans="22:22">
      <c r="V46277" s="17"/>
    </row>
    <row r="46278" spans="22:22">
      <c r="V46278" s="17"/>
    </row>
    <row r="46279" spans="22:22">
      <c r="V46279" s="17"/>
    </row>
    <row r="46280" spans="22:22">
      <c r="V46280" s="17"/>
    </row>
    <row r="46281" spans="22:22">
      <c r="V46281" s="17"/>
    </row>
    <row r="46282" spans="22:22">
      <c r="V46282" s="17"/>
    </row>
    <row r="46283" spans="22:22">
      <c r="V46283" s="17"/>
    </row>
    <row r="46284" spans="22:22">
      <c r="V46284" s="17"/>
    </row>
    <row r="46285" spans="22:22">
      <c r="V46285" s="17"/>
    </row>
    <row r="46286" spans="22:22">
      <c r="V46286" s="17"/>
    </row>
    <row r="46287" spans="22:22">
      <c r="V46287" s="17"/>
    </row>
    <row r="46288" spans="22:22">
      <c r="V46288" s="17"/>
    </row>
    <row r="46289" spans="22:22">
      <c r="V46289" s="17"/>
    </row>
    <row r="46290" spans="22:22">
      <c r="V46290" s="17"/>
    </row>
    <row r="46291" spans="22:22">
      <c r="V46291" s="17"/>
    </row>
    <row r="46292" spans="22:22">
      <c r="V46292" s="17"/>
    </row>
    <row r="46293" spans="22:22">
      <c r="V46293" s="17"/>
    </row>
    <row r="46294" spans="22:22">
      <c r="V46294" s="17"/>
    </row>
    <row r="46295" spans="22:22">
      <c r="V46295" s="17"/>
    </row>
    <row r="46296" spans="22:22">
      <c r="V46296" s="17"/>
    </row>
    <row r="46297" spans="22:22">
      <c r="V46297" s="17"/>
    </row>
    <row r="46298" spans="22:22">
      <c r="V46298" s="17"/>
    </row>
    <row r="46299" spans="22:22">
      <c r="V46299" s="17"/>
    </row>
    <row r="46300" spans="22:22">
      <c r="V46300" s="17"/>
    </row>
    <row r="46301" spans="22:22">
      <c r="V46301" s="17"/>
    </row>
    <row r="46302" spans="22:22">
      <c r="V46302" s="17"/>
    </row>
    <row r="46303" spans="22:22">
      <c r="V46303" s="17"/>
    </row>
    <row r="46304" spans="22:22">
      <c r="V46304" s="17"/>
    </row>
    <row r="46305" spans="22:22">
      <c r="V46305" s="17"/>
    </row>
    <row r="46306" spans="22:22">
      <c r="V46306" s="17"/>
    </row>
    <row r="46307" spans="22:22">
      <c r="V46307" s="17"/>
    </row>
    <row r="46308" spans="22:22">
      <c r="V46308" s="17"/>
    </row>
    <row r="46309" spans="22:22">
      <c r="V46309" s="17"/>
    </row>
    <row r="46310" spans="22:22">
      <c r="V46310" s="17"/>
    </row>
    <row r="46311" spans="22:22">
      <c r="V46311" s="17"/>
    </row>
    <row r="46312" spans="22:22">
      <c r="V46312" s="17"/>
    </row>
    <row r="46313" spans="22:22">
      <c r="V46313" s="17"/>
    </row>
    <row r="46314" spans="22:22">
      <c r="V46314" s="17"/>
    </row>
    <row r="46315" spans="22:22">
      <c r="V46315" s="17"/>
    </row>
    <row r="46316" spans="22:22">
      <c r="V46316" s="17"/>
    </row>
    <row r="46317" spans="22:22">
      <c r="V46317" s="17"/>
    </row>
    <row r="46318" spans="22:22">
      <c r="V46318" s="17"/>
    </row>
    <row r="46319" spans="22:22">
      <c r="V46319" s="17"/>
    </row>
    <row r="46320" spans="22:22">
      <c r="V46320" s="17"/>
    </row>
    <row r="46321" spans="22:22">
      <c r="V46321" s="17"/>
    </row>
    <row r="46322" spans="22:22">
      <c r="V46322" s="17"/>
    </row>
    <row r="46323" spans="22:22">
      <c r="V46323" s="17"/>
    </row>
    <row r="46324" spans="22:22">
      <c r="V46324" s="17"/>
    </row>
    <row r="46325" spans="22:22">
      <c r="V46325" s="17"/>
    </row>
    <row r="46326" spans="22:22">
      <c r="V46326" s="17"/>
    </row>
    <row r="46327" spans="22:22">
      <c r="V46327" s="17"/>
    </row>
    <row r="46328" spans="22:22">
      <c r="V46328" s="17"/>
    </row>
    <row r="46329" spans="22:22">
      <c r="V46329" s="17"/>
    </row>
    <row r="46330" spans="22:22">
      <c r="V46330" s="17"/>
    </row>
    <row r="46331" spans="22:22">
      <c r="V46331" s="17"/>
    </row>
    <row r="46332" spans="22:22">
      <c r="V46332" s="17"/>
    </row>
    <row r="46333" spans="22:22">
      <c r="V46333" s="17"/>
    </row>
    <row r="46334" spans="22:22">
      <c r="V46334" s="17"/>
    </row>
    <row r="46335" spans="22:22">
      <c r="V46335" s="17"/>
    </row>
    <row r="46336" spans="22:22">
      <c r="V46336" s="17"/>
    </row>
    <row r="46337" spans="22:22">
      <c r="V46337" s="17"/>
    </row>
    <row r="46338" spans="22:22">
      <c r="V46338" s="17"/>
    </row>
    <row r="46339" spans="22:22">
      <c r="V46339" s="17"/>
    </row>
    <row r="46340" spans="22:22">
      <c r="V46340" s="17"/>
    </row>
    <row r="46341" spans="22:22">
      <c r="V46341" s="17"/>
    </row>
    <row r="46342" spans="22:22">
      <c r="V46342" s="17"/>
    </row>
    <row r="46343" spans="22:22">
      <c r="V46343" s="17"/>
    </row>
    <row r="46344" spans="22:22">
      <c r="V46344" s="17"/>
    </row>
    <row r="46345" spans="22:22">
      <c r="V46345" s="17"/>
    </row>
    <row r="46346" spans="22:22">
      <c r="V46346" s="17"/>
    </row>
    <row r="46347" spans="22:22">
      <c r="V46347" s="17"/>
    </row>
    <row r="46348" spans="22:22">
      <c r="V46348" s="17"/>
    </row>
    <row r="46349" spans="22:22">
      <c r="V46349" s="17"/>
    </row>
    <row r="46350" spans="22:22">
      <c r="V46350" s="17"/>
    </row>
    <row r="46351" spans="22:22">
      <c r="V46351" s="17"/>
    </row>
    <row r="46352" spans="22:22">
      <c r="V46352" s="17"/>
    </row>
    <row r="46353" spans="22:22">
      <c r="V46353" s="17"/>
    </row>
    <row r="46354" spans="22:22">
      <c r="V46354" s="17"/>
    </row>
    <row r="46355" spans="22:22">
      <c r="V46355" s="17"/>
    </row>
    <row r="46356" spans="22:22">
      <c r="V46356" s="17"/>
    </row>
    <row r="46357" spans="22:22">
      <c r="V46357" s="17"/>
    </row>
    <row r="46358" spans="22:22">
      <c r="V46358" s="17"/>
    </row>
    <row r="46359" spans="22:22">
      <c r="V46359" s="17"/>
    </row>
    <row r="46360" spans="22:22">
      <c r="V46360" s="17"/>
    </row>
    <row r="46361" spans="22:22">
      <c r="V46361" s="17"/>
    </row>
    <row r="46362" spans="22:22">
      <c r="V46362" s="17"/>
    </row>
    <row r="46363" spans="22:22">
      <c r="V46363" s="17"/>
    </row>
    <row r="46364" spans="22:22">
      <c r="V46364" s="17"/>
    </row>
    <row r="46365" spans="22:22">
      <c r="V46365" s="17"/>
    </row>
    <row r="46366" spans="22:22">
      <c r="V46366" s="17"/>
    </row>
    <row r="46367" spans="22:22">
      <c r="V46367" s="17"/>
    </row>
    <row r="46368" spans="22:22">
      <c r="V46368" s="17"/>
    </row>
    <row r="46369" spans="22:22">
      <c r="V46369" s="17"/>
    </row>
    <row r="46370" spans="22:22">
      <c r="V46370" s="17"/>
    </row>
    <row r="46371" spans="22:22">
      <c r="V46371" s="17"/>
    </row>
    <row r="46372" spans="22:22">
      <c r="V46372" s="17"/>
    </row>
    <row r="46373" spans="22:22">
      <c r="V46373" s="17"/>
    </row>
    <row r="46374" spans="22:22">
      <c r="V46374" s="17"/>
    </row>
    <row r="46375" spans="22:22">
      <c r="V46375" s="17"/>
    </row>
    <row r="46376" spans="22:22">
      <c r="V46376" s="17"/>
    </row>
    <row r="46377" spans="22:22">
      <c r="V46377" s="17"/>
    </row>
    <row r="46378" spans="22:22">
      <c r="V46378" s="17"/>
    </row>
    <row r="46379" spans="22:22">
      <c r="V46379" s="17"/>
    </row>
    <row r="46380" spans="22:22">
      <c r="V46380" s="17"/>
    </row>
    <row r="46381" spans="22:22">
      <c r="V46381" s="17"/>
    </row>
    <row r="46382" spans="22:22">
      <c r="V46382" s="17"/>
    </row>
    <row r="46383" spans="22:22">
      <c r="V46383" s="17"/>
    </row>
    <row r="46384" spans="22:22">
      <c r="V46384" s="17"/>
    </row>
    <row r="46385" spans="22:22">
      <c r="V46385" s="17"/>
    </row>
    <row r="46386" spans="22:22">
      <c r="V46386" s="17"/>
    </row>
    <row r="46387" spans="22:22">
      <c r="V46387" s="17"/>
    </row>
    <row r="46388" spans="22:22">
      <c r="V46388" s="17"/>
    </row>
    <row r="46389" spans="22:22">
      <c r="V46389" s="17"/>
    </row>
    <row r="46390" spans="22:22">
      <c r="V46390" s="17"/>
    </row>
    <row r="46391" spans="22:22">
      <c r="V46391" s="17"/>
    </row>
    <row r="46392" spans="22:22">
      <c r="V46392" s="17"/>
    </row>
    <row r="46393" spans="22:22">
      <c r="V46393" s="17"/>
    </row>
    <row r="46394" spans="22:22">
      <c r="V46394" s="17"/>
    </row>
    <row r="46395" spans="22:22">
      <c r="V46395" s="17"/>
    </row>
    <row r="46396" spans="22:22">
      <c r="V46396" s="17"/>
    </row>
    <row r="46397" spans="22:22">
      <c r="V46397" s="17"/>
    </row>
    <row r="46398" spans="22:22">
      <c r="V46398" s="17"/>
    </row>
    <row r="46399" spans="22:22">
      <c r="V46399" s="17"/>
    </row>
    <row r="46400" spans="22:22">
      <c r="V46400" s="17"/>
    </row>
    <row r="46401" spans="22:22">
      <c r="V46401" s="17"/>
    </row>
    <row r="46402" spans="22:22">
      <c r="V46402" s="17"/>
    </row>
    <row r="46403" spans="22:22">
      <c r="V46403" s="17"/>
    </row>
    <row r="46404" spans="22:22">
      <c r="V46404" s="17"/>
    </row>
    <row r="46405" spans="22:22">
      <c r="V46405" s="17"/>
    </row>
    <row r="46406" spans="22:22">
      <c r="V46406" s="17"/>
    </row>
    <row r="46407" spans="22:22">
      <c r="V46407" s="17"/>
    </row>
    <row r="46408" spans="22:22">
      <c r="V46408" s="17"/>
    </row>
    <row r="46409" spans="22:22">
      <c r="V46409" s="17"/>
    </row>
    <row r="46410" spans="22:22">
      <c r="V46410" s="17"/>
    </row>
    <row r="46411" spans="22:22">
      <c r="V46411" s="17"/>
    </row>
    <row r="46412" spans="22:22">
      <c r="V46412" s="17"/>
    </row>
    <row r="46413" spans="22:22">
      <c r="V46413" s="17"/>
    </row>
    <row r="46414" spans="22:22">
      <c r="V46414" s="17"/>
    </row>
    <row r="46415" spans="22:22">
      <c r="V46415" s="17"/>
    </row>
    <row r="46416" spans="22:22">
      <c r="V46416" s="17"/>
    </row>
    <row r="46417" spans="22:22">
      <c r="V46417" s="17"/>
    </row>
    <row r="46418" spans="22:22">
      <c r="V46418" s="17"/>
    </row>
    <row r="46419" spans="22:22">
      <c r="V46419" s="17"/>
    </row>
    <row r="46420" spans="22:22">
      <c r="V46420" s="17"/>
    </row>
    <row r="46421" spans="22:22">
      <c r="V46421" s="17"/>
    </row>
    <row r="46422" spans="22:22">
      <c r="V46422" s="17"/>
    </row>
    <row r="46423" spans="22:22">
      <c r="V46423" s="17"/>
    </row>
    <row r="46424" spans="22:22">
      <c r="V46424" s="17"/>
    </row>
    <row r="46425" spans="22:22">
      <c r="V46425" s="17"/>
    </row>
    <row r="46426" spans="22:22">
      <c r="V46426" s="17"/>
    </row>
    <row r="46427" spans="22:22">
      <c r="V46427" s="17"/>
    </row>
    <row r="46428" spans="22:22">
      <c r="V46428" s="17"/>
    </row>
    <row r="46429" spans="22:22">
      <c r="V46429" s="17"/>
    </row>
    <row r="46430" spans="22:22">
      <c r="V46430" s="17"/>
    </row>
    <row r="46431" spans="22:22">
      <c r="V46431" s="17"/>
    </row>
    <row r="46432" spans="22:22">
      <c r="V46432" s="17"/>
    </row>
    <row r="46433" spans="22:22">
      <c r="V46433" s="17"/>
    </row>
    <row r="46434" spans="22:22">
      <c r="V46434" s="17"/>
    </row>
    <row r="46435" spans="22:22">
      <c r="V46435" s="17"/>
    </row>
    <row r="46436" spans="22:22">
      <c r="V46436" s="17"/>
    </row>
    <row r="46437" spans="22:22">
      <c r="V46437" s="17"/>
    </row>
    <row r="46438" spans="22:22">
      <c r="V46438" s="17"/>
    </row>
    <row r="46439" spans="22:22">
      <c r="V46439" s="17"/>
    </row>
    <row r="46440" spans="22:22">
      <c r="V46440" s="17"/>
    </row>
    <row r="46441" spans="22:22">
      <c r="V46441" s="17"/>
    </row>
    <row r="46442" spans="22:22">
      <c r="V46442" s="17"/>
    </row>
    <row r="46443" spans="22:22">
      <c r="V46443" s="17"/>
    </row>
    <row r="46444" spans="22:22">
      <c r="V46444" s="17"/>
    </row>
    <row r="46445" spans="22:22">
      <c r="V46445" s="17"/>
    </row>
    <row r="46446" spans="22:22">
      <c r="V46446" s="17"/>
    </row>
    <row r="46447" spans="22:22">
      <c r="V46447" s="17"/>
    </row>
    <row r="46448" spans="22:22">
      <c r="V46448" s="17"/>
    </row>
    <row r="46449" spans="22:22">
      <c r="V46449" s="17"/>
    </row>
    <row r="46450" spans="22:22">
      <c r="V46450" s="17"/>
    </row>
    <row r="46451" spans="22:22">
      <c r="V46451" s="17"/>
    </row>
    <row r="46452" spans="22:22">
      <c r="V46452" s="17"/>
    </row>
    <row r="46453" spans="22:22">
      <c r="V46453" s="17"/>
    </row>
    <row r="46454" spans="22:22">
      <c r="V46454" s="17"/>
    </row>
    <row r="46455" spans="22:22">
      <c r="V46455" s="17"/>
    </row>
    <row r="46456" spans="22:22">
      <c r="V46456" s="17"/>
    </row>
    <row r="46457" spans="22:22">
      <c r="V46457" s="17"/>
    </row>
    <row r="46458" spans="22:22">
      <c r="V46458" s="17"/>
    </row>
    <row r="46459" spans="22:22">
      <c r="V46459" s="17"/>
    </row>
    <row r="46460" spans="22:22">
      <c r="V46460" s="17"/>
    </row>
    <row r="46461" spans="22:22">
      <c r="V46461" s="17"/>
    </row>
    <row r="46462" spans="22:22">
      <c r="V46462" s="17"/>
    </row>
    <row r="46463" spans="22:22">
      <c r="V46463" s="17"/>
    </row>
    <row r="46464" spans="22:22">
      <c r="V46464" s="17"/>
    </row>
    <row r="46465" spans="22:22">
      <c r="V46465" s="17"/>
    </row>
    <row r="46466" spans="22:22">
      <c r="V46466" s="17"/>
    </row>
    <row r="46467" spans="22:22">
      <c r="V46467" s="17"/>
    </row>
    <row r="46468" spans="22:22">
      <c r="V46468" s="17"/>
    </row>
    <row r="46469" spans="22:22">
      <c r="V46469" s="17"/>
    </row>
    <row r="46470" spans="22:22">
      <c r="V46470" s="17"/>
    </row>
    <row r="46471" spans="22:22">
      <c r="V46471" s="17"/>
    </row>
    <row r="46472" spans="22:22">
      <c r="V46472" s="17"/>
    </row>
    <row r="46473" spans="22:22">
      <c r="V46473" s="17"/>
    </row>
    <row r="46474" spans="22:22">
      <c r="V46474" s="17"/>
    </row>
    <row r="46475" spans="22:22">
      <c r="V46475" s="17"/>
    </row>
    <row r="46476" spans="22:22">
      <c r="V46476" s="17"/>
    </row>
    <row r="46477" spans="22:22">
      <c r="V46477" s="17"/>
    </row>
    <row r="46478" spans="22:22">
      <c r="V46478" s="17"/>
    </row>
    <row r="46479" spans="22:22">
      <c r="V46479" s="17"/>
    </row>
    <row r="46480" spans="22:22">
      <c r="V46480" s="17"/>
    </row>
    <row r="46481" spans="22:22">
      <c r="V46481" s="17"/>
    </row>
    <row r="46482" spans="22:22">
      <c r="V46482" s="17"/>
    </row>
    <row r="46483" spans="22:22">
      <c r="V46483" s="17"/>
    </row>
    <row r="46484" spans="22:22">
      <c r="V46484" s="17"/>
    </row>
    <row r="46485" spans="22:22">
      <c r="V46485" s="17"/>
    </row>
    <row r="46486" spans="22:22">
      <c r="V46486" s="17"/>
    </row>
    <row r="46487" spans="22:22">
      <c r="V46487" s="17"/>
    </row>
    <row r="46488" spans="22:22">
      <c r="V46488" s="17"/>
    </row>
    <row r="46489" spans="22:22">
      <c r="V46489" s="17"/>
    </row>
    <row r="46490" spans="22:22">
      <c r="V46490" s="17"/>
    </row>
    <row r="46491" spans="22:22">
      <c r="V46491" s="17"/>
    </row>
    <row r="46492" spans="22:22">
      <c r="V46492" s="17"/>
    </row>
    <row r="46493" spans="22:22">
      <c r="V46493" s="17"/>
    </row>
    <row r="46494" spans="22:22">
      <c r="V46494" s="17"/>
    </row>
    <row r="46495" spans="22:22">
      <c r="V46495" s="17"/>
    </row>
    <row r="46496" spans="22:22">
      <c r="V46496" s="17"/>
    </row>
    <row r="46497" spans="22:22">
      <c r="V46497" s="17"/>
    </row>
    <row r="46498" spans="22:22">
      <c r="V46498" s="17"/>
    </row>
    <row r="46499" spans="22:22">
      <c r="V46499" s="17"/>
    </row>
    <row r="46500" spans="22:22">
      <c r="V46500" s="17"/>
    </row>
    <row r="46501" spans="22:22">
      <c r="V46501" s="17"/>
    </row>
    <row r="46502" spans="22:22">
      <c r="V46502" s="17"/>
    </row>
    <row r="46503" spans="22:22">
      <c r="V46503" s="17"/>
    </row>
    <row r="46504" spans="22:22">
      <c r="V46504" s="17"/>
    </row>
    <row r="46505" spans="22:22">
      <c r="V46505" s="17"/>
    </row>
    <row r="46506" spans="22:22">
      <c r="V46506" s="17"/>
    </row>
    <row r="46507" spans="22:22">
      <c r="V46507" s="17"/>
    </row>
    <row r="46508" spans="22:22">
      <c r="V46508" s="17"/>
    </row>
    <row r="46509" spans="22:22">
      <c r="V46509" s="17"/>
    </row>
    <row r="46510" spans="22:22">
      <c r="V46510" s="17"/>
    </row>
    <row r="46511" spans="22:22">
      <c r="V46511" s="17"/>
    </row>
    <row r="46512" spans="22:22">
      <c r="V46512" s="17"/>
    </row>
    <row r="46513" spans="22:22">
      <c r="V46513" s="17"/>
    </row>
    <row r="46514" spans="22:22">
      <c r="V46514" s="17"/>
    </row>
    <row r="46515" spans="22:22">
      <c r="V46515" s="17"/>
    </row>
    <row r="46516" spans="22:22">
      <c r="V46516" s="17"/>
    </row>
    <row r="46517" spans="22:22">
      <c r="V46517" s="17"/>
    </row>
    <row r="46518" spans="22:22">
      <c r="V46518" s="17"/>
    </row>
    <row r="46519" spans="22:22">
      <c r="V46519" s="17"/>
    </row>
    <row r="46520" spans="22:22">
      <c r="V46520" s="17"/>
    </row>
    <row r="46521" spans="22:22">
      <c r="V46521" s="17"/>
    </row>
    <row r="46522" spans="22:22">
      <c r="V46522" s="17"/>
    </row>
    <row r="46523" spans="22:22">
      <c r="V46523" s="17"/>
    </row>
    <row r="46524" spans="22:22">
      <c r="V46524" s="17"/>
    </row>
    <row r="46525" spans="22:22">
      <c r="V46525" s="17"/>
    </row>
    <row r="46526" spans="22:22">
      <c r="V46526" s="17"/>
    </row>
    <row r="46527" spans="22:22">
      <c r="V46527" s="17"/>
    </row>
    <row r="46528" spans="22:22">
      <c r="V46528" s="17"/>
    </row>
    <row r="46529" spans="22:22">
      <c r="V46529" s="17"/>
    </row>
    <row r="46530" spans="22:22">
      <c r="V46530" s="17"/>
    </row>
    <row r="46531" spans="22:22">
      <c r="V46531" s="17"/>
    </row>
    <row r="46532" spans="22:22">
      <c r="V46532" s="17"/>
    </row>
    <row r="46533" spans="22:22">
      <c r="V46533" s="17"/>
    </row>
    <row r="46534" spans="22:22">
      <c r="V46534" s="17"/>
    </row>
    <row r="46535" spans="22:22">
      <c r="V46535" s="17"/>
    </row>
    <row r="46536" spans="22:22">
      <c r="V46536" s="17"/>
    </row>
    <row r="46537" spans="22:22">
      <c r="V46537" s="17"/>
    </row>
    <row r="46538" spans="22:22">
      <c r="V46538" s="17"/>
    </row>
    <row r="46539" spans="22:22">
      <c r="V46539" s="17"/>
    </row>
    <row r="46540" spans="22:22">
      <c r="V46540" s="17"/>
    </row>
    <row r="46541" spans="22:22">
      <c r="V46541" s="17"/>
    </row>
    <row r="46542" spans="22:22">
      <c r="V46542" s="17"/>
    </row>
    <row r="46543" spans="22:22">
      <c r="V46543" s="17"/>
    </row>
    <row r="46544" spans="22:22">
      <c r="V46544" s="17"/>
    </row>
    <row r="46545" spans="22:22">
      <c r="V46545" s="17"/>
    </row>
    <row r="46546" spans="22:22">
      <c r="V46546" s="17"/>
    </row>
    <row r="46547" spans="22:22">
      <c r="V46547" s="17"/>
    </row>
    <row r="46548" spans="22:22">
      <c r="V46548" s="17"/>
    </row>
    <row r="46549" spans="22:22">
      <c r="V46549" s="17"/>
    </row>
    <row r="46550" spans="22:22">
      <c r="V46550" s="17"/>
    </row>
    <row r="46551" spans="22:22">
      <c r="V46551" s="17"/>
    </row>
    <row r="46552" spans="22:22">
      <c r="V46552" s="17"/>
    </row>
    <row r="46553" spans="22:22">
      <c r="V46553" s="17"/>
    </row>
    <row r="46554" spans="22:22">
      <c r="V46554" s="17"/>
    </row>
    <row r="46555" spans="22:22">
      <c r="V46555" s="17"/>
    </row>
    <row r="46556" spans="22:22">
      <c r="V46556" s="17"/>
    </row>
    <row r="46557" spans="22:22">
      <c r="V46557" s="17"/>
    </row>
    <row r="46558" spans="22:22">
      <c r="V46558" s="17"/>
    </row>
    <row r="46559" spans="22:22">
      <c r="V46559" s="17"/>
    </row>
    <row r="46560" spans="22:22">
      <c r="V46560" s="17"/>
    </row>
    <row r="46561" spans="22:22">
      <c r="V46561" s="17"/>
    </row>
    <row r="46562" spans="22:22">
      <c r="V46562" s="17"/>
    </row>
    <row r="46563" spans="22:22">
      <c r="V46563" s="17"/>
    </row>
    <row r="46564" spans="22:22">
      <c r="V46564" s="17"/>
    </row>
    <row r="46565" spans="22:22">
      <c r="V46565" s="17"/>
    </row>
    <row r="46566" spans="22:22">
      <c r="V46566" s="17"/>
    </row>
    <row r="46567" spans="22:22">
      <c r="V46567" s="17"/>
    </row>
    <row r="46568" spans="22:22">
      <c r="V46568" s="17"/>
    </row>
    <row r="46569" spans="22:22">
      <c r="V46569" s="17"/>
    </row>
    <row r="46570" spans="22:22">
      <c r="V46570" s="17"/>
    </row>
    <row r="46571" spans="22:22">
      <c r="V46571" s="17"/>
    </row>
    <row r="46572" spans="22:22">
      <c r="V46572" s="17"/>
    </row>
    <row r="46573" spans="22:22">
      <c r="V46573" s="17"/>
    </row>
    <row r="46574" spans="22:22">
      <c r="V46574" s="17"/>
    </row>
    <row r="46575" spans="22:22">
      <c r="V46575" s="17"/>
    </row>
    <row r="46576" spans="22:22">
      <c r="V46576" s="17"/>
    </row>
    <row r="46577" spans="22:22">
      <c r="V46577" s="17"/>
    </row>
    <row r="46578" spans="22:22">
      <c r="V46578" s="17"/>
    </row>
    <row r="46579" spans="22:22">
      <c r="V46579" s="17"/>
    </row>
    <row r="46580" spans="22:22">
      <c r="V46580" s="17"/>
    </row>
    <row r="46581" spans="22:22">
      <c r="V46581" s="17"/>
    </row>
    <row r="46582" spans="22:22">
      <c r="V46582" s="17"/>
    </row>
    <row r="46583" spans="22:22">
      <c r="V46583" s="17"/>
    </row>
    <row r="46584" spans="22:22">
      <c r="V46584" s="17"/>
    </row>
    <row r="46585" spans="22:22">
      <c r="V46585" s="17"/>
    </row>
    <row r="46586" spans="22:22">
      <c r="V46586" s="17"/>
    </row>
    <row r="46587" spans="22:22">
      <c r="V46587" s="17"/>
    </row>
    <row r="46588" spans="22:22">
      <c r="V46588" s="17"/>
    </row>
    <row r="46589" spans="22:22">
      <c r="V46589" s="17"/>
    </row>
    <row r="46590" spans="22:22">
      <c r="V46590" s="17"/>
    </row>
    <row r="46591" spans="22:22">
      <c r="V46591" s="17"/>
    </row>
    <row r="46592" spans="22:22">
      <c r="V46592" s="17"/>
    </row>
    <row r="46593" spans="22:22">
      <c r="V46593" s="17"/>
    </row>
    <row r="46594" spans="22:22">
      <c r="V46594" s="17"/>
    </row>
    <row r="46595" spans="22:22">
      <c r="V46595" s="17"/>
    </row>
    <row r="46596" spans="22:22">
      <c r="V46596" s="17"/>
    </row>
    <row r="46597" spans="22:22">
      <c r="V46597" s="17"/>
    </row>
    <row r="46598" spans="22:22">
      <c r="V46598" s="17"/>
    </row>
    <row r="46599" spans="22:22">
      <c r="V46599" s="17"/>
    </row>
    <row r="46600" spans="22:22">
      <c r="V46600" s="17"/>
    </row>
    <row r="46601" spans="22:22">
      <c r="V46601" s="17"/>
    </row>
    <row r="46602" spans="22:22">
      <c r="V46602" s="17"/>
    </row>
    <row r="46603" spans="22:22">
      <c r="V46603" s="17"/>
    </row>
    <row r="46604" spans="22:22">
      <c r="V46604" s="17"/>
    </row>
    <row r="46605" spans="22:22">
      <c r="V46605" s="17"/>
    </row>
    <row r="46606" spans="22:22">
      <c r="V46606" s="17"/>
    </row>
    <row r="46607" spans="22:22">
      <c r="V46607" s="17"/>
    </row>
    <row r="46608" spans="22:22">
      <c r="V46608" s="17"/>
    </row>
    <row r="46609" spans="22:22">
      <c r="V46609" s="17"/>
    </row>
    <row r="46610" spans="22:22">
      <c r="V46610" s="17"/>
    </row>
    <row r="46611" spans="22:22">
      <c r="V46611" s="17"/>
    </row>
    <row r="46612" spans="22:22">
      <c r="V46612" s="17"/>
    </row>
    <row r="46613" spans="22:22">
      <c r="V46613" s="17"/>
    </row>
    <row r="46614" spans="22:22">
      <c r="V46614" s="17"/>
    </row>
    <row r="46615" spans="22:22">
      <c r="V46615" s="17"/>
    </row>
    <row r="46616" spans="22:22">
      <c r="V46616" s="17"/>
    </row>
    <row r="46617" spans="22:22">
      <c r="V46617" s="17"/>
    </row>
    <row r="46618" spans="22:22">
      <c r="V46618" s="17"/>
    </row>
    <row r="46619" spans="22:22">
      <c r="V46619" s="17"/>
    </row>
    <row r="46620" spans="22:22">
      <c r="V46620" s="17"/>
    </row>
    <row r="46621" spans="22:22">
      <c r="V46621" s="17"/>
    </row>
    <row r="46622" spans="22:22">
      <c r="V46622" s="17"/>
    </row>
    <row r="46623" spans="22:22">
      <c r="V46623" s="17"/>
    </row>
    <row r="46624" spans="22:22">
      <c r="V46624" s="17"/>
    </row>
    <row r="46625" spans="22:22">
      <c r="V46625" s="17"/>
    </row>
    <row r="46626" spans="22:22">
      <c r="V46626" s="17"/>
    </row>
    <row r="46627" spans="22:22">
      <c r="V46627" s="17"/>
    </row>
    <row r="46628" spans="22:22">
      <c r="V46628" s="17"/>
    </row>
    <row r="46629" spans="22:22">
      <c r="V46629" s="17"/>
    </row>
    <row r="46630" spans="22:22">
      <c r="V46630" s="17"/>
    </row>
    <row r="46631" spans="22:22">
      <c r="V46631" s="17"/>
    </row>
    <row r="46632" spans="22:22">
      <c r="V46632" s="17"/>
    </row>
    <row r="46633" spans="22:22">
      <c r="V46633" s="17"/>
    </row>
    <row r="46634" spans="22:22">
      <c r="V46634" s="17"/>
    </row>
    <row r="46635" spans="22:22">
      <c r="V46635" s="17"/>
    </row>
    <row r="46636" spans="22:22">
      <c r="V46636" s="17"/>
    </row>
    <row r="46637" spans="22:22">
      <c r="V46637" s="17"/>
    </row>
    <row r="46638" spans="22:22">
      <c r="V46638" s="17"/>
    </row>
    <row r="46639" spans="22:22">
      <c r="V46639" s="17"/>
    </row>
    <row r="46640" spans="22:22">
      <c r="V46640" s="17"/>
    </row>
    <row r="46641" spans="22:22">
      <c r="V46641" s="17"/>
    </row>
    <row r="46642" spans="22:22">
      <c r="V46642" s="17"/>
    </row>
    <row r="46643" spans="22:22">
      <c r="V46643" s="17"/>
    </row>
    <row r="46644" spans="22:22">
      <c r="V46644" s="17"/>
    </row>
    <row r="46645" spans="22:22">
      <c r="V46645" s="17"/>
    </row>
    <row r="46646" spans="22:22">
      <c r="V46646" s="17"/>
    </row>
    <row r="46647" spans="22:22">
      <c r="V46647" s="17"/>
    </row>
    <row r="46648" spans="22:22">
      <c r="V46648" s="17"/>
    </row>
    <row r="46649" spans="22:22">
      <c r="V46649" s="17"/>
    </row>
    <row r="46650" spans="22:22">
      <c r="V46650" s="17"/>
    </row>
    <row r="46651" spans="22:22">
      <c r="V46651" s="17"/>
    </row>
    <row r="46652" spans="22:22">
      <c r="V46652" s="17"/>
    </row>
    <row r="46653" spans="22:22">
      <c r="V46653" s="17"/>
    </row>
    <row r="46654" spans="22:22">
      <c r="V46654" s="17"/>
    </row>
    <row r="46655" spans="22:22">
      <c r="V46655" s="17"/>
    </row>
    <row r="46656" spans="22:22">
      <c r="V46656" s="17"/>
    </row>
    <row r="46657" spans="22:22">
      <c r="V46657" s="17"/>
    </row>
    <row r="46658" spans="22:22">
      <c r="V46658" s="17"/>
    </row>
    <row r="46659" spans="22:22">
      <c r="V46659" s="17"/>
    </row>
    <row r="46660" spans="22:22">
      <c r="V46660" s="17"/>
    </row>
    <row r="46661" spans="22:22">
      <c r="V46661" s="17"/>
    </row>
    <row r="46662" spans="22:22">
      <c r="V46662" s="17"/>
    </row>
    <row r="46663" spans="22:22">
      <c r="V46663" s="17"/>
    </row>
    <row r="46664" spans="22:22">
      <c r="V46664" s="17"/>
    </row>
    <row r="46665" spans="22:22">
      <c r="V46665" s="17"/>
    </row>
    <row r="46666" spans="22:22">
      <c r="V46666" s="17"/>
    </row>
    <row r="46667" spans="22:22">
      <c r="V46667" s="17"/>
    </row>
    <row r="46668" spans="22:22">
      <c r="V46668" s="17"/>
    </row>
    <row r="46669" spans="22:22">
      <c r="V46669" s="17"/>
    </row>
    <row r="46670" spans="22:22">
      <c r="V46670" s="17"/>
    </row>
    <row r="46671" spans="22:22">
      <c r="V46671" s="17"/>
    </row>
    <row r="46672" spans="22:22">
      <c r="V46672" s="17"/>
    </row>
    <row r="46673" spans="22:22">
      <c r="V46673" s="17"/>
    </row>
    <row r="46674" spans="22:22">
      <c r="V46674" s="17"/>
    </row>
    <row r="46675" spans="22:22">
      <c r="V46675" s="17"/>
    </row>
    <row r="46676" spans="22:22">
      <c r="V46676" s="17"/>
    </row>
    <row r="46677" spans="22:22">
      <c r="V46677" s="17"/>
    </row>
    <row r="46678" spans="22:22">
      <c r="V46678" s="17"/>
    </row>
    <row r="46679" spans="22:22">
      <c r="V46679" s="17"/>
    </row>
    <row r="46680" spans="22:22">
      <c r="V46680" s="17"/>
    </row>
    <row r="46681" spans="22:22">
      <c r="V46681" s="17"/>
    </row>
    <row r="46682" spans="22:22">
      <c r="V46682" s="17"/>
    </row>
    <row r="46683" spans="22:22">
      <c r="V46683" s="17"/>
    </row>
    <row r="46684" spans="22:22">
      <c r="V46684" s="17"/>
    </row>
    <row r="46685" spans="22:22">
      <c r="V46685" s="17"/>
    </row>
    <row r="46686" spans="22:22">
      <c r="V46686" s="17"/>
    </row>
    <row r="46687" spans="22:22">
      <c r="V46687" s="17"/>
    </row>
    <row r="46688" spans="22:22">
      <c r="V46688" s="17"/>
    </row>
    <row r="46689" spans="22:22">
      <c r="V46689" s="17"/>
    </row>
    <row r="46690" spans="22:22">
      <c r="V46690" s="17"/>
    </row>
    <row r="46691" spans="22:22">
      <c r="V46691" s="17"/>
    </row>
    <row r="46692" spans="22:22">
      <c r="V46692" s="17"/>
    </row>
    <row r="46693" spans="22:22">
      <c r="V46693" s="17"/>
    </row>
    <row r="46694" spans="22:22">
      <c r="V46694" s="17"/>
    </row>
    <row r="46695" spans="22:22">
      <c r="V46695" s="17"/>
    </row>
    <row r="46696" spans="22:22">
      <c r="V46696" s="17"/>
    </row>
    <row r="46697" spans="22:22">
      <c r="V46697" s="17"/>
    </row>
    <row r="46698" spans="22:22">
      <c r="V46698" s="17"/>
    </row>
    <row r="46699" spans="22:22">
      <c r="V46699" s="17"/>
    </row>
    <row r="46700" spans="22:22">
      <c r="V46700" s="17"/>
    </row>
    <row r="46701" spans="22:22">
      <c r="V46701" s="17"/>
    </row>
    <row r="46702" spans="22:22">
      <c r="V46702" s="17"/>
    </row>
    <row r="46703" spans="22:22">
      <c r="V46703" s="17"/>
    </row>
    <row r="46704" spans="22:22">
      <c r="V46704" s="17"/>
    </row>
    <row r="46705" spans="22:22">
      <c r="V46705" s="17"/>
    </row>
    <row r="46706" spans="22:22">
      <c r="V46706" s="17"/>
    </row>
    <row r="46707" spans="22:22">
      <c r="V46707" s="17"/>
    </row>
    <row r="46708" spans="22:22">
      <c r="V46708" s="17"/>
    </row>
    <row r="46709" spans="22:22">
      <c r="V46709" s="17"/>
    </row>
    <row r="46710" spans="22:22">
      <c r="V46710" s="17"/>
    </row>
    <row r="46711" spans="22:22">
      <c r="V46711" s="17"/>
    </row>
    <row r="46712" spans="22:22">
      <c r="V46712" s="17"/>
    </row>
    <row r="46713" spans="22:22">
      <c r="V46713" s="17"/>
    </row>
    <row r="46714" spans="22:22">
      <c r="V46714" s="17"/>
    </row>
    <row r="46715" spans="22:22">
      <c r="V46715" s="17"/>
    </row>
    <row r="46716" spans="22:22">
      <c r="V46716" s="17"/>
    </row>
    <row r="46717" spans="22:22">
      <c r="V46717" s="17"/>
    </row>
    <row r="46718" spans="22:22">
      <c r="V46718" s="17"/>
    </row>
    <row r="46719" spans="22:22">
      <c r="V46719" s="17"/>
    </row>
    <row r="46720" spans="22:22">
      <c r="V46720" s="17"/>
    </row>
    <row r="46721" spans="22:22">
      <c r="V46721" s="17"/>
    </row>
    <row r="46722" spans="22:22">
      <c r="V46722" s="17"/>
    </row>
    <row r="46723" spans="22:22">
      <c r="V46723" s="17"/>
    </row>
    <row r="46724" spans="22:22">
      <c r="V46724" s="17"/>
    </row>
    <row r="46725" spans="22:22">
      <c r="V46725" s="17"/>
    </row>
    <row r="46726" spans="22:22">
      <c r="V46726" s="17"/>
    </row>
    <row r="46727" spans="22:22">
      <c r="V46727" s="17"/>
    </row>
    <row r="46728" spans="22:22">
      <c r="V46728" s="17"/>
    </row>
    <row r="46729" spans="22:22">
      <c r="V46729" s="17"/>
    </row>
    <row r="46730" spans="22:22">
      <c r="V46730" s="17"/>
    </row>
    <row r="46731" spans="22:22">
      <c r="V46731" s="17"/>
    </row>
    <row r="46732" spans="22:22">
      <c r="V46732" s="17"/>
    </row>
    <row r="46733" spans="22:22">
      <c r="V46733" s="17"/>
    </row>
    <row r="46734" spans="22:22">
      <c r="V46734" s="17"/>
    </row>
    <row r="46735" spans="22:22">
      <c r="V46735" s="17"/>
    </row>
    <row r="46736" spans="22:22">
      <c r="V46736" s="17"/>
    </row>
    <row r="46737" spans="22:22">
      <c r="V46737" s="17"/>
    </row>
    <row r="46738" spans="22:22">
      <c r="V46738" s="17"/>
    </row>
    <row r="46739" spans="22:22">
      <c r="V46739" s="17"/>
    </row>
    <row r="46740" spans="22:22">
      <c r="V46740" s="17"/>
    </row>
    <row r="46741" spans="22:22">
      <c r="V46741" s="17"/>
    </row>
    <row r="46742" spans="22:22">
      <c r="V46742" s="17"/>
    </row>
    <row r="46743" spans="22:22">
      <c r="V46743" s="17"/>
    </row>
    <row r="46744" spans="22:22">
      <c r="V46744" s="17"/>
    </row>
    <row r="46745" spans="22:22">
      <c r="V46745" s="17"/>
    </row>
    <row r="46746" spans="22:22">
      <c r="V46746" s="17"/>
    </row>
    <row r="46747" spans="22:22">
      <c r="V46747" s="17"/>
    </row>
    <row r="46748" spans="22:22">
      <c r="V46748" s="17"/>
    </row>
    <row r="46749" spans="22:22">
      <c r="V46749" s="17"/>
    </row>
    <row r="46750" spans="22:22">
      <c r="V46750" s="17"/>
    </row>
    <row r="46751" spans="22:22">
      <c r="V46751" s="17"/>
    </row>
    <row r="46752" spans="22:22">
      <c r="V46752" s="17"/>
    </row>
    <row r="46753" spans="22:22">
      <c r="V46753" s="17"/>
    </row>
    <row r="46754" spans="22:22">
      <c r="V46754" s="17"/>
    </row>
    <row r="46755" spans="22:22">
      <c r="V46755" s="17"/>
    </row>
    <row r="46756" spans="22:22">
      <c r="V46756" s="17"/>
    </row>
    <row r="46757" spans="22:22">
      <c r="V46757" s="17"/>
    </row>
    <row r="46758" spans="22:22">
      <c r="V46758" s="17"/>
    </row>
    <row r="46759" spans="22:22">
      <c r="V46759" s="17"/>
    </row>
    <row r="46760" spans="22:22">
      <c r="V46760" s="17"/>
    </row>
    <row r="46761" spans="22:22">
      <c r="V46761" s="17"/>
    </row>
    <row r="46762" spans="22:22">
      <c r="V46762" s="17"/>
    </row>
    <row r="46763" spans="22:22">
      <c r="V46763" s="17"/>
    </row>
    <row r="46764" spans="22:22">
      <c r="V46764" s="17"/>
    </row>
    <row r="46765" spans="22:22">
      <c r="V46765" s="17"/>
    </row>
    <row r="46766" spans="22:22">
      <c r="V46766" s="17"/>
    </row>
    <row r="46767" spans="22:22">
      <c r="V46767" s="17"/>
    </row>
    <row r="46768" spans="22:22">
      <c r="V46768" s="17"/>
    </row>
    <row r="46769" spans="22:22">
      <c r="V46769" s="17"/>
    </row>
    <row r="46770" spans="22:22">
      <c r="V46770" s="17"/>
    </row>
    <row r="46771" spans="22:22">
      <c r="V46771" s="17"/>
    </row>
    <row r="46772" spans="22:22">
      <c r="V46772" s="17"/>
    </row>
    <row r="46773" spans="22:22">
      <c r="V46773" s="17"/>
    </row>
    <row r="46774" spans="22:22">
      <c r="V46774" s="17"/>
    </row>
    <row r="46775" spans="22:22">
      <c r="V46775" s="17"/>
    </row>
    <row r="46776" spans="22:22">
      <c r="V46776" s="17"/>
    </row>
    <row r="46777" spans="22:22">
      <c r="V46777" s="17"/>
    </row>
    <row r="46778" spans="22:22">
      <c r="V46778" s="17"/>
    </row>
    <row r="46779" spans="22:22">
      <c r="V46779" s="17"/>
    </row>
    <row r="46780" spans="22:22">
      <c r="V46780" s="17"/>
    </row>
    <row r="46781" spans="22:22">
      <c r="V46781" s="17"/>
    </row>
    <row r="46782" spans="22:22">
      <c r="V46782" s="17"/>
    </row>
    <row r="46783" spans="22:22">
      <c r="V46783" s="17"/>
    </row>
    <row r="46784" spans="22:22">
      <c r="V46784" s="17"/>
    </row>
    <row r="46785" spans="22:22">
      <c r="V46785" s="17"/>
    </row>
    <row r="46786" spans="22:22">
      <c r="V46786" s="17"/>
    </row>
    <row r="46787" spans="22:22">
      <c r="V46787" s="17"/>
    </row>
    <row r="46788" spans="22:22">
      <c r="V46788" s="17"/>
    </row>
    <row r="46789" spans="22:22">
      <c r="V46789" s="17"/>
    </row>
    <row r="46790" spans="22:22">
      <c r="V46790" s="17"/>
    </row>
    <row r="46791" spans="22:22">
      <c r="V46791" s="17"/>
    </row>
    <row r="46792" spans="22:22">
      <c r="V46792" s="17"/>
    </row>
    <row r="46793" spans="22:22">
      <c r="V46793" s="17"/>
    </row>
    <row r="46794" spans="22:22">
      <c r="V46794" s="17"/>
    </row>
    <row r="46795" spans="22:22">
      <c r="V46795" s="17"/>
    </row>
    <row r="46796" spans="22:22">
      <c r="V46796" s="17"/>
    </row>
    <row r="46797" spans="22:22">
      <c r="V46797" s="17"/>
    </row>
    <row r="46798" spans="22:22">
      <c r="V46798" s="17"/>
    </row>
    <row r="46799" spans="22:22">
      <c r="V46799" s="17"/>
    </row>
    <row r="46800" spans="22:22">
      <c r="V46800" s="17"/>
    </row>
    <row r="46801" spans="22:22">
      <c r="V46801" s="17"/>
    </row>
    <row r="46802" spans="22:22">
      <c r="V46802" s="17"/>
    </row>
    <row r="46803" spans="22:22">
      <c r="V46803" s="17"/>
    </row>
    <row r="46804" spans="22:22">
      <c r="V46804" s="17"/>
    </row>
    <row r="46805" spans="22:22">
      <c r="V46805" s="17"/>
    </row>
    <row r="46806" spans="22:22">
      <c r="V46806" s="17"/>
    </row>
    <row r="46807" spans="22:22">
      <c r="V46807" s="17"/>
    </row>
    <row r="46808" spans="22:22">
      <c r="V46808" s="17"/>
    </row>
    <row r="46809" spans="22:22">
      <c r="V46809" s="17"/>
    </row>
    <row r="46810" spans="22:22">
      <c r="V46810" s="17"/>
    </row>
    <row r="46811" spans="22:22">
      <c r="V46811" s="17"/>
    </row>
    <row r="46812" spans="22:22">
      <c r="V46812" s="17"/>
    </row>
    <row r="46813" spans="22:22">
      <c r="V46813" s="17"/>
    </row>
    <row r="46814" spans="22:22">
      <c r="V46814" s="17"/>
    </row>
    <row r="46815" spans="22:22">
      <c r="V46815" s="17"/>
    </row>
    <row r="46816" spans="22:22">
      <c r="V46816" s="17"/>
    </row>
    <row r="46817" spans="22:22">
      <c r="V46817" s="17"/>
    </row>
    <row r="46818" spans="22:22">
      <c r="V46818" s="17"/>
    </row>
    <row r="46819" spans="22:22">
      <c r="V46819" s="17"/>
    </row>
    <row r="46820" spans="22:22">
      <c r="V46820" s="17"/>
    </row>
    <row r="46821" spans="22:22">
      <c r="V46821" s="17"/>
    </row>
    <row r="46822" spans="22:22">
      <c r="V46822" s="17"/>
    </row>
    <row r="46823" spans="22:22">
      <c r="V46823" s="17"/>
    </row>
    <row r="46824" spans="22:22">
      <c r="V46824" s="17"/>
    </row>
    <row r="46825" spans="22:22">
      <c r="V46825" s="17"/>
    </row>
    <row r="46826" spans="22:22">
      <c r="V46826" s="17"/>
    </row>
    <row r="46827" spans="22:22">
      <c r="V46827" s="17"/>
    </row>
    <row r="46828" spans="22:22">
      <c r="V46828" s="17"/>
    </row>
    <row r="46829" spans="22:22">
      <c r="V46829" s="17"/>
    </row>
    <row r="46830" spans="22:22">
      <c r="V46830" s="17"/>
    </row>
    <row r="46831" spans="22:22">
      <c r="V46831" s="17"/>
    </row>
    <row r="46832" spans="22:22">
      <c r="V46832" s="17"/>
    </row>
    <row r="46833" spans="22:22">
      <c r="V46833" s="17"/>
    </row>
    <row r="46834" spans="22:22">
      <c r="V46834" s="17"/>
    </row>
    <row r="46835" spans="22:22">
      <c r="V46835" s="17"/>
    </row>
    <row r="46836" spans="22:22">
      <c r="V46836" s="17"/>
    </row>
    <row r="46837" spans="22:22">
      <c r="V46837" s="17"/>
    </row>
    <row r="46838" spans="22:22">
      <c r="V46838" s="17"/>
    </row>
    <row r="46839" spans="22:22">
      <c r="V46839" s="17"/>
    </row>
    <row r="46840" spans="22:22">
      <c r="V46840" s="17"/>
    </row>
    <row r="46841" spans="22:22">
      <c r="V46841" s="17"/>
    </row>
    <row r="46842" spans="22:22">
      <c r="V46842" s="17"/>
    </row>
    <row r="46843" spans="22:22">
      <c r="V46843" s="17"/>
    </row>
    <row r="46844" spans="22:22">
      <c r="V46844" s="17"/>
    </row>
    <row r="46845" spans="22:22">
      <c r="V46845" s="17"/>
    </row>
    <row r="46846" spans="22:22">
      <c r="V46846" s="17"/>
    </row>
    <row r="46847" spans="22:22">
      <c r="V46847" s="17"/>
    </row>
    <row r="46848" spans="22:22">
      <c r="V46848" s="17"/>
    </row>
    <row r="46849" spans="22:22">
      <c r="V46849" s="17"/>
    </row>
    <row r="46850" spans="22:22">
      <c r="V46850" s="17"/>
    </row>
    <row r="46851" spans="22:22">
      <c r="V46851" s="17"/>
    </row>
    <row r="46852" spans="22:22">
      <c r="V46852" s="17"/>
    </row>
    <row r="46853" spans="22:22">
      <c r="V46853" s="17"/>
    </row>
    <row r="46854" spans="22:22">
      <c r="V46854" s="17"/>
    </row>
    <row r="46855" spans="22:22">
      <c r="V46855" s="17"/>
    </row>
    <row r="46856" spans="22:22">
      <c r="V46856" s="17"/>
    </row>
    <row r="46857" spans="22:22">
      <c r="V46857" s="17"/>
    </row>
    <row r="46858" spans="22:22">
      <c r="V46858" s="17"/>
    </row>
    <row r="46859" spans="22:22">
      <c r="V46859" s="17"/>
    </row>
    <row r="46860" spans="22:22">
      <c r="V46860" s="17"/>
    </row>
    <row r="46861" spans="22:22">
      <c r="V46861" s="17"/>
    </row>
    <row r="46862" spans="22:22">
      <c r="V46862" s="17"/>
    </row>
    <row r="46863" spans="22:22">
      <c r="V46863" s="17"/>
    </row>
    <row r="46864" spans="22:22">
      <c r="V46864" s="17"/>
    </row>
    <row r="46865" spans="22:22">
      <c r="V46865" s="17"/>
    </row>
    <row r="46866" spans="22:22">
      <c r="V46866" s="17"/>
    </row>
    <row r="46867" spans="22:22">
      <c r="V46867" s="17"/>
    </row>
    <row r="46868" spans="22:22">
      <c r="V46868" s="17"/>
    </row>
    <row r="46869" spans="22:22">
      <c r="V46869" s="17"/>
    </row>
    <row r="46870" spans="22:22">
      <c r="V46870" s="17"/>
    </row>
    <row r="46871" spans="22:22">
      <c r="V46871" s="17"/>
    </row>
    <row r="46872" spans="22:22">
      <c r="V46872" s="17"/>
    </row>
    <row r="46873" spans="22:22">
      <c r="V46873" s="17"/>
    </row>
    <row r="46874" spans="22:22">
      <c r="V46874" s="17"/>
    </row>
    <row r="46875" spans="22:22">
      <c r="V46875" s="17"/>
    </row>
    <row r="46876" spans="22:22">
      <c r="V46876" s="17"/>
    </row>
    <row r="46877" spans="22:22">
      <c r="V46877" s="17"/>
    </row>
    <row r="46878" spans="22:22">
      <c r="V46878" s="17"/>
    </row>
    <row r="46879" spans="22:22">
      <c r="V46879" s="17"/>
    </row>
    <row r="46880" spans="22:22">
      <c r="V46880" s="17"/>
    </row>
    <row r="46881" spans="22:22">
      <c r="V46881" s="17"/>
    </row>
    <row r="46882" spans="22:22">
      <c r="V46882" s="17"/>
    </row>
    <row r="46883" spans="22:22">
      <c r="V46883" s="17"/>
    </row>
    <row r="46884" spans="22:22">
      <c r="V46884" s="17"/>
    </row>
    <row r="46885" spans="22:22">
      <c r="V46885" s="17"/>
    </row>
    <row r="46886" spans="22:22">
      <c r="V46886" s="17"/>
    </row>
    <row r="46887" spans="22:22">
      <c r="V46887" s="17"/>
    </row>
    <row r="46888" spans="22:22">
      <c r="V46888" s="17"/>
    </row>
    <row r="46889" spans="22:22">
      <c r="V46889" s="17"/>
    </row>
    <row r="46890" spans="22:22">
      <c r="V46890" s="17"/>
    </row>
    <row r="46891" spans="22:22">
      <c r="V46891" s="17"/>
    </row>
    <row r="46892" spans="22:22">
      <c r="V46892" s="17"/>
    </row>
    <row r="46893" spans="22:22">
      <c r="V46893" s="17"/>
    </row>
    <row r="46894" spans="22:22">
      <c r="V46894" s="17"/>
    </row>
    <row r="46895" spans="22:22">
      <c r="V46895" s="17"/>
    </row>
    <row r="46896" spans="22:22">
      <c r="V46896" s="17"/>
    </row>
    <row r="46897" spans="22:22">
      <c r="V46897" s="17"/>
    </row>
    <row r="46898" spans="22:22">
      <c r="V46898" s="17"/>
    </row>
    <row r="46899" spans="22:22">
      <c r="V46899" s="17"/>
    </row>
    <row r="46900" spans="22:22">
      <c r="V46900" s="17"/>
    </row>
    <row r="46901" spans="22:22">
      <c r="V46901" s="17"/>
    </row>
    <row r="46902" spans="22:22">
      <c r="V46902" s="17"/>
    </row>
    <row r="46903" spans="22:22">
      <c r="V46903" s="17"/>
    </row>
    <row r="46904" spans="22:22">
      <c r="V46904" s="17"/>
    </row>
    <row r="46905" spans="22:22">
      <c r="V46905" s="17"/>
    </row>
    <row r="46906" spans="22:22">
      <c r="V46906" s="17"/>
    </row>
    <row r="46907" spans="22:22">
      <c r="V46907" s="17"/>
    </row>
    <row r="46908" spans="22:22">
      <c r="V46908" s="17"/>
    </row>
    <row r="46909" spans="22:22">
      <c r="V46909" s="17"/>
    </row>
    <row r="46910" spans="22:22">
      <c r="V46910" s="17"/>
    </row>
    <row r="46911" spans="22:22">
      <c r="V46911" s="17"/>
    </row>
    <row r="46912" spans="22:22">
      <c r="V46912" s="17"/>
    </row>
    <row r="46913" spans="22:22">
      <c r="V46913" s="17"/>
    </row>
    <row r="46914" spans="22:22">
      <c r="V46914" s="17"/>
    </row>
    <row r="46915" spans="22:22">
      <c r="V46915" s="17"/>
    </row>
    <row r="46916" spans="22:22">
      <c r="V46916" s="17"/>
    </row>
    <row r="46917" spans="22:22">
      <c r="V46917" s="17"/>
    </row>
    <row r="46918" spans="22:22">
      <c r="V46918" s="17"/>
    </row>
    <row r="46919" spans="22:22">
      <c r="V46919" s="17"/>
    </row>
    <row r="46920" spans="22:22">
      <c r="V46920" s="17"/>
    </row>
    <row r="46921" spans="22:22">
      <c r="V46921" s="17"/>
    </row>
    <row r="46922" spans="22:22">
      <c r="V46922" s="17"/>
    </row>
    <row r="46923" spans="22:22">
      <c r="V46923" s="17"/>
    </row>
    <row r="46924" spans="22:22">
      <c r="V46924" s="17"/>
    </row>
    <row r="46925" spans="22:22">
      <c r="V46925" s="17"/>
    </row>
    <row r="46926" spans="22:22">
      <c r="V46926" s="17"/>
    </row>
    <row r="46927" spans="22:22">
      <c r="V46927" s="17"/>
    </row>
    <row r="46928" spans="22:22">
      <c r="V46928" s="17"/>
    </row>
    <row r="46929" spans="22:22">
      <c r="V46929" s="17"/>
    </row>
    <row r="46930" spans="22:22">
      <c r="V46930" s="17"/>
    </row>
    <row r="46931" spans="22:22">
      <c r="V46931" s="17"/>
    </row>
    <row r="46932" spans="22:22">
      <c r="V46932" s="17"/>
    </row>
    <row r="46933" spans="22:22">
      <c r="V46933" s="17"/>
    </row>
    <row r="46934" spans="22:22">
      <c r="V46934" s="17"/>
    </row>
    <row r="46935" spans="22:22">
      <c r="V46935" s="17"/>
    </row>
    <row r="46936" spans="22:22">
      <c r="V46936" s="17"/>
    </row>
    <row r="46937" spans="22:22">
      <c r="V46937" s="17"/>
    </row>
    <row r="46938" spans="22:22">
      <c r="V46938" s="17"/>
    </row>
    <row r="46939" spans="22:22">
      <c r="V46939" s="17"/>
    </row>
    <row r="46940" spans="22:22">
      <c r="V46940" s="17"/>
    </row>
    <row r="46941" spans="22:22">
      <c r="V46941" s="17"/>
    </row>
    <row r="46942" spans="22:22">
      <c r="V46942" s="17"/>
    </row>
    <row r="46943" spans="22:22">
      <c r="V46943" s="17"/>
    </row>
    <row r="46944" spans="22:22">
      <c r="V46944" s="17"/>
    </row>
    <row r="46945" spans="22:22">
      <c r="V46945" s="17"/>
    </row>
    <row r="46946" spans="22:22">
      <c r="V46946" s="17"/>
    </row>
    <row r="46947" spans="22:22">
      <c r="V46947" s="17"/>
    </row>
    <row r="46948" spans="22:22">
      <c r="V46948" s="17"/>
    </row>
    <row r="46949" spans="22:22">
      <c r="V46949" s="17"/>
    </row>
    <row r="46950" spans="22:22">
      <c r="V46950" s="17"/>
    </row>
    <row r="46951" spans="22:22">
      <c r="V46951" s="17"/>
    </row>
    <row r="46952" spans="22:22">
      <c r="V46952" s="17"/>
    </row>
    <row r="46953" spans="22:22">
      <c r="V46953" s="17"/>
    </row>
    <row r="46954" spans="22:22">
      <c r="V46954" s="17"/>
    </row>
    <row r="46955" spans="22:22">
      <c r="V46955" s="17"/>
    </row>
    <row r="46956" spans="22:22">
      <c r="V46956" s="17"/>
    </row>
    <row r="46957" spans="22:22">
      <c r="V46957" s="17"/>
    </row>
    <row r="46958" spans="22:22">
      <c r="V46958" s="17"/>
    </row>
    <row r="46959" spans="22:22">
      <c r="V46959" s="17"/>
    </row>
    <row r="46960" spans="22:22">
      <c r="V46960" s="17"/>
    </row>
    <row r="46961" spans="22:22">
      <c r="V46961" s="17"/>
    </row>
    <row r="46962" spans="22:22">
      <c r="V46962" s="17"/>
    </row>
    <row r="46963" spans="22:22">
      <c r="V46963" s="17"/>
    </row>
    <row r="46964" spans="22:22">
      <c r="V46964" s="17"/>
    </row>
    <row r="46965" spans="22:22">
      <c r="V46965" s="17"/>
    </row>
    <row r="46966" spans="22:22">
      <c r="V46966" s="17"/>
    </row>
    <row r="46967" spans="22:22">
      <c r="V46967" s="17"/>
    </row>
    <row r="46968" spans="22:22">
      <c r="V46968" s="17"/>
    </row>
    <row r="46969" spans="22:22">
      <c r="V46969" s="17"/>
    </row>
    <row r="46970" spans="22:22">
      <c r="V46970" s="17"/>
    </row>
    <row r="46971" spans="22:22">
      <c r="V46971" s="17"/>
    </row>
    <row r="46972" spans="22:22">
      <c r="V46972" s="17"/>
    </row>
    <row r="46973" spans="22:22">
      <c r="V46973" s="17"/>
    </row>
    <row r="46974" spans="22:22">
      <c r="V46974" s="17"/>
    </row>
    <row r="46975" spans="22:22">
      <c r="V46975" s="17"/>
    </row>
    <row r="46976" spans="22:22">
      <c r="V46976" s="17"/>
    </row>
    <row r="46977" spans="22:22">
      <c r="V46977" s="17"/>
    </row>
    <row r="46978" spans="22:22">
      <c r="V46978" s="17"/>
    </row>
    <row r="46979" spans="22:22">
      <c r="V46979" s="17"/>
    </row>
    <row r="46980" spans="22:22">
      <c r="V46980" s="17"/>
    </row>
    <row r="46981" spans="22:22">
      <c r="V46981" s="17"/>
    </row>
    <row r="46982" spans="22:22">
      <c r="V46982" s="17"/>
    </row>
    <row r="46983" spans="22:22">
      <c r="V46983" s="17"/>
    </row>
    <row r="46984" spans="22:22">
      <c r="V46984" s="17"/>
    </row>
    <row r="46985" spans="22:22">
      <c r="V46985" s="17"/>
    </row>
    <row r="46986" spans="22:22">
      <c r="V46986" s="17"/>
    </row>
    <row r="46987" spans="22:22">
      <c r="V46987" s="17"/>
    </row>
    <row r="46988" spans="22:22">
      <c r="V46988" s="17"/>
    </row>
    <row r="46989" spans="22:22">
      <c r="V46989" s="17"/>
    </row>
    <row r="46990" spans="22:22">
      <c r="V46990" s="17"/>
    </row>
    <row r="46991" spans="22:22">
      <c r="V46991" s="17"/>
    </row>
    <row r="46992" spans="22:22">
      <c r="V46992" s="17"/>
    </row>
    <row r="46993" spans="22:22">
      <c r="V46993" s="17"/>
    </row>
    <row r="46994" spans="22:22">
      <c r="V46994" s="17"/>
    </row>
    <row r="46995" spans="22:22">
      <c r="V46995" s="17"/>
    </row>
    <row r="46996" spans="22:22">
      <c r="V46996" s="17"/>
    </row>
    <row r="46997" spans="22:22">
      <c r="V46997" s="17"/>
    </row>
    <row r="46998" spans="22:22">
      <c r="V46998" s="17"/>
    </row>
    <row r="46999" spans="22:22">
      <c r="V46999" s="17"/>
    </row>
    <row r="47000" spans="22:22">
      <c r="V47000" s="17"/>
    </row>
    <row r="47001" spans="22:22">
      <c r="V47001" s="17"/>
    </row>
    <row r="47002" spans="22:22">
      <c r="V47002" s="17"/>
    </row>
    <row r="47003" spans="22:22">
      <c r="V47003" s="17"/>
    </row>
    <row r="47004" spans="22:22">
      <c r="V47004" s="17"/>
    </row>
    <row r="47005" spans="22:22">
      <c r="V47005" s="17"/>
    </row>
    <row r="47006" spans="22:22">
      <c r="V47006" s="17"/>
    </row>
    <row r="47007" spans="22:22">
      <c r="V47007" s="17"/>
    </row>
    <row r="47008" spans="22:22">
      <c r="V47008" s="17"/>
    </row>
    <row r="47009" spans="22:22">
      <c r="V47009" s="17"/>
    </row>
    <row r="47010" spans="22:22">
      <c r="V47010" s="17"/>
    </row>
    <row r="47011" spans="22:22">
      <c r="V47011" s="17"/>
    </row>
    <row r="47012" spans="22:22">
      <c r="V47012" s="17"/>
    </row>
    <row r="47013" spans="22:22">
      <c r="V47013" s="17"/>
    </row>
    <row r="47014" spans="22:22">
      <c r="V47014" s="17"/>
    </row>
    <row r="47015" spans="22:22">
      <c r="V47015" s="17"/>
    </row>
    <row r="47016" spans="22:22">
      <c r="V47016" s="17"/>
    </row>
    <row r="47017" spans="22:22">
      <c r="V47017" s="17"/>
    </row>
    <row r="47018" spans="22:22">
      <c r="V47018" s="17"/>
    </row>
    <row r="47019" spans="22:22">
      <c r="V47019" s="17"/>
    </row>
    <row r="47020" spans="22:22">
      <c r="V47020" s="17"/>
    </row>
    <row r="47021" spans="22:22">
      <c r="V47021" s="17"/>
    </row>
    <row r="47022" spans="22:22">
      <c r="V47022" s="17"/>
    </row>
    <row r="47023" spans="22:22">
      <c r="V47023" s="17"/>
    </row>
    <row r="47024" spans="22:22">
      <c r="V47024" s="17"/>
    </row>
    <row r="47025" spans="22:22">
      <c r="V47025" s="17"/>
    </row>
    <row r="47026" spans="22:22">
      <c r="V47026" s="17"/>
    </row>
    <row r="47027" spans="22:22">
      <c r="V47027" s="17"/>
    </row>
    <row r="47028" spans="22:22">
      <c r="V47028" s="17"/>
    </row>
    <row r="47029" spans="22:22">
      <c r="V47029" s="17"/>
    </row>
    <row r="47030" spans="22:22">
      <c r="V47030" s="17"/>
    </row>
    <row r="47031" spans="22:22">
      <c r="V47031" s="17"/>
    </row>
    <row r="47032" spans="22:22">
      <c r="V47032" s="17"/>
    </row>
    <row r="47033" spans="22:22">
      <c r="V47033" s="17"/>
    </row>
    <row r="47034" spans="22:22">
      <c r="V47034" s="17"/>
    </row>
    <row r="47035" spans="22:22">
      <c r="V47035" s="17"/>
    </row>
    <row r="47036" spans="22:22">
      <c r="V47036" s="17"/>
    </row>
    <row r="47037" spans="22:22">
      <c r="V47037" s="17"/>
    </row>
    <row r="47038" spans="22:22">
      <c r="V47038" s="17"/>
    </row>
    <row r="47039" spans="22:22">
      <c r="V47039" s="17"/>
    </row>
    <row r="47040" spans="22:22">
      <c r="V47040" s="17"/>
    </row>
    <row r="47041" spans="22:22">
      <c r="V47041" s="17"/>
    </row>
    <row r="47042" spans="22:22">
      <c r="V47042" s="17"/>
    </row>
    <row r="47043" spans="22:22">
      <c r="V47043" s="17"/>
    </row>
    <row r="47044" spans="22:22">
      <c r="V47044" s="17"/>
    </row>
    <row r="47045" spans="22:22">
      <c r="V47045" s="17"/>
    </row>
    <row r="47046" spans="22:22">
      <c r="V47046" s="17"/>
    </row>
    <row r="47047" spans="22:22">
      <c r="V47047" s="17"/>
    </row>
    <row r="47048" spans="22:22">
      <c r="V47048" s="17"/>
    </row>
    <row r="47049" spans="22:22">
      <c r="V47049" s="17"/>
    </row>
    <row r="47050" spans="22:22">
      <c r="V47050" s="17"/>
    </row>
    <row r="47051" spans="22:22">
      <c r="V47051" s="17"/>
    </row>
    <row r="47052" spans="22:22">
      <c r="V47052" s="17"/>
    </row>
    <row r="47053" spans="22:22">
      <c r="V47053" s="17"/>
    </row>
    <row r="47054" spans="22:22">
      <c r="V47054" s="17"/>
    </row>
    <row r="47055" spans="22:22">
      <c r="V47055" s="17"/>
    </row>
    <row r="47056" spans="22:22">
      <c r="V47056" s="17"/>
    </row>
    <row r="47057" spans="22:22">
      <c r="V47057" s="17"/>
    </row>
    <row r="47058" spans="22:22">
      <c r="V47058" s="17"/>
    </row>
    <row r="47059" spans="22:22">
      <c r="V47059" s="17"/>
    </row>
    <row r="47060" spans="22:22">
      <c r="V47060" s="17"/>
    </row>
    <row r="47061" spans="22:22">
      <c r="V47061" s="17"/>
    </row>
    <row r="47062" spans="22:22">
      <c r="V47062" s="17"/>
    </row>
    <row r="47063" spans="22:22">
      <c r="V47063" s="17"/>
    </row>
    <row r="47064" spans="22:22">
      <c r="V47064" s="17"/>
    </row>
    <row r="47065" spans="22:22">
      <c r="V47065" s="17"/>
    </row>
    <row r="47066" spans="22:22">
      <c r="V47066" s="17"/>
    </row>
    <row r="47067" spans="22:22">
      <c r="V47067" s="17"/>
    </row>
    <row r="47068" spans="22:22">
      <c r="V47068" s="17"/>
    </row>
    <row r="47069" spans="22:22">
      <c r="V47069" s="17"/>
    </row>
    <row r="47070" spans="22:22">
      <c r="V47070" s="17"/>
    </row>
    <row r="47071" spans="22:22">
      <c r="V47071" s="17"/>
    </row>
    <row r="47072" spans="22:22">
      <c r="V47072" s="17"/>
    </row>
    <row r="47073" spans="22:22">
      <c r="V47073" s="17"/>
    </row>
    <row r="47074" spans="22:22">
      <c r="V47074" s="17"/>
    </row>
    <row r="47075" spans="22:22">
      <c r="V47075" s="17"/>
    </row>
    <row r="47076" spans="22:22">
      <c r="V47076" s="17"/>
    </row>
    <row r="47077" spans="22:22">
      <c r="V47077" s="17"/>
    </row>
    <row r="47078" spans="22:22">
      <c r="V47078" s="17"/>
    </row>
    <row r="47079" spans="22:22">
      <c r="V47079" s="17"/>
    </row>
    <row r="47080" spans="22:22">
      <c r="V47080" s="17"/>
    </row>
    <row r="47081" spans="22:22">
      <c r="V47081" s="17"/>
    </row>
    <row r="47082" spans="22:22">
      <c r="V47082" s="17"/>
    </row>
    <row r="47083" spans="22:22">
      <c r="V47083" s="17"/>
    </row>
    <row r="47084" spans="22:22">
      <c r="V47084" s="17"/>
    </row>
    <row r="47085" spans="22:22">
      <c r="V47085" s="17"/>
    </row>
    <row r="47086" spans="22:22">
      <c r="V47086" s="17"/>
    </row>
    <row r="47087" spans="22:22">
      <c r="V47087" s="17"/>
    </row>
    <row r="47088" spans="22:22">
      <c r="V47088" s="17"/>
    </row>
    <row r="47089" spans="22:22">
      <c r="V47089" s="17"/>
    </row>
    <row r="47090" spans="22:22">
      <c r="V47090" s="17"/>
    </row>
    <row r="47091" spans="22:22">
      <c r="V47091" s="17"/>
    </row>
    <row r="47092" spans="22:22">
      <c r="V47092" s="17"/>
    </row>
    <row r="47093" spans="22:22">
      <c r="V47093" s="17"/>
    </row>
    <row r="47094" spans="22:22">
      <c r="V47094" s="17"/>
    </row>
    <row r="47095" spans="22:22">
      <c r="V47095" s="17"/>
    </row>
    <row r="47096" spans="22:22">
      <c r="V47096" s="17"/>
    </row>
    <row r="47097" spans="22:22">
      <c r="V47097" s="17"/>
    </row>
    <row r="47098" spans="22:22">
      <c r="V47098" s="17"/>
    </row>
    <row r="47099" spans="22:22">
      <c r="V47099" s="17"/>
    </row>
    <row r="47100" spans="22:22">
      <c r="V47100" s="17"/>
    </row>
    <row r="47101" spans="22:22">
      <c r="V47101" s="17"/>
    </row>
    <row r="47102" spans="22:22">
      <c r="V47102" s="17"/>
    </row>
    <row r="47103" spans="22:22">
      <c r="V47103" s="17"/>
    </row>
    <row r="47104" spans="22:22">
      <c r="V47104" s="17"/>
    </row>
    <row r="47105" spans="22:22">
      <c r="V47105" s="17"/>
    </row>
    <row r="47106" spans="22:22">
      <c r="V47106" s="17"/>
    </row>
    <row r="47107" spans="22:22">
      <c r="V47107" s="17"/>
    </row>
    <row r="47108" spans="22:22">
      <c r="V47108" s="17"/>
    </row>
    <row r="47109" spans="22:22">
      <c r="V47109" s="17"/>
    </row>
    <row r="47110" spans="22:22">
      <c r="V47110" s="17"/>
    </row>
    <row r="47111" spans="22:22">
      <c r="V47111" s="17"/>
    </row>
    <row r="47112" spans="22:22">
      <c r="V47112" s="17"/>
    </row>
    <row r="47113" spans="22:22">
      <c r="V47113" s="17"/>
    </row>
    <row r="47114" spans="22:22">
      <c r="V47114" s="17"/>
    </row>
    <row r="47115" spans="22:22">
      <c r="V47115" s="17"/>
    </row>
    <row r="47116" spans="22:22">
      <c r="V47116" s="17"/>
    </row>
    <row r="47117" spans="22:22">
      <c r="V47117" s="17"/>
    </row>
    <row r="47118" spans="22:22">
      <c r="V47118" s="17"/>
    </row>
    <row r="47119" spans="22:22">
      <c r="V47119" s="17"/>
    </row>
    <row r="47120" spans="22:22">
      <c r="V47120" s="17"/>
    </row>
    <row r="47121" spans="22:22">
      <c r="V47121" s="17"/>
    </row>
    <row r="47122" spans="22:22">
      <c r="V47122" s="17"/>
    </row>
    <row r="47123" spans="22:22">
      <c r="V47123" s="17"/>
    </row>
    <row r="47124" spans="22:22">
      <c r="V47124" s="17"/>
    </row>
    <row r="47125" spans="22:22">
      <c r="V47125" s="17"/>
    </row>
    <row r="47126" spans="22:22">
      <c r="V47126" s="17"/>
    </row>
    <row r="47127" spans="22:22">
      <c r="V47127" s="17"/>
    </row>
    <row r="47128" spans="22:22">
      <c r="V47128" s="17"/>
    </row>
    <row r="47129" spans="22:22">
      <c r="V47129" s="17"/>
    </row>
    <row r="47130" spans="22:22">
      <c r="V47130" s="17"/>
    </row>
    <row r="47131" spans="22:22">
      <c r="V47131" s="17"/>
    </row>
    <row r="47132" spans="22:22">
      <c r="V47132" s="17"/>
    </row>
    <row r="47133" spans="22:22">
      <c r="V47133" s="17"/>
    </row>
    <row r="47134" spans="22:22">
      <c r="V47134" s="17"/>
    </row>
    <row r="47135" spans="22:22">
      <c r="V47135" s="17"/>
    </row>
    <row r="47136" spans="22:22">
      <c r="V47136" s="17"/>
    </row>
    <row r="47137" spans="22:22">
      <c r="V47137" s="17"/>
    </row>
    <row r="47138" spans="22:22">
      <c r="V47138" s="17"/>
    </row>
    <row r="47139" spans="22:22">
      <c r="V47139" s="17"/>
    </row>
    <row r="47140" spans="22:22">
      <c r="V47140" s="17"/>
    </row>
    <row r="47141" spans="22:22">
      <c r="V47141" s="17"/>
    </row>
    <row r="47142" spans="22:22">
      <c r="V47142" s="17"/>
    </row>
    <row r="47143" spans="22:22">
      <c r="V47143" s="17"/>
    </row>
    <row r="47144" spans="22:22">
      <c r="V47144" s="17"/>
    </row>
    <row r="47145" spans="22:22">
      <c r="V47145" s="17"/>
    </row>
    <row r="47146" spans="22:22">
      <c r="V47146" s="17"/>
    </row>
    <row r="47147" spans="22:22">
      <c r="V47147" s="17"/>
    </row>
    <row r="47148" spans="22:22">
      <c r="V47148" s="17"/>
    </row>
    <row r="47149" spans="22:22">
      <c r="V47149" s="17"/>
    </row>
    <row r="47150" spans="22:22">
      <c r="V47150" s="17"/>
    </row>
    <row r="47151" spans="22:22">
      <c r="V47151" s="17"/>
    </row>
    <row r="47152" spans="22:22">
      <c r="V47152" s="17"/>
    </row>
    <row r="47153" spans="22:22">
      <c r="V47153" s="17"/>
    </row>
    <row r="47154" spans="22:22">
      <c r="V47154" s="17"/>
    </row>
    <row r="47155" spans="22:22">
      <c r="V47155" s="17"/>
    </row>
    <row r="47156" spans="22:22">
      <c r="V47156" s="17"/>
    </row>
    <row r="47157" spans="22:22">
      <c r="V47157" s="17"/>
    </row>
    <row r="47158" spans="22:22">
      <c r="V47158" s="17"/>
    </row>
    <row r="47159" spans="22:22">
      <c r="V47159" s="17"/>
    </row>
    <row r="47160" spans="22:22">
      <c r="V47160" s="17"/>
    </row>
    <row r="47161" spans="22:22">
      <c r="V47161" s="17"/>
    </row>
    <row r="47162" spans="22:22">
      <c r="V47162" s="17"/>
    </row>
    <row r="47163" spans="22:22">
      <c r="V47163" s="17"/>
    </row>
    <row r="47164" spans="22:22">
      <c r="V47164" s="17"/>
    </row>
    <row r="47165" spans="22:22">
      <c r="V47165" s="17"/>
    </row>
    <row r="47166" spans="22:22">
      <c r="V47166" s="17"/>
    </row>
    <row r="47167" spans="22:22">
      <c r="V47167" s="17"/>
    </row>
    <row r="47168" spans="22:22">
      <c r="V47168" s="17"/>
    </row>
    <row r="47169" spans="22:22">
      <c r="V47169" s="17"/>
    </row>
    <row r="47170" spans="22:22">
      <c r="V47170" s="17"/>
    </row>
    <row r="47171" spans="22:22">
      <c r="V47171" s="17"/>
    </row>
    <row r="47172" spans="22:22">
      <c r="V47172" s="17"/>
    </row>
    <row r="47173" spans="22:22">
      <c r="V47173" s="17"/>
    </row>
    <row r="47174" spans="22:22">
      <c r="V47174" s="17"/>
    </row>
    <row r="47175" spans="22:22">
      <c r="V47175" s="17"/>
    </row>
    <row r="47176" spans="22:22">
      <c r="V47176" s="17"/>
    </row>
    <row r="47177" spans="22:22">
      <c r="V47177" s="17"/>
    </row>
    <row r="47178" spans="22:22">
      <c r="V47178" s="17"/>
    </row>
    <row r="47179" spans="22:22">
      <c r="V47179" s="17"/>
    </row>
    <row r="47180" spans="22:22">
      <c r="V47180" s="17"/>
    </row>
    <row r="47181" spans="22:22">
      <c r="V47181" s="17"/>
    </row>
    <row r="47182" spans="22:22">
      <c r="V47182" s="17"/>
    </row>
    <row r="47183" spans="22:22">
      <c r="V47183" s="17"/>
    </row>
    <row r="47184" spans="22:22">
      <c r="V47184" s="17"/>
    </row>
    <row r="47185" spans="22:22">
      <c r="V47185" s="17"/>
    </row>
    <row r="47186" spans="22:22">
      <c r="V47186" s="17"/>
    </row>
    <row r="47187" spans="22:22">
      <c r="V47187" s="17"/>
    </row>
    <row r="47188" spans="22:22">
      <c r="V47188" s="17"/>
    </row>
    <row r="47189" spans="22:22">
      <c r="V47189" s="17"/>
    </row>
    <row r="47190" spans="22:22">
      <c r="V47190" s="17"/>
    </row>
    <row r="47191" spans="22:22">
      <c r="V47191" s="17"/>
    </row>
    <row r="47192" spans="22:22">
      <c r="V47192" s="17"/>
    </row>
    <row r="47193" spans="22:22">
      <c r="V47193" s="17"/>
    </row>
    <row r="47194" spans="22:22">
      <c r="V47194" s="17"/>
    </row>
    <row r="47195" spans="22:22">
      <c r="V47195" s="17"/>
    </row>
    <row r="47196" spans="22:22">
      <c r="V47196" s="17"/>
    </row>
    <row r="47197" spans="22:22">
      <c r="V47197" s="17"/>
    </row>
    <row r="47198" spans="22:22">
      <c r="V47198" s="17"/>
    </row>
    <row r="47199" spans="22:22">
      <c r="V47199" s="17"/>
    </row>
    <row r="47200" spans="22:22">
      <c r="V47200" s="17"/>
    </row>
    <row r="47201" spans="22:22">
      <c r="V47201" s="17"/>
    </row>
    <row r="47202" spans="22:22">
      <c r="V47202" s="17"/>
    </row>
    <row r="47203" spans="22:22">
      <c r="V47203" s="17"/>
    </row>
    <row r="47204" spans="22:22">
      <c r="V47204" s="17"/>
    </row>
    <row r="47205" spans="22:22">
      <c r="V47205" s="17"/>
    </row>
    <row r="47206" spans="22:22">
      <c r="V47206" s="17"/>
    </row>
    <row r="47207" spans="22:22">
      <c r="V47207" s="17"/>
    </row>
    <row r="47208" spans="22:22">
      <c r="V47208" s="17"/>
    </row>
    <row r="47209" spans="22:22">
      <c r="V47209" s="17"/>
    </row>
    <row r="47210" spans="22:22">
      <c r="V47210" s="17"/>
    </row>
    <row r="47211" spans="22:22">
      <c r="V47211" s="17"/>
    </row>
    <row r="47212" spans="22:22">
      <c r="V47212" s="17"/>
    </row>
    <row r="47213" spans="22:22">
      <c r="V47213" s="17"/>
    </row>
    <row r="47214" spans="22:22">
      <c r="V47214" s="17"/>
    </row>
    <row r="47215" spans="22:22">
      <c r="V47215" s="17"/>
    </row>
    <row r="47216" spans="22:22">
      <c r="V47216" s="17"/>
    </row>
    <row r="47217" spans="22:22">
      <c r="V47217" s="17"/>
    </row>
    <row r="47218" spans="22:22">
      <c r="V47218" s="17"/>
    </row>
    <row r="47219" spans="22:22">
      <c r="V47219" s="17"/>
    </row>
    <row r="47220" spans="22:22">
      <c r="V47220" s="17"/>
    </row>
    <row r="47221" spans="22:22">
      <c r="V47221" s="17"/>
    </row>
    <row r="47222" spans="22:22">
      <c r="V47222" s="17"/>
    </row>
    <row r="47223" spans="22:22">
      <c r="V47223" s="17"/>
    </row>
    <row r="47224" spans="22:22">
      <c r="V47224" s="17"/>
    </row>
    <row r="47225" spans="22:22">
      <c r="V47225" s="17"/>
    </row>
    <row r="47226" spans="22:22">
      <c r="V47226" s="17"/>
    </row>
    <row r="47227" spans="22:22">
      <c r="V47227" s="17"/>
    </row>
    <row r="47228" spans="22:22">
      <c r="V47228" s="17"/>
    </row>
    <row r="47229" spans="22:22">
      <c r="V47229" s="17"/>
    </row>
    <row r="47230" spans="22:22">
      <c r="V47230" s="17"/>
    </row>
    <row r="47231" spans="22:22">
      <c r="V47231" s="17"/>
    </row>
    <row r="47232" spans="22:22">
      <c r="V47232" s="17"/>
    </row>
    <row r="47233" spans="22:22">
      <c r="V47233" s="17"/>
    </row>
    <row r="47234" spans="22:22">
      <c r="V47234" s="17"/>
    </row>
    <row r="47235" spans="22:22">
      <c r="V47235" s="17"/>
    </row>
    <row r="47236" spans="22:22">
      <c r="V47236" s="17"/>
    </row>
    <row r="47237" spans="22:22">
      <c r="V47237" s="17"/>
    </row>
    <row r="47238" spans="22:22">
      <c r="V47238" s="17"/>
    </row>
    <row r="47239" spans="22:22">
      <c r="V47239" s="17"/>
    </row>
    <row r="47240" spans="22:22">
      <c r="V47240" s="17"/>
    </row>
    <row r="47241" spans="22:22">
      <c r="V47241" s="17"/>
    </row>
    <row r="47242" spans="22:22">
      <c r="V47242" s="17"/>
    </row>
    <row r="47243" spans="22:22">
      <c r="V47243" s="17"/>
    </row>
    <row r="47244" spans="22:22">
      <c r="V47244" s="17"/>
    </row>
    <row r="47245" spans="22:22">
      <c r="V47245" s="17"/>
    </row>
    <row r="47246" spans="22:22">
      <c r="V47246" s="17"/>
    </row>
    <row r="47247" spans="22:22">
      <c r="V47247" s="17"/>
    </row>
    <row r="47248" spans="22:22">
      <c r="V47248" s="17"/>
    </row>
    <row r="47249" spans="22:22">
      <c r="V47249" s="17"/>
    </row>
    <row r="47250" spans="22:22">
      <c r="V47250" s="17"/>
    </row>
    <row r="47251" spans="22:22">
      <c r="V47251" s="17"/>
    </row>
    <row r="47252" spans="22:22">
      <c r="V47252" s="17"/>
    </row>
    <row r="47253" spans="22:22">
      <c r="V47253" s="17"/>
    </row>
    <row r="47254" spans="22:22">
      <c r="V47254" s="17"/>
    </row>
    <row r="47255" spans="22:22">
      <c r="V47255" s="17"/>
    </row>
    <row r="47256" spans="22:22">
      <c r="V47256" s="17"/>
    </row>
    <row r="47257" spans="22:22">
      <c r="V47257" s="17"/>
    </row>
    <row r="47258" spans="22:22">
      <c r="V47258" s="17"/>
    </row>
    <row r="47259" spans="22:22">
      <c r="V47259" s="17"/>
    </row>
    <row r="47260" spans="22:22">
      <c r="V47260" s="17"/>
    </row>
    <row r="47261" spans="22:22">
      <c r="V47261" s="17"/>
    </row>
    <row r="47262" spans="22:22">
      <c r="V47262" s="17"/>
    </row>
    <row r="47263" spans="22:22">
      <c r="V47263" s="17"/>
    </row>
    <row r="47264" spans="22:22">
      <c r="V47264" s="17"/>
    </row>
    <row r="47265" spans="22:22">
      <c r="V47265" s="17"/>
    </row>
    <row r="47266" spans="22:22">
      <c r="V47266" s="17"/>
    </row>
    <row r="47267" spans="22:22">
      <c r="V47267" s="17"/>
    </row>
    <row r="47268" spans="22:22">
      <c r="V47268" s="17"/>
    </row>
    <row r="47269" spans="22:22">
      <c r="V47269" s="17"/>
    </row>
    <row r="47270" spans="22:22">
      <c r="V47270" s="17"/>
    </row>
    <row r="47271" spans="22:22">
      <c r="V47271" s="17"/>
    </row>
    <row r="47272" spans="22:22">
      <c r="V47272" s="17"/>
    </row>
    <row r="47273" spans="22:22">
      <c r="V47273" s="17"/>
    </row>
    <row r="47274" spans="22:22">
      <c r="V47274" s="17"/>
    </row>
    <row r="47275" spans="22:22">
      <c r="V47275" s="17"/>
    </row>
    <row r="47276" spans="22:22">
      <c r="V47276" s="17"/>
    </row>
    <row r="47277" spans="22:22">
      <c r="V47277" s="17"/>
    </row>
    <row r="47278" spans="22:22">
      <c r="V47278" s="17"/>
    </row>
    <row r="47279" spans="22:22">
      <c r="V47279" s="17"/>
    </row>
    <row r="47280" spans="22:22">
      <c r="V47280" s="17"/>
    </row>
    <row r="47281" spans="22:22">
      <c r="V47281" s="17"/>
    </row>
    <row r="47282" spans="22:22">
      <c r="V47282" s="17"/>
    </row>
    <row r="47283" spans="22:22">
      <c r="V47283" s="17"/>
    </row>
    <row r="47284" spans="22:22">
      <c r="V47284" s="17"/>
    </row>
    <row r="47285" spans="22:22">
      <c r="V47285" s="17"/>
    </row>
    <row r="47286" spans="22:22">
      <c r="V47286" s="17"/>
    </row>
    <row r="47287" spans="22:22">
      <c r="V47287" s="17"/>
    </row>
    <row r="47288" spans="22:22">
      <c r="V47288" s="17"/>
    </row>
    <row r="47289" spans="22:22">
      <c r="V47289" s="17"/>
    </row>
    <row r="47290" spans="22:22">
      <c r="V47290" s="17"/>
    </row>
    <row r="47291" spans="22:22">
      <c r="V47291" s="17"/>
    </row>
    <row r="47292" spans="22:22">
      <c r="V47292" s="17"/>
    </row>
    <row r="47293" spans="22:22">
      <c r="V47293" s="17"/>
    </row>
    <row r="47294" spans="22:22">
      <c r="V47294" s="17"/>
    </row>
    <row r="47295" spans="22:22">
      <c r="V47295" s="17"/>
    </row>
    <row r="47296" spans="22:22">
      <c r="V47296" s="17"/>
    </row>
    <row r="47297" spans="22:22">
      <c r="V47297" s="17"/>
    </row>
    <row r="47298" spans="22:22">
      <c r="V47298" s="17"/>
    </row>
    <row r="47299" spans="22:22">
      <c r="V47299" s="17"/>
    </row>
    <row r="47300" spans="22:22">
      <c r="V47300" s="17"/>
    </row>
    <row r="47301" spans="22:22">
      <c r="V47301" s="17"/>
    </row>
    <row r="47302" spans="22:22">
      <c r="V47302" s="17"/>
    </row>
    <row r="47303" spans="22:22">
      <c r="V47303" s="17"/>
    </row>
    <row r="47304" spans="22:22">
      <c r="V47304" s="17"/>
    </row>
    <row r="47305" spans="22:22">
      <c r="V47305" s="17"/>
    </row>
    <row r="47306" spans="22:22">
      <c r="V47306" s="17"/>
    </row>
    <row r="47307" spans="22:22">
      <c r="V47307" s="17"/>
    </row>
    <row r="47308" spans="22:22">
      <c r="V47308" s="17"/>
    </row>
    <row r="47309" spans="22:22">
      <c r="V47309" s="17"/>
    </row>
    <row r="47310" spans="22:22">
      <c r="V47310" s="17"/>
    </row>
    <row r="47311" spans="22:22">
      <c r="V47311" s="17"/>
    </row>
    <row r="47312" spans="22:22">
      <c r="V47312" s="17"/>
    </row>
    <row r="47313" spans="22:22">
      <c r="V47313" s="17"/>
    </row>
    <row r="47314" spans="22:22">
      <c r="V47314" s="17"/>
    </row>
    <row r="47315" spans="22:22">
      <c r="V47315" s="17"/>
    </row>
    <row r="47316" spans="22:22">
      <c r="V47316" s="17"/>
    </row>
    <row r="47317" spans="22:22">
      <c r="V47317" s="17"/>
    </row>
    <row r="47318" spans="22:22">
      <c r="V47318" s="17"/>
    </row>
    <row r="47319" spans="22:22">
      <c r="V47319" s="17"/>
    </row>
    <row r="47320" spans="22:22">
      <c r="V47320" s="17"/>
    </row>
    <row r="47321" spans="22:22">
      <c r="V47321" s="17"/>
    </row>
    <row r="47322" spans="22:22">
      <c r="V47322" s="17"/>
    </row>
    <row r="47323" spans="22:22">
      <c r="V47323" s="17"/>
    </row>
    <row r="47324" spans="22:22">
      <c r="V47324" s="17"/>
    </row>
    <row r="47325" spans="22:22">
      <c r="V47325" s="17"/>
    </row>
    <row r="47326" spans="22:22">
      <c r="V47326" s="17"/>
    </row>
    <row r="47327" spans="22:22">
      <c r="V47327" s="17"/>
    </row>
    <row r="47328" spans="22:22">
      <c r="V47328" s="17"/>
    </row>
    <row r="47329" spans="22:22">
      <c r="V47329" s="17"/>
    </row>
    <row r="47330" spans="22:22">
      <c r="V47330" s="17"/>
    </row>
    <row r="47331" spans="22:22">
      <c r="V47331" s="17"/>
    </row>
    <row r="47332" spans="22:22">
      <c r="V47332" s="17"/>
    </row>
    <row r="47333" spans="22:22">
      <c r="V47333" s="17"/>
    </row>
    <row r="47334" spans="22:22">
      <c r="V47334" s="17"/>
    </row>
    <row r="47335" spans="22:22">
      <c r="V47335" s="17"/>
    </row>
    <row r="47336" spans="22:22">
      <c r="V47336" s="17"/>
    </row>
    <row r="47337" spans="22:22">
      <c r="V47337" s="17"/>
    </row>
    <row r="47338" spans="22:22">
      <c r="V47338" s="17"/>
    </row>
    <row r="47339" spans="22:22">
      <c r="V47339" s="17"/>
    </row>
    <row r="47340" spans="22:22">
      <c r="V47340" s="17"/>
    </row>
    <row r="47341" spans="22:22">
      <c r="V47341" s="17"/>
    </row>
    <row r="47342" spans="22:22">
      <c r="V47342" s="17"/>
    </row>
    <row r="47343" spans="22:22">
      <c r="V47343" s="17"/>
    </row>
    <row r="47344" spans="22:22">
      <c r="V47344" s="17"/>
    </row>
    <row r="47345" spans="22:22">
      <c r="V47345" s="17"/>
    </row>
    <row r="47346" spans="22:22">
      <c r="V47346" s="17"/>
    </row>
    <row r="47347" spans="22:22">
      <c r="V47347" s="17"/>
    </row>
    <row r="47348" spans="22:22">
      <c r="V47348" s="17"/>
    </row>
    <row r="47349" spans="22:22">
      <c r="V47349" s="17"/>
    </row>
    <row r="47350" spans="22:22">
      <c r="V47350" s="17"/>
    </row>
    <row r="47351" spans="22:22">
      <c r="V47351" s="17"/>
    </row>
    <row r="47352" spans="22:22">
      <c r="V47352" s="17"/>
    </row>
    <row r="47353" spans="22:22">
      <c r="V47353" s="17"/>
    </row>
    <row r="47354" spans="22:22">
      <c r="V47354" s="17"/>
    </row>
    <row r="47355" spans="22:22">
      <c r="V47355" s="17"/>
    </row>
    <row r="47356" spans="22:22">
      <c r="V47356" s="17"/>
    </row>
    <row r="47357" spans="22:22">
      <c r="V47357" s="17"/>
    </row>
    <row r="47358" spans="22:22">
      <c r="V47358" s="17"/>
    </row>
    <row r="47359" spans="22:22">
      <c r="V47359" s="17"/>
    </row>
    <row r="47360" spans="22:22">
      <c r="V47360" s="17"/>
    </row>
    <row r="47361" spans="22:22">
      <c r="V47361" s="17"/>
    </row>
    <row r="47362" spans="22:22">
      <c r="V47362" s="17"/>
    </row>
    <row r="47363" spans="22:22">
      <c r="V47363" s="17"/>
    </row>
    <row r="47364" spans="22:22">
      <c r="V47364" s="17"/>
    </row>
    <row r="47365" spans="22:22">
      <c r="V47365" s="17"/>
    </row>
    <row r="47366" spans="22:22">
      <c r="V47366" s="17"/>
    </row>
    <row r="47367" spans="22:22">
      <c r="V47367" s="17"/>
    </row>
    <row r="47368" spans="22:22">
      <c r="V47368" s="17"/>
    </row>
    <row r="47369" spans="22:22">
      <c r="V47369" s="17"/>
    </row>
    <row r="47370" spans="22:22">
      <c r="V47370" s="17"/>
    </row>
    <row r="47371" spans="22:22">
      <c r="V47371" s="17"/>
    </row>
    <row r="47372" spans="22:22">
      <c r="V47372" s="17"/>
    </row>
    <row r="47373" spans="22:22">
      <c r="V47373" s="17"/>
    </row>
    <row r="47374" spans="22:22">
      <c r="V47374" s="17"/>
    </row>
    <row r="47375" spans="22:22">
      <c r="V47375" s="17"/>
    </row>
    <row r="47376" spans="22:22">
      <c r="V47376" s="17"/>
    </row>
    <row r="47377" spans="22:22">
      <c r="V47377" s="17"/>
    </row>
    <row r="47378" spans="22:22">
      <c r="V47378" s="17"/>
    </row>
    <row r="47379" spans="22:22">
      <c r="V47379" s="17"/>
    </row>
    <row r="47380" spans="22:22">
      <c r="V47380" s="17"/>
    </row>
    <row r="47381" spans="22:22">
      <c r="V47381" s="17"/>
    </row>
    <row r="47382" spans="22:22">
      <c r="V47382" s="17"/>
    </row>
    <row r="47383" spans="22:22">
      <c r="V47383" s="17"/>
    </row>
    <row r="47384" spans="22:22">
      <c r="V47384" s="17"/>
    </row>
    <row r="47385" spans="22:22">
      <c r="V47385" s="17"/>
    </row>
    <row r="47386" spans="22:22">
      <c r="V47386" s="17"/>
    </row>
    <row r="47387" spans="22:22">
      <c r="V47387" s="17"/>
    </row>
    <row r="47388" spans="22:22">
      <c r="V47388" s="17"/>
    </row>
    <row r="47389" spans="22:22">
      <c r="V47389" s="17"/>
    </row>
    <row r="47390" spans="22:22">
      <c r="V47390" s="17"/>
    </row>
    <row r="47391" spans="22:22">
      <c r="V47391" s="17"/>
    </row>
    <row r="47392" spans="22:22">
      <c r="V47392" s="17"/>
    </row>
    <row r="47393" spans="22:22">
      <c r="V47393" s="17"/>
    </row>
    <row r="47394" spans="22:22">
      <c r="V47394" s="17"/>
    </row>
    <row r="47395" spans="22:22">
      <c r="V47395" s="17"/>
    </row>
    <row r="47396" spans="22:22">
      <c r="V47396" s="17"/>
    </row>
    <row r="47397" spans="22:22">
      <c r="V47397" s="17"/>
    </row>
    <row r="47398" spans="22:22">
      <c r="V47398" s="17"/>
    </row>
    <row r="47399" spans="22:22">
      <c r="V47399" s="17"/>
    </row>
    <row r="47400" spans="22:22">
      <c r="V47400" s="17"/>
    </row>
    <row r="47401" spans="22:22">
      <c r="V47401" s="17"/>
    </row>
    <row r="47402" spans="22:22">
      <c r="V47402" s="17"/>
    </row>
    <row r="47403" spans="22:22">
      <c r="V47403" s="17"/>
    </row>
    <row r="47404" spans="22:22">
      <c r="V47404" s="17"/>
    </row>
    <row r="47405" spans="22:22">
      <c r="V47405" s="17"/>
    </row>
    <row r="47406" spans="22:22">
      <c r="V47406" s="17"/>
    </row>
    <row r="47407" spans="22:22">
      <c r="V47407" s="17"/>
    </row>
    <row r="47408" spans="22:22">
      <c r="V47408" s="17"/>
    </row>
    <row r="47409" spans="22:22">
      <c r="V47409" s="17"/>
    </row>
    <row r="47410" spans="22:22">
      <c r="V47410" s="17"/>
    </row>
    <row r="47411" spans="22:22">
      <c r="V47411" s="17"/>
    </row>
    <row r="47412" spans="22:22">
      <c r="V47412" s="17"/>
    </row>
    <row r="47413" spans="22:22">
      <c r="V47413" s="17"/>
    </row>
    <row r="47414" spans="22:22">
      <c r="V47414" s="17"/>
    </row>
    <row r="47415" spans="22:22">
      <c r="V47415" s="17"/>
    </row>
    <row r="47416" spans="22:22">
      <c r="V47416" s="17"/>
    </row>
    <row r="47417" spans="22:22">
      <c r="V47417" s="17"/>
    </row>
    <row r="47418" spans="22:22">
      <c r="V47418" s="17"/>
    </row>
    <row r="47419" spans="22:22">
      <c r="V47419" s="17"/>
    </row>
    <row r="47420" spans="22:22">
      <c r="V47420" s="17"/>
    </row>
    <row r="47421" spans="22:22">
      <c r="V47421" s="17"/>
    </row>
    <row r="47422" spans="22:22">
      <c r="V47422" s="17"/>
    </row>
    <row r="47423" spans="22:22">
      <c r="V47423" s="17"/>
    </row>
    <row r="47424" spans="22:22">
      <c r="V47424" s="17"/>
    </row>
    <row r="47425" spans="22:22">
      <c r="V47425" s="17"/>
    </row>
    <row r="47426" spans="22:22">
      <c r="V47426" s="17"/>
    </row>
    <row r="47427" spans="22:22">
      <c r="V47427" s="17"/>
    </row>
    <row r="47428" spans="22:22">
      <c r="V47428" s="17"/>
    </row>
    <row r="47429" spans="22:22">
      <c r="V47429" s="17"/>
    </row>
    <row r="47430" spans="22:22">
      <c r="V47430" s="17"/>
    </row>
    <row r="47431" spans="22:22">
      <c r="V47431" s="17"/>
    </row>
    <row r="47432" spans="22:22">
      <c r="V47432" s="17"/>
    </row>
    <row r="47433" spans="22:22">
      <c r="V47433" s="17"/>
    </row>
    <row r="47434" spans="22:22">
      <c r="V47434" s="17"/>
    </row>
    <row r="47435" spans="22:22">
      <c r="V47435" s="17"/>
    </row>
    <row r="47436" spans="22:22">
      <c r="V47436" s="17"/>
    </row>
    <row r="47437" spans="22:22">
      <c r="V47437" s="17"/>
    </row>
    <row r="47438" spans="22:22">
      <c r="V47438" s="17"/>
    </row>
    <row r="47439" spans="22:22">
      <c r="V47439" s="17"/>
    </row>
    <row r="47440" spans="22:22">
      <c r="V47440" s="17"/>
    </row>
    <row r="47441" spans="22:22">
      <c r="V47441" s="17"/>
    </row>
    <row r="47442" spans="22:22">
      <c r="V47442" s="17"/>
    </row>
    <row r="47443" spans="22:22">
      <c r="V47443" s="17"/>
    </row>
    <row r="47444" spans="22:22">
      <c r="V47444" s="17"/>
    </row>
    <row r="47445" spans="22:22">
      <c r="V47445" s="17"/>
    </row>
    <row r="47446" spans="22:22">
      <c r="V47446" s="17"/>
    </row>
    <row r="47447" spans="22:22">
      <c r="V47447" s="17"/>
    </row>
    <row r="47448" spans="22:22">
      <c r="V47448" s="17"/>
    </row>
    <row r="47449" spans="22:22">
      <c r="V47449" s="17"/>
    </row>
    <row r="47450" spans="22:22">
      <c r="V47450" s="17"/>
    </row>
    <row r="47451" spans="22:22">
      <c r="V47451" s="17"/>
    </row>
    <row r="47452" spans="22:22">
      <c r="V47452" s="17"/>
    </row>
    <row r="47453" spans="22:22">
      <c r="V47453" s="17"/>
    </row>
    <row r="47454" spans="22:22">
      <c r="V47454" s="17"/>
    </row>
    <row r="47455" spans="22:22">
      <c r="V47455" s="17"/>
    </row>
    <row r="47456" spans="22:22">
      <c r="V47456" s="17"/>
    </row>
    <row r="47457" spans="22:22">
      <c r="V47457" s="17"/>
    </row>
    <row r="47458" spans="22:22">
      <c r="V47458" s="17"/>
    </row>
    <row r="47459" spans="22:22">
      <c r="V47459" s="17"/>
    </row>
    <row r="47460" spans="22:22">
      <c r="V47460" s="17"/>
    </row>
    <row r="47461" spans="22:22">
      <c r="V47461" s="17"/>
    </row>
    <row r="47462" spans="22:22">
      <c r="V47462" s="17"/>
    </row>
    <row r="47463" spans="22:22">
      <c r="V47463" s="17"/>
    </row>
    <row r="47464" spans="22:22">
      <c r="V47464" s="17"/>
    </row>
    <row r="47465" spans="22:22">
      <c r="V47465" s="17"/>
    </row>
    <row r="47466" spans="22:22">
      <c r="V47466" s="17"/>
    </row>
    <row r="47467" spans="22:22">
      <c r="V47467" s="17"/>
    </row>
    <row r="47468" spans="22:22">
      <c r="V47468" s="17"/>
    </row>
    <row r="47469" spans="22:22">
      <c r="V47469" s="17"/>
    </row>
    <row r="47470" spans="22:22">
      <c r="V47470" s="17"/>
    </row>
    <row r="47471" spans="22:22">
      <c r="V47471" s="17"/>
    </row>
    <row r="47472" spans="22:22">
      <c r="V47472" s="17"/>
    </row>
    <row r="47473" spans="22:22">
      <c r="V47473" s="17"/>
    </row>
    <row r="47474" spans="22:22">
      <c r="V47474" s="17"/>
    </row>
    <row r="47475" spans="22:22">
      <c r="V47475" s="17"/>
    </row>
    <row r="47476" spans="22:22">
      <c r="V47476" s="17"/>
    </row>
    <row r="47477" spans="22:22">
      <c r="V47477" s="17"/>
    </row>
    <row r="47478" spans="22:22">
      <c r="V47478" s="17"/>
    </row>
    <row r="47479" spans="22:22">
      <c r="V47479" s="17"/>
    </row>
    <row r="47480" spans="22:22">
      <c r="V47480" s="17"/>
    </row>
    <row r="47481" spans="22:22">
      <c r="V47481" s="17"/>
    </row>
    <row r="47482" spans="22:22">
      <c r="V47482" s="17"/>
    </row>
    <row r="47483" spans="22:22">
      <c r="V47483" s="17"/>
    </row>
    <row r="47484" spans="22:22">
      <c r="V47484" s="17"/>
    </row>
    <row r="47485" spans="22:22">
      <c r="V47485" s="17"/>
    </row>
    <row r="47486" spans="22:22">
      <c r="V47486" s="17"/>
    </row>
    <row r="47487" spans="22:22">
      <c r="V47487" s="17"/>
    </row>
    <row r="47488" spans="22:22">
      <c r="V47488" s="17"/>
    </row>
    <row r="47489" spans="22:22">
      <c r="V47489" s="17"/>
    </row>
    <row r="47490" spans="22:22">
      <c r="V47490" s="17"/>
    </row>
    <row r="47491" spans="22:22">
      <c r="V47491" s="17"/>
    </row>
    <row r="47492" spans="22:22">
      <c r="V47492" s="17"/>
    </row>
    <row r="47493" spans="22:22">
      <c r="V47493" s="17"/>
    </row>
    <row r="47494" spans="22:22">
      <c r="V47494" s="17"/>
    </row>
    <row r="47495" spans="22:22">
      <c r="V47495" s="17"/>
    </row>
    <row r="47496" spans="22:22">
      <c r="V47496" s="17"/>
    </row>
    <row r="47497" spans="22:22">
      <c r="V47497" s="17"/>
    </row>
    <row r="47498" spans="22:22">
      <c r="V47498" s="17"/>
    </row>
    <row r="47499" spans="22:22">
      <c r="V47499" s="17"/>
    </row>
    <row r="47500" spans="22:22">
      <c r="V47500" s="17"/>
    </row>
    <row r="47501" spans="22:22">
      <c r="V47501" s="17"/>
    </row>
    <row r="47502" spans="22:22">
      <c r="V47502" s="17"/>
    </row>
    <row r="47503" spans="22:22">
      <c r="V47503" s="17"/>
    </row>
    <row r="47504" spans="22:22">
      <c r="V47504" s="17"/>
    </row>
    <row r="47505" spans="22:22">
      <c r="V47505" s="17"/>
    </row>
    <row r="47506" spans="22:22">
      <c r="V47506" s="17"/>
    </row>
    <row r="47507" spans="22:22">
      <c r="V47507" s="17"/>
    </row>
    <row r="47508" spans="22:22">
      <c r="V47508" s="17"/>
    </row>
    <row r="47509" spans="22:22">
      <c r="V47509" s="17"/>
    </row>
    <row r="47510" spans="22:22">
      <c r="V47510" s="17"/>
    </row>
    <row r="47511" spans="22:22">
      <c r="V47511" s="17"/>
    </row>
    <row r="47512" spans="22:22">
      <c r="V47512" s="17"/>
    </row>
    <row r="47513" spans="22:22">
      <c r="V47513" s="17"/>
    </row>
    <row r="47514" spans="22:22">
      <c r="V47514" s="17"/>
    </row>
    <row r="47515" spans="22:22">
      <c r="V47515" s="17"/>
    </row>
    <row r="47516" spans="22:22">
      <c r="V47516" s="17"/>
    </row>
    <row r="47517" spans="22:22">
      <c r="V47517" s="17"/>
    </row>
    <row r="47518" spans="22:22">
      <c r="V47518" s="17"/>
    </row>
    <row r="47519" spans="22:22">
      <c r="V47519" s="17"/>
    </row>
    <row r="47520" spans="22:22">
      <c r="V47520" s="17"/>
    </row>
    <row r="47521" spans="22:22">
      <c r="V47521" s="17"/>
    </row>
    <row r="47522" spans="22:22">
      <c r="V47522" s="17"/>
    </row>
    <row r="47523" spans="22:22">
      <c r="V47523" s="17"/>
    </row>
    <row r="47524" spans="22:22">
      <c r="V47524" s="17"/>
    </row>
    <row r="47525" spans="22:22">
      <c r="V47525" s="17"/>
    </row>
    <row r="47526" spans="22:22">
      <c r="V47526" s="17"/>
    </row>
    <row r="47527" spans="22:22">
      <c r="V47527" s="17"/>
    </row>
    <row r="47528" spans="22:22">
      <c r="V47528" s="17"/>
    </row>
    <row r="47529" spans="22:22">
      <c r="V47529" s="17"/>
    </row>
    <row r="47530" spans="22:22">
      <c r="V47530" s="17"/>
    </row>
    <row r="47531" spans="22:22">
      <c r="V47531" s="17"/>
    </row>
    <row r="47532" spans="22:22">
      <c r="V47532" s="17"/>
    </row>
    <row r="47533" spans="22:22">
      <c r="V47533" s="17"/>
    </row>
    <row r="47534" spans="22:22">
      <c r="V47534" s="17"/>
    </row>
    <row r="47535" spans="22:22">
      <c r="V47535" s="17"/>
    </row>
    <row r="47536" spans="22:22">
      <c r="V47536" s="17"/>
    </row>
    <row r="47537" spans="22:22">
      <c r="V47537" s="17"/>
    </row>
    <row r="47538" spans="22:22">
      <c r="V47538" s="17"/>
    </row>
    <row r="47539" spans="22:22">
      <c r="V47539" s="17"/>
    </row>
    <row r="47540" spans="22:22">
      <c r="V47540" s="17"/>
    </row>
    <row r="47541" spans="22:22">
      <c r="V47541" s="17"/>
    </row>
    <row r="47542" spans="22:22">
      <c r="V47542" s="17"/>
    </row>
    <row r="47543" spans="22:22">
      <c r="V47543" s="17"/>
    </row>
    <row r="47544" spans="22:22">
      <c r="V47544" s="17"/>
    </row>
    <row r="47545" spans="22:22">
      <c r="V47545" s="17"/>
    </row>
    <row r="47546" spans="22:22">
      <c r="V47546" s="17"/>
    </row>
    <row r="47547" spans="22:22">
      <c r="V47547" s="17"/>
    </row>
    <row r="47548" spans="22:22">
      <c r="V47548" s="17"/>
    </row>
    <row r="47549" spans="22:22">
      <c r="V47549" s="17"/>
    </row>
    <row r="47550" spans="22:22">
      <c r="V47550" s="17"/>
    </row>
    <row r="47551" spans="22:22">
      <c r="V47551" s="17"/>
    </row>
    <row r="47552" spans="22:22">
      <c r="V47552" s="17"/>
    </row>
    <row r="47553" spans="22:22">
      <c r="V47553" s="17"/>
    </row>
    <row r="47554" spans="22:22">
      <c r="V47554" s="17"/>
    </row>
    <row r="47555" spans="22:22">
      <c r="V47555" s="17"/>
    </row>
    <row r="47556" spans="22:22">
      <c r="V47556" s="17"/>
    </row>
    <row r="47557" spans="22:22">
      <c r="V47557" s="17"/>
    </row>
    <row r="47558" spans="22:22">
      <c r="V47558" s="17"/>
    </row>
    <row r="47559" spans="22:22">
      <c r="V47559" s="17"/>
    </row>
    <row r="47560" spans="22:22">
      <c r="V47560" s="17"/>
    </row>
    <row r="47561" spans="22:22">
      <c r="V47561" s="17"/>
    </row>
    <row r="47562" spans="22:22">
      <c r="V47562" s="17"/>
    </row>
    <row r="47563" spans="22:22">
      <c r="V47563" s="17"/>
    </row>
    <row r="47564" spans="22:22">
      <c r="V47564" s="17"/>
    </row>
    <row r="47565" spans="22:22">
      <c r="V47565" s="17"/>
    </row>
    <row r="47566" spans="22:22">
      <c r="V47566" s="17"/>
    </row>
    <row r="47567" spans="22:22">
      <c r="V47567" s="17"/>
    </row>
    <row r="47568" spans="22:22">
      <c r="V47568" s="17"/>
    </row>
    <row r="47569" spans="22:22">
      <c r="V47569" s="17"/>
    </row>
    <row r="47570" spans="22:22">
      <c r="V47570" s="17"/>
    </row>
    <row r="47571" spans="22:22">
      <c r="V47571" s="17"/>
    </row>
    <row r="47572" spans="22:22">
      <c r="V47572" s="17"/>
    </row>
    <row r="47573" spans="22:22">
      <c r="V47573" s="17"/>
    </row>
    <row r="47574" spans="22:22">
      <c r="V47574" s="17"/>
    </row>
    <row r="47575" spans="22:22">
      <c r="V47575" s="17"/>
    </row>
    <row r="47576" spans="22:22">
      <c r="V47576" s="17"/>
    </row>
    <row r="47577" spans="22:22">
      <c r="V47577" s="17"/>
    </row>
    <row r="47578" spans="22:22">
      <c r="V47578" s="17"/>
    </row>
    <row r="47579" spans="22:22">
      <c r="V47579" s="17"/>
    </row>
    <row r="47580" spans="22:22">
      <c r="V47580" s="17"/>
    </row>
    <row r="47581" spans="22:22">
      <c r="V47581" s="17"/>
    </row>
    <row r="47582" spans="22:22">
      <c r="V47582" s="17"/>
    </row>
    <row r="47583" spans="22:22">
      <c r="V47583" s="17"/>
    </row>
    <row r="47584" spans="22:22">
      <c r="V47584" s="17"/>
    </row>
    <row r="47585" spans="22:22">
      <c r="V47585" s="17"/>
    </row>
    <row r="47586" spans="22:22">
      <c r="V47586" s="17"/>
    </row>
    <row r="47587" spans="22:22">
      <c r="V47587" s="17"/>
    </row>
    <row r="47588" spans="22:22">
      <c r="V47588" s="17"/>
    </row>
    <row r="47589" spans="22:22">
      <c r="V47589" s="17"/>
    </row>
    <row r="47590" spans="22:22">
      <c r="V47590" s="17"/>
    </row>
    <row r="47591" spans="22:22">
      <c r="V47591" s="17"/>
    </row>
    <row r="47592" spans="22:22">
      <c r="V47592" s="17"/>
    </row>
    <row r="47593" spans="22:22">
      <c r="V47593" s="17"/>
    </row>
    <row r="47594" spans="22:22">
      <c r="V47594" s="17"/>
    </row>
    <row r="47595" spans="22:22">
      <c r="V47595" s="17"/>
    </row>
    <row r="47596" spans="22:22">
      <c r="V47596" s="17"/>
    </row>
    <row r="47597" spans="22:22">
      <c r="V47597" s="17"/>
    </row>
    <row r="47598" spans="22:22">
      <c r="V47598" s="17"/>
    </row>
    <row r="47599" spans="22:22">
      <c r="V47599" s="17"/>
    </row>
    <row r="47600" spans="22:22">
      <c r="V47600" s="17"/>
    </row>
    <row r="47601" spans="22:22">
      <c r="V47601" s="17"/>
    </row>
    <row r="47602" spans="22:22">
      <c r="V47602" s="17"/>
    </row>
    <row r="47603" spans="22:22">
      <c r="V47603" s="17"/>
    </row>
    <row r="47604" spans="22:22">
      <c r="V47604" s="17"/>
    </row>
    <row r="47605" spans="22:22">
      <c r="V47605" s="17"/>
    </row>
    <row r="47606" spans="22:22">
      <c r="V47606" s="17"/>
    </row>
    <row r="47607" spans="22:22">
      <c r="V47607" s="17"/>
    </row>
    <row r="47608" spans="22:22">
      <c r="V47608" s="17"/>
    </row>
    <row r="47609" spans="22:22">
      <c r="V47609" s="17"/>
    </row>
    <row r="47610" spans="22:22">
      <c r="V47610" s="17"/>
    </row>
    <row r="47611" spans="22:22">
      <c r="V47611" s="17"/>
    </row>
    <row r="47612" spans="22:22">
      <c r="V47612" s="17"/>
    </row>
    <row r="47613" spans="22:22">
      <c r="V47613" s="17"/>
    </row>
    <row r="47614" spans="22:22">
      <c r="V47614" s="17"/>
    </row>
    <row r="47615" spans="22:22">
      <c r="V47615" s="17"/>
    </row>
    <row r="47616" spans="22:22">
      <c r="V47616" s="17"/>
    </row>
    <row r="47617" spans="22:22">
      <c r="V47617" s="17"/>
    </row>
    <row r="47618" spans="22:22">
      <c r="V47618" s="17"/>
    </row>
    <row r="47619" spans="22:22">
      <c r="V47619" s="17"/>
    </row>
    <row r="47620" spans="22:22">
      <c r="V47620" s="17"/>
    </row>
    <row r="47621" spans="22:22">
      <c r="V47621" s="17"/>
    </row>
    <row r="47622" spans="22:22">
      <c r="V47622" s="17"/>
    </row>
    <row r="47623" spans="22:22">
      <c r="V47623" s="17"/>
    </row>
    <row r="47624" spans="22:22">
      <c r="V47624" s="17"/>
    </row>
    <row r="47625" spans="22:22">
      <c r="V47625" s="17"/>
    </row>
    <row r="47626" spans="22:22">
      <c r="V47626" s="17"/>
    </row>
    <row r="47627" spans="22:22">
      <c r="V47627" s="17"/>
    </row>
    <row r="47628" spans="22:22">
      <c r="V47628" s="17"/>
    </row>
    <row r="47629" spans="22:22">
      <c r="V47629" s="17"/>
    </row>
    <row r="47630" spans="22:22">
      <c r="V47630" s="17"/>
    </row>
    <row r="47631" spans="22:22">
      <c r="V47631" s="17"/>
    </row>
    <row r="47632" spans="22:22">
      <c r="V47632" s="17"/>
    </row>
    <row r="47633" spans="22:22">
      <c r="V47633" s="17"/>
    </row>
    <row r="47634" spans="22:22">
      <c r="V47634" s="17"/>
    </row>
    <row r="47635" spans="22:22">
      <c r="V47635" s="17"/>
    </row>
    <row r="47636" spans="22:22">
      <c r="V47636" s="17"/>
    </row>
    <row r="47637" spans="22:22">
      <c r="V47637" s="17"/>
    </row>
    <row r="47638" spans="22:22">
      <c r="V47638" s="17"/>
    </row>
    <row r="47639" spans="22:22">
      <c r="V47639" s="17"/>
    </row>
    <row r="47640" spans="22:22">
      <c r="V47640" s="17"/>
    </row>
    <row r="47641" spans="22:22">
      <c r="V47641" s="17"/>
    </row>
    <row r="47642" spans="22:22">
      <c r="V47642" s="17"/>
    </row>
    <row r="47643" spans="22:22">
      <c r="V47643" s="17"/>
    </row>
    <row r="47644" spans="22:22">
      <c r="V47644" s="17"/>
    </row>
    <row r="47645" spans="22:22">
      <c r="V47645" s="17"/>
    </row>
    <row r="47646" spans="22:22">
      <c r="V47646" s="17"/>
    </row>
    <row r="47647" spans="22:22">
      <c r="V47647" s="17"/>
    </row>
    <row r="47648" spans="22:22">
      <c r="V47648" s="17"/>
    </row>
    <row r="47649" spans="22:22">
      <c r="V47649" s="17"/>
    </row>
    <row r="47650" spans="22:22">
      <c r="V47650" s="17"/>
    </row>
    <row r="47651" spans="22:22">
      <c r="V47651" s="17"/>
    </row>
    <row r="47652" spans="22:22">
      <c r="V47652" s="17"/>
    </row>
    <row r="47653" spans="22:22">
      <c r="V47653" s="17"/>
    </row>
    <row r="47654" spans="22:22">
      <c r="V47654" s="17"/>
    </row>
    <row r="47655" spans="22:22">
      <c r="V47655" s="17"/>
    </row>
    <row r="47656" spans="22:22">
      <c r="V47656" s="17"/>
    </row>
    <row r="47657" spans="22:22">
      <c r="V47657" s="17"/>
    </row>
    <row r="47658" spans="22:22">
      <c r="V47658" s="17"/>
    </row>
    <row r="47659" spans="22:22">
      <c r="V47659" s="17"/>
    </row>
    <row r="47660" spans="22:22">
      <c r="V47660" s="17"/>
    </row>
    <row r="47661" spans="22:22">
      <c r="V47661" s="17"/>
    </row>
    <row r="47662" spans="22:22">
      <c r="V47662" s="17"/>
    </row>
    <row r="47663" spans="22:22">
      <c r="V47663" s="17"/>
    </row>
    <row r="47664" spans="22:22">
      <c r="V47664" s="17"/>
    </row>
    <row r="47665" spans="22:22">
      <c r="V47665" s="17"/>
    </row>
    <row r="47666" spans="22:22">
      <c r="V47666" s="17"/>
    </row>
    <row r="47667" spans="22:22">
      <c r="V47667" s="17"/>
    </row>
    <row r="47668" spans="22:22">
      <c r="V47668" s="17"/>
    </row>
    <row r="47669" spans="22:22">
      <c r="V47669" s="17"/>
    </row>
    <row r="47670" spans="22:22">
      <c r="V47670" s="17"/>
    </row>
    <row r="47671" spans="22:22">
      <c r="V47671" s="17"/>
    </row>
    <row r="47672" spans="22:22">
      <c r="V47672" s="17"/>
    </row>
    <row r="47673" spans="22:22">
      <c r="V47673" s="17"/>
    </row>
    <row r="47674" spans="22:22">
      <c r="V47674" s="17"/>
    </row>
    <row r="47675" spans="22:22">
      <c r="V47675" s="17"/>
    </row>
    <row r="47676" spans="22:22">
      <c r="V47676" s="17"/>
    </row>
    <row r="47677" spans="22:22">
      <c r="V47677" s="17"/>
    </row>
    <row r="47678" spans="22:22">
      <c r="V47678" s="17"/>
    </row>
    <row r="47679" spans="22:22">
      <c r="V47679" s="17"/>
    </row>
    <row r="47680" spans="22:22">
      <c r="V47680" s="17"/>
    </row>
    <row r="47681" spans="22:22">
      <c r="V47681" s="17"/>
    </row>
    <row r="47682" spans="22:22">
      <c r="V47682" s="17"/>
    </row>
    <row r="47683" spans="22:22">
      <c r="V47683" s="17"/>
    </row>
    <row r="47684" spans="22:22">
      <c r="V47684" s="17"/>
    </row>
    <row r="47685" spans="22:22">
      <c r="V47685" s="17"/>
    </row>
    <row r="47686" spans="22:22">
      <c r="V47686" s="17"/>
    </row>
    <row r="47687" spans="22:22">
      <c r="V47687" s="17"/>
    </row>
    <row r="47688" spans="22:22">
      <c r="V47688" s="17"/>
    </row>
    <row r="47689" spans="22:22">
      <c r="V47689" s="17"/>
    </row>
    <row r="47690" spans="22:22">
      <c r="V47690" s="17"/>
    </row>
    <row r="47691" spans="22:22">
      <c r="V47691" s="17"/>
    </row>
    <row r="47692" spans="22:22">
      <c r="V47692" s="17"/>
    </row>
    <row r="47693" spans="22:22">
      <c r="V47693" s="17"/>
    </row>
    <row r="47694" spans="22:22">
      <c r="V47694" s="17"/>
    </row>
    <row r="47695" spans="22:22">
      <c r="V47695" s="17"/>
    </row>
    <row r="47696" spans="22:22">
      <c r="V47696" s="17"/>
    </row>
    <row r="47697" spans="22:22">
      <c r="V47697" s="17"/>
    </row>
    <row r="47698" spans="22:22">
      <c r="V47698" s="17"/>
    </row>
    <row r="47699" spans="22:22">
      <c r="V47699" s="17"/>
    </row>
    <row r="47700" spans="22:22">
      <c r="V47700" s="17"/>
    </row>
    <row r="47701" spans="22:22">
      <c r="V47701" s="17"/>
    </row>
    <row r="47702" spans="22:22">
      <c r="V47702" s="17"/>
    </row>
    <row r="47703" spans="22:22">
      <c r="V47703" s="17"/>
    </row>
    <row r="47704" spans="22:22">
      <c r="V47704" s="17"/>
    </row>
    <row r="47705" spans="22:22">
      <c r="V47705" s="17"/>
    </row>
    <row r="47706" spans="22:22">
      <c r="V47706" s="17"/>
    </row>
    <row r="47707" spans="22:22">
      <c r="V47707" s="17"/>
    </row>
    <row r="47708" spans="22:22">
      <c r="V47708" s="17"/>
    </row>
    <row r="47709" spans="22:22">
      <c r="V47709" s="17"/>
    </row>
    <row r="47710" spans="22:22">
      <c r="V47710" s="17"/>
    </row>
    <row r="47711" spans="22:22">
      <c r="V47711" s="17"/>
    </row>
    <row r="47712" spans="22:22">
      <c r="V47712" s="17"/>
    </row>
    <row r="47713" spans="22:22">
      <c r="V47713" s="17"/>
    </row>
    <row r="47714" spans="22:22">
      <c r="V47714" s="17"/>
    </row>
    <row r="47715" spans="22:22">
      <c r="V47715" s="17"/>
    </row>
    <row r="47716" spans="22:22">
      <c r="V47716" s="17"/>
    </row>
    <row r="47717" spans="22:22">
      <c r="V47717" s="17"/>
    </row>
    <row r="47718" spans="22:22">
      <c r="V47718" s="17"/>
    </row>
    <row r="47719" spans="22:22">
      <c r="V47719" s="17"/>
    </row>
    <row r="47720" spans="22:22">
      <c r="V47720" s="17"/>
    </row>
    <row r="47721" spans="22:22">
      <c r="V47721" s="17"/>
    </row>
    <row r="47722" spans="22:22">
      <c r="V47722" s="17"/>
    </row>
    <row r="47723" spans="22:22">
      <c r="V47723" s="17"/>
    </row>
    <row r="47724" spans="22:22">
      <c r="V47724" s="17"/>
    </row>
    <row r="47725" spans="22:22">
      <c r="V47725" s="17"/>
    </row>
    <row r="47726" spans="22:22">
      <c r="V47726" s="17"/>
    </row>
    <row r="47727" spans="22:22">
      <c r="V47727" s="17"/>
    </row>
    <row r="47728" spans="22:22">
      <c r="V47728" s="17"/>
    </row>
    <row r="47729" spans="22:22">
      <c r="V47729" s="17"/>
    </row>
    <row r="47730" spans="22:22">
      <c r="V47730" s="17"/>
    </row>
    <row r="47731" spans="22:22">
      <c r="V47731" s="17"/>
    </row>
    <row r="47732" spans="22:22">
      <c r="V47732" s="17"/>
    </row>
    <row r="47733" spans="22:22">
      <c r="V47733" s="17"/>
    </row>
    <row r="47734" spans="22:22">
      <c r="V47734" s="17"/>
    </row>
    <row r="47735" spans="22:22">
      <c r="V47735" s="17"/>
    </row>
    <row r="47736" spans="22:22">
      <c r="V47736" s="17"/>
    </row>
    <row r="47737" spans="22:22">
      <c r="V47737" s="17"/>
    </row>
    <row r="47738" spans="22:22">
      <c r="V47738" s="17"/>
    </row>
    <row r="47739" spans="22:22">
      <c r="V47739" s="17"/>
    </row>
    <row r="47740" spans="22:22">
      <c r="V47740" s="17"/>
    </row>
    <row r="47741" spans="22:22">
      <c r="V47741" s="17"/>
    </row>
    <row r="47742" spans="22:22">
      <c r="V47742" s="17"/>
    </row>
    <row r="47743" spans="22:22">
      <c r="V47743" s="17"/>
    </row>
    <row r="47744" spans="22:22">
      <c r="V47744" s="17"/>
    </row>
    <row r="47745" spans="22:22">
      <c r="V47745" s="17"/>
    </row>
    <row r="47746" spans="22:22">
      <c r="V47746" s="17"/>
    </row>
    <row r="47747" spans="22:22">
      <c r="V47747" s="17"/>
    </row>
    <row r="47748" spans="22:22">
      <c r="V47748" s="17"/>
    </row>
    <row r="47749" spans="22:22">
      <c r="V47749" s="17"/>
    </row>
    <row r="47750" spans="22:22">
      <c r="V47750" s="17"/>
    </row>
    <row r="47751" spans="22:22">
      <c r="V47751" s="17"/>
    </row>
    <row r="47752" spans="22:22">
      <c r="V47752" s="17"/>
    </row>
    <row r="47753" spans="22:22">
      <c r="V47753" s="17"/>
    </row>
    <row r="47754" spans="22:22">
      <c r="V47754" s="17"/>
    </row>
    <row r="47755" spans="22:22">
      <c r="V47755" s="17"/>
    </row>
    <row r="47756" spans="22:22">
      <c r="V47756" s="17"/>
    </row>
    <row r="47757" spans="22:22">
      <c r="V47757" s="17"/>
    </row>
    <row r="47758" spans="22:22">
      <c r="V47758" s="17"/>
    </row>
    <row r="47759" spans="22:22">
      <c r="V47759" s="17"/>
    </row>
    <row r="47760" spans="22:22">
      <c r="V47760" s="17"/>
    </row>
    <row r="47761" spans="22:22">
      <c r="V47761" s="17"/>
    </row>
    <row r="47762" spans="22:22">
      <c r="V47762" s="17"/>
    </row>
    <row r="47763" spans="22:22">
      <c r="V47763" s="17"/>
    </row>
    <row r="47764" spans="22:22">
      <c r="V47764" s="17"/>
    </row>
    <row r="47765" spans="22:22">
      <c r="V47765" s="17"/>
    </row>
    <row r="47766" spans="22:22">
      <c r="V47766" s="17"/>
    </row>
    <row r="47767" spans="22:22">
      <c r="V47767" s="17"/>
    </row>
    <row r="47768" spans="22:22">
      <c r="V47768" s="17"/>
    </row>
    <row r="47769" spans="22:22">
      <c r="V47769" s="17"/>
    </row>
    <row r="47770" spans="22:22">
      <c r="V47770" s="17"/>
    </row>
    <row r="47771" spans="22:22">
      <c r="V47771" s="17"/>
    </row>
    <row r="47772" spans="22:22">
      <c r="V47772" s="17"/>
    </row>
    <row r="47773" spans="22:22">
      <c r="V47773" s="17"/>
    </row>
    <row r="47774" spans="22:22">
      <c r="V47774" s="17"/>
    </row>
    <row r="47775" spans="22:22">
      <c r="V47775" s="17"/>
    </row>
    <row r="47776" spans="22:22">
      <c r="V47776" s="17"/>
    </row>
    <row r="47777" spans="22:22">
      <c r="V47777" s="17"/>
    </row>
    <row r="47778" spans="22:22">
      <c r="V47778" s="17"/>
    </row>
    <row r="47779" spans="22:22">
      <c r="V47779" s="17"/>
    </row>
    <row r="47780" spans="22:22">
      <c r="V47780" s="17"/>
    </row>
    <row r="47781" spans="22:22">
      <c r="V47781" s="17"/>
    </row>
    <row r="47782" spans="22:22">
      <c r="V47782" s="17"/>
    </row>
    <row r="47783" spans="22:22">
      <c r="V47783" s="17"/>
    </row>
    <row r="47784" spans="22:22">
      <c r="V47784" s="17"/>
    </row>
    <row r="47785" spans="22:22">
      <c r="V47785" s="17"/>
    </row>
    <row r="47786" spans="22:22">
      <c r="V47786" s="17"/>
    </row>
    <row r="47787" spans="22:22">
      <c r="V47787" s="17"/>
    </row>
    <row r="47788" spans="22:22">
      <c r="V47788" s="17"/>
    </row>
    <row r="47789" spans="22:22">
      <c r="V47789" s="17"/>
    </row>
    <row r="47790" spans="22:22">
      <c r="V47790" s="17"/>
    </row>
    <row r="47791" spans="22:22">
      <c r="V47791" s="17"/>
    </row>
    <row r="47792" spans="22:22">
      <c r="V47792" s="17"/>
    </row>
    <row r="47793" spans="22:22">
      <c r="V47793" s="17"/>
    </row>
    <row r="47794" spans="22:22">
      <c r="V47794" s="17"/>
    </row>
    <row r="47795" spans="22:22">
      <c r="V47795" s="17"/>
    </row>
    <row r="47796" spans="22:22">
      <c r="V47796" s="17"/>
    </row>
    <row r="47797" spans="22:22">
      <c r="V47797" s="17"/>
    </row>
    <row r="47798" spans="22:22">
      <c r="V47798" s="17"/>
    </row>
    <row r="47799" spans="22:22">
      <c r="V47799" s="17"/>
    </row>
    <row r="47800" spans="22:22">
      <c r="V47800" s="17"/>
    </row>
    <row r="47801" spans="22:22">
      <c r="V47801" s="17"/>
    </row>
    <row r="47802" spans="22:22">
      <c r="V47802" s="17"/>
    </row>
    <row r="47803" spans="22:22">
      <c r="V47803" s="17"/>
    </row>
    <row r="47804" spans="22:22">
      <c r="V47804" s="17"/>
    </row>
    <row r="47805" spans="22:22">
      <c r="V47805" s="17"/>
    </row>
    <row r="47806" spans="22:22">
      <c r="V47806" s="17"/>
    </row>
    <row r="47807" spans="22:22">
      <c r="V47807" s="17"/>
    </row>
    <row r="47808" spans="22:22">
      <c r="V47808" s="17"/>
    </row>
    <row r="47809" spans="22:22">
      <c r="V47809" s="17"/>
    </row>
    <row r="47810" spans="22:22">
      <c r="V47810" s="17"/>
    </row>
    <row r="47811" spans="22:22">
      <c r="V47811" s="17"/>
    </row>
    <row r="47812" spans="22:22">
      <c r="V47812" s="17"/>
    </row>
    <row r="47813" spans="22:22">
      <c r="V47813" s="17"/>
    </row>
    <row r="47814" spans="22:22">
      <c r="V47814" s="17"/>
    </row>
    <row r="47815" spans="22:22">
      <c r="V47815" s="17"/>
    </row>
    <row r="47816" spans="22:22">
      <c r="V47816" s="17"/>
    </row>
    <row r="47817" spans="22:22">
      <c r="V47817" s="17"/>
    </row>
    <row r="47818" spans="22:22">
      <c r="V47818" s="17"/>
    </row>
    <row r="47819" spans="22:22">
      <c r="V47819" s="17"/>
    </row>
    <row r="47820" spans="22:22">
      <c r="V47820" s="17"/>
    </row>
    <row r="47821" spans="22:22">
      <c r="V47821" s="17"/>
    </row>
    <row r="47822" spans="22:22">
      <c r="V47822" s="17"/>
    </row>
    <row r="47823" spans="22:22">
      <c r="V47823" s="17"/>
    </row>
    <row r="47824" spans="22:22">
      <c r="V47824" s="17"/>
    </row>
    <row r="47825" spans="22:22">
      <c r="V47825" s="17"/>
    </row>
    <row r="47826" spans="22:22">
      <c r="V47826" s="17"/>
    </row>
    <row r="47827" spans="22:22">
      <c r="V47827" s="17"/>
    </row>
    <row r="47828" spans="22:22">
      <c r="V47828" s="17"/>
    </row>
    <row r="47829" spans="22:22">
      <c r="V47829" s="17"/>
    </row>
    <row r="47830" spans="22:22">
      <c r="V47830" s="17"/>
    </row>
    <row r="47831" spans="22:22">
      <c r="V47831" s="17"/>
    </row>
    <row r="47832" spans="22:22">
      <c r="V47832" s="17"/>
    </row>
    <row r="47833" spans="22:22">
      <c r="V47833" s="17"/>
    </row>
    <row r="47834" spans="22:22">
      <c r="V47834" s="17"/>
    </row>
    <row r="47835" spans="22:22">
      <c r="V47835" s="17"/>
    </row>
    <row r="47836" spans="22:22">
      <c r="V47836" s="17"/>
    </row>
    <row r="47837" spans="22:22">
      <c r="V47837" s="17"/>
    </row>
    <row r="47838" spans="22:22">
      <c r="V47838" s="17"/>
    </row>
    <row r="47839" spans="22:22">
      <c r="V47839" s="17"/>
    </row>
    <row r="47840" spans="22:22">
      <c r="V47840" s="17"/>
    </row>
    <row r="47841" spans="22:22">
      <c r="V47841" s="17"/>
    </row>
    <row r="47842" spans="22:22">
      <c r="V47842" s="17"/>
    </row>
    <row r="47843" spans="22:22">
      <c r="V47843" s="17"/>
    </row>
    <row r="47844" spans="22:22">
      <c r="V47844" s="17"/>
    </row>
    <row r="47845" spans="22:22">
      <c r="V47845" s="17"/>
    </row>
    <row r="47846" spans="22:22">
      <c r="V47846" s="17"/>
    </row>
    <row r="47847" spans="22:22">
      <c r="V47847" s="17"/>
    </row>
    <row r="47848" spans="22:22">
      <c r="V47848" s="17"/>
    </row>
    <row r="47849" spans="22:22">
      <c r="V47849" s="17"/>
    </row>
    <row r="47850" spans="22:22">
      <c r="V47850" s="17"/>
    </row>
    <row r="47851" spans="22:22">
      <c r="V47851" s="17"/>
    </row>
    <row r="47852" spans="22:22">
      <c r="V47852" s="17"/>
    </row>
    <row r="47853" spans="22:22">
      <c r="V47853" s="17"/>
    </row>
    <row r="47854" spans="22:22">
      <c r="V47854" s="17"/>
    </row>
    <row r="47855" spans="22:22">
      <c r="V47855" s="17"/>
    </row>
    <row r="47856" spans="22:22">
      <c r="V47856" s="17"/>
    </row>
    <row r="47857" spans="22:22">
      <c r="V47857" s="17"/>
    </row>
    <row r="47858" spans="22:22">
      <c r="V47858" s="17"/>
    </row>
    <row r="47859" spans="22:22">
      <c r="V47859" s="17"/>
    </row>
    <row r="47860" spans="22:22">
      <c r="V47860" s="17"/>
    </row>
    <row r="47861" spans="22:22">
      <c r="V47861" s="17"/>
    </row>
    <row r="47862" spans="22:22">
      <c r="V47862" s="17"/>
    </row>
    <row r="47863" spans="22:22">
      <c r="V47863" s="17"/>
    </row>
    <row r="47864" spans="22:22">
      <c r="V47864" s="17"/>
    </row>
    <row r="47865" spans="22:22">
      <c r="V47865" s="17"/>
    </row>
    <row r="47866" spans="22:22">
      <c r="V47866" s="17"/>
    </row>
    <row r="47867" spans="22:22">
      <c r="V47867" s="17"/>
    </row>
    <row r="47868" spans="22:22">
      <c r="V47868" s="17"/>
    </row>
    <row r="47869" spans="22:22">
      <c r="V47869" s="17"/>
    </row>
    <row r="47870" spans="22:22">
      <c r="V47870" s="17"/>
    </row>
    <row r="47871" spans="22:22">
      <c r="V47871" s="17"/>
    </row>
    <row r="47872" spans="22:22">
      <c r="V47872" s="17"/>
    </row>
    <row r="47873" spans="22:22">
      <c r="V47873" s="17"/>
    </row>
    <row r="47874" spans="22:22">
      <c r="V47874" s="17"/>
    </row>
    <row r="47875" spans="22:22">
      <c r="V47875" s="17"/>
    </row>
    <row r="47876" spans="22:22">
      <c r="V47876" s="17"/>
    </row>
    <row r="47877" spans="22:22">
      <c r="V47877" s="17"/>
    </row>
    <row r="47878" spans="22:22">
      <c r="V47878" s="17"/>
    </row>
    <row r="47879" spans="22:22">
      <c r="V47879" s="17"/>
    </row>
    <row r="47880" spans="22:22">
      <c r="V47880" s="17"/>
    </row>
    <row r="47881" spans="22:22">
      <c r="V47881" s="17"/>
    </row>
    <row r="47882" spans="22:22">
      <c r="V47882" s="17"/>
    </row>
    <row r="47883" spans="22:22">
      <c r="V47883" s="17"/>
    </row>
    <row r="47884" spans="22:22">
      <c r="V47884" s="17"/>
    </row>
    <row r="47885" spans="22:22">
      <c r="V47885" s="17"/>
    </row>
    <row r="47886" spans="22:22">
      <c r="V47886" s="17"/>
    </row>
    <row r="47887" spans="22:22">
      <c r="V47887" s="17"/>
    </row>
    <row r="47888" spans="22:22">
      <c r="V47888" s="17"/>
    </row>
    <row r="47889" spans="22:22">
      <c r="V47889" s="17"/>
    </row>
    <row r="47890" spans="22:22">
      <c r="V47890" s="17"/>
    </row>
    <row r="47891" spans="22:22">
      <c r="V47891" s="17"/>
    </row>
    <row r="47892" spans="22:22">
      <c r="V47892" s="17"/>
    </row>
    <row r="47893" spans="22:22">
      <c r="V47893" s="17"/>
    </row>
    <row r="47894" spans="22:22">
      <c r="V47894" s="17"/>
    </row>
    <row r="47895" spans="22:22">
      <c r="V47895" s="17"/>
    </row>
    <row r="47896" spans="22:22">
      <c r="V47896" s="17"/>
    </row>
    <row r="47897" spans="22:22">
      <c r="V47897" s="17"/>
    </row>
    <row r="47898" spans="22:22">
      <c r="V47898" s="17"/>
    </row>
    <row r="47899" spans="22:22">
      <c r="V47899" s="17"/>
    </row>
    <row r="47900" spans="22:22">
      <c r="V47900" s="17"/>
    </row>
    <row r="47901" spans="22:22">
      <c r="V47901" s="17"/>
    </row>
    <row r="47902" spans="22:22">
      <c r="V47902" s="17"/>
    </row>
    <row r="47903" spans="22:22">
      <c r="V47903" s="17"/>
    </row>
    <row r="47904" spans="22:22">
      <c r="V47904" s="17"/>
    </row>
    <row r="47905" spans="22:22">
      <c r="V47905" s="17"/>
    </row>
    <row r="47906" spans="22:22">
      <c r="V47906" s="17"/>
    </row>
    <row r="47907" spans="22:22">
      <c r="V47907" s="17"/>
    </row>
    <row r="47908" spans="22:22">
      <c r="V47908" s="17"/>
    </row>
    <row r="47909" spans="22:22">
      <c r="V47909" s="17"/>
    </row>
    <row r="47910" spans="22:22">
      <c r="V47910" s="17"/>
    </row>
    <row r="47911" spans="22:22">
      <c r="V47911" s="17"/>
    </row>
    <row r="47912" spans="22:22">
      <c r="V47912" s="17"/>
    </row>
    <row r="47913" spans="22:22">
      <c r="V47913" s="17"/>
    </row>
    <row r="47914" spans="22:22">
      <c r="V47914" s="17"/>
    </row>
    <row r="47915" spans="22:22">
      <c r="V47915" s="17"/>
    </row>
    <row r="47916" spans="22:22">
      <c r="V47916" s="17"/>
    </row>
    <row r="47917" spans="22:22">
      <c r="V47917" s="17"/>
    </row>
    <row r="47918" spans="22:22">
      <c r="V47918" s="17"/>
    </row>
    <row r="47919" spans="22:22">
      <c r="V47919" s="17"/>
    </row>
    <row r="47920" spans="22:22">
      <c r="V47920" s="17"/>
    </row>
    <row r="47921" spans="22:22">
      <c r="V47921" s="17"/>
    </row>
    <row r="47922" spans="22:22">
      <c r="V47922" s="17"/>
    </row>
    <row r="47923" spans="22:22">
      <c r="V47923" s="17"/>
    </row>
    <row r="47924" spans="22:22">
      <c r="V47924" s="17"/>
    </row>
    <row r="47925" spans="22:22">
      <c r="V47925" s="17"/>
    </row>
    <row r="47926" spans="22:22">
      <c r="V47926" s="17"/>
    </row>
    <row r="47927" spans="22:22">
      <c r="V47927" s="17"/>
    </row>
    <row r="47928" spans="22:22">
      <c r="V47928" s="17"/>
    </row>
    <row r="47929" spans="22:22">
      <c r="V47929" s="17"/>
    </row>
    <row r="47930" spans="22:22">
      <c r="V47930" s="17"/>
    </row>
    <row r="47931" spans="22:22">
      <c r="V47931" s="17"/>
    </row>
    <row r="47932" spans="22:22">
      <c r="V47932" s="17"/>
    </row>
    <row r="47933" spans="22:22">
      <c r="V47933" s="17"/>
    </row>
    <row r="47934" spans="22:22">
      <c r="V47934" s="17"/>
    </row>
    <row r="47935" spans="22:22">
      <c r="V47935" s="17"/>
    </row>
    <row r="47936" spans="22:22">
      <c r="V47936" s="17"/>
    </row>
    <row r="47937" spans="22:22">
      <c r="V47937" s="17"/>
    </row>
    <row r="47938" spans="22:22">
      <c r="V47938" s="17"/>
    </row>
    <row r="47939" spans="22:22">
      <c r="V47939" s="17"/>
    </row>
    <row r="47940" spans="22:22">
      <c r="V47940" s="17"/>
    </row>
    <row r="47941" spans="22:22">
      <c r="V47941" s="17"/>
    </row>
    <row r="47942" spans="22:22">
      <c r="V47942" s="17"/>
    </row>
    <row r="47943" spans="22:22">
      <c r="V47943" s="17"/>
    </row>
    <row r="47944" spans="22:22">
      <c r="V47944" s="17"/>
    </row>
    <row r="47945" spans="22:22">
      <c r="V47945" s="17"/>
    </row>
    <row r="47946" spans="22:22">
      <c r="V47946" s="17"/>
    </row>
    <row r="47947" spans="22:22">
      <c r="V47947" s="17"/>
    </row>
    <row r="47948" spans="22:22">
      <c r="V47948" s="17"/>
    </row>
    <row r="47949" spans="22:22">
      <c r="V47949" s="17"/>
    </row>
    <row r="47950" spans="22:22">
      <c r="V47950" s="17"/>
    </row>
    <row r="47951" spans="22:22">
      <c r="V47951" s="17"/>
    </row>
    <row r="47952" spans="22:22">
      <c r="V47952" s="17"/>
    </row>
    <row r="47953" spans="22:22">
      <c r="V47953" s="17"/>
    </row>
    <row r="47954" spans="22:22">
      <c r="V47954" s="17"/>
    </row>
    <row r="47955" spans="22:22">
      <c r="V47955" s="17"/>
    </row>
    <row r="47956" spans="22:22">
      <c r="V47956" s="17"/>
    </row>
    <row r="47957" spans="22:22">
      <c r="V47957" s="17"/>
    </row>
    <row r="47958" spans="22:22">
      <c r="V47958" s="17"/>
    </row>
    <row r="47959" spans="22:22">
      <c r="V47959" s="17"/>
    </row>
    <row r="47960" spans="22:22">
      <c r="V47960" s="17"/>
    </row>
    <row r="47961" spans="22:22">
      <c r="V47961" s="17"/>
    </row>
    <row r="47962" spans="22:22">
      <c r="V47962" s="17"/>
    </row>
    <row r="47963" spans="22:22">
      <c r="V47963" s="17"/>
    </row>
    <row r="47964" spans="22:22">
      <c r="V47964" s="17"/>
    </row>
    <row r="47965" spans="22:22">
      <c r="V47965" s="17"/>
    </row>
    <row r="47966" spans="22:22">
      <c r="V47966" s="17"/>
    </row>
    <row r="47967" spans="22:22">
      <c r="V47967" s="17"/>
    </row>
    <row r="47968" spans="22:22">
      <c r="V47968" s="17"/>
    </row>
    <row r="47969" spans="22:22">
      <c r="V47969" s="17"/>
    </row>
    <row r="47970" spans="22:22">
      <c r="V47970" s="17"/>
    </row>
    <row r="47971" spans="22:22">
      <c r="V47971" s="17"/>
    </row>
    <row r="47972" spans="22:22">
      <c r="V47972" s="17"/>
    </row>
    <row r="47973" spans="22:22">
      <c r="V47973" s="17"/>
    </row>
    <row r="47974" spans="22:22">
      <c r="V47974" s="17"/>
    </row>
    <row r="47975" spans="22:22">
      <c r="V47975" s="17"/>
    </row>
    <row r="47976" spans="22:22">
      <c r="V47976" s="17"/>
    </row>
    <row r="47977" spans="22:22">
      <c r="V47977" s="17"/>
    </row>
    <row r="47978" spans="22:22">
      <c r="V47978" s="17"/>
    </row>
    <row r="47979" spans="22:22">
      <c r="V47979" s="17"/>
    </row>
    <row r="47980" spans="22:22">
      <c r="V47980" s="17"/>
    </row>
    <row r="47981" spans="22:22">
      <c r="V47981" s="17"/>
    </row>
    <row r="47982" spans="22:22">
      <c r="V47982" s="17"/>
    </row>
    <row r="47983" spans="22:22">
      <c r="V47983" s="17"/>
    </row>
    <row r="47984" spans="22:22">
      <c r="V47984" s="17"/>
    </row>
    <row r="47985" spans="22:22">
      <c r="V47985" s="17"/>
    </row>
    <row r="47986" spans="22:22">
      <c r="V47986" s="17"/>
    </row>
    <row r="47987" spans="22:22">
      <c r="V47987" s="17"/>
    </row>
    <row r="47988" spans="22:22">
      <c r="V47988" s="17"/>
    </row>
    <row r="47989" spans="22:22">
      <c r="V47989" s="17"/>
    </row>
    <row r="47990" spans="22:22">
      <c r="V47990" s="17"/>
    </row>
    <row r="47991" spans="22:22">
      <c r="V47991" s="17"/>
    </row>
    <row r="47992" spans="22:22">
      <c r="V47992" s="17"/>
    </row>
    <row r="47993" spans="22:22">
      <c r="V47993" s="17"/>
    </row>
    <row r="47994" spans="22:22">
      <c r="V47994" s="17"/>
    </row>
    <row r="47995" spans="22:22">
      <c r="V47995" s="17"/>
    </row>
    <row r="47996" spans="22:22">
      <c r="V47996" s="17"/>
    </row>
    <row r="47997" spans="22:22">
      <c r="V47997" s="17"/>
    </row>
    <row r="47998" spans="22:22">
      <c r="V47998" s="17"/>
    </row>
    <row r="47999" spans="22:22">
      <c r="V47999" s="17"/>
    </row>
    <row r="48000" spans="22:22">
      <c r="V48000" s="17"/>
    </row>
    <row r="48001" spans="22:22">
      <c r="V48001" s="17"/>
    </row>
    <row r="48002" spans="22:22">
      <c r="V48002" s="17"/>
    </row>
    <row r="48003" spans="22:22">
      <c r="V48003" s="17"/>
    </row>
    <row r="48004" spans="22:22">
      <c r="V48004" s="17"/>
    </row>
    <row r="48005" spans="22:22">
      <c r="V48005" s="17"/>
    </row>
    <row r="48006" spans="22:22">
      <c r="V48006" s="17"/>
    </row>
    <row r="48007" spans="22:22">
      <c r="V48007" s="17"/>
    </row>
    <row r="48008" spans="22:22">
      <c r="V48008" s="17"/>
    </row>
    <row r="48009" spans="22:22">
      <c r="V48009" s="17"/>
    </row>
    <row r="48010" spans="22:22">
      <c r="V48010" s="17"/>
    </row>
    <row r="48011" spans="22:22">
      <c r="V48011" s="17"/>
    </row>
    <row r="48012" spans="22:22">
      <c r="V48012" s="17"/>
    </row>
    <row r="48013" spans="22:22">
      <c r="V48013" s="17"/>
    </row>
    <row r="48014" spans="22:22">
      <c r="V48014" s="17"/>
    </row>
    <row r="48015" spans="22:22">
      <c r="V48015" s="17"/>
    </row>
    <row r="48016" spans="22:22">
      <c r="V48016" s="17"/>
    </row>
    <row r="48017" spans="22:22">
      <c r="V48017" s="17"/>
    </row>
    <row r="48018" spans="22:22">
      <c r="V48018" s="17"/>
    </row>
    <row r="48019" spans="22:22">
      <c r="V48019" s="17"/>
    </row>
    <row r="48020" spans="22:22">
      <c r="V48020" s="17"/>
    </row>
    <row r="48021" spans="22:22">
      <c r="V48021" s="17"/>
    </row>
    <row r="48022" spans="22:22">
      <c r="V48022" s="17"/>
    </row>
    <row r="48023" spans="22:22">
      <c r="V48023" s="17"/>
    </row>
    <row r="48024" spans="22:22">
      <c r="V48024" s="17"/>
    </row>
    <row r="48025" spans="22:22">
      <c r="V48025" s="17"/>
    </row>
    <row r="48026" spans="22:22">
      <c r="V48026" s="17"/>
    </row>
    <row r="48027" spans="22:22">
      <c r="V48027" s="17"/>
    </row>
    <row r="48028" spans="22:22">
      <c r="V48028" s="17"/>
    </row>
    <row r="48029" spans="22:22">
      <c r="V48029" s="17"/>
    </row>
    <row r="48030" spans="22:22">
      <c r="V48030" s="17"/>
    </row>
    <row r="48031" spans="22:22">
      <c r="V48031" s="17"/>
    </row>
    <row r="48032" spans="22:22">
      <c r="V48032" s="17"/>
    </row>
    <row r="48033" spans="22:22">
      <c r="V48033" s="17"/>
    </row>
    <row r="48034" spans="22:22">
      <c r="V48034" s="17"/>
    </row>
    <row r="48035" spans="22:22">
      <c r="V48035" s="17"/>
    </row>
    <row r="48036" spans="22:22">
      <c r="V48036" s="17"/>
    </row>
    <row r="48037" spans="22:22">
      <c r="V48037" s="17"/>
    </row>
    <row r="48038" spans="22:22">
      <c r="V48038" s="17"/>
    </row>
    <row r="48039" spans="22:22">
      <c r="V48039" s="17"/>
    </row>
    <row r="48040" spans="22:22">
      <c r="V48040" s="17"/>
    </row>
    <row r="48041" spans="22:22">
      <c r="V48041" s="17"/>
    </row>
    <row r="48042" spans="22:22">
      <c r="V48042" s="17"/>
    </row>
    <row r="48043" spans="22:22">
      <c r="V48043" s="17"/>
    </row>
    <row r="48044" spans="22:22">
      <c r="V48044" s="17"/>
    </row>
    <row r="48045" spans="22:22">
      <c r="V48045" s="17"/>
    </row>
    <row r="48046" spans="22:22">
      <c r="V48046" s="17"/>
    </row>
    <row r="48047" spans="22:22">
      <c r="V48047" s="17"/>
    </row>
    <row r="48048" spans="22:22">
      <c r="V48048" s="17"/>
    </row>
    <row r="48049" spans="22:22">
      <c r="V48049" s="17"/>
    </row>
    <row r="48050" spans="22:22">
      <c r="V48050" s="17"/>
    </row>
    <row r="48051" spans="22:22">
      <c r="V48051" s="17"/>
    </row>
    <row r="48052" spans="22:22">
      <c r="V48052" s="17"/>
    </row>
    <row r="48053" spans="22:22">
      <c r="V48053" s="17"/>
    </row>
    <row r="48054" spans="22:22">
      <c r="V48054" s="17"/>
    </row>
    <row r="48055" spans="22:22">
      <c r="V48055" s="17"/>
    </row>
    <row r="48056" spans="22:22">
      <c r="V48056" s="17"/>
    </row>
    <row r="48057" spans="22:22">
      <c r="V48057" s="17"/>
    </row>
    <row r="48058" spans="22:22">
      <c r="V48058" s="17"/>
    </row>
    <row r="48059" spans="22:22">
      <c r="V48059" s="17"/>
    </row>
    <row r="48060" spans="22:22">
      <c r="V48060" s="17"/>
    </row>
    <row r="48061" spans="22:22">
      <c r="V48061" s="17"/>
    </row>
    <row r="48062" spans="22:22">
      <c r="V48062" s="17"/>
    </row>
    <row r="48063" spans="22:22">
      <c r="V48063" s="17"/>
    </row>
    <row r="48064" spans="22:22">
      <c r="V48064" s="17"/>
    </row>
    <row r="48065" spans="22:22">
      <c r="V48065" s="17"/>
    </row>
    <row r="48066" spans="22:22">
      <c r="V48066" s="17"/>
    </row>
    <row r="48067" spans="22:22">
      <c r="V48067" s="17"/>
    </row>
    <row r="48068" spans="22:22">
      <c r="V48068" s="17"/>
    </row>
    <row r="48069" spans="22:22">
      <c r="V48069" s="17"/>
    </row>
    <row r="48070" spans="22:22">
      <c r="V48070" s="17"/>
    </row>
    <row r="48071" spans="22:22">
      <c r="V48071" s="17"/>
    </row>
    <row r="48072" spans="22:22">
      <c r="V48072" s="17"/>
    </row>
    <row r="48073" spans="22:22">
      <c r="V48073" s="17"/>
    </row>
    <row r="48074" spans="22:22">
      <c r="V48074" s="17"/>
    </row>
    <row r="48075" spans="22:22">
      <c r="V48075" s="17"/>
    </row>
    <row r="48076" spans="22:22">
      <c r="V48076" s="17"/>
    </row>
    <row r="48077" spans="22:22">
      <c r="V48077" s="17"/>
    </row>
    <row r="48078" spans="22:22">
      <c r="V48078" s="17"/>
    </row>
    <row r="48079" spans="22:22">
      <c r="V48079" s="17"/>
    </row>
    <row r="48080" spans="22:22">
      <c r="V48080" s="17"/>
    </row>
    <row r="48081" spans="22:22">
      <c r="V48081" s="17"/>
    </row>
    <row r="48082" spans="22:22">
      <c r="V48082" s="17"/>
    </row>
    <row r="48083" spans="22:22">
      <c r="V48083" s="17"/>
    </row>
    <row r="48084" spans="22:22">
      <c r="V48084" s="17"/>
    </row>
    <row r="48085" spans="22:22">
      <c r="V48085" s="17"/>
    </row>
    <row r="48086" spans="22:22">
      <c r="V48086" s="17"/>
    </row>
    <row r="48087" spans="22:22">
      <c r="V48087" s="17"/>
    </row>
    <row r="48088" spans="22:22">
      <c r="V48088" s="17"/>
    </row>
    <row r="48089" spans="22:22">
      <c r="V48089" s="17"/>
    </row>
    <row r="48090" spans="22:22">
      <c r="V48090" s="17"/>
    </row>
    <row r="48091" spans="22:22">
      <c r="V48091" s="17"/>
    </row>
    <row r="48092" spans="22:22">
      <c r="V48092" s="17"/>
    </row>
    <row r="48093" spans="22:22">
      <c r="V48093" s="17"/>
    </row>
    <row r="48094" spans="22:22">
      <c r="V48094" s="17"/>
    </row>
    <row r="48095" spans="22:22">
      <c r="V48095" s="17"/>
    </row>
    <row r="48096" spans="22:22">
      <c r="V48096" s="17"/>
    </row>
    <row r="48097" spans="22:22">
      <c r="V48097" s="17"/>
    </row>
    <row r="48098" spans="22:22">
      <c r="V48098" s="17"/>
    </row>
    <row r="48099" spans="22:22">
      <c r="V48099" s="17"/>
    </row>
    <row r="48100" spans="22:22">
      <c r="V48100" s="17"/>
    </row>
    <row r="48101" spans="22:22">
      <c r="V48101" s="17"/>
    </row>
    <row r="48102" spans="22:22">
      <c r="V48102" s="17"/>
    </row>
    <row r="48103" spans="22:22">
      <c r="V48103" s="17"/>
    </row>
    <row r="48104" spans="22:22">
      <c r="V48104" s="17"/>
    </row>
    <row r="48105" spans="22:22">
      <c r="V48105" s="17"/>
    </row>
    <row r="48106" spans="22:22">
      <c r="V48106" s="17"/>
    </row>
    <row r="48107" spans="22:22">
      <c r="V48107" s="17"/>
    </row>
    <row r="48108" spans="22:22">
      <c r="V48108" s="17"/>
    </row>
    <row r="48109" spans="22:22">
      <c r="V48109" s="17"/>
    </row>
    <row r="48110" spans="22:22">
      <c r="V48110" s="17"/>
    </row>
    <row r="48111" spans="22:22">
      <c r="V48111" s="17"/>
    </row>
    <row r="48112" spans="22:22">
      <c r="V48112" s="17"/>
    </row>
    <row r="48113" spans="22:22">
      <c r="V48113" s="17"/>
    </row>
    <row r="48114" spans="22:22">
      <c r="V48114" s="17"/>
    </row>
    <row r="48115" spans="22:22">
      <c r="V48115" s="17"/>
    </row>
    <row r="48116" spans="22:22">
      <c r="V48116" s="17"/>
    </row>
    <row r="48117" spans="22:22">
      <c r="V48117" s="17"/>
    </row>
    <row r="48118" spans="22:22">
      <c r="V48118" s="17"/>
    </row>
    <row r="48119" spans="22:22">
      <c r="V48119" s="17"/>
    </row>
    <row r="48120" spans="22:22">
      <c r="V48120" s="17"/>
    </row>
    <row r="48121" spans="22:22">
      <c r="V48121" s="17"/>
    </row>
    <row r="48122" spans="22:22">
      <c r="V48122" s="17"/>
    </row>
    <row r="48123" spans="22:22">
      <c r="V48123" s="17"/>
    </row>
    <row r="48124" spans="22:22">
      <c r="V48124" s="17"/>
    </row>
    <row r="48125" spans="22:22">
      <c r="V48125" s="17"/>
    </row>
    <row r="48126" spans="22:22">
      <c r="V48126" s="17"/>
    </row>
    <row r="48127" spans="22:22">
      <c r="V48127" s="17"/>
    </row>
    <row r="48128" spans="22:22">
      <c r="V48128" s="17"/>
    </row>
    <row r="48129" spans="22:22">
      <c r="V48129" s="17"/>
    </row>
    <row r="48130" spans="22:22">
      <c r="V48130" s="17"/>
    </row>
    <row r="48131" spans="22:22">
      <c r="V48131" s="17"/>
    </row>
    <row r="48132" spans="22:22">
      <c r="V48132" s="17"/>
    </row>
    <row r="48133" spans="22:22">
      <c r="V48133" s="17"/>
    </row>
    <row r="48134" spans="22:22">
      <c r="V48134" s="17"/>
    </row>
    <row r="48135" spans="22:22">
      <c r="V48135" s="17"/>
    </row>
    <row r="48136" spans="22:22">
      <c r="V48136" s="17"/>
    </row>
    <row r="48137" spans="22:22">
      <c r="V48137" s="17"/>
    </row>
    <row r="48138" spans="22:22">
      <c r="V48138" s="17"/>
    </row>
    <row r="48139" spans="22:22">
      <c r="V48139" s="17"/>
    </row>
    <row r="48140" spans="22:22">
      <c r="V48140" s="17"/>
    </row>
    <row r="48141" spans="22:22">
      <c r="V48141" s="17"/>
    </row>
    <row r="48142" spans="22:22">
      <c r="V48142" s="17"/>
    </row>
    <row r="48143" spans="22:22">
      <c r="V48143" s="17"/>
    </row>
    <row r="48144" spans="22:22">
      <c r="V48144" s="17"/>
    </row>
    <row r="48145" spans="22:22">
      <c r="V48145" s="17"/>
    </row>
    <row r="48146" spans="22:22">
      <c r="V48146" s="17"/>
    </row>
    <row r="48147" spans="22:22">
      <c r="V48147" s="17"/>
    </row>
    <row r="48148" spans="22:22">
      <c r="V48148" s="17"/>
    </row>
    <row r="48149" spans="22:22">
      <c r="V48149" s="17"/>
    </row>
    <row r="48150" spans="22:22">
      <c r="V48150" s="17"/>
    </row>
    <row r="48151" spans="22:22">
      <c r="V48151" s="17"/>
    </row>
    <row r="48152" spans="22:22">
      <c r="V48152" s="17"/>
    </row>
    <row r="48153" spans="22:22">
      <c r="V48153" s="17"/>
    </row>
    <row r="48154" spans="22:22">
      <c r="V48154" s="17"/>
    </row>
    <row r="48155" spans="22:22">
      <c r="V48155" s="17"/>
    </row>
    <row r="48156" spans="22:22">
      <c r="V48156" s="17"/>
    </row>
    <row r="48157" spans="22:22">
      <c r="V48157" s="17"/>
    </row>
    <row r="48158" spans="22:22">
      <c r="V48158" s="17"/>
    </row>
    <row r="48159" spans="22:22">
      <c r="V48159" s="17"/>
    </row>
    <row r="48160" spans="22:22">
      <c r="V48160" s="17"/>
    </row>
    <row r="48161" spans="22:22">
      <c r="V48161" s="17"/>
    </row>
    <row r="48162" spans="22:22">
      <c r="V48162" s="17"/>
    </row>
    <row r="48163" spans="22:22">
      <c r="V48163" s="17"/>
    </row>
    <row r="48164" spans="22:22">
      <c r="V48164" s="17"/>
    </row>
    <row r="48165" spans="22:22">
      <c r="V48165" s="17"/>
    </row>
    <row r="48166" spans="22:22">
      <c r="V48166" s="17"/>
    </row>
    <row r="48167" spans="22:22">
      <c r="V48167" s="17"/>
    </row>
    <row r="48168" spans="22:22">
      <c r="V48168" s="17"/>
    </row>
    <row r="48169" spans="22:22">
      <c r="V48169" s="17"/>
    </row>
    <row r="48170" spans="22:22">
      <c r="V48170" s="17"/>
    </row>
    <row r="48171" spans="22:22">
      <c r="V48171" s="17"/>
    </row>
    <row r="48172" spans="22:22">
      <c r="V48172" s="17"/>
    </row>
    <row r="48173" spans="22:22">
      <c r="V48173" s="17"/>
    </row>
    <row r="48174" spans="22:22">
      <c r="V48174" s="17"/>
    </row>
    <row r="48175" spans="22:22">
      <c r="V48175" s="17"/>
    </row>
    <row r="48176" spans="22:22">
      <c r="V48176" s="17"/>
    </row>
    <row r="48177" spans="22:22">
      <c r="V48177" s="17"/>
    </row>
    <row r="48178" spans="22:22">
      <c r="V48178" s="17"/>
    </row>
    <row r="48179" spans="22:22">
      <c r="V48179" s="17"/>
    </row>
    <row r="48180" spans="22:22">
      <c r="V48180" s="17"/>
    </row>
    <row r="48181" spans="22:22">
      <c r="V48181" s="17"/>
    </row>
    <row r="48182" spans="22:22">
      <c r="V48182" s="17"/>
    </row>
    <row r="48183" spans="22:22">
      <c r="V48183" s="17"/>
    </row>
    <row r="48184" spans="22:22">
      <c r="V48184" s="17"/>
    </row>
    <row r="48185" spans="22:22">
      <c r="V48185" s="17"/>
    </row>
    <row r="48186" spans="22:22">
      <c r="V48186" s="17"/>
    </row>
    <row r="48187" spans="22:22">
      <c r="V48187" s="17"/>
    </row>
    <row r="48188" spans="22:22">
      <c r="V48188" s="17"/>
    </row>
    <row r="48189" spans="22:22">
      <c r="V48189" s="17"/>
    </row>
    <row r="48190" spans="22:22">
      <c r="V48190" s="17"/>
    </row>
    <row r="48191" spans="22:22">
      <c r="V48191" s="17"/>
    </row>
    <row r="48192" spans="22:22">
      <c r="V48192" s="17"/>
    </row>
    <row r="48193" spans="22:22">
      <c r="V48193" s="17"/>
    </row>
    <row r="48194" spans="22:22">
      <c r="V48194" s="17"/>
    </row>
    <row r="48195" spans="22:22">
      <c r="V48195" s="17"/>
    </row>
    <row r="48196" spans="22:22">
      <c r="V48196" s="17"/>
    </row>
    <row r="48197" spans="22:22">
      <c r="V48197" s="17"/>
    </row>
    <row r="48198" spans="22:22">
      <c r="V48198" s="17"/>
    </row>
    <row r="48199" spans="22:22">
      <c r="V48199" s="17"/>
    </row>
    <row r="48200" spans="22:22">
      <c r="V48200" s="17"/>
    </row>
    <row r="48201" spans="22:22">
      <c r="V48201" s="17"/>
    </row>
    <row r="48202" spans="22:22">
      <c r="V48202" s="17"/>
    </row>
    <row r="48203" spans="22:22">
      <c r="V48203" s="17"/>
    </row>
    <row r="48204" spans="22:22">
      <c r="V48204" s="17"/>
    </row>
    <row r="48205" spans="22:22">
      <c r="V48205" s="17"/>
    </row>
    <row r="48206" spans="22:22">
      <c r="V48206" s="17"/>
    </row>
    <row r="48207" spans="22:22">
      <c r="V48207" s="17"/>
    </row>
    <row r="48208" spans="22:22">
      <c r="V48208" s="17"/>
    </row>
    <row r="48209" spans="22:22">
      <c r="V48209" s="17"/>
    </row>
    <row r="48210" spans="22:22">
      <c r="V48210" s="17"/>
    </row>
    <row r="48211" spans="22:22">
      <c r="V48211" s="17"/>
    </row>
    <row r="48212" spans="22:22">
      <c r="V48212" s="17"/>
    </row>
    <row r="48213" spans="22:22">
      <c r="V48213" s="17"/>
    </row>
    <row r="48214" spans="22:22">
      <c r="V48214" s="17"/>
    </row>
    <row r="48215" spans="22:22">
      <c r="V48215" s="17"/>
    </row>
    <row r="48216" spans="22:22">
      <c r="V48216" s="17"/>
    </row>
    <row r="48217" spans="22:22">
      <c r="V48217" s="17"/>
    </row>
    <row r="48218" spans="22:22">
      <c r="V48218" s="17"/>
    </row>
    <row r="48219" spans="22:22">
      <c r="V48219" s="17"/>
    </row>
    <row r="48220" spans="22:22">
      <c r="V48220" s="17"/>
    </row>
    <row r="48221" spans="22:22">
      <c r="V48221" s="17"/>
    </row>
    <row r="48222" spans="22:22">
      <c r="V48222" s="17"/>
    </row>
    <row r="48223" spans="22:22">
      <c r="V48223" s="17"/>
    </row>
    <row r="48224" spans="22:22">
      <c r="V48224" s="17"/>
    </row>
    <row r="48225" spans="22:22">
      <c r="V48225" s="17"/>
    </row>
    <row r="48226" spans="22:22">
      <c r="V48226" s="17"/>
    </row>
    <row r="48227" spans="22:22">
      <c r="V48227" s="17"/>
    </row>
    <row r="48228" spans="22:22">
      <c r="V48228" s="17"/>
    </row>
    <row r="48229" spans="22:22">
      <c r="V48229" s="17"/>
    </row>
    <row r="48230" spans="22:22">
      <c r="V48230" s="17"/>
    </row>
    <row r="48231" spans="22:22">
      <c r="V48231" s="17"/>
    </row>
    <row r="48232" spans="22:22">
      <c r="V48232" s="17"/>
    </row>
    <row r="48233" spans="22:22">
      <c r="V48233" s="17"/>
    </row>
    <row r="48234" spans="22:22">
      <c r="V48234" s="17"/>
    </row>
    <row r="48235" spans="22:22">
      <c r="V48235" s="17"/>
    </row>
    <row r="48236" spans="22:22">
      <c r="V48236" s="17"/>
    </row>
    <row r="48237" spans="22:22">
      <c r="V48237" s="17"/>
    </row>
    <row r="48238" spans="22:22">
      <c r="V48238" s="17"/>
    </row>
    <row r="48239" spans="22:22">
      <c r="V48239" s="17"/>
    </row>
    <row r="48240" spans="22:22">
      <c r="V48240" s="17"/>
    </row>
    <row r="48241" spans="22:22">
      <c r="V48241" s="17"/>
    </row>
    <row r="48242" spans="22:22">
      <c r="V48242" s="17"/>
    </row>
    <row r="48243" spans="22:22">
      <c r="V48243" s="17"/>
    </row>
    <row r="48244" spans="22:22">
      <c r="V48244" s="17"/>
    </row>
    <row r="48245" spans="22:22">
      <c r="V48245" s="17"/>
    </row>
    <row r="48246" spans="22:22">
      <c r="V48246" s="17"/>
    </row>
    <row r="48247" spans="22:22">
      <c r="V48247" s="17"/>
    </row>
    <row r="48248" spans="22:22">
      <c r="V48248" s="17"/>
    </row>
    <row r="48249" spans="22:22">
      <c r="V48249" s="17"/>
    </row>
    <row r="48250" spans="22:22">
      <c r="V48250" s="17"/>
    </row>
    <row r="48251" spans="22:22">
      <c r="V48251" s="17"/>
    </row>
    <row r="48252" spans="22:22">
      <c r="V48252" s="17"/>
    </row>
    <row r="48253" spans="22:22">
      <c r="V48253" s="17"/>
    </row>
    <row r="48254" spans="22:22">
      <c r="V48254" s="17"/>
    </row>
    <row r="48255" spans="22:22">
      <c r="V48255" s="17"/>
    </row>
    <row r="48256" spans="22:22">
      <c r="V48256" s="17"/>
    </row>
    <row r="48257" spans="22:22">
      <c r="V48257" s="17"/>
    </row>
    <row r="48258" spans="22:22">
      <c r="V48258" s="17"/>
    </row>
    <row r="48259" spans="22:22">
      <c r="V48259" s="17"/>
    </row>
    <row r="48260" spans="22:22">
      <c r="V48260" s="17"/>
    </row>
    <row r="48261" spans="22:22">
      <c r="V48261" s="17"/>
    </row>
    <row r="48262" spans="22:22">
      <c r="V48262" s="17"/>
    </row>
    <row r="48263" spans="22:22">
      <c r="V48263" s="17"/>
    </row>
    <row r="48264" spans="22:22">
      <c r="V48264" s="17"/>
    </row>
    <row r="48265" spans="22:22">
      <c r="V48265" s="17"/>
    </row>
    <row r="48266" spans="22:22">
      <c r="V48266" s="17"/>
    </row>
    <row r="48267" spans="22:22">
      <c r="V48267" s="17"/>
    </row>
    <row r="48268" spans="22:22">
      <c r="V48268" s="17"/>
    </row>
    <row r="48269" spans="22:22">
      <c r="V48269" s="17"/>
    </row>
    <row r="48270" spans="22:22">
      <c r="V48270" s="17"/>
    </row>
    <row r="48271" spans="22:22">
      <c r="V48271" s="17"/>
    </row>
    <row r="48272" spans="22:22">
      <c r="V48272" s="17"/>
    </row>
    <row r="48273" spans="22:22">
      <c r="V48273" s="17"/>
    </row>
    <row r="48274" spans="22:22">
      <c r="V48274" s="17"/>
    </row>
    <row r="48275" spans="22:22">
      <c r="V48275" s="17"/>
    </row>
    <row r="48276" spans="22:22">
      <c r="V48276" s="17"/>
    </row>
    <row r="48277" spans="22:22">
      <c r="V48277" s="17"/>
    </row>
    <row r="48278" spans="22:22">
      <c r="V48278" s="17"/>
    </row>
    <row r="48279" spans="22:22">
      <c r="V48279" s="17"/>
    </row>
    <row r="48280" spans="22:22">
      <c r="V48280" s="17"/>
    </row>
    <row r="48281" spans="22:22">
      <c r="V48281" s="17"/>
    </row>
    <row r="48282" spans="22:22">
      <c r="V48282" s="17"/>
    </row>
    <row r="48283" spans="22:22">
      <c r="V48283" s="17"/>
    </row>
    <row r="48284" spans="22:22">
      <c r="V48284" s="17"/>
    </row>
    <row r="48285" spans="22:22">
      <c r="V48285" s="17"/>
    </row>
    <row r="48286" spans="22:22">
      <c r="V48286" s="17"/>
    </row>
    <row r="48287" spans="22:22">
      <c r="V48287" s="17"/>
    </row>
    <row r="48288" spans="22:22">
      <c r="V48288" s="17"/>
    </row>
    <row r="48289" spans="22:22">
      <c r="V48289" s="17"/>
    </row>
    <row r="48290" spans="22:22">
      <c r="V48290" s="17"/>
    </row>
    <row r="48291" spans="22:22">
      <c r="V48291" s="17"/>
    </row>
    <row r="48292" spans="22:22">
      <c r="V48292" s="17"/>
    </row>
    <row r="48293" spans="22:22">
      <c r="V48293" s="17"/>
    </row>
    <row r="48294" spans="22:22">
      <c r="V48294" s="17"/>
    </row>
    <row r="48295" spans="22:22">
      <c r="V48295" s="17"/>
    </row>
    <row r="48296" spans="22:22">
      <c r="V48296" s="17"/>
    </row>
    <row r="48297" spans="22:22">
      <c r="V48297" s="17"/>
    </row>
    <row r="48298" spans="22:22">
      <c r="V48298" s="17"/>
    </row>
    <row r="48299" spans="22:22">
      <c r="V48299" s="17"/>
    </row>
    <row r="48300" spans="22:22">
      <c r="V48300" s="17"/>
    </row>
    <row r="48301" spans="22:22">
      <c r="V48301" s="17"/>
    </row>
    <row r="48302" spans="22:22">
      <c r="V48302" s="17"/>
    </row>
    <row r="48303" spans="22:22">
      <c r="V48303" s="17"/>
    </row>
    <row r="48304" spans="22:22">
      <c r="V48304" s="17"/>
    </row>
    <row r="48305" spans="22:22">
      <c r="V48305" s="17"/>
    </row>
    <row r="48306" spans="22:22">
      <c r="V48306" s="17"/>
    </row>
    <row r="48307" spans="22:22">
      <c r="V48307" s="17"/>
    </row>
    <row r="48308" spans="22:22">
      <c r="V48308" s="17"/>
    </row>
    <row r="48309" spans="22:22">
      <c r="V48309" s="17"/>
    </row>
    <row r="48310" spans="22:22">
      <c r="V48310" s="17"/>
    </row>
    <row r="48311" spans="22:22">
      <c r="V48311" s="17"/>
    </row>
    <row r="48312" spans="22:22">
      <c r="V48312" s="17"/>
    </row>
    <row r="48313" spans="22:22">
      <c r="V48313" s="17"/>
    </row>
    <row r="48314" spans="22:22">
      <c r="V48314" s="17"/>
    </row>
    <row r="48315" spans="22:22">
      <c r="V48315" s="17"/>
    </row>
    <row r="48316" spans="22:22">
      <c r="V48316" s="17"/>
    </row>
    <row r="48317" spans="22:22">
      <c r="V48317" s="17"/>
    </row>
    <row r="48318" spans="22:22">
      <c r="V48318" s="17"/>
    </row>
    <row r="48319" spans="22:22">
      <c r="V48319" s="17"/>
    </row>
    <row r="48320" spans="22:22">
      <c r="V48320" s="17"/>
    </row>
    <row r="48321" spans="22:22">
      <c r="V48321" s="17"/>
    </row>
    <row r="48322" spans="22:22">
      <c r="V48322" s="17"/>
    </row>
    <row r="48323" spans="22:22">
      <c r="V48323" s="17"/>
    </row>
    <row r="48324" spans="22:22">
      <c r="V48324" s="17"/>
    </row>
    <row r="48325" spans="22:22">
      <c r="V48325" s="17"/>
    </row>
    <row r="48326" spans="22:22">
      <c r="V48326" s="17"/>
    </row>
    <row r="48327" spans="22:22">
      <c r="V48327" s="17"/>
    </row>
    <row r="48328" spans="22:22">
      <c r="V48328" s="17"/>
    </row>
    <row r="48329" spans="22:22">
      <c r="V48329" s="17"/>
    </row>
    <row r="48330" spans="22:22">
      <c r="V48330" s="17"/>
    </row>
    <row r="48331" spans="22:22">
      <c r="V48331" s="17"/>
    </row>
    <row r="48332" spans="22:22">
      <c r="V48332" s="17"/>
    </row>
    <row r="48333" spans="22:22">
      <c r="V48333" s="17"/>
    </row>
    <row r="48334" spans="22:22">
      <c r="V48334" s="17"/>
    </row>
    <row r="48335" spans="22:22">
      <c r="V48335" s="17"/>
    </row>
    <row r="48336" spans="22:22">
      <c r="V48336" s="17"/>
    </row>
    <row r="48337" spans="22:22">
      <c r="V48337" s="17"/>
    </row>
    <row r="48338" spans="22:22">
      <c r="V48338" s="17"/>
    </row>
    <row r="48339" spans="22:22">
      <c r="V48339" s="17"/>
    </row>
    <row r="48340" spans="22:22">
      <c r="V48340" s="17"/>
    </row>
    <row r="48341" spans="22:22">
      <c r="V48341" s="17"/>
    </row>
    <row r="48342" spans="22:22">
      <c r="V48342" s="17"/>
    </row>
    <row r="48343" spans="22:22">
      <c r="V48343" s="17"/>
    </row>
    <row r="48344" spans="22:22">
      <c r="V48344" s="17"/>
    </row>
    <row r="48345" spans="22:22">
      <c r="V48345" s="17"/>
    </row>
    <row r="48346" spans="22:22">
      <c r="V48346" s="17"/>
    </row>
    <row r="48347" spans="22:22">
      <c r="V48347" s="17"/>
    </row>
    <row r="48348" spans="22:22">
      <c r="V48348" s="17"/>
    </row>
    <row r="48349" spans="22:22">
      <c r="V48349" s="17"/>
    </row>
    <row r="48350" spans="22:22">
      <c r="V48350" s="17"/>
    </row>
    <row r="48351" spans="22:22">
      <c r="V48351" s="17"/>
    </row>
    <row r="48352" spans="22:22">
      <c r="V48352" s="17"/>
    </row>
    <row r="48353" spans="22:22">
      <c r="V48353" s="17"/>
    </row>
    <row r="48354" spans="22:22">
      <c r="V48354" s="17"/>
    </row>
    <row r="48355" spans="22:22">
      <c r="V48355" s="17"/>
    </row>
    <row r="48356" spans="22:22">
      <c r="V48356" s="17"/>
    </row>
    <row r="48357" spans="22:22">
      <c r="V48357" s="17"/>
    </row>
    <row r="48358" spans="22:22">
      <c r="V48358" s="17"/>
    </row>
    <row r="48359" spans="22:22">
      <c r="V48359" s="17"/>
    </row>
    <row r="48360" spans="22:22">
      <c r="V48360" s="17"/>
    </row>
    <row r="48361" spans="22:22">
      <c r="V48361" s="17"/>
    </row>
    <row r="48362" spans="22:22">
      <c r="V48362" s="17"/>
    </row>
    <row r="48363" spans="22:22">
      <c r="V48363" s="17"/>
    </row>
    <row r="48364" spans="22:22">
      <c r="V48364" s="17"/>
    </row>
    <row r="48365" spans="22:22">
      <c r="V48365" s="17"/>
    </row>
    <row r="48366" spans="22:22">
      <c r="V48366" s="17"/>
    </row>
    <row r="48367" spans="22:22">
      <c r="V48367" s="17"/>
    </row>
    <row r="48368" spans="22:22">
      <c r="V48368" s="17"/>
    </row>
    <row r="48369" spans="22:22">
      <c r="V48369" s="17"/>
    </row>
    <row r="48370" spans="22:22">
      <c r="V48370" s="17"/>
    </row>
    <row r="48371" spans="22:22">
      <c r="V48371" s="17"/>
    </row>
    <row r="48372" spans="22:22">
      <c r="V48372" s="17"/>
    </row>
    <row r="48373" spans="22:22">
      <c r="V48373" s="17"/>
    </row>
    <row r="48374" spans="22:22">
      <c r="V48374" s="17"/>
    </row>
    <row r="48375" spans="22:22">
      <c r="V48375" s="17"/>
    </row>
    <row r="48376" spans="22:22">
      <c r="V48376" s="17"/>
    </row>
    <row r="48377" spans="22:22">
      <c r="V48377" s="17"/>
    </row>
    <row r="48378" spans="22:22">
      <c r="V48378" s="17"/>
    </row>
    <row r="48379" spans="22:22">
      <c r="V48379" s="17"/>
    </row>
    <row r="48380" spans="22:22">
      <c r="V48380" s="17"/>
    </row>
    <row r="48381" spans="22:22">
      <c r="V48381" s="17"/>
    </row>
    <row r="48382" spans="22:22">
      <c r="V48382" s="17"/>
    </row>
    <row r="48383" spans="22:22">
      <c r="V48383" s="17"/>
    </row>
    <row r="48384" spans="22:22">
      <c r="V48384" s="17"/>
    </row>
    <row r="48385" spans="22:22">
      <c r="V48385" s="17"/>
    </row>
    <row r="48386" spans="22:22">
      <c r="V48386" s="17"/>
    </row>
    <row r="48387" spans="22:22">
      <c r="V48387" s="17"/>
    </row>
    <row r="48388" spans="22:22">
      <c r="V48388" s="17"/>
    </row>
    <row r="48389" spans="22:22">
      <c r="V48389" s="17"/>
    </row>
    <row r="48390" spans="22:22">
      <c r="V48390" s="17"/>
    </row>
    <row r="48391" spans="22:22">
      <c r="V48391" s="17"/>
    </row>
    <row r="48392" spans="22:22">
      <c r="V48392" s="17"/>
    </row>
    <row r="48393" spans="22:22">
      <c r="V48393" s="17"/>
    </row>
    <row r="48394" spans="22:22">
      <c r="V48394" s="17"/>
    </row>
    <row r="48395" spans="22:22">
      <c r="V48395" s="17"/>
    </row>
    <row r="48396" spans="22:22">
      <c r="V48396" s="17"/>
    </row>
    <row r="48397" spans="22:22">
      <c r="V48397" s="17"/>
    </row>
    <row r="48398" spans="22:22">
      <c r="V48398" s="17"/>
    </row>
    <row r="48399" spans="22:22">
      <c r="V48399" s="17"/>
    </row>
    <row r="48400" spans="22:22">
      <c r="V48400" s="17"/>
    </row>
    <row r="48401" spans="22:22">
      <c r="V48401" s="17"/>
    </row>
    <row r="48402" spans="22:22">
      <c r="V48402" s="17"/>
    </row>
    <row r="48403" spans="22:22">
      <c r="V48403" s="17"/>
    </row>
    <row r="48404" spans="22:22">
      <c r="V48404" s="17"/>
    </row>
    <row r="48405" spans="22:22">
      <c r="V48405" s="17"/>
    </row>
    <row r="48406" spans="22:22">
      <c r="V48406" s="17"/>
    </row>
    <row r="48407" spans="22:22">
      <c r="V48407" s="17"/>
    </row>
    <row r="48408" spans="22:22">
      <c r="V48408" s="17"/>
    </row>
    <row r="48409" spans="22:22">
      <c r="V48409" s="17"/>
    </row>
    <row r="48410" spans="22:22">
      <c r="V48410" s="17"/>
    </row>
    <row r="48411" spans="22:22">
      <c r="V48411" s="17"/>
    </row>
    <row r="48412" spans="22:22">
      <c r="V48412" s="17"/>
    </row>
    <row r="48413" spans="22:22">
      <c r="V48413" s="17"/>
    </row>
    <row r="48414" spans="22:22">
      <c r="V48414" s="17"/>
    </row>
    <row r="48415" spans="22:22">
      <c r="V48415" s="17"/>
    </row>
    <row r="48416" spans="22:22">
      <c r="V48416" s="17"/>
    </row>
    <row r="48417" spans="22:22">
      <c r="V48417" s="17"/>
    </row>
    <row r="48418" spans="22:22">
      <c r="V48418" s="17"/>
    </row>
    <row r="48419" spans="22:22">
      <c r="V48419" s="17"/>
    </row>
    <row r="48420" spans="22:22">
      <c r="V48420" s="17"/>
    </row>
    <row r="48421" spans="22:22">
      <c r="V48421" s="17"/>
    </row>
    <row r="48422" spans="22:22">
      <c r="V48422" s="17"/>
    </row>
    <row r="48423" spans="22:22">
      <c r="V48423" s="17"/>
    </row>
    <row r="48424" spans="22:22">
      <c r="V48424" s="17"/>
    </row>
    <row r="48425" spans="22:22">
      <c r="V48425" s="17"/>
    </row>
    <row r="48426" spans="22:22">
      <c r="V48426" s="17"/>
    </row>
    <row r="48427" spans="22:22">
      <c r="V48427" s="17"/>
    </row>
    <row r="48428" spans="22:22">
      <c r="V48428" s="17"/>
    </row>
    <row r="48429" spans="22:22">
      <c r="V48429" s="17"/>
    </row>
    <row r="48430" spans="22:22">
      <c r="V48430" s="17"/>
    </row>
    <row r="48431" spans="22:22">
      <c r="V48431" s="17"/>
    </row>
    <row r="48432" spans="22:22">
      <c r="V48432" s="17"/>
    </row>
    <row r="48433" spans="22:22">
      <c r="V48433" s="17"/>
    </row>
    <row r="48434" spans="22:22">
      <c r="V48434" s="17"/>
    </row>
    <row r="48435" spans="22:22">
      <c r="V48435" s="17"/>
    </row>
    <row r="48436" spans="22:22">
      <c r="V48436" s="17"/>
    </row>
    <row r="48437" spans="22:22">
      <c r="V48437" s="17"/>
    </row>
    <row r="48438" spans="22:22">
      <c r="V48438" s="17"/>
    </row>
    <row r="48439" spans="22:22">
      <c r="V48439" s="17"/>
    </row>
    <row r="48440" spans="22:22">
      <c r="V48440" s="17"/>
    </row>
    <row r="48441" spans="22:22">
      <c r="V48441" s="17"/>
    </row>
    <row r="48442" spans="22:22">
      <c r="V48442" s="17"/>
    </row>
    <row r="48443" spans="22:22">
      <c r="V48443" s="17"/>
    </row>
    <row r="48444" spans="22:22">
      <c r="V48444" s="17"/>
    </row>
    <row r="48445" spans="22:22">
      <c r="V48445" s="17"/>
    </row>
    <row r="48446" spans="22:22">
      <c r="V48446" s="17"/>
    </row>
    <row r="48447" spans="22:22">
      <c r="V48447" s="17"/>
    </row>
    <row r="48448" spans="22:22">
      <c r="V48448" s="17"/>
    </row>
    <row r="48449" spans="22:22">
      <c r="V48449" s="17"/>
    </row>
    <row r="48450" spans="22:22">
      <c r="V48450" s="17"/>
    </row>
    <row r="48451" spans="22:22">
      <c r="V48451" s="17"/>
    </row>
    <row r="48452" spans="22:22">
      <c r="V48452" s="17"/>
    </row>
    <row r="48453" spans="22:22">
      <c r="V48453" s="17"/>
    </row>
    <row r="48454" spans="22:22">
      <c r="V48454" s="17"/>
    </row>
    <row r="48455" spans="22:22">
      <c r="V48455" s="17"/>
    </row>
    <row r="48456" spans="22:22">
      <c r="V48456" s="17"/>
    </row>
    <row r="48457" spans="22:22">
      <c r="V48457" s="17"/>
    </row>
    <row r="48458" spans="22:22">
      <c r="V48458" s="17"/>
    </row>
    <row r="48459" spans="22:22">
      <c r="V48459" s="17"/>
    </row>
    <row r="48460" spans="22:22">
      <c r="V48460" s="17"/>
    </row>
    <row r="48461" spans="22:22">
      <c r="V48461" s="17"/>
    </row>
    <row r="48462" spans="22:22">
      <c r="V48462" s="17"/>
    </row>
    <row r="48463" spans="22:22">
      <c r="V48463" s="17"/>
    </row>
    <row r="48464" spans="22:22">
      <c r="V48464" s="17"/>
    </row>
    <row r="48465" spans="22:22">
      <c r="V48465" s="17"/>
    </row>
    <row r="48466" spans="22:22">
      <c r="V48466" s="17"/>
    </row>
    <row r="48467" spans="22:22">
      <c r="V48467" s="17"/>
    </row>
    <row r="48468" spans="22:22">
      <c r="V48468" s="17"/>
    </row>
    <row r="48469" spans="22:22">
      <c r="V48469" s="17"/>
    </row>
    <row r="48470" spans="22:22">
      <c r="V48470" s="17"/>
    </row>
    <row r="48471" spans="22:22">
      <c r="V48471" s="17"/>
    </row>
    <row r="48472" spans="22:22">
      <c r="V48472" s="17"/>
    </row>
    <row r="48473" spans="22:22">
      <c r="V48473" s="17"/>
    </row>
    <row r="48474" spans="22:22">
      <c r="V48474" s="17"/>
    </row>
    <row r="48475" spans="22:22">
      <c r="V48475" s="17"/>
    </row>
    <row r="48476" spans="22:22">
      <c r="V48476" s="17"/>
    </row>
    <row r="48477" spans="22:22">
      <c r="V48477" s="17"/>
    </row>
    <row r="48478" spans="22:22">
      <c r="V48478" s="17"/>
    </row>
    <row r="48479" spans="22:22">
      <c r="V48479" s="17"/>
    </row>
    <row r="48480" spans="22:22">
      <c r="V48480" s="17"/>
    </row>
    <row r="48481" spans="22:22">
      <c r="V48481" s="17"/>
    </row>
    <row r="48482" spans="22:22">
      <c r="V48482" s="17"/>
    </row>
    <row r="48483" spans="22:22">
      <c r="V48483" s="17"/>
    </row>
    <row r="48484" spans="22:22">
      <c r="V48484" s="17"/>
    </row>
    <row r="48485" spans="22:22">
      <c r="V48485" s="17"/>
    </row>
    <row r="48486" spans="22:22">
      <c r="V48486" s="17"/>
    </row>
    <row r="48487" spans="22:22">
      <c r="V48487" s="17"/>
    </row>
    <row r="48488" spans="22:22">
      <c r="V48488" s="17"/>
    </row>
    <row r="48489" spans="22:22">
      <c r="V48489" s="17"/>
    </row>
    <row r="48490" spans="22:22">
      <c r="V48490" s="17"/>
    </row>
    <row r="48491" spans="22:22">
      <c r="V48491" s="17"/>
    </row>
    <row r="48492" spans="22:22">
      <c r="V48492" s="17"/>
    </row>
    <row r="48493" spans="22:22">
      <c r="V48493" s="17"/>
    </row>
    <row r="48494" spans="22:22">
      <c r="V48494" s="17"/>
    </row>
    <row r="48495" spans="22:22">
      <c r="V48495" s="17"/>
    </row>
    <row r="48496" spans="22:22">
      <c r="V48496" s="17"/>
    </row>
    <row r="48497" spans="22:22">
      <c r="V48497" s="17"/>
    </row>
    <row r="48498" spans="22:22">
      <c r="V48498" s="17"/>
    </row>
    <row r="48499" spans="22:22">
      <c r="V48499" s="17"/>
    </row>
    <row r="48500" spans="22:22">
      <c r="V48500" s="17"/>
    </row>
    <row r="48501" spans="22:22">
      <c r="V48501" s="17"/>
    </row>
    <row r="48502" spans="22:22">
      <c r="V48502" s="17"/>
    </row>
    <row r="48503" spans="22:22">
      <c r="V48503" s="17"/>
    </row>
    <row r="48504" spans="22:22">
      <c r="V48504" s="17"/>
    </row>
    <row r="48505" spans="22:22">
      <c r="V48505" s="17"/>
    </row>
    <row r="48506" spans="22:22">
      <c r="V48506" s="17"/>
    </row>
    <row r="48507" spans="22:22">
      <c r="V48507" s="17"/>
    </row>
    <row r="48508" spans="22:22">
      <c r="V48508" s="17"/>
    </row>
    <row r="48509" spans="22:22">
      <c r="V48509" s="17"/>
    </row>
    <row r="48510" spans="22:22">
      <c r="V48510" s="17"/>
    </row>
    <row r="48511" spans="22:22">
      <c r="V48511" s="17"/>
    </row>
    <row r="48512" spans="22:22">
      <c r="V48512" s="17"/>
    </row>
    <row r="48513" spans="22:22">
      <c r="V48513" s="17"/>
    </row>
    <row r="48514" spans="22:22">
      <c r="V48514" s="17"/>
    </row>
    <row r="48515" spans="22:22">
      <c r="V48515" s="17"/>
    </row>
    <row r="48516" spans="22:22">
      <c r="V48516" s="17"/>
    </row>
    <row r="48517" spans="22:22">
      <c r="V48517" s="17"/>
    </row>
    <row r="48518" spans="22:22">
      <c r="V48518" s="17"/>
    </row>
    <row r="48519" spans="22:22">
      <c r="V48519" s="17"/>
    </row>
    <row r="48520" spans="22:22">
      <c r="V48520" s="17"/>
    </row>
    <row r="48521" spans="22:22">
      <c r="V48521" s="17"/>
    </row>
    <row r="48522" spans="22:22">
      <c r="V48522" s="17"/>
    </row>
    <row r="48523" spans="22:22">
      <c r="V48523" s="17"/>
    </row>
    <row r="48524" spans="22:22">
      <c r="V48524" s="17"/>
    </row>
    <row r="48525" spans="22:22">
      <c r="V48525" s="17"/>
    </row>
    <row r="48526" spans="22:22">
      <c r="V48526" s="17"/>
    </row>
    <row r="48527" spans="22:22">
      <c r="V48527" s="17"/>
    </row>
    <row r="48528" spans="22:22">
      <c r="V48528" s="17"/>
    </row>
    <row r="48529" spans="22:22">
      <c r="V48529" s="17"/>
    </row>
    <row r="48530" spans="22:22">
      <c r="V48530" s="17"/>
    </row>
    <row r="48531" spans="22:22">
      <c r="V48531" s="17"/>
    </row>
    <row r="48532" spans="22:22">
      <c r="V48532" s="17"/>
    </row>
    <row r="48533" spans="22:22">
      <c r="V48533" s="17"/>
    </row>
    <row r="48534" spans="22:22">
      <c r="V48534" s="17"/>
    </row>
    <row r="48535" spans="22:22">
      <c r="V48535" s="17"/>
    </row>
    <row r="48536" spans="22:22">
      <c r="V48536" s="17"/>
    </row>
    <row r="48537" spans="22:22">
      <c r="V48537" s="17"/>
    </row>
    <row r="48538" spans="22:22">
      <c r="V48538" s="17"/>
    </row>
    <row r="48539" spans="22:22">
      <c r="V48539" s="17"/>
    </row>
    <row r="48540" spans="22:22">
      <c r="V48540" s="17"/>
    </row>
    <row r="48541" spans="22:22">
      <c r="V48541" s="17"/>
    </row>
    <row r="48542" spans="22:22">
      <c r="V48542" s="17"/>
    </row>
    <row r="48543" spans="22:22">
      <c r="V48543" s="17"/>
    </row>
    <row r="48544" spans="22:22">
      <c r="V48544" s="17"/>
    </row>
    <row r="48545" spans="22:22">
      <c r="V48545" s="17"/>
    </row>
    <row r="48546" spans="22:22">
      <c r="V48546" s="17"/>
    </row>
    <row r="48547" spans="22:22">
      <c r="V48547" s="17"/>
    </row>
    <row r="48548" spans="22:22">
      <c r="V48548" s="17"/>
    </row>
    <row r="48549" spans="22:22">
      <c r="V48549" s="17"/>
    </row>
    <row r="48550" spans="22:22">
      <c r="V48550" s="17"/>
    </row>
    <row r="48551" spans="22:22">
      <c r="V48551" s="17"/>
    </row>
    <row r="48552" spans="22:22">
      <c r="V48552" s="17"/>
    </row>
    <row r="48553" spans="22:22">
      <c r="V48553" s="17"/>
    </row>
    <row r="48554" spans="22:22">
      <c r="V48554" s="17"/>
    </row>
    <row r="48555" spans="22:22">
      <c r="V48555" s="17"/>
    </row>
    <row r="48556" spans="22:22">
      <c r="V48556" s="17"/>
    </row>
    <row r="48557" spans="22:22">
      <c r="V48557" s="17"/>
    </row>
    <row r="48558" spans="22:22">
      <c r="V48558" s="17"/>
    </row>
    <row r="48559" spans="22:22">
      <c r="V48559" s="17"/>
    </row>
    <row r="48560" spans="22:22">
      <c r="V48560" s="17"/>
    </row>
    <row r="48561" spans="22:22">
      <c r="V48561" s="17"/>
    </row>
    <row r="48562" spans="22:22">
      <c r="V48562" s="17"/>
    </row>
    <row r="48563" spans="22:22">
      <c r="V48563" s="17"/>
    </row>
    <row r="48564" spans="22:22">
      <c r="V48564" s="17"/>
    </row>
    <row r="48565" spans="22:22">
      <c r="V48565" s="17"/>
    </row>
    <row r="48566" spans="22:22">
      <c r="V48566" s="17"/>
    </row>
    <row r="48567" spans="22:22">
      <c r="V48567" s="17"/>
    </row>
    <row r="48568" spans="22:22">
      <c r="V48568" s="17"/>
    </row>
    <row r="48569" spans="22:22">
      <c r="V48569" s="17"/>
    </row>
    <row r="48570" spans="22:22">
      <c r="V48570" s="17"/>
    </row>
    <row r="48571" spans="22:22">
      <c r="V48571" s="17"/>
    </row>
    <row r="48572" spans="22:22">
      <c r="V48572" s="17"/>
    </row>
    <row r="48573" spans="22:22">
      <c r="V48573" s="17"/>
    </row>
    <row r="48574" spans="22:22">
      <c r="V48574" s="17"/>
    </row>
    <row r="48575" spans="22:22">
      <c r="V48575" s="17"/>
    </row>
    <row r="48576" spans="22:22">
      <c r="V48576" s="17"/>
    </row>
    <row r="48577" spans="22:22">
      <c r="V48577" s="17"/>
    </row>
    <row r="48578" spans="22:22">
      <c r="V48578" s="17"/>
    </row>
    <row r="48579" spans="22:22">
      <c r="V48579" s="17"/>
    </row>
    <row r="48580" spans="22:22">
      <c r="V48580" s="17"/>
    </row>
    <row r="48581" spans="22:22">
      <c r="V48581" s="17"/>
    </row>
    <row r="48582" spans="22:22">
      <c r="V48582" s="17"/>
    </row>
    <row r="48583" spans="22:22">
      <c r="V48583" s="17"/>
    </row>
    <row r="48584" spans="22:22">
      <c r="V48584" s="17"/>
    </row>
    <row r="48585" spans="22:22">
      <c r="V48585" s="17"/>
    </row>
    <row r="48586" spans="22:22">
      <c r="V48586" s="17"/>
    </row>
    <row r="48587" spans="22:22">
      <c r="V48587" s="17"/>
    </row>
    <row r="48588" spans="22:22">
      <c r="V48588" s="17"/>
    </row>
    <row r="48589" spans="22:22">
      <c r="V48589" s="17"/>
    </row>
    <row r="48590" spans="22:22">
      <c r="V48590" s="17"/>
    </row>
    <row r="48591" spans="22:22">
      <c r="V48591" s="17"/>
    </row>
    <row r="48592" spans="22:22">
      <c r="V48592" s="17"/>
    </row>
    <row r="48593" spans="22:22">
      <c r="V48593" s="17"/>
    </row>
    <row r="48594" spans="22:22">
      <c r="V48594" s="17"/>
    </row>
    <row r="48595" spans="22:22">
      <c r="V48595" s="17"/>
    </row>
    <row r="48596" spans="22:22">
      <c r="V48596" s="17"/>
    </row>
    <row r="48597" spans="22:22">
      <c r="V48597" s="17"/>
    </row>
    <row r="48598" spans="22:22">
      <c r="V48598" s="17"/>
    </row>
    <row r="48599" spans="22:22">
      <c r="V48599" s="17"/>
    </row>
    <row r="48600" spans="22:22">
      <c r="V48600" s="17"/>
    </row>
    <row r="48601" spans="22:22">
      <c r="V48601" s="17"/>
    </row>
    <row r="48602" spans="22:22">
      <c r="V48602" s="17"/>
    </row>
    <row r="48603" spans="22:22">
      <c r="V48603" s="17"/>
    </row>
    <row r="48604" spans="22:22">
      <c r="V48604" s="17"/>
    </row>
    <row r="48605" spans="22:22">
      <c r="V48605" s="17"/>
    </row>
    <row r="48606" spans="22:22">
      <c r="V48606" s="17"/>
    </row>
    <row r="48607" spans="22:22">
      <c r="V48607" s="17"/>
    </row>
    <row r="48608" spans="22:22">
      <c r="V48608" s="17"/>
    </row>
    <row r="48609" spans="22:22">
      <c r="V48609" s="17"/>
    </row>
    <row r="48610" spans="22:22">
      <c r="V48610" s="17"/>
    </row>
    <row r="48611" spans="22:22">
      <c r="V48611" s="17"/>
    </row>
    <row r="48612" spans="22:22">
      <c r="V48612" s="17"/>
    </row>
    <row r="48613" spans="22:22">
      <c r="V48613" s="17"/>
    </row>
    <row r="48614" spans="22:22">
      <c r="V48614" s="17"/>
    </row>
    <row r="48615" spans="22:22">
      <c r="V48615" s="17"/>
    </row>
    <row r="48616" spans="22:22">
      <c r="V48616" s="17"/>
    </row>
    <row r="48617" spans="22:22">
      <c r="V48617" s="17"/>
    </row>
    <row r="48618" spans="22:22">
      <c r="V48618" s="17"/>
    </row>
    <row r="48619" spans="22:22">
      <c r="V48619" s="17"/>
    </row>
    <row r="48620" spans="22:22">
      <c r="V48620" s="17"/>
    </row>
    <row r="48621" spans="22:22">
      <c r="V48621" s="17"/>
    </row>
    <row r="48622" spans="22:22">
      <c r="V48622" s="17"/>
    </row>
    <row r="48623" spans="22:22">
      <c r="V48623" s="17"/>
    </row>
    <row r="48624" spans="22:22">
      <c r="V48624" s="17"/>
    </row>
    <row r="48625" spans="22:22">
      <c r="V48625" s="17"/>
    </row>
    <row r="48626" spans="22:22">
      <c r="V48626" s="17"/>
    </row>
    <row r="48627" spans="22:22">
      <c r="V48627" s="17"/>
    </row>
    <row r="48628" spans="22:22">
      <c r="V48628" s="17"/>
    </row>
    <row r="48629" spans="22:22">
      <c r="V48629" s="17"/>
    </row>
    <row r="48630" spans="22:22">
      <c r="V48630" s="17"/>
    </row>
    <row r="48631" spans="22:22">
      <c r="V48631" s="17"/>
    </row>
    <row r="48632" spans="22:22">
      <c r="V48632" s="17"/>
    </row>
    <row r="48633" spans="22:22">
      <c r="V48633" s="17"/>
    </row>
    <row r="48634" spans="22:22">
      <c r="V48634" s="17"/>
    </row>
    <row r="48635" spans="22:22">
      <c r="V48635" s="17"/>
    </row>
    <row r="48636" spans="22:22">
      <c r="V48636" s="17"/>
    </row>
    <row r="48637" spans="22:22">
      <c r="V48637" s="17"/>
    </row>
    <row r="48638" spans="22:22">
      <c r="V48638" s="17"/>
    </row>
    <row r="48639" spans="22:22">
      <c r="V48639" s="17"/>
    </row>
    <row r="48640" spans="22:22">
      <c r="V48640" s="17"/>
    </row>
    <row r="48641" spans="22:22">
      <c r="V48641" s="17"/>
    </row>
    <row r="48642" spans="22:22">
      <c r="V48642" s="17"/>
    </row>
    <row r="48643" spans="22:22">
      <c r="V48643" s="17"/>
    </row>
    <row r="48644" spans="22:22">
      <c r="V48644" s="17"/>
    </row>
    <row r="48645" spans="22:22">
      <c r="V48645" s="17"/>
    </row>
    <row r="48646" spans="22:22">
      <c r="V48646" s="17"/>
    </row>
    <row r="48647" spans="22:22">
      <c r="V48647" s="17"/>
    </row>
    <row r="48648" spans="22:22">
      <c r="V48648" s="17"/>
    </row>
    <row r="48649" spans="22:22">
      <c r="V48649" s="17"/>
    </row>
    <row r="48650" spans="22:22">
      <c r="V48650" s="17"/>
    </row>
    <row r="48651" spans="22:22">
      <c r="V48651" s="17"/>
    </row>
    <row r="48652" spans="22:22">
      <c r="V48652" s="17"/>
    </row>
    <row r="48653" spans="22:22">
      <c r="V48653" s="17"/>
    </row>
    <row r="48654" spans="22:22">
      <c r="V48654" s="17"/>
    </row>
    <row r="48655" spans="22:22">
      <c r="V48655" s="17"/>
    </row>
    <row r="48656" spans="22:22">
      <c r="V48656" s="17"/>
    </row>
    <row r="48657" spans="22:22">
      <c r="V48657" s="17"/>
    </row>
    <row r="48658" spans="22:22">
      <c r="V48658" s="17"/>
    </row>
    <row r="48659" spans="22:22">
      <c r="V48659" s="17"/>
    </row>
    <row r="48660" spans="22:22">
      <c r="V48660" s="17"/>
    </row>
    <row r="48661" spans="22:22">
      <c r="V48661" s="17"/>
    </row>
    <row r="48662" spans="22:22">
      <c r="V48662" s="17"/>
    </row>
    <row r="48663" spans="22:22">
      <c r="V48663" s="17"/>
    </row>
    <row r="48664" spans="22:22">
      <c r="V48664" s="17"/>
    </row>
    <row r="48665" spans="22:22">
      <c r="V48665" s="17"/>
    </row>
    <row r="48666" spans="22:22">
      <c r="V48666" s="17"/>
    </row>
    <row r="48667" spans="22:22">
      <c r="V48667" s="17"/>
    </row>
    <row r="48668" spans="22:22">
      <c r="V48668" s="17"/>
    </row>
    <row r="48669" spans="22:22">
      <c r="V48669" s="17"/>
    </row>
    <row r="48670" spans="22:22">
      <c r="V48670" s="17"/>
    </row>
    <row r="48671" spans="22:22">
      <c r="V48671" s="17"/>
    </row>
    <row r="48672" spans="22:22">
      <c r="V48672" s="17"/>
    </row>
    <row r="48673" spans="22:22">
      <c r="V48673" s="17"/>
    </row>
    <row r="48674" spans="22:22">
      <c r="V48674" s="17"/>
    </row>
    <row r="48675" spans="22:22">
      <c r="V48675" s="17"/>
    </row>
    <row r="48676" spans="22:22">
      <c r="V48676" s="17"/>
    </row>
    <row r="48677" spans="22:22">
      <c r="V48677" s="17"/>
    </row>
    <row r="48678" spans="22:22">
      <c r="V48678" s="17"/>
    </row>
    <row r="48679" spans="22:22">
      <c r="V48679" s="17"/>
    </row>
    <row r="48680" spans="22:22">
      <c r="V48680" s="17"/>
    </row>
    <row r="48681" spans="22:22">
      <c r="V48681" s="17"/>
    </row>
    <row r="48682" spans="22:22">
      <c r="V48682" s="17"/>
    </row>
    <row r="48683" spans="22:22">
      <c r="V48683" s="17"/>
    </row>
    <row r="48684" spans="22:22">
      <c r="V48684" s="17"/>
    </row>
    <row r="48685" spans="22:22">
      <c r="V48685" s="17"/>
    </row>
    <row r="48686" spans="22:22">
      <c r="V48686" s="17"/>
    </row>
    <row r="48687" spans="22:22">
      <c r="V48687" s="17"/>
    </row>
    <row r="48688" spans="22:22">
      <c r="V48688" s="17"/>
    </row>
    <row r="48689" spans="22:22">
      <c r="V48689" s="17"/>
    </row>
    <row r="48690" spans="22:22">
      <c r="V48690" s="17"/>
    </row>
    <row r="48691" spans="22:22">
      <c r="V48691" s="17"/>
    </row>
    <row r="48692" spans="22:22">
      <c r="V48692" s="17"/>
    </row>
    <row r="48693" spans="22:22">
      <c r="V48693" s="17"/>
    </row>
    <row r="48694" spans="22:22">
      <c r="V48694" s="17"/>
    </row>
    <row r="48695" spans="22:22">
      <c r="V48695" s="17"/>
    </row>
    <row r="48696" spans="22:22">
      <c r="V48696" s="17"/>
    </row>
    <row r="48697" spans="22:22">
      <c r="V48697" s="17"/>
    </row>
    <row r="48698" spans="22:22">
      <c r="V48698" s="17"/>
    </row>
    <row r="48699" spans="22:22">
      <c r="V48699" s="17"/>
    </row>
    <row r="48700" spans="22:22">
      <c r="V48700" s="17"/>
    </row>
    <row r="48701" spans="22:22">
      <c r="V48701" s="17"/>
    </row>
    <row r="48702" spans="22:22">
      <c r="V48702" s="17"/>
    </row>
    <row r="48703" spans="22:22">
      <c r="V48703" s="17"/>
    </row>
    <row r="48704" spans="22:22">
      <c r="V48704" s="17"/>
    </row>
    <row r="48705" spans="22:22">
      <c r="V48705" s="17"/>
    </row>
    <row r="48706" spans="22:22">
      <c r="V48706" s="17"/>
    </row>
    <row r="48707" spans="22:22">
      <c r="V48707" s="17"/>
    </row>
    <row r="48708" spans="22:22">
      <c r="V48708" s="17"/>
    </row>
    <row r="48709" spans="22:22">
      <c r="V48709" s="17"/>
    </row>
    <row r="48710" spans="22:22">
      <c r="V48710" s="17"/>
    </row>
    <row r="48711" spans="22:22">
      <c r="V48711" s="17"/>
    </row>
    <row r="48712" spans="22:22">
      <c r="V48712" s="17"/>
    </row>
    <row r="48713" spans="22:22">
      <c r="V48713" s="17"/>
    </row>
    <row r="48714" spans="22:22">
      <c r="V48714" s="17"/>
    </row>
    <row r="48715" spans="22:22">
      <c r="V48715" s="17"/>
    </row>
    <row r="48716" spans="22:22">
      <c r="V48716" s="17"/>
    </row>
    <row r="48717" spans="22:22">
      <c r="V48717" s="17"/>
    </row>
    <row r="48718" spans="22:22">
      <c r="V48718" s="17"/>
    </row>
    <row r="48719" spans="22:22">
      <c r="V48719" s="17"/>
    </row>
    <row r="48720" spans="22:22">
      <c r="V48720" s="17"/>
    </row>
    <row r="48721" spans="22:22">
      <c r="V48721" s="17"/>
    </row>
    <row r="48722" spans="22:22">
      <c r="V48722" s="17"/>
    </row>
    <row r="48723" spans="22:22">
      <c r="V48723" s="17"/>
    </row>
    <row r="48724" spans="22:22">
      <c r="V48724" s="17"/>
    </row>
    <row r="48725" spans="22:22">
      <c r="V48725" s="17"/>
    </row>
    <row r="48726" spans="22:22">
      <c r="V48726" s="17"/>
    </row>
    <row r="48727" spans="22:22">
      <c r="V48727" s="17"/>
    </row>
    <row r="48728" spans="22:22">
      <c r="V48728" s="17"/>
    </row>
    <row r="48729" spans="22:22">
      <c r="V48729" s="17"/>
    </row>
    <row r="48730" spans="22:22">
      <c r="V48730" s="17"/>
    </row>
    <row r="48731" spans="22:22">
      <c r="V48731" s="17"/>
    </row>
    <row r="48732" spans="22:22">
      <c r="V48732" s="17"/>
    </row>
    <row r="48733" spans="22:22">
      <c r="V48733" s="17"/>
    </row>
    <row r="48734" spans="22:22">
      <c r="V48734" s="17"/>
    </row>
    <row r="48735" spans="22:22">
      <c r="V48735" s="17"/>
    </row>
    <row r="48736" spans="22:22">
      <c r="V48736" s="17"/>
    </row>
    <row r="48737" spans="22:22">
      <c r="V48737" s="17"/>
    </row>
    <row r="48738" spans="22:22">
      <c r="V48738" s="17"/>
    </row>
    <row r="48739" spans="22:22">
      <c r="V48739" s="17"/>
    </row>
    <row r="48740" spans="22:22">
      <c r="V48740" s="17"/>
    </row>
    <row r="48741" spans="22:22">
      <c r="V48741" s="17"/>
    </row>
    <row r="48742" spans="22:22">
      <c r="V48742" s="17"/>
    </row>
    <row r="48743" spans="22:22">
      <c r="V48743" s="17"/>
    </row>
    <row r="48744" spans="22:22">
      <c r="V48744" s="17"/>
    </row>
    <row r="48745" spans="22:22">
      <c r="V48745" s="17"/>
    </row>
    <row r="48746" spans="22:22">
      <c r="V48746" s="17"/>
    </row>
    <row r="48747" spans="22:22">
      <c r="V48747" s="17"/>
    </row>
    <row r="48748" spans="22:22">
      <c r="V48748" s="17"/>
    </row>
    <row r="48749" spans="22:22">
      <c r="V48749" s="17"/>
    </row>
    <row r="48750" spans="22:22">
      <c r="V48750" s="17"/>
    </row>
    <row r="48751" spans="22:22">
      <c r="V48751" s="17"/>
    </row>
    <row r="48752" spans="22:22">
      <c r="V48752" s="17"/>
    </row>
    <row r="48753" spans="22:22">
      <c r="V48753" s="17"/>
    </row>
    <row r="48754" spans="22:22">
      <c r="V48754" s="17"/>
    </row>
    <row r="48755" spans="22:22">
      <c r="V48755" s="17"/>
    </row>
    <row r="48756" spans="22:22">
      <c r="V48756" s="17"/>
    </row>
    <row r="48757" spans="22:22">
      <c r="V48757" s="17"/>
    </row>
    <row r="48758" spans="22:22">
      <c r="V48758" s="17"/>
    </row>
    <row r="48759" spans="22:22">
      <c r="V48759" s="17"/>
    </row>
    <row r="48760" spans="22:22">
      <c r="V48760" s="17"/>
    </row>
    <row r="48761" spans="22:22">
      <c r="V48761" s="17"/>
    </row>
    <row r="48762" spans="22:22">
      <c r="V48762" s="17"/>
    </row>
    <row r="48763" spans="22:22">
      <c r="V48763" s="17"/>
    </row>
    <row r="48764" spans="22:22">
      <c r="V48764" s="17"/>
    </row>
    <row r="48765" spans="22:22">
      <c r="V48765" s="17"/>
    </row>
    <row r="48766" spans="22:22">
      <c r="V48766" s="17"/>
    </row>
    <row r="48767" spans="22:22">
      <c r="V48767" s="17"/>
    </row>
    <row r="48768" spans="22:22">
      <c r="V48768" s="17"/>
    </row>
    <row r="48769" spans="22:22">
      <c r="V48769" s="17"/>
    </row>
    <row r="48770" spans="22:22">
      <c r="V48770" s="17"/>
    </row>
    <row r="48771" spans="22:22">
      <c r="V48771" s="17"/>
    </row>
    <row r="48772" spans="22:22">
      <c r="V48772" s="17"/>
    </row>
    <row r="48773" spans="22:22">
      <c r="V48773" s="17"/>
    </row>
    <row r="48774" spans="22:22">
      <c r="V48774" s="17"/>
    </row>
    <row r="48775" spans="22:22">
      <c r="V48775" s="17"/>
    </row>
    <row r="48776" spans="22:22">
      <c r="V48776" s="17"/>
    </row>
    <row r="48777" spans="22:22">
      <c r="V48777" s="17"/>
    </row>
    <row r="48778" spans="22:22">
      <c r="V48778" s="17"/>
    </row>
    <row r="48779" spans="22:22">
      <c r="V48779" s="17"/>
    </row>
    <row r="48780" spans="22:22">
      <c r="V48780" s="17"/>
    </row>
    <row r="48781" spans="22:22">
      <c r="V48781" s="17"/>
    </row>
    <row r="48782" spans="22:22">
      <c r="V48782" s="17"/>
    </row>
    <row r="48783" spans="22:22">
      <c r="V48783" s="17"/>
    </row>
    <row r="48784" spans="22:22">
      <c r="V48784" s="17"/>
    </row>
    <row r="48785" spans="22:22">
      <c r="V48785" s="17"/>
    </row>
    <row r="48786" spans="22:22">
      <c r="V48786" s="17"/>
    </row>
    <row r="48787" spans="22:22">
      <c r="V48787" s="17"/>
    </row>
    <row r="48788" spans="22:22">
      <c r="V48788" s="17"/>
    </row>
    <row r="48789" spans="22:22">
      <c r="V48789" s="17"/>
    </row>
    <row r="48790" spans="22:22">
      <c r="V48790" s="17"/>
    </row>
    <row r="48791" spans="22:22">
      <c r="V48791" s="17"/>
    </row>
    <row r="48792" spans="22:22">
      <c r="V48792" s="17"/>
    </row>
    <row r="48793" spans="22:22">
      <c r="V48793" s="17"/>
    </row>
    <row r="48794" spans="22:22">
      <c r="V48794" s="17"/>
    </row>
    <row r="48795" spans="22:22">
      <c r="V48795" s="17"/>
    </row>
    <row r="48796" spans="22:22">
      <c r="V48796" s="17"/>
    </row>
    <row r="48797" spans="22:22">
      <c r="V48797" s="17"/>
    </row>
    <row r="48798" spans="22:22">
      <c r="V48798" s="17"/>
    </row>
    <row r="48799" spans="22:22">
      <c r="V48799" s="17"/>
    </row>
    <row r="48800" spans="22:22">
      <c r="V48800" s="17"/>
    </row>
    <row r="48801" spans="22:22">
      <c r="V48801" s="17"/>
    </row>
    <row r="48802" spans="22:22">
      <c r="V48802" s="17"/>
    </row>
    <row r="48803" spans="22:22">
      <c r="V48803" s="17"/>
    </row>
    <row r="48804" spans="22:22">
      <c r="V48804" s="17"/>
    </row>
    <row r="48805" spans="22:22">
      <c r="V48805" s="17"/>
    </row>
    <row r="48806" spans="22:22">
      <c r="V48806" s="17"/>
    </row>
    <row r="48807" spans="22:22">
      <c r="V48807" s="17"/>
    </row>
    <row r="48808" spans="22:22">
      <c r="V48808" s="17"/>
    </row>
    <row r="48809" spans="22:22">
      <c r="V48809" s="17"/>
    </row>
    <row r="48810" spans="22:22">
      <c r="V48810" s="17"/>
    </row>
    <row r="48811" spans="22:22">
      <c r="V48811" s="17"/>
    </row>
    <row r="48812" spans="22:22">
      <c r="V48812" s="17"/>
    </row>
    <row r="48813" spans="22:22">
      <c r="V48813" s="17"/>
    </row>
    <row r="48814" spans="22:22">
      <c r="V48814" s="17"/>
    </row>
    <row r="48815" spans="22:22">
      <c r="V48815" s="17"/>
    </row>
    <row r="48816" spans="22:22">
      <c r="V48816" s="17"/>
    </row>
    <row r="48817" spans="22:22">
      <c r="V48817" s="17"/>
    </row>
    <row r="48818" spans="22:22">
      <c r="V48818" s="17"/>
    </row>
    <row r="48819" spans="22:22">
      <c r="V48819" s="17"/>
    </row>
    <row r="48820" spans="22:22">
      <c r="V48820" s="17"/>
    </row>
    <row r="48821" spans="22:22">
      <c r="V48821" s="17"/>
    </row>
    <row r="48822" spans="22:22">
      <c r="V48822" s="17"/>
    </row>
    <row r="48823" spans="22:22">
      <c r="V48823" s="17"/>
    </row>
    <row r="48824" spans="22:22">
      <c r="V48824" s="17"/>
    </row>
    <row r="48825" spans="22:22">
      <c r="V48825" s="17"/>
    </row>
    <row r="48826" spans="22:22">
      <c r="V48826" s="17"/>
    </row>
    <row r="48827" spans="22:22">
      <c r="V48827" s="17"/>
    </row>
    <row r="48828" spans="22:22">
      <c r="V48828" s="17"/>
    </row>
    <row r="48829" spans="22:22">
      <c r="V48829" s="17"/>
    </row>
    <row r="48830" spans="22:22">
      <c r="V48830" s="17"/>
    </row>
    <row r="48831" spans="22:22">
      <c r="V48831" s="17"/>
    </row>
    <row r="48832" spans="22:22">
      <c r="V48832" s="17"/>
    </row>
    <row r="48833" spans="22:22">
      <c r="V48833" s="17"/>
    </row>
    <row r="48834" spans="22:22">
      <c r="V48834" s="17"/>
    </row>
    <row r="48835" spans="22:22">
      <c r="V48835" s="17"/>
    </row>
    <row r="48836" spans="22:22">
      <c r="V48836" s="17"/>
    </row>
    <row r="48837" spans="22:22">
      <c r="V48837" s="17"/>
    </row>
    <row r="48838" spans="22:22">
      <c r="V48838" s="17"/>
    </row>
    <row r="48839" spans="22:22">
      <c r="V48839" s="17"/>
    </row>
    <row r="48840" spans="22:22">
      <c r="V48840" s="17"/>
    </row>
    <row r="48841" spans="22:22">
      <c r="V48841" s="17"/>
    </row>
    <row r="48842" spans="22:22">
      <c r="V48842" s="17"/>
    </row>
    <row r="48843" spans="22:22">
      <c r="V48843" s="17"/>
    </row>
    <row r="48844" spans="22:22">
      <c r="V48844" s="17"/>
    </row>
    <row r="48845" spans="22:22">
      <c r="V48845" s="17"/>
    </row>
    <row r="48846" spans="22:22">
      <c r="V48846" s="17"/>
    </row>
    <row r="48847" spans="22:22">
      <c r="V48847" s="17"/>
    </row>
    <row r="48848" spans="22:22">
      <c r="V48848" s="17"/>
    </row>
    <row r="48849" spans="22:22">
      <c r="V48849" s="17"/>
    </row>
    <row r="48850" spans="22:22">
      <c r="V48850" s="17"/>
    </row>
    <row r="48851" spans="22:22">
      <c r="V48851" s="17"/>
    </row>
    <row r="48852" spans="22:22">
      <c r="V48852" s="17"/>
    </row>
    <row r="48853" spans="22:22">
      <c r="V48853" s="17"/>
    </row>
    <row r="48854" spans="22:22">
      <c r="V48854" s="17"/>
    </row>
    <row r="48855" spans="22:22">
      <c r="V48855" s="17"/>
    </row>
    <row r="48856" spans="22:22">
      <c r="V48856" s="17"/>
    </row>
    <row r="48857" spans="22:22">
      <c r="V48857" s="17"/>
    </row>
    <row r="48858" spans="22:22">
      <c r="V48858" s="17"/>
    </row>
    <row r="48859" spans="22:22">
      <c r="V48859" s="17"/>
    </row>
    <row r="48860" spans="22:22">
      <c r="V48860" s="17"/>
    </row>
    <row r="48861" spans="22:22">
      <c r="V48861" s="17"/>
    </row>
    <row r="48862" spans="22:22">
      <c r="V48862" s="17"/>
    </row>
    <row r="48863" spans="22:22">
      <c r="V48863" s="17"/>
    </row>
    <row r="48864" spans="22:22">
      <c r="V48864" s="17"/>
    </row>
    <row r="48865" spans="22:22">
      <c r="V48865" s="17"/>
    </row>
    <row r="48866" spans="22:22">
      <c r="V48866" s="17"/>
    </row>
    <row r="48867" spans="22:22">
      <c r="V48867" s="17"/>
    </row>
    <row r="48868" spans="22:22">
      <c r="V48868" s="17"/>
    </row>
    <row r="48869" spans="22:22">
      <c r="V48869" s="17"/>
    </row>
    <row r="48870" spans="22:22">
      <c r="V48870" s="17"/>
    </row>
    <row r="48871" spans="22:22">
      <c r="V48871" s="17"/>
    </row>
    <row r="48872" spans="22:22">
      <c r="V48872" s="17"/>
    </row>
    <row r="48873" spans="22:22">
      <c r="V48873" s="17"/>
    </row>
    <row r="48874" spans="22:22">
      <c r="V48874" s="17"/>
    </row>
    <row r="48875" spans="22:22">
      <c r="V48875" s="17"/>
    </row>
    <row r="48876" spans="22:22">
      <c r="V48876" s="17"/>
    </row>
    <row r="48877" spans="22:22">
      <c r="V48877" s="17"/>
    </row>
    <row r="48878" spans="22:22">
      <c r="V48878" s="17"/>
    </row>
    <row r="48879" spans="22:22">
      <c r="V48879" s="17"/>
    </row>
    <row r="48880" spans="22:22">
      <c r="V48880" s="17"/>
    </row>
    <row r="48881" spans="22:22">
      <c r="V48881" s="17"/>
    </row>
    <row r="48882" spans="22:22">
      <c r="V48882" s="17"/>
    </row>
    <row r="48883" spans="22:22">
      <c r="V48883" s="17"/>
    </row>
    <row r="48884" spans="22:22">
      <c r="V48884" s="17"/>
    </row>
    <row r="48885" spans="22:22">
      <c r="V48885" s="17"/>
    </row>
    <row r="48886" spans="22:22">
      <c r="V48886" s="17"/>
    </row>
    <row r="48887" spans="22:22">
      <c r="V48887" s="17"/>
    </row>
    <row r="48888" spans="22:22">
      <c r="V48888" s="17"/>
    </row>
    <row r="48889" spans="22:22">
      <c r="V48889" s="17"/>
    </row>
    <row r="48890" spans="22:22">
      <c r="V48890" s="17"/>
    </row>
    <row r="48891" spans="22:22">
      <c r="V48891" s="17"/>
    </row>
    <row r="48892" spans="22:22">
      <c r="V48892" s="17"/>
    </row>
    <row r="48893" spans="22:22">
      <c r="V48893" s="17"/>
    </row>
    <row r="48894" spans="22:22">
      <c r="V48894" s="17"/>
    </row>
    <row r="48895" spans="22:22">
      <c r="V48895" s="17"/>
    </row>
    <row r="48896" spans="22:22">
      <c r="V48896" s="17"/>
    </row>
    <row r="48897" spans="22:22">
      <c r="V48897" s="17"/>
    </row>
    <row r="48898" spans="22:22">
      <c r="V48898" s="17"/>
    </row>
    <row r="48899" spans="22:22">
      <c r="V48899" s="17"/>
    </row>
    <row r="48900" spans="22:22">
      <c r="V48900" s="17"/>
    </row>
    <row r="48901" spans="22:22">
      <c r="V48901" s="17"/>
    </row>
    <row r="48902" spans="22:22">
      <c r="V48902" s="17"/>
    </row>
    <row r="48903" spans="22:22">
      <c r="V48903" s="17"/>
    </row>
    <row r="48904" spans="22:22">
      <c r="V48904" s="17"/>
    </row>
    <row r="48905" spans="22:22">
      <c r="V48905" s="17"/>
    </row>
    <row r="48906" spans="22:22">
      <c r="V48906" s="17"/>
    </row>
    <row r="48907" spans="22:22">
      <c r="V48907" s="17"/>
    </row>
    <row r="48908" spans="22:22">
      <c r="V48908" s="17"/>
    </row>
    <row r="48909" spans="22:22">
      <c r="V48909" s="17"/>
    </row>
    <row r="48910" spans="22:22">
      <c r="V48910" s="17"/>
    </row>
    <row r="48911" spans="22:22">
      <c r="V48911" s="17"/>
    </row>
    <row r="48912" spans="22:22">
      <c r="V48912" s="17"/>
    </row>
    <row r="48913" spans="22:22">
      <c r="V48913" s="17"/>
    </row>
    <row r="48914" spans="22:22">
      <c r="V48914" s="17"/>
    </row>
    <row r="48915" spans="22:22">
      <c r="V48915" s="17"/>
    </row>
    <row r="48916" spans="22:22">
      <c r="V48916" s="17"/>
    </row>
    <row r="48917" spans="22:22">
      <c r="V48917" s="17"/>
    </row>
    <row r="48918" spans="22:22">
      <c r="V48918" s="17"/>
    </row>
    <row r="48919" spans="22:22">
      <c r="V48919" s="17"/>
    </row>
    <row r="48920" spans="22:22">
      <c r="V48920" s="17"/>
    </row>
    <row r="48921" spans="22:22">
      <c r="V48921" s="17"/>
    </row>
    <row r="48922" spans="22:22">
      <c r="V48922" s="17"/>
    </row>
    <row r="48923" spans="22:22">
      <c r="V48923" s="17"/>
    </row>
    <row r="48924" spans="22:22">
      <c r="V48924" s="17"/>
    </row>
    <row r="48925" spans="22:22">
      <c r="V48925" s="17"/>
    </row>
    <row r="48926" spans="22:22">
      <c r="V48926" s="17"/>
    </row>
    <row r="48927" spans="22:22">
      <c r="V48927" s="17"/>
    </row>
    <row r="48928" spans="22:22">
      <c r="V48928" s="17"/>
    </row>
    <row r="48929" spans="22:22">
      <c r="V48929" s="17"/>
    </row>
    <row r="48930" spans="22:22">
      <c r="V48930" s="17"/>
    </row>
    <row r="48931" spans="22:22">
      <c r="V48931" s="17"/>
    </row>
    <row r="48932" spans="22:22">
      <c r="V48932" s="17"/>
    </row>
    <row r="48933" spans="22:22">
      <c r="V48933" s="17"/>
    </row>
    <row r="48934" spans="22:22">
      <c r="V48934" s="17"/>
    </row>
    <row r="48935" spans="22:22">
      <c r="V48935" s="17"/>
    </row>
    <row r="48936" spans="22:22">
      <c r="V48936" s="17"/>
    </row>
    <row r="48937" spans="22:22">
      <c r="V48937" s="17"/>
    </row>
    <row r="48938" spans="22:22">
      <c r="V48938" s="17"/>
    </row>
    <row r="48939" spans="22:22">
      <c r="V48939" s="17"/>
    </row>
    <row r="48940" spans="22:22">
      <c r="V48940" s="17"/>
    </row>
    <row r="48941" spans="22:22">
      <c r="V48941" s="17"/>
    </row>
    <row r="48942" spans="22:22">
      <c r="V48942" s="17"/>
    </row>
    <row r="48943" spans="22:22">
      <c r="V48943" s="17"/>
    </row>
    <row r="48944" spans="22:22">
      <c r="V48944" s="17"/>
    </row>
    <row r="48945" spans="22:22">
      <c r="V48945" s="17"/>
    </row>
    <row r="48946" spans="22:22">
      <c r="V48946" s="17"/>
    </row>
    <row r="48947" spans="22:22">
      <c r="V48947" s="17"/>
    </row>
    <row r="48948" spans="22:22">
      <c r="V48948" s="17"/>
    </row>
    <row r="48949" spans="22:22">
      <c r="V48949" s="17"/>
    </row>
    <row r="48950" spans="22:22">
      <c r="V48950" s="17"/>
    </row>
    <row r="48951" spans="22:22">
      <c r="V48951" s="17"/>
    </row>
    <row r="48952" spans="22:22">
      <c r="V48952" s="17"/>
    </row>
    <row r="48953" spans="22:22">
      <c r="V48953" s="17"/>
    </row>
    <row r="48954" spans="22:22">
      <c r="V48954" s="17"/>
    </row>
    <row r="48955" spans="22:22">
      <c r="V48955" s="17"/>
    </row>
    <row r="48956" spans="22:22">
      <c r="V48956" s="17"/>
    </row>
    <row r="48957" spans="22:22">
      <c r="V48957" s="17"/>
    </row>
    <row r="48958" spans="22:22">
      <c r="V48958" s="17"/>
    </row>
    <row r="48959" spans="22:22">
      <c r="V48959" s="17"/>
    </row>
    <row r="48960" spans="22:22">
      <c r="V48960" s="17"/>
    </row>
    <row r="48961" spans="22:22">
      <c r="V48961" s="17"/>
    </row>
    <row r="48962" spans="22:22">
      <c r="V48962" s="17"/>
    </row>
    <row r="48963" spans="22:22">
      <c r="V48963" s="17"/>
    </row>
    <row r="48964" spans="22:22">
      <c r="V48964" s="17"/>
    </row>
    <row r="48965" spans="22:22">
      <c r="V48965" s="17"/>
    </row>
    <row r="48966" spans="22:22">
      <c r="V48966" s="17"/>
    </row>
    <row r="48967" spans="22:22">
      <c r="V48967" s="17"/>
    </row>
    <row r="48968" spans="22:22">
      <c r="V48968" s="17"/>
    </row>
    <row r="48969" spans="22:22">
      <c r="V48969" s="17"/>
    </row>
    <row r="48970" spans="22:22">
      <c r="V48970" s="17"/>
    </row>
    <row r="48971" spans="22:22">
      <c r="V48971" s="17"/>
    </row>
    <row r="48972" spans="22:22">
      <c r="V48972" s="17"/>
    </row>
    <row r="48973" spans="22:22">
      <c r="V48973" s="17"/>
    </row>
    <row r="48974" spans="22:22">
      <c r="V48974" s="17"/>
    </row>
    <row r="48975" spans="22:22">
      <c r="V48975" s="17"/>
    </row>
    <row r="48976" spans="22:22">
      <c r="V48976" s="17"/>
    </row>
    <row r="48977" spans="22:22">
      <c r="V48977" s="17"/>
    </row>
    <row r="48978" spans="22:22">
      <c r="V48978" s="17"/>
    </row>
    <row r="48979" spans="22:22">
      <c r="V48979" s="17"/>
    </row>
    <row r="48980" spans="22:22">
      <c r="V48980" s="17"/>
    </row>
    <row r="48981" spans="22:22">
      <c r="V48981" s="17"/>
    </row>
    <row r="48982" spans="22:22">
      <c r="V48982" s="17"/>
    </row>
    <row r="48983" spans="22:22">
      <c r="V48983" s="17"/>
    </row>
    <row r="48984" spans="22:22">
      <c r="V48984" s="17"/>
    </row>
    <row r="48985" spans="22:22">
      <c r="V48985" s="17"/>
    </row>
    <row r="48986" spans="22:22">
      <c r="V48986" s="17"/>
    </row>
    <row r="48987" spans="22:22">
      <c r="V48987" s="17"/>
    </row>
    <row r="48988" spans="22:22">
      <c r="V48988" s="17"/>
    </row>
    <row r="48989" spans="22:22">
      <c r="V48989" s="17"/>
    </row>
    <row r="48990" spans="22:22">
      <c r="V48990" s="17"/>
    </row>
    <row r="48991" spans="22:22">
      <c r="V48991" s="17"/>
    </row>
    <row r="48992" spans="22:22">
      <c r="V48992" s="17"/>
    </row>
    <row r="48993" spans="22:22">
      <c r="V48993" s="17"/>
    </row>
    <row r="48994" spans="22:22">
      <c r="V48994" s="17"/>
    </row>
    <row r="48995" spans="22:22">
      <c r="V48995" s="17"/>
    </row>
    <row r="48996" spans="22:22">
      <c r="V48996" s="17"/>
    </row>
    <row r="48997" spans="22:22">
      <c r="V48997" s="17"/>
    </row>
    <row r="48998" spans="22:22">
      <c r="V48998" s="17"/>
    </row>
    <row r="48999" spans="22:22">
      <c r="V48999" s="17"/>
    </row>
    <row r="49000" spans="22:22">
      <c r="V49000" s="17"/>
    </row>
    <row r="49001" spans="22:22">
      <c r="V49001" s="17"/>
    </row>
    <row r="49002" spans="22:22">
      <c r="V49002" s="17"/>
    </row>
    <row r="49003" spans="22:22">
      <c r="V49003" s="17"/>
    </row>
    <row r="49004" spans="22:22">
      <c r="V49004" s="17"/>
    </row>
    <row r="49005" spans="22:22">
      <c r="V49005" s="17"/>
    </row>
    <row r="49006" spans="22:22">
      <c r="V49006" s="17"/>
    </row>
    <row r="49007" spans="22:22">
      <c r="V49007" s="17"/>
    </row>
    <row r="49008" spans="22:22">
      <c r="V49008" s="17"/>
    </row>
    <row r="49009" spans="22:22">
      <c r="V49009" s="17"/>
    </row>
    <row r="49010" spans="22:22">
      <c r="V49010" s="17"/>
    </row>
    <row r="49011" spans="22:22">
      <c r="V49011" s="17"/>
    </row>
    <row r="49012" spans="22:22">
      <c r="V49012" s="17"/>
    </row>
    <row r="49013" spans="22:22">
      <c r="V49013" s="17"/>
    </row>
    <row r="49014" spans="22:22">
      <c r="V49014" s="17"/>
    </row>
    <row r="49015" spans="22:22">
      <c r="V49015" s="17"/>
    </row>
    <row r="49016" spans="22:22">
      <c r="V49016" s="17"/>
    </row>
    <row r="49017" spans="22:22">
      <c r="V49017" s="17"/>
    </row>
    <row r="49018" spans="22:22">
      <c r="V49018" s="17"/>
    </row>
    <row r="49019" spans="22:22">
      <c r="V49019" s="17"/>
    </row>
    <row r="49020" spans="22:22">
      <c r="V49020" s="17"/>
    </row>
    <row r="49021" spans="22:22">
      <c r="V49021" s="17"/>
    </row>
    <row r="49022" spans="22:22">
      <c r="V49022" s="17"/>
    </row>
    <row r="49023" spans="22:22">
      <c r="V49023" s="17"/>
    </row>
    <row r="49024" spans="22:22">
      <c r="V49024" s="17"/>
    </row>
    <row r="49025" spans="22:22">
      <c r="V49025" s="17"/>
    </row>
    <row r="49026" spans="22:22">
      <c r="V49026" s="17"/>
    </row>
    <row r="49027" spans="22:22">
      <c r="V49027" s="17"/>
    </row>
    <row r="49028" spans="22:22">
      <c r="V49028" s="17"/>
    </row>
    <row r="49029" spans="22:22">
      <c r="V49029" s="17"/>
    </row>
    <row r="49030" spans="22:22">
      <c r="V49030" s="17"/>
    </row>
    <row r="49031" spans="22:22">
      <c r="V49031" s="17"/>
    </row>
    <row r="49032" spans="22:22">
      <c r="V49032" s="17"/>
    </row>
    <row r="49033" spans="22:22">
      <c r="V49033" s="17"/>
    </row>
    <row r="49034" spans="22:22">
      <c r="V49034" s="17"/>
    </row>
    <row r="49035" spans="22:22">
      <c r="V49035" s="17"/>
    </row>
    <row r="49036" spans="22:22">
      <c r="V49036" s="17"/>
    </row>
    <row r="49037" spans="22:22">
      <c r="V49037" s="17"/>
    </row>
    <row r="49038" spans="22:22">
      <c r="V49038" s="17"/>
    </row>
    <row r="49039" spans="22:22">
      <c r="V49039" s="17"/>
    </row>
    <row r="49040" spans="22:22">
      <c r="V49040" s="17"/>
    </row>
    <row r="49041" spans="22:22">
      <c r="V49041" s="17"/>
    </row>
    <row r="49042" spans="22:22">
      <c r="V49042" s="17"/>
    </row>
    <row r="49043" spans="22:22">
      <c r="V49043" s="17"/>
    </row>
    <row r="49044" spans="22:22">
      <c r="V49044" s="17"/>
    </row>
    <row r="49045" spans="22:22">
      <c r="V49045" s="17"/>
    </row>
    <row r="49046" spans="22:22">
      <c r="V49046" s="17"/>
    </row>
    <row r="49047" spans="22:22">
      <c r="V49047" s="17"/>
    </row>
    <row r="49048" spans="22:22">
      <c r="V49048" s="17"/>
    </row>
    <row r="49049" spans="22:22">
      <c r="V49049" s="17"/>
    </row>
    <row r="49050" spans="22:22">
      <c r="V49050" s="17"/>
    </row>
    <row r="49051" spans="22:22">
      <c r="V49051" s="17"/>
    </row>
    <row r="49052" spans="22:22">
      <c r="V49052" s="17"/>
    </row>
    <row r="49053" spans="22:22">
      <c r="V49053" s="17"/>
    </row>
    <row r="49054" spans="22:22">
      <c r="V49054" s="17"/>
    </row>
    <row r="49055" spans="22:22">
      <c r="V49055" s="17"/>
    </row>
    <row r="49056" spans="22:22">
      <c r="V49056" s="17"/>
    </row>
    <row r="49057" spans="22:22">
      <c r="V49057" s="17"/>
    </row>
    <row r="49058" spans="22:22">
      <c r="V49058" s="17"/>
    </row>
    <row r="49059" spans="22:22">
      <c r="V49059" s="17"/>
    </row>
    <row r="49060" spans="22:22">
      <c r="V49060" s="17"/>
    </row>
    <row r="49061" spans="22:22">
      <c r="V49061" s="17"/>
    </row>
    <row r="49062" spans="22:22">
      <c r="V49062" s="17"/>
    </row>
    <row r="49063" spans="22:22">
      <c r="V49063" s="17"/>
    </row>
    <row r="49064" spans="22:22">
      <c r="V49064" s="17"/>
    </row>
    <row r="49065" spans="22:22">
      <c r="V49065" s="17"/>
    </row>
    <row r="49066" spans="22:22">
      <c r="V49066" s="17"/>
    </row>
    <row r="49067" spans="22:22">
      <c r="V49067" s="17"/>
    </row>
    <row r="49068" spans="22:22">
      <c r="V49068" s="17"/>
    </row>
    <row r="49069" spans="22:22">
      <c r="V49069" s="17"/>
    </row>
    <row r="49070" spans="22:22">
      <c r="V49070" s="17"/>
    </row>
    <row r="49071" spans="22:22">
      <c r="V49071" s="17"/>
    </row>
    <row r="49072" spans="22:22">
      <c r="V49072" s="17"/>
    </row>
    <row r="49073" spans="22:22">
      <c r="V49073" s="17"/>
    </row>
    <row r="49074" spans="22:22">
      <c r="V49074" s="17"/>
    </row>
    <row r="49075" spans="22:22">
      <c r="V49075" s="17"/>
    </row>
    <row r="49076" spans="22:22">
      <c r="V49076" s="17"/>
    </row>
    <row r="49077" spans="22:22">
      <c r="V49077" s="17"/>
    </row>
    <row r="49078" spans="22:22">
      <c r="V49078" s="17"/>
    </row>
    <row r="49079" spans="22:22">
      <c r="V49079" s="17"/>
    </row>
    <row r="49080" spans="22:22">
      <c r="V49080" s="17"/>
    </row>
    <row r="49081" spans="22:22">
      <c r="V49081" s="17"/>
    </row>
    <row r="49082" spans="22:22">
      <c r="V49082" s="17"/>
    </row>
    <row r="49083" spans="22:22">
      <c r="V49083" s="17"/>
    </row>
    <row r="49084" spans="22:22">
      <c r="V49084" s="17"/>
    </row>
    <row r="49085" spans="22:22">
      <c r="V49085" s="17"/>
    </row>
    <row r="49086" spans="22:22">
      <c r="V49086" s="17"/>
    </row>
    <row r="49087" spans="22:22">
      <c r="V49087" s="17"/>
    </row>
    <row r="49088" spans="22:22">
      <c r="V49088" s="17"/>
    </row>
    <row r="49089" spans="22:22">
      <c r="V49089" s="17"/>
    </row>
    <row r="49090" spans="22:22">
      <c r="V49090" s="17"/>
    </row>
    <row r="49091" spans="22:22">
      <c r="V49091" s="17"/>
    </row>
    <row r="49092" spans="22:22">
      <c r="V49092" s="17"/>
    </row>
    <row r="49093" spans="22:22">
      <c r="V49093" s="17"/>
    </row>
    <row r="49094" spans="22:22">
      <c r="V49094" s="17"/>
    </row>
    <row r="49095" spans="22:22">
      <c r="V49095" s="17"/>
    </row>
    <row r="49096" spans="22:22">
      <c r="V49096" s="17"/>
    </row>
    <row r="49097" spans="22:22">
      <c r="V49097" s="17"/>
    </row>
    <row r="49098" spans="22:22">
      <c r="V49098" s="17"/>
    </row>
    <row r="49099" spans="22:22">
      <c r="V49099" s="17"/>
    </row>
    <row r="49100" spans="22:22">
      <c r="V49100" s="17"/>
    </row>
    <row r="49101" spans="22:22">
      <c r="V49101" s="17"/>
    </row>
    <row r="49102" spans="22:22">
      <c r="V49102" s="17"/>
    </row>
    <row r="49103" spans="22:22">
      <c r="V49103" s="17"/>
    </row>
    <row r="49104" spans="22:22">
      <c r="V49104" s="17"/>
    </row>
    <row r="49105" spans="22:22">
      <c r="V49105" s="17"/>
    </row>
    <row r="49106" spans="22:22">
      <c r="V49106" s="17"/>
    </row>
    <row r="49107" spans="22:22">
      <c r="V49107" s="17"/>
    </row>
    <row r="49108" spans="22:22">
      <c r="V49108" s="17"/>
    </row>
    <row r="49109" spans="22:22">
      <c r="V49109" s="17"/>
    </row>
    <row r="49110" spans="22:22">
      <c r="V49110" s="17"/>
    </row>
    <row r="49111" spans="22:22">
      <c r="V49111" s="17"/>
    </row>
    <row r="49112" spans="22:22">
      <c r="V49112" s="17"/>
    </row>
    <row r="49113" spans="22:22">
      <c r="V49113" s="17"/>
    </row>
    <row r="49114" spans="22:22">
      <c r="V49114" s="17"/>
    </row>
    <row r="49115" spans="22:22">
      <c r="V49115" s="17"/>
    </row>
    <row r="49116" spans="22:22">
      <c r="V49116" s="17"/>
    </row>
    <row r="49117" spans="22:22">
      <c r="V49117" s="17"/>
    </row>
    <row r="49118" spans="22:22">
      <c r="V49118" s="17"/>
    </row>
    <row r="49119" spans="22:22">
      <c r="V49119" s="17"/>
    </row>
    <row r="49120" spans="22:22">
      <c r="V49120" s="17"/>
    </row>
    <row r="49121" spans="22:22">
      <c r="V49121" s="17"/>
    </row>
    <row r="49122" spans="22:22">
      <c r="V49122" s="17"/>
    </row>
    <row r="49123" spans="22:22">
      <c r="V49123" s="17"/>
    </row>
    <row r="49124" spans="22:22">
      <c r="V49124" s="17"/>
    </row>
    <row r="49125" spans="22:22">
      <c r="V49125" s="17"/>
    </row>
    <row r="49126" spans="22:22">
      <c r="V49126" s="17"/>
    </row>
    <row r="49127" spans="22:22">
      <c r="V49127" s="17"/>
    </row>
    <row r="49128" spans="22:22">
      <c r="V49128" s="17"/>
    </row>
    <row r="49129" spans="22:22">
      <c r="V49129" s="17"/>
    </row>
    <row r="49130" spans="22:22">
      <c r="V49130" s="17"/>
    </row>
    <row r="49131" spans="22:22">
      <c r="V49131" s="17"/>
    </row>
    <row r="49132" spans="22:22">
      <c r="V49132" s="17"/>
    </row>
    <row r="49133" spans="22:22">
      <c r="V49133" s="17"/>
    </row>
    <row r="49134" spans="22:22">
      <c r="V49134" s="17"/>
    </row>
    <row r="49135" spans="22:22">
      <c r="V49135" s="17"/>
    </row>
    <row r="49136" spans="22:22">
      <c r="V49136" s="17"/>
    </row>
    <row r="49137" spans="22:22">
      <c r="V49137" s="17"/>
    </row>
    <row r="49138" spans="22:22">
      <c r="V49138" s="17"/>
    </row>
    <row r="49139" spans="22:22">
      <c r="V49139" s="17"/>
    </row>
    <row r="49140" spans="22:22">
      <c r="V49140" s="17"/>
    </row>
    <row r="49141" spans="22:22">
      <c r="V49141" s="17"/>
    </row>
    <row r="49142" spans="22:22">
      <c r="V49142" s="17"/>
    </row>
    <row r="49143" spans="22:22">
      <c r="V49143" s="17"/>
    </row>
    <row r="49144" spans="22:22">
      <c r="V49144" s="17"/>
    </row>
    <row r="49145" spans="22:22">
      <c r="V49145" s="17"/>
    </row>
    <row r="49146" spans="22:22">
      <c r="V49146" s="17"/>
    </row>
    <row r="49147" spans="22:22">
      <c r="V49147" s="17"/>
    </row>
    <row r="49148" spans="22:22">
      <c r="V49148" s="17"/>
    </row>
    <row r="49149" spans="22:22">
      <c r="V49149" s="17"/>
    </row>
    <row r="49150" spans="22:22">
      <c r="V49150" s="17"/>
    </row>
    <row r="49151" spans="22:22">
      <c r="V49151" s="17"/>
    </row>
    <row r="49152" spans="22:22">
      <c r="V49152" s="17"/>
    </row>
    <row r="49153" spans="22:22">
      <c r="V49153" s="17"/>
    </row>
    <row r="49154" spans="22:22">
      <c r="V49154" s="17"/>
    </row>
    <row r="49155" spans="22:22">
      <c r="V49155" s="17"/>
    </row>
    <row r="49156" spans="22:22">
      <c r="V49156" s="17"/>
    </row>
    <row r="49157" spans="22:22">
      <c r="V49157" s="17"/>
    </row>
    <row r="49158" spans="22:22">
      <c r="V49158" s="17"/>
    </row>
    <row r="49159" spans="22:22">
      <c r="V49159" s="17"/>
    </row>
    <row r="49160" spans="22:22">
      <c r="V49160" s="17"/>
    </row>
    <row r="49161" spans="22:22">
      <c r="V49161" s="17"/>
    </row>
    <row r="49162" spans="22:22">
      <c r="V49162" s="17"/>
    </row>
    <row r="49163" spans="22:22">
      <c r="V49163" s="17"/>
    </row>
    <row r="49164" spans="22:22">
      <c r="V49164" s="17"/>
    </row>
    <row r="49165" spans="22:22">
      <c r="V49165" s="17"/>
    </row>
    <row r="49166" spans="22:22">
      <c r="V49166" s="17"/>
    </row>
    <row r="49167" spans="22:22">
      <c r="V49167" s="17"/>
    </row>
    <row r="49168" spans="22:22">
      <c r="V49168" s="17"/>
    </row>
    <row r="49169" spans="22:22">
      <c r="V49169" s="17"/>
    </row>
    <row r="49170" spans="22:22">
      <c r="V49170" s="17"/>
    </row>
    <row r="49171" spans="22:22">
      <c r="V49171" s="17"/>
    </row>
    <row r="49172" spans="22:22">
      <c r="V49172" s="17"/>
    </row>
    <row r="49173" spans="22:22">
      <c r="V49173" s="17"/>
    </row>
    <row r="49174" spans="22:22">
      <c r="V49174" s="17"/>
    </row>
    <row r="49175" spans="22:22">
      <c r="V49175" s="17"/>
    </row>
    <row r="49176" spans="22:22">
      <c r="V49176" s="17"/>
    </row>
    <row r="49177" spans="22:22">
      <c r="V49177" s="17"/>
    </row>
    <row r="49178" spans="22:22">
      <c r="V49178" s="17"/>
    </row>
    <row r="49179" spans="22:22">
      <c r="V49179" s="17"/>
    </row>
    <row r="49180" spans="22:22">
      <c r="V49180" s="17"/>
    </row>
    <row r="49181" spans="22:22">
      <c r="V49181" s="17"/>
    </row>
    <row r="49182" spans="22:22">
      <c r="V49182" s="17"/>
    </row>
    <row r="49183" spans="22:22">
      <c r="V49183" s="17"/>
    </row>
    <row r="49184" spans="22:22">
      <c r="V49184" s="17"/>
    </row>
    <row r="49185" spans="22:22">
      <c r="V49185" s="17"/>
    </row>
    <row r="49186" spans="22:22">
      <c r="V49186" s="17"/>
    </row>
    <row r="49187" spans="22:22">
      <c r="V49187" s="17"/>
    </row>
    <row r="49188" spans="22:22">
      <c r="V49188" s="17"/>
    </row>
    <row r="49189" spans="22:22">
      <c r="V49189" s="17"/>
    </row>
    <row r="49190" spans="22:22">
      <c r="V49190" s="17"/>
    </row>
    <row r="49191" spans="22:22">
      <c r="V49191" s="17"/>
    </row>
    <row r="49192" spans="22:22">
      <c r="V49192" s="17"/>
    </row>
    <row r="49193" spans="22:22">
      <c r="V49193" s="17"/>
    </row>
    <row r="49194" spans="22:22">
      <c r="V49194" s="17"/>
    </row>
    <row r="49195" spans="22:22">
      <c r="V49195" s="17"/>
    </row>
    <row r="49196" spans="22:22">
      <c r="V49196" s="17"/>
    </row>
    <row r="49197" spans="22:22">
      <c r="V49197" s="17"/>
    </row>
    <row r="49198" spans="22:22">
      <c r="V49198" s="17"/>
    </row>
    <row r="49199" spans="22:22">
      <c r="V49199" s="17"/>
    </row>
    <row r="49200" spans="22:22">
      <c r="V49200" s="17"/>
    </row>
    <row r="49201" spans="22:22">
      <c r="V49201" s="17"/>
    </row>
    <row r="49202" spans="22:22">
      <c r="V49202" s="17"/>
    </row>
    <row r="49203" spans="22:22">
      <c r="V49203" s="17"/>
    </row>
    <row r="49204" spans="22:22">
      <c r="V49204" s="17"/>
    </row>
    <row r="49205" spans="22:22">
      <c r="V49205" s="17"/>
    </row>
    <row r="49206" spans="22:22">
      <c r="V49206" s="17"/>
    </row>
    <row r="49207" spans="22:22">
      <c r="V49207" s="17"/>
    </row>
    <row r="49208" spans="22:22">
      <c r="V49208" s="17"/>
    </row>
    <row r="49209" spans="22:22">
      <c r="V49209" s="17"/>
    </row>
    <row r="49210" spans="22:22">
      <c r="V49210" s="17"/>
    </row>
    <row r="49211" spans="22:22">
      <c r="V49211" s="17"/>
    </row>
    <row r="49212" spans="22:22">
      <c r="V49212" s="17"/>
    </row>
    <row r="49213" spans="22:22">
      <c r="V49213" s="17"/>
    </row>
    <row r="49214" spans="22:22">
      <c r="V49214" s="17"/>
    </row>
    <row r="49215" spans="22:22">
      <c r="V49215" s="17"/>
    </row>
    <row r="49216" spans="22:22">
      <c r="V49216" s="17"/>
    </row>
    <row r="49217" spans="22:22">
      <c r="V49217" s="17"/>
    </row>
    <row r="49218" spans="22:22">
      <c r="V49218" s="17"/>
    </row>
    <row r="49219" spans="22:22">
      <c r="V49219" s="17"/>
    </row>
    <row r="49220" spans="22:22">
      <c r="V49220" s="17"/>
    </row>
    <row r="49221" spans="22:22">
      <c r="V49221" s="17"/>
    </row>
    <row r="49222" spans="22:22">
      <c r="V49222" s="17"/>
    </row>
    <row r="49223" spans="22:22">
      <c r="V49223" s="17"/>
    </row>
    <row r="49224" spans="22:22">
      <c r="V49224" s="17"/>
    </row>
    <row r="49225" spans="22:22">
      <c r="V49225" s="17"/>
    </row>
    <row r="49226" spans="22:22">
      <c r="V49226" s="17"/>
    </row>
    <row r="49227" spans="22:22">
      <c r="V49227" s="17"/>
    </row>
    <row r="49228" spans="22:22">
      <c r="V49228" s="17"/>
    </row>
    <row r="49229" spans="22:22">
      <c r="V49229" s="17"/>
    </row>
    <row r="49230" spans="22:22">
      <c r="V49230" s="17"/>
    </row>
    <row r="49231" spans="22:22">
      <c r="V49231" s="17"/>
    </row>
    <row r="49232" spans="22:22">
      <c r="V49232" s="17"/>
    </row>
    <row r="49233" spans="22:22">
      <c r="V49233" s="17"/>
    </row>
    <row r="49234" spans="22:22">
      <c r="V49234" s="17"/>
    </row>
    <row r="49235" spans="22:22">
      <c r="V49235" s="17"/>
    </row>
    <row r="49236" spans="22:22">
      <c r="V49236" s="17"/>
    </row>
    <row r="49237" spans="22:22">
      <c r="V49237" s="17"/>
    </row>
    <row r="49238" spans="22:22">
      <c r="V49238" s="17"/>
    </row>
    <row r="49239" spans="22:22">
      <c r="V49239" s="17"/>
    </row>
    <row r="49240" spans="22:22">
      <c r="V49240" s="17"/>
    </row>
    <row r="49241" spans="22:22">
      <c r="V49241" s="17"/>
    </row>
    <row r="49242" spans="22:22">
      <c r="V49242" s="17"/>
    </row>
    <row r="49243" spans="22:22">
      <c r="V49243" s="17"/>
    </row>
    <row r="49244" spans="22:22">
      <c r="V49244" s="17"/>
    </row>
    <row r="49245" spans="22:22">
      <c r="V49245" s="17"/>
    </row>
    <row r="49246" spans="22:22">
      <c r="V49246" s="17"/>
    </row>
    <row r="49247" spans="22:22">
      <c r="V49247" s="17"/>
    </row>
    <row r="49248" spans="22:22">
      <c r="V49248" s="17"/>
    </row>
    <row r="49249" spans="22:22">
      <c r="V49249" s="17"/>
    </row>
    <row r="49250" spans="22:22">
      <c r="V49250" s="17"/>
    </row>
    <row r="49251" spans="22:22">
      <c r="V49251" s="17"/>
    </row>
    <row r="49252" spans="22:22">
      <c r="V49252" s="17"/>
    </row>
    <row r="49253" spans="22:22">
      <c r="V49253" s="17"/>
    </row>
    <row r="49254" spans="22:22">
      <c r="V49254" s="17"/>
    </row>
    <row r="49255" spans="22:22">
      <c r="V49255" s="17"/>
    </row>
    <row r="49256" spans="22:22">
      <c r="V49256" s="17"/>
    </row>
    <row r="49257" spans="22:22">
      <c r="V49257" s="17"/>
    </row>
    <row r="49258" spans="22:22">
      <c r="V49258" s="17"/>
    </row>
    <row r="49259" spans="22:22">
      <c r="V49259" s="17"/>
    </row>
    <row r="49260" spans="22:22">
      <c r="V49260" s="17"/>
    </row>
    <row r="49261" spans="22:22">
      <c r="V49261" s="17"/>
    </row>
    <row r="49262" spans="22:22">
      <c r="V49262" s="17"/>
    </row>
    <row r="49263" spans="22:22">
      <c r="V49263" s="17"/>
    </row>
    <row r="49264" spans="22:22">
      <c r="V49264" s="17"/>
    </row>
    <row r="49265" spans="22:22">
      <c r="V49265" s="17"/>
    </row>
    <row r="49266" spans="22:22">
      <c r="V49266" s="17"/>
    </row>
    <row r="49267" spans="22:22">
      <c r="V49267" s="17"/>
    </row>
    <row r="49268" spans="22:22">
      <c r="V49268" s="17"/>
    </row>
    <row r="49269" spans="22:22">
      <c r="V49269" s="17"/>
    </row>
    <row r="49270" spans="22:22">
      <c r="V49270" s="17"/>
    </row>
    <row r="49271" spans="22:22">
      <c r="V49271" s="17"/>
    </row>
    <row r="49272" spans="22:22">
      <c r="V49272" s="17"/>
    </row>
    <row r="49273" spans="22:22">
      <c r="V49273" s="17"/>
    </row>
    <row r="49274" spans="22:22">
      <c r="V49274" s="17"/>
    </row>
    <row r="49275" spans="22:22">
      <c r="V49275" s="17"/>
    </row>
    <row r="49276" spans="22:22">
      <c r="V49276" s="17"/>
    </row>
    <row r="49277" spans="22:22">
      <c r="V49277" s="17"/>
    </row>
    <row r="49278" spans="22:22">
      <c r="V49278" s="17"/>
    </row>
    <row r="49279" spans="22:22">
      <c r="V49279" s="17"/>
    </row>
    <row r="49280" spans="22:22">
      <c r="V49280" s="17"/>
    </row>
    <row r="49281" spans="22:22">
      <c r="V49281" s="17"/>
    </row>
    <row r="49282" spans="22:22">
      <c r="V49282" s="17"/>
    </row>
    <row r="49283" spans="22:22">
      <c r="V49283" s="17"/>
    </row>
    <row r="49284" spans="22:22">
      <c r="V49284" s="17"/>
    </row>
    <row r="49285" spans="22:22">
      <c r="V49285" s="17"/>
    </row>
    <row r="49286" spans="22:22">
      <c r="V49286" s="17"/>
    </row>
    <row r="49287" spans="22:22">
      <c r="V49287" s="17"/>
    </row>
    <row r="49288" spans="22:22">
      <c r="V49288" s="17"/>
    </row>
    <row r="49289" spans="22:22">
      <c r="V49289" s="17"/>
    </row>
    <row r="49290" spans="22:22">
      <c r="V49290" s="17"/>
    </row>
    <row r="49291" spans="22:22">
      <c r="V49291" s="17"/>
    </row>
    <row r="49292" spans="22:22">
      <c r="V49292" s="17"/>
    </row>
    <row r="49293" spans="22:22">
      <c r="V49293" s="17"/>
    </row>
    <row r="49294" spans="22:22">
      <c r="V49294" s="17"/>
    </row>
    <row r="49295" spans="22:22">
      <c r="V49295" s="17"/>
    </row>
    <row r="49296" spans="22:22">
      <c r="V49296" s="17"/>
    </row>
    <row r="49297" spans="22:22">
      <c r="V49297" s="17"/>
    </row>
    <row r="49298" spans="22:22">
      <c r="V49298" s="17"/>
    </row>
    <row r="49299" spans="22:22">
      <c r="V49299" s="17"/>
    </row>
    <row r="49300" spans="22:22">
      <c r="V49300" s="17"/>
    </row>
    <row r="49301" spans="22:22">
      <c r="V49301" s="17"/>
    </row>
    <row r="49302" spans="22:22">
      <c r="V49302" s="17"/>
    </row>
    <row r="49303" spans="22:22">
      <c r="V49303" s="17"/>
    </row>
    <row r="49304" spans="22:22">
      <c r="V49304" s="17"/>
    </row>
    <row r="49305" spans="22:22">
      <c r="V49305" s="17"/>
    </row>
    <row r="49306" spans="22:22">
      <c r="V49306" s="17"/>
    </row>
    <row r="49307" spans="22:22">
      <c r="V49307" s="17"/>
    </row>
    <row r="49308" spans="22:22">
      <c r="V49308" s="17"/>
    </row>
    <row r="49309" spans="22:22">
      <c r="V49309" s="17"/>
    </row>
    <row r="49310" spans="22:22">
      <c r="V49310" s="17"/>
    </row>
    <row r="49311" spans="22:22">
      <c r="V49311" s="17"/>
    </row>
    <row r="49312" spans="22:22">
      <c r="V49312" s="17"/>
    </row>
    <row r="49313" spans="22:22">
      <c r="V49313" s="17"/>
    </row>
    <row r="49314" spans="22:22">
      <c r="V49314" s="17"/>
    </row>
    <row r="49315" spans="22:22">
      <c r="V49315" s="17"/>
    </row>
    <row r="49316" spans="22:22">
      <c r="V49316" s="17"/>
    </row>
    <row r="49317" spans="22:22">
      <c r="V49317" s="17"/>
    </row>
    <row r="49318" spans="22:22">
      <c r="V49318" s="17"/>
    </row>
    <row r="49319" spans="22:22">
      <c r="V49319" s="17"/>
    </row>
    <row r="49320" spans="22:22">
      <c r="V49320" s="17"/>
    </row>
    <row r="49321" spans="22:22">
      <c r="V49321" s="17"/>
    </row>
    <row r="49322" spans="22:22">
      <c r="V49322" s="17"/>
    </row>
    <row r="49323" spans="22:22">
      <c r="V49323" s="17"/>
    </row>
    <row r="49324" spans="22:22">
      <c r="V49324" s="17"/>
    </row>
    <row r="49325" spans="22:22">
      <c r="V49325" s="17"/>
    </row>
    <row r="49326" spans="22:22">
      <c r="V49326" s="17"/>
    </row>
    <row r="49327" spans="22:22">
      <c r="V49327" s="17"/>
    </row>
    <row r="49328" spans="22:22">
      <c r="V49328" s="17"/>
    </row>
    <row r="49329" spans="22:22">
      <c r="V49329" s="17"/>
    </row>
    <row r="49330" spans="22:22">
      <c r="V49330" s="17"/>
    </row>
    <row r="49331" spans="22:22">
      <c r="V49331" s="17"/>
    </row>
    <row r="49332" spans="22:22">
      <c r="V49332" s="17"/>
    </row>
    <row r="49333" spans="22:22">
      <c r="V49333" s="17"/>
    </row>
    <row r="49334" spans="22:22">
      <c r="V49334" s="17"/>
    </row>
    <row r="49335" spans="22:22">
      <c r="V49335" s="17"/>
    </row>
    <row r="49336" spans="22:22">
      <c r="V49336" s="17"/>
    </row>
    <row r="49337" spans="22:22">
      <c r="V49337" s="17"/>
    </row>
    <row r="49338" spans="22:22">
      <c r="V49338" s="17"/>
    </row>
    <row r="49339" spans="22:22">
      <c r="V49339" s="17"/>
    </row>
    <row r="49340" spans="22:22">
      <c r="V49340" s="17"/>
    </row>
    <row r="49341" spans="22:22">
      <c r="V49341" s="17"/>
    </row>
    <row r="49342" spans="22:22">
      <c r="V49342" s="17"/>
    </row>
    <row r="49343" spans="22:22">
      <c r="V49343" s="17"/>
    </row>
    <row r="49344" spans="22:22">
      <c r="V49344" s="17"/>
    </row>
    <row r="49345" spans="22:22">
      <c r="V49345" s="17"/>
    </row>
    <row r="49346" spans="22:22">
      <c r="V49346" s="17"/>
    </row>
    <row r="49347" spans="22:22">
      <c r="V49347" s="17"/>
    </row>
    <row r="49348" spans="22:22">
      <c r="V49348" s="17"/>
    </row>
    <row r="49349" spans="22:22">
      <c r="V49349" s="17"/>
    </row>
    <row r="49350" spans="22:22">
      <c r="V49350" s="17"/>
    </row>
    <row r="49351" spans="22:22">
      <c r="V49351" s="17"/>
    </row>
    <row r="49352" spans="22:22">
      <c r="V49352" s="17"/>
    </row>
    <row r="49353" spans="22:22">
      <c r="V49353" s="17"/>
    </row>
    <row r="49354" spans="22:22">
      <c r="V49354" s="17"/>
    </row>
    <row r="49355" spans="22:22">
      <c r="V49355" s="17"/>
    </row>
    <row r="49356" spans="22:22">
      <c r="V49356" s="17"/>
    </row>
    <row r="49357" spans="22:22">
      <c r="V49357" s="17"/>
    </row>
    <row r="49358" spans="22:22">
      <c r="V49358" s="17"/>
    </row>
    <row r="49359" spans="22:22">
      <c r="V49359" s="17"/>
    </row>
    <row r="49360" spans="22:22">
      <c r="V49360" s="17"/>
    </row>
    <row r="49361" spans="22:22">
      <c r="V49361" s="17"/>
    </row>
    <row r="49362" spans="22:22">
      <c r="V49362" s="17"/>
    </row>
    <row r="49363" spans="22:22">
      <c r="V49363" s="17"/>
    </row>
    <row r="49364" spans="22:22">
      <c r="V49364" s="17"/>
    </row>
    <row r="49365" spans="22:22">
      <c r="V49365" s="17"/>
    </row>
    <row r="49366" spans="22:22">
      <c r="V49366" s="17"/>
    </row>
    <row r="49367" spans="22:22">
      <c r="V49367" s="17"/>
    </row>
    <row r="49368" spans="22:22">
      <c r="V49368" s="17"/>
    </row>
    <row r="49369" spans="22:22">
      <c r="V49369" s="17"/>
    </row>
    <row r="49370" spans="22:22">
      <c r="V49370" s="17"/>
    </row>
    <row r="49371" spans="22:22">
      <c r="V49371" s="17"/>
    </row>
    <row r="49372" spans="22:22">
      <c r="V49372" s="17"/>
    </row>
    <row r="49373" spans="22:22">
      <c r="V49373" s="17"/>
    </row>
    <row r="49374" spans="22:22">
      <c r="V49374" s="17"/>
    </row>
    <row r="49375" spans="22:22">
      <c r="V49375" s="17"/>
    </row>
    <row r="49376" spans="22:22">
      <c r="V49376" s="17"/>
    </row>
    <row r="49377" spans="22:22">
      <c r="V49377" s="17"/>
    </row>
    <row r="49378" spans="22:22">
      <c r="V49378" s="17"/>
    </row>
    <row r="49379" spans="22:22">
      <c r="V49379" s="17"/>
    </row>
    <row r="49380" spans="22:22">
      <c r="V49380" s="17"/>
    </row>
    <row r="49381" spans="22:22">
      <c r="V49381" s="17"/>
    </row>
    <row r="49382" spans="22:22">
      <c r="V49382" s="17"/>
    </row>
    <row r="49383" spans="22:22">
      <c r="V49383" s="17"/>
    </row>
    <row r="49384" spans="22:22">
      <c r="V49384" s="17"/>
    </row>
    <row r="49385" spans="22:22">
      <c r="V49385" s="17"/>
    </row>
    <row r="49386" spans="22:22">
      <c r="V49386" s="17"/>
    </row>
    <row r="49387" spans="22:22">
      <c r="V49387" s="17"/>
    </row>
    <row r="49388" spans="22:22">
      <c r="V49388" s="17"/>
    </row>
    <row r="49389" spans="22:22">
      <c r="V49389" s="17"/>
    </row>
    <row r="49390" spans="22:22">
      <c r="V49390" s="17"/>
    </row>
    <row r="49391" spans="22:22">
      <c r="V49391" s="17"/>
    </row>
    <row r="49392" spans="22:22">
      <c r="V49392" s="17"/>
    </row>
    <row r="49393" spans="22:22">
      <c r="V49393" s="17"/>
    </row>
    <row r="49394" spans="22:22">
      <c r="V49394" s="17"/>
    </row>
    <row r="49395" spans="22:22">
      <c r="V49395" s="17"/>
    </row>
    <row r="49396" spans="22:22">
      <c r="V49396" s="17"/>
    </row>
    <row r="49397" spans="22:22">
      <c r="V49397" s="17"/>
    </row>
    <row r="49398" spans="22:22">
      <c r="V49398" s="17"/>
    </row>
    <row r="49399" spans="22:22">
      <c r="V49399" s="17"/>
    </row>
    <row r="49400" spans="22:22">
      <c r="V49400" s="17"/>
    </row>
    <row r="49401" spans="22:22">
      <c r="V49401" s="17"/>
    </row>
    <row r="49402" spans="22:22">
      <c r="V49402" s="17"/>
    </row>
    <row r="49403" spans="22:22">
      <c r="V49403" s="17"/>
    </row>
    <row r="49404" spans="22:22">
      <c r="V49404" s="17"/>
    </row>
    <row r="49405" spans="22:22">
      <c r="V49405" s="17"/>
    </row>
    <row r="49406" spans="22:22">
      <c r="V49406" s="17"/>
    </row>
    <row r="49407" spans="22:22">
      <c r="V49407" s="17"/>
    </row>
    <row r="49408" spans="22:22">
      <c r="V49408" s="17"/>
    </row>
    <row r="49409" spans="22:22">
      <c r="V49409" s="17"/>
    </row>
    <row r="49410" spans="22:22">
      <c r="V49410" s="17"/>
    </row>
    <row r="49411" spans="22:22">
      <c r="V49411" s="17"/>
    </row>
    <row r="49412" spans="22:22">
      <c r="V49412" s="17"/>
    </row>
    <row r="49413" spans="22:22">
      <c r="V49413" s="17"/>
    </row>
    <row r="49414" spans="22:22">
      <c r="V49414" s="17"/>
    </row>
    <row r="49415" spans="22:22">
      <c r="V49415" s="17"/>
    </row>
    <row r="49416" spans="22:22">
      <c r="V49416" s="17"/>
    </row>
    <row r="49417" spans="22:22">
      <c r="V49417" s="17"/>
    </row>
    <row r="49418" spans="22:22">
      <c r="V49418" s="17"/>
    </row>
    <row r="49419" spans="22:22">
      <c r="V49419" s="17"/>
    </row>
    <row r="49420" spans="22:22">
      <c r="V49420" s="17"/>
    </row>
    <row r="49421" spans="22:22">
      <c r="V49421" s="17"/>
    </row>
    <row r="49422" spans="22:22">
      <c r="V49422" s="17"/>
    </row>
    <row r="49423" spans="22:22">
      <c r="V49423" s="17"/>
    </row>
    <row r="49424" spans="22:22">
      <c r="V49424" s="17"/>
    </row>
    <row r="49425" spans="22:22">
      <c r="V49425" s="17"/>
    </row>
    <row r="49426" spans="22:22">
      <c r="V49426" s="17"/>
    </row>
    <row r="49427" spans="22:22">
      <c r="V49427" s="17"/>
    </row>
    <row r="49428" spans="22:22">
      <c r="V49428" s="17"/>
    </row>
    <row r="49429" spans="22:22">
      <c r="V49429" s="17"/>
    </row>
    <row r="49430" spans="22:22">
      <c r="V49430" s="17"/>
    </row>
    <row r="49431" spans="22:22">
      <c r="V49431" s="17"/>
    </row>
    <row r="49432" spans="22:22">
      <c r="V49432" s="17"/>
    </row>
    <row r="49433" spans="22:22">
      <c r="V49433" s="17"/>
    </row>
    <row r="49434" spans="22:22">
      <c r="V49434" s="17"/>
    </row>
    <row r="49435" spans="22:22">
      <c r="V49435" s="17"/>
    </row>
    <row r="49436" spans="22:22">
      <c r="V49436" s="17"/>
    </row>
    <row r="49437" spans="22:22">
      <c r="V49437" s="17"/>
    </row>
    <row r="49438" spans="22:22">
      <c r="V49438" s="17"/>
    </row>
    <row r="49439" spans="22:22">
      <c r="V49439" s="17"/>
    </row>
    <row r="49440" spans="22:22">
      <c r="V49440" s="17"/>
    </row>
    <row r="49441" spans="22:22">
      <c r="V49441" s="17"/>
    </row>
    <row r="49442" spans="22:22">
      <c r="V49442" s="17"/>
    </row>
    <row r="49443" spans="22:22">
      <c r="V49443" s="17"/>
    </row>
    <row r="49444" spans="22:22">
      <c r="V49444" s="17"/>
    </row>
    <row r="49445" spans="22:22">
      <c r="V49445" s="17"/>
    </row>
    <row r="49446" spans="22:22">
      <c r="V49446" s="17"/>
    </row>
    <row r="49447" spans="22:22">
      <c r="V49447" s="17"/>
    </row>
    <row r="49448" spans="22:22">
      <c r="V49448" s="17"/>
    </row>
    <row r="49449" spans="22:22">
      <c r="V49449" s="17"/>
    </row>
    <row r="49450" spans="22:22">
      <c r="V49450" s="17"/>
    </row>
    <row r="49451" spans="22:22">
      <c r="V49451" s="17"/>
    </row>
    <row r="49452" spans="22:22">
      <c r="V49452" s="17"/>
    </row>
    <row r="49453" spans="22:22">
      <c r="V49453" s="17"/>
    </row>
    <row r="49454" spans="22:22">
      <c r="V49454" s="17"/>
    </row>
    <row r="49455" spans="22:22">
      <c r="V49455" s="17"/>
    </row>
    <row r="49456" spans="22:22">
      <c r="V49456" s="17"/>
    </row>
    <row r="49457" spans="22:22">
      <c r="V49457" s="17"/>
    </row>
    <row r="49458" spans="22:22">
      <c r="V49458" s="17"/>
    </row>
    <row r="49459" spans="22:22">
      <c r="V49459" s="17"/>
    </row>
    <row r="49460" spans="22:22">
      <c r="V49460" s="17"/>
    </row>
    <row r="49461" spans="22:22">
      <c r="V49461" s="17"/>
    </row>
    <row r="49462" spans="22:22">
      <c r="V49462" s="17"/>
    </row>
    <row r="49463" spans="22:22">
      <c r="V49463" s="17"/>
    </row>
    <row r="49464" spans="22:22">
      <c r="V49464" s="17"/>
    </row>
    <row r="49465" spans="22:22">
      <c r="V49465" s="17"/>
    </row>
    <row r="49466" spans="22:22">
      <c r="V49466" s="17"/>
    </row>
    <row r="49467" spans="22:22">
      <c r="V49467" s="17"/>
    </row>
    <row r="49468" spans="22:22">
      <c r="V49468" s="17"/>
    </row>
    <row r="49469" spans="22:22">
      <c r="V49469" s="17"/>
    </row>
    <row r="49470" spans="22:22">
      <c r="V49470" s="17"/>
    </row>
    <row r="49471" spans="22:22">
      <c r="V49471" s="17"/>
    </row>
    <row r="49472" spans="22:22">
      <c r="V49472" s="17"/>
    </row>
    <row r="49473" spans="22:22">
      <c r="V49473" s="17"/>
    </row>
    <row r="49474" spans="22:22">
      <c r="V49474" s="17"/>
    </row>
    <row r="49475" spans="22:22">
      <c r="V49475" s="17"/>
    </row>
    <row r="49476" spans="22:22">
      <c r="V49476" s="17"/>
    </row>
    <row r="49477" spans="22:22">
      <c r="V49477" s="17"/>
    </row>
    <row r="49478" spans="22:22">
      <c r="V49478" s="17"/>
    </row>
    <row r="49479" spans="22:22">
      <c r="V49479" s="17"/>
    </row>
    <row r="49480" spans="22:22">
      <c r="V49480" s="17"/>
    </row>
    <row r="49481" spans="22:22">
      <c r="V49481" s="17"/>
    </row>
    <row r="49482" spans="22:22">
      <c r="V49482" s="17"/>
    </row>
    <row r="49483" spans="22:22">
      <c r="V49483" s="17"/>
    </row>
    <row r="49484" spans="22:22">
      <c r="V49484" s="17"/>
    </row>
    <row r="49485" spans="22:22">
      <c r="V49485" s="17"/>
    </row>
    <row r="49486" spans="22:22">
      <c r="V49486" s="17"/>
    </row>
    <row r="49487" spans="22:22">
      <c r="V49487" s="17"/>
    </row>
    <row r="49488" spans="22:22">
      <c r="V49488" s="17"/>
    </row>
    <row r="49489" spans="22:22">
      <c r="V49489" s="17"/>
    </row>
    <row r="49490" spans="22:22">
      <c r="V49490" s="17"/>
    </row>
    <row r="49491" spans="22:22">
      <c r="V49491" s="17"/>
    </row>
    <row r="49492" spans="22:22">
      <c r="V49492" s="17"/>
    </row>
    <row r="49493" spans="22:22">
      <c r="V49493" s="17"/>
    </row>
    <row r="49494" spans="22:22">
      <c r="V49494" s="17"/>
    </row>
    <row r="49495" spans="22:22">
      <c r="V49495" s="17"/>
    </row>
    <row r="49496" spans="22:22">
      <c r="V49496" s="17"/>
    </row>
    <row r="49497" spans="22:22">
      <c r="V49497" s="17"/>
    </row>
    <row r="49498" spans="22:22">
      <c r="V49498" s="17"/>
    </row>
    <row r="49499" spans="22:22">
      <c r="V49499" s="17"/>
    </row>
    <row r="49500" spans="22:22">
      <c r="V49500" s="17"/>
    </row>
    <row r="49501" spans="22:22">
      <c r="V49501" s="17"/>
    </row>
    <row r="49502" spans="22:22">
      <c r="V49502" s="17"/>
    </row>
    <row r="49503" spans="22:22">
      <c r="V49503" s="17"/>
    </row>
    <row r="49504" spans="22:22">
      <c r="V49504" s="17"/>
    </row>
    <row r="49505" spans="22:22">
      <c r="V49505" s="17"/>
    </row>
    <row r="49506" spans="22:22">
      <c r="V49506" s="17"/>
    </row>
    <row r="49507" spans="22:22">
      <c r="V49507" s="17"/>
    </row>
    <row r="49508" spans="22:22">
      <c r="V49508" s="17"/>
    </row>
    <row r="49509" spans="22:22">
      <c r="V49509" s="17"/>
    </row>
    <row r="49510" spans="22:22">
      <c r="V49510" s="17"/>
    </row>
    <row r="49511" spans="22:22">
      <c r="V49511" s="17"/>
    </row>
    <row r="49512" spans="22:22">
      <c r="V49512" s="17"/>
    </row>
    <row r="49513" spans="22:22">
      <c r="V49513" s="17"/>
    </row>
    <row r="49514" spans="22:22">
      <c r="V49514" s="17"/>
    </row>
    <row r="49515" spans="22:22">
      <c r="V49515" s="17"/>
    </row>
    <row r="49516" spans="22:22">
      <c r="V49516" s="17"/>
    </row>
    <row r="49517" spans="22:22">
      <c r="V49517" s="17"/>
    </row>
    <row r="49518" spans="22:22">
      <c r="V49518" s="17"/>
    </row>
    <row r="49519" spans="22:22">
      <c r="V49519" s="17"/>
    </row>
    <row r="49520" spans="22:22">
      <c r="V49520" s="17"/>
    </row>
    <row r="49521" spans="22:22">
      <c r="V49521" s="17"/>
    </row>
    <row r="49522" spans="22:22">
      <c r="V49522" s="17"/>
    </row>
    <row r="49523" spans="22:22">
      <c r="V49523" s="17"/>
    </row>
    <row r="49524" spans="22:22">
      <c r="V49524" s="17"/>
    </row>
    <row r="49525" spans="22:22">
      <c r="V49525" s="17"/>
    </row>
    <row r="49526" spans="22:22">
      <c r="V49526" s="17"/>
    </row>
    <row r="49527" spans="22:22">
      <c r="V49527" s="17"/>
    </row>
    <row r="49528" spans="22:22">
      <c r="V49528" s="17"/>
    </row>
    <row r="49529" spans="22:22">
      <c r="V49529" s="17"/>
    </row>
    <row r="49530" spans="22:22">
      <c r="V49530" s="17"/>
    </row>
    <row r="49531" spans="22:22">
      <c r="V49531" s="17"/>
    </row>
    <row r="49532" spans="22:22">
      <c r="V49532" s="17"/>
    </row>
    <row r="49533" spans="22:22">
      <c r="V49533" s="17"/>
    </row>
    <row r="49534" spans="22:22">
      <c r="V49534" s="17"/>
    </row>
    <row r="49535" spans="22:22">
      <c r="V49535" s="17"/>
    </row>
    <row r="49536" spans="22:22">
      <c r="V49536" s="17"/>
    </row>
    <row r="49537" spans="22:22">
      <c r="V49537" s="17"/>
    </row>
    <row r="49538" spans="22:22">
      <c r="V49538" s="17"/>
    </row>
    <row r="49539" spans="22:22">
      <c r="V49539" s="17"/>
    </row>
    <row r="49540" spans="22:22">
      <c r="V49540" s="17"/>
    </row>
    <row r="49541" spans="22:22">
      <c r="V49541" s="17"/>
    </row>
    <row r="49542" spans="22:22">
      <c r="V49542" s="17"/>
    </row>
    <row r="49543" spans="22:22">
      <c r="V49543" s="17"/>
    </row>
    <row r="49544" spans="22:22">
      <c r="V49544" s="17"/>
    </row>
    <row r="49545" spans="22:22">
      <c r="V49545" s="17"/>
    </row>
    <row r="49546" spans="22:22">
      <c r="V49546" s="17"/>
    </row>
    <row r="49547" spans="22:22">
      <c r="V49547" s="17"/>
    </row>
    <row r="49548" spans="22:22">
      <c r="V49548" s="17"/>
    </row>
    <row r="49549" spans="22:22">
      <c r="V49549" s="17"/>
    </row>
    <row r="49550" spans="22:22">
      <c r="V49550" s="17"/>
    </row>
    <row r="49551" spans="22:22">
      <c r="V49551" s="17"/>
    </row>
    <row r="49552" spans="22:22">
      <c r="V49552" s="17"/>
    </row>
    <row r="49553" spans="22:22">
      <c r="V49553" s="17"/>
    </row>
    <row r="49554" spans="22:22">
      <c r="V49554" s="17"/>
    </row>
    <row r="49555" spans="22:22">
      <c r="V49555" s="17"/>
    </row>
    <row r="49556" spans="22:22">
      <c r="V49556" s="17"/>
    </row>
    <row r="49557" spans="22:22">
      <c r="V49557" s="17"/>
    </row>
    <row r="49558" spans="22:22">
      <c r="V49558" s="17"/>
    </row>
    <row r="49559" spans="22:22">
      <c r="V49559" s="17"/>
    </row>
    <row r="49560" spans="22:22">
      <c r="V49560" s="17"/>
    </row>
    <row r="49561" spans="22:22">
      <c r="V49561" s="17"/>
    </row>
    <row r="49562" spans="22:22">
      <c r="V49562" s="17"/>
    </row>
    <row r="49563" spans="22:22">
      <c r="V49563" s="17"/>
    </row>
    <row r="49564" spans="22:22">
      <c r="V49564" s="17"/>
    </row>
    <row r="49565" spans="22:22">
      <c r="V49565" s="17"/>
    </row>
    <row r="49566" spans="22:22">
      <c r="V49566" s="17"/>
    </row>
    <row r="49567" spans="22:22">
      <c r="V49567" s="17"/>
    </row>
    <row r="49568" spans="22:22">
      <c r="V49568" s="17"/>
    </row>
    <row r="49569" spans="22:22">
      <c r="V49569" s="17"/>
    </row>
    <row r="49570" spans="22:22">
      <c r="V49570" s="17"/>
    </row>
    <row r="49571" spans="22:22">
      <c r="V49571" s="17"/>
    </row>
    <row r="49572" spans="22:22">
      <c r="V49572" s="17"/>
    </row>
    <row r="49573" spans="22:22">
      <c r="V49573" s="17"/>
    </row>
    <row r="49574" spans="22:22">
      <c r="V49574" s="17"/>
    </row>
    <row r="49575" spans="22:22">
      <c r="V49575" s="17"/>
    </row>
    <row r="49576" spans="22:22">
      <c r="V49576" s="17"/>
    </row>
    <row r="49577" spans="22:22">
      <c r="V49577" s="17"/>
    </row>
    <row r="49578" spans="22:22">
      <c r="V49578" s="17"/>
    </row>
    <row r="49579" spans="22:22">
      <c r="V49579" s="17"/>
    </row>
    <row r="49580" spans="22:22">
      <c r="V49580" s="17"/>
    </row>
    <row r="49581" spans="22:22">
      <c r="V49581" s="17"/>
    </row>
    <row r="49582" spans="22:22">
      <c r="V49582" s="17"/>
    </row>
    <row r="49583" spans="22:22">
      <c r="V49583" s="17"/>
    </row>
    <row r="49584" spans="22:22">
      <c r="V49584" s="17"/>
    </row>
    <row r="49585" spans="22:22">
      <c r="V49585" s="17"/>
    </row>
    <row r="49586" spans="22:22">
      <c r="V49586" s="17"/>
    </row>
    <row r="49587" spans="22:22">
      <c r="V49587" s="17"/>
    </row>
    <row r="49588" spans="22:22">
      <c r="V49588" s="17"/>
    </row>
    <row r="49589" spans="22:22">
      <c r="V49589" s="17"/>
    </row>
    <row r="49590" spans="22:22">
      <c r="V49590" s="17"/>
    </row>
    <row r="49591" spans="22:22">
      <c r="V49591" s="17"/>
    </row>
    <row r="49592" spans="22:22">
      <c r="V49592" s="17"/>
    </row>
    <row r="49593" spans="22:22">
      <c r="V49593" s="17"/>
    </row>
    <row r="49594" spans="22:22">
      <c r="V49594" s="17"/>
    </row>
    <row r="49595" spans="22:22">
      <c r="V49595" s="17"/>
    </row>
    <row r="49596" spans="22:22">
      <c r="V49596" s="17"/>
    </row>
    <row r="49597" spans="22:22">
      <c r="V49597" s="17"/>
    </row>
    <row r="49598" spans="22:22">
      <c r="V49598" s="17"/>
    </row>
    <row r="49599" spans="22:22">
      <c r="V49599" s="17"/>
    </row>
    <row r="49600" spans="22:22">
      <c r="V49600" s="17"/>
    </row>
    <row r="49601" spans="22:22">
      <c r="V49601" s="17"/>
    </row>
    <row r="49602" spans="22:22">
      <c r="V49602" s="17"/>
    </row>
    <row r="49603" spans="22:22">
      <c r="V49603" s="17"/>
    </row>
    <row r="49604" spans="22:22">
      <c r="V49604" s="17"/>
    </row>
    <row r="49605" spans="22:22">
      <c r="V49605" s="17"/>
    </row>
    <row r="49606" spans="22:22">
      <c r="V49606" s="17"/>
    </row>
    <row r="49607" spans="22:22">
      <c r="V49607" s="17"/>
    </row>
    <row r="49608" spans="22:22">
      <c r="V49608" s="17"/>
    </row>
    <row r="49609" spans="22:22">
      <c r="V49609" s="17"/>
    </row>
    <row r="49610" spans="22:22">
      <c r="V49610" s="17"/>
    </row>
    <row r="49611" spans="22:22">
      <c r="V49611" s="17"/>
    </row>
    <row r="49612" spans="22:22">
      <c r="V49612" s="17"/>
    </row>
    <row r="49613" spans="22:22">
      <c r="V49613" s="17"/>
    </row>
    <row r="49614" spans="22:22">
      <c r="V49614" s="17"/>
    </row>
    <row r="49615" spans="22:22">
      <c r="V49615" s="17"/>
    </row>
    <row r="49616" spans="22:22">
      <c r="V49616" s="17"/>
    </row>
    <row r="49617" spans="22:22">
      <c r="V49617" s="17"/>
    </row>
    <row r="49618" spans="22:22">
      <c r="V49618" s="17"/>
    </row>
    <row r="49619" spans="22:22">
      <c r="V49619" s="17"/>
    </row>
    <row r="49620" spans="22:22">
      <c r="V49620" s="17"/>
    </row>
    <row r="49621" spans="22:22">
      <c r="V49621" s="17"/>
    </row>
    <row r="49622" spans="22:22">
      <c r="V49622" s="17"/>
    </row>
    <row r="49623" spans="22:22">
      <c r="V49623" s="17"/>
    </row>
    <row r="49624" spans="22:22">
      <c r="V49624" s="17"/>
    </row>
    <row r="49625" spans="22:22">
      <c r="V49625" s="17"/>
    </row>
    <row r="49626" spans="22:22">
      <c r="V49626" s="17"/>
    </row>
    <row r="49627" spans="22:22">
      <c r="V49627" s="17"/>
    </row>
    <row r="49628" spans="22:22">
      <c r="V49628" s="17"/>
    </row>
    <row r="49629" spans="22:22">
      <c r="V49629" s="17"/>
    </row>
    <row r="49630" spans="22:22">
      <c r="V49630" s="17"/>
    </row>
    <row r="49631" spans="22:22">
      <c r="V49631" s="17"/>
    </row>
    <row r="49632" spans="22:22">
      <c r="V49632" s="17"/>
    </row>
    <row r="49633" spans="22:22">
      <c r="V49633" s="17"/>
    </row>
    <row r="49634" spans="22:22">
      <c r="V49634" s="17"/>
    </row>
    <row r="49635" spans="22:22">
      <c r="V49635" s="17"/>
    </row>
    <row r="49636" spans="22:22">
      <c r="V49636" s="17"/>
    </row>
    <row r="49637" spans="22:22">
      <c r="V49637" s="17"/>
    </row>
    <row r="49638" spans="22:22">
      <c r="V49638" s="17"/>
    </row>
    <row r="49639" spans="22:22">
      <c r="V49639" s="17"/>
    </row>
    <row r="49640" spans="22:22">
      <c r="V49640" s="17"/>
    </row>
    <row r="49641" spans="22:22">
      <c r="V49641" s="17"/>
    </row>
    <row r="49642" spans="22:22">
      <c r="V49642" s="17"/>
    </row>
    <row r="49643" spans="22:22">
      <c r="V49643" s="17"/>
    </row>
    <row r="49644" spans="22:22">
      <c r="V49644" s="17"/>
    </row>
    <row r="49645" spans="22:22">
      <c r="V49645" s="17"/>
    </row>
    <row r="49646" spans="22:22">
      <c r="V49646" s="17"/>
    </row>
    <row r="49647" spans="22:22">
      <c r="V49647" s="17"/>
    </row>
    <row r="49648" spans="22:22">
      <c r="V49648" s="17"/>
    </row>
    <row r="49649" spans="22:22">
      <c r="V49649" s="17"/>
    </row>
    <row r="49650" spans="22:22">
      <c r="V49650" s="17"/>
    </row>
    <row r="49651" spans="22:22">
      <c r="V49651" s="17"/>
    </row>
    <row r="49652" spans="22:22">
      <c r="V49652" s="17"/>
    </row>
    <row r="49653" spans="22:22">
      <c r="V49653" s="17"/>
    </row>
    <row r="49654" spans="22:22">
      <c r="V49654" s="17"/>
    </row>
    <row r="49655" spans="22:22">
      <c r="V49655" s="17"/>
    </row>
    <row r="49656" spans="22:22">
      <c r="V49656" s="17"/>
    </row>
    <row r="49657" spans="22:22">
      <c r="V49657" s="17"/>
    </row>
    <row r="49658" spans="22:22">
      <c r="V49658" s="17"/>
    </row>
    <row r="49659" spans="22:22">
      <c r="V49659" s="17"/>
    </row>
    <row r="49660" spans="22:22">
      <c r="V49660" s="17"/>
    </row>
    <row r="49661" spans="22:22">
      <c r="V49661" s="17"/>
    </row>
    <row r="49662" spans="22:22">
      <c r="V49662" s="17"/>
    </row>
    <row r="49663" spans="22:22">
      <c r="V49663" s="17"/>
    </row>
    <row r="49664" spans="22:22">
      <c r="V49664" s="17"/>
    </row>
    <row r="49665" spans="22:22">
      <c r="V49665" s="17"/>
    </row>
    <row r="49666" spans="22:22">
      <c r="V49666" s="17"/>
    </row>
    <row r="49667" spans="22:22">
      <c r="V49667" s="17"/>
    </row>
    <row r="49668" spans="22:22">
      <c r="V49668" s="17"/>
    </row>
    <row r="49669" spans="22:22">
      <c r="V49669" s="17"/>
    </row>
    <row r="49670" spans="22:22">
      <c r="V49670" s="17"/>
    </row>
    <row r="49671" spans="22:22">
      <c r="V49671" s="17"/>
    </row>
    <row r="49672" spans="22:22">
      <c r="V49672" s="17"/>
    </row>
    <row r="49673" spans="22:22">
      <c r="V49673" s="17"/>
    </row>
    <row r="49674" spans="22:22">
      <c r="V49674" s="17"/>
    </row>
    <row r="49675" spans="22:22">
      <c r="V49675" s="17"/>
    </row>
    <row r="49676" spans="22:22">
      <c r="V49676" s="17"/>
    </row>
    <row r="49677" spans="22:22">
      <c r="V49677" s="17"/>
    </row>
    <row r="49678" spans="22:22">
      <c r="V49678" s="17"/>
    </row>
    <row r="49679" spans="22:22">
      <c r="V49679" s="17"/>
    </row>
    <row r="49680" spans="22:22">
      <c r="V49680" s="17"/>
    </row>
    <row r="49681" spans="22:22">
      <c r="V49681" s="17"/>
    </row>
    <row r="49682" spans="22:22">
      <c r="V49682" s="17"/>
    </row>
    <row r="49683" spans="22:22">
      <c r="V49683" s="17"/>
    </row>
    <row r="49684" spans="22:22">
      <c r="V49684" s="17"/>
    </row>
    <row r="49685" spans="22:22">
      <c r="V49685" s="17"/>
    </row>
    <row r="49686" spans="22:22">
      <c r="V49686" s="17"/>
    </row>
    <row r="49687" spans="22:22">
      <c r="V49687" s="17"/>
    </row>
    <row r="49688" spans="22:22">
      <c r="V49688" s="17"/>
    </row>
    <row r="49689" spans="22:22">
      <c r="V49689" s="17"/>
    </row>
    <row r="49690" spans="22:22">
      <c r="V49690" s="17"/>
    </row>
    <row r="49691" spans="22:22">
      <c r="V49691" s="17"/>
    </row>
    <row r="49692" spans="22:22">
      <c r="V49692" s="17"/>
    </row>
    <row r="49693" spans="22:22">
      <c r="V49693" s="17"/>
    </row>
    <row r="49694" spans="22:22">
      <c r="V49694" s="17"/>
    </row>
    <row r="49695" spans="22:22">
      <c r="V49695" s="17"/>
    </row>
    <row r="49696" spans="22:22">
      <c r="V49696" s="17"/>
    </row>
    <row r="49697" spans="22:22">
      <c r="V49697" s="17"/>
    </row>
    <row r="49698" spans="22:22">
      <c r="V49698" s="17"/>
    </row>
    <row r="49699" spans="22:22">
      <c r="V49699" s="17"/>
    </row>
    <row r="49700" spans="22:22">
      <c r="V49700" s="17"/>
    </row>
    <row r="49701" spans="22:22">
      <c r="V49701" s="17"/>
    </row>
    <row r="49702" spans="22:22">
      <c r="V49702" s="17"/>
    </row>
    <row r="49703" spans="22:22">
      <c r="V49703" s="17"/>
    </row>
    <row r="49704" spans="22:22">
      <c r="V49704" s="17"/>
    </row>
    <row r="49705" spans="22:22">
      <c r="V49705" s="17"/>
    </row>
    <row r="49706" spans="22:22">
      <c r="V49706" s="17"/>
    </row>
    <row r="49707" spans="22:22">
      <c r="V49707" s="17"/>
    </row>
    <row r="49708" spans="22:22">
      <c r="V49708" s="17"/>
    </row>
    <row r="49709" spans="22:22">
      <c r="V49709" s="17"/>
    </row>
    <row r="49710" spans="22:22">
      <c r="V49710" s="17"/>
    </row>
    <row r="49711" spans="22:22">
      <c r="V49711" s="17"/>
    </row>
    <row r="49712" spans="22:22">
      <c r="V49712" s="17"/>
    </row>
    <row r="49713" spans="22:22">
      <c r="V49713" s="17"/>
    </row>
    <row r="49714" spans="22:22">
      <c r="V49714" s="17"/>
    </row>
    <row r="49715" spans="22:22">
      <c r="V49715" s="17"/>
    </row>
    <row r="49716" spans="22:22">
      <c r="V49716" s="17"/>
    </row>
    <row r="49717" spans="22:22">
      <c r="V49717" s="17"/>
    </row>
    <row r="49718" spans="22:22">
      <c r="V49718" s="17"/>
    </row>
    <row r="49719" spans="22:22">
      <c r="V49719" s="17"/>
    </row>
    <row r="49720" spans="22:22">
      <c r="V49720" s="17"/>
    </row>
    <row r="49721" spans="22:22">
      <c r="V49721" s="17"/>
    </row>
    <row r="49722" spans="22:22">
      <c r="V49722" s="17"/>
    </row>
    <row r="49723" spans="22:22">
      <c r="V49723" s="17"/>
    </row>
    <row r="49724" spans="22:22">
      <c r="V49724" s="17"/>
    </row>
    <row r="49725" spans="22:22">
      <c r="V49725" s="17"/>
    </row>
    <row r="49726" spans="22:22">
      <c r="V49726" s="17"/>
    </row>
    <row r="49727" spans="22:22">
      <c r="V49727" s="17"/>
    </row>
    <row r="49728" spans="22:22">
      <c r="V49728" s="17"/>
    </row>
    <row r="49729" spans="22:22">
      <c r="V49729" s="17"/>
    </row>
    <row r="49730" spans="22:22">
      <c r="V49730" s="17"/>
    </row>
    <row r="49731" spans="22:22">
      <c r="V49731" s="17"/>
    </row>
    <row r="49732" spans="22:22">
      <c r="V49732" s="17"/>
    </row>
    <row r="49733" spans="22:22">
      <c r="V49733" s="17"/>
    </row>
    <row r="49734" spans="22:22">
      <c r="V49734" s="17"/>
    </row>
    <row r="49735" spans="22:22">
      <c r="V49735" s="17"/>
    </row>
    <row r="49736" spans="22:22">
      <c r="V49736" s="17"/>
    </row>
    <row r="49737" spans="22:22">
      <c r="V49737" s="17"/>
    </row>
    <row r="49738" spans="22:22">
      <c r="V49738" s="17"/>
    </row>
    <row r="49739" spans="22:22">
      <c r="V49739" s="17"/>
    </row>
    <row r="49740" spans="22:22">
      <c r="V49740" s="17"/>
    </row>
    <row r="49741" spans="22:22">
      <c r="V49741" s="17"/>
    </row>
    <row r="49742" spans="22:22">
      <c r="V49742" s="17"/>
    </row>
    <row r="49743" spans="22:22">
      <c r="V49743" s="17"/>
    </row>
    <row r="49744" spans="22:22">
      <c r="V49744" s="17"/>
    </row>
    <row r="49745" spans="22:22">
      <c r="V49745" s="17"/>
    </row>
    <row r="49746" spans="22:22">
      <c r="V49746" s="17"/>
    </row>
    <row r="49747" spans="22:22">
      <c r="V49747" s="17"/>
    </row>
    <row r="49748" spans="22:22">
      <c r="V49748" s="17"/>
    </row>
    <row r="49749" spans="22:22">
      <c r="V49749" s="17"/>
    </row>
    <row r="49750" spans="22:22">
      <c r="V49750" s="17"/>
    </row>
    <row r="49751" spans="22:22">
      <c r="V49751" s="17"/>
    </row>
    <row r="49752" spans="22:22">
      <c r="V49752" s="17"/>
    </row>
    <row r="49753" spans="22:22">
      <c r="V49753" s="17"/>
    </row>
    <row r="49754" spans="22:22">
      <c r="V49754" s="17"/>
    </row>
    <row r="49755" spans="22:22">
      <c r="V49755" s="17"/>
    </row>
    <row r="49756" spans="22:22">
      <c r="V49756" s="17"/>
    </row>
    <row r="49757" spans="22:22">
      <c r="V49757" s="17"/>
    </row>
    <row r="49758" spans="22:22">
      <c r="V49758" s="17"/>
    </row>
    <row r="49759" spans="22:22">
      <c r="V49759" s="17"/>
    </row>
    <row r="49760" spans="22:22">
      <c r="V49760" s="17"/>
    </row>
    <row r="49761" spans="22:22">
      <c r="V49761" s="17"/>
    </row>
    <row r="49762" spans="22:22">
      <c r="V49762" s="17"/>
    </row>
    <row r="49763" spans="22:22">
      <c r="V49763" s="17"/>
    </row>
    <row r="49764" spans="22:22">
      <c r="V49764" s="17"/>
    </row>
    <row r="49765" spans="22:22">
      <c r="V49765" s="17"/>
    </row>
    <row r="49766" spans="22:22">
      <c r="V49766" s="17"/>
    </row>
    <row r="49767" spans="22:22">
      <c r="V49767" s="17"/>
    </row>
    <row r="49768" spans="22:22">
      <c r="V49768" s="17"/>
    </row>
    <row r="49769" spans="22:22">
      <c r="V49769" s="17"/>
    </row>
    <row r="49770" spans="22:22">
      <c r="V49770" s="17"/>
    </row>
    <row r="49771" spans="22:22">
      <c r="V49771" s="17"/>
    </row>
    <row r="49772" spans="22:22">
      <c r="V49772" s="17"/>
    </row>
    <row r="49773" spans="22:22">
      <c r="V49773" s="17"/>
    </row>
    <row r="49774" spans="22:22">
      <c r="V49774" s="17"/>
    </row>
    <row r="49775" spans="22:22">
      <c r="V49775" s="17"/>
    </row>
    <row r="49776" spans="22:22">
      <c r="V49776" s="17"/>
    </row>
    <row r="49777" spans="22:22">
      <c r="V49777" s="17"/>
    </row>
    <row r="49778" spans="22:22">
      <c r="V49778" s="17"/>
    </row>
    <row r="49779" spans="22:22">
      <c r="V49779" s="17"/>
    </row>
    <row r="49780" spans="22:22">
      <c r="V49780" s="17"/>
    </row>
    <row r="49781" spans="22:22">
      <c r="V49781" s="17"/>
    </row>
    <row r="49782" spans="22:22">
      <c r="V49782" s="17"/>
    </row>
    <row r="49783" spans="22:22">
      <c r="V49783" s="17"/>
    </row>
    <row r="49784" spans="22:22">
      <c r="V49784" s="17"/>
    </row>
    <row r="49785" spans="22:22">
      <c r="V49785" s="17"/>
    </row>
    <row r="49786" spans="22:22">
      <c r="V49786" s="17"/>
    </row>
    <row r="49787" spans="22:22">
      <c r="V49787" s="17"/>
    </row>
    <row r="49788" spans="22:22">
      <c r="V49788" s="17"/>
    </row>
    <row r="49789" spans="22:22">
      <c r="V49789" s="17"/>
    </row>
    <row r="49790" spans="22:22">
      <c r="V49790" s="17"/>
    </row>
    <row r="49791" spans="22:22">
      <c r="V49791" s="17"/>
    </row>
    <row r="49792" spans="22:22">
      <c r="V49792" s="17"/>
    </row>
    <row r="49793" spans="22:22">
      <c r="V49793" s="17"/>
    </row>
    <row r="49794" spans="22:22">
      <c r="V49794" s="17"/>
    </row>
    <row r="49795" spans="22:22">
      <c r="V49795" s="17"/>
    </row>
    <row r="49796" spans="22:22">
      <c r="V49796" s="17"/>
    </row>
    <row r="49797" spans="22:22">
      <c r="V49797" s="17"/>
    </row>
    <row r="49798" spans="22:22">
      <c r="V49798" s="17"/>
    </row>
    <row r="49799" spans="22:22">
      <c r="V49799" s="17"/>
    </row>
    <row r="49800" spans="22:22">
      <c r="V49800" s="17"/>
    </row>
    <row r="49801" spans="22:22">
      <c r="V49801" s="17"/>
    </row>
    <row r="49802" spans="22:22">
      <c r="V49802" s="17"/>
    </row>
    <row r="49803" spans="22:22">
      <c r="V49803" s="17"/>
    </row>
    <row r="49804" spans="22:22">
      <c r="V49804" s="17"/>
    </row>
    <row r="49805" spans="22:22">
      <c r="V49805" s="17"/>
    </row>
    <row r="49806" spans="22:22">
      <c r="V49806" s="17"/>
    </row>
    <row r="49807" spans="22:22">
      <c r="V49807" s="17"/>
    </row>
    <row r="49808" spans="22:22">
      <c r="V49808" s="17"/>
    </row>
    <row r="49809" spans="22:22">
      <c r="V49809" s="17"/>
    </row>
    <row r="49810" spans="22:22">
      <c r="V49810" s="17"/>
    </row>
    <row r="49811" spans="22:22">
      <c r="V49811" s="17"/>
    </row>
    <row r="49812" spans="22:22">
      <c r="V49812" s="17"/>
    </row>
    <row r="49813" spans="22:22">
      <c r="V49813" s="17"/>
    </row>
    <row r="49814" spans="22:22">
      <c r="V49814" s="17"/>
    </row>
    <row r="49815" spans="22:22">
      <c r="V49815" s="17"/>
    </row>
    <row r="49816" spans="22:22">
      <c r="V49816" s="17"/>
    </row>
    <row r="49817" spans="22:22">
      <c r="V49817" s="17"/>
    </row>
    <row r="49818" spans="22:22">
      <c r="V49818" s="17"/>
    </row>
    <row r="49819" spans="22:22">
      <c r="V49819" s="17"/>
    </row>
    <row r="49820" spans="22:22">
      <c r="V49820" s="17"/>
    </row>
    <row r="49821" spans="22:22">
      <c r="V49821" s="17"/>
    </row>
    <row r="49822" spans="22:22">
      <c r="V49822" s="17"/>
    </row>
    <row r="49823" spans="22:22">
      <c r="V49823" s="17"/>
    </row>
    <row r="49824" spans="22:22">
      <c r="V49824" s="17"/>
    </row>
    <row r="49825" spans="22:22">
      <c r="V49825" s="17"/>
    </row>
    <row r="49826" spans="22:22">
      <c r="V49826" s="17"/>
    </row>
    <row r="49827" spans="22:22">
      <c r="V49827" s="17"/>
    </row>
    <row r="49828" spans="22:22">
      <c r="V49828" s="17"/>
    </row>
    <row r="49829" spans="22:22">
      <c r="V49829" s="17"/>
    </row>
    <row r="49830" spans="22:22">
      <c r="V49830" s="17"/>
    </row>
    <row r="49831" spans="22:22">
      <c r="V49831" s="17"/>
    </row>
    <row r="49832" spans="22:22">
      <c r="V49832" s="17"/>
    </row>
    <row r="49833" spans="22:22">
      <c r="V49833" s="17"/>
    </row>
    <row r="49834" spans="22:22">
      <c r="V49834" s="17"/>
    </row>
    <row r="49835" spans="22:22">
      <c r="V49835" s="17"/>
    </row>
    <row r="49836" spans="22:22">
      <c r="V49836" s="17"/>
    </row>
    <row r="49837" spans="22:22">
      <c r="V49837" s="17"/>
    </row>
    <row r="49838" spans="22:22">
      <c r="V49838" s="17"/>
    </row>
    <row r="49839" spans="22:22">
      <c r="V49839" s="17"/>
    </row>
    <row r="49840" spans="22:22">
      <c r="V49840" s="17"/>
    </row>
    <row r="49841" spans="22:22">
      <c r="V49841" s="17"/>
    </row>
    <row r="49842" spans="22:22">
      <c r="V49842" s="17"/>
    </row>
    <row r="49843" spans="22:22">
      <c r="V49843" s="17"/>
    </row>
    <row r="49844" spans="22:22">
      <c r="V49844" s="17"/>
    </row>
    <row r="49845" spans="22:22">
      <c r="V49845" s="17"/>
    </row>
    <row r="49846" spans="22:22">
      <c r="V49846" s="17"/>
    </row>
    <row r="49847" spans="22:22">
      <c r="V49847" s="17"/>
    </row>
    <row r="49848" spans="22:22">
      <c r="V49848" s="17"/>
    </row>
    <row r="49849" spans="22:22">
      <c r="V49849" s="17"/>
    </row>
    <row r="49850" spans="22:22">
      <c r="V49850" s="17"/>
    </row>
    <row r="49851" spans="22:22">
      <c r="V49851" s="17"/>
    </row>
    <row r="49852" spans="22:22">
      <c r="V49852" s="17"/>
    </row>
    <row r="49853" spans="22:22">
      <c r="V49853" s="17"/>
    </row>
    <row r="49854" spans="22:22">
      <c r="V49854" s="17"/>
    </row>
    <row r="49855" spans="22:22">
      <c r="V49855" s="17"/>
    </row>
    <row r="49856" spans="22:22">
      <c r="V49856" s="17"/>
    </row>
    <row r="49857" spans="22:22">
      <c r="V49857" s="17"/>
    </row>
    <row r="49858" spans="22:22">
      <c r="V49858" s="17"/>
    </row>
    <row r="49859" spans="22:22">
      <c r="V49859" s="17"/>
    </row>
    <row r="49860" spans="22:22">
      <c r="V49860" s="17"/>
    </row>
    <row r="49861" spans="22:22">
      <c r="V49861" s="17"/>
    </row>
    <row r="49862" spans="22:22">
      <c r="V49862" s="17"/>
    </row>
    <row r="49863" spans="22:22">
      <c r="V49863" s="17"/>
    </row>
    <row r="49864" spans="22:22">
      <c r="V49864" s="17"/>
    </row>
    <row r="49865" spans="22:22">
      <c r="V49865" s="17"/>
    </row>
    <row r="49866" spans="22:22">
      <c r="V49866" s="17"/>
    </row>
    <row r="49867" spans="22:22">
      <c r="V49867" s="17"/>
    </row>
    <row r="49868" spans="22:22">
      <c r="V49868" s="17"/>
    </row>
    <row r="49869" spans="22:22">
      <c r="V49869" s="17"/>
    </row>
    <row r="49870" spans="22:22">
      <c r="V49870" s="17"/>
    </row>
    <row r="49871" spans="22:22">
      <c r="V49871" s="17"/>
    </row>
    <row r="49872" spans="22:22">
      <c r="V49872" s="17"/>
    </row>
    <row r="49873" spans="22:22">
      <c r="V49873" s="17"/>
    </row>
    <row r="49874" spans="22:22">
      <c r="V49874" s="17"/>
    </row>
    <row r="49875" spans="22:22">
      <c r="V49875" s="17"/>
    </row>
    <row r="49876" spans="22:22">
      <c r="V49876" s="17"/>
    </row>
    <row r="49877" spans="22:22">
      <c r="V49877" s="17"/>
    </row>
    <row r="49878" spans="22:22">
      <c r="V49878" s="17"/>
    </row>
    <row r="49879" spans="22:22">
      <c r="V49879" s="17"/>
    </row>
    <row r="49880" spans="22:22">
      <c r="V49880" s="17"/>
    </row>
    <row r="49881" spans="22:22">
      <c r="V49881" s="17"/>
    </row>
    <row r="49882" spans="22:22">
      <c r="V49882" s="17"/>
    </row>
    <row r="49883" spans="22:22">
      <c r="V49883" s="17"/>
    </row>
    <row r="49884" spans="22:22">
      <c r="V49884" s="17"/>
    </row>
    <row r="49885" spans="22:22">
      <c r="V49885" s="17"/>
    </row>
    <row r="49886" spans="22:22">
      <c r="V49886" s="17"/>
    </row>
    <row r="49887" spans="22:22">
      <c r="V49887" s="17"/>
    </row>
    <row r="49888" spans="22:22">
      <c r="V49888" s="17"/>
    </row>
    <row r="49889" spans="22:22">
      <c r="V49889" s="17"/>
    </row>
    <row r="49890" spans="22:22">
      <c r="V49890" s="17"/>
    </row>
    <row r="49891" spans="22:22">
      <c r="V49891" s="17"/>
    </row>
    <row r="49892" spans="22:22">
      <c r="V49892" s="17"/>
    </row>
    <row r="49893" spans="22:22">
      <c r="V49893" s="17"/>
    </row>
    <row r="49894" spans="22:22">
      <c r="V49894" s="17"/>
    </row>
    <row r="49895" spans="22:22">
      <c r="V49895" s="17"/>
    </row>
    <row r="49896" spans="22:22">
      <c r="V49896" s="17"/>
    </row>
    <row r="49897" spans="22:22">
      <c r="V49897" s="17"/>
    </row>
    <row r="49898" spans="22:22">
      <c r="V49898" s="17"/>
    </row>
    <row r="49899" spans="22:22">
      <c r="V49899" s="17"/>
    </row>
    <row r="49900" spans="22:22">
      <c r="V49900" s="17"/>
    </row>
    <row r="49901" spans="22:22">
      <c r="V49901" s="17"/>
    </row>
    <row r="49902" spans="22:22">
      <c r="V49902" s="17"/>
    </row>
    <row r="49903" spans="22:22">
      <c r="V49903" s="17"/>
    </row>
    <row r="49904" spans="22:22">
      <c r="V49904" s="17"/>
    </row>
    <row r="49905" spans="22:22">
      <c r="V49905" s="17"/>
    </row>
    <row r="49906" spans="22:22">
      <c r="V49906" s="17"/>
    </row>
    <row r="49907" spans="22:22">
      <c r="V49907" s="17"/>
    </row>
    <row r="49908" spans="22:22">
      <c r="V49908" s="17"/>
    </row>
    <row r="49909" spans="22:22">
      <c r="V49909" s="17"/>
    </row>
    <row r="49910" spans="22:22">
      <c r="V49910" s="17"/>
    </row>
    <row r="49911" spans="22:22">
      <c r="V49911" s="17"/>
    </row>
    <row r="49912" spans="22:22">
      <c r="V49912" s="17"/>
    </row>
    <row r="49913" spans="22:22">
      <c r="V49913" s="17"/>
    </row>
    <row r="49914" spans="22:22">
      <c r="V49914" s="17"/>
    </row>
    <row r="49915" spans="22:22">
      <c r="V49915" s="17"/>
    </row>
    <row r="49916" spans="22:22">
      <c r="V49916" s="17"/>
    </row>
    <row r="49917" spans="22:22">
      <c r="V49917" s="17"/>
    </row>
    <row r="49918" spans="22:22">
      <c r="V49918" s="17"/>
    </row>
    <row r="49919" spans="22:22">
      <c r="V49919" s="17"/>
    </row>
    <row r="49920" spans="22:22">
      <c r="V49920" s="17"/>
    </row>
    <row r="49921" spans="22:22">
      <c r="V49921" s="17"/>
    </row>
    <row r="49922" spans="22:22">
      <c r="V49922" s="17"/>
    </row>
    <row r="49923" spans="22:22">
      <c r="V49923" s="17"/>
    </row>
    <row r="49924" spans="22:22">
      <c r="V49924" s="17"/>
    </row>
    <row r="49925" spans="22:22">
      <c r="V49925" s="17"/>
    </row>
    <row r="49926" spans="22:22">
      <c r="V49926" s="17"/>
    </row>
    <row r="49927" spans="22:22">
      <c r="V49927" s="17"/>
    </row>
    <row r="49928" spans="22:22">
      <c r="V49928" s="17"/>
    </row>
    <row r="49929" spans="22:22">
      <c r="V49929" s="17"/>
    </row>
    <row r="49930" spans="22:22">
      <c r="V49930" s="17"/>
    </row>
    <row r="49931" spans="22:22">
      <c r="V49931" s="17"/>
    </row>
    <row r="49932" spans="22:22">
      <c r="V49932" s="17"/>
    </row>
    <row r="49933" spans="22:22">
      <c r="V49933" s="17"/>
    </row>
    <row r="49934" spans="22:22">
      <c r="V49934" s="17"/>
    </row>
    <row r="49935" spans="22:22">
      <c r="V49935" s="17"/>
    </row>
    <row r="49936" spans="22:22">
      <c r="V49936" s="17"/>
    </row>
    <row r="49937" spans="22:22">
      <c r="V49937" s="17"/>
    </row>
    <row r="49938" spans="22:22">
      <c r="V49938" s="17"/>
    </row>
    <row r="49939" spans="22:22">
      <c r="V49939" s="17"/>
    </row>
    <row r="49940" spans="22:22">
      <c r="V49940" s="17"/>
    </row>
    <row r="49941" spans="22:22">
      <c r="V49941" s="17"/>
    </row>
    <row r="49942" spans="22:22">
      <c r="V49942" s="17"/>
    </row>
    <row r="49943" spans="22:22">
      <c r="V49943" s="17"/>
    </row>
    <row r="49944" spans="22:22">
      <c r="V49944" s="17"/>
    </row>
    <row r="49945" spans="22:22">
      <c r="V49945" s="17"/>
    </row>
    <row r="49946" spans="22:22">
      <c r="V49946" s="17"/>
    </row>
    <row r="49947" spans="22:22">
      <c r="V49947" s="17"/>
    </row>
    <row r="49948" spans="22:22">
      <c r="V49948" s="17"/>
    </row>
    <row r="49949" spans="22:22">
      <c r="V49949" s="17"/>
    </row>
    <row r="49950" spans="22:22">
      <c r="V49950" s="17"/>
    </row>
    <row r="49951" spans="22:22">
      <c r="V49951" s="17"/>
    </row>
    <row r="49952" spans="22:22">
      <c r="V49952" s="17"/>
    </row>
    <row r="49953" spans="22:22">
      <c r="V49953" s="17"/>
    </row>
    <row r="49954" spans="22:22">
      <c r="V49954" s="17"/>
    </row>
    <row r="49955" spans="22:22">
      <c r="V49955" s="17"/>
    </row>
    <row r="49956" spans="22:22">
      <c r="V49956" s="17"/>
    </row>
    <row r="49957" spans="22:22">
      <c r="V49957" s="17"/>
    </row>
    <row r="49958" spans="22:22">
      <c r="V49958" s="17"/>
    </row>
    <row r="49959" spans="22:22">
      <c r="V49959" s="17"/>
    </row>
    <row r="49960" spans="22:22">
      <c r="V49960" s="17"/>
    </row>
    <row r="49961" spans="22:22">
      <c r="V49961" s="17"/>
    </row>
    <row r="49962" spans="22:22">
      <c r="V49962" s="17"/>
    </row>
    <row r="49963" spans="22:22">
      <c r="V49963" s="17"/>
    </row>
    <row r="49964" spans="22:22">
      <c r="V49964" s="17"/>
    </row>
    <row r="49965" spans="22:22">
      <c r="V49965" s="17"/>
    </row>
    <row r="49966" spans="22:22">
      <c r="V49966" s="17"/>
    </row>
    <row r="49967" spans="22:22">
      <c r="V49967" s="17"/>
    </row>
    <row r="49968" spans="22:22">
      <c r="V49968" s="17"/>
    </row>
    <row r="49969" spans="22:22">
      <c r="V49969" s="17"/>
    </row>
    <row r="49970" spans="22:22">
      <c r="V49970" s="17"/>
    </row>
    <row r="49971" spans="22:22">
      <c r="V49971" s="17"/>
    </row>
    <row r="49972" spans="22:22">
      <c r="V49972" s="17"/>
    </row>
    <row r="49973" spans="22:22">
      <c r="V49973" s="17"/>
    </row>
    <row r="49974" spans="22:22">
      <c r="V49974" s="17"/>
    </row>
    <row r="49975" spans="22:22">
      <c r="V49975" s="17"/>
    </row>
    <row r="49976" spans="22:22">
      <c r="V49976" s="17"/>
    </row>
    <row r="49977" spans="22:22">
      <c r="V49977" s="17"/>
    </row>
    <row r="49978" spans="22:22">
      <c r="V49978" s="17"/>
    </row>
    <row r="49979" spans="22:22">
      <c r="V49979" s="17"/>
    </row>
    <row r="49980" spans="22:22">
      <c r="V49980" s="17"/>
    </row>
    <row r="49981" spans="22:22">
      <c r="V49981" s="17"/>
    </row>
    <row r="49982" spans="22:22">
      <c r="V49982" s="17"/>
    </row>
    <row r="49983" spans="22:22">
      <c r="V49983" s="17"/>
    </row>
    <row r="49984" spans="22:22">
      <c r="V49984" s="17"/>
    </row>
    <row r="49985" spans="22:22">
      <c r="V49985" s="17"/>
    </row>
    <row r="49986" spans="22:22">
      <c r="V49986" s="17"/>
    </row>
    <row r="49987" spans="22:22">
      <c r="V49987" s="17"/>
    </row>
    <row r="49988" spans="22:22">
      <c r="V49988" s="17"/>
    </row>
    <row r="49989" spans="22:22">
      <c r="V49989" s="17"/>
    </row>
    <row r="49990" spans="22:22">
      <c r="V49990" s="17"/>
    </row>
    <row r="49991" spans="22:22">
      <c r="V49991" s="17"/>
    </row>
    <row r="49992" spans="22:22">
      <c r="V49992" s="17"/>
    </row>
    <row r="49993" spans="22:22">
      <c r="V49993" s="17"/>
    </row>
    <row r="49994" spans="22:22">
      <c r="V49994" s="17"/>
    </row>
    <row r="49995" spans="22:22">
      <c r="V49995" s="17"/>
    </row>
    <row r="49996" spans="22:22">
      <c r="V49996" s="17"/>
    </row>
    <row r="49997" spans="22:22">
      <c r="V49997" s="17"/>
    </row>
    <row r="49998" spans="22:22">
      <c r="V49998" s="17"/>
    </row>
    <row r="49999" spans="22:22">
      <c r="V49999" s="17"/>
    </row>
    <row r="50000" spans="22:22">
      <c r="V50000" s="17"/>
    </row>
    <row r="50001" spans="22:22">
      <c r="V50001" s="17"/>
    </row>
    <row r="50002" spans="22:22">
      <c r="V50002" s="17"/>
    </row>
    <row r="50003" spans="22:22">
      <c r="V50003" s="17"/>
    </row>
    <row r="50004" spans="22:22">
      <c r="V50004" s="17"/>
    </row>
    <row r="50005" spans="22:22">
      <c r="V50005" s="17"/>
    </row>
    <row r="50006" spans="22:22">
      <c r="V50006" s="17"/>
    </row>
    <row r="50007" spans="22:22">
      <c r="V50007" s="17"/>
    </row>
    <row r="50008" spans="22:22">
      <c r="V50008" s="17"/>
    </row>
    <row r="50009" spans="22:22">
      <c r="V50009" s="17"/>
    </row>
    <row r="50010" spans="22:22">
      <c r="V50010" s="17"/>
    </row>
    <row r="50011" spans="22:22">
      <c r="V50011" s="17"/>
    </row>
    <row r="50012" spans="22:22">
      <c r="V50012" s="17"/>
    </row>
    <row r="50013" spans="22:22">
      <c r="V50013" s="17"/>
    </row>
    <row r="50014" spans="22:22">
      <c r="V50014" s="17"/>
    </row>
    <row r="50015" spans="22:22">
      <c r="V50015" s="17"/>
    </row>
    <row r="50016" spans="22:22">
      <c r="V50016" s="17"/>
    </row>
    <row r="50017" spans="22:22">
      <c r="V50017" s="17"/>
    </row>
    <row r="50018" spans="22:22">
      <c r="V50018" s="17"/>
    </row>
    <row r="50019" spans="22:22">
      <c r="V50019" s="17"/>
    </row>
    <row r="50020" spans="22:22">
      <c r="V50020" s="17"/>
    </row>
    <row r="50021" spans="22:22">
      <c r="V50021" s="17"/>
    </row>
    <row r="50022" spans="22:22">
      <c r="V50022" s="17"/>
    </row>
    <row r="50023" spans="22:22">
      <c r="V50023" s="17"/>
    </row>
    <row r="50024" spans="22:22">
      <c r="V50024" s="17"/>
    </row>
    <row r="50025" spans="22:22">
      <c r="V50025" s="17"/>
    </row>
    <row r="50026" spans="22:22">
      <c r="V50026" s="17"/>
    </row>
    <row r="50027" spans="22:22">
      <c r="V50027" s="17"/>
    </row>
    <row r="50028" spans="22:22">
      <c r="V50028" s="17"/>
    </row>
    <row r="50029" spans="22:22">
      <c r="V50029" s="17"/>
    </row>
    <row r="50030" spans="22:22">
      <c r="V50030" s="17"/>
    </row>
    <row r="50031" spans="22:22">
      <c r="V50031" s="17"/>
    </row>
    <row r="50032" spans="22:22">
      <c r="V50032" s="17"/>
    </row>
    <row r="50033" spans="22:22">
      <c r="V50033" s="17"/>
    </row>
    <row r="50034" spans="22:22">
      <c r="V50034" s="17"/>
    </row>
    <row r="50035" spans="22:22">
      <c r="V50035" s="17"/>
    </row>
    <row r="50036" spans="22:22">
      <c r="V50036" s="17"/>
    </row>
    <row r="50037" spans="22:22">
      <c r="V50037" s="17"/>
    </row>
    <row r="50038" spans="22:22">
      <c r="V50038" s="17"/>
    </row>
    <row r="50039" spans="22:22">
      <c r="V50039" s="17"/>
    </row>
    <row r="50040" spans="22:22">
      <c r="V50040" s="17"/>
    </row>
    <row r="50041" spans="22:22">
      <c r="V50041" s="17"/>
    </row>
    <row r="50042" spans="22:22">
      <c r="V50042" s="17"/>
    </row>
    <row r="50043" spans="22:22">
      <c r="V50043" s="17"/>
    </row>
    <row r="50044" spans="22:22">
      <c r="V50044" s="17"/>
    </row>
    <row r="50045" spans="22:22">
      <c r="V50045" s="17"/>
    </row>
    <row r="50046" spans="22:22">
      <c r="V50046" s="17"/>
    </row>
    <row r="50047" spans="22:22">
      <c r="V50047" s="17"/>
    </row>
    <row r="50048" spans="22:22">
      <c r="V50048" s="17"/>
    </row>
    <row r="50049" spans="22:22">
      <c r="V50049" s="17"/>
    </row>
    <row r="50050" spans="22:22">
      <c r="V50050" s="17"/>
    </row>
    <row r="50051" spans="22:22">
      <c r="V50051" s="17"/>
    </row>
    <row r="50052" spans="22:22">
      <c r="V50052" s="17"/>
    </row>
    <row r="50053" spans="22:22">
      <c r="V50053" s="17"/>
    </row>
    <row r="50054" spans="22:22">
      <c r="V50054" s="17"/>
    </row>
    <row r="50055" spans="22:22">
      <c r="V50055" s="17"/>
    </row>
    <row r="50056" spans="22:22">
      <c r="V50056" s="17"/>
    </row>
    <row r="50057" spans="22:22">
      <c r="V50057" s="17"/>
    </row>
    <row r="50058" spans="22:22">
      <c r="V50058" s="17"/>
    </row>
    <row r="50059" spans="22:22">
      <c r="V50059" s="17"/>
    </row>
    <row r="50060" spans="22:22">
      <c r="V50060" s="17"/>
    </row>
    <row r="50061" spans="22:22">
      <c r="V50061" s="17"/>
    </row>
    <row r="50062" spans="22:22">
      <c r="V50062" s="17"/>
    </row>
    <row r="50063" spans="22:22">
      <c r="V50063" s="17"/>
    </row>
    <row r="50064" spans="22:22">
      <c r="V50064" s="17"/>
    </row>
    <row r="50065" spans="22:22">
      <c r="V50065" s="17"/>
    </row>
    <row r="50066" spans="22:22">
      <c r="V50066" s="17"/>
    </row>
    <row r="50067" spans="22:22">
      <c r="V50067" s="17"/>
    </row>
    <row r="50068" spans="22:22">
      <c r="V50068" s="17"/>
    </row>
    <row r="50069" spans="22:22">
      <c r="V50069" s="17"/>
    </row>
    <row r="50070" spans="22:22">
      <c r="V50070" s="17"/>
    </row>
    <row r="50071" spans="22:22">
      <c r="V50071" s="17"/>
    </row>
    <row r="50072" spans="22:22">
      <c r="V50072" s="17"/>
    </row>
    <row r="50073" spans="22:22">
      <c r="V50073" s="17"/>
    </row>
    <row r="50074" spans="22:22">
      <c r="V50074" s="17"/>
    </row>
    <row r="50075" spans="22:22">
      <c r="V50075" s="17"/>
    </row>
    <row r="50076" spans="22:22">
      <c r="V50076" s="17"/>
    </row>
    <row r="50077" spans="22:22">
      <c r="V50077" s="17"/>
    </row>
    <row r="50078" spans="22:22">
      <c r="V50078" s="17"/>
    </row>
    <row r="50079" spans="22:22">
      <c r="V50079" s="17"/>
    </row>
    <row r="50080" spans="22:22">
      <c r="V50080" s="17"/>
    </row>
    <row r="50081" spans="22:22">
      <c r="V50081" s="17"/>
    </row>
    <row r="50082" spans="22:22">
      <c r="V50082" s="17"/>
    </row>
    <row r="50083" spans="22:22">
      <c r="V50083" s="17"/>
    </row>
    <row r="50084" spans="22:22">
      <c r="V50084" s="17"/>
    </row>
    <row r="50085" spans="22:22">
      <c r="V50085" s="17"/>
    </row>
    <row r="50086" spans="22:22">
      <c r="V50086" s="17"/>
    </row>
    <row r="50087" spans="22:22">
      <c r="V50087" s="17"/>
    </row>
    <row r="50088" spans="22:22">
      <c r="V50088" s="17"/>
    </row>
    <row r="50089" spans="22:22">
      <c r="V50089" s="17"/>
    </row>
    <row r="50090" spans="22:22">
      <c r="V50090" s="17"/>
    </row>
    <row r="50091" spans="22:22">
      <c r="V50091" s="17"/>
    </row>
    <row r="50092" spans="22:22">
      <c r="V50092" s="17"/>
    </row>
    <row r="50093" spans="22:22">
      <c r="V50093" s="17"/>
    </row>
    <row r="50094" spans="22:22">
      <c r="V50094" s="17"/>
    </row>
    <row r="50095" spans="22:22">
      <c r="V50095" s="17"/>
    </row>
    <row r="50096" spans="22:22">
      <c r="V50096" s="17"/>
    </row>
    <row r="50097" spans="22:22">
      <c r="V50097" s="17"/>
    </row>
    <row r="50098" spans="22:22">
      <c r="V50098" s="17"/>
    </row>
    <row r="50099" spans="22:22">
      <c r="V50099" s="17"/>
    </row>
    <row r="50100" spans="22:22">
      <c r="V50100" s="17"/>
    </row>
    <row r="50101" spans="22:22">
      <c r="V50101" s="17"/>
    </row>
    <row r="50102" spans="22:22">
      <c r="V50102" s="17"/>
    </row>
    <row r="50103" spans="22:22">
      <c r="V50103" s="17"/>
    </row>
    <row r="50104" spans="22:22">
      <c r="V50104" s="17"/>
    </row>
    <row r="50105" spans="22:22">
      <c r="V50105" s="17"/>
    </row>
    <row r="50106" spans="22:22">
      <c r="V50106" s="17"/>
    </row>
    <row r="50107" spans="22:22">
      <c r="V50107" s="17"/>
    </row>
    <row r="50108" spans="22:22">
      <c r="V50108" s="17"/>
    </row>
    <row r="50109" spans="22:22">
      <c r="V50109" s="17"/>
    </row>
    <row r="50110" spans="22:22">
      <c r="V50110" s="17"/>
    </row>
    <row r="50111" spans="22:22">
      <c r="V50111" s="17"/>
    </row>
    <row r="50112" spans="22:22">
      <c r="V50112" s="17"/>
    </row>
    <row r="50113" spans="22:22">
      <c r="V50113" s="17"/>
    </row>
    <row r="50114" spans="22:22">
      <c r="V50114" s="17"/>
    </row>
    <row r="50115" spans="22:22">
      <c r="V50115" s="17"/>
    </row>
    <row r="50116" spans="22:22">
      <c r="V50116" s="17"/>
    </row>
    <row r="50117" spans="22:22">
      <c r="V50117" s="17"/>
    </row>
    <row r="50118" spans="22:22">
      <c r="V50118" s="17"/>
    </row>
    <row r="50119" spans="22:22">
      <c r="V50119" s="17"/>
    </row>
    <row r="50120" spans="22:22">
      <c r="V50120" s="17"/>
    </row>
    <row r="50121" spans="22:22">
      <c r="V50121" s="17"/>
    </row>
    <row r="50122" spans="22:22">
      <c r="V50122" s="17"/>
    </row>
    <row r="50123" spans="22:22">
      <c r="V50123" s="17"/>
    </row>
    <row r="50124" spans="22:22">
      <c r="V50124" s="17"/>
    </row>
    <row r="50125" spans="22:22">
      <c r="V50125" s="17"/>
    </row>
    <row r="50126" spans="22:22">
      <c r="V50126" s="17"/>
    </row>
    <row r="50127" spans="22:22">
      <c r="V50127" s="17"/>
    </row>
    <row r="50128" spans="22:22">
      <c r="V50128" s="17"/>
    </row>
    <row r="50129" spans="22:22">
      <c r="V50129" s="17"/>
    </row>
    <row r="50130" spans="22:22">
      <c r="V50130" s="17"/>
    </row>
    <row r="50131" spans="22:22">
      <c r="V50131" s="17"/>
    </row>
    <row r="50132" spans="22:22">
      <c r="V50132" s="17"/>
    </row>
    <row r="50133" spans="22:22">
      <c r="V50133" s="17"/>
    </row>
    <row r="50134" spans="22:22">
      <c r="V50134" s="17"/>
    </row>
    <row r="50135" spans="22:22">
      <c r="V50135" s="17"/>
    </row>
    <row r="50136" spans="22:22">
      <c r="V50136" s="17"/>
    </row>
    <row r="50137" spans="22:22">
      <c r="V50137" s="17"/>
    </row>
    <row r="50138" spans="22:22">
      <c r="V50138" s="17"/>
    </row>
    <row r="50139" spans="22:22">
      <c r="V50139" s="17"/>
    </row>
    <row r="50140" spans="22:22">
      <c r="V50140" s="17"/>
    </row>
    <row r="50141" spans="22:22">
      <c r="V50141" s="17"/>
    </row>
    <row r="50142" spans="22:22">
      <c r="V50142" s="17"/>
    </row>
    <row r="50143" spans="22:22">
      <c r="V50143" s="17"/>
    </row>
    <row r="50144" spans="22:22">
      <c r="V50144" s="17"/>
    </row>
    <row r="50145" spans="22:22">
      <c r="V50145" s="17"/>
    </row>
    <row r="50146" spans="22:22">
      <c r="V50146" s="17"/>
    </row>
    <row r="50147" spans="22:22">
      <c r="V50147" s="17"/>
    </row>
    <row r="50148" spans="22:22">
      <c r="V50148" s="17"/>
    </row>
    <row r="50149" spans="22:22">
      <c r="V50149" s="17"/>
    </row>
    <row r="50150" spans="22:22">
      <c r="V50150" s="17"/>
    </row>
    <row r="50151" spans="22:22">
      <c r="V50151" s="17"/>
    </row>
    <row r="50152" spans="22:22">
      <c r="V50152" s="17"/>
    </row>
    <row r="50153" spans="22:22">
      <c r="V50153" s="17"/>
    </row>
    <row r="50154" spans="22:22">
      <c r="V50154" s="17"/>
    </row>
    <row r="50155" spans="22:22">
      <c r="V50155" s="17"/>
    </row>
    <row r="50156" spans="22:22">
      <c r="V50156" s="17"/>
    </row>
    <row r="50157" spans="22:22">
      <c r="V50157" s="17"/>
    </row>
    <row r="50158" spans="22:22">
      <c r="V50158" s="17"/>
    </row>
    <row r="50159" spans="22:22">
      <c r="V50159" s="17"/>
    </row>
    <row r="50160" spans="22:22">
      <c r="V50160" s="17"/>
    </row>
    <row r="50161" spans="22:22">
      <c r="V50161" s="17"/>
    </row>
    <row r="50162" spans="22:22">
      <c r="V50162" s="17"/>
    </row>
    <row r="50163" spans="22:22">
      <c r="V50163" s="17"/>
    </row>
    <row r="50164" spans="22:22">
      <c r="V50164" s="17"/>
    </row>
    <row r="50165" spans="22:22">
      <c r="V50165" s="17"/>
    </row>
    <row r="50166" spans="22:22">
      <c r="V50166" s="17"/>
    </row>
    <row r="50167" spans="22:22">
      <c r="V50167" s="17"/>
    </row>
    <row r="50168" spans="22:22">
      <c r="V50168" s="17"/>
    </row>
    <row r="50169" spans="22:22">
      <c r="V50169" s="17"/>
    </row>
    <row r="50170" spans="22:22">
      <c r="V50170" s="17"/>
    </row>
    <row r="50171" spans="22:22">
      <c r="V50171" s="17"/>
    </row>
    <row r="50172" spans="22:22">
      <c r="V50172" s="17"/>
    </row>
    <row r="50173" spans="22:22">
      <c r="V50173" s="17"/>
    </row>
    <row r="50174" spans="22:22">
      <c r="V50174" s="17"/>
    </row>
    <row r="50175" spans="22:22">
      <c r="V50175" s="17"/>
    </row>
    <row r="50176" spans="22:22">
      <c r="V50176" s="17"/>
    </row>
    <row r="50177" spans="22:22">
      <c r="V50177" s="17"/>
    </row>
    <row r="50178" spans="22:22">
      <c r="V50178" s="17"/>
    </row>
    <row r="50179" spans="22:22">
      <c r="V50179" s="17"/>
    </row>
    <row r="50180" spans="22:22">
      <c r="V50180" s="17"/>
    </row>
    <row r="50181" spans="22:22">
      <c r="V50181" s="17"/>
    </row>
    <row r="50182" spans="22:22">
      <c r="V50182" s="17"/>
    </row>
    <row r="50183" spans="22:22">
      <c r="V50183" s="17"/>
    </row>
    <row r="50184" spans="22:22">
      <c r="V50184" s="17"/>
    </row>
    <row r="50185" spans="22:22">
      <c r="V50185" s="17"/>
    </row>
    <row r="50186" spans="22:22">
      <c r="V50186" s="17"/>
    </row>
    <row r="50187" spans="22:22">
      <c r="V50187" s="17"/>
    </row>
    <row r="50188" spans="22:22">
      <c r="V50188" s="17"/>
    </row>
    <row r="50189" spans="22:22">
      <c r="V50189" s="17"/>
    </row>
    <row r="50190" spans="22:22">
      <c r="V50190" s="17"/>
    </row>
    <row r="50191" spans="22:22">
      <c r="V50191" s="17"/>
    </row>
    <row r="50192" spans="22:22">
      <c r="V50192" s="17"/>
    </row>
    <row r="50193" spans="22:22">
      <c r="V50193" s="17"/>
    </row>
    <row r="50194" spans="22:22">
      <c r="V50194" s="17"/>
    </row>
    <row r="50195" spans="22:22">
      <c r="V50195" s="17"/>
    </row>
    <row r="50196" spans="22:22">
      <c r="V50196" s="17"/>
    </row>
    <row r="50197" spans="22:22">
      <c r="V50197" s="17"/>
    </row>
    <row r="50198" spans="22:22">
      <c r="V50198" s="17"/>
    </row>
    <row r="50199" spans="22:22">
      <c r="V50199" s="17"/>
    </row>
    <row r="50200" spans="22:22">
      <c r="V50200" s="17"/>
    </row>
    <row r="50201" spans="22:22">
      <c r="V50201" s="17"/>
    </row>
    <row r="50202" spans="22:22">
      <c r="V50202" s="17"/>
    </row>
    <row r="50203" spans="22:22">
      <c r="V50203" s="17"/>
    </row>
    <row r="50204" spans="22:22">
      <c r="V50204" s="17"/>
    </row>
    <row r="50205" spans="22:22">
      <c r="V50205" s="17"/>
    </row>
    <row r="50206" spans="22:22">
      <c r="V50206" s="17"/>
    </row>
    <row r="50207" spans="22:22">
      <c r="V50207" s="17"/>
    </row>
    <row r="50208" spans="22:22">
      <c r="V50208" s="17"/>
    </row>
    <row r="50209" spans="22:22">
      <c r="V50209" s="17"/>
    </row>
    <row r="50210" spans="22:22">
      <c r="V50210" s="17"/>
    </row>
    <row r="50211" spans="22:22">
      <c r="V50211" s="17"/>
    </row>
    <row r="50212" spans="22:22">
      <c r="V50212" s="17"/>
    </row>
    <row r="50213" spans="22:22">
      <c r="V50213" s="17"/>
    </row>
    <row r="50214" spans="22:22">
      <c r="V50214" s="17"/>
    </row>
    <row r="50215" spans="22:22">
      <c r="V50215" s="17"/>
    </row>
    <row r="50216" spans="22:22">
      <c r="V50216" s="17"/>
    </row>
    <row r="50217" spans="22:22">
      <c r="V50217" s="17"/>
    </row>
    <row r="50218" spans="22:22">
      <c r="V50218" s="17"/>
    </row>
    <row r="50219" spans="22:22">
      <c r="V50219" s="17"/>
    </row>
    <row r="50220" spans="22:22">
      <c r="V50220" s="17"/>
    </row>
    <row r="50221" spans="22:22">
      <c r="V50221" s="17"/>
    </row>
    <row r="50222" spans="22:22">
      <c r="V50222" s="17"/>
    </row>
    <row r="50223" spans="22:22">
      <c r="V50223" s="17"/>
    </row>
    <row r="50224" spans="22:22">
      <c r="V50224" s="17"/>
    </row>
    <row r="50225" spans="22:22">
      <c r="V50225" s="17"/>
    </row>
    <row r="50226" spans="22:22">
      <c r="V50226" s="17"/>
    </row>
    <row r="50227" spans="22:22">
      <c r="V50227" s="17"/>
    </row>
    <row r="50228" spans="22:22">
      <c r="V50228" s="17"/>
    </row>
    <row r="50229" spans="22:22">
      <c r="V50229" s="17"/>
    </row>
    <row r="50230" spans="22:22">
      <c r="V50230" s="17"/>
    </row>
    <row r="50231" spans="22:22">
      <c r="V50231" s="17"/>
    </row>
    <row r="50232" spans="22:22">
      <c r="V50232" s="17"/>
    </row>
    <row r="50233" spans="22:22">
      <c r="V50233" s="17"/>
    </row>
    <row r="50234" spans="22:22">
      <c r="V50234" s="17"/>
    </row>
    <row r="50235" spans="22:22">
      <c r="V50235" s="17"/>
    </row>
    <row r="50236" spans="22:22">
      <c r="V50236" s="17"/>
    </row>
    <row r="50237" spans="22:22">
      <c r="V50237" s="17"/>
    </row>
    <row r="50238" spans="22:22">
      <c r="V50238" s="17"/>
    </row>
    <row r="50239" spans="22:22">
      <c r="V50239" s="17"/>
    </row>
    <row r="50240" spans="22:22">
      <c r="V50240" s="17"/>
    </row>
    <row r="50241" spans="22:22">
      <c r="V50241" s="17"/>
    </row>
    <row r="50242" spans="22:22">
      <c r="V50242" s="17"/>
    </row>
    <row r="50243" spans="22:22">
      <c r="V50243" s="17"/>
    </row>
    <row r="50244" spans="22:22">
      <c r="V50244" s="17"/>
    </row>
    <row r="50245" spans="22:22">
      <c r="V50245" s="17"/>
    </row>
    <row r="50246" spans="22:22">
      <c r="V50246" s="17"/>
    </row>
    <row r="50247" spans="22:22">
      <c r="V50247" s="17"/>
    </row>
    <row r="50248" spans="22:22">
      <c r="V50248" s="17"/>
    </row>
    <row r="50249" spans="22:22">
      <c r="V50249" s="17"/>
    </row>
    <row r="50250" spans="22:22">
      <c r="V50250" s="17"/>
    </row>
    <row r="50251" spans="22:22">
      <c r="V50251" s="17"/>
    </row>
    <row r="50252" spans="22:22">
      <c r="V50252" s="17"/>
    </row>
    <row r="50253" spans="22:22">
      <c r="V50253" s="17"/>
    </row>
    <row r="50254" spans="22:22">
      <c r="V50254" s="17"/>
    </row>
    <row r="50255" spans="22:22">
      <c r="V50255" s="17"/>
    </row>
    <row r="50256" spans="22:22">
      <c r="V50256" s="17"/>
    </row>
    <row r="50257" spans="22:22">
      <c r="V50257" s="17"/>
    </row>
    <row r="50258" spans="22:22">
      <c r="V50258" s="17"/>
    </row>
    <row r="50259" spans="22:22">
      <c r="V50259" s="17"/>
    </row>
    <row r="50260" spans="22:22">
      <c r="V50260" s="17"/>
    </row>
    <row r="50261" spans="22:22">
      <c r="V50261" s="17"/>
    </row>
    <row r="50262" spans="22:22">
      <c r="V50262" s="17"/>
    </row>
    <row r="50263" spans="22:22">
      <c r="V50263" s="17"/>
    </row>
    <row r="50264" spans="22:22">
      <c r="V50264" s="17"/>
    </row>
    <row r="50265" spans="22:22">
      <c r="V50265" s="17"/>
    </row>
    <row r="50266" spans="22:22">
      <c r="V50266" s="17"/>
    </row>
    <row r="50267" spans="22:22">
      <c r="V50267" s="17"/>
    </row>
    <row r="50268" spans="22:22">
      <c r="V50268" s="17"/>
    </row>
    <row r="50269" spans="22:22">
      <c r="V50269" s="17"/>
    </row>
    <row r="50270" spans="22:22">
      <c r="V50270" s="17"/>
    </row>
    <row r="50271" spans="22:22">
      <c r="V50271" s="17"/>
    </row>
    <row r="50272" spans="22:22">
      <c r="V50272" s="17"/>
    </row>
    <row r="50273" spans="22:22">
      <c r="V50273" s="17"/>
    </row>
    <row r="50274" spans="22:22">
      <c r="V50274" s="17"/>
    </row>
    <row r="50275" spans="22:22">
      <c r="V50275" s="17"/>
    </row>
    <row r="50276" spans="22:22">
      <c r="V50276" s="17"/>
    </row>
    <row r="50277" spans="22:22">
      <c r="V50277" s="17"/>
    </row>
    <row r="50278" spans="22:22">
      <c r="V50278" s="17"/>
    </row>
    <row r="50279" spans="22:22">
      <c r="V50279" s="17"/>
    </row>
    <row r="50280" spans="22:22">
      <c r="V50280" s="17"/>
    </row>
    <row r="50281" spans="22:22">
      <c r="V50281" s="17"/>
    </row>
    <row r="50282" spans="22:22">
      <c r="V50282" s="17"/>
    </row>
    <row r="50283" spans="22:22">
      <c r="V50283" s="17"/>
    </row>
    <row r="50284" spans="22:22">
      <c r="V50284" s="17"/>
    </row>
    <row r="50285" spans="22:22">
      <c r="V50285" s="17"/>
    </row>
    <row r="50286" spans="22:22">
      <c r="V50286" s="17"/>
    </row>
    <row r="50287" spans="22:22">
      <c r="V50287" s="17"/>
    </row>
    <row r="50288" spans="22:22">
      <c r="V50288" s="17"/>
    </row>
    <row r="50289" spans="22:22">
      <c r="V50289" s="17"/>
    </row>
    <row r="50290" spans="22:22">
      <c r="V50290" s="17"/>
    </row>
    <row r="50291" spans="22:22">
      <c r="V50291" s="17"/>
    </row>
    <row r="50292" spans="22:22">
      <c r="V50292" s="17"/>
    </row>
    <row r="50293" spans="22:22">
      <c r="V50293" s="17"/>
    </row>
    <row r="50294" spans="22:22">
      <c r="V50294" s="17"/>
    </row>
    <row r="50295" spans="22:22">
      <c r="V50295" s="17"/>
    </row>
    <row r="50296" spans="22:22">
      <c r="V50296" s="17"/>
    </row>
    <row r="50297" spans="22:22">
      <c r="V50297" s="17"/>
    </row>
    <row r="50298" spans="22:22">
      <c r="V50298" s="17"/>
    </row>
    <row r="50299" spans="22:22">
      <c r="V50299" s="17"/>
    </row>
    <row r="50300" spans="22:22">
      <c r="V50300" s="17"/>
    </row>
    <row r="50301" spans="22:22">
      <c r="V50301" s="17"/>
    </row>
    <row r="50302" spans="22:22">
      <c r="V50302" s="17"/>
    </row>
    <row r="50303" spans="22:22">
      <c r="V50303" s="17"/>
    </row>
    <row r="50304" spans="22:22">
      <c r="V50304" s="17"/>
    </row>
    <row r="50305" spans="22:22">
      <c r="V50305" s="17"/>
    </row>
    <row r="50306" spans="22:22">
      <c r="V50306" s="17"/>
    </row>
    <row r="50307" spans="22:22">
      <c r="V50307" s="17"/>
    </row>
    <row r="50308" spans="22:22">
      <c r="V50308" s="17"/>
    </row>
    <row r="50309" spans="22:22">
      <c r="V50309" s="17"/>
    </row>
    <row r="50310" spans="22:22">
      <c r="V50310" s="17"/>
    </row>
    <row r="50311" spans="22:22">
      <c r="V50311" s="17"/>
    </row>
    <row r="50312" spans="22:22">
      <c r="V50312" s="17"/>
    </row>
    <row r="50313" spans="22:22">
      <c r="V50313" s="17"/>
    </row>
    <row r="50314" spans="22:22">
      <c r="V50314" s="17"/>
    </row>
    <row r="50315" spans="22:22">
      <c r="V50315" s="17"/>
    </row>
    <row r="50316" spans="22:22">
      <c r="V50316" s="17"/>
    </row>
    <row r="50317" spans="22:22">
      <c r="V50317" s="17"/>
    </row>
    <row r="50318" spans="22:22">
      <c r="V50318" s="17"/>
    </row>
    <row r="50319" spans="22:22">
      <c r="V50319" s="17"/>
    </row>
    <row r="50320" spans="22:22">
      <c r="V50320" s="17"/>
    </row>
    <row r="50321" spans="22:22">
      <c r="V50321" s="17"/>
    </row>
    <row r="50322" spans="22:22">
      <c r="V50322" s="17"/>
    </row>
    <row r="50323" spans="22:22">
      <c r="V50323" s="17"/>
    </row>
    <row r="50324" spans="22:22">
      <c r="V50324" s="17"/>
    </row>
    <row r="50325" spans="22:22">
      <c r="V50325" s="17"/>
    </row>
    <row r="50326" spans="22:22">
      <c r="V50326" s="17"/>
    </row>
    <row r="50327" spans="22:22">
      <c r="V50327" s="17"/>
    </row>
    <row r="50328" spans="22:22">
      <c r="V50328" s="17"/>
    </row>
    <row r="50329" spans="22:22">
      <c r="V50329" s="17"/>
    </row>
    <row r="50330" spans="22:22">
      <c r="V50330" s="17"/>
    </row>
    <row r="50331" spans="22:22">
      <c r="V50331" s="17"/>
    </row>
    <row r="50332" spans="22:22">
      <c r="V50332" s="17"/>
    </row>
    <row r="50333" spans="22:22">
      <c r="V50333" s="17"/>
    </row>
    <row r="50334" spans="22:22">
      <c r="V50334" s="17"/>
    </row>
    <row r="50335" spans="22:22">
      <c r="V50335" s="17"/>
    </row>
    <row r="50336" spans="22:22">
      <c r="V50336" s="17"/>
    </row>
    <row r="50337" spans="22:22">
      <c r="V50337" s="17"/>
    </row>
    <row r="50338" spans="22:22">
      <c r="V50338" s="17"/>
    </row>
    <row r="50339" spans="22:22">
      <c r="V50339" s="17"/>
    </row>
    <row r="50340" spans="22:22">
      <c r="V50340" s="17"/>
    </row>
    <row r="50341" spans="22:22">
      <c r="V50341" s="17"/>
    </row>
    <row r="50342" spans="22:22">
      <c r="V50342" s="17"/>
    </row>
    <row r="50343" spans="22:22">
      <c r="V50343" s="17"/>
    </row>
    <row r="50344" spans="22:22">
      <c r="V50344" s="17"/>
    </row>
    <row r="50345" spans="22:22">
      <c r="V50345" s="17"/>
    </row>
    <row r="50346" spans="22:22">
      <c r="V50346" s="17"/>
    </row>
    <row r="50347" spans="22:22">
      <c r="V50347" s="17"/>
    </row>
    <row r="50348" spans="22:22">
      <c r="V50348" s="17"/>
    </row>
    <row r="50349" spans="22:22">
      <c r="V50349" s="17"/>
    </row>
    <row r="50350" spans="22:22">
      <c r="V50350" s="17"/>
    </row>
    <row r="50351" spans="22:22">
      <c r="V50351" s="17"/>
    </row>
    <row r="50352" spans="22:22">
      <c r="V50352" s="17"/>
    </row>
    <row r="50353" spans="22:22">
      <c r="V50353" s="17"/>
    </row>
    <row r="50354" spans="22:22">
      <c r="V50354" s="17"/>
    </row>
    <row r="50355" spans="22:22">
      <c r="V50355" s="17"/>
    </row>
    <row r="50356" spans="22:22">
      <c r="V50356" s="17"/>
    </row>
    <row r="50357" spans="22:22">
      <c r="V50357" s="17"/>
    </row>
    <row r="50358" spans="22:22">
      <c r="V50358" s="17"/>
    </row>
    <row r="50359" spans="22:22">
      <c r="V50359" s="17"/>
    </row>
    <row r="50360" spans="22:22">
      <c r="V50360" s="17"/>
    </row>
    <row r="50361" spans="22:22">
      <c r="V50361" s="17"/>
    </row>
    <row r="50362" spans="22:22">
      <c r="V50362" s="17"/>
    </row>
    <row r="50363" spans="22:22">
      <c r="V50363" s="17"/>
    </row>
    <row r="50364" spans="22:22">
      <c r="V50364" s="17"/>
    </row>
    <row r="50365" spans="22:22">
      <c r="V50365" s="17"/>
    </row>
    <row r="50366" spans="22:22">
      <c r="V50366" s="17"/>
    </row>
    <row r="50367" spans="22:22">
      <c r="V50367" s="17"/>
    </row>
    <row r="50368" spans="22:22">
      <c r="V50368" s="17"/>
    </row>
    <row r="50369" spans="22:22">
      <c r="V50369" s="17"/>
    </row>
    <row r="50370" spans="22:22">
      <c r="V50370" s="17"/>
    </row>
    <row r="50371" spans="22:22">
      <c r="V50371" s="17"/>
    </row>
    <row r="50372" spans="22:22">
      <c r="V50372" s="17"/>
    </row>
    <row r="50373" spans="22:22">
      <c r="V50373" s="17"/>
    </row>
    <row r="50374" spans="22:22">
      <c r="V50374" s="17"/>
    </row>
    <row r="50375" spans="22:22">
      <c r="V50375" s="17"/>
    </row>
    <row r="50376" spans="22:22">
      <c r="V50376" s="17"/>
    </row>
    <row r="50377" spans="22:22">
      <c r="V50377" s="17"/>
    </row>
    <row r="50378" spans="22:22">
      <c r="V50378" s="17"/>
    </row>
    <row r="50379" spans="22:22">
      <c r="V50379" s="17"/>
    </row>
    <row r="50380" spans="22:22">
      <c r="V50380" s="17"/>
    </row>
    <row r="50381" spans="22:22">
      <c r="V50381" s="17"/>
    </row>
    <row r="50382" spans="22:22">
      <c r="V50382" s="17"/>
    </row>
    <row r="50383" spans="22:22">
      <c r="V50383" s="17"/>
    </row>
    <row r="50384" spans="22:22">
      <c r="V50384" s="17"/>
    </row>
    <row r="50385" spans="22:22">
      <c r="V50385" s="17"/>
    </row>
    <row r="50386" spans="22:22">
      <c r="V50386" s="17"/>
    </row>
    <row r="50387" spans="22:22">
      <c r="V50387" s="17"/>
    </row>
    <row r="50388" spans="22:22">
      <c r="V50388" s="17"/>
    </row>
    <row r="50389" spans="22:22">
      <c r="V50389" s="17"/>
    </row>
    <row r="50390" spans="22:22">
      <c r="V50390" s="17"/>
    </row>
    <row r="50391" spans="22:22">
      <c r="V50391" s="17"/>
    </row>
    <row r="50392" spans="22:22">
      <c r="V50392" s="17"/>
    </row>
    <row r="50393" spans="22:22">
      <c r="V50393" s="17"/>
    </row>
    <row r="50394" spans="22:22">
      <c r="V50394" s="17"/>
    </row>
    <row r="50395" spans="22:22">
      <c r="V50395" s="17"/>
    </row>
    <row r="50396" spans="22:22">
      <c r="V50396" s="17"/>
    </row>
    <row r="50397" spans="22:22">
      <c r="V50397" s="17"/>
    </row>
    <row r="50398" spans="22:22">
      <c r="V50398" s="17"/>
    </row>
    <row r="50399" spans="22:22">
      <c r="V50399" s="17"/>
    </row>
    <row r="50400" spans="22:22">
      <c r="V50400" s="17"/>
    </row>
    <row r="50401" spans="22:22">
      <c r="V50401" s="17"/>
    </row>
    <row r="50402" spans="22:22">
      <c r="V50402" s="17"/>
    </row>
    <row r="50403" spans="22:22">
      <c r="V50403" s="17"/>
    </row>
    <row r="50404" spans="22:22">
      <c r="V50404" s="17"/>
    </row>
    <row r="50405" spans="22:22">
      <c r="V50405" s="17"/>
    </row>
    <row r="50406" spans="22:22">
      <c r="V50406" s="17"/>
    </row>
    <row r="50407" spans="22:22">
      <c r="V50407" s="17"/>
    </row>
    <row r="50408" spans="22:22">
      <c r="V50408" s="17"/>
    </row>
    <row r="50409" spans="22:22">
      <c r="V50409" s="17"/>
    </row>
    <row r="50410" spans="22:22">
      <c r="V50410" s="17"/>
    </row>
    <row r="50411" spans="22:22">
      <c r="V50411" s="17"/>
    </row>
    <row r="50412" spans="22:22">
      <c r="V50412" s="17"/>
    </row>
    <row r="50413" spans="22:22">
      <c r="V50413" s="17"/>
    </row>
    <row r="50414" spans="22:22">
      <c r="V50414" s="17"/>
    </row>
    <row r="50415" spans="22:22">
      <c r="V50415" s="17"/>
    </row>
    <row r="50416" spans="22:22">
      <c r="V50416" s="17"/>
    </row>
    <row r="50417" spans="22:22">
      <c r="V50417" s="17"/>
    </row>
    <row r="50418" spans="22:22">
      <c r="V50418" s="17"/>
    </row>
    <row r="50419" spans="22:22">
      <c r="V50419" s="17"/>
    </row>
    <row r="50420" spans="22:22">
      <c r="V50420" s="17"/>
    </row>
    <row r="50421" spans="22:22">
      <c r="V50421" s="17"/>
    </row>
    <row r="50422" spans="22:22">
      <c r="V50422" s="17"/>
    </row>
    <row r="50423" spans="22:22">
      <c r="V50423" s="17"/>
    </row>
    <row r="50424" spans="22:22">
      <c r="V50424" s="17"/>
    </row>
    <row r="50425" spans="22:22">
      <c r="V50425" s="17"/>
    </row>
    <row r="50426" spans="22:22">
      <c r="V50426" s="17"/>
    </row>
    <row r="50427" spans="22:22">
      <c r="V50427" s="17"/>
    </row>
    <row r="50428" spans="22:22">
      <c r="V50428" s="17"/>
    </row>
    <row r="50429" spans="22:22">
      <c r="V50429" s="17"/>
    </row>
    <row r="50430" spans="22:22">
      <c r="V50430" s="17"/>
    </row>
    <row r="50431" spans="22:22">
      <c r="V50431" s="17"/>
    </row>
    <row r="50432" spans="22:22">
      <c r="V50432" s="17"/>
    </row>
    <row r="50433" spans="22:22">
      <c r="V50433" s="17"/>
    </row>
    <row r="50434" spans="22:22">
      <c r="V50434" s="17"/>
    </row>
    <row r="50435" spans="22:22">
      <c r="V50435" s="17"/>
    </row>
    <row r="50436" spans="22:22">
      <c r="V50436" s="17"/>
    </row>
    <row r="50437" spans="22:22">
      <c r="V50437" s="17"/>
    </row>
    <row r="50438" spans="22:22">
      <c r="V50438" s="17"/>
    </row>
    <row r="50439" spans="22:22">
      <c r="V50439" s="17"/>
    </row>
    <row r="50440" spans="22:22">
      <c r="V50440" s="17"/>
    </row>
    <row r="50441" spans="22:22">
      <c r="V50441" s="17"/>
    </row>
    <row r="50442" spans="22:22">
      <c r="V50442" s="17"/>
    </row>
    <row r="50443" spans="22:22">
      <c r="V50443" s="17"/>
    </row>
    <row r="50444" spans="22:22">
      <c r="V50444" s="17"/>
    </row>
    <row r="50445" spans="22:22">
      <c r="V50445" s="17"/>
    </row>
    <row r="50446" spans="22:22">
      <c r="V50446" s="17"/>
    </row>
    <row r="50447" spans="22:22">
      <c r="V50447" s="17"/>
    </row>
    <row r="50448" spans="22:22">
      <c r="V50448" s="17"/>
    </row>
    <row r="50449" spans="22:22">
      <c r="V50449" s="17"/>
    </row>
    <row r="50450" spans="22:22">
      <c r="V50450" s="17"/>
    </row>
    <row r="50451" spans="22:22">
      <c r="V50451" s="17"/>
    </row>
    <row r="50452" spans="22:22">
      <c r="V50452" s="17"/>
    </row>
    <row r="50453" spans="22:22">
      <c r="V50453" s="17"/>
    </row>
    <row r="50454" spans="22:22">
      <c r="V50454" s="17"/>
    </row>
    <row r="50455" spans="22:22">
      <c r="V50455" s="17"/>
    </row>
    <row r="50456" spans="22:22">
      <c r="V50456" s="17"/>
    </row>
    <row r="50457" spans="22:22">
      <c r="V50457" s="17"/>
    </row>
    <row r="50458" spans="22:22">
      <c r="V50458" s="17"/>
    </row>
    <row r="50459" spans="22:22">
      <c r="V50459" s="17"/>
    </row>
    <row r="50460" spans="22:22">
      <c r="V50460" s="17"/>
    </row>
    <row r="50461" spans="22:22">
      <c r="V50461" s="17"/>
    </row>
    <row r="50462" spans="22:22">
      <c r="V50462" s="17"/>
    </row>
    <row r="50463" spans="22:22">
      <c r="V50463" s="17"/>
    </row>
    <row r="50464" spans="22:22">
      <c r="V50464" s="17"/>
    </row>
    <row r="50465" spans="22:22">
      <c r="V50465" s="17"/>
    </row>
    <row r="50466" spans="22:22">
      <c r="V50466" s="17"/>
    </row>
    <row r="50467" spans="22:22">
      <c r="V50467" s="17"/>
    </row>
    <row r="50468" spans="22:22">
      <c r="V50468" s="17"/>
    </row>
    <row r="50469" spans="22:22">
      <c r="V50469" s="17"/>
    </row>
    <row r="50470" spans="22:22">
      <c r="V50470" s="17"/>
    </row>
    <row r="50471" spans="22:22">
      <c r="V50471" s="17"/>
    </row>
    <row r="50472" spans="22:22">
      <c r="V50472" s="17"/>
    </row>
    <row r="50473" spans="22:22">
      <c r="V50473" s="17"/>
    </row>
    <row r="50474" spans="22:22">
      <c r="V50474" s="17"/>
    </row>
    <row r="50475" spans="22:22">
      <c r="V50475" s="17"/>
    </row>
    <row r="50476" spans="22:22">
      <c r="V50476" s="17"/>
    </row>
    <row r="50477" spans="22:22">
      <c r="V50477" s="17"/>
    </row>
    <row r="50478" spans="22:22">
      <c r="V50478" s="17"/>
    </row>
    <row r="50479" spans="22:22">
      <c r="V50479" s="17"/>
    </row>
    <row r="50480" spans="22:22">
      <c r="V50480" s="17"/>
    </row>
    <row r="50481" spans="22:22">
      <c r="V50481" s="17"/>
    </row>
    <row r="50482" spans="22:22">
      <c r="V50482" s="17"/>
    </row>
    <row r="50483" spans="22:22">
      <c r="V50483" s="17"/>
    </row>
    <row r="50484" spans="22:22">
      <c r="V50484" s="17"/>
    </row>
    <row r="50485" spans="22:22">
      <c r="V50485" s="17"/>
    </row>
    <row r="50486" spans="22:22">
      <c r="V50486" s="17"/>
    </row>
    <row r="50487" spans="22:22">
      <c r="V50487" s="17"/>
    </row>
    <row r="50488" spans="22:22">
      <c r="V50488" s="17"/>
    </row>
    <row r="50489" spans="22:22">
      <c r="V50489" s="17"/>
    </row>
    <row r="50490" spans="22:22">
      <c r="V50490" s="17"/>
    </row>
    <row r="50491" spans="22:22">
      <c r="V50491" s="17"/>
    </row>
    <row r="50492" spans="22:22">
      <c r="V50492" s="17"/>
    </row>
    <row r="50493" spans="22:22">
      <c r="V50493" s="17"/>
    </row>
    <row r="50494" spans="22:22">
      <c r="V50494" s="17"/>
    </row>
    <row r="50495" spans="22:22">
      <c r="V50495" s="17"/>
    </row>
    <row r="50496" spans="22:22">
      <c r="V50496" s="17"/>
    </row>
    <row r="50497" spans="22:22">
      <c r="V50497" s="17"/>
    </row>
    <row r="50498" spans="22:22">
      <c r="V50498" s="17"/>
    </row>
    <row r="50499" spans="22:22">
      <c r="V50499" s="17"/>
    </row>
    <row r="50500" spans="22:22">
      <c r="V50500" s="17"/>
    </row>
    <row r="50501" spans="22:22">
      <c r="V50501" s="17"/>
    </row>
    <row r="50502" spans="22:22">
      <c r="V50502" s="17"/>
    </row>
    <row r="50503" spans="22:22">
      <c r="V50503" s="17"/>
    </row>
    <row r="50504" spans="22:22">
      <c r="V50504" s="17"/>
    </row>
    <row r="50505" spans="22:22">
      <c r="V50505" s="17"/>
    </row>
    <row r="50506" spans="22:22">
      <c r="V50506" s="17"/>
    </row>
    <row r="50507" spans="22:22">
      <c r="V50507" s="17"/>
    </row>
    <row r="50508" spans="22:22">
      <c r="V50508" s="17"/>
    </row>
    <row r="50509" spans="22:22">
      <c r="V50509" s="17"/>
    </row>
    <row r="50510" spans="22:22">
      <c r="V50510" s="17"/>
    </row>
    <row r="50511" spans="22:22">
      <c r="V50511" s="17"/>
    </row>
    <row r="50512" spans="22:22">
      <c r="V50512" s="17"/>
    </row>
    <row r="50513" spans="22:22">
      <c r="V50513" s="17"/>
    </row>
    <row r="50514" spans="22:22">
      <c r="V50514" s="17"/>
    </row>
    <row r="50515" spans="22:22">
      <c r="V50515" s="17"/>
    </row>
    <row r="50516" spans="22:22">
      <c r="V50516" s="17"/>
    </row>
    <row r="50517" spans="22:22">
      <c r="V50517" s="17"/>
    </row>
    <row r="50518" spans="22:22">
      <c r="V50518" s="17"/>
    </row>
    <row r="50519" spans="22:22">
      <c r="V50519" s="17"/>
    </row>
    <row r="50520" spans="22:22">
      <c r="V50520" s="17"/>
    </row>
    <row r="50521" spans="22:22">
      <c r="V50521" s="17"/>
    </row>
    <row r="50522" spans="22:22">
      <c r="V50522" s="17"/>
    </row>
    <row r="50523" spans="22:22">
      <c r="V50523" s="17"/>
    </row>
    <row r="50524" spans="22:22">
      <c r="V50524" s="17"/>
    </row>
    <row r="50525" spans="22:22">
      <c r="V50525" s="17"/>
    </row>
    <row r="50526" spans="22:22">
      <c r="V50526" s="17"/>
    </row>
    <row r="50527" spans="22:22">
      <c r="V50527" s="17"/>
    </row>
    <row r="50528" spans="22:22">
      <c r="V50528" s="17"/>
    </row>
    <row r="50529" spans="22:22">
      <c r="V50529" s="17"/>
    </row>
    <row r="50530" spans="22:22">
      <c r="V50530" s="17"/>
    </row>
    <row r="50531" spans="22:22">
      <c r="V50531" s="17"/>
    </row>
    <row r="50532" spans="22:22">
      <c r="V50532" s="17"/>
    </row>
    <row r="50533" spans="22:22">
      <c r="V50533" s="17"/>
    </row>
    <row r="50534" spans="22:22">
      <c r="V50534" s="17"/>
    </row>
    <row r="50535" spans="22:22">
      <c r="V50535" s="17"/>
    </row>
    <row r="50536" spans="22:22">
      <c r="V50536" s="17"/>
    </row>
    <row r="50537" spans="22:22">
      <c r="V50537" s="17"/>
    </row>
    <row r="50538" spans="22:22">
      <c r="V50538" s="17"/>
    </row>
    <row r="50539" spans="22:22">
      <c r="V50539" s="17"/>
    </row>
    <row r="50540" spans="22:22">
      <c r="V50540" s="17"/>
    </row>
    <row r="50541" spans="22:22">
      <c r="V50541" s="17"/>
    </row>
    <row r="50542" spans="22:22">
      <c r="V50542" s="17"/>
    </row>
    <row r="50543" spans="22:22">
      <c r="V50543" s="17"/>
    </row>
    <row r="50544" spans="22:22">
      <c r="V50544" s="17"/>
    </row>
    <row r="50545" spans="22:22">
      <c r="V50545" s="17"/>
    </row>
    <row r="50546" spans="22:22">
      <c r="V50546" s="17"/>
    </row>
    <row r="50547" spans="22:22">
      <c r="V50547" s="17"/>
    </row>
    <row r="50548" spans="22:22">
      <c r="V50548" s="17"/>
    </row>
    <row r="50549" spans="22:22">
      <c r="V50549" s="17"/>
    </row>
    <row r="50550" spans="22:22">
      <c r="V50550" s="17"/>
    </row>
    <row r="50551" spans="22:22">
      <c r="V50551" s="17"/>
    </row>
    <row r="50552" spans="22:22">
      <c r="V50552" s="17"/>
    </row>
    <row r="50553" spans="22:22">
      <c r="V50553" s="17"/>
    </row>
    <row r="50554" spans="22:22">
      <c r="V50554" s="17"/>
    </row>
    <row r="50555" spans="22:22">
      <c r="V50555" s="17"/>
    </row>
    <row r="50556" spans="22:22">
      <c r="V50556" s="17"/>
    </row>
    <row r="50557" spans="22:22">
      <c r="V50557" s="17"/>
    </row>
    <row r="50558" spans="22:22">
      <c r="V50558" s="17"/>
    </row>
    <row r="50559" spans="22:22">
      <c r="V50559" s="17"/>
    </row>
    <row r="50560" spans="22:22">
      <c r="V50560" s="17"/>
    </row>
    <row r="50561" spans="22:22">
      <c r="V50561" s="17"/>
    </row>
    <row r="50562" spans="22:22">
      <c r="V50562" s="17"/>
    </row>
    <row r="50563" spans="22:22">
      <c r="V50563" s="17"/>
    </row>
    <row r="50564" spans="22:22">
      <c r="V50564" s="17"/>
    </row>
    <row r="50565" spans="22:22">
      <c r="V50565" s="17"/>
    </row>
    <row r="50566" spans="22:22">
      <c r="V50566" s="17"/>
    </row>
    <row r="50567" spans="22:22">
      <c r="V50567" s="17"/>
    </row>
    <row r="50568" spans="22:22">
      <c r="V50568" s="17"/>
    </row>
    <row r="50569" spans="22:22">
      <c r="V50569" s="17"/>
    </row>
    <row r="50570" spans="22:22">
      <c r="V50570" s="17"/>
    </row>
    <row r="50571" spans="22:22">
      <c r="V50571" s="17"/>
    </row>
    <row r="50572" spans="22:22">
      <c r="V50572" s="17"/>
    </row>
    <row r="50573" spans="22:22">
      <c r="V50573" s="17"/>
    </row>
    <row r="50574" spans="22:22">
      <c r="V50574" s="17"/>
    </row>
    <row r="50575" spans="22:22">
      <c r="V50575" s="17"/>
    </row>
    <row r="50576" spans="22:22">
      <c r="V50576" s="17"/>
    </row>
    <row r="50577" spans="22:22">
      <c r="V50577" s="17"/>
    </row>
    <row r="50578" spans="22:22">
      <c r="V50578" s="17"/>
    </row>
    <row r="50579" spans="22:22">
      <c r="V50579" s="17"/>
    </row>
    <row r="50580" spans="22:22">
      <c r="V50580" s="17"/>
    </row>
    <row r="50581" spans="22:22">
      <c r="V50581" s="17"/>
    </row>
    <row r="50582" spans="22:22">
      <c r="V50582" s="17"/>
    </row>
    <row r="50583" spans="22:22">
      <c r="V50583" s="17"/>
    </row>
    <row r="50584" spans="22:22">
      <c r="V50584" s="17"/>
    </row>
    <row r="50585" spans="22:22">
      <c r="V50585" s="17"/>
    </row>
    <row r="50586" spans="22:22">
      <c r="V50586" s="17"/>
    </row>
    <row r="50587" spans="22:22">
      <c r="V50587" s="17"/>
    </row>
    <row r="50588" spans="22:22">
      <c r="V50588" s="17"/>
    </row>
    <row r="50589" spans="22:22">
      <c r="V50589" s="17"/>
    </row>
    <row r="50590" spans="22:22">
      <c r="V50590" s="17"/>
    </row>
    <row r="50591" spans="22:22">
      <c r="V50591" s="17"/>
    </row>
    <row r="50592" spans="22:22">
      <c r="V50592" s="17"/>
    </row>
    <row r="50593" spans="22:22">
      <c r="V50593" s="17"/>
    </row>
    <row r="50594" spans="22:22">
      <c r="V50594" s="17"/>
    </row>
    <row r="50595" spans="22:22">
      <c r="V50595" s="17"/>
    </row>
    <row r="50596" spans="22:22">
      <c r="V50596" s="17"/>
    </row>
    <row r="50597" spans="22:22">
      <c r="V50597" s="17"/>
    </row>
    <row r="50598" spans="22:22">
      <c r="V50598" s="17"/>
    </row>
    <row r="50599" spans="22:22">
      <c r="V50599" s="17"/>
    </row>
    <row r="50600" spans="22:22">
      <c r="V50600" s="17"/>
    </row>
    <row r="50601" spans="22:22">
      <c r="V50601" s="17"/>
    </row>
    <row r="50602" spans="22:22">
      <c r="V50602" s="17"/>
    </row>
    <row r="50603" spans="22:22">
      <c r="V50603" s="17"/>
    </row>
    <row r="50604" spans="22:22">
      <c r="V50604" s="17"/>
    </row>
    <row r="50605" spans="22:22">
      <c r="V50605" s="17"/>
    </row>
    <row r="50606" spans="22:22">
      <c r="V50606" s="17"/>
    </row>
    <row r="50607" spans="22:22">
      <c r="V50607" s="17"/>
    </row>
    <row r="50608" spans="22:22">
      <c r="V50608" s="17"/>
    </row>
    <row r="50609" spans="22:22">
      <c r="V50609" s="17"/>
    </row>
    <row r="50610" spans="22:22">
      <c r="V50610" s="17"/>
    </row>
    <row r="50611" spans="22:22">
      <c r="V50611" s="17"/>
    </row>
    <row r="50612" spans="22:22">
      <c r="V50612" s="17"/>
    </row>
    <row r="50613" spans="22:22">
      <c r="V50613" s="17"/>
    </row>
    <row r="50614" spans="22:22">
      <c r="V50614" s="17"/>
    </row>
    <row r="50615" spans="22:22">
      <c r="V50615" s="17"/>
    </row>
    <row r="50616" spans="22:22">
      <c r="V50616" s="17"/>
    </row>
    <row r="50617" spans="22:22">
      <c r="V50617" s="17"/>
    </row>
    <row r="50618" spans="22:22">
      <c r="V50618" s="17"/>
    </row>
    <row r="50619" spans="22:22">
      <c r="V50619" s="17"/>
    </row>
    <row r="50620" spans="22:22">
      <c r="V50620" s="17"/>
    </row>
    <row r="50621" spans="22:22">
      <c r="V50621" s="17"/>
    </row>
    <row r="50622" spans="22:22">
      <c r="V50622" s="17"/>
    </row>
    <row r="50623" spans="22:22">
      <c r="V50623" s="17"/>
    </row>
    <row r="50624" spans="22:22">
      <c r="V50624" s="17"/>
    </row>
    <row r="50625" spans="22:22">
      <c r="V50625" s="17"/>
    </row>
    <row r="50626" spans="22:22">
      <c r="V50626" s="17"/>
    </row>
    <row r="50627" spans="22:22">
      <c r="V50627" s="17"/>
    </row>
    <row r="50628" spans="22:22">
      <c r="V50628" s="17"/>
    </row>
    <row r="50629" spans="22:22">
      <c r="V50629" s="17"/>
    </row>
    <row r="50630" spans="22:22">
      <c r="V50630" s="17"/>
    </row>
    <row r="50631" spans="22:22">
      <c r="V50631" s="17"/>
    </row>
    <row r="50632" spans="22:22">
      <c r="V50632" s="17"/>
    </row>
    <row r="50633" spans="22:22">
      <c r="V50633" s="17"/>
    </row>
    <row r="50634" spans="22:22">
      <c r="V50634" s="17"/>
    </row>
    <row r="50635" spans="22:22">
      <c r="V50635" s="17"/>
    </row>
    <row r="50636" spans="22:22">
      <c r="V50636" s="17"/>
    </row>
    <row r="50637" spans="22:22">
      <c r="V50637" s="17"/>
    </row>
    <row r="50638" spans="22:22">
      <c r="V50638" s="17"/>
    </row>
    <row r="50639" spans="22:22">
      <c r="V50639" s="17"/>
    </row>
    <row r="50640" spans="22:22">
      <c r="V50640" s="17"/>
    </row>
    <row r="50641" spans="22:22">
      <c r="V50641" s="17"/>
    </row>
    <row r="50642" spans="22:22">
      <c r="V50642" s="17"/>
    </row>
    <row r="50643" spans="22:22">
      <c r="V50643" s="17"/>
    </row>
    <row r="50644" spans="22:22">
      <c r="V50644" s="17"/>
    </row>
    <row r="50645" spans="22:22">
      <c r="V50645" s="17"/>
    </row>
    <row r="50646" spans="22:22">
      <c r="V50646" s="17"/>
    </row>
    <row r="50647" spans="22:22">
      <c r="V50647" s="17"/>
    </row>
    <row r="50648" spans="22:22">
      <c r="V50648" s="17"/>
    </row>
    <row r="50649" spans="22:22">
      <c r="V50649" s="17"/>
    </row>
    <row r="50650" spans="22:22">
      <c r="V50650" s="17"/>
    </row>
    <row r="50651" spans="22:22">
      <c r="V50651" s="17"/>
    </row>
    <row r="50652" spans="22:22">
      <c r="V50652" s="17"/>
    </row>
    <row r="50653" spans="22:22">
      <c r="V50653" s="17"/>
    </row>
    <row r="50654" spans="22:22">
      <c r="V50654" s="17"/>
    </row>
    <row r="50655" spans="22:22">
      <c r="V50655" s="17"/>
    </row>
    <row r="50656" spans="22:22">
      <c r="V50656" s="17"/>
    </row>
    <row r="50657" spans="22:22">
      <c r="V50657" s="17"/>
    </row>
    <row r="50658" spans="22:22">
      <c r="V50658" s="17"/>
    </row>
    <row r="50659" spans="22:22">
      <c r="V50659" s="17"/>
    </row>
    <row r="50660" spans="22:22">
      <c r="V50660" s="17"/>
    </row>
    <row r="50661" spans="22:22">
      <c r="V50661" s="17"/>
    </row>
    <row r="50662" spans="22:22">
      <c r="V50662" s="17"/>
    </row>
    <row r="50663" spans="22:22">
      <c r="V50663" s="17"/>
    </row>
    <row r="50664" spans="22:22">
      <c r="V50664" s="17"/>
    </row>
    <row r="50665" spans="22:22">
      <c r="V50665" s="17"/>
    </row>
    <row r="50666" spans="22:22">
      <c r="V50666" s="17"/>
    </row>
    <row r="50667" spans="22:22">
      <c r="V50667" s="17"/>
    </row>
    <row r="50668" spans="22:22">
      <c r="V50668" s="17"/>
    </row>
    <row r="50669" spans="22:22">
      <c r="V50669" s="17"/>
    </row>
    <row r="50670" spans="22:22">
      <c r="V50670" s="17"/>
    </row>
    <row r="50671" spans="22:22">
      <c r="V50671" s="17"/>
    </row>
    <row r="50672" spans="22:22">
      <c r="V50672" s="17"/>
    </row>
    <row r="50673" spans="22:22">
      <c r="V50673" s="17"/>
    </row>
    <row r="50674" spans="22:22">
      <c r="V50674" s="17"/>
    </row>
    <row r="50675" spans="22:22">
      <c r="V50675" s="17"/>
    </row>
    <row r="50676" spans="22:22">
      <c r="V50676" s="17"/>
    </row>
    <row r="50677" spans="22:22">
      <c r="V50677" s="17"/>
    </row>
    <row r="50678" spans="22:22">
      <c r="V50678" s="17"/>
    </row>
    <row r="50679" spans="22:22">
      <c r="V50679" s="17"/>
    </row>
    <row r="50680" spans="22:22">
      <c r="V50680" s="17"/>
    </row>
    <row r="50681" spans="22:22">
      <c r="V50681" s="17"/>
    </row>
    <row r="50682" spans="22:22">
      <c r="V50682" s="17"/>
    </row>
    <row r="50683" spans="22:22">
      <c r="V50683" s="17"/>
    </row>
    <row r="50684" spans="22:22">
      <c r="V50684" s="17"/>
    </row>
    <row r="50685" spans="22:22">
      <c r="V50685" s="17"/>
    </row>
    <row r="50686" spans="22:22">
      <c r="V50686" s="17"/>
    </row>
    <row r="50687" spans="22:22">
      <c r="V50687" s="17"/>
    </row>
    <row r="50688" spans="22:22">
      <c r="V50688" s="17"/>
    </row>
    <row r="50689" spans="22:22">
      <c r="V50689" s="17"/>
    </row>
    <row r="50690" spans="22:22">
      <c r="V50690" s="17"/>
    </row>
    <row r="50691" spans="22:22">
      <c r="V50691" s="17"/>
    </row>
    <row r="50692" spans="22:22">
      <c r="V50692" s="17"/>
    </row>
    <row r="50693" spans="22:22">
      <c r="V50693" s="17"/>
    </row>
    <row r="50694" spans="22:22">
      <c r="V50694" s="17"/>
    </row>
    <row r="50695" spans="22:22">
      <c r="V50695" s="17"/>
    </row>
    <row r="50696" spans="22:22">
      <c r="V50696" s="17"/>
    </row>
    <row r="50697" spans="22:22">
      <c r="V50697" s="17"/>
    </row>
    <row r="50698" spans="22:22">
      <c r="V50698" s="17"/>
    </row>
    <row r="50699" spans="22:22">
      <c r="V50699" s="17"/>
    </row>
    <row r="50700" spans="22:22">
      <c r="V50700" s="17"/>
    </row>
    <row r="50701" spans="22:22">
      <c r="V50701" s="17"/>
    </row>
    <row r="50702" spans="22:22">
      <c r="V50702" s="17"/>
    </row>
    <row r="50703" spans="22:22">
      <c r="V50703" s="17"/>
    </row>
    <row r="50704" spans="22:22">
      <c r="V50704" s="17"/>
    </row>
    <row r="50705" spans="22:22">
      <c r="V50705" s="17"/>
    </row>
    <row r="50706" spans="22:22">
      <c r="V50706" s="17"/>
    </row>
    <row r="50707" spans="22:22">
      <c r="V50707" s="17"/>
    </row>
    <row r="50708" spans="22:22">
      <c r="V50708" s="17"/>
    </row>
    <row r="50709" spans="22:22">
      <c r="V50709" s="17"/>
    </row>
    <row r="50710" spans="22:22">
      <c r="V50710" s="17"/>
    </row>
    <row r="50711" spans="22:22">
      <c r="V50711" s="17"/>
    </row>
    <row r="50712" spans="22:22">
      <c r="V50712" s="17"/>
    </row>
    <row r="50713" spans="22:22">
      <c r="V50713" s="17"/>
    </row>
    <row r="50714" spans="22:22">
      <c r="V50714" s="17"/>
    </row>
    <row r="50715" spans="22:22">
      <c r="V50715" s="17"/>
    </row>
    <row r="50716" spans="22:22">
      <c r="V50716" s="17"/>
    </row>
    <row r="50717" spans="22:22">
      <c r="V50717" s="17"/>
    </row>
    <row r="50718" spans="22:22">
      <c r="V50718" s="17"/>
    </row>
    <row r="50719" spans="22:22">
      <c r="V50719" s="17"/>
    </row>
    <row r="50720" spans="22:22">
      <c r="V50720" s="17"/>
    </row>
    <row r="50721" spans="22:22">
      <c r="V50721" s="17"/>
    </row>
    <row r="50722" spans="22:22">
      <c r="V50722" s="17"/>
    </row>
    <row r="50723" spans="22:22">
      <c r="V50723" s="17"/>
    </row>
    <row r="50724" spans="22:22">
      <c r="V50724" s="17"/>
    </row>
    <row r="50725" spans="22:22">
      <c r="V50725" s="17"/>
    </row>
    <row r="50726" spans="22:22">
      <c r="V50726" s="17"/>
    </row>
    <row r="50727" spans="22:22">
      <c r="V50727" s="17"/>
    </row>
    <row r="50728" spans="22:22">
      <c r="V50728" s="17"/>
    </row>
    <row r="50729" spans="22:22">
      <c r="V50729" s="17"/>
    </row>
    <row r="50730" spans="22:22">
      <c r="V50730" s="17"/>
    </row>
    <row r="50731" spans="22:22">
      <c r="V50731" s="17"/>
    </row>
    <row r="50732" spans="22:22">
      <c r="V50732" s="17"/>
    </row>
    <row r="50733" spans="22:22">
      <c r="V50733" s="17"/>
    </row>
    <row r="50734" spans="22:22">
      <c r="V50734" s="17"/>
    </row>
    <row r="50735" spans="22:22">
      <c r="V50735" s="17"/>
    </row>
    <row r="50736" spans="22:22">
      <c r="V50736" s="17"/>
    </row>
    <row r="50737" spans="22:22">
      <c r="V50737" s="17"/>
    </row>
    <row r="50738" spans="22:22">
      <c r="V50738" s="17"/>
    </row>
    <row r="50739" spans="22:22">
      <c r="V50739" s="17"/>
    </row>
    <row r="50740" spans="22:22">
      <c r="V50740" s="17"/>
    </row>
    <row r="50741" spans="22:22">
      <c r="V50741" s="17"/>
    </row>
    <row r="50742" spans="22:22">
      <c r="V50742" s="17"/>
    </row>
    <row r="50743" spans="22:22">
      <c r="V50743" s="17"/>
    </row>
    <row r="50744" spans="22:22">
      <c r="V50744" s="17"/>
    </row>
    <row r="50745" spans="22:22">
      <c r="V50745" s="17"/>
    </row>
    <row r="50746" spans="22:22">
      <c r="V50746" s="17"/>
    </row>
    <row r="50747" spans="22:22">
      <c r="V50747" s="17"/>
    </row>
    <row r="50748" spans="22:22">
      <c r="V50748" s="17"/>
    </row>
    <row r="50749" spans="22:22">
      <c r="V50749" s="17"/>
    </row>
    <row r="50750" spans="22:22">
      <c r="V50750" s="17"/>
    </row>
    <row r="50751" spans="22:22">
      <c r="V50751" s="17"/>
    </row>
    <row r="50752" spans="22:22">
      <c r="V50752" s="17"/>
    </row>
    <row r="50753" spans="22:22">
      <c r="V50753" s="17"/>
    </row>
    <row r="50754" spans="22:22">
      <c r="V50754" s="17"/>
    </row>
    <row r="50755" spans="22:22">
      <c r="V50755" s="17"/>
    </row>
    <row r="50756" spans="22:22">
      <c r="V50756" s="17"/>
    </row>
    <row r="50757" spans="22:22">
      <c r="V50757" s="17"/>
    </row>
    <row r="50758" spans="22:22">
      <c r="V50758" s="17"/>
    </row>
    <row r="50759" spans="22:22">
      <c r="V50759" s="17"/>
    </row>
    <row r="50760" spans="22:22">
      <c r="V50760" s="17"/>
    </row>
    <row r="50761" spans="22:22">
      <c r="V50761" s="17"/>
    </row>
    <row r="50762" spans="22:22">
      <c r="V50762" s="17"/>
    </row>
    <row r="50763" spans="22:22">
      <c r="V50763" s="17"/>
    </row>
    <row r="50764" spans="22:22">
      <c r="V50764" s="17"/>
    </row>
    <row r="50765" spans="22:22">
      <c r="V50765" s="17"/>
    </row>
    <row r="50766" spans="22:22">
      <c r="V50766" s="17"/>
    </row>
    <row r="50767" spans="22:22">
      <c r="V50767" s="17"/>
    </row>
    <row r="50768" spans="22:22">
      <c r="V50768" s="17"/>
    </row>
    <row r="50769" spans="22:22">
      <c r="V50769" s="17"/>
    </row>
    <row r="50770" spans="22:22">
      <c r="V50770" s="17"/>
    </row>
    <row r="50771" spans="22:22">
      <c r="V50771" s="17"/>
    </row>
    <row r="50772" spans="22:22">
      <c r="V50772" s="17"/>
    </row>
    <row r="50773" spans="22:22">
      <c r="V50773" s="17"/>
    </row>
    <row r="50774" spans="22:22">
      <c r="V50774" s="17"/>
    </row>
    <row r="50775" spans="22:22">
      <c r="V50775" s="17"/>
    </row>
    <row r="50776" spans="22:22">
      <c r="V50776" s="17"/>
    </row>
    <row r="50777" spans="22:22">
      <c r="V50777" s="17"/>
    </row>
    <row r="50778" spans="22:22">
      <c r="V50778" s="17"/>
    </row>
    <row r="50779" spans="22:22">
      <c r="V50779" s="17"/>
    </row>
    <row r="50780" spans="22:22">
      <c r="V50780" s="17"/>
    </row>
    <row r="50781" spans="22:22">
      <c r="V50781" s="17"/>
    </row>
    <row r="50782" spans="22:22">
      <c r="V50782" s="17"/>
    </row>
    <row r="50783" spans="22:22">
      <c r="V50783" s="17"/>
    </row>
    <row r="50784" spans="22:22">
      <c r="V50784" s="17"/>
    </row>
    <row r="50785" spans="22:22">
      <c r="V50785" s="17"/>
    </row>
    <row r="50786" spans="22:22">
      <c r="V50786" s="17"/>
    </row>
    <row r="50787" spans="22:22">
      <c r="V50787" s="17"/>
    </row>
    <row r="50788" spans="22:22">
      <c r="V50788" s="17"/>
    </row>
    <row r="50789" spans="22:22">
      <c r="V50789" s="17"/>
    </row>
    <row r="50790" spans="22:22">
      <c r="V50790" s="17"/>
    </row>
    <row r="50791" spans="22:22">
      <c r="V50791" s="17"/>
    </row>
    <row r="50792" spans="22:22">
      <c r="V50792" s="17"/>
    </row>
    <row r="50793" spans="22:22">
      <c r="V50793" s="17"/>
    </row>
    <row r="50794" spans="22:22">
      <c r="V50794" s="17"/>
    </row>
    <row r="50795" spans="22:22">
      <c r="V50795" s="17"/>
    </row>
    <row r="50796" spans="22:22">
      <c r="V50796" s="17"/>
    </row>
    <row r="50797" spans="22:22">
      <c r="V50797" s="17"/>
    </row>
    <row r="50798" spans="22:22">
      <c r="V50798" s="17"/>
    </row>
    <row r="50799" spans="22:22">
      <c r="V50799" s="17"/>
    </row>
    <row r="50800" spans="22:22">
      <c r="V50800" s="17"/>
    </row>
    <row r="50801" spans="22:22">
      <c r="V50801" s="17"/>
    </row>
    <row r="50802" spans="22:22">
      <c r="V50802" s="17"/>
    </row>
    <row r="50803" spans="22:22">
      <c r="V50803" s="17"/>
    </row>
    <row r="50804" spans="22:22">
      <c r="V50804" s="17"/>
    </row>
    <row r="50805" spans="22:22">
      <c r="V50805" s="17"/>
    </row>
    <row r="50806" spans="22:22">
      <c r="V50806" s="17"/>
    </row>
    <row r="50807" spans="22:22">
      <c r="V50807" s="17"/>
    </row>
    <row r="50808" spans="22:22">
      <c r="V50808" s="17"/>
    </row>
    <row r="50809" spans="22:22">
      <c r="V50809" s="17"/>
    </row>
    <row r="50810" spans="22:22">
      <c r="V50810" s="17"/>
    </row>
    <row r="50811" spans="22:22">
      <c r="V50811" s="17"/>
    </row>
    <row r="50812" spans="22:22">
      <c r="V50812" s="17"/>
    </row>
    <row r="50813" spans="22:22">
      <c r="V50813" s="17"/>
    </row>
    <row r="50814" spans="22:22">
      <c r="V50814" s="17"/>
    </row>
    <row r="50815" spans="22:22">
      <c r="V50815" s="17"/>
    </row>
    <row r="50816" spans="22:22">
      <c r="V50816" s="17"/>
    </row>
    <row r="50817" spans="22:22">
      <c r="V50817" s="17"/>
    </row>
    <row r="50818" spans="22:22">
      <c r="V50818" s="17"/>
    </row>
    <row r="50819" spans="22:22">
      <c r="V50819" s="17"/>
    </row>
    <row r="50820" spans="22:22">
      <c r="V50820" s="17"/>
    </row>
    <row r="50821" spans="22:22">
      <c r="V50821" s="17"/>
    </row>
    <row r="50822" spans="22:22">
      <c r="V50822" s="17"/>
    </row>
    <row r="50823" spans="22:22">
      <c r="V50823" s="17"/>
    </row>
    <row r="50824" spans="22:22">
      <c r="V50824" s="17"/>
    </row>
    <row r="50825" spans="22:22">
      <c r="V50825" s="17"/>
    </row>
    <row r="50826" spans="22:22">
      <c r="V50826" s="17"/>
    </row>
    <row r="50827" spans="22:22">
      <c r="V50827" s="17"/>
    </row>
    <row r="50828" spans="22:22">
      <c r="V50828" s="17"/>
    </row>
    <row r="50829" spans="22:22">
      <c r="V50829" s="17"/>
    </row>
    <row r="50830" spans="22:22">
      <c r="V50830" s="17"/>
    </row>
    <row r="50831" spans="22:22">
      <c r="V50831" s="17"/>
    </row>
    <row r="50832" spans="22:22">
      <c r="V50832" s="17"/>
    </row>
    <row r="50833" spans="22:22">
      <c r="V50833" s="17"/>
    </row>
    <row r="50834" spans="22:22">
      <c r="V50834" s="17"/>
    </row>
    <row r="50835" spans="22:22">
      <c r="V50835" s="17"/>
    </row>
    <row r="50836" spans="22:22">
      <c r="V50836" s="17"/>
    </row>
    <row r="50837" spans="22:22">
      <c r="V50837" s="17"/>
    </row>
    <row r="50838" spans="22:22">
      <c r="V50838" s="17"/>
    </row>
    <row r="50839" spans="22:22">
      <c r="V50839" s="17"/>
    </row>
    <row r="50840" spans="22:22">
      <c r="V50840" s="17"/>
    </row>
    <row r="50841" spans="22:22">
      <c r="V50841" s="17"/>
    </row>
    <row r="50842" spans="22:22">
      <c r="V50842" s="17"/>
    </row>
    <row r="50843" spans="22:22">
      <c r="V50843" s="17"/>
    </row>
    <row r="50844" spans="22:22">
      <c r="V50844" s="17"/>
    </row>
    <row r="50845" spans="22:22">
      <c r="V50845" s="17"/>
    </row>
    <row r="50846" spans="22:22">
      <c r="V50846" s="17"/>
    </row>
    <row r="50847" spans="22:22">
      <c r="V50847" s="17"/>
    </row>
    <row r="50848" spans="22:22">
      <c r="V50848" s="17"/>
    </row>
    <row r="50849" spans="22:22">
      <c r="V50849" s="17"/>
    </row>
    <row r="50850" spans="22:22">
      <c r="V50850" s="17"/>
    </row>
    <row r="50851" spans="22:22">
      <c r="V50851" s="17"/>
    </row>
    <row r="50852" spans="22:22">
      <c r="V50852" s="17"/>
    </row>
    <row r="50853" spans="22:22">
      <c r="V50853" s="17"/>
    </row>
    <row r="50854" spans="22:22">
      <c r="V50854" s="17"/>
    </row>
    <row r="50855" spans="22:22">
      <c r="V50855" s="17"/>
    </row>
    <row r="50856" spans="22:22">
      <c r="V50856" s="17"/>
    </row>
    <row r="50857" spans="22:22">
      <c r="V50857" s="17"/>
    </row>
    <row r="50858" spans="22:22">
      <c r="V50858" s="17"/>
    </row>
    <row r="50859" spans="22:22">
      <c r="V50859" s="17"/>
    </row>
    <row r="50860" spans="22:22">
      <c r="V50860" s="17"/>
    </row>
    <row r="50861" spans="22:22">
      <c r="V50861" s="17"/>
    </row>
    <row r="50862" spans="22:22">
      <c r="V50862" s="17"/>
    </row>
    <row r="50863" spans="22:22">
      <c r="V50863" s="17"/>
    </row>
    <row r="50864" spans="22:22">
      <c r="V50864" s="17"/>
    </row>
    <row r="50865" spans="22:22">
      <c r="V50865" s="17"/>
    </row>
    <row r="50866" spans="22:22">
      <c r="V50866" s="17"/>
    </row>
    <row r="50867" spans="22:22">
      <c r="V50867" s="17"/>
    </row>
    <row r="50868" spans="22:22">
      <c r="V50868" s="17"/>
    </row>
    <row r="50869" spans="22:22">
      <c r="V50869" s="17"/>
    </row>
    <row r="50870" spans="22:22">
      <c r="V50870" s="17"/>
    </row>
    <row r="50871" spans="22:22">
      <c r="V50871" s="17"/>
    </row>
    <row r="50872" spans="22:22">
      <c r="V50872" s="17"/>
    </row>
    <row r="50873" spans="22:22">
      <c r="V50873" s="17"/>
    </row>
    <row r="50874" spans="22:22">
      <c r="V50874" s="17"/>
    </row>
    <row r="50875" spans="22:22">
      <c r="V50875" s="17"/>
    </row>
    <row r="50876" spans="22:22">
      <c r="V50876" s="17"/>
    </row>
    <row r="50877" spans="22:22">
      <c r="V50877" s="17"/>
    </row>
    <row r="50878" spans="22:22">
      <c r="V50878" s="17"/>
    </row>
    <row r="50879" spans="22:22">
      <c r="V50879" s="17"/>
    </row>
    <row r="50880" spans="22:22">
      <c r="V50880" s="17"/>
    </row>
    <row r="50881" spans="22:22">
      <c r="V50881" s="17"/>
    </row>
    <row r="50882" spans="22:22">
      <c r="V50882" s="17"/>
    </row>
    <row r="50883" spans="22:22">
      <c r="V50883" s="17"/>
    </row>
    <row r="50884" spans="22:22">
      <c r="V50884" s="17"/>
    </row>
    <row r="50885" spans="22:22">
      <c r="V50885" s="17"/>
    </row>
    <row r="50886" spans="22:22">
      <c r="V50886" s="17"/>
    </row>
    <row r="50887" spans="22:22">
      <c r="V50887" s="17"/>
    </row>
    <row r="50888" spans="22:22">
      <c r="V50888" s="17"/>
    </row>
    <row r="50889" spans="22:22">
      <c r="V50889" s="17"/>
    </row>
    <row r="50890" spans="22:22">
      <c r="V50890" s="17"/>
    </row>
    <row r="50891" spans="22:22">
      <c r="V50891" s="17"/>
    </row>
    <row r="50892" spans="22:22">
      <c r="V50892" s="17"/>
    </row>
    <row r="50893" spans="22:22">
      <c r="V50893" s="17"/>
    </row>
    <row r="50894" spans="22:22">
      <c r="V50894" s="17"/>
    </row>
    <row r="50895" spans="22:22">
      <c r="V50895" s="17"/>
    </row>
    <row r="50896" spans="22:22">
      <c r="V50896" s="17"/>
    </row>
    <row r="50897" spans="22:22">
      <c r="V50897" s="17"/>
    </row>
    <row r="50898" spans="22:22">
      <c r="V50898" s="17"/>
    </row>
    <row r="50899" spans="22:22">
      <c r="V50899" s="17"/>
    </row>
    <row r="50900" spans="22:22">
      <c r="V50900" s="17"/>
    </row>
    <row r="50901" spans="22:22">
      <c r="V50901" s="17"/>
    </row>
    <row r="50902" spans="22:22">
      <c r="V50902" s="17"/>
    </row>
    <row r="50903" spans="22:22">
      <c r="V50903" s="17"/>
    </row>
    <row r="50904" spans="22:22">
      <c r="V50904" s="17"/>
    </row>
    <row r="50905" spans="22:22">
      <c r="V50905" s="17"/>
    </row>
    <row r="50906" spans="22:22">
      <c r="V50906" s="17"/>
    </row>
    <row r="50907" spans="22:22">
      <c r="V50907" s="17"/>
    </row>
    <row r="50908" spans="22:22">
      <c r="V50908" s="17"/>
    </row>
    <row r="50909" spans="22:22">
      <c r="V50909" s="17"/>
    </row>
    <row r="50910" spans="22:22">
      <c r="V50910" s="17"/>
    </row>
    <row r="50911" spans="22:22">
      <c r="V50911" s="17"/>
    </row>
    <row r="50912" spans="22:22">
      <c r="V50912" s="17"/>
    </row>
    <row r="50913" spans="22:22">
      <c r="V50913" s="17"/>
    </row>
    <row r="50914" spans="22:22">
      <c r="V50914" s="17"/>
    </row>
    <row r="50915" spans="22:22">
      <c r="V50915" s="17"/>
    </row>
    <row r="50916" spans="22:22">
      <c r="V50916" s="17"/>
    </row>
    <row r="50917" spans="22:22">
      <c r="V50917" s="17"/>
    </row>
    <row r="50918" spans="22:22">
      <c r="V50918" s="17"/>
    </row>
    <row r="50919" spans="22:22">
      <c r="V50919" s="17"/>
    </row>
    <row r="50920" spans="22:22">
      <c r="V50920" s="17"/>
    </row>
    <row r="50921" spans="22:22">
      <c r="V50921" s="17"/>
    </row>
    <row r="50922" spans="22:22">
      <c r="V50922" s="17"/>
    </row>
    <row r="50923" spans="22:22">
      <c r="V50923" s="17"/>
    </row>
    <row r="50924" spans="22:22">
      <c r="V50924" s="17"/>
    </row>
    <row r="50925" spans="22:22">
      <c r="V50925" s="17"/>
    </row>
    <row r="50926" spans="22:22">
      <c r="V50926" s="17"/>
    </row>
    <row r="50927" spans="22:22">
      <c r="V50927" s="17"/>
    </row>
    <row r="50928" spans="22:22">
      <c r="V50928" s="17"/>
    </row>
    <row r="50929" spans="22:22">
      <c r="V50929" s="17"/>
    </row>
    <row r="50930" spans="22:22">
      <c r="V50930" s="17"/>
    </row>
    <row r="50931" spans="22:22">
      <c r="V50931" s="17"/>
    </row>
    <row r="50932" spans="22:22">
      <c r="V50932" s="17"/>
    </row>
    <row r="50933" spans="22:22">
      <c r="V50933" s="17"/>
    </row>
    <row r="50934" spans="22:22">
      <c r="V50934" s="17"/>
    </row>
    <row r="50935" spans="22:22">
      <c r="V50935" s="17"/>
    </row>
    <row r="50936" spans="22:22">
      <c r="V50936" s="17"/>
    </row>
    <row r="50937" spans="22:22">
      <c r="V50937" s="17"/>
    </row>
    <row r="50938" spans="22:22">
      <c r="V50938" s="17"/>
    </row>
    <row r="50939" spans="22:22">
      <c r="V50939" s="17"/>
    </row>
    <row r="50940" spans="22:22">
      <c r="V50940" s="17"/>
    </row>
    <row r="50941" spans="22:22">
      <c r="V50941" s="17"/>
    </row>
    <row r="50942" spans="22:22">
      <c r="V50942" s="17"/>
    </row>
    <row r="50943" spans="22:22">
      <c r="V50943" s="17"/>
    </row>
    <row r="50944" spans="22:22">
      <c r="V50944" s="17"/>
    </row>
    <row r="50945" spans="22:22">
      <c r="V50945" s="17"/>
    </row>
    <row r="50946" spans="22:22">
      <c r="V50946" s="17"/>
    </row>
    <row r="50947" spans="22:22">
      <c r="V50947" s="17"/>
    </row>
    <row r="50948" spans="22:22">
      <c r="V50948" s="17"/>
    </row>
    <row r="50949" spans="22:22">
      <c r="V50949" s="17"/>
    </row>
    <row r="50950" spans="22:22">
      <c r="V50950" s="17"/>
    </row>
    <row r="50951" spans="22:22">
      <c r="V50951" s="17"/>
    </row>
    <row r="50952" spans="22:22">
      <c r="V50952" s="17"/>
    </row>
    <row r="50953" spans="22:22">
      <c r="V50953" s="17"/>
    </row>
    <row r="50954" spans="22:22">
      <c r="V50954" s="17"/>
    </row>
    <row r="50955" spans="22:22">
      <c r="V50955" s="17"/>
    </row>
    <row r="50956" spans="22:22">
      <c r="V50956" s="17"/>
    </row>
    <row r="50957" spans="22:22">
      <c r="V50957" s="17"/>
    </row>
    <row r="50958" spans="22:22">
      <c r="V50958" s="17"/>
    </row>
    <row r="50959" spans="22:22">
      <c r="V50959" s="17"/>
    </row>
    <row r="50960" spans="22:22">
      <c r="V50960" s="17"/>
    </row>
    <row r="50961" spans="22:22">
      <c r="V50961" s="17"/>
    </row>
    <row r="50962" spans="22:22">
      <c r="V50962" s="17"/>
    </row>
    <row r="50963" spans="22:22">
      <c r="V50963" s="17"/>
    </row>
    <row r="50964" spans="22:22">
      <c r="V50964" s="17"/>
    </row>
    <row r="50965" spans="22:22">
      <c r="V50965" s="17"/>
    </row>
    <row r="50966" spans="22:22">
      <c r="V50966" s="17"/>
    </row>
    <row r="50967" spans="22:22">
      <c r="V50967" s="17"/>
    </row>
    <row r="50968" spans="22:22">
      <c r="V50968" s="17"/>
    </row>
    <row r="50969" spans="22:22">
      <c r="V50969" s="17"/>
    </row>
    <row r="50970" spans="22:22">
      <c r="V50970" s="17"/>
    </row>
    <row r="50971" spans="22:22">
      <c r="V50971" s="17"/>
    </row>
    <row r="50972" spans="22:22">
      <c r="V50972" s="17"/>
    </row>
    <row r="50973" spans="22:22">
      <c r="V50973" s="17"/>
    </row>
    <row r="50974" spans="22:22">
      <c r="V50974" s="17"/>
    </row>
    <row r="50975" spans="22:22">
      <c r="V50975" s="17"/>
    </row>
    <row r="50976" spans="22:22">
      <c r="V50976" s="17"/>
    </row>
    <row r="50977" spans="22:22">
      <c r="V50977" s="17"/>
    </row>
    <row r="50978" spans="22:22">
      <c r="V50978" s="17"/>
    </row>
    <row r="50979" spans="22:22">
      <c r="V50979" s="17"/>
    </row>
    <row r="50980" spans="22:22">
      <c r="V50980" s="17"/>
    </row>
    <row r="50981" spans="22:22">
      <c r="V50981" s="17"/>
    </row>
    <row r="50982" spans="22:22">
      <c r="V50982" s="17"/>
    </row>
    <row r="50983" spans="22:22">
      <c r="V50983" s="17"/>
    </row>
    <row r="50984" spans="22:22">
      <c r="V50984" s="17"/>
    </row>
    <row r="50985" spans="22:22">
      <c r="V50985" s="17"/>
    </row>
    <row r="50986" spans="22:22">
      <c r="V50986" s="17"/>
    </row>
    <row r="50987" spans="22:22">
      <c r="V50987" s="17"/>
    </row>
    <row r="50988" spans="22:22">
      <c r="V50988" s="17"/>
    </row>
    <row r="50989" spans="22:22">
      <c r="V50989" s="17"/>
    </row>
    <row r="50990" spans="22:22">
      <c r="V50990" s="17"/>
    </row>
    <row r="50991" spans="22:22">
      <c r="V50991" s="17"/>
    </row>
    <row r="50992" spans="22:22">
      <c r="V50992" s="17"/>
    </row>
    <row r="50993" spans="22:22">
      <c r="V50993" s="17"/>
    </row>
    <row r="50994" spans="22:22">
      <c r="V50994" s="17"/>
    </row>
    <row r="50995" spans="22:22">
      <c r="V50995" s="17"/>
    </row>
    <row r="50996" spans="22:22">
      <c r="V50996" s="17"/>
    </row>
    <row r="50997" spans="22:22">
      <c r="V50997" s="17"/>
    </row>
    <row r="50998" spans="22:22">
      <c r="V50998" s="17"/>
    </row>
    <row r="50999" spans="22:22">
      <c r="V50999" s="17"/>
    </row>
    <row r="51000" spans="22:22">
      <c r="V51000" s="17"/>
    </row>
    <row r="51001" spans="22:22">
      <c r="V51001" s="17"/>
    </row>
    <row r="51002" spans="22:22">
      <c r="V51002" s="17"/>
    </row>
    <row r="51003" spans="22:22">
      <c r="V51003" s="17"/>
    </row>
    <row r="51004" spans="22:22">
      <c r="V51004" s="17"/>
    </row>
    <row r="51005" spans="22:22">
      <c r="V51005" s="17"/>
    </row>
    <row r="51006" spans="22:22">
      <c r="V51006" s="17"/>
    </row>
    <row r="51007" spans="22:22">
      <c r="V51007" s="17"/>
    </row>
    <row r="51008" spans="22:22">
      <c r="V51008" s="17"/>
    </row>
    <row r="51009" spans="22:22">
      <c r="V51009" s="17"/>
    </row>
    <row r="51010" spans="22:22">
      <c r="V51010" s="17"/>
    </row>
    <row r="51011" spans="22:22">
      <c r="V51011" s="17"/>
    </row>
    <row r="51012" spans="22:22">
      <c r="V51012" s="17"/>
    </row>
    <row r="51013" spans="22:22">
      <c r="V51013" s="17"/>
    </row>
    <row r="51014" spans="22:22">
      <c r="V51014" s="17"/>
    </row>
    <row r="51015" spans="22:22">
      <c r="V51015" s="17"/>
    </row>
    <row r="51016" spans="22:22">
      <c r="V51016" s="17"/>
    </row>
    <row r="51017" spans="22:22">
      <c r="V51017" s="17"/>
    </row>
    <row r="51018" spans="22:22">
      <c r="V51018" s="17"/>
    </row>
    <row r="51019" spans="22:22">
      <c r="V51019" s="17"/>
    </row>
    <row r="51020" spans="22:22">
      <c r="V51020" s="17"/>
    </row>
    <row r="51021" spans="22:22">
      <c r="V51021" s="17"/>
    </row>
    <row r="51022" spans="22:22">
      <c r="V51022" s="17"/>
    </row>
    <row r="51023" spans="22:22">
      <c r="V51023" s="17"/>
    </row>
    <row r="51024" spans="22:22">
      <c r="V51024" s="17"/>
    </row>
    <row r="51025" spans="22:22">
      <c r="V51025" s="17"/>
    </row>
    <row r="51026" spans="22:22">
      <c r="V51026" s="17"/>
    </row>
    <row r="51027" spans="22:22">
      <c r="V51027" s="17"/>
    </row>
    <row r="51028" spans="22:22">
      <c r="V51028" s="17"/>
    </row>
    <row r="51029" spans="22:22">
      <c r="V51029" s="17"/>
    </row>
    <row r="51030" spans="22:22">
      <c r="V51030" s="17"/>
    </row>
    <row r="51031" spans="22:22">
      <c r="V51031" s="17"/>
    </row>
    <row r="51032" spans="22:22">
      <c r="V51032" s="17"/>
    </row>
    <row r="51033" spans="22:22">
      <c r="V51033" s="17"/>
    </row>
    <row r="51034" spans="22:22">
      <c r="V51034" s="17"/>
    </row>
    <row r="51035" spans="22:22">
      <c r="V51035" s="17"/>
    </row>
    <row r="51036" spans="22:22">
      <c r="V51036" s="17"/>
    </row>
    <row r="51037" spans="22:22">
      <c r="V51037" s="17"/>
    </row>
    <row r="51038" spans="22:22">
      <c r="V51038" s="17"/>
    </row>
    <row r="51039" spans="22:22">
      <c r="V51039" s="17"/>
    </row>
    <row r="51040" spans="22:22">
      <c r="V51040" s="17"/>
    </row>
    <row r="51041" spans="22:22">
      <c r="V51041" s="17"/>
    </row>
    <row r="51042" spans="22:22">
      <c r="V51042" s="17"/>
    </row>
    <row r="51043" spans="22:22">
      <c r="V51043" s="17"/>
    </row>
    <row r="51044" spans="22:22">
      <c r="V51044" s="17"/>
    </row>
    <row r="51045" spans="22:22">
      <c r="V51045" s="17"/>
    </row>
    <row r="51046" spans="22:22">
      <c r="V51046" s="17"/>
    </row>
    <row r="51047" spans="22:22">
      <c r="V51047" s="17"/>
    </row>
    <row r="51048" spans="22:22">
      <c r="V51048" s="17"/>
    </row>
    <row r="51049" spans="22:22">
      <c r="V51049" s="17"/>
    </row>
    <row r="51050" spans="22:22">
      <c r="V51050" s="17"/>
    </row>
    <row r="51051" spans="22:22">
      <c r="V51051" s="17"/>
    </row>
    <row r="51052" spans="22:22">
      <c r="V51052" s="17"/>
    </row>
    <row r="51053" spans="22:22">
      <c r="V51053" s="17"/>
    </row>
    <row r="51054" spans="22:22">
      <c r="V51054" s="17"/>
    </row>
    <row r="51055" spans="22:22">
      <c r="V51055" s="17"/>
    </row>
    <row r="51056" spans="22:22">
      <c r="V51056" s="17"/>
    </row>
    <row r="51057" spans="22:22">
      <c r="V51057" s="17"/>
    </row>
    <row r="51058" spans="22:22">
      <c r="V51058" s="17"/>
    </row>
    <row r="51059" spans="22:22">
      <c r="V51059" s="17"/>
    </row>
    <row r="51060" spans="22:22">
      <c r="V51060" s="17"/>
    </row>
    <row r="51061" spans="22:22">
      <c r="V51061" s="17"/>
    </row>
    <row r="51062" spans="22:22">
      <c r="V51062" s="17"/>
    </row>
    <row r="51063" spans="22:22">
      <c r="V51063" s="17"/>
    </row>
    <row r="51064" spans="22:22">
      <c r="V51064" s="17"/>
    </row>
    <row r="51065" spans="22:22">
      <c r="V51065" s="17"/>
    </row>
    <row r="51066" spans="22:22">
      <c r="V51066" s="17"/>
    </row>
    <row r="51067" spans="22:22">
      <c r="V51067" s="17"/>
    </row>
    <row r="51068" spans="22:22">
      <c r="V51068" s="17"/>
    </row>
    <row r="51069" spans="22:22">
      <c r="V51069" s="17"/>
    </row>
    <row r="51070" spans="22:22">
      <c r="V51070" s="17"/>
    </row>
    <row r="51071" spans="22:22">
      <c r="V51071" s="17"/>
    </row>
    <row r="51072" spans="22:22">
      <c r="V51072" s="17"/>
    </row>
    <row r="51073" spans="22:22">
      <c r="V51073" s="17"/>
    </row>
    <row r="51074" spans="22:22">
      <c r="V51074" s="17"/>
    </row>
    <row r="51075" spans="22:22">
      <c r="V51075" s="17"/>
    </row>
    <row r="51076" spans="22:22">
      <c r="V51076" s="17"/>
    </row>
    <row r="51077" spans="22:22">
      <c r="V51077" s="17"/>
    </row>
    <row r="51078" spans="22:22">
      <c r="V51078" s="17"/>
    </row>
    <row r="51079" spans="22:22">
      <c r="V51079" s="17"/>
    </row>
    <row r="51080" spans="22:22">
      <c r="V51080" s="17"/>
    </row>
    <row r="51081" spans="22:22">
      <c r="V51081" s="17"/>
    </row>
    <row r="51082" spans="22:22">
      <c r="V51082" s="17"/>
    </row>
    <row r="51083" spans="22:22">
      <c r="V51083" s="17"/>
    </row>
    <row r="51084" spans="22:22">
      <c r="V51084" s="17"/>
    </row>
    <row r="51085" spans="22:22">
      <c r="V51085" s="17"/>
    </row>
    <row r="51086" spans="22:22">
      <c r="V51086" s="17"/>
    </row>
    <row r="51087" spans="22:22">
      <c r="V51087" s="17"/>
    </row>
    <row r="51088" spans="22:22">
      <c r="V51088" s="17"/>
    </row>
    <row r="51089" spans="22:22">
      <c r="V51089" s="17"/>
    </row>
    <row r="51090" spans="22:22">
      <c r="V51090" s="17"/>
    </row>
    <row r="51091" spans="22:22">
      <c r="V51091" s="17"/>
    </row>
    <row r="51092" spans="22:22">
      <c r="V51092" s="17"/>
    </row>
    <row r="51093" spans="22:22">
      <c r="V51093" s="17"/>
    </row>
    <row r="51094" spans="22:22">
      <c r="V51094" s="17"/>
    </row>
    <row r="51095" spans="22:22">
      <c r="V51095" s="17"/>
    </row>
    <row r="51096" spans="22:22">
      <c r="V51096" s="17"/>
    </row>
    <row r="51097" spans="22:22">
      <c r="V51097" s="17"/>
    </row>
    <row r="51098" spans="22:22">
      <c r="V51098" s="17"/>
    </row>
    <row r="51099" spans="22:22">
      <c r="V51099" s="17"/>
    </row>
    <row r="51100" spans="22:22">
      <c r="V51100" s="17"/>
    </row>
    <row r="51101" spans="22:22">
      <c r="V51101" s="17"/>
    </row>
    <row r="51102" spans="22:22">
      <c r="V51102" s="17"/>
    </row>
    <row r="51103" spans="22:22">
      <c r="V51103" s="17"/>
    </row>
    <row r="51104" spans="22:22">
      <c r="V51104" s="17"/>
    </row>
    <row r="51105" spans="22:22">
      <c r="V51105" s="17"/>
    </row>
    <row r="51106" spans="22:22">
      <c r="V51106" s="17"/>
    </row>
    <row r="51107" spans="22:22">
      <c r="V51107" s="17"/>
    </row>
    <row r="51108" spans="22:22">
      <c r="V51108" s="17"/>
    </row>
    <row r="51109" spans="22:22">
      <c r="V51109" s="17"/>
    </row>
    <row r="51110" spans="22:22">
      <c r="V51110" s="17"/>
    </row>
    <row r="51111" spans="22:22">
      <c r="V51111" s="17"/>
    </row>
    <row r="51112" spans="22:22">
      <c r="V51112" s="17"/>
    </row>
    <row r="51113" spans="22:22">
      <c r="V51113" s="17"/>
    </row>
    <row r="51114" spans="22:22">
      <c r="V51114" s="17"/>
    </row>
    <row r="51115" spans="22:22">
      <c r="V51115" s="17"/>
    </row>
    <row r="51116" spans="22:22">
      <c r="V51116" s="17"/>
    </row>
    <row r="51117" spans="22:22">
      <c r="V51117" s="17"/>
    </row>
    <row r="51118" spans="22:22">
      <c r="V51118" s="17"/>
    </row>
    <row r="51119" spans="22:22">
      <c r="V51119" s="17"/>
    </row>
    <row r="51120" spans="22:22">
      <c r="V51120" s="17"/>
    </row>
    <row r="51121" spans="22:22">
      <c r="V51121" s="17"/>
    </row>
    <row r="51122" spans="22:22">
      <c r="V51122" s="17"/>
    </row>
    <row r="51123" spans="22:22">
      <c r="V51123" s="17"/>
    </row>
    <row r="51124" spans="22:22">
      <c r="V51124" s="17"/>
    </row>
    <row r="51125" spans="22:22">
      <c r="V51125" s="17"/>
    </row>
    <row r="51126" spans="22:22">
      <c r="V51126" s="17"/>
    </row>
    <row r="51127" spans="22:22">
      <c r="V51127" s="17"/>
    </row>
    <row r="51128" spans="22:22">
      <c r="V51128" s="17"/>
    </row>
    <row r="51129" spans="22:22">
      <c r="V51129" s="17"/>
    </row>
    <row r="51130" spans="22:22">
      <c r="V51130" s="17"/>
    </row>
    <row r="51131" spans="22:22">
      <c r="V51131" s="17"/>
    </row>
    <row r="51132" spans="22:22">
      <c r="V51132" s="17"/>
    </row>
    <row r="51133" spans="22:22">
      <c r="V51133" s="17"/>
    </row>
    <row r="51134" spans="22:22">
      <c r="V51134" s="17"/>
    </row>
    <row r="51135" spans="22:22">
      <c r="V51135" s="17"/>
    </row>
    <row r="51136" spans="22:22">
      <c r="V51136" s="17"/>
    </row>
    <row r="51137" spans="22:22">
      <c r="V51137" s="17"/>
    </row>
    <row r="51138" spans="22:22">
      <c r="V51138" s="17"/>
    </row>
    <row r="51139" spans="22:22">
      <c r="V51139" s="17"/>
    </row>
    <row r="51140" spans="22:22">
      <c r="V51140" s="17"/>
    </row>
    <row r="51141" spans="22:22">
      <c r="V51141" s="17"/>
    </row>
    <row r="51142" spans="22:22">
      <c r="V51142" s="17"/>
    </row>
    <row r="51143" spans="22:22">
      <c r="V51143" s="17"/>
    </row>
    <row r="51144" spans="22:22">
      <c r="V51144" s="17"/>
    </row>
    <row r="51145" spans="22:22">
      <c r="V51145" s="17"/>
    </row>
    <row r="51146" spans="22:22">
      <c r="V51146" s="17"/>
    </row>
    <row r="51147" spans="22:22">
      <c r="V51147" s="17"/>
    </row>
    <row r="51148" spans="22:22">
      <c r="V51148" s="17"/>
    </row>
    <row r="51149" spans="22:22">
      <c r="V51149" s="17"/>
    </row>
    <row r="51150" spans="22:22">
      <c r="V51150" s="17"/>
    </row>
    <row r="51151" spans="22:22">
      <c r="V51151" s="17"/>
    </row>
    <row r="51152" spans="22:22">
      <c r="V51152" s="17"/>
    </row>
    <row r="51153" spans="22:22">
      <c r="V51153" s="17"/>
    </row>
    <row r="51154" spans="22:22">
      <c r="V51154" s="17"/>
    </row>
    <row r="51155" spans="22:22">
      <c r="V51155" s="17"/>
    </row>
    <row r="51156" spans="22:22">
      <c r="V51156" s="17"/>
    </row>
    <row r="51157" spans="22:22">
      <c r="V51157" s="17"/>
    </row>
    <row r="51158" spans="22:22">
      <c r="V51158" s="17"/>
    </row>
    <row r="51159" spans="22:22">
      <c r="V51159" s="17"/>
    </row>
    <row r="51160" spans="22:22">
      <c r="V51160" s="17"/>
    </row>
    <row r="51161" spans="22:22">
      <c r="V51161" s="17"/>
    </row>
    <row r="51162" spans="22:22">
      <c r="V51162" s="17"/>
    </row>
    <row r="51163" spans="22:22">
      <c r="V51163" s="17"/>
    </row>
    <row r="51164" spans="22:22">
      <c r="V51164" s="17"/>
    </row>
    <row r="51165" spans="22:22">
      <c r="V51165" s="17"/>
    </row>
    <row r="51166" spans="22:22">
      <c r="V51166" s="17"/>
    </row>
    <row r="51167" spans="22:22">
      <c r="V51167" s="17"/>
    </row>
    <row r="51168" spans="22:22">
      <c r="V51168" s="17"/>
    </row>
    <row r="51169" spans="22:22">
      <c r="V51169" s="17"/>
    </row>
    <row r="51170" spans="22:22">
      <c r="V51170" s="17"/>
    </row>
    <row r="51171" spans="22:22">
      <c r="V51171" s="17"/>
    </row>
    <row r="51172" spans="22:22">
      <c r="V51172" s="17"/>
    </row>
    <row r="51173" spans="22:22">
      <c r="V51173" s="17"/>
    </row>
    <row r="51174" spans="22:22">
      <c r="V51174" s="17"/>
    </row>
    <row r="51175" spans="22:22">
      <c r="V51175" s="17"/>
    </row>
    <row r="51176" spans="22:22">
      <c r="V51176" s="17"/>
    </row>
    <row r="51177" spans="22:22">
      <c r="V51177" s="17"/>
    </row>
    <row r="51178" spans="22:22">
      <c r="V51178" s="17"/>
    </row>
    <row r="51179" spans="22:22">
      <c r="V51179" s="17"/>
    </row>
    <row r="51180" spans="22:22">
      <c r="V51180" s="17"/>
    </row>
    <row r="51181" spans="22:22">
      <c r="V51181" s="17"/>
    </row>
    <row r="51182" spans="22:22">
      <c r="V51182" s="17"/>
    </row>
    <row r="51183" spans="22:22">
      <c r="V51183" s="17"/>
    </row>
    <row r="51184" spans="22:22">
      <c r="V51184" s="17"/>
    </row>
    <row r="51185" spans="22:22">
      <c r="V51185" s="17"/>
    </row>
    <row r="51186" spans="22:22">
      <c r="V51186" s="17"/>
    </row>
    <row r="51187" spans="22:22">
      <c r="V51187" s="17"/>
    </row>
    <row r="51188" spans="22:22">
      <c r="V51188" s="17"/>
    </row>
    <row r="51189" spans="22:22">
      <c r="V51189" s="17"/>
    </row>
    <row r="51190" spans="22:22">
      <c r="V51190" s="17"/>
    </row>
    <row r="51191" spans="22:22">
      <c r="V51191" s="17"/>
    </row>
    <row r="51192" spans="22:22">
      <c r="V51192" s="17"/>
    </row>
    <row r="51193" spans="22:22">
      <c r="V51193" s="17"/>
    </row>
    <row r="51194" spans="22:22">
      <c r="V51194" s="17"/>
    </row>
    <row r="51195" spans="22:22">
      <c r="V51195" s="17"/>
    </row>
    <row r="51196" spans="22:22">
      <c r="V51196" s="17"/>
    </row>
    <row r="51197" spans="22:22">
      <c r="V51197" s="17"/>
    </row>
    <row r="51198" spans="22:22">
      <c r="V51198" s="17"/>
    </row>
    <row r="51199" spans="22:22">
      <c r="V51199" s="17"/>
    </row>
    <row r="51200" spans="22:22">
      <c r="V51200" s="17"/>
    </row>
    <row r="51201" spans="22:22">
      <c r="V51201" s="17"/>
    </row>
    <row r="51202" spans="22:22">
      <c r="V51202" s="17"/>
    </row>
    <row r="51203" spans="22:22">
      <c r="V51203" s="17"/>
    </row>
    <row r="51204" spans="22:22">
      <c r="V51204" s="17"/>
    </row>
    <row r="51205" spans="22:22">
      <c r="V51205" s="17"/>
    </row>
    <row r="51206" spans="22:22">
      <c r="V51206" s="17"/>
    </row>
    <row r="51207" spans="22:22">
      <c r="V51207" s="17"/>
    </row>
    <row r="51208" spans="22:22">
      <c r="V51208" s="17"/>
    </row>
    <row r="51209" spans="22:22">
      <c r="V51209" s="17"/>
    </row>
    <row r="51210" spans="22:22">
      <c r="V51210" s="17"/>
    </row>
    <row r="51211" spans="22:22">
      <c r="V51211" s="17"/>
    </row>
    <row r="51212" spans="22:22">
      <c r="V51212" s="17"/>
    </row>
    <row r="51213" spans="22:22">
      <c r="V51213" s="17"/>
    </row>
    <row r="51214" spans="22:22">
      <c r="V51214" s="17"/>
    </row>
    <row r="51215" spans="22:22">
      <c r="V51215" s="17"/>
    </row>
    <row r="51216" spans="22:22">
      <c r="V51216" s="17"/>
    </row>
    <row r="51217" spans="22:22">
      <c r="V51217" s="17"/>
    </row>
    <row r="51218" spans="22:22">
      <c r="V51218" s="17"/>
    </row>
    <row r="51219" spans="22:22">
      <c r="V51219" s="17"/>
    </row>
    <row r="51220" spans="22:22">
      <c r="V51220" s="17"/>
    </row>
    <row r="51221" spans="22:22">
      <c r="V51221" s="17"/>
    </row>
    <row r="51222" spans="22:22">
      <c r="V51222" s="17"/>
    </row>
    <row r="51223" spans="22:22">
      <c r="V51223" s="17"/>
    </row>
    <row r="51224" spans="22:22">
      <c r="V51224" s="17"/>
    </row>
    <row r="51225" spans="22:22">
      <c r="V51225" s="17"/>
    </row>
    <row r="51226" spans="22:22">
      <c r="V51226" s="17"/>
    </row>
    <row r="51227" spans="22:22">
      <c r="V51227" s="17"/>
    </row>
    <row r="51228" spans="22:22">
      <c r="V51228" s="17"/>
    </row>
    <row r="51229" spans="22:22">
      <c r="V51229" s="17"/>
    </row>
    <row r="51230" spans="22:22">
      <c r="V51230" s="17"/>
    </row>
    <row r="51231" spans="22:22">
      <c r="V51231" s="17"/>
    </row>
    <row r="51232" spans="22:22">
      <c r="V51232" s="17"/>
    </row>
    <row r="51233" spans="22:22">
      <c r="V51233" s="17"/>
    </row>
    <row r="51234" spans="22:22">
      <c r="V51234" s="17"/>
    </row>
    <row r="51235" spans="22:22">
      <c r="V51235" s="17"/>
    </row>
    <row r="51236" spans="22:22">
      <c r="V51236" s="17"/>
    </row>
    <row r="51237" spans="22:22">
      <c r="V51237" s="17"/>
    </row>
    <row r="51238" spans="22:22">
      <c r="V51238" s="17"/>
    </row>
    <row r="51239" spans="22:22">
      <c r="V51239" s="17"/>
    </row>
    <row r="51240" spans="22:22">
      <c r="V51240" s="17"/>
    </row>
    <row r="51241" spans="22:22">
      <c r="V51241" s="17"/>
    </row>
    <row r="51242" spans="22:22">
      <c r="V51242" s="17"/>
    </row>
    <row r="51243" spans="22:22">
      <c r="V51243" s="17"/>
    </row>
    <row r="51244" spans="22:22">
      <c r="V51244" s="17"/>
    </row>
    <row r="51245" spans="22:22">
      <c r="V51245" s="17"/>
    </row>
    <row r="51246" spans="22:22">
      <c r="V51246" s="17"/>
    </row>
    <row r="51247" spans="22:22">
      <c r="V51247" s="17"/>
    </row>
    <row r="51248" spans="22:22">
      <c r="V51248" s="17"/>
    </row>
    <row r="51249" spans="22:22">
      <c r="V51249" s="17"/>
    </row>
    <row r="51250" spans="22:22">
      <c r="V51250" s="17"/>
    </row>
    <row r="51251" spans="22:22">
      <c r="V51251" s="17"/>
    </row>
    <row r="51252" spans="22:22">
      <c r="V51252" s="17"/>
    </row>
    <row r="51253" spans="22:22">
      <c r="V51253" s="17"/>
    </row>
    <row r="51254" spans="22:22">
      <c r="V51254" s="17"/>
    </row>
    <row r="51255" spans="22:22">
      <c r="V51255" s="17"/>
    </row>
    <row r="51256" spans="22:22">
      <c r="V51256" s="17"/>
    </row>
    <row r="51257" spans="22:22">
      <c r="V51257" s="17"/>
    </row>
    <row r="51258" spans="22:22">
      <c r="V51258" s="17"/>
    </row>
    <row r="51259" spans="22:22">
      <c r="V51259" s="17"/>
    </row>
    <row r="51260" spans="22:22">
      <c r="V51260" s="17"/>
    </row>
    <row r="51261" spans="22:22">
      <c r="V51261" s="17"/>
    </row>
    <row r="51262" spans="22:22">
      <c r="V51262" s="17"/>
    </row>
    <row r="51263" spans="22:22">
      <c r="V51263" s="17"/>
    </row>
    <row r="51264" spans="22:22">
      <c r="V51264" s="17"/>
    </row>
    <row r="51265" spans="22:22">
      <c r="V51265" s="17"/>
    </row>
    <row r="51266" spans="22:22">
      <c r="V51266" s="17"/>
    </row>
    <row r="51267" spans="22:22">
      <c r="V51267" s="17"/>
    </row>
    <row r="51268" spans="22:22">
      <c r="V51268" s="17"/>
    </row>
    <row r="51269" spans="22:22">
      <c r="V51269" s="17"/>
    </row>
    <row r="51270" spans="22:22">
      <c r="V51270" s="17"/>
    </row>
    <row r="51271" spans="22:22">
      <c r="V51271" s="17"/>
    </row>
    <row r="51272" spans="22:22">
      <c r="V51272" s="17"/>
    </row>
    <row r="51273" spans="22:22">
      <c r="V51273" s="17"/>
    </row>
    <row r="51274" spans="22:22">
      <c r="V51274" s="17"/>
    </row>
    <row r="51275" spans="22:22">
      <c r="V51275" s="17"/>
    </row>
    <row r="51276" spans="22:22">
      <c r="V51276" s="17"/>
    </row>
    <row r="51277" spans="22:22">
      <c r="V51277" s="17"/>
    </row>
    <row r="51278" spans="22:22">
      <c r="V51278" s="17"/>
    </row>
    <row r="51279" spans="22:22">
      <c r="V51279" s="17"/>
    </row>
    <row r="51280" spans="22:22">
      <c r="V51280" s="17"/>
    </row>
    <row r="51281" spans="22:22">
      <c r="V51281" s="17"/>
    </row>
    <row r="51282" spans="22:22">
      <c r="V51282" s="17"/>
    </row>
    <row r="51283" spans="22:22">
      <c r="V51283" s="17"/>
    </row>
    <row r="51284" spans="22:22">
      <c r="V51284" s="17"/>
    </row>
    <row r="51285" spans="22:22">
      <c r="V51285" s="17"/>
    </row>
    <row r="51286" spans="22:22">
      <c r="V51286" s="17"/>
    </row>
    <row r="51287" spans="22:22">
      <c r="V51287" s="17"/>
    </row>
    <row r="51288" spans="22:22">
      <c r="V51288" s="17"/>
    </row>
    <row r="51289" spans="22:22">
      <c r="V51289" s="17"/>
    </row>
    <row r="51290" spans="22:22">
      <c r="V51290" s="17"/>
    </row>
    <row r="51291" spans="22:22">
      <c r="V51291" s="17"/>
    </row>
    <row r="51292" spans="22:22">
      <c r="V51292" s="17"/>
    </row>
    <row r="51293" spans="22:22">
      <c r="V51293" s="17"/>
    </row>
    <row r="51294" spans="22:22">
      <c r="V51294" s="17"/>
    </row>
    <row r="51295" spans="22:22">
      <c r="V51295" s="17"/>
    </row>
    <row r="51296" spans="22:22">
      <c r="V51296" s="17"/>
    </row>
    <row r="51297" spans="22:22">
      <c r="V51297" s="17"/>
    </row>
    <row r="51298" spans="22:22">
      <c r="V51298" s="17"/>
    </row>
    <row r="51299" spans="22:22">
      <c r="V51299" s="17"/>
    </row>
    <row r="51300" spans="22:22">
      <c r="V51300" s="17"/>
    </row>
    <row r="51301" spans="22:22">
      <c r="V51301" s="17"/>
    </row>
    <row r="51302" spans="22:22">
      <c r="V51302" s="17"/>
    </row>
    <row r="51303" spans="22:22">
      <c r="V51303" s="17"/>
    </row>
    <row r="51304" spans="22:22">
      <c r="V51304" s="17"/>
    </row>
    <row r="51305" spans="22:22">
      <c r="V51305" s="17"/>
    </row>
    <row r="51306" spans="22:22">
      <c r="V51306" s="17"/>
    </row>
    <row r="51307" spans="22:22">
      <c r="V51307" s="17"/>
    </row>
    <row r="51308" spans="22:22">
      <c r="V51308" s="17"/>
    </row>
    <row r="51309" spans="22:22">
      <c r="V51309" s="17"/>
    </row>
    <row r="51310" spans="22:22">
      <c r="V51310" s="17"/>
    </row>
    <row r="51311" spans="22:22">
      <c r="V51311" s="17"/>
    </row>
    <row r="51312" spans="22:22">
      <c r="V51312" s="17"/>
    </row>
    <row r="51313" spans="22:22">
      <c r="V51313" s="17"/>
    </row>
    <row r="51314" spans="22:22">
      <c r="V51314" s="17"/>
    </row>
    <row r="51315" spans="22:22">
      <c r="V51315" s="17"/>
    </row>
    <row r="51316" spans="22:22">
      <c r="V51316" s="17"/>
    </row>
    <row r="51317" spans="22:22">
      <c r="V51317" s="17"/>
    </row>
    <row r="51318" spans="22:22">
      <c r="V51318" s="17"/>
    </row>
    <row r="51319" spans="22:22">
      <c r="V51319" s="17"/>
    </row>
    <row r="51320" spans="22:22">
      <c r="V51320" s="17"/>
    </row>
    <row r="51321" spans="22:22">
      <c r="V51321" s="17"/>
    </row>
    <row r="51322" spans="22:22">
      <c r="V51322" s="17"/>
    </row>
    <row r="51323" spans="22:22">
      <c r="V51323" s="17"/>
    </row>
    <row r="51324" spans="22:22">
      <c r="V51324" s="17"/>
    </row>
    <row r="51325" spans="22:22">
      <c r="V51325" s="17"/>
    </row>
    <row r="51326" spans="22:22">
      <c r="V51326" s="17"/>
    </row>
    <row r="51327" spans="22:22">
      <c r="V51327" s="17"/>
    </row>
    <row r="51328" spans="22:22">
      <c r="V51328" s="17"/>
    </row>
    <row r="51329" spans="22:22">
      <c r="V51329" s="17"/>
    </row>
    <row r="51330" spans="22:22">
      <c r="V51330" s="17"/>
    </row>
    <row r="51331" spans="22:22">
      <c r="V51331" s="17"/>
    </row>
    <row r="51332" spans="22:22">
      <c r="V51332" s="17"/>
    </row>
    <row r="51333" spans="22:22">
      <c r="V51333" s="17"/>
    </row>
    <row r="51334" spans="22:22">
      <c r="V51334" s="17"/>
    </row>
    <row r="51335" spans="22:22">
      <c r="V51335" s="17"/>
    </row>
    <row r="51336" spans="22:22">
      <c r="V51336" s="17"/>
    </row>
    <row r="51337" spans="22:22">
      <c r="V51337" s="17"/>
    </row>
    <row r="51338" spans="22:22">
      <c r="V51338" s="17"/>
    </row>
    <row r="51339" spans="22:22">
      <c r="V51339" s="17"/>
    </row>
    <row r="51340" spans="22:22">
      <c r="V51340" s="17"/>
    </row>
    <row r="51341" spans="22:22">
      <c r="V51341" s="17"/>
    </row>
    <row r="51342" spans="22:22">
      <c r="V51342" s="17"/>
    </row>
    <row r="51343" spans="22:22">
      <c r="V51343" s="17"/>
    </row>
    <row r="51344" spans="22:22">
      <c r="V51344" s="17"/>
    </row>
    <row r="51345" spans="22:22">
      <c r="V51345" s="17"/>
    </row>
    <row r="51346" spans="22:22">
      <c r="V51346" s="17"/>
    </row>
    <row r="51347" spans="22:22">
      <c r="V51347" s="17"/>
    </row>
    <row r="51348" spans="22:22">
      <c r="V51348" s="17"/>
    </row>
    <row r="51349" spans="22:22">
      <c r="V51349" s="17"/>
    </row>
    <row r="51350" spans="22:22">
      <c r="V51350" s="17"/>
    </row>
    <row r="51351" spans="22:22">
      <c r="V51351" s="17"/>
    </row>
    <row r="51352" spans="22:22">
      <c r="V51352" s="17"/>
    </row>
    <row r="51353" spans="22:22">
      <c r="V51353" s="17"/>
    </row>
    <row r="51354" spans="22:22">
      <c r="V51354" s="17"/>
    </row>
    <row r="51355" spans="22:22">
      <c r="V51355" s="17"/>
    </row>
    <row r="51356" spans="22:22">
      <c r="V51356" s="17"/>
    </row>
    <row r="51357" spans="22:22">
      <c r="V51357" s="17"/>
    </row>
    <row r="51358" spans="22:22">
      <c r="V51358" s="17"/>
    </row>
    <row r="51359" spans="22:22">
      <c r="V51359" s="17"/>
    </row>
    <row r="51360" spans="22:22">
      <c r="V51360" s="17"/>
    </row>
    <row r="51361" spans="22:22">
      <c r="V51361" s="17"/>
    </row>
    <row r="51362" spans="22:22">
      <c r="V51362" s="17"/>
    </row>
    <row r="51363" spans="22:22">
      <c r="V51363" s="17"/>
    </row>
    <row r="51364" spans="22:22">
      <c r="V51364" s="17"/>
    </row>
    <row r="51365" spans="22:22">
      <c r="V51365" s="17"/>
    </row>
    <row r="51366" spans="22:22">
      <c r="V51366" s="17"/>
    </row>
    <row r="51367" spans="22:22">
      <c r="V51367" s="17"/>
    </row>
    <row r="51368" spans="22:22">
      <c r="V51368" s="17"/>
    </row>
    <row r="51369" spans="22:22">
      <c r="V51369" s="17"/>
    </row>
    <row r="51370" spans="22:22">
      <c r="V51370" s="17"/>
    </row>
    <row r="51371" spans="22:22">
      <c r="V51371" s="17"/>
    </row>
    <row r="51372" spans="22:22">
      <c r="V51372" s="17"/>
    </row>
    <row r="51373" spans="22:22">
      <c r="V51373" s="17"/>
    </row>
    <row r="51374" spans="22:22">
      <c r="V51374" s="17"/>
    </row>
    <row r="51375" spans="22:22">
      <c r="V51375" s="17"/>
    </row>
    <row r="51376" spans="22:22">
      <c r="V51376" s="17"/>
    </row>
    <row r="51377" spans="22:22">
      <c r="V51377" s="17"/>
    </row>
    <row r="51378" spans="22:22">
      <c r="V51378" s="17"/>
    </row>
    <row r="51379" spans="22:22">
      <c r="V51379" s="17"/>
    </row>
    <row r="51380" spans="22:22">
      <c r="V51380" s="17"/>
    </row>
    <row r="51381" spans="22:22">
      <c r="V51381" s="17"/>
    </row>
    <row r="51382" spans="22:22">
      <c r="V51382" s="17"/>
    </row>
    <row r="51383" spans="22:22">
      <c r="V51383" s="17"/>
    </row>
    <row r="51384" spans="22:22">
      <c r="V51384" s="17"/>
    </row>
    <row r="51385" spans="22:22">
      <c r="V51385" s="17"/>
    </row>
    <row r="51386" spans="22:22">
      <c r="V51386" s="17"/>
    </row>
    <row r="51387" spans="22:22">
      <c r="V51387" s="17"/>
    </row>
    <row r="51388" spans="22:22">
      <c r="V51388" s="17"/>
    </row>
    <row r="51389" spans="22:22">
      <c r="V51389" s="17"/>
    </row>
    <row r="51390" spans="22:22">
      <c r="V51390" s="17"/>
    </row>
    <row r="51391" spans="22:22">
      <c r="V51391" s="17"/>
    </row>
    <row r="51392" spans="22:22">
      <c r="V51392" s="17"/>
    </row>
    <row r="51393" spans="22:22">
      <c r="V51393" s="17"/>
    </row>
    <row r="51394" spans="22:22">
      <c r="V51394" s="17"/>
    </row>
    <row r="51395" spans="22:22">
      <c r="V51395" s="17"/>
    </row>
    <row r="51396" spans="22:22">
      <c r="V51396" s="17"/>
    </row>
    <row r="51397" spans="22:22">
      <c r="V51397" s="17"/>
    </row>
    <row r="51398" spans="22:22">
      <c r="V51398" s="17"/>
    </row>
    <row r="51399" spans="22:22">
      <c r="V51399" s="17"/>
    </row>
    <row r="51400" spans="22:22">
      <c r="V51400" s="17"/>
    </row>
    <row r="51401" spans="22:22">
      <c r="V51401" s="17"/>
    </row>
    <row r="51402" spans="22:22">
      <c r="V51402" s="17"/>
    </row>
    <row r="51403" spans="22:22">
      <c r="V51403" s="17"/>
    </row>
    <row r="51404" spans="22:22">
      <c r="V51404" s="17"/>
    </row>
    <row r="51405" spans="22:22">
      <c r="V51405" s="17"/>
    </row>
    <row r="51406" spans="22:22">
      <c r="V51406" s="17"/>
    </row>
    <row r="51407" spans="22:22">
      <c r="V51407" s="17"/>
    </row>
    <row r="51408" spans="22:22">
      <c r="V51408" s="17"/>
    </row>
    <row r="51409" spans="22:22">
      <c r="V51409" s="17"/>
    </row>
    <row r="51410" spans="22:22">
      <c r="V51410" s="17"/>
    </row>
    <row r="51411" spans="22:22">
      <c r="V51411" s="17"/>
    </row>
    <row r="51412" spans="22:22">
      <c r="V51412" s="17"/>
    </row>
    <row r="51413" spans="22:22">
      <c r="V51413" s="17"/>
    </row>
    <row r="51414" spans="22:22">
      <c r="V51414" s="17"/>
    </row>
    <row r="51415" spans="22:22">
      <c r="V51415" s="17"/>
    </row>
    <row r="51416" spans="22:22">
      <c r="V51416" s="17"/>
    </row>
    <row r="51417" spans="22:22">
      <c r="V51417" s="17"/>
    </row>
    <row r="51418" spans="22:22">
      <c r="V51418" s="17"/>
    </row>
    <row r="51419" spans="22:22">
      <c r="V51419" s="17"/>
    </row>
    <row r="51420" spans="22:22">
      <c r="V51420" s="17"/>
    </row>
    <row r="51421" spans="22:22">
      <c r="V51421" s="17"/>
    </row>
    <row r="51422" spans="22:22">
      <c r="V51422" s="17"/>
    </row>
    <row r="51423" spans="22:22">
      <c r="V51423" s="17"/>
    </row>
    <row r="51424" spans="22:22">
      <c r="V51424" s="17"/>
    </row>
    <row r="51425" spans="22:22">
      <c r="V51425" s="17"/>
    </row>
    <row r="51426" spans="22:22">
      <c r="V51426" s="17"/>
    </row>
    <row r="51427" spans="22:22">
      <c r="V51427" s="17"/>
    </row>
    <row r="51428" spans="22:22">
      <c r="V51428" s="17"/>
    </row>
    <row r="51429" spans="22:22">
      <c r="V51429" s="17"/>
    </row>
    <row r="51430" spans="22:22">
      <c r="V51430" s="17"/>
    </row>
    <row r="51431" spans="22:22">
      <c r="V51431" s="17"/>
    </row>
    <row r="51432" spans="22:22">
      <c r="V51432" s="17"/>
    </row>
    <row r="51433" spans="22:22">
      <c r="V51433" s="17"/>
    </row>
    <row r="51434" spans="22:22">
      <c r="V51434" s="17"/>
    </row>
    <row r="51435" spans="22:22">
      <c r="V51435" s="17"/>
    </row>
    <row r="51436" spans="22:22">
      <c r="V51436" s="17"/>
    </row>
    <row r="51437" spans="22:22">
      <c r="V51437" s="17"/>
    </row>
    <row r="51438" spans="22:22">
      <c r="V51438" s="17"/>
    </row>
    <row r="51439" spans="22:22">
      <c r="V51439" s="17"/>
    </row>
    <row r="51440" spans="22:22">
      <c r="V51440" s="17"/>
    </row>
    <row r="51441" spans="22:22">
      <c r="V51441" s="17"/>
    </row>
    <row r="51442" spans="22:22">
      <c r="V51442" s="17"/>
    </row>
    <row r="51443" spans="22:22">
      <c r="V51443" s="17"/>
    </row>
    <row r="51444" spans="22:22">
      <c r="V51444" s="17"/>
    </row>
    <row r="51445" spans="22:22">
      <c r="V51445" s="17"/>
    </row>
    <row r="51446" spans="22:22">
      <c r="V51446" s="17"/>
    </row>
    <row r="51447" spans="22:22">
      <c r="V51447" s="17"/>
    </row>
    <row r="51448" spans="22:22">
      <c r="V51448" s="17"/>
    </row>
    <row r="51449" spans="22:22">
      <c r="V51449" s="17"/>
    </row>
    <row r="51450" spans="22:22">
      <c r="V51450" s="17"/>
    </row>
    <row r="51451" spans="22:22">
      <c r="V51451" s="17"/>
    </row>
    <row r="51452" spans="22:22">
      <c r="V51452" s="17"/>
    </row>
    <row r="51453" spans="22:22">
      <c r="V51453" s="17"/>
    </row>
    <row r="51454" spans="22:22">
      <c r="V51454" s="17"/>
    </row>
    <row r="51455" spans="22:22">
      <c r="V51455" s="17"/>
    </row>
    <row r="51456" spans="22:22">
      <c r="V51456" s="17"/>
    </row>
    <row r="51457" spans="22:22">
      <c r="V51457" s="17"/>
    </row>
    <row r="51458" spans="22:22">
      <c r="V51458" s="17"/>
    </row>
    <row r="51459" spans="22:22">
      <c r="V51459" s="17"/>
    </row>
    <row r="51460" spans="22:22">
      <c r="V51460" s="17"/>
    </row>
    <row r="51461" spans="22:22">
      <c r="V51461" s="17"/>
    </row>
    <row r="51462" spans="22:22">
      <c r="V51462" s="17"/>
    </row>
    <row r="51463" spans="22:22">
      <c r="V51463" s="17"/>
    </row>
    <row r="51464" spans="22:22">
      <c r="V51464" s="17"/>
    </row>
    <row r="51465" spans="22:22">
      <c r="V51465" s="17"/>
    </row>
    <row r="51466" spans="22:22">
      <c r="V51466" s="17"/>
    </row>
    <row r="51467" spans="22:22">
      <c r="V51467" s="17"/>
    </row>
    <row r="51468" spans="22:22">
      <c r="V51468" s="17"/>
    </row>
    <row r="51469" spans="22:22">
      <c r="V51469" s="17"/>
    </row>
    <row r="51470" spans="22:22">
      <c r="V51470" s="17"/>
    </row>
    <row r="51471" spans="22:22">
      <c r="V51471" s="17"/>
    </row>
    <row r="51472" spans="22:22">
      <c r="V51472" s="17"/>
    </row>
    <row r="51473" spans="22:22">
      <c r="V51473" s="17"/>
    </row>
    <row r="51474" spans="22:22">
      <c r="V51474" s="17"/>
    </row>
    <row r="51475" spans="22:22">
      <c r="V51475" s="17"/>
    </row>
    <row r="51476" spans="22:22">
      <c r="V51476" s="17"/>
    </row>
    <row r="51477" spans="22:22">
      <c r="V51477" s="17"/>
    </row>
    <row r="51478" spans="22:22">
      <c r="V51478" s="17"/>
    </row>
    <row r="51479" spans="22:22">
      <c r="V51479" s="17"/>
    </row>
    <row r="51480" spans="22:22">
      <c r="V51480" s="17"/>
    </row>
    <row r="51481" spans="22:22">
      <c r="V51481" s="17"/>
    </row>
    <row r="51482" spans="22:22">
      <c r="V51482" s="17"/>
    </row>
    <row r="51483" spans="22:22">
      <c r="V51483" s="17"/>
    </row>
    <row r="51484" spans="22:22">
      <c r="V51484" s="17"/>
    </row>
    <row r="51485" spans="22:22">
      <c r="V51485" s="17"/>
    </row>
    <row r="51486" spans="22:22">
      <c r="V51486" s="17"/>
    </row>
    <row r="51487" spans="22:22">
      <c r="V51487" s="17"/>
    </row>
    <row r="51488" spans="22:22">
      <c r="V51488" s="17"/>
    </row>
    <row r="51489" spans="22:22">
      <c r="V51489" s="17"/>
    </row>
    <row r="51490" spans="22:22">
      <c r="V51490" s="17"/>
    </row>
    <row r="51491" spans="22:22">
      <c r="V51491" s="17"/>
    </row>
    <row r="51492" spans="22:22">
      <c r="V51492" s="17"/>
    </row>
    <row r="51493" spans="22:22">
      <c r="V51493" s="17"/>
    </row>
    <row r="51494" spans="22:22">
      <c r="V51494" s="17"/>
    </row>
    <row r="51495" spans="22:22">
      <c r="V51495" s="17"/>
    </row>
    <row r="51496" spans="22:22">
      <c r="V51496" s="17"/>
    </row>
    <row r="51497" spans="22:22">
      <c r="V51497" s="17"/>
    </row>
    <row r="51498" spans="22:22">
      <c r="V51498" s="17"/>
    </row>
    <row r="51499" spans="22:22">
      <c r="V51499" s="17"/>
    </row>
    <row r="51500" spans="22:22">
      <c r="V51500" s="17"/>
    </row>
    <row r="51501" spans="22:22">
      <c r="V51501" s="17"/>
    </row>
    <row r="51502" spans="22:22">
      <c r="V51502" s="17"/>
    </row>
    <row r="51503" spans="22:22">
      <c r="V51503" s="17"/>
    </row>
    <row r="51504" spans="22:22">
      <c r="V51504" s="17"/>
    </row>
    <row r="51505" spans="22:22">
      <c r="V51505" s="17"/>
    </row>
    <row r="51506" spans="22:22">
      <c r="V51506" s="17"/>
    </row>
    <row r="51507" spans="22:22">
      <c r="V51507" s="17"/>
    </row>
    <row r="51508" spans="22:22">
      <c r="V51508" s="17"/>
    </row>
    <row r="51509" spans="22:22">
      <c r="V51509" s="17"/>
    </row>
    <row r="51510" spans="22:22">
      <c r="V51510" s="17"/>
    </row>
    <row r="51511" spans="22:22">
      <c r="V51511" s="17"/>
    </row>
    <row r="51512" spans="22:22">
      <c r="V51512" s="17"/>
    </row>
    <row r="51513" spans="22:22">
      <c r="V51513" s="17"/>
    </row>
    <row r="51514" spans="22:22">
      <c r="V51514" s="17"/>
    </row>
    <row r="51515" spans="22:22">
      <c r="V51515" s="17"/>
    </row>
    <row r="51516" spans="22:22">
      <c r="V51516" s="17"/>
    </row>
    <row r="51517" spans="22:22">
      <c r="V51517" s="17"/>
    </row>
    <row r="51518" spans="22:22">
      <c r="V51518" s="17"/>
    </row>
    <row r="51519" spans="22:22">
      <c r="V51519" s="17"/>
    </row>
    <row r="51520" spans="22:22">
      <c r="V51520" s="17"/>
    </row>
    <row r="51521" spans="22:22">
      <c r="V51521" s="17"/>
    </row>
    <row r="51522" spans="22:22">
      <c r="V51522" s="17"/>
    </row>
    <row r="51523" spans="22:22">
      <c r="V51523" s="17"/>
    </row>
    <row r="51524" spans="22:22">
      <c r="V51524" s="17"/>
    </row>
    <row r="51525" spans="22:22">
      <c r="V51525" s="17"/>
    </row>
    <row r="51526" spans="22:22">
      <c r="V51526" s="17"/>
    </row>
    <row r="51527" spans="22:22">
      <c r="V51527" s="17"/>
    </row>
    <row r="51528" spans="22:22">
      <c r="V51528" s="17"/>
    </row>
    <row r="51529" spans="22:22">
      <c r="V51529" s="17"/>
    </row>
    <row r="51530" spans="22:22">
      <c r="V51530" s="17"/>
    </row>
    <row r="51531" spans="22:22">
      <c r="V51531" s="17"/>
    </row>
    <row r="51532" spans="22:22">
      <c r="V51532" s="17"/>
    </row>
    <row r="51533" spans="22:22">
      <c r="V51533" s="17"/>
    </row>
    <row r="51534" spans="22:22">
      <c r="V51534" s="17"/>
    </row>
    <row r="51535" spans="22:22">
      <c r="V51535" s="17"/>
    </row>
    <row r="51536" spans="22:22">
      <c r="V51536" s="17"/>
    </row>
    <row r="51537" spans="22:22">
      <c r="V51537" s="17"/>
    </row>
    <row r="51538" spans="22:22">
      <c r="V51538" s="17"/>
    </row>
    <row r="51539" spans="22:22">
      <c r="V51539" s="17"/>
    </row>
    <row r="51540" spans="22:22">
      <c r="V51540" s="17"/>
    </row>
    <row r="51541" spans="22:22">
      <c r="V51541" s="17"/>
    </row>
    <row r="51542" spans="22:22">
      <c r="V51542" s="17"/>
    </row>
    <row r="51543" spans="22:22">
      <c r="V51543" s="17"/>
    </row>
    <row r="51544" spans="22:22">
      <c r="V51544" s="17"/>
    </row>
    <row r="51545" spans="22:22">
      <c r="V51545" s="17"/>
    </row>
    <row r="51546" spans="22:22">
      <c r="V51546" s="17"/>
    </row>
    <row r="51547" spans="22:22">
      <c r="V51547" s="17"/>
    </row>
    <row r="51548" spans="22:22">
      <c r="V51548" s="17"/>
    </row>
    <row r="51549" spans="22:22">
      <c r="V51549" s="17"/>
    </row>
    <row r="51550" spans="22:22">
      <c r="V51550" s="17"/>
    </row>
    <row r="51551" spans="22:22">
      <c r="V51551" s="17"/>
    </row>
    <row r="51552" spans="22:22">
      <c r="V51552" s="17"/>
    </row>
    <row r="51553" spans="22:22">
      <c r="V51553" s="17"/>
    </row>
    <row r="51554" spans="22:22">
      <c r="V51554" s="17"/>
    </row>
    <row r="51555" spans="22:22">
      <c r="V51555" s="17"/>
    </row>
    <row r="51556" spans="22:22">
      <c r="V51556" s="17"/>
    </row>
    <row r="51557" spans="22:22">
      <c r="V51557" s="17"/>
    </row>
    <row r="51558" spans="22:22">
      <c r="V51558" s="17"/>
    </row>
    <row r="51559" spans="22:22">
      <c r="V51559" s="17"/>
    </row>
    <row r="51560" spans="22:22">
      <c r="V51560" s="17"/>
    </row>
    <row r="51561" spans="22:22">
      <c r="V51561" s="17"/>
    </row>
    <row r="51562" spans="22:22">
      <c r="V51562" s="17"/>
    </row>
    <row r="51563" spans="22:22">
      <c r="V51563" s="17"/>
    </row>
    <row r="51564" spans="22:22">
      <c r="V51564" s="17"/>
    </row>
    <row r="51565" spans="22:22">
      <c r="V51565" s="17"/>
    </row>
    <row r="51566" spans="22:22">
      <c r="V51566" s="17"/>
    </row>
    <row r="51567" spans="22:22">
      <c r="V51567" s="17"/>
    </row>
    <row r="51568" spans="22:22">
      <c r="V51568" s="17"/>
    </row>
    <row r="51569" spans="22:22">
      <c r="V51569" s="17"/>
    </row>
    <row r="51570" spans="22:22">
      <c r="V51570" s="17"/>
    </row>
    <row r="51571" spans="22:22">
      <c r="V51571" s="17"/>
    </row>
    <row r="51572" spans="22:22">
      <c r="V51572" s="17"/>
    </row>
    <row r="51573" spans="22:22">
      <c r="V51573" s="17"/>
    </row>
    <row r="51574" spans="22:22">
      <c r="V51574" s="17"/>
    </row>
    <row r="51575" spans="22:22">
      <c r="V51575" s="17"/>
    </row>
    <row r="51576" spans="22:22">
      <c r="V51576" s="17"/>
    </row>
    <row r="51577" spans="22:22">
      <c r="V51577" s="17"/>
    </row>
    <row r="51578" spans="22:22">
      <c r="V51578" s="17"/>
    </row>
    <row r="51579" spans="22:22">
      <c r="V51579" s="17"/>
    </row>
    <row r="51580" spans="22:22">
      <c r="V51580" s="17"/>
    </row>
    <row r="51581" spans="22:22">
      <c r="V51581" s="17"/>
    </row>
    <row r="51582" spans="22:22">
      <c r="V51582" s="17"/>
    </row>
    <row r="51583" spans="22:22">
      <c r="V51583" s="17"/>
    </row>
    <row r="51584" spans="22:22">
      <c r="V51584" s="17"/>
    </row>
    <row r="51585" spans="22:22">
      <c r="V51585" s="17"/>
    </row>
    <row r="51586" spans="22:22">
      <c r="V51586" s="17"/>
    </row>
    <row r="51587" spans="22:22">
      <c r="V51587" s="17"/>
    </row>
    <row r="51588" spans="22:22">
      <c r="V51588" s="17"/>
    </row>
    <row r="51589" spans="22:22">
      <c r="V51589" s="17"/>
    </row>
    <row r="51590" spans="22:22">
      <c r="V51590" s="17"/>
    </row>
    <row r="51591" spans="22:22">
      <c r="V51591" s="17"/>
    </row>
    <row r="51592" spans="22:22">
      <c r="V51592" s="17"/>
    </row>
    <row r="51593" spans="22:22">
      <c r="V51593" s="17"/>
    </row>
    <row r="51594" spans="22:22">
      <c r="V51594" s="17"/>
    </row>
    <row r="51595" spans="22:22">
      <c r="V51595" s="17"/>
    </row>
    <row r="51596" spans="22:22">
      <c r="V51596" s="17"/>
    </row>
    <row r="51597" spans="22:22">
      <c r="V51597" s="17"/>
    </row>
    <row r="51598" spans="22:22">
      <c r="V51598" s="17"/>
    </row>
    <row r="51599" spans="22:22">
      <c r="V51599" s="17"/>
    </row>
    <row r="51600" spans="22:22">
      <c r="V51600" s="17"/>
    </row>
    <row r="51601" spans="22:22">
      <c r="V51601" s="17"/>
    </row>
    <row r="51602" spans="22:22">
      <c r="V51602" s="17"/>
    </row>
    <row r="51603" spans="22:22">
      <c r="V51603" s="17"/>
    </row>
    <row r="51604" spans="22:22">
      <c r="V51604" s="17"/>
    </row>
    <row r="51605" spans="22:22">
      <c r="V51605" s="17"/>
    </row>
    <row r="51606" spans="22:22">
      <c r="V51606" s="17"/>
    </row>
    <row r="51607" spans="22:22">
      <c r="V51607" s="17"/>
    </row>
    <row r="51608" spans="22:22">
      <c r="V51608" s="17"/>
    </row>
    <row r="51609" spans="22:22">
      <c r="V51609" s="17"/>
    </row>
    <row r="51610" spans="22:22">
      <c r="V51610" s="17"/>
    </row>
    <row r="51611" spans="22:22">
      <c r="V51611" s="17"/>
    </row>
    <row r="51612" spans="22:22">
      <c r="V51612" s="17"/>
    </row>
    <row r="51613" spans="22:22">
      <c r="V51613" s="17"/>
    </row>
    <row r="51614" spans="22:22">
      <c r="V51614" s="17"/>
    </row>
    <row r="51615" spans="22:22">
      <c r="V51615" s="17"/>
    </row>
    <row r="51616" spans="22:22">
      <c r="V51616" s="17"/>
    </row>
    <row r="51617" spans="22:22">
      <c r="V51617" s="17"/>
    </row>
    <row r="51618" spans="22:22">
      <c r="V51618" s="17"/>
    </row>
    <row r="51619" spans="22:22">
      <c r="V51619" s="17"/>
    </row>
    <row r="51620" spans="22:22">
      <c r="V51620" s="17"/>
    </row>
    <row r="51621" spans="22:22">
      <c r="V51621" s="17"/>
    </row>
    <row r="51622" spans="22:22">
      <c r="V51622" s="17"/>
    </row>
    <row r="51623" spans="22:22">
      <c r="V51623" s="17"/>
    </row>
    <row r="51624" spans="22:22">
      <c r="V51624" s="17"/>
    </row>
    <row r="51625" spans="22:22">
      <c r="V51625" s="17"/>
    </row>
    <row r="51626" spans="22:22">
      <c r="V51626" s="17"/>
    </row>
    <row r="51627" spans="22:22">
      <c r="V51627" s="17"/>
    </row>
    <row r="51628" spans="22:22">
      <c r="V51628" s="17"/>
    </row>
    <row r="51629" spans="22:22">
      <c r="V51629" s="17"/>
    </row>
    <row r="51630" spans="22:22">
      <c r="V51630" s="17"/>
    </row>
    <row r="51631" spans="22:22">
      <c r="V51631" s="17"/>
    </row>
    <row r="51632" spans="22:22">
      <c r="V51632" s="17"/>
    </row>
    <row r="51633" spans="22:22">
      <c r="V51633" s="17"/>
    </row>
    <row r="51634" spans="22:22">
      <c r="V51634" s="17"/>
    </row>
    <row r="51635" spans="22:22">
      <c r="V51635" s="17"/>
    </row>
    <row r="51636" spans="22:22">
      <c r="V51636" s="17"/>
    </row>
    <row r="51637" spans="22:22">
      <c r="V51637" s="17"/>
    </row>
    <row r="51638" spans="22:22">
      <c r="V51638" s="17"/>
    </row>
    <row r="51639" spans="22:22">
      <c r="V51639" s="17"/>
    </row>
    <row r="51640" spans="22:22">
      <c r="V51640" s="17"/>
    </row>
    <row r="51641" spans="22:22">
      <c r="V51641" s="17"/>
    </row>
    <row r="51642" spans="22:22">
      <c r="V51642" s="17"/>
    </row>
    <row r="51643" spans="22:22">
      <c r="V51643" s="17"/>
    </row>
    <row r="51644" spans="22:22">
      <c r="V51644" s="17"/>
    </row>
    <row r="51645" spans="22:22">
      <c r="V51645" s="17"/>
    </row>
    <row r="51646" spans="22:22">
      <c r="V51646" s="17"/>
    </row>
    <row r="51647" spans="22:22">
      <c r="V51647" s="17"/>
    </row>
    <row r="51648" spans="22:22">
      <c r="V51648" s="17"/>
    </row>
    <row r="51649" spans="22:22">
      <c r="V51649" s="17"/>
    </row>
    <row r="51650" spans="22:22">
      <c r="V51650" s="17"/>
    </row>
    <row r="51651" spans="22:22">
      <c r="V51651" s="17"/>
    </row>
    <row r="51652" spans="22:22">
      <c r="V51652" s="17"/>
    </row>
    <row r="51653" spans="22:22">
      <c r="V51653" s="17"/>
    </row>
    <row r="51654" spans="22:22">
      <c r="V51654" s="17"/>
    </row>
    <row r="51655" spans="22:22">
      <c r="V51655" s="17"/>
    </row>
    <row r="51656" spans="22:22">
      <c r="V51656" s="17"/>
    </row>
    <row r="51657" spans="22:22">
      <c r="V51657" s="17"/>
    </row>
    <row r="51658" spans="22:22">
      <c r="V51658" s="17"/>
    </row>
    <row r="51659" spans="22:22">
      <c r="V51659" s="17"/>
    </row>
    <row r="51660" spans="22:22">
      <c r="V51660" s="17"/>
    </row>
    <row r="51661" spans="22:22">
      <c r="V51661" s="17"/>
    </row>
    <row r="51662" spans="22:22">
      <c r="V51662" s="17"/>
    </row>
    <row r="51663" spans="22:22">
      <c r="V51663" s="17"/>
    </row>
    <row r="51664" spans="22:22">
      <c r="V51664" s="17"/>
    </row>
    <row r="51665" spans="22:22">
      <c r="V51665" s="17"/>
    </row>
    <row r="51666" spans="22:22">
      <c r="V51666" s="17"/>
    </row>
    <row r="51667" spans="22:22">
      <c r="V51667" s="17"/>
    </row>
    <row r="51668" spans="22:22">
      <c r="V51668" s="17"/>
    </row>
    <row r="51669" spans="22:22">
      <c r="V51669" s="17"/>
    </row>
    <row r="51670" spans="22:22">
      <c r="V51670" s="17"/>
    </row>
    <row r="51671" spans="22:22">
      <c r="V51671" s="17"/>
    </row>
    <row r="51672" spans="22:22">
      <c r="V51672" s="17"/>
    </row>
    <row r="51673" spans="22:22">
      <c r="V51673" s="17"/>
    </row>
    <row r="51674" spans="22:22">
      <c r="V51674" s="17"/>
    </row>
    <row r="51675" spans="22:22">
      <c r="V51675" s="17"/>
    </row>
    <row r="51676" spans="22:22">
      <c r="V51676" s="17"/>
    </row>
    <row r="51677" spans="22:22">
      <c r="V51677" s="17"/>
    </row>
    <row r="51678" spans="22:22">
      <c r="V51678" s="17"/>
    </row>
    <row r="51679" spans="22:22">
      <c r="V51679" s="17"/>
    </row>
    <row r="51680" spans="22:22">
      <c r="V51680" s="17"/>
    </row>
    <row r="51681" spans="22:22">
      <c r="V51681" s="17"/>
    </row>
    <row r="51682" spans="22:22">
      <c r="V51682" s="17"/>
    </row>
    <row r="51683" spans="22:22">
      <c r="V51683" s="17"/>
    </row>
    <row r="51684" spans="22:22">
      <c r="V51684" s="17"/>
    </row>
    <row r="51685" spans="22:22">
      <c r="V51685" s="17"/>
    </row>
    <row r="51686" spans="22:22">
      <c r="V51686" s="17"/>
    </row>
    <row r="51687" spans="22:22">
      <c r="V51687" s="17"/>
    </row>
    <row r="51688" spans="22:22">
      <c r="V51688" s="17"/>
    </row>
    <row r="51689" spans="22:22">
      <c r="V51689" s="17"/>
    </row>
    <row r="51690" spans="22:22">
      <c r="V51690" s="17"/>
    </row>
    <row r="51691" spans="22:22">
      <c r="V51691" s="17"/>
    </row>
    <row r="51692" spans="22:22">
      <c r="V51692" s="17"/>
    </row>
    <row r="51693" spans="22:22">
      <c r="V51693" s="17"/>
    </row>
    <row r="51694" spans="22:22">
      <c r="V51694" s="17"/>
    </row>
    <row r="51695" spans="22:22">
      <c r="V51695" s="17"/>
    </row>
    <row r="51696" spans="22:22">
      <c r="V51696" s="17"/>
    </row>
    <row r="51697" spans="22:22">
      <c r="V51697" s="17"/>
    </row>
    <row r="51698" spans="22:22">
      <c r="V51698" s="17"/>
    </row>
    <row r="51699" spans="22:22">
      <c r="V51699" s="17"/>
    </row>
    <row r="51700" spans="22:22">
      <c r="V51700" s="17"/>
    </row>
    <row r="51701" spans="22:22">
      <c r="V51701" s="17"/>
    </row>
    <row r="51702" spans="22:22">
      <c r="V51702" s="17"/>
    </row>
    <row r="51703" spans="22:22">
      <c r="V51703" s="17"/>
    </row>
    <row r="51704" spans="22:22">
      <c r="V51704" s="17"/>
    </row>
    <row r="51705" spans="22:22">
      <c r="V51705" s="17"/>
    </row>
    <row r="51706" spans="22:22">
      <c r="V51706" s="17"/>
    </row>
    <row r="51707" spans="22:22">
      <c r="V51707" s="17"/>
    </row>
    <row r="51708" spans="22:22">
      <c r="V51708" s="17"/>
    </row>
    <row r="51709" spans="22:22">
      <c r="V51709" s="17"/>
    </row>
    <row r="51710" spans="22:22">
      <c r="V51710" s="17"/>
    </row>
    <row r="51711" spans="22:22">
      <c r="V51711" s="17"/>
    </row>
    <row r="51712" spans="22:22">
      <c r="V51712" s="17"/>
    </row>
    <row r="51713" spans="22:22">
      <c r="V51713" s="17"/>
    </row>
    <row r="51714" spans="22:22">
      <c r="V51714" s="17"/>
    </row>
    <row r="51715" spans="22:22">
      <c r="V51715" s="17"/>
    </row>
    <row r="51716" spans="22:22">
      <c r="V51716" s="17"/>
    </row>
    <row r="51717" spans="22:22">
      <c r="V51717" s="17"/>
    </row>
    <row r="51718" spans="22:22">
      <c r="V51718" s="17"/>
    </row>
    <row r="51719" spans="22:22">
      <c r="V51719" s="17"/>
    </row>
    <row r="51720" spans="22:22">
      <c r="V51720" s="17"/>
    </row>
    <row r="51721" spans="22:22">
      <c r="V51721" s="17"/>
    </row>
    <row r="51722" spans="22:22">
      <c r="V51722" s="17"/>
    </row>
    <row r="51723" spans="22:22">
      <c r="V51723" s="17"/>
    </row>
    <row r="51724" spans="22:22">
      <c r="V51724" s="17"/>
    </row>
    <row r="51725" spans="22:22">
      <c r="V51725" s="17"/>
    </row>
    <row r="51726" spans="22:22">
      <c r="V51726" s="17"/>
    </row>
    <row r="51727" spans="22:22">
      <c r="V51727" s="17"/>
    </row>
    <row r="51728" spans="22:22">
      <c r="V51728" s="17"/>
    </row>
    <row r="51729" spans="22:22">
      <c r="V51729" s="17"/>
    </row>
    <row r="51730" spans="22:22">
      <c r="V51730" s="17"/>
    </row>
    <row r="51731" spans="22:22">
      <c r="V51731" s="17"/>
    </row>
    <row r="51732" spans="22:22">
      <c r="V51732" s="17"/>
    </row>
    <row r="51733" spans="22:22">
      <c r="V51733" s="17"/>
    </row>
    <row r="51734" spans="22:22">
      <c r="V51734" s="17"/>
    </row>
    <row r="51735" spans="22:22">
      <c r="V51735" s="17"/>
    </row>
    <row r="51736" spans="22:22">
      <c r="V51736" s="17"/>
    </row>
    <row r="51737" spans="22:22">
      <c r="V51737" s="17"/>
    </row>
    <row r="51738" spans="22:22">
      <c r="V51738" s="17"/>
    </row>
    <row r="51739" spans="22:22">
      <c r="V51739" s="17"/>
    </row>
    <row r="51740" spans="22:22">
      <c r="V51740" s="17"/>
    </row>
    <row r="51741" spans="22:22">
      <c r="V51741" s="17"/>
    </row>
    <row r="51742" spans="22:22">
      <c r="V51742" s="17"/>
    </row>
    <row r="51743" spans="22:22">
      <c r="V51743" s="17"/>
    </row>
    <row r="51744" spans="22:22">
      <c r="V51744" s="17"/>
    </row>
    <row r="51745" spans="22:22">
      <c r="V51745" s="17"/>
    </row>
    <row r="51746" spans="22:22">
      <c r="V51746" s="17"/>
    </row>
    <row r="51747" spans="22:22">
      <c r="V51747" s="17"/>
    </row>
    <row r="51748" spans="22:22">
      <c r="V51748" s="17"/>
    </row>
    <row r="51749" spans="22:22">
      <c r="V51749" s="17"/>
    </row>
    <row r="51750" spans="22:22">
      <c r="V51750" s="17"/>
    </row>
    <row r="51751" spans="22:22">
      <c r="V51751" s="17"/>
    </row>
    <row r="51752" spans="22:22">
      <c r="V51752" s="17"/>
    </row>
    <row r="51753" spans="22:22">
      <c r="V51753" s="17"/>
    </row>
    <row r="51754" spans="22:22">
      <c r="V51754" s="17"/>
    </row>
    <row r="51755" spans="22:22">
      <c r="V51755" s="17"/>
    </row>
    <row r="51756" spans="22:22">
      <c r="V51756" s="17"/>
    </row>
    <row r="51757" spans="22:22">
      <c r="V51757" s="17"/>
    </row>
    <row r="51758" spans="22:22">
      <c r="V51758" s="17"/>
    </row>
    <row r="51759" spans="22:22">
      <c r="V51759" s="17"/>
    </row>
    <row r="51760" spans="22:22">
      <c r="V51760" s="17"/>
    </row>
    <row r="51761" spans="22:22">
      <c r="V51761" s="17"/>
    </row>
    <row r="51762" spans="22:22">
      <c r="V51762" s="17"/>
    </row>
    <row r="51763" spans="22:22">
      <c r="V51763" s="17"/>
    </row>
    <row r="51764" spans="22:22">
      <c r="V51764" s="17"/>
    </row>
    <row r="51765" spans="22:22">
      <c r="V51765" s="17"/>
    </row>
    <row r="51766" spans="22:22">
      <c r="V51766" s="17"/>
    </row>
    <row r="51767" spans="22:22">
      <c r="V51767" s="17"/>
    </row>
    <row r="51768" spans="22:22">
      <c r="V51768" s="17"/>
    </row>
    <row r="51769" spans="22:22">
      <c r="V51769" s="17"/>
    </row>
    <row r="51770" spans="22:22">
      <c r="V51770" s="17"/>
    </row>
    <row r="51771" spans="22:22">
      <c r="V51771" s="17"/>
    </row>
    <row r="51772" spans="22:22">
      <c r="V51772" s="17"/>
    </row>
    <row r="51773" spans="22:22">
      <c r="V51773" s="17"/>
    </row>
    <row r="51774" spans="22:22">
      <c r="V51774" s="17"/>
    </row>
    <row r="51775" spans="22:22">
      <c r="V51775" s="17"/>
    </row>
    <row r="51776" spans="22:22">
      <c r="V51776" s="17"/>
    </row>
    <row r="51777" spans="22:22">
      <c r="V51777" s="17"/>
    </row>
    <row r="51778" spans="22:22">
      <c r="V51778" s="17"/>
    </row>
    <row r="51779" spans="22:22">
      <c r="V51779" s="17"/>
    </row>
    <row r="51780" spans="22:22">
      <c r="V51780" s="17"/>
    </row>
    <row r="51781" spans="22:22">
      <c r="V51781" s="17"/>
    </row>
    <row r="51782" spans="22:22">
      <c r="V51782" s="17"/>
    </row>
    <row r="51783" spans="22:22">
      <c r="V51783" s="17"/>
    </row>
    <row r="51784" spans="22:22">
      <c r="V51784" s="17"/>
    </row>
    <row r="51785" spans="22:22">
      <c r="V51785" s="17"/>
    </row>
    <row r="51786" spans="22:22">
      <c r="V51786" s="17"/>
    </row>
    <row r="51787" spans="22:22">
      <c r="V51787" s="17"/>
    </row>
    <row r="51788" spans="22:22">
      <c r="V51788" s="17"/>
    </row>
    <row r="51789" spans="22:22">
      <c r="V51789" s="17"/>
    </row>
    <row r="51790" spans="22:22">
      <c r="V51790" s="17"/>
    </row>
    <row r="51791" spans="22:22">
      <c r="V51791" s="17"/>
    </row>
    <row r="51792" spans="22:22">
      <c r="V51792" s="17"/>
    </row>
    <row r="51793" spans="22:22">
      <c r="V51793" s="17"/>
    </row>
    <row r="51794" spans="22:22">
      <c r="V51794" s="17"/>
    </row>
    <row r="51795" spans="22:22">
      <c r="V51795" s="17"/>
    </row>
    <row r="51796" spans="22:22">
      <c r="V51796" s="17"/>
    </row>
    <row r="51797" spans="22:22">
      <c r="V51797" s="17"/>
    </row>
    <row r="51798" spans="22:22">
      <c r="V51798" s="17"/>
    </row>
    <row r="51799" spans="22:22">
      <c r="V51799" s="17"/>
    </row>
    <row r="51800" spans="22:22">
      <c r="V51800" s="17"/>
    </row>
    <row r="51801" spans="22:22">
      <c r="V51801" s="17"/>
    </row>
    <row r="51802" spans="22:22">
      <c r="V51802" s="17"/>
    </row>
    <row r="51803" spans="22:22">
      <c r="V51803" s="17"/>
    </row>
    <row r="51804" spans="22:22">
      <c r="V51804" s="17"/>
    </row>
    <row r="51805" spans="22:22">
      <c r="V51805" s="17"/>
    </row>
    <row r="51806" spans="22:22">
      <c r="V51806" s="17"/>
    </row>
    <row r="51807" spans="22:22">
      <c r="V51807" s="17"/>
    </row>
    <row r="51808" spans="22:22">
      <c r="V51808" s="17"/>
    </row>
    <row r="51809" spans="22:22">
      <c r="V51809" s="17"/>
    </row>
    <row r="51810" spans="22:22">
      <c r="V51810" s="17"/>
    </row>
    <row r="51811" spans="22:22">
      <c r="V51811" s="17"/>
    </row>
    <row r="51812" spans="22:22">
      <c r="V51812" s="17"/>
    </row>
    <row r="51813" spans="22:22">
      <c r="V51813" s="17"/>
    </row>
    <row r="51814" spans="22:22">
      <c r="V51814" s="17"/>
    </row>
    <row r="51815" spans="22:22">
      <c r="V51815" s="17"/>
    </row>
    <row r="51816" spans="22:22">
      <c r="V51816" s="17"/>
    </row>
    <row r="51817" spans="22:22">
      <c r="V51817" s="17"/>
    </row>
    <row r="51818" spans="22:22">
      <c r="V51818" s="17"/>
    </row>
    <row r="51819" spans="22:22">
      <c r="V51819" s="17"/>
    </row>
    <row r="51820" spans="22:22">
      <c r="V51820" s="17"/>
    </row>
    <row r="51821" spans="22:22">
      <c r="V51821" s="17"/>
    </row>
    <row r="51822" spans="22:22">
      <c r="V51822" s="17"/>
    </row>
    <row r="51823" spans="22:22">
      <c r="V51823" s="17"/>
    </row>
    <row r="51824" spans="22:22">
      <c r="V51824" s="17"/>
    </row>
    <row r="51825" spans="22:22">
      <c r="V51825" s="17"/>
    </row>
    <row r="51826" spans="22:22">
      <c r="V51826" s="17"/>
    </row>
    <row r="51827" spans="22:22">
      <c r="V51827" s="17"/>
    </row>
    <row r="51828" spans="22:22">
      <c r="V51828" s="17"/>
    </row>
    <row r="51829" spans="22:22">
      <c r="V51829" s="17"/>
    </row>
    <row r="51830" spans="22:22">
      <c r="V51830" s="17"/>
    </row>
    <row r="51831" spans="22:22">
      <c r="V51831" s="17"/>
    </row>
    <row r="51832" spans="22:22">
      <c r="V51832" s="17"/>
    </row>
    <row r="51833" spans="22:22">
      <c r="V51833" s="17"/>
    </row>
    <row r="51834" spans="22:22">
      <c r="V51834" s="17"/>
    </row>
    <row r="51835" spans="22:22">
      <c r="V51835" s="17"/>
    </row>
    <row r="51836" spans="22:22">
      <c r="V51836" s="17"/>
    </row>
    <row r="51837" spans="22:22">
      <c r="V51837" s="17"/>
    </row>
    <row r="51838" spans="22:22">
      <c r="V51838" s="17"/>
    </row>
    <row r="51839" spans="22:22">
      <c r="V51839" s="17"/>
    </row>
    <row r="51840" spans="22:22">
      <c r="V51840" s="17"/>
    </row>
    <row r="51841" spans="22:22">
      <c r="V51841" s="17"/>
    </row>
    <row r="51842" spans="22:22">
      <c r="V51842" s="17"/>
    </row>
    <row r="51843" spans="22:22">
      <c r="V51843" s="17"/>
    </row>
    <row r="51844" spans="22:22">
      <c r="V51844" s="17"/>
    </row>
    <row r="51845" spans="22:22">
      <c r="V51845" s="17"/>
    </row>
    <row r="51846" spans="22:22">
      <c r="V51846" s="17"/>
    </row>
    <row r="51847" spans="22:22">
      <c r="V51847" s="17"/>
    </row>
    <row r="51848" spans="22:22">
      <c r="V51848" s="17"/>
    </row>
    <row r="51849" spans="22:22">
      <c r="V51849" s="17"/>
    </row>
    <row r="51850" spans="22:22">
      <c r="V51850" s="17"/>
    </row>
    <row r="51851" spans="22:22">
      <c r="V51851" s="17"/>
    </row>
    <row r="51852" spans="22:22">
      <c r="V51852" s="17"/>
    </row>
    <row r="51853" spans="22:22">
      <c r="V51853" s="17"/>
    </row>
    <row r="51854" spans="22:22">
      <c r="V51854" s="17"/>
    </row>
    <row r="51855" spans="22:22">
      <c r="V51855" s="17"/>
    </row>
    <row r="51856" spans="22:22">
      <c r="V51856" s="17"/>
    </row>
    <row r="51857" spans="22:22">
      <c r="V51857" s="17"/>
    </row>
    <row r="51858" spans="22:22">
      <c r="V51858" s="17"/>
    </row>
    <row r="51859" spans="22:22">
      <c r="V51859" s="17"/>
    </row>
    <row r="51860" spans="22:22">
      <c r="V51860" s="17"/>
    </row>
    <row r="51861" spans="22:22">
      <c r="V51861" s="17"/>
    </row>
    <row r="51862" spans="22:22">
      <c r="V51862" s="17"/>
    </row>
    <row r="51863" spans="22:22">
      <c r="V51863" s="17"/>
    </row>
    <row r="51864" spans="22:22">
      <c r="V51864" s="17"/>
    </row>
    <row r="51865" spans="22:22">
      <c r="V51865" s="17"/>
    </row>
    <row r="51866" spans="22:22">
      <c r="V51866" s="17"/>
    </row>
    <row r="51867" spans="22:22">
      <c r="V51867" s="17"/>
    </row>
    <row r="51868" spans="22:22">
      <c r="V51868" s="17"/>
    </row>
    <row r="51869" spans="22:22">
      <c r="V51869" s="17"/>
    </row>
    <row r="51870" spans="22:22">
      <c r="V51870" s="17"/>
    </row>
    <row r="51871" spans="22:22">
      <c r="V51871" s="17"/>
    </row>
    <row r="51872" spans="22:22">
      <c r="V51872" s="17"/>
    </row>
    <row r="51873" spans="22:22">
      <c r="V51873" s="17"/>
    </row>
    <row r="51874" spans="22:22">
      <c r="V51874" s="17"/>
    </row>
    <row r="51875" spans="22:22">
      <c r="V51875" s="17"/>
    </row>
    <row r="51876" spans="22:22">
      <c r="V51876" s="17"/>
    </row>
    <row r="51877" spans="22:22">
      <c r="V51877" s="17"/>
    </row>
    <row r="51878" spans="22:22">
      <c r="V51878" s="17"/>
    </row>
    <row r="51879" spans="22:22">
      <c r="V51879" s="17"/>
    </row>
    <row r="51880" spans="22:22">
      <c r="V51880" s="17"/>
    </row>
    <row r="51881" spans="22:22">
      <c r="V51881" s="17"/>
    </row>
    <row r="51882" spans="22:22">
      <c r="V51882" s="17"/>
    </row>
    <row r="51883" spans="22:22">
      <c r="V51883" s="17"/>
    </row>
    <row r="51884" spans="22:22">
      <c r="V51884" s="17"/>
    </row>
    <row r="51885" spans="22:22">
      <c r="V51885" s="17"/>
    </row>
    <row r="51886" spans="22:22">
      <c r="V51886" s="17"/>
    </row>
    <row r="51887" spans="22:22">
      <c r="V51887" s="17"/>
    </row>
    <row r="51888" spans="22:22">
      <c r="V51888" s="17"/>
    </row>
    <row r="51889" spans="22:22">
      <c r="V51889" s="17"/>
    </row>
    <row r="51890" spans="22:22">
      <c r="V51890" s="17"/>
    </row>
    <row r="51891" spans="22:22">
      <c r="V51891" s="17"/>
    </row>
    <row r="51892" spans="22:22">
      <c r="V51892" s="17"/>
    </row>
    <row r="51893" spans="22:22">
      <c r="V51893" s="17"/>
    </row>
    <row r="51894" spans="22:22">
      <c r="V51894" s="17"/>
    </row>
    <row r="51895" spans="22:22">
      <c r="V51895" s="17"/>
    </row>
    <row r="51896" spans="22:22">
      <c r="V51896" s="17"/>
    </row>
    <row r="51897" spans="22:22">
      <c r="V51897" s="17"/>
    </row>
    <row r="51898" spans="22:22">
      <c r="V51898" s="17"/>
    </row>
    <row r="51899" spans="22:22">
      <c r="V51899" s="17"/>
    </row>
    <row r="51900" spans="22:22">
      <c r="V51900" s="17"/>
    </row>
    <row r="51901" spans="22:22">
      <c r="V51901" s="17"/>
    </row>
    <row r="51902" spans="22:22">
      <c r="V51902" s="17"/>
    </row>
    <row r="51903" spans="22:22">
      <c r="V51903" s="17"/>
    </row>
    <row r="51904" spans="22:22">
      <c r="V51904" s="17"/>
    </row>
    <row r="51905" spans="22:22">
      <c r="V51905" s="17"/>
    </row>
    <row r="51906" spans="22:22">
      <c r="V51906" s="17"/>
    </row>
    <row r="51907" spans="22:22">
      <c r="V51907" s="17"/>
    </row>
    <row r="51908" spans="22:22">
      <c r="V51908" s="17"/>
    </row>
    <row r="51909" spans="22:22">
      <c r="V51909" s="17"/>
    </row>
    <row r="51910" spans="22:22">
      <c r="V51910" s="17"/>
    </row>
    <row r="51911" spans="22:22">
      <c r="V51911" s="17"/>
    </row>
    <row r="51912" spans="22:22">
      <c r="V51912" s="17"/>
    </row>
    <row r="51913" spans="22:22">
      <c r="V51913" s="17"/>
    </row>
    <row r="51914" spans="22:22">
      <c r="V51914" s="17"/>
    </row>
    <row r="51915" spans="22:22">
      <c r="V51915" s="17"/>
    </row>
    <row r="51916" spans="22:22">
      <c r="V51916" s="17"/>
    </row>
    <row r="51917" spans="22:22">
      <c r="V51917" s="17"/>
    </row>
    <row r="51918" spans="22:22">
      <c r="V51918" s="17"/>
    </row>
    <row r="51919" spans="22:22">
      <c r="V51919" s="17"/>
    </row>
    <row r="51920" spans="22:22">
      <c r="V51920" s="17"/>
    </row>
    <row r="51921" spans="22:22">
      <c r="V51921" s="17"/>
    </row>
    <row r="51922" spans="22:22">
      <c r="V51922" s="17"/>
    </row>
    <row r="51923" spans="22:22">
      <c r="V51923" s="17"/>
    </row>
    <row r="51924" spans="22:22">
      <c r="V51924" s="17"/>
    </row>
    <row r="51925" spans="22:22">
      <c r="V51925" s="17"/>
    </row>
    <row r="51926" spans="22:22">
      <c r="V51926" s="17"/>
    </row>
    <row r="51927" spans="22:22">
      <c r="V51927" s="17"/>
    </row>
    <row r="51928" spans="22:22">
      <c r="V51928" s="17"/>
    </row>
    <row r="51929" spans="22:22">
      <c r="V51929" s="17"/>
    </row>
    <row r="51930" spans="22:22">
      <c r="V51930" s="17"/>
    </row>
    <row r="51931" spans="22:22">
      <c r="V51931" s="17"/>
    </row>
    <row r="51932" spans="22:22">
      <c r="V51932" s="17"/>
    </row>
    <row r="51933" spans="22:22">
      <c r="V51933" s="17"/>
    </row>
    <row r="51934" spans="22:22">
      <c r="V51934" s="17"/>
    </row>
    <row r="51935" spans="22:22">
      <c r="V51935" s="17"/>
    </row>
    <row r="51936" spans="22:22">
      <c r="V51936" s="17"/>
    </row>
    <row r="51937" spans="22:22">
      <c r="V51937" s="17"/>
    </row>
    <row r="51938" spans="22:22">
      <c r="V51938" s="17"/>
    </row>
    <row r="51939" spans="22:22">
      <c r="V51939" s="17"/>
    </row>
    <row r="51940" spans="22:22">
      <c r="V51940" s="17"/>
    </row>
    <row r="51941" spans="22:22">
      <c r="V51941" s="17"/>
    </row>
    <row r="51942" spans="22:22">
      <c r="V51942" s="17"/>
    </row>
    <row r="51943" spans="22:22">
      <c r="V51943" s="17"/>
    </row>
    <row r="51944" spans="22:22">
      <c r="V51944" s="17"/>
    </row>
    <row r="51945" spans="22:22">
      <c r="V51945" s="17"/>
    </row>
    <row r="51946" spans="22:22">
      <c r="V51946" s="17"/>
    </row>
    <row r="51947" spans="22:22">
      <c r="V51947" s="17"/>
    </row>
    <row r="51948" spans="22:22">
      <c r="V51948" s="17"/>
    </row>
    <row r="51949" spans="22:22">
      <c r="V51949" s="17"/>
    </row>
    <row r="51950" spans="22:22">
      <c r="V51950" s="17"/>
    </row>
    <row r="51951" spans="22:22">
      <c r="V51951" s="17"/>
    </row>
    <row r="51952" spans="22:22">
      <c r="V51952" s="17"/>
    </row>
    <row r="51953" spans="22:22">
      <c r="V51953" s="17"/>
    </row>
    <row r="51954" spans="22:22">
      <c r="V51954" s="17"/>
    </row>
    <row r="51955" spans="22:22">
      <c r="V51955" s="17"/>
    </row>
    <row r="51956" spans="22:22">
      <c r="V51956" s="17"/>
    </row>
    <row r="51957" spans="22:22">
      <c r="V51957" s="17"/>
    </row>
    <row r="51958" spans="22:22">
      <c r="V51958" s="17"/>
    </row>
    <row r="51959" spans="22:22">
      <c r="V51959" s="17"/>
    </row>
    <row r="51960" spans="22:22">
      <c r="V51960" s="17"/>
    </row>
    <row r="51961" spans="22:22">
      <c r="V51961" s="17"/>
    </row>
    <row r="51962" spans="22:22">
      <c r="V51962" s="17"/>
    </row>
    <row r="51963" spans="22:22">
      <c r="V51963" s="17"/>
    </row>
    <row r="51964" spans="22:22">
      <c r="V51964" s="17"/>
    </row>
    <row r="51965" spans="22:22">
      <c r="V51965" s="17"/>
    </row>
    <row r="51966" spans="22:22">
      <c r="V51966" s="17"/>
    </row>
    <row r="51967" spans="22:22">
      <c r="V51967" s="17"/>
    </row>
    <row r="51968" spans="22:22">
      <c r="V51968" s="17"/>
    </row>
    <row r="51969" spans="22:22">
      <c r="V51969" s="17"/>
    </row>
    <row r="51970" spans="22:22">
      <c r="V51970" s="17"/>
    </row>
    <row r="51971" spans="22:22">
      <c r="V51971" s="17"/>
    </row>
    <row r="51972" spans="22:22">
      <c r="V51972" s="17"/>
    </row>
    <row r="51973" spans="22:22">
      <c r="V51973" s="17"/>
    </row>
    <row r="51974" spans="22:22">
      <c r="V51974" s="17"/>
    </row>
    <row r="51975" spans="22:22">
      <c r="V51975" s="17"/>
    </row>
    <row r="51976" spans="22:22">
      <c r="V51976" s="17"/>
    </row>
    <row r="51977" spans="22:22">
      <c r="V51977" s="17"/>
    </row>
    <row r="51978" spans="22:22">
      <c r="V51978" s="17"/>
    </row>
    <row r="51979" spans="22:22">
      <c r="V51979" s="17"/>
    </row>
    <row r="51980" spans="22:22">
      <c r="V51980" s="17"/>
    </row>
    <row r="51981" spans="22:22">
      <c r="V51981" s="17"/>
    </row>
    <row r="51982" spans="22:22">
      <c r="V51982" s="17"/>
    </row>
    <row r="51983" spans="22:22">
      <c r="V51983" s="17"/>
    </row>
    <row r="51984" spans="22:22">
      <c r="V51984" s="17"/>
    </row>
    <row r="51985" spans="22:22">
      <c r="V51985" s="17"/>
    </row>
    <row r="51986" spans="22:22">
      <c r="V51986" s="17"/>
    </row>
    <row r="51987" spans="22:22">
      <c r="V51987" s="17"/>
    </row>
    <row r="51988" spans="22:22">
      <c r="V51988" s="17"/>
    </row>
    <row r="51989" spans="22:22">
      <c r="V51989" s="17"/>
    </row>
    <row r="51990" spans="22:22">
      <c r="V51990" s="17"/>
    </row>
    <row r="51991" spans="22:22">
      <c r="V51991" s="17"/>
    </row>
    <row r="51992" spans="22:22">
      <c r="V51992" s="17"/>
    </row>
    <row r="51993" spans="22:22">
      <c r="V51993" s="17"/>
    </row>
    <row r="51994" spans="22:22">
      <c r="V51994" s="17"/>
    </row>
    <row r="51995" spans="22:22">
      <c r="V51995" s="17"/>
    </row>
    <row r="51996" spans="22:22">
      <c r="V51996" s="17"/>
    </row>
    <row r="51997" spans="22:22">
      <c r="V51997" s="17"/>
    </row>
    <row r="51998" spans="22:22">
      <c r="V51998" s="17"/>
    </row>
    <row r="51999" spans="22:22">
      <c r="V51999" s="17"/>
    </row>
    <row r="52000" spans="22:22">
      <c r="V52000" s="17"/>
    </row>
    <row r="52001" spans="22:22">
      <c r="V52001" s="17"/>
    </row>
    <row r="52002" spans="22:22">
      <c r="V52002" s="17"/>
    </row>
    <row r="52003" spans="22:22">
      <c r="V52003" s="17"/>
    </row>
    <row r="52004" spans="22:22">
      <c r="V52004" s="17"/>
    </row>
    <row r="52005" spans="22:22">
      <c r="V52005" s="17"/>
    </row>
    <row r="52006" spans="22:22">
      <c r="V52006" s="17"/>
    </row>
    <row r="52007" spans="22:22">
      <c r="V52007" s="17"/>
    </row>
    <row r="52008" spans="22:22">
      <c r="V52008" s="17"/>
    </row>
    <row r="52009" spans="22:22">
      <c r="V52009" s="17"/>
    </row>
    <row r="52010" spans="22:22">
      <c r="V52010" s="17"/>
    </row>
    <row r="52011" spans="22:22">
      <c r="V52011" s="17"/>
    </row>
    <row r="52012" spans="22:22">
      <c r="V52012" s="17"/>
    </row>
    <row r="52013" spans="22:22">
      <c r="V52013" s="17"/>
    </row>
    <row r="52014" spans="22:22">
      <c r="V52014" s="17"/>
    </row>
    <row r="52015" spans="22:22">
      <c r="V52015" s="17"/>
    </row>
    <row r="52016" spans="22:22">
      <c r="V52016" s="17"/>
    </row>
    <row r="52017" spans="22:22">
      <c r="V52017" s="17"/>
    </row>
    <row r="52018" spans="22:22">
      <c r="V52018" s="17"/>
    </row>
    <row r="52019" spans="22:22">
      <c r="V52019" s="17"/>
    </row>
    <row r="52020" spans="22:22">
      <c r="V52020" s="17"/>
    </row>
    <row r="52021" spans="22:22">
      <c r="V52021" s="17"/>
    </row>
    <row r="52022" spans="22:22">
      <c r="V52022" s="17"/>
    </row>
    <row r="52023" spans="22:22">
      <c r="V52023" s="17"/>
    </row>
    <row r="52024" spans="22:22">
      <c r="V52024" s="17"/>
    </row>
    <row r="52025" spans="22:22">
      <c r="V52025" s="17"/>
    </row>
    <row r="52026" spans="22:22">
      <c r="V52026" s="17"/>
    </row>
    <row r="52027" spans="22:22">
      <c r="V52027" s="17"/>
    </row>
    <row r="52028" spans="22:22">
      <c r="V52028" s="17"/>
    </row>
    <row r="52029" spans="22:22">
      <c r="V52029" s="17"/>
    </row>
    <row r="52030" spans="22:22">
      <c r="V52030" s="17"/>
    </row>
    <row r="52031" spans="22:22">
      <c r="V52031" s="17"/>
    </row>
    <row r="52032" spans="22:22">
      <c r="V52032" s="17"/>
    </row>
    <row r="52033" spans="22:22">
      <c r="V52033" s="17"/>
    </row>
    <row r="52034" spans="22:22">
      <c r="V52034" s="17"/>
    </row>
    <row r="52035" spans="22:22">
      <c r="V52035" s="17"/>
    </row>
    <row r="52036" spans="22:22">
      <c r="V52036" s="17"/>
    </row>
    <row r="52037" spans="22:22">
      <c r="V52037" s="17"/>
    </row>
    <row r="52038" spans="22:22">
      <c r="V52038" s="17"/>
    </row>
    <row r="52039" spans="22:22">
      <c r="V52039" s="17"/>
    </row>
    <row r="52040" spans="22:22">
      <c r="V52040" s="17"/>
    </row>
    <row r="52041" spans="22:22">
      <c r="V52041" s="17"/>
    </row>
    <row r="52042" spans="22:22">
      <c r="V52042" s="17"/>
    </row>
    <row r="52043" spans="22:22">
      <c r="V52043" s="17"/>
    </row>
    <row r="52044" spans="22:22">
      <c r="V52044" s="17"/>
    </row>
    <row r="52045" spans="22:22">
      <c r="V52045" s="17"/>
    </row>
    <row r="52046" spans="22:22">
      <c r="V52046" s="17"/>
    </row>
    <row r="52047" spans="22:22">
      <c r="V52047" s="17"/>
    </row>
    <row r="52048" spans="22:22">
      <c r="V52048" s="17"/>
    </row>
    <row r="52049" spans="22:22">
      <c r="V52049" s="17"/>
    </row>
    <row r="52050" spans="22:22">
      <c r="V52050" s="17"/>
    </row>
    <row r="52051" spans="22:22">
      <c r="V52051" s="17"/>
    </row>
    <row r="52052" spans="22:22">
      <c r="V52052" s="17"/>
    </row>
    <row r="52053" spans="22:22">
      <c r="V52053" s="17"/>
    </row>
    <row r="52054" spans="22:22">
      <c r="V52054" s="17"/>
    </row>
    <row r="52055" spans="22:22">
      <c r="V52055" s="17"/>
    </row>
    <row r="52056" spans="22:22">
      <c r="V52056" s="17"/>
    </row>
    <row r="52057" spans="22:22">
      <c r="V52057" s="17"/>
    </row>
    <row r="52058" spans="22:22">
      <c r="V52058" s="17"/>
    </row>
    <row r="52059" spans="22:22">
      <c r="V52059" s="17"/>
    </row>
    <row r="52060" spans="22:22">
      <c r="V52060" s="17"/>
    </row>
    <row r="52061" spans="22:22">
      <c r="V52061" s="17"/>
    </row>
    <row r="52062" spans="22:22">
      <c r="V52062" s="17"/>
    </row>
    <row r="52063" spans="22:22">
      <c r="V52063" s="17"/>
    </row>
    <row r="52064" spans="22:22">
      <c r="V52064" s="17"/>
    </row>
    <row r="52065" spans="22:22">
      <c r="V52065" s="17"/>
    </row>
    <row r="52066" spans="22:22">
      <c r="V52066" s="17"/>
    </row>
    <row r="52067" spans="22:22">
      <c r="V52067" s="17"/>
    </row>
    <row r="52068" spans="22:22">
      <c r="V52068" s="17"/>
    </row>
    <row r="52069" spans="22:22">
      <c r="V52069" s="17"/>
    </row>
    <row r="52070" spans="22:22">
      <c r="V52070" s="17"/>
    </row>
    <row r="52071" spans="22:22">
      <c r="V52071" s="17"/>
    </row>
    <row r="52072" spans="22:22">
      <c r="V52072" s="17"/>
    </row>
    <row r="52073" spans="22:22">
      <c r="V52073" s="17"/>
    </row>
    <row r="52074" spans="22:22">
      <c r="V52074" s="17"/>
    </row>
    <row r="52075" spans="22:22">
      <c r="V52075" s="17"/>
    </row>
    <row r="52076" spans="22:22">
      <c r="V52076" s="17"/>
    </row>
    <row r="52077" spans="22:22">
      <c r="V52077" s="17"/>
    </row>
    <row r="52078" spans="22:22">
      <c r="V52078" s="17"/>
    </row>
    <row r="52079" spans="22:22">
      <c r="V52079" s="17"/>
    </row>
    <row r="52080" spans="22:22">
      <c r="V52080" s="17"/>
    </row>
    <row r="52081" spans="22:22">
      <c r="V52081" s="17"/>
    </row>
    <row r="52082" spans="22:22">
      <c r="V52082" s="17"/>
    </row>
    <row r="52083" spans="22:22">
      <c r="V52083" s="17"/>
    </row>
    <row r="52084" spans="22:22">
      <c r="V52084" s="17"/>
    </row>
    <row r="52085" spans="22:22">
      <c r="V52085" s="17"/>
    </row>
    <row r="52086" spans="22:22">
      <c r="V52086" s="17"/>
    </row>
    <row r="52087" spans="22:22">
      <c r="V52087" s="17"/>
    </row>
    <row r="52088" spans="22:22">
      <c r="V52088" s="17"/>
    </row>
    <row r="52089" spans="22:22">
      <c r="V52089" s="17"/>
    </row>
    <row r="52090" spans="22:22">
      <c r="V52090" s="17"/>
    </row>
    <row r="52091" spans="22:22">
      <c r="V52091" s="17"/>
    </row>
    <row r="52092" spans="22:22">
      <c r="V52092" s="17"/>
    </row>
    <row r="52093" spans="22:22">
      <c r="V52093" s="17"/>
    </row>
    <row r="52094" spans="22:22">
      <c r="V52094" s="17"/>
    </row>
    <row r="52095" spans="22:22">
      <c r="V52095" s="17"/>
    </row>
    <row r="52096" spans="22:22">
      <c r="V52096" s="17"/>
    </row>
    <row r="52097" spans="22:22">
      <c r="V52097" s="17"/>
    </row>
    <row r="52098" spans="22:22">
      <c r="V52098" s="17"/>
    </row>
    <row r="52099" spans="22:22">
      <c r="V52099" s="17"/>
    </row>
    <row r="52100" spans="22:22">
      <c r="V52100" s="17"/>
    </row>
    <row r="52101" spans="22:22">
      <c r="V52101" s="17"/>
    </row>
    <row r="52102" spans="22:22">
      <c r="V52102" s="17"/>
    </row>
    <row r="52103" spans="22:22">
      <c r="V52103" s="17"/>
    </row>
    <row r="52104" spans="22:22">
      <c r="V52104" s="17"/>
    </row>
    <row r="52105" spans="22:22">
      <c r="V52105" s="17"/>
    </row>
    <row r="52106" spans="22:22">
      <c r="V52106" s="17"/>
    </row>
    <row r="52107" spans="22:22">
      <c r="V52107" s="17"/>
    </row>
    <row r="52108" spans="22:22">
      <c r="V52108" s="17"/>
    </row>
    <row r="52109" spans="22:22">
      <c r="V52109" s="17"/>
    </row>
    <row r="52110" spans="22:22">
      <c r="V52110" s="17"/>
    </row>
    <row r="52111" spans="22:22">
      <c r="V52111" s="17"/>
    </row>
    <row r="52112" spans="22:22">
      <c r="V52112" s="17"/>
    </row>
    <row r="52113" spans="22:22">
      <c r="V52113" s="17"/>
    </row>
    <row r="52114" spans="22:22">
      <c r="V52114" s="17"/>
    </row>
    <row r="52115" spans="22:22">
      <c r="V52115" s="17"/>
    </row>
    <row r="52116" spans="22:22">
      <c r="V52116" s="17"/>
    </row>
    <row r="52117" spans="22:22">
      <c r="V52117" s="17"/>
    </row>
    <row r="52118" spans="22:22">
      <c r="V52118" s="17"/>
    </row>
    <row r="52119" spans="22:22">
      <c r="V52119" s="17"/>
    </row>
    <row r="52120" spans="22:22">
      <c r="V52120" s="17"/>
    </row>
    <row r="52121" spans="22:22">
      <c r="V52121" s="17"/>
    </row>
    <row r="52122" spans="22:22">
      <c r="V52122" s="17"/>
    </row>
    <row r="52123" spans="22:22">
      <c r="V52123" s="17"/>
    </row>
    <row r="52124" spans="22:22">
      <c r="V52124" s="17"/>
    </row>
    <row r="52125" spans="22:22">
      <c r="V52125" s="17"/>
    </row>
    <row r="52126" spans="22:22">
      <c r="V52126" s="17"/>
    </row>
    <row r="52127" spans="22:22">
      <c r="V52127" s="17"/>
    </row>
    <row r="52128" spans="22:22">
      <c r="V52128" s="17"/>
    </row>
    <row r="52129" spans="22:22">
      <c r="V52129" s="17"/>
    </row>
    <row r="52130" spans="22:22">
      <c r="V52130" s="17"/>
    </row>
    <row r="52131" spans="22:22">
      <c r="V52131" s="17"/>
    </row>
    <row r="52132" spans="22:22">
      <c r="V52132" s="17"/>
    </row>
    <row r="52133" spans="22:22">
      <c r="V52133" s="17"/>
    </row>
    <row r="52134" spans="22:22">
      <c r="V52134" s="17"/>
    </row>
    <row r="52135" spans="22:22">
      <c r="V52135" s="17"/>
    </row>
    <row r="52136" spans="22:22">
      <c r="V52136" s="17"/>
    </row>
    <row r="52137" spans="22:22">
      <c r="V52137" s="17"/>
    </row>
    <row r="52138" spans="22:22">
      <c r="V52138" s="17"/>
    </row>
    <row r="52139" spans="22:22">
      <c r="V52139" s="17"/>
    </row>
    <row r="52140" spans="22:22">
      <c r="V52140" s="17"/>
    </row>
    <row r="52141" spans="22:22">
      <c r="V52141" s="17"/>
    </row>
    <row r="52142" spans="22:22">
      <c r="V52142" s="17"/>
    </row>
    <row r="52143" spans="22:22">
      <c r="V52143" s="17"/>
    </row>
    <row r="52144" spans="22:22">
      <c r="V52144" s="17"/>
    </row>
    <row r="52145" spans="22:22">
      <c r="V52145" s="17"/>
    </row>
    <row r="52146" spans="22:22">
      <c r="V52146" s="17"/>
    </row>
    <row r="52147" spans="22:22">
      <c r="V52147" s="17"/>
    </row>
    <row r="52148" spans="22:22">
      <c r="V52148" s="17"/>
    </row>
    <row r="52149" spans="22:22">
      <c r="V52149" s="17"/>
    </row>
    <row r="52150" spans="22:22">
      <c r="V52150" s="17"/>
    </row>
    <row r="52151" spans="22:22">
      <c r="V52151" s="17"/>
    </row>
    <row r="52152" spans="22:22">
      <c r="V52152" s="17"/>
    </row>
    <row r="52153" spans="22:22">
      <c r="V52153" s="17"/>
    </row>
    <row r="52154" spans="22:22">
      <c r="V52154" s="17"/>
    </row>
    <row r="52155" spans="22:22">
      <c r="V52155" s="17"/>
    </row>
    <row r="52156" spans="22:22">
      <c r="V52156" s="17"/>
    </row>
    <row r="52157" spans="22:22">
      <c r="V52157" s="17"/>
    </row>
    <row r="52158" spans="22:22">
      <c r="V52158" s="17"/>
    </row>
    <row r="52159" spans="22:22">
      <c r="V52159" s="17"/>
    </row>
    <row r="52160" spans="22:22">
      <c r="V52160" s="17"/>
    </row>
    <row r="52161" spans="22:22">
      <c r="V52161" s="17"/>
    </row>
    <row r="52162" spans="22:22">
      <c r="V52162" s="17"/>
    </row>
    <row r="52163" spans="22:22">
      <c r="V52163" s="17"/>
    </row>
    <row r="52164" spans="22:22">
      <c r="V52164" s="17"/>
    </row>
    <row r="52165" spans="22:22">
      <c r="V52165" s="17"/>
    </row>
    <row r="52166" spans="22:22">
      <c r="V52166" s="17"/>
    </row>
    <row r="52167" spans="22:22">
      <c r="V52167" s="17"/>
    </row>
    <row r="52168" spans="22:22">
      <c r="V52168" s="17"/>
    </row>
    <row r="52169" spans="22:22">
      <c r="V52169" s="17"/>
    </row>
    <row r="52170" spans="22:22">
      <c r="V52170" s="17"/>
    </row>
    <row r="52171" spans="22:22">
      <c r="V52171" s="17"/>
    </row>
    <row r="52172" spans="22:22">
      <c r="V52172" s="17"/>
    </row>
    <row r="52173" spans="22:22">
      <c r="V52173" s="17"/>
    </row>
    <row r="52174" spans="22:22">
      <c r="V52174" s="17"/>
    </row>
    <row r="52175" spans="22:22">
      <c r="V52175" s="17"/>
    </row>
    <row r="52176" spans="22:22">
      <c r="V52176" s="17"/>
    </row>
    <row r="52177" spans="22:22">
      <c r="V52177" s="17"/>
    </row>
    <row r="52178" spans="22:22">
      <c r="V52178" s="17"/>
    </row>
    <row r="52179" spans="22:22">
      <c r="V52179" s="17"/>
    </row>
    <row r="52180" spans="22:22">
      <c r="V52180" s="17"/>
    </row>
    <row r="52181" spans="22:22">
      <c r="V52181" s="17"/>
    </row>
    <row r="52182" spans="22:22">
      <c r="V52182" s="17"/>
    </row>
    <row r="52183" spans="22:22">
      <c r="V52183" s="17"/>
    </row>
    <row r="52184" spans="22:22">
      <c r="V52184" s="17"/>
    </row>
    <row r="52185" spans="22:22">
      <c r="V52185" s="17"/>
    </row>
    <row r="52186" spans="22:22">
      <c r="V52186" s="17"/>
    </row>
    <row r="52187" spans="22:22">
      <c r="V52187" s="17"/>
    </row>
    <row r="52188" spans="22:22">
      <c r="V52188" s="17"/>
    </row>
    <row r="52189" spans="22:22">
      <c r="V52189" s="17"/>
    </row>
    <row r="52190" spans="22:22">
      <c r="V52190" s="17"/>
    </row>
    <row r="52191" spans="22:22">
      <c r="V52191" s="17"/>
    </row>
    <row r="52192" spans="22:22">
      <c r="V52192" s="17"/>
    </row>
    <row r="52193" spans="22:22">
      <c r="V52193" s="17"/>
    </row>
    <row r="52194" spans="22:22">
      <c r="V52194" s="17"/>
    </row>
    <row r="52195" spans="22:22">
      <c r="V52195" s="17"/>
    </row>
    <row r="52196" spans="22:22">
      <c r="V52196" s="17"/>
    </row>
    <row r="52197" spans="22:22">
      <c r="V52197" s="17"/>
    </row>
    <row r="52198" spans="22:22">
      <c r="V52198" s="17"/>
    </row>
    <row r="52199" spans="22:22">
      <c r="V52199" s="17"/>
    </row>
    <row r="52200" spans="22:22">
      <c r="V52200" s="17"/>
    </row>
    <row r="52201" spans="22:22">
      <c r="V52201" s="17"/>
    </row>
    <row r="52202" spans="22:22">
      <c r="V52202" s="17"/>
    </row>
    <row r="52203" spans="22:22">
      <c r="V52203" s="17"/>
    </row>
    <row r="52204" spans="22:22">
      <c r="V52204" s="17"/>
    </row>
    <row r="52205" spans="22:22">
      <c r="V52205" s="17"/>
    </row>
    <row r="52206" spans="22:22">
      <c r="V52206" s="17"/>
    </row>
    <row r="52207" spans="22:22">
      <c r="V52207" s="17"/>
    </row>
    <row r="52208" spans="22:22">
      <c r="V52208" s="17"/>
    </row>
    <row r="52209" spans="22:22">
      <c r="V52209" s="17"/>
    </row>
    <row r="52210" spans="22:22">
      <c r="V52210" s="17"/>
    </row>
    <row r="52211" spans="22:22">
      <c r="V52211" s="17"/>
    </row>
    <row r="52212" spans="22:22">
      <c r="V52212" s="17"/>
    </row>
    <row r="52213" spans="22:22">
      <c r="V52213" s="17"/>
    </row>
    <row r="52214" spans="22:22">
      <c r="V52214" s="17"/>
    </row>
    <row r="52215" spans="22:22">
      <c r="V52215" s="17"/>
    </row>
    <row r="52216" spans="22:22">
      <c r="V52216" s="17"/>
    </row>
    <row r="52217" spans="22:22">
      <c r="V52217" s="17"/>
    </row>
    <row r="52218" spans="22:22">
      <c r="V52218" s="17"/>
    </row>
    <row r="52219" spans="22:22">
      <c r="V52219" s="17"/>
    </row>
    <row r="52220" spans="22:22">
      <c r="V52220" s="17"/>
    </row>
    <row r="52221" spans="22:22">
      <c r="V52221" s="17"/>
    </row>
    <row r="52222" spans="22:22">
      <c r="V52222" s="17"/>
    </row>
    <row r="52223" spans="22:22">
      <c r="V52223" s="17"/>
    </row>
    <row r="52224" spans="22:22">
      <c r="V52224" s="17"/>
    </row>
    <row r="52225" spans="22:22">
      <c r="V52225" s="17"/>
    </row>
    <row r="52226" spans="22:22">
      <c r="V52226" s="17"/>
    </row>
    <row r="52227" spans="22:22">
      <c r="V52227" s="17"/>
    </row>
    <row r="52228" spans="22:22">
      <c r="V52228" s="17"/>
    </row>
    <row r="52229" spans="22:22">
      <c r="V52229" s="17"/>
    </row>
    <row r="52230" spans="22:22">
      <c r="V52230" s="17"/>
    </row>
    <row r="52231" spans="22:22">
      <c r="V52231" s="17"/>
    </row>
    <row r="52232" spans="22:22">
      <c r="V52232" s="17"/>
    </row>
    <row r="52233" spans="22:22">
      <c r="V52233" s="17"/>
    </row>
    <row r="52234" spans="22:22">
      <c r="V52234" s="17"/>
    </row>
    <row r="52235" spans="22:22">
      <c r="V52235" s="17"/>
    </row>
    <row r="52236" spans="22:22">
      <c r="V52236" s="17"/>
    </row>
    <row r="52237" spans="22:22">
      <c r="V52237" s="17"/>
    </row>
    <row r="52238" spans="22:22">
      <c r="V52238" s="17"/>
    </row>
    <row r="52239" spans="22:22">
      <c r="V52239" s="17"/>
    </row>
    <row r="52240" spans="22:22">
      <c r="V52240" s="17"/>
    </row>
    <row r="52241" spans="22:22">
      <c r="V52241" s="17"/>
    </row>
    <row r="52242" spans="22:22">
      <c r="V52242" s="17"/>
    </row>
    <row r="52243" spans="22:22">
      <c r="V52243" s="17"/>
    </row>
    <row r="52244" spans="22:22">
      <c r="V52244" s="17"/>
    </row>
    <row r="52245" spans="22:22">
      <c r="V52245" s="17"/>
    </row>
    <row r="52246" spans="22:22">
      <c r="V52246" s="17"/>
    </row>
    <row r="52247" spans="22:22">
      <c r="V52247" s="17"/>
    </row>
    <row r="52248" spans="22:22">
      <c r="V52248" s="17"/>
    </row>
    <row r="52249" spans="22:22">
      <c r="V52249" s="17"/>
    </row>
    <row r="52250" spans="22:22">
      <c r="V52250" s="17"/>
    </row>
    <row r="52251" spans="22:22">
      <c r="V52251" s="17"/>
    </row>
    <row r="52252" spans="22:22">
      <c r="V52252" s="17"/>
    </row>
    <row r="52253" spans="22:22">
      <c r="V52253" s="17"/>
    </row>
    <row r="52254" spans="22:22">
      <c r="V52254" s="17"/>
    </row>
    <row r="52255" spans="22:22">
      <c r="V52255" s="17"/>
    </row>
    <row r="52256" spans="22:22">
      <c r="V52256" s="17"/>
    </row>
    <row r="52257" spans="22:22">
      <c r="V52257" s="17"/>
    </row>
    <row r="52258" spans="22:22">
      <c r="V52258" s="17"/>
    </row>
    <row r="52259" spans="22:22">
      <c r="V52259" s="17"/>
    </row>
    <row r="52260" spans="22:22">
      <c r="V52260" s="17"/>
    </row>
    <row r="52261" spans="22:22">
      <c r="V52261" s="17"/>
    </row>
    <row r="52262" spans="22:22">
      <c r="V52262" s="17"/>
    </row>
    <row r="52263" spans="22:22">
      <c r="V52263" s="17"/>
    </row>
    <row r="52264" spans="22:22">
      <c r="V52264" s="17"/>
    </row>
    <row r="52265" spans="22:22">
      <c r="V52265" s="17"/>
    </row>
    <row r="52266" spans="22:22">
      <c r="V52266" s="17"/>
    </row>
    <row r="52267" spans="22:22">
      <c r="V52267" s="17"/>
    </row>
    <row r="52268" spans="22:22">
      <c r="V52268" s="17"/>
    </row>
    <row r="52269" spans="22:22">
      <c r="V52269" s="17"/>
    </row>
    <row r="52270" spans="22:22">
      <c r="V52270" s="17"/>
    </row>
    <row r="52271" spans="22:22">
      <c r="V52271" s="17"/>
    </row>
    <row r="52272" spans="22:22">
      <c r="V52272" s="17"/>
    </row>
    <row r="52273" spans="22:22">
      <c r="V52273" s="17"/>
    </row>
    <row r="52274" spans="22:22">
      <c r="V52274" s="17"/>
    </row>
    <row r="52275" spans="22:22">
      <c r="V52275" s="17"/>
    </row>
    <row r="52276" spans="22:22">
      <c r="V52276" s="17"/>
    </row>
    <row r="52277" spans="22:22">
      <c r="V52277" s="17"/>
    </row>
    <row r="52278" spans="22:22">
      <c r="V52278" s="17"/>
    </row>
    <row r="52279" spans="22:22">
      <c r="V52279" s="17"/>
    </row>
    <row r="52280" spans="22:22">
      <c r="V52280" s="17"/>
    </row>
    <row r="52281" spans="22:22">
      <c r="V52281" s="17"/>
    </row>
    <row r="52282" spans="22:22">
      <c r="V52282" s="17"/>
    </row>
    <row r="52283" spans="22:22">
      <c r="V52283" s="17"/>
    </row>
    <row r="52284" spans="22:22">
      <c r="V52284" s="17"/>
    </row>
    <row r="52285" spans="22:22">
      <c r="V52285" s="17"/>
    </row>
    <row r="52286" spans="22:22">
      <c r="V52286" s="17"/>
    </row>
    <row r="52287" spans="22:22">
      <c r="V52287" s="17"/>
    </row>
    <row r="52288" spans="22:22">
      <c r="V52288" s="17"/>
    </row>
    <row r="52289" spans="22:22">
      <c r="V52289" s="17"/>
    </row>
    <row r="52290" spans="22:22">
      <c r="V52290" s="17"/>
    </row>
    <row r="52291" spans="22:22">
      <c r="V52291" s="17"/>
    </row>
    <row r="52292" spans="22:22">
      <c r="V52292" s="17"/>
    </row>
    <row r="52293" spans="22:22">
      <c r="V52293" s="17"/>
    </row>
    <row r="52294" spans="22:22">
      <c r="V52294" s="17"/>
    </row>
    <row r="52295" spans="22:22">
      <c r="V52295" s="17"/>
    </row>
    <row r="52296" spans="22:22">
      <c r="V52296" s="17"/>
    </row>
    <row r="52297" spans="22:22">
      <c r="V52297" s="17"/>
    </row>
    <row r="52298" spans="22:22">
      <c r="V52298" s="17"/>
    </row>
    <row r="52299" spans="22:22">
      <c r="V52299" s="17"/>
    </row>
    <row r="52300" spans="22:22">
      <c r="V52300" s="17"/>
    </row>
    <row r="52301" spans="22:22">
      <c r="V52301" s="17"/>
    </row>
    <row r="52302" spans="22:22">
      <c r="V52302" s="17"/>
    </row>
    <row r="52303" spans="22:22">
      <c r="V52303" s="17"/>
    </row>
    <row r="52304" spans="22:22">
      <c r="V52304" s="17"/>
    </row>
    <row r="52305" spans="22:22">
      <c r="V52305" s="17"/>
    </row>
    <row r="52306" spans="22:22">
      <c r="V52306" s="17"/>
    </row>
    <row r="52307" spans="22:22">
      <c r="V52307" s="17"/>
    </row>
    <row r="52308" spans="22:22">
      <c r="V52308" s="17"/>
    </row>
    <row r="52309" spans="22:22">
      <c r="V52309" s="17"/>
    </row>
    <row r="52310" spans="22:22">
      <c r="V52310" s="17"/>
    </row>
    <row r="52311" spans="22:22">
      <c r="V52311" s="17"/>
    </row>
    <row r="52312" spans="22:22">
      <c r="V52312" s="17"/>
    </row>
    <row r="52313" spans="22:22">
      <c r="V52313" s="17"/>
    </row>
    <row r="52314" spans="22:22">
      <c r="V52314" s="17"/>
    </row>
    <row r="52315" spans="22:22">
      <c r="V52315" s="17"/>
    </row>
    <row r="52316" spans="22:22">
      <c r="V52316" s="17"/>
    </row>
    <row r="52317" spans="22:22">
      <c r="V52317" s="17"/>
    </row>
    <row r="52318" spans="22:22">
      <c r="V52318" s="17"/>
    </row>
    <row r="52319" spans="22:22">
      <c r="V52319" s="17"/>
    </row>
    <row r="52320" spans="22:22">
      <c r="V52320" s="17"/>
    </row>
    <row r="52321" spans="22:22">
      <c r="V52321" s="17"/>
    </row>
    <row r="52322" spans="22:22">
      <c r="V52322" s="17"/>
    </row>
    <row r="52323" spans="22:22">
      <c r="V52323" s="17"/>
    </row>
    <row r="52324" spans="22:22">
      <c r="V52324" s="17"/>
    </row>
    <row r="52325" spans="22:22">
      <c r="V52325" s="17"/>
    </row>
    <row r="52326" spans="22:22">
      <c r="V52326" s="17"/>
    </row>
    <row r="52327" spans="22:22">
      <c r="V52327" s="17"/>
    </row>
    <row r="52328" spans="22:22">
      <c r="V52328" s="17"/>
    </row>
    <row r="52329" spans="22:22">
      <c r="V52329" s="17"/>
    </row>
    <row r="52330" spans="22:22">
      <c r="V52330" s="17"/>
    </row>
    <row r="52331" spans="22:22">
      <c r="V52331" s="17"/>
    </row>
    <row r="52332" spans="22:22">
      <c r="V52332" s="17"/>
    </row>
    <row r="52333" spans="22:22">
      <c r="V52333" s="17"/>
    </row>
    <row r="52334" spans="22:22">
      <c r="V52334" s="17"/>
    </row>
    <row r="52335" spans="22:22">
      <c r="V52335" s="17"/>
    </row>
    <row r="52336" spans="22:22">
      <c r="V52336" s="17"/>
    </row>
    <row r="52337" spans="22:22">
      <c r="V52337" s="17"/>
    </row>
    <row r="52338" spans="22:22">
      <c r="V52338" s="17"/>
    </row>
    <row r="52339" spans="22:22">
      <c r="V52339" s="17"/>
    </row>
    <row r="52340" spans="22:22">
      <c r="V52340" s="17"/>
    </row>
    <row r="52341" spans="22:22">
      <c r="V52341" s="17"/>
    </row>
    <row r="52342" spans="22:22">
      <c r="V52342" s="17"/>
    </row>
    <row r="52343" spans="22:22">
      <c r="V52343" s="17"/>
    </row>
    <row r="52344" spans="22:22">
      <c r="V52344" s="17"/>
    </row>
    <row r="52345" spans="22:22">
      <c r="V52345" s="17"/>
    </row>
    <row r="52346" spans="22:22">
      <c r="V52346" s="17"/>
    </row>
    <row r="52347" spans="22:22">
      <c r="V52347" s="17"/>
    </row>
    <row r="52348" spans="22:22">
      <c r="V52348" s="17"/>
    </row>
    <row r="52349" spans="22:22">
      <c r="V52349" s="17"/>
    </row>
    <row r="52350" spans="22:22">
      <c r="V52350" s="17"/>
    </row>
    <row r="52351" spans="22:22">
      <c r="V52351" s="17"/>
    </row>
    <row r="52352" spans="22:22">
      <c r="V52352" s="17"/>
    </row>
    <row r="52353" spans="22:22">
      <c r="V52353" s="17"/>
    </row>
    <row r="52354" spans="22:22">
      <c r="V52354" s="17"/>
    </row>
    <row r="52355" spans="22:22">
      <c r="V52355" s="17"/>
    </row>
    <row r="52356" spans="22:22">
      <c r="V52356" s="17"/>
    </row>
    <row r="52357" spans="22:22">
      <c r="V52357" s="17"/>
    </row>
    <row r="52358" spans="22:22">
      <c r="V52358" s="17"/>
    </row>
    <row r="52359" spans="22:22">
      <c r="V52359" s="17"/>
    </row>
    <row r="52360" spans="22:22">
      <c r="V52360" s="17"/>
    </row>
    <row r="52361" spans="22:22">
      <c r="V52361" s="17"/>
    </row>
    <row r="52362" spans="22:22">
      <c r="V52362" s="17"/>
    </row>
    <row r="52363" spans="22:22">
      <c r="V52363" s="17"/>
    </row>
    <row r="52364" spans="22:22">
      <c r="V52364" s="17"/>
    </row>
    <row r="52365" spans="22:22">
      <c r="V52365" s="17"/>
    </row>
    <row r="52366" spans="22:22">
      <c r="V52366" s="17"/>
    </row>
    <row r="52367" spans="22:22">
      <c r="V52367" s="17"/>
    </row>
    <row r="52368" spans="22:22">
      <c r="V52368" s="17"/>
    </row>
    <row r="52369" spans="22:22">
      <c r="V52369" s="17"/>
    </row>
    <row r="52370" spans="22:22">
      <c r="V52370" s="17"/>
    </row>
    <row r="52371" spans="22:22">
      <c r="V52371" s="17"/>
    </row>
    <row r="52372" spans="22:22">
      <c r="V52372" s="17"/>
    </row>
    <row r="52373" spans="22:22">
      <c r="V52373" s="17"/>
    </row>
    <row r="52374" spans="22:22">
      <c r="V52374" s="17"/>
    </row>
    <row r="52375" spans="22:22">
      <c r="V52375" s="17"/>
    </row>
    <row r="52376" spans="22:22">
      <c r="V52376" s="17"/>
    </row>
    <row r="52377" spans="22:22">
      <c r="V52377" s="17"/>
    </row>
    <row r="52378" spans="22:22">
      <c r="V52378" s="17"/>
    </row>
    <row r="52379" spans="22:22">
      <c r="V52379" s="17"/>
    </row>
    <row r="52380" spans="22:22">
      <c r="V52380" s="17"/>
    </row>
    <row r="52381" spans="22:22">
      <c r="V52381" s="17"/>
    </row>
    <row r="52382" spans="22:22">
      <c r="V52382" s="17"/>
    </row>
    <row r="52383" spans="22:22">
      <c r="V52383" s="17"/>
    </row>
    <row r="52384" spans="22:22">
      <c r="V52384" s="17"/>
    </row>
    <row r="52385" spans="22:22">
      <c r="V52385" s="17"/>
    </row>
    <row r="52386" spans="22:22">
      <c r="V52386" s="17"/>
    </row>
    <row r="52387" spans="22:22">
      <c r="V52387" s="17"/>
    </row>
    <row r="52388" spans="22:22">
      <c r="V52388" s="17"/>
    </row>
    <row r="52389" spans="22:22">
      <c r="V52389" s="17"/>
    </row>
    <row r="52390" spans="22:22">
      <c r="V52390" s="17"/>
    </row>
    <row r="52391" spans="22:22">
      <c r="V52391" s="17"/>
    </row>
    <row r="52392" spans="22:22">
      <c r="V52392" s="17"/>
    </row>
    <row r="52393" spans="22:22">
      <c r="V52393" s="17"/>
    </row>
    <row r="52394" spans="22:22">
      <c r="V52394" s="17"/>
    </row>
    <row r="52395" spans="22:22">
      <c r="V52395" s="17"/>
    </row>
    <row r="52396" spans="22:22">
      <c r="V52396" s="17"/>
    </row>
    <row r="52397" spans="22:22">
      <c r="V52397" s="17"/>
    </row>
    <row r="52398" spans="22:22">
      <c r="V52398" s="17"/>
    </row>
    <row r="52399" spans="22:22">
      <c r="V52399" s="17"/>
    </row>
    <row r="52400" spans="22:22">
      <c r="V52400" s="17"/>
    </row>
    <row r="52401" spans="22:22">
      <c r="V52401" s="17"/>
    </row>
    <row r="52402" spans="22:22">
      <c r="V52402" s="17"/>
    </row>
    <row r="52403" spans="22:22">
      <c r="V52403" s="17"/>
    </row>
    <row r="52404" spans="22:22">
      <c r="V52404" s="17"/>
    </row>
    <row r="52405" spans="22:22">
      <c r="V52405" s="17"/>
    </row>
    <row r="52406" spans="22:22">
      <c r="V52406" s="17"/>
    </row>
    <row r="52407" spans="22:22">
      <c r="V52407" s="17"/>
    </row>
    <row r="52408" spans="22:22">
      <c r="V52408" s="17"/>
    </row>
    <row r="52409" spans="22:22">
      <c r="V52409" s="17"/>
    </row>
    <row r="52410" spans="22:22">
      <c r="V52410" s="17"/>
    </row>
    <row r="52411" spans="22:22">
      <c r="V52411" s="17"/>
    </row>
    <row r="52412" spans="22:22">
      <c r="V52412" s="17"/>
    </row>
    <row r="52413" spans="22:22">
      <c r="V52413" s="17"/>
    </row>
    <row r="52414" spans="22:22">
      <c r="V52414" s="17"/>
    </row>
    <row r="52415" spans="22:22">
      <c r="V52415" s="17"/>
    </row>
    <row r="52416" spans="22:22">
      <c r="V52416" s="17"/>
    </row>
    <row r="52417" spans="22:22">
      <c r="V52417" s="17"/>
    </row>
    <row r="52418" spans="22:22">
      <c r="V52418" s="17"/>
    </row>
    <row r="52419" spans="22:22">
      <c r="V52419" s="17"/>
    </row>
    <row r="52420" spans="22:22">
      <c r="V52420" s="17"/>
    </row>
    <row r="52421" spans="22:22">
      <c r="V52421" s="17"/>
    </row>
    <row r="52422" spans="22:22">
      <c r="V52422" s="17"/>
    </row>
    <row r="52423" spans="22:22">
      <c r="V52423" s="17"/>
    </row>
    <row r="52424" spans="22:22">
      <c r="V52424" s="17"/>
    </row>
    <row r="52425" spans="22:22">
      <c r="V52425" s="17"/>
    </row>
    <row r="52426" spans="22:22">
      <c r="V52426" s="17"/>
    </row>
    <row r="52427" spans="22:22">
      <c r="V52427" s="17"/>
    </row>
    <row r="52428" spans="22:22">
      <c r="V52428" s="17"/>
    </row>
    <row r="52429" spans="22:22">
      <c r="V52429" s="17"/>
    </row>
    <row r="52430" spans="22:22">
      <c r="V52430" s="17"/>
    </row>
    <row r="52431" spans="22:22">
      <c r="V52431" s="17"/>
    </row>
    <row r="52432" spans="22:22">
      <c r="V52432" s="17"/>
    </row>
    <row r="52433" spans="22:22">
      <c r="V52433" s="17"/>
    </row>
    <row r="52434" spans="22:22">
      <c r="V52434" s="17"/>
    </row>
    <row r="52435" spans="22:22">
      <c r="V52435" s="17"/>
    </row>
    <row r="52436" spans="22:22">
      <c r="V52436" s="17"/>
    </row>
    <row r="52437" spans="22:22">
      <c r="V52437" s="17"/>
    </row>
    <row r="52438" spans="22:22">
      <c r="V52438" s="17"/>
    </row>
    <row r="52439" spans="22:22">
      <c r="V52439" s="17"/>
    </row>
    <row r="52440" spans="22:22">
      <c r="V52440" s="17"/>
    </row>
    <row r="52441" spans="22:22">
      <c r="V52441" s="17"/>
    </row>
    <row r="52442" spans="22:22">
      <c r="V52442" s="17"/>
    </row>
    <row r="52443" spans="22:22">
      <c r="V52443" s="17"/>
    </row>
    <row r="52444" spans="22:22">
      <c r="V52444" s="17"/>
    </row>
    <row r="52445" spans="22:22">
      <c r="V52445" s="17"/>
    </row>
    <row r="52446" spans="22:22">
      <c r="V52446" s="17"/>
    </row>
    <row r="52447" spans="22:22">
      <c r="V52447" s="17"/>
    </row>
    <row r="52448" spans="22:22">
      <c r="V52448" s="17"/>
    </row>
    <row r="52449" spans="22:22">
      <c r="V52449" s="17"/>
    </row>
    <row r="52450" spans="22:22">
      <c r="V52450" s="17"/>
    </row>
    <row r="52451" spans="22:22">
      <c r="V52451" s="17"/>
    </row>
    <row r="52452" spans="22:22">
      <c r="V52452" s="17"/>
    </row>
    <row r="52453" spans="22:22">
      <c r="V52453" s="17"/>
    </row>
    <row r="52454" spans="22:22">
      <c r="V52454" s="17"/>
    </row>
    <row r="52455" spans="22:22">
      <c r="V52455" s="17"/>
    </row>
    <row r="52456" spans="22:22">
      <c r="V52456" s="17"/>
    </row>
    <row r="52457" spans="22:22">
      <c r="V52457" s="17"/>
    </row>
    <row r="52458" spans="22:22">
      <c r="V52458" s="17"/>
    </row>
    <row r="52459" spans="22:22">
      <c r="V52459" s="17"/>
    </row>
    <row r="52460" spans="22:22">
      <c r="V52460" s="17"/>
    </row>
    <row r="52461" spans="22:22">
      <c r="V52461" s="17"/>
    </row>
    <row r="52462" spans="22:22">
      <c r="V52462" s="17"/>
    </row>
    <row r="52463" spans="22:22">
      <c r="V52463" s="17"/>
    </row>
    <row r="52464" spans="22:22">
      <c r="V52464" s="17"/>
    </row>
    <row r="52465" spans="22:22">
      <c r="V52465" s="17"/>
    </row>
    <row r="52466" spans="22:22">
      <c r="V52466" s="17"/>
    </row>
    <row r="52467" spans="22:22">
      <c r="V52467" s="17"/>
    </row>
    <row r="52468" spans="22:22">
      <c r="V52468" s="17"/>
    </row>
    <row r="52469" spans="22:22">
      <c r="V52469" s="17"/>
    </row>
    <row r="52470" spans="22:22">
      <c r="V52470" s="17"/>
    </row>
    <row r="52471" spans="22:22">
      <c r="V52471" s="17"/>
    </row>
    <row r="52472" spans="22:22">
      <c r="V52472" s="17"/>
    </row>
    <row r="52473" spans="22:22">
      <c r="V52473" s="17"/>
    </row>
    <row r="52474" spans="22:22">
      <c r="V52474" s="17"/>
    </row>
    <row r="52475" spans="22:22">
      <c r="V52475" s="17"/>
    </row>
    <row r="52476" spans="22:22">
      <c r="V52476" s="17"/>
    </row>
    <row r="52477" spans="22:22">
      <c r="V52477" s="17"/>
    </row>
    <row r="52478" spans="22:22">
      <c r="V52478" s="17"/>
    </row>
    <row r="52479" spans="22:22">
      <c r="V52479" s="17"/>
    </row>
    <row r="52480" spans="22:22">
      <c r="V52480" s="17"/>
    </row>
    <row r="52481" spans="22:22">
      <c r="V52481" s="17"/>
    </row>
    <row r="52482" spans="22:22">
      <c r="V52482" s="17"/>
    </row>
    <row r="52483" spans="22:22">
      <c r="V52483" s="17"/>
    </row>
    <row r="52484" spans="22:22">
      <c r="V52484" s="17"/>
    </row>
    <row r="52485" spans="22:22">
      <c r="V52485" s="17"/>
    </row>
    <row r="52486" spans="22:22">
      <c r="V52486" s="17"/>
    </row>
    <row r="52487" spans="22:22">
      <c r="V52487" s="17"/>
    </row>
    <row r="52488" spans="22:22">
      <c r="V52488" s="17"/>
    </row>
    <row r="52489" spans="22:22">
      <c r="V52489" s="17"/>
    </row>
    <row r="52490" spans="22:22">
      <c r="V52490" s="17"/>
    </row>
    <row r="52491" spans="22:22">
      <c r="V52491" s="17"/>
    </row>
    <row r="52492" spans="22:22">
      <c r="V52492" s="17"/>
    </row>
    <row r="52493" spans="22:22">
      <c r="V52493" s="17"/>
    </row>
    <row r="52494" spans="22:22">
      <c r="V52494" s="17"/>
    </row>
    <row r="52495" spans="22:22">
      <c r="V52495" s="17"/>
    </row>
    <row r="52496" spans="22:22">
      <c r="V52496" s="17"/>
    </row>
    <row r="52497" spans="22:22">
      <c r="V52497" s="17"/>
    </row>
    <row r="52498" spans="22:22">
      <c r="V52498" s="17"/>
    </row>
    <row r="52499" spans="22:22">
      <c r="V52499" s="17"/>
    </row>
    <row r="52500" spans="22:22">
      <c r="V52500" s="17"/>
    </row>
    <row r="52501" spans="22:22">
      <c r="V52501" s="17"/>
    </row>
    <row r="52502" spans="22:22">
      <c r="V52502" s="17"/>
    </row>
    <row r="52503" spans="22:22">
      <c r="V52503" s="17"/>
    </row>
    <row r="52504" spans="22:22">
      <c r="V52504" s="17"/>
    </row>
    <row r="52505" spans="22:22">
      <c r="V52505" s="17"/>
    </row>
    <row r="52506" spans="22:22">
      <c r="V52506" s="17"/>
    </row>
    <row r="52507" spans="22:22">
      <c r="V52507" s="17"/>
    </row>
    <row r="52508" spans="22:22">
      <c r="V52508" s="17"/>
    </row>
    <row r="52509" spans="22:22">
      <c r="V52509" s="17"/>
    </row>
    <row r="52510" spans="22:22">
      <c r="V52510" s="17"/>
    </row>
    <row r="52511" spans="22:22">
      <c r="V52511" s="17"/>
    </row>
    <row r="52512" spans="22:22">
      <c r="V52512" s="17"/>
    </row>
    <row r="52513" spans="22:22">
      <c r="V52513" s="17"/>
    </row>
    <row r="52514" spans="22:22">
      <c r="V52514" s="17"/>
    </row>
    <row r="52515" spans="22:22">
      <c r="V52515" s="17"/>
    </row>
    <row r="52516" spans="22:22">
      <c r="V52516" s="17"/>
    </row>
    <row r="52517" spans="22:22">
      <c r="V52517" s="17"/>
    </row>
    <row r="52518" spans="22:22">
      <c r="V52518" s="17"/>
    </row>
    <row r="52519" spans="22:22">
      <c r="V52519" s="17"/>
    </row>
    <row r="52520" spans="22:22">
      <c r="V52520" s="17"/>
    </row>
    <row r="52521" spans="22:22">
      <c r="V52521" s="17"/>
    </row>
    <row r="52522" spans="22:22">
      <c r="V52522" s="17"/>
    </row>
    <row r="52523" spans="22:22">
      <c r="V52523" s="17"/>
    </row>
    <row r="52524" spans="22:22">
      <c r="V52524" s="17"/>
    </row>
    <row r="52525" spans="22:22">
      <c r="V52525" s="17"/>
    </row>
    <row r="52526" spans="22:22">
      <c r="V52526" s="17"/>
    </row>
    <row r="52527" spans="22:22">
      <c r="V52527" s="17"/>
    </row>
    <row r="52528" spans="22:22">
      <c r="V52528" s="17"/>
    </row>
    <row r="52529" spans="22:22">
      <c r="V52529" s="17"/>
    </row>
    <row r="52530" spans="22:22">
      <c r="V52530" s="17"/>
    </row>
    <row r="52531" spans="22:22">
      <c r="V52531" s="17"/>
    </row>
    <row r="52532" spans="22:22">
      <c r="V52532" s="17"/>
    </row>
    <row r="52533" spans="22:22">
      <c r="V52533" s="17"/>
    </row>
    <row r="52534" spans="22:22">
      <c r="V52534" s="17"/>
    </row>
    <row r="52535" spans="22:22">
      <c r="V52535" s="17"/>
    </row>
    <row r="52536" spans="22:22">
      <c r="V52536" s="17"/>
    </row>
    <row r="52537" spans="22:22">
      <c r="V52537" s="17"/>
    </row>
    <row r="52538" spans="22:22">
      <c r="V52538" s="17"/>
    </row>
    <row r="52539" spans="22:22">
      <c r="V52539" s="17"/>
    </row>
    <row r="52540" spans="22:22">
      <c r="V52540" s="17"/>
    </row>
    <row r="52541" spans="22:22">
      <c r="V52541" s="17"/>
    </row>
    <row r="52542" spans="22:22">
      <c r="V52542" s="17"/>
    </row>
    <row r="52543" spans="22:22">
      <c r="V52543" s="17"/>
    </row>
    <row r="52544" spans="22:22">
      <c r="V52544" s="17"/>
    </row>
    <row r="52545" spans="22:22">
      <c r="V52545" s="17"/>
    </row>
    <row r="52546" spans="22:22">
      <c r="V52546" s="17"/>
    </row>
    <row r="52547" spans="22:22">
      <c r="V52547" s="17"/>
    </row>
    <row r="52548" spans="22:22">
      <c r="V52548" s="17"/>
    </row>
    <row r="52549" spans="22:22">
      <c r="V52549" s="17"/>
    </row>
    <row r="52550" spans="22:22">
      <c r="V52550" s="17"/>
    </row>
    <row r="52551" spans="22:22">
      <c r="V52551" s="17"/>
    </row>
    <row r="52552" spans="22:22">
      <c r="V52552" s="17"/>
    </row>
    <row r="52553" spans="22:22">
      <c r="V52553" s="17"/>
    </row>
    <row r="52554" spans="22:22">
      <c r="V52554" s="17"/>
    </row>
    <row r="52555" spans="22:22">
      <c r="V52555" s="17"/>
    </row>
    <row r="52556" spans="22:22">
      <c r="V52556" s="17"/>
    </row>
    <row r="52557" spans="22:22">
      <c r="V52557" s="17"/>
    </row>
    <row r="52558" spans="22:22">
      <c r="V52558" s="17"/>
    </row>
    <row r="52559" spans="22:22">
      <c r="V52559" s="17"/>
    </row>
    <row r="52560" spans="22:22">
      <c r="V52560" s="17"/>
    </row>
    <row r="52561" spans="22:22">
      <c r="V52561" s="17"/>
    </row>
    <row r="52562" spans="22:22">
      <c r="V52562" s="17"/>
    </row>
    <row r="52563" spans="22:22">
      <c r="V52563" s="17"/>
    </row>
    <row r="52564" spans="22:22">
      <c r="V52564" s="17"/>
    </row>
    <row r="52565" spans="22:22">
      <c r="V52565" s="17"/>
    </row>
    <row r="52566" spans="22:22">
      <c r="V52566" s="17"/>
    </row>
    <row r="52567" spans="22:22">
      <c r="V52567" s="17"/>
    </row>
    <row r="52568" spans="22:22">
      <c r="V52568" s="17"/>
    </row>
    <row r="52569" spans="22:22">
      <c r="V52569" s="17"/>
    </row>
    <row r="52570" spans="22:22">
      <c r="V52570" s="17"/>
    </row>
    <row r="52571" spans="22:22">
      <c r="V52571" s="17"/>
    </row>
    <row r="52572" spans="22:22">
      <c r="V52572" s="17"/>
    </row>
    <row r="52573" spans="22:22">
      <c r="V52573" s="17"/>
    </row>
    <row r="52574" spans="22:22">
      <c r="V52574" s="17"/>
    </row>
    <row r="52575" spans="22:22">
      <c r="V52575" s="17"/>
    </row>
    <row r="52576" spans="22:22">
      <c r="V52576" s="17"/>
    </row>
    <row r="52577" spans="22:22">
      <c r="V52577" s="17"/>
    </row>
    <row r="52578" spans="22:22">
      <c r="V52578" s="17"/>
    </row>
    <row r="52579" spans="22:22">
      <c r="V52579" s="17"/>
    </row>
    <row r="52580" spans="22:22">
      <c r="V52580" s="17"/>
    </row>
    <row r="52581" spans="22:22">
      <c r="V52581" s="17"/>
    </row>
    <row r="52582" spans="22:22">
      <c r="V52582" s="17"/>
    </row>
    <row r="52583" spans="22:22">
      <c r="V52583" s="17"/>
    </row>
    <row r="52584" spans="22:22">
      <c r="V52584" s="17"/>
    </row>
    <row r="52585" spans="22:22">
      <c r="V52585" s="17"/>
    </row>
    <row r="52586" spans="22:22">
      <c r="V52586" s="17"/>
    </row>
    <row r="52587" spans="22:22">
      <c r="V52587" s="17"/>
    </row>
    <row r="52588" spans="22:22">
      <c r="V52588" s="17"/>
    </row>
    <row r="52589" spans="22:22">
      <c r="V52589" s="17"/>
    </row>
    <row r="52590" spans="22:22">
      <c r="V52590" s="17"/>
    </row>
    <row r="52591" spans="22:22">
      <c r="V52591" s="17"/>
    </row>
    <row r="52592" spans="22:22">
      <c r="V52592" s="17"/>
    </row>
    <row r="52593" spans="22:22">
      <c r="V52593" s="17"/>
    </row>
    <row r="52594" spans="22:22">
      <c r="V52594" s="17"/>
    </row>
    <row r="52595" spans="22:22">
      <c r="V52595" s="17"/>
    </row>
    <row r="52596" spans="22:22">
      <c r="V52596" s="17"/>
    </row>
    <row r="52597" spans="22:22">
      <c r="V52597" s="17"/>
    </row>
    <row r="52598" spans="22:22">
      <c r="V52598" s="17"/>
    </row>
    <row r="52599" spans="22:22">
      <c r="V52599" s="17"/>
    </row>
    <row r="52600" spans="22:22">
      <c r="V52600" s="17"/>
    </row>
    <row r="52601" spans="22:22">
      <c r="V52601" s="17"/>
    </row>
    <row r="52602" spans="22:22">
      <c r="V52602" s="17"/>
    </row>
    <row r="52603" spans="22:22">
      <c r="V52603" s="17"/>
    </row>
    <row r="52604" spans="22:22">
      <c r="V52604" s="17"/>
    </row>
    <row r="52605" spans="22:22">
      <c r="V52605" s="17"/>
    </row>
    <row r="52606" spans="22:22">
      <c r="V52606" s="17"/>
    </row>
    <row r="52607" spans="22:22">
      <c r="V52607" s="17"/>
    </row>
    <row r="52608" spans="22:22">
      <c r="V52608" s="17"/>
    </row>
    <row r="52609" spans="22:22">
      <c r="V52609" s="17"/>
    </row>
    <row r="52610" spans="22:22">
      <c r="V52610" s="17"/>
    </row>
    <row r="52611" spans="22:22">
      <c r="V52611" s="17"/>
    </row>
    <row r="52612" spans="22:22">
      <c r="V52612" s="17"/>
    </row>
    <row r="52613" spans="22:22">
      <c r="V52613" s="17"/>
    </row>
    <row r="52614" spans="22:22">
      <c r="V52614" s="17"/>
    </row>
    <row r="52615" spans="22:22">
      <c r="V52615" s="17"/>
    </row>
    <row r="52616" spans="22:22">
      <c r="V52616" s="17"/>
    </row>
    <row r="52617" spans="22:22">
      <c r="V52617" s="17"/>
    </row>
    <row r="52618" spans="22:22">
      <c r="V52618" s="17"/>
    </row>
    <row r="52619" spans="22:22">
      <c r="V52619" s="17"/>
    </row>
    <row r="52620" spans="22:22">
      <c r="V52620" s="17"/>
    </row>
    <row r="52621" spans="22:22">
      <c r="V52621" s="17"/>
    </row>
    <row r="52622" spans="22:22">
      <c r="V52622" s="17"/>
    </row>
    <row r="52623" spans="22:22">
      <c r="V52623" s="17"/>
    </row>
    <row r="52624" spans="22:22">
      <c r="V52624" s="17"/>
    </row>
    <row r="52625" spans="22:22">
      <c r="V52625" s="17"/>
    </row>
    <row r="52626" spans="22:22">
      <c r="V52626" s="17"/>
    </row>
    <row r="52627" spans="22:22">
      <c r="V52627" s="17"/>
    </row>
    <row r="52628" spans="22:22">
      <c r="V52628" s="17"/>
    </row>
    <row r="52629" spans="22:22">
      <c r="V52629" s="17"/>
    </row>
    <row r="52630" spans="22:22">
      <c r="V52630" s="17"/>
    </row>
    <row r="52631" spans="22:22">
      <c r="V52631" s="17"/>
    </row>
    <row r="52632" spans="22:22">
      <c r="V52632" s="17"/>
    </row>
    <row r="52633" spans="22:22">
      <c r="V52633" s="17"/>
    </row>
    <row r="52634" spans="22:22">
      <c r="V52634" s="17"/>
    </row>
    <row r="52635" spans="22:22">
      <c r="V52635" s="17"/>
    </row>
    <row r="52636" spans="22:22">
      <c r="V52636" s="17"/>
    </row>
    <row r="52637" spans="22:22">
      <c r="V52637" s="17"/>
    </row>
    <row r="52638" spans="22:22">
      <c r="V52638" s="17"/>
    </row>
    <row r="52639" spans="22:22">
      <c r="V52639" s="17"/>
    </row>
    <row r="52640" spans="22:22">
      <c r="V52640" s="17"/>
    </row>
    <row r="52641" spans="22:22">
      <c r="V52641" s="17"/>
    </row>
    <row r="52642" spans="22:22">
      <c r="V52642" s="17"/>
    </row>
    <row r="52643" spans="22:22">
      <c r="V52643" s="17"/>
    </row>
    <row r="52644" spans="22:22">
      <c r="V52644" s="17"/>
    </row>
    <row r="52645" spans="22:22">
      <c r="V52645" s="17"/>
    </row>
    <row r="52646" spans="22:22">
      <c r="V52646" s="17"/>
    </row>
    <row r="52647" spans="22:22">
      <c r="V52647" s="17"/>
    </row>
    <row r="52648" spans="22:22">
      <c r="V52648" s="17"/>
    </row>
    <row r="52649" spans="22:22">
      <c r="V52649" s="17"/>
    </row>
    <row r="52650" spans="22:22">
      <c r="V52650" s="17"/>
    </row>
    <row r="52651" spans="22:22">
      <c r="V52651" s="17"/>
    </row>
    <row r="52652" spans="22:22">
      <c r="V52652" s="17"/>
    </row>
    <row r="52653" spans="22:22">
      <c r="V52653" s="17"/>
    </row>
    <row r="52654" spans="22:22">
      <c r="V52654" s="17"/>
    </row>
    <row r="52655" spans="22:22">
      <c r="V52655" s="17"/>
    </row>
    <row r="52656" spans="22:22">
      <c r="V52656" s="17"/>
    </row>
    <row r="52657" spans="22:22">
      <c r="V52657" s="17"/>
    </row>
    <row r="52658" spans="22:22">
      <c r="V52658" s="17"/>
    </row>
    <row r="52659" spans="22:22">
      <c r="V52659" s="17"/>
    </row>
    <row r="52660" spans="22:22">
      <c r="V52660" s="17"/>
    </row>
    <row r="52661" spans="22:22">
      <c r="V52661" s="17"/>
    </row>
    <row r="52662" spans="22:22">
      <c r="V52662" s="17"/>
    </row>
    <row r="52663" spans="22:22">
      <c r="V52663" s="17"/>
    </row>
    <row r="52664" spans="22:22">
      <c r="V52664" s="17"/>
    </row>
    <row r="52665" spans="22:22">
      <c r="V52665" s="17"/>
    </row>
    <row r="52666" spans="22:22">
      <c r="V52666" s="17"/>
    </row>
    <row r="52667" spans="22:22">
      <c r="V52667" s="17"/>
    </row>
    <row r="52668" spans="22:22">
      <c r="V52668" s="17"/>
    </row>
    <row r="52669" spans="22:22">
      <c r="V52669" s="17"/>
    </row>
    <row r="52670" spans="22:22">
      <c r="V52670" s="17"/>
    </row>
    <row r="52671" spans="22:22">
      <c r="V52671" s="17"/>
    </row>
    <row r="52672" spans="22:22">
      <c r="V52672" s="17"/>
    </row>
    <row r="52673" spans="22:22">
      <c r="V52673" s="17"/>
    </row>
    <row r="52674" spans="22:22">
      <c r="V52674" s="17"/>
    </row>
    <row r="52675" spans="22:22">
      <c r="V52675" s="17"/>
    </row>
    <row r="52676" spans="22:22">
      <c r="V52676" s="17"/>
    </row>
    <row r="52677" spans="22:22">
      <c r="V52677" s="17"/>
    </row>
    <row r="52678" spans="22:22">
      <c r="V52678" s="17"/>
    </row>
    <row r="52679" spans="22:22">
      <c r="V52679" s="17"/>
    </row>
    <row r="52680" spans="22:22">
      <c r="V52680" s="17"/>
    </row>
    <row r="52681" spans="22:22">
      <c r="V52681" s="17"/>
    </row>
    <row r="52682" spans="22:22">
      <c r="V52682" s="17"/>
    </row>
    <row r="52683" spans="22:22">
      <c r="V52683" s="17"/>
    </row>
    <row r="52684" spans="22:22">
      <c r="V52684" s="17"/>
    </row>
    <row r="52685" spans="22:22">
      <c r="V52685" s="17"/>
    </row>
    <row r="52686" spans="22:22">
      <c r="V52686" s="17"/>
    </row>
    <row r="52687" spans="22:22">
      <c r="V52687" s="17"/>
    </row>
    <row r="52688" spans="22:22">
      <c r="V52688" s="17"/>
    </row>
    <row r="52689" spans="22:22">
      <c r="V52689" s="17"/>
    </row>
    <row r="52690" spans="22:22">
      <c r="V52690" s="17"/>
    </row>
    <row r="52691" spans="22:22">
      <c r="V52691" s="17"/>
    </row>
    <row r="52692" spans="22:22">
      <c r="V52692" s="17"/>
    </row>
    <row r="52693" spans="22:22">
      <c r="V52693" s="17"/>
    </row>
    <row r="52694" spans="22:22">
      <c r="V52694" s="17"/>
    </row>
    <row r="52695" spans="22:22">
      <c r="V52695" s="17"/>
    </row>
    <row r="52696" spans="22:22">
      <c r="V52696" s="17"/>
    </row>
    <row r="52697" spans="22:22">
      <c r="V52697" s="17"/>
    </row>
    <row r="52698" spans="22:22">
      <c r="V52698" s="17"/>
    </row>
    <row r="52699" spans="22:22">
      <c r="V52699" s="17"/>
    </row>
    <row r="52700" spans="22:22">
      <c r="V52700" s="17"/>
    </row>
    <row r="52701" spans="22:22">
      <c r="V52701" s="17"/>
    </row>
    <row r="52702" spans="22:22">
      <c r="V52702" s="17"/>
    </row>
    <row r="52703" spans="22:22">
      <c r="V52703" s="17"/>
    </row>
    <row r="52704" spans="22:22">
      <c r="V52704" s="17"/>
    </row>
    <row r="52705" spans="22:22">
      <c r="V52705" s="17"/>
    </row>
    <row r="52706" spans="22:22">
      <c r="V52706" s="17"/>
    </row>
    <row r="52707" spans="22:22">
      <c r="V52707" s="17"/>
    </row>
    <row r="52708" spans="22:22">
      <c r="V52708" s="17"/>
    </row>
    <row r="52709" spans="22:22">
      <c r="V52709" s="17"/>
    </row>
    <row r="52710" spans="22:22">
      <c r="V52710" s="17"/>
    </row>
    <row r="52711" spans="22:22">
      <c r="V52711" s="17"/>
    </row>
    <row r="52712" spans="22:22">
      <c r="V52712" s="17"/>
    </row>
    <row r="52713" spans="22:22">
      <c r="V52713" s="17"/>
    </row>
    <row r="52714" spans="22:22">
      <c r="V52714" s="17"/>
    </row>
    <row r="52715" spans="22:22">
      <c r="V52715" s="17"/>
    </row>
    <row r="52716" spans="22:22">
      <c r="V52716" s="17"/>
    </row>
    <row r="52717" spans="22:22">
      <c r="V52717" s="17"/>
    </row>
    <row r="52718" spans="22:22">
      <c r="V52718" s="17"/>
    </row>
    <row r="52719" spans="22:22">
      <c r="V52719" s="17"/>
    </row>
    <row r="52720" spans="22:22">
      <c r="V52720" s="17"/>
    </row>
    <row r="52721" spans="22:22">
      <c r="V52721" s="17"/>
    </row>
    <row r="52722" spans="22:22">
      <c r="V52722" s="17"/>
    </row>
    <row r="52723" spans="22:22">
      <c r="V52723" s="17"/>
    </row>
    <row r="52724" spans="22:22">
      <c r="V52724" s="17"/>
    </row>
    <row r="52725" spans="22:22">
      <c r="V52725" s="17"/>
    </row>
    <row r="52726" spans="22:22">
      <c r="V52726" s="17"/>
    </row>
    <row r="52727" spans="22:22">
      <c r="V52727" s="17"/>
    </row>
    <row r="52728" spans="22:22">
      <c r="V52728" s="17"/>
    </row>
    <row r="52729" spans="22:22">
      <c r="V52729" s="17"/>
    </row>
    <row r="52730" spans="22:22">
      <c r="V52730" s="17"/>
    </row>
    <row r="52731" spans="22:22">
      <c r="V52731" s="17"/>
    </row>
    <row r="52732" spans="22:22">
      <c r="V52732" s="17"/>
    </row>
    <row r="52733" spans="22:22">
      <c r="V52733" s="17"/>
    </row>
    <row r="52734" spans="22:22">
      <c r="V52734" s="17"/>
    </row>
    <row r="52735" spans="22:22">
      <c r="V52735" s="17"/>
    </row>
    <row r="52736" spans="22:22">
      <c r="V52736" s="17"/>
    </row>
    <row r="52737" spans="22:22">
      <c r="V52737" s="17"/>
    </row>
    <row r="52738" spans="22:22">
      <c r="V52738" s="17"/>
    </row>
    <row r="52739" spans="22:22">
      <c r="V52739" s="17"/>
    </row>
    <row r="52740" spans="22:22">
      <c r="V52740" s="17"/>
    </row>
    <row r="52741" spans="22:22">
      <c r="V52741" s="17"/>
    </row>
    <row r="52742" spans="22:22">
      <c r="V52742" s="17"/>
    </row>
    <row r="52743" spans="22:22">
      <c r="V52743" s="17"/>
    </row>
    <row r="52744" spans="22:22">
      <c r="V52744" s="17"/>
    </row>
    <row r="52745" spans="22:22">
      <c r="V52745" s="17"/>
    </row>
    <row r="52746" spans="22:22">
      <c r="V52746" s="17"/>
    </row>
    <row r="52747" spans="22:22">
      <c r="V52747" s="17"/>
    </row>
    <row r="52748" spans="22:22">
      <c r="V52748" s="17"/>
    </row>
    <row r="52749" spans="22:22">
      <c r="V52749" s="17"/>
    </row>
    <row r="52750" spans="22:22">
      <c r="V52750" s="17"/>
    </row>
    <row r="52751" spans="22:22">
      <c r="V52751" s="17"/>
    </row>
    <row r="52752" spans="22:22">
      <c r="V52752" s="17"/>
    </row>
    <row r="52753" spans="22:22">
      <c r="V52753" s="17"/>
    </row>
    <row r="52754" spans="22:22">
      <c r="V52754" s="17"/>
    </row>
    <row r="52755" spans="22:22">
      <c r="V52755" s="17"/>
    </row>
    <row r="52756" spans="22:22">
      <c r="V52756" s="17"/>
    </row>
    <row r="52757" spans="22:22">
      <c r="V52757" s="17"/>
    </row>
    <row r="52758" spans="22:22">
      <c r="V52758" s="17"/>
    </row>
    <row r="52759" spans="22:22">
      <c r="V52759" s="17"/>
    </row>
    <row r="52760" spans="22:22">
      <c r="V52760" s="17"/>
    </row>
    <row r="52761" spans="22:22">
      <c r="V52761" s="17"/>
    </row>
    <row r="52762" spans="22:22">
      <c r="V52762" s="17"/>
    </row>
    <row r="52763" spans="22:22">
      <c r="V52763" s="17"/>
    </row>
    <row r="52764" spans="22:22">
      <c r="V52764" s="17"/>
    </row>
    <row r="52765" spans="22:22">
      <c r="V52765" s="17"/>
    </row>
    <row r="52766" spans="22:22">
      <c r="V52766" s="17"/>
    </row>
    <row r="52767" spans="22:22">
      <c r="V52767" s="17"/>
    </row>
    <row r="52768" spans="22:22">
      <c r="V52768" s="17"/>
    </row>
    <row r="52769" spans="22:22">
      <c r="V52769" s="17"/>
    </row>
    <row r="52770" spans="22:22">
      <c r="V52770" s="17"/>
    </row>
    <row r="52771" spans="22:22">
      <c r="V52771" s="17"/>
    </row>
    <row r="52772" spans="22:22">
      <c r="V52772" s="17"/>
    </row>
    <row r="52773" spans="22:22">
      <c r="V52773" s="17"/>
    </row>
    <row r="52774" spans="22:22">
      <c r="V52774" s="17"/>
    </row>
    <row r="52775" spans="22:22">
      <c r="V52775" s="17"/>
    </row>
    <row r="52776" spans="22:22">
      <c r="V52776" s="17"/>
    </row>
    <row r="52777" spans="22:22">
      <c r="V52777" s="17"/>
    </row>
    <row r="52778" spans="22:22">
      <c r="V52778" s="17"/>
    </row>
    <row r="52779" spans="22:22">
      <c r="V52779" s="17"/>
    </row>
    <row r="52780" spans="22:22">
      <c r="V52780" s="17"/>
    </row>
    <row r="52781" spans="22:22">
      <c r="V52781" s="17"/>
    </row>
    <row r="52782" spans="22:22">
      <c r="V52782" s="17"/>
    </row>
    <row r="52783" spans="22:22">
      <c r="V52783" s="17"/>
    </row>
    <row r="52784" spans="22:22">
      <c r="V52784" s="17"/>
    </row>
    <row r="52785" spans="22:22">
      <c r="V52785" s="17"/>
    </row>
    <row r="52786" spans="22:22">
      <c r="V52786" s="17"/>
    </row>
    <row r="52787" spans="22:22">
      <c r="V52787" s="17"/>
    </row>
    <row r="52788" spans="22:22">
      <c r="V52788" s="17"/>
    </row>
    <row r="52789" spans="22:22">
      <c r="V52789" s="17"/>
    </row>
    <row r="52790" spans="22:22">
      <c r="V52790" s="17"/>
    </row>
    <row r="52791" spans="22:22">
      <c r="V52791" s="17"/>
    </row>
    <row r="52792" spans="22:22">
      <c r="V52792" s="17"/>
    </row>
    <row r="52793" spans="22:22">
      <c r="V52793" s="17"/>
    </row>
    <row r="52794" spans="22:22">
      <c r="V52794" s="17"/>
    </row>
    <row r="52795" spans="22:22">
      <c r="V52795" s="17"/>
    </row>
    <row r="52796" spans="22:22">
      <c r="V52796" s="17"/>
    </row>
    <row r="52797" spans="22:22">
      <c r="V52797" s="17"/>
    </row>
    <row r="52798" spans="22:22">
      <c r="V52798" s="17"/>
    </row>
    <row r="52799" spans="22:22">
      <c r="V52799" s="17"/>
    </row>
    <row r="52800" spans="22:22">
      <c r="V52800" s="17"/>
    </row>
    <row r="52801" spans="22:22">
      <c r="V52801" s="17"/>
    </row>
    <row r="52802" spans="22:22">
      <c r="V52802" s="17"/>
    </row>
    <row r="52803" spans="22:22">
      <c r="V52803" s="17"/>
    </row>
    <row r="52804" spans="22:22">
      <c r="V52804" s="17"/>
    </row>
    <row r="52805" spans="22:22">
      <c r="V52805" s="17"/>
    </row>
    <row r="52806" spans="22:22">
      <c r="V52806" s="17"/>
    </row>
    <row r="52807" spans="22:22">
      <c r="V52807" s="17"/>
    </row>
    <row r="52808" spans="22:22">
      <c r="V52808" s="17"/>
    </row>
    <row r="52809" spans="22:22">
      <c r="V52809" s="17"/>
    </row>
    <row r="52810" spans="22:22">
      <c r="V52810" s="17"/>
    </row>
    <row r="52811" spans="22:22">
      <c r="V52811" s="17"/>
    </row>
    <row r="52812" spans="22:22">
      <c r="V52812" s="17"/>
    </row>
    <row r="52813" spans="22:22">
      <c r="V52813" s="17"/>
    </row>
    <row r="52814" spans="22:22">
      <c r="V52814" s="17"/>
    </row>
    <row r="52815" spans="22:22">
      <c r="V52815" s="17"/>
    </row>
    <row r="52816" spans="22:22">
      <c r="V52816" s="17"/>
    </row>
    <row r="52817" spans="22:22">
      <c r="V52817" s="17"/>
    </row>
    <row r="52818" spans="22:22">
      <c r="V52818" s="17"/>
    </row>
    <row r="52819" spans="22:22">
      <c r="V52819" s="17"/>
    </row>
    <row r="52820" spans="22:22">
      <c r="V52820" s="17"/>
    </row>
    <row r="52821" spans="22:22">
      <c r="V52821" s="17"/>
    </row>
    <row r="52822" spans="22:22">
      <c r="V52822" s="17"/>
    </row>
    <row r="52823" spans="22:22">
      <c r="V52823" s="17"/>
    </row>
    <row r="52824" spans="22:22">
      <c r="V52824" s="17"/>
    </row>
    <row r="52825" spans="22:22">
      <c r="V52825" s="17"/>
    </row>
    <row r="52826" spans="22:22">
      <c r="V52826" s="17"/>
    </row>
    <row r="52827" spans="22:22">
      <c r="V52827" s="17"/>
    </row>
    <row r="52828" spans="22:22">
      <c r="V52828" s="17"/>
    </row>
    <row r="52829" spans="22:22">
      <c r="V52829" s="17"/>
    </row>
    <row r="52830" spans="22:22">
      <c r="V52830" s="17"/>
    </row>
    <row r="52831" spans="22:22">
      <c r="V52831" s="17"/>
    </row>
    <row r="52832" spans="22:22">
      <c r="V52832" s="17"/>
    </row>
    <row r="52833" spans="22:22">
      <c r="V52833" s="17"/>
    </row>
    <row r="52834" spans="22:22">
      <c r="V52834" s="17"/>
    </row>
    <row r="52835" spans="22:22">
      <c r="V52835" s="17"/>
    </row>
    <row r="52836" spans="22:22">
      <c r="V52836" s="17"/>
    </row>
    <row r="52837" spans="22:22">
      <c r="V52837" s="17"/>
    </row>
    <row r="52838" spans="22:22">
      <c r="V52838" s="17"/>
    </row>
    <row r="52839" spans="22:22">
      <c r="V52839" s="17"/>
    </row>
    <row r="52840" spans="22:22">
      <c r="V52840" s="17"/>
    </row>
    <row r="52841" spans="22:22">
      <c r="V52841" s="17"/>
    </row>
    <row r="52842" spans="22:22">
      <c r="V52842" s="17"/>
    </row>
    <row r="52843" spans="22:22">
      <c r="V52843" s="17"/>
    </row>
    <row r="52844" spans="22:22">
      <c r="V52844" s="17"/>
    </row>
    <row r="52845" spans="22:22">
      <c r="V52845" s="17"/>
    </row>
    <row r="52846" spans="22:22">
      <c r="V52846" s="17"/>
    </row>
    <row r="52847" spans="22:22">
      <c r="V52847" s="17"/>
    </row>
    <row r="52848" spans="22:22">
      <c r="V52848" s="17"/>
    </row>
    <row r="52849" spans="22:22">
      <c r="V52849" s="17"/>
    </row>
    <row r="52850" spans="22:22">
      <c r="V52850" s="17"/>
    </row>
    <row r="52851" spans="22:22">
      <c r="V52851" s="17"/>
    </row>
    <row r="52852" spans="22:22">
      <c r="V52852" s="17"/>
    </row>
    <row r="52853" spans="22:22">
      <c r="V52853" s="17"/>
    </row>
    <row r="52854" spans="22:22">
      <c r="V52854" s="17"/>
    </row>
    <row r="52855" spans="22:22">
      <c r="V52855" s="17"/>
    </row>
    <row r="52856" spans="22:22">
      <c r="V52856" s="17"/>
    </row>
    <row r="52857" spans="22:22">
      <c r="V52857" s="17"/>
    </row>
    <row r="52858" spans="22:22">
      <c r="V52858" s="17"/>
    </row>
    <row r="52859" spans="22:22">
      <c r="V52859" s="17"/>
    </row>
    <row r="52860" spans="22:22">
      <c r="V52860" s="17"/>
    </row>
    <row r="52861" spans="22:22">
      <c r="V52861" s="17"/>
    </row>
    <row r="52862" spans="22:22">
      <c r="V52862" s="17"/>
    </row>
    <row r="52863" spans="22:22">
      <c r="V52863" s="17"/>
    </row>
    <row r="52864" spans="22:22">
      <c r="V52864" s="17"/>
    </row>
    <row r="52865" spans="22:22">
      <c r="V52865" s="17"/>
    </row>
    <row r="52866" spans="22:22">
      <c r="V52866" s="17"/>
    </row>
    <row r="52867" spans="22:22">
      <c r="V52867" s="17"/>
    </row>
    <row r="52868" spans="22:22">
      <c r="V52868" s="17"/>
    </row>
    <row r="52869" spans="22:22">
      <c r="V52869" s="17"/>
    </row>
    <row r="52870" spans="22:22">
      <c r="V52870" s="17"/>
    </row>
    <row r="52871" spans="22:22">
      <c r="V52871" s="17"/>
    </row>
    <row r="52872" spans="22:22">
      <c r="V52872" s="17"/>
    </row>
    <row r="52873" spans="22:22">
      <c r="V52873" s="17"/>
    </row>
    <row r="52874" spans="22:22">
      <c r="V52874" s="17"/>
    </row>
    <row r="52875" spans="22:22">
      <c r="V52875" s="17"/>
    </row>
    <row r="52876" spans="22:22">
      <c r="V52876" s="17"/>
    </row>
    <row r="52877" spans="22:22">
      <c r="V52877" s="17"/>
    </row>
    <row r="52878" spans="22:22">
      <c r="V52878" s="17"/>
    </row>
    <row r="52879" spans="22:22">
      <c r="V52879" s="17"/>
    </row>
    <row r="52880" spans="22:22">
      <c r="V52880" s="17"/>
    </row>
    <row r="52881" spans="22:22">
      <c r="V52881" s="17"/>
    </row>
    <row r="52882" spans="22:22">
      <c r="V52882" s="17"/>
    </row>
    <row r="52883" spans="22:22">
      <c r="V52883" s="17"/>
    </row>
    <row r="52884" spans="22:22">
      <c r="V52884" s="17"/>
    </row>
    <row r="52885" spans="22:22">
      <c r="V52885" s="17"/>
    </row>
    <row r="52886" spans="22:22">
      <c r="V52886" s="17"/>
    </row>
    <row r="52887" spans="22:22">
      <c r="V52887" s="17"/>
    </row>
    <row r="52888" spans="22:22">
      <c r="V52888" s="17"/>
    </row>
    <row r="52889" spans="22:22">
      <c r="V52889" s="17"/>
    </row>
    <row r="52890" spans="22:22">
      <c r="V52890" s="17"/>
    </row>
    <row r="52891" spans="22:22">
      <c r="V52891" s="17"/>
    </row>
    <row r="52892" spans="22:22">
      <c r="V52892" s="17"/>
    </row>
    <row r="52893" spans="22:22">
      <c r="V52893" s="17"/>
    </row>
    <row r="52894" spans="22:22">
      <c r="V52894" s="17"/>
    </row>
    <row r="52895" spans="22:22">
      <c r="V52895" s="17"/>
    </row>
    <row r="52896" spans="22:22">
      <c r="V52896" s="17"/>
    </row>
    <row r="52897" spans="22:22">
      <c r="V52897" s="17"/>
    </row>
    <row r="52898" spans="22:22">
      <c r="V52898" s="17"/>
    </row>
    <row r="52899" spans="22:22">
      <c r="V52899" s="17"/>
    </row>
    <row r="52900" spans="22:22">
      <c r="V52900" s="17"/>
    </row>
    <row r="52901" spans="22:22">
      <c r="V52901" s="17"/>
    </row>
    <row r="52902" spans="22:22">
      <c r="V52902" s="17"/>
    </row>
    <row r="52903" spans="22:22">
      <c r="V52903" s="17"/>
    </row>
    <row r="52904" spans="22:22">
      <c r="V52904" s="17"/>
    </row>
    <row r="52905" spans="22:22">
      <c r="V52905" s="17"/>
    </row>
    <row r="52906" spans="22:22">
      <c r="V52906" s="17"/>
    </row>
    <row r="52907" spans="22:22">
      <c r="V52907" s="17"/>
    </row>
    <row r="52908" spans="22:22">
      <c r="V52908" s="17"/>
    </row>
    <row r="52909" spans="22:22">
      <c r="V52909" s="17"/>
    </row>
    <row r="52910" spans="22:22">
      <c r="V52910" s="17"/>
    </row>
    <row r="52911" spans="22:22">
      <c r="V52911" s="17"/>
    </row>
    <row r="52912" spans="22:22">
      <c r="V52912" s="17"/>
    </row>
    <row r="52913" spans="22:22">
      <c r="V52913" s="17"/>
    </row>
    <row r="52914" spans="22:22">
      <c r="V52914" s="17"/>
    </row>
    <row r="52915" spans="22:22">
      <c r="V52915" s="17"/>
    </row>
    <row r="52916" spans="22:22">
      <c r="V52916" s="17"/>
    </row>
    <row r="52917" spans="22:22">
      <c r="V52917" s="17"/>
    </row>
    <row r="52918" spans="22:22">
      <c r="V52918" s="17"/>
    </row>
    <row r="52919" spans="22:22">
      <c r="V52919" s="17"/>
    </row>
    <row r="52920" spans="22:22">
      <c r="V52920" s="17"/>
    </row>
    <row r="52921" spans="22:22">
      <c r="V52921" s="17"/>
    </row>
    <row r="52922" spans="22:22">
      <c r="V52922" s="17"/>
    </row>
    <row r="52923" spans="22:22">
      <c r="V52923" s="17"/>
    </row>
    <row r="52924" spans="22:22">
      <c r="V52924" s="17"/>
    </row>
    <row r="52925" spans="22:22">
      <c r="V52925" s="17"/>
    </row>
    <row r="52926" spans="22:22">
      <c r="V52926" s="17"/>
    </row>
    <row r="52927" spans="22:22">
      <c r="V52927" s="17"/>
    </row>
    <row r="52928" spans="22:22">
      <c r="V52928" s="17"/>
    </row>
    <row r="52929" spans="22:22">
      <c r="V52929" s="17"/>
    </row>
    <row r="52930" spans="22:22">
      <c r="V52930" s="17"/>
    </row>
    <row r="52931" spans="22:22">
      <c r="V52931" s="17"/>
    </row>
    <row r="52932" spans="22:22">
      <c r="V52932" s="17"/>
    </row>
    <row r="52933" spans="22:22">
      <c r="V52933" s="17"/>
    </row>
    <row r="52934" spans="22:22">
      <c r="V52934" s="17"/>
    </row>
    <row r="52935" spans="22:22">
      <c r="V52935" s="17"/>
    </row>
    <row r="52936" spans="22:22">
      <c r="V52936" s="17"/>
    </row>
    <row r="52937" spans="22:22">
      <c r="V52937" s="17"/>
    </row>
    <row r="52938" spans="22:22">
      <c r="V52938" s="17"/>
    </row>
    <row r="52939" spans="22:22">
      <c r="V52939" s="17"/>
    </row>
    <row r="52940" spans="22:22">
      <c r="V52940" s="17"/>
    </row>
    <row r="52941" spans="22:22">
      <c r="V52941" s="17"/>
    </row>
    <row r="52942" spans="22:22">
      <c r="V52942" s="17"/>
    </row>
    <row r="52943" spans="22:22">
      <c r="V52943" s="17"/>
    </row>
    <row r="52944" spans="22:22">
      <c r="V52944" s="17"/>
    </row>
    <row r="52945" spans="22:22">
      <c r="V52945" s="17"/>
    </row>
    <row r="52946" spans="22:22">
      <c r="V52946" s="17"/>
    </row>
    <row r="52947" spans="22:22">
      <c r="V52947" s="17"/>
    </row>
    <row r="52948" spans="22:22">
      <c r="V52948" s="17"/>
    </row>
    <row r="52949" spans="22:22">
      <c r="V52949" s="17"/>
    </row>
    <row r="52950" spans="22:22">
      <c r="V52950" s="17"/>
    </row>
    <row r="52951" spans="22:22">
      <c r="V52951" s="17"/>
    </row>
    <row r="52952" spans="22:22">
      <c r="V52952" s="17"/>
    </row>
    <row r="52953" spans="22:22">
      <c r="V52953" s="17"/>
    </row>
    <row r="52954" spans="22:22">
      <c r="V52954" s="17"/>
    </row>
    <row r="52955" spans="22:22">
      <c r="V52955" s="17"/>
    </row>
    <row r="52956" spans="22:22">
      <c r="V52956" s="17"/>
    </row>
    <row r="52957" spans="22:22">
      <c r="V52957" s="17"/>
    </row>
    <row r="52958" spans="22:22">
      <c r="V52958" s="17"/>
    </row>
    <row r="52959" spans="22:22">
      <c r="V52959" s="17"/>
    </row>
    <row r="52960" spans="22:22">
      <c r="V52960" s="17"/>
    </row>
    <row r="52961" spans="22:22">
      <c r="V52961" s="17"/>
    </row>
    <row r="52962" spans="22:22">
      <c r="V52962" s="17"/>
    </row>
    <row r="52963" spans="22:22">
      <c r="V52963" s="17"/>
    </row>
    <row r="52964" spans="22:22">
      <c r="V52964" s="17"/>
    </row>
    <row r="52965" spans="22:22">
      <c r="V52965" s="17"/>
    </row>
    <row r="52966" spans="22:22">
      <c r="V52966" s="17"/>
    </row>
    <row r="52967" spans="22:22">
      <c r="V52967" s="17"/>
    </row>
    <row r="52968" spans="22:22">
      <c r="V52968" s="17"/>
    </row>
    <row r="52969" spans="22:22">
      <c r="V52969" s="17"/>
    </row>
    <row r="52970" spans="22:22">
      <c r="V52970" s="17"/>
    </row>
  </sheetData>
  <pageMargins left="0.7" right="0.7" top="0.75" bottom="0.75" header="0.3" footer="0.3"/>
  <pageSetup orientation="portrait" horizontalDpi="360" verticalDpi="36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430645-118A-406C-86FD-90246A17EC82}">
  <sheetPr>
    <tabColor theme="7" tint="0.79998168889431442"/>
  </sheetPr>
  <dimension ref="A1:BN24"/>
  <sheetViews>
    <sheetView workbookViewId="0">
      <pane xSplit="7" ySplit="1" topLeftCell="M3" activePane="bottomRight" state="frozen"/>
      <selection pane="bottomRight" activeCell="R5" sqref="R5"/>
      <selection pane="bottomLeft" activeCell="A2" sqref="A2"/>
      <selection pane="topRight" activeCell="H1" sqref="H1"/>
    </sheetView>
  </sheetViews>
  <sheetFormatPr defaultColWidth="8.7109375" defaultRowHeight="14.45"/>
  <cols>
    <col min="4" max="4" width="36.140625" bestFit="1" customWidth="1"/>
  </cols>
  <sheetData>
    <row r="1" spans="1:66">
      <c r="A1" t="s">
        <v>118</v>
      </c>
      <c r="B1" t="s">
        <v>65</v>
      </c>
      <c r="C1" t="s">
        <v>66</v>
      </c>
      <c r="D1" t="s">
        <v>67</v>
      </c>
      <c r="E1" t="s">
        <v>68</v>
      </c>
      <c r="F1" t="s">
        <v>69</v>
      </c>
      <c r="G1" t="s">
        <v>70</v>
      </c>
      <c r="H1" t="s">
        <v>119</v>
      </c>
      <c r="I1" t="s">
        <v>120</v>
      </c>
      <c r="J1" t="s">
        <v>121</v>
      </c>
      <c r="K1" t="s">
        <v>122</v>
      </c>
      <c r="L1" t="s">
        <v>123</v>
      </c>
      <c r="M1" t="s">
        <v>124</v>
      </c>
      <c r="N1" t="s">
        <v>125</v>
      </c>
      <c r="O1" t="s">
        <v>126</v>
      </c>
      <c r="P1" t="s">
        <v>127</v>
      </c>
      <c r="Q1" t="s">
        <v>128</v>
      </c>
      <c r="R1" t="s">
        <v>129</v>
      </c>
      <c r="S1" t="s">
        <v>130</v>
      </c>
      <c r="T1" t="s">
        <v>131</v>
      </c>
      <c r="U1" t="s">
        <v>132</v>
      </c>
      <c r="V1" t="s">
        <v>133</v>
      </c>
      <c r="W1" t="s">
        <v>134</v>
      </c>
      <c r="X1" t="s">
        <v>135</v>
      </c>
      <c r="Y1" t="s">
        <v>136</v>
      </c>
      <c r="Z1" t="s">
        <v>137</v>
      </c>
      <c r="AA1" t="s">
        <v>138</v>
      </c>
      <c r="AB1" t="s">
        <v>139</v>
      </c>
      <c r="AC1" t="s">
        <v>140</v>
      </c>
      <c r="AD1" t="s">
        <v>141</v>
      </c>
      <c r="AE1" t="s">
        <v>142</v>
      </c>
      <c r="AF1" t="s">
        <v>143</v>
      </c>
      <c r="AG1" t="s">
        <v>144</v>
      </c>
      <c r="AH1" t="s">
        <v>145</v>
      </c>
      <c r="AI1" t="s">
        <v>146</v>
      </c>
      <c r="AJ1" t="s">
        <v>147</v>
      </c>
      <c r="AK1" t="s">
        <v>148</v>
      </c>
      <c r="AL1" t="s">
        <v>71</v>
      </c>
      <c r="AM1" t="s">
        <v>72</v>
      </c>
      <c r="AN1" t="s">
        <v>73</v>
      </c>
      <c r="AO1" t="s">
        <v>74</v>
      </c>
      <c r="AP1" t="s">
        <v>75</v>
      </c>
      <c r="AQ1" t="s">
        <v>76</v>
      </c>
      <c r="AR1" t="s">
        <v>77</v>
      </c>
      <c r="AS1" t="s">
        <v>78</v>
      </c>
      <c r="AT1" t="s">
        <v>79</v>
      </c>
      <c r="AU1" t="s">
        <v>80</v>
      </c>
      <c r="AV1" t="s">
        <v>81</v>
      </c>
      <c r="AW1" t="s">
        <v>82</v>
      </c>
      <c r="AX1" t="s">
        <v>83</v>
      </c>
      <c r="AY1" t="s">
        <v>84</v>
      </c>
      <c r="AZ1" t="s">
        <v>85</v>
      </c>
      <c r="BA1" t="s">
        <v>86</v>
      </c>
      <c r="BB1" t="s">
        <v>87</v>
      </c>
      <c r="BC1" t="s">
        <v>88</v>
      </c>
      <c r="BD1" t="s">
        <v>89</v>
      </c>
      <c r="BE1" t="s">
        <v>90</v>
      </c>
      <c r="BF1" t="s">
        <v>149</v>
      </c>
      <c r="BG1" t="s">
        <v>150</v>
      </c>
      <c r="BH1" t="s">
        <v>151</v>
      </c>
      <c r="BI1" t="s">
        <v>152</v>
      </c>
      <c r="BJ1" t="s">
        <v>153</v>
      </c>
      <c r="BK1" t="s">
        <v>154</v>
      </c>
      <c r="BL1" t="s">
        <v>155</v>
      </c>
      <c r="BM1" t="s">
        <v>156</v>
      </c>
      <c r="BN1" t="s">
        <v>157</v>
      </c>
    </row>
    <row r="2" spans="1:66">
      <c r="A2">
        <v>19</v>
      </c>
      <c r="B2" t="s">
        <v>29</v>
      </c>
      <c r="C2">
        <v>6600</v>
      </c>
      <c r="D2" t="s">
        <v>462</v>
      </c>
      <c r="E2">
        <v>5110</v>
      </c>
      <c r="F2" t="s">
        <v>65</v>
      </c>
      <c r="G2" t="s">
        <v>463</v>
      </c>
      <c r="H2">
        <v>109858</v>
      </c>
      <c r="I2">
        <v>109858</v>
      </c>
      <c r="J2">
        <v>109858</v>
      </c>
      <c r="K2">
        <v>109858</v>
      </c>
      <c r="L2">
        <v>109858</v>
      </c>
      <c r="M2">
        <v>109858</v>
      </c>
      <c r="N2">
        <v>109858</v>
      </c>
      <c r="O2">
        <v>109858</v>
      </c>
      <c r="P2">
        <v>109858</v>
      </c>
      <c r="Q2">
        <v>109858</v>
      </c>
      <c r="R2">
        <v>109858</v>
      </c>
      <c r="S2">
        <v>109858</v>
      </c>
      <c r="T2">
        <v>109858</v>
      </c>
      <c r="U2">
        <v>109858</v>
      </c>
      <c r="V2">
        <v>109858</v>
      </c>
      <c r="W2">
        <v>109858</v>
      </c>
      <c r="X2">
        <v>109858</v>
      </c>
      <c r="Y2">
        <v>109858</v>
      </c>
      <c r="Z2">
        <v>109858</v>
      </c>
      <c r="AA2">
        <v>109858</v>
      </c>
      <c r="AB2">
        <v>109858</v>
      </c>
      <c r="AC2">
        <v>109858</v>
      </c>
      <c r="AD2">
        <v>109858</v>
      </c>
      <c r="AE2">
        <v>109858</v>
      </c>
      <c r="AF2">
        <v>109858</v>
      </c>
      <c r="AG2">
        <v>109858</v>
      </c>
      <c r="AH2">
        <v>109858</v>
      </c>
      <c r="AI2">
        <v>109858</v>
      </c>
      <c r="AJ2">
        <v>109858</v>
      </c>
      <c r="AK2">
        <v>109858</v>
      </c>
      <c r="AL2">
        <v>109858</v>
      </c>
      <c r="AM2">
        <v>109858</v>
      </c>
      <c r="AN2">
        <v>109858</v>
      </c>
      <c r="AO2">
        <v>109858</v>
      </c>
      <c r="AP2">
        <v>109858</v>
      </c>
      <c r="AQ2">
        <v>109858</v>
      </c>
      <c r="AR2">
        <v>109858</v>
      </c>
      <c r="AS2">
        <v>109858</v>
      </c>
      <c r="AT2">
        <v>109858</v>
      </c>
      <c r="AU2">
        <v>109858</v>
      </c>
      <c r="AV2">
        <v>109858</v>
      </c>
      <c r="AW2">
        <v>109858</v>
      </c>
      <c r="AX2">
        <v>109858</v>
      </c>
      <c r="AY2">
        <v>109858</v>
      </c>
      <c r="AZ2">
        <v>109858</v>
      </c>
      <c r="BA2">
        <v>109858</v>
      </c>
      <c r="BB2">
        <v>109858</v>
      </c>
      <c r="BC2">
        <v>109858</v>
      </c>
      <c r="BD2">
        <v>109858</v>
      </c>
      <c r="BE2">
        <v>109858</v>
      </c>
      <c r="BF2">
        <v>109858</v>
      </c>
      <c r="BG2">
        <v>109858</v>
      </c>
      <c r="BH2">
        <v>109858</v>
      </c>
      <c r="BI2">
        <v>109858</v>
      </c>
      <c r="BJ2">
        <v>109858</v>
      </c>
      <c r="BK2">
        <v>109858</v>
      </c>
      <c r="BL2">
        <v>109858</v>
      </c>
      <c r="BM2">
        <v>109858</v>
      </c>
      <c r="BN2">
        <v>109858</v>
      </c>
    </row>
    <row r="3" spans="1:66">
      <c r="A3">
        <v>19</v>
      </c>
      <c r="B3" t="s">
        <v>29</v>
      </c>
      <c r="C3">
        <v>6601</v>
      </c>
      <c r="D3" t="s">
        <v>464</v>
      </c>
      <c r="E3">
        <v>5110</v>
      </c>
      <c r="F3" t="s">
        <v>65</v>
      </c>
      <c r="G3" t="s">
        <v>463</v>
      </c>
      <c r="H3">
        <v>108330</v>
      </c>
      <c r="I3">
        <v>108330</v>
      </c>
      <c r="J3">
        <v>108330</v>
      </c>
      <c r="K3">
        <v>108330</v>
      </c>
      <c r="L3">
        <v>108330</v>
      </c>
      <c r="M3">
        <v>108330</v>
      </c>
      <c r="N3">
        <v>108330</v>
      </c>
      <c r="O3">
        <v>108330</v>
      </c>
      <c r="P3">
        <v>108330</v>
      </c>
      <c r="Q3">
        <v>108330</v>
      </c>
      <c r="R3">
        <v>108330</v>
      </c>
      <c r="S3">
        <v>108330</v>
      </c>
      <c r="T3">
        <v>108330</v>
      </c>
      <c r="U3">
        <v>108330</v>
      </c>
      <c r="V3">
        <v>108330</v>
      </c>
      <c r="W3">
        <v>108330</v>
      </c>
      <c r="X3">
        <v>108330</v>
      </c>
      <c r="Y3">
        <v>108330</v>
      </c>
      <c r="Z3">
        <v>108330</v>
      </c>
      <c r="AA3">
        <v>108330</v>
      </c>
      <c r="AB3">
        <v>108330</v>
      </c>
      <c r="AC3">
        <v>108330</v>
      </c>
      <c r="AD3">
        <v>108330</v>
      </c>
      <c r="AE3">
        <v>108330</v>
      </c>
      <c r="AF3">
        <v>108330</v>
      </c>
      <c r="AG3">
        <v>108330</v>
      </c>
      <c r="AH3">
        <v>108330</v>
      </c>
      <c r="AI3">
        <v>108330</v>
      </c>
      <c r="AJ3">
        <v>108330</v>
      </c>
      <c r="AK3">
        <v>108330</v>
      </c>
      <c r="AL3">
        <v>108330</v>
      </c>
      <c r="AM3">
        <v>108330</v>
      </c>
      <c r="AN3">
        <v>108330</v>
      </c>
      <c r="AO3">
        <v>108330</v>
      </c>
      <c r="AP3">
        <v>108330</v>
      </c>
      <c r="AQ3">
        <v>108330</v>
      </c>
      <c r="AR3">
        <v>108330</v>
      </c>
      <c r="AS3">
        <v>108330</v>
      </c>
      <c r="AT3">
        <v>108330</v>
      </c>
      <c r="AU3">
        <v>108330</v>
      </c>
      <c r="AV3">
        <v>108330</v>
      </c>
      <c r="AW3">
        <v>108330</v>
      </c>
      <c r="AX3">
        <v>108330</v>
      </c>
      <c r="AY3">
        <v>108330</v>
      </c>
      <c r="AZ3">
        <v>108330</v>
      </c>
      <c r="BA3">
        <v>108330</v>
      </c>
      <c r="BB3">
        <v>108330</v>
      </c>
      <c r="BC3">
        <v>108330</v>
      </c>
      <c r="BD3">
        <v>108330</v>
      </c>
      <c r="BE3">
        <v>108330</v>
      </c>
      <c r="BF3">
        <v>108330</v>
      </c>
      <c r="BG3">
        <v>108330</v>
      </c>
      <c r="BH3">
        <v>108330</v>
      </c>
      <c r="BI3">
        <v>108330</v>
      </c>
      <c r="BJ3">
        <v>108330</v>
      </c>
      <c r="BK3">
        <v>108330</v>
      </c>
      <c r="BL3">
        <v>108330</v>
      </c>
      <c r="BM3">
        <v>108330</v>
      </c>
      <c r="BN3">
        <v>108330</v>
      </c>
    </row>
    <row r="4" spans="1:66">
      <c r="A4">
        <v>19</v>
      </c>
      <c r="B4" t="s">
        <v>29</v>
      </c>
      <c r="C4">
        <v>6602</v>
      </c>
      <c r="D4" t="s">
        <v>465</v>
      </c>
      <c r="E4">
        <v>5110</v>
      </c>
      <c r="F4" t="s">
        <v>65</v>
      </c>
      <c r="G4" t="s">
        <v>463</v>
      </c>
      <c r="H4">
        <v>30042</v>
      </c>
      <c r="I4">
        <v>29942</v>
      </c>
      <c r="J4">
        <v>29807</v>
      </c>
      <c r="K4">
        <v>29878</v>
      </c>
      <c r="L4">
        <v>29915</v>
      </c>
      <c r="M4">
        <v>29951</v>
      </c>
      <c r="N4">
        <v>29988</v>
      </c>
      <c r="O4">
        <v>30024</v>
      </c>
      <c r="P4">
        <v>30261</v>
      </c>
      <c r="Q4">
        <v>30297</v>
      </c>
      <c r="R4">
        <v>30734</v>
      </c>
      <c r="S4">
        <v>31270</v>
      </c>
      <c r="T4">
        <v>31308</v>
      </c>
      <c r="U4">
        <v>31843</v>
      </c>
      <c r="V4">
        <v>32380</v>
      </c>
      <c r="W4">
        <v>32416</v>
      </c>
      <c r="X4">
        <v>32953</v>
      </c>
      <c r="Y4">
        <v>32989</v>
      </c>
      <c r="Z4">
        <v>33525</v>
      </c>
      <c r="AA4">
        <v>33562</v>
      </c>
      <c r="AB4">
        <v>34099</v>
      </c>
      <c r="AC4">
        <v>34136</v>
      </c>
      <c r="AD4">
        <v>34173</v>
      </c>
      <c r="AE4">
        <v>34717</v>
      </c>
      <c r="AF4">
        <v>34687</v>
      </c>
      <c r="AG4">
        <v>35203</v>
      </c>
      <c r="AH4">
        <v>35227</v>
      </c>
      <c r="AI4">
        <v>35250</v>
      </c>
      <c r="AJ4">
        <v>35470</v>
      </c>
      <c r="AK4">
        <v>35455</v>
      </c>
      <c r="AL4">
        <v>35796</v>
      </c>
      <c r="AM4">
        <v>35831</v>
      </c>
      <c r="AN4">
        <v>36213</v>
      </c>
      <c r="AO4">
        <v>36351</v>
      </c>
      <c r="AP4">
        <v>36600</v>
      </c>
      <c r="AQ4">
        <v>36684</v>
      </c>
      <c r="AR4">
        <v>36874</v>
      </c>
      <c r="AS4">
        <v>36982</v>
      </c>
      <c r="AT4">
        <v>37069</v>
      </c>
      <c r="AU4">
        <v>37143</v>
      </c>
      <c r="AV4">
        <v>37156</v>
      </c>
      <c r="AW4">
        <v>37311</v>
      </c>
      <c r="AX4">
        <v>36647</v>
      </c>
      <c r="AY4">
        <v>36617</v>
      </c>
      <c r="AZ4">
        <v>36962</v>
      </c>
      <c r="BA4">
        <v>37112</v>
      </c>
      <c r="BB4">
        <v>37390</v>
      </c>
      <c r="BC4">
        <v>37485</v>
      </c>
      <c r="BD4">
        <v>37673</v>
      </c>
      <c r="BE4">
        <v>37516</v>
      </c>
      <c r="BF4">
        <v>37557</v>
      </c>
      <c r="BG4">
        <v>37651</v>
      </c>
      <c r="BH4">
        <v>37738</v>
      </c>
      <c r="BI4">
        <v>37702</v>
      </c>
      <c r="BJ4">
        <v>37661</v>
      </c>
      <c r="BK4">
        <v>37685</v>
      </c>
      <c r="BL4">
        <v>37488</v>
      </c>
      <c r="BM4">
        <v>37727</v>
      </c>
      <c r="BN4">
        <v>37787</v>
      </c>
    </row>
    <row r="5" spans="1:66">
      <c r="A5">
        <v>19</v>
      </c>
      <c r="B5" t="s">
        <v>29</v>
      </c>
      <c r="C5">
        <v>6610</v>
      </c>
      <c r="D5" t="s">
        <v>466</v>
      </c>
      <c r="E5">
        <v>5110</v>
      </c>
      <c r="F5" t="s">
        <v>65</v>
      </c>
      <c r="G5" t="s">
        <v>463</v>
      </c>
      <c r="H5">
        <v>30042</v>
      </c>
      <c r="I5">
        <v>29942</v>
      </c>
      <c r="J5">
        <v>29807</v>
      </c>
      <c r="K5">
        <v>29878</v>
      </c>
      <c r="L5">
        <v>29915</v>
      </c>
      <c r="M5">
        <v>29951</v>
      </c>
      <c r="N5">
        <v>29988</v>
      </c>
      <c r="O5">
        <v>30024</v>
      </c>
      <c r="P5">
        <v>30261</v>
      </c>
      <c r="Q5">
        <v>30297</v>
      </c>
      <c r="R5">
        <v>30734</v>
      </c>
      <c r="S5">
        <v>31270</v>
      </c>
      <c r="T5">
        <v>31308</v>
      </c>
      <c r="U5">
        <v>31843</v>
      </c>
      <c r="V5">
        <v>32380</v>
      </c>
      <c r="W5">
        <v>32416</v>
      </c>
      <c r="X5">
        <v>32953</v>
      </c>
      <c r="Y5">
        <v>32989</v>
      </c>
      <c r="Z5">
        <v>33525</v>
      </c>
      <c r="AA5">
        <v>33562</v>
      </c>
      <c r="AB5">
        <v>34099</v>
      </c>
      <c r="AC5">
        <v>34136</v>
      </c>
      <c r="AD5">
        <v>34173</v>
      </c>
      <c r="AE5">
        <v>34717</v>
      </c>
      <c r="AF5">
        <v>34687</v>
      </c>
      <c r="AG5">
        <v>35203</v>
      </c>
      <c r="AH5">
        <v>35227</v>
      </c>
      <c r="AI5">
        <v>35250</v>
      </c>
      <c r="AJ5">
        <v>35470</v>
      </c>
      <c r="AK5">
        <v>35455</v>
      </c>
      <c r="AL5">
        <v>35796</v>
      </c>
      <c r="AM5">
        <v>35831</v>
      </c>
      <c r="AN5">
        <v>36213</v>
      </c>
      <c r="AO5">
        <v>36351</v>
      </c>
      <c r="AP5">
        <v>36600</v>
      </c>
      <c r="AQ5">
        <v>36684</v>
      </c>
      <c r="AR5">
        <v>36874</v>
      </c>
      <c r="AS5">
        <v>36982</v>
      </c>
      <c r="AT5">
        <v>37069</v>
      </c>
      <c r="AU5">
        <v>37143</v>
      </c>
      <c r="AV5">
        <v>37156</v>
      </c>
      <c r="AW5">
        <v>37311</v>
      </c>
      <c r="AX5">
        <v>36647</v>
      </c>
      <c r="AY5">
        <v>36617</v>
      </c>
      <c r="AZ5">
        <v>36962</v>
      </c>
      <c r="BA5">
        <v>37112</v>
      </c>
      <c r="BB5">
        <v>37390</v>
      </c>
      <c r="BC5">
        <v>37485</v>
      </c>
      <c r="BD5">
        <v>37673</v>
      </c>
      <c r="BE5">
        <v>37516</v>
      </c>
      <c r="BF5">
        <v>37557</v>
      </c>
      <c r="BG5">
        <v>37651</v>
      </c>
      <c r="BH5">
        <v>37738</v>
      </c>
      <c r="BI5">
        <v>37702</v>
      </c>
      <c r="BJ5">
        <v>37661</v>
      </c>
      <c r="BK5">
        <v>37685</v>
      </c>
      <c r="BL5">
        <v>37488</v>
      </c>
      <c r="BM5">
        <v>37727</v>
      </c>
      <c r="BN5">
        <v>37787</v>
      </c>
    </row>
    <row r="6" spans="1:66">
      <c r="A6">
        <v>19</v>
      </c>
      <c r="B6" t="s">
        <v>29</v>
      </c>
      <c r="C6">
        <v>6620</v>
      </c>
      <c r="D6" t="s">
        <v>25</v>
      </c>
      <c r="E6">
        <v>5110</v>
      </c>
      <c r="F6" t="s">
        <v>65</v>
      </c>
      <c r="G6" t="s">
        <v>463</v>
      </c>
      <c r="H6">
        <v>1442</v>
      </c>
      <c r="I6">
        <v>1442</v>
      </c>
      <c r="J6">
        <v>1442</v>
      </c>
      <c r="K6">
        <v>1478</v>
      </c>
      <c r="L6">
        <v>1515</v>
      </c>
      <c r="M6">
        <v>1551</v>
      </c>
      <c r="N6">
        <v>1588</v>
      </c>
      <c r="O6">
        <v>1624</v>
      </c>
      <c r="P6">
        <v>1661</v>
      </c>
      <c r="Q6">
        <v>1697</v>
      </c>
      <c r="R6">
        <v>1734</v>
      </c>
      <c r="S6">
        <v>1770</v>
      </c>
      <c r="T6">
        <v>1808</v>
      </c>
      <c r="U6">
        <v>1843</v>
      </c>
      <c r="V6">
        <v>1880</v>
      </c>
      <c r="W6">
        <v>1916</v>
      </c>
      <c r="X6">
        <v>1953</v>
      </c>
      <c r="Y6">
        <v>1989</v>
      </c>
      <c r="Z6">
        <v>2025</v>
      </c>
      <c r="AA6">
        <v>2062</v>
      </c>
      <c r="AB6">
        <v>2099</v>
      </c>
      <c r="AC6">
        <v>2136</v>
      </c>
      <c r="AD6">
        <v>2173</v>
      </c>
      <c r="AE6">
        <v>2217</v>
      </c>
      <c r="AF6">
        <v>2187</v>
      </c>
      <c r="AG6">
        <v>2203</v>
      </c>
      <c r="AH6">
        <v>2227</v>
      </c>
      <c r="AI6">
        <v>2250</v>
      </c>
      <c r="AJ6">
        <v>2270</v>
      </c>
      <c r="AK6">
        <v>2255</v>
      </c>
      <c r="AL6">
        <v>2296</v>
      </c>
      <c r="AM6">
        <v>2331</v>
      </c>
      <c r="AN6">
        <v>2378</v>
      </c>
      <c r="AO6">
        <v>2516</v>
      </c>
      <c r="AP6">
        <v>2765</v>
      </c>
      <c r="AQ6">
        <v>2853</v>
      </c>
      <c r="AR6">
        <v>3043</v>
      </c>
      <c r="AS6">
        <v>3151</v>
      </c>
      <c r="AT6">
        <v>3238</v>
      </c>
      <c r="AU6">
        <v>3312</v>
      </c>
      <c r="AV6">
        <v>3325</v>
      </c>
      <c r="AW6">
        <v>3480</v>
      </c>
      <c r="AX6">
        <v>3707</v>
      </c>
      <c r="AY6">
        <v>3776</v>
      </c>
      <c r="AZ6">
        <v>4005</v>
      </c>
      <c r="BA6">
        <v>4112</v>
      </c>
      <c r="BB6">
        <v>4390</v>
      </c>
      <c r="BC6">
        <v>4485</v>
      </c>
      <c r="BD6">
        <v>4673</v>
      </c>
      <c r="BE6">
        <v>4516</v>
      </c>
      <c r="BF6">
        <v>4557</v>
      </c>
      <c r="BG6">
        <v>4651</v>
      </c>
      <c r="BH6">
        <v>4738</v>
      </c>
      <c r="BI6">
        <v>4702</v>
      </c>
      <c r="BJ6">
        <v>4661</v>
      </c>
      <c r="BK6">
        <v>4685</v>
      </c>
      <c r="BL6">
        <v>4488</v>
      </c>
      <c r="BM6">
        <v>4727</v>
      </c>
      <c r="BN6">
        <v>4787</v>
      </c>
    </row>
    <row r="7" spans="1:66">
      <c r="A7">
        <v>19</v>
      </c>
      <c r="B7" t="s">
        <v>29</v>
      </c>
      <c r="C7">
        <v>6621</v>
      </c>
      <c r="D7" t="s">
        <v>467</v>
      </c>
      <c r="E7">
        <v>5110</v>
      </c>
      <c r="F7" t="s">
        <v>65</v>
      </c>
      <c r="G7" t="s">
        <v>463</v>
      </c>
      <c r="H7">
        <v>1294</v>
      </c>
      <c r="I7">
        <v>1296</v>
      </c>
      <c r="J7">
        <v>1304</v>
      </c>
      <c r="K7">
        <v>1341</v>
      </c>
      <c r="L7">
        <v>1375</v>
      </c>
      <c r="M7">
        <v>1414</v>
      </c>
      <c r="N7">
        <v>1448</v>
      </c>
      <c r="O7">
        <v>1488</v>
      </c>
      <c r="P7">
        <v>1527</v>
      </c>
      <c r="Q7">
        <v>1564</v>
      </c>
      <c r="R7">
        <v>1591</v>
      </c>
      <c r="S7">
        <v>1634</v>
      </c>
      <c r="T7">
        <v>1678</v>
      </c>
      <c r="U7">
        <v>1711</v>
      </c>
      <c r="V7">
        <v>1752</v>
      </c>
      <c r="W7">
        <v>1807</v>
      </c>
      <c r="X7">
        <v>1845</v>
      </c>
      <c r="Y7">
        <v>1877</v>
      </c>
      <c r="Z7">
        <v>1910</v>
      </c>
      <c r="AA7">
        <v>1943</v>
      </c>
      <c r="AB7">
        <v>1980</v>
      </c>
      <c r="AC7">
        <v>2018</v>
      </c>
      <c r="AD7">
        <v>2051</v>
      </c>
      <c r="AE7">
        <v>2093</v>
      </c>
      <c r="AF7">
        <v>2050</v>
      </c>
      <c r="AG7">
        <v>2060</v>
      </c>
      <c r="AH7">
        <v>2070</v>
      </c>
      <c r="AI7">
        <v>2080</v>
      </c>
      <c r="AJ7">
        <v>2090</v>
      </c>
      <c r="AK7">
        <v>2100</v>
      </c>
      <c r="AL7">
        <v>2110</v>
      </c>
      <c r="AM7">
        <v>2150</v>
      </c>
      <c r="AN7">
        <v>2200</v>
      </c>
      <c r="AO7">
        <v>2350</v>
      </c>
      <c r="AP7">
        <v>2600</v>
      </c>
      <c r="AQ7">
        <v>2690</v>
      </c>
      <c r="AR7">
        <v>2872</v>
      </c>
      <c r="AS7">
        <v>2974</v>
      </c>
      <c r="AT7">
        <v>3070</v>
      </c>
      <c r="AU7">
        <v>3144</v>
      </c>
      <c r="AV7">
        <v>3150</v>
      </c>
      <c r="AW7">
        <v>3300</v>
      </c>
      <c r="AX7">
        <v>3514</v>
      </c>
      <c r="AY7">
        <v>3579</v>
      </c>
      <c r="AZ7">
        <v>3806</v>
      </c>
      <c r="BA7">
        <v>3905</v>
      </c>
      <c r="BB7">
        <v>4171</v>
      </c>
      <c r="BC7">
        <v>4266</v>
      </c>
      <c r="BD7">
        <v>4454</v>
      </c>
      <c r="BE7">
        <v>4297</v>
      </c>
      <c r="BF7">
        <v>4338</v>
      </c>
      <c r="BG7">
        <v>4422</v>
      </c>
      <c r="BH7">
        <v>4506</v>
      </c>
      <c r="BI7">
        <v>4469</v>
      </c>
      <c r="BJ7">
        <v>4416</v>
      </c>
      <c r="BK7">
        <v>4438</v>
      </c>
      <c r="BL7">
        <v>4241</v>
      </c>
      <c r="BM7">
        <v>4480</v>
      </c>
      <c r="BN7">
        <v>4540</v>
      </c>
    </row>
    <row r="8" spans="1:66">
      <c r="A8">
        <v>19</v>
      </c>
      <c r="B8" t="s">
        <v>29</v>
      </c>
      <c r="C8">
        <v>6630</v>
      </c>
      <c r="D8" t="s">
        <v>468</v>
      </c>
      <c r="E8">
        <v>5110</v>
      </c>
      <c r="F8" t="s">
        <v>65</v>
      </c>
      <c r="G8" t="s">
        <v>463</v>
      </c>
      <c r="AX8">
        <v>1810</v>
      </c>
      <c r="AY8">
        <v>1926</v>
      </c>
      <c r="AZ8">
        <v>2158</v>
      </c>
      <c r="BA8">
        <v>2261</v>
      </c>
      <c r="BB8">
        <v>2531</v>
      </c>
      <c r="BC8">
        <v>2630</v>
      </c>
      <c r="BD8">
        <v>2822</v>
      </c>
      <c r="BE8">
        <v>2669</v>
      </c>
      <c r="BF8">
        <v>2708</v>
      </c>
      <c r="BG8">
        <v>2789</v>
      </c>
      <c r="BH8">
        <v>2870</v>
      </c>
      <c r="BI8">
        <v>2829</v>
      </c>
      <c r="BJ8">
        <v>2776</v>
      </c>
      <c r="BK8">
        <v>2798</v>
      </c>
      <c r="BL8">
        <v>2601</v>
      </c>
      <c r="BM8">
        <v>2840</v>
      </c>
      <c r="BN8">
        <v>2900</v>
      </c>
    </row>
    <row r="9" spans="1:66">
      <c r="A9">
        <v>19</v>
      </c>
      <c r="B9" t="s">
        <v>29</v>
      </c>
      <c r="C9">
        <v>6640</v>
      </c>
      <c r="D9" t="s">
        <v>469</v>
      </c>
      <c r="E9">
        <v>5110</v>
      </c>
      <c r="F9" t="s">
        <v>65</v>
      </c>
      <c r="G9" t="s">
        <v>463</v>
      </c>
      <c r="AX9">
        <v>1704</v>
      </c>
      <c r="AY9">
        <v>1653</v>
      </c>
      <c r="AZ9">
        <v>1648</v>
      </c>
      <c r="BA9">
        <v>1644</v>
      </c>
      <c r="BB9">
        <v>1640</v>
      </c>
      <c r="BC9">
        <v>1636</v>
      </c>
      <c r="BD9">
        <v>1632</v>
      </c>
      <c r="BE9">
        <v>1628</v>
      </c>
      <c r="BF9">
        <v>1630</v>
      </c>
      <c r="BG9">
        <v>1633</v>
      </c>
      <c r="BH9">
        <v>1636</v>
      </c>
      <c r="BI9">
        <v>1640</v>
      </c>
      <c r="BJ9">
        <v>1640</v>
      </c>
      <c r="BK9">
        <v>1640</v>
      </c>
      <c r="BL9">
        <v>1640</v>
      </c>
      <c r="BM9">
        <v>1640</v>
      </c>
      <c r="BN9">
        <v>1640</v>
      </c>
    </row>
    <row r="10" spans="1:66">
      <c r="A10">
        <v>19</v>
      </c>
      <c r="B10" t="s">
        <v>29</v>
      </c>
      <c r="C10">
        <v>6650</v>
      </c>
      <c r="D10" t="s">
        <v>470</v>
      </c>
      <c r="E10">
        <v>5110</v>
      </c>
      <c r="F10" t="s">
        <v>65</v>
      </c>
      <c r="G10" t="s">
        <v>463</v>
      </c>
      <c r="H10">
        <v>148</v>
      </c>
      <c r="I10">
        <v>146</v>
      </c>
      <c r="J10">
        <v>138</v>
      </c>
      <c r="K10">
        <v>137</v>
      </c>
      <c r="L10">
        <v>140</v>
      </c>
      <c r="M10">
        <v>137</v>
      </c>
      <c r="N10">
        <v>140</v>
      </c>
      <c r="O10">
        <v>136</v>
      </c>
      <c r="P10">
        <v>134</v>
      </c>
      <c r="Q10">
        <v>133</v>
      </c>
      <c r="R10">
        <v>143</v>
      </c>
      <c r="S10">
        <v>136</v>
      </c>
      <c r="T10">
        <v>130</v>
      </c>
      <c r="U10">
        <v>132</v>
      </c>
      <c r="V10">
        <v>128</v>
      </c>
      <c r="W10">
        <v>109</v>
      </c>
      <c r="X10">
        <v>108</v>
      </c>
      <c r="Y10">
        <v>112</v>
      </c>
      <c r="Z10">
        <v>115</v>
      </c>
      <c r="AA10">
        <v>119</v>
      </c>
      <c r="AB10">
        <v>119</v>
      </c>
      <c r="AC10">
        <v>118</v>
      </c>
      <c r="AD10">
        <v>122</v>
      </c>
      <c r="AE10">
        <v>124</v>
      </c>
      <c r="AF10">
        <v>137</v>
      </c>
      <c r="AG10">
        <v>143</v>
      </c>
      <c r="AH10">
        <v>157</v>
      </c>
      <c r="AI10">
        <v>170</v>
      </c>
      <c r="AJ10">
        <v>180</v>
      </c>
      <c r="AK10">
        <v>155</v>
      </c>
      <c r="AL10">
        <v>186</v>
      </c>
      <c r="AM10">
        <v>181</v>
      </c>
      <c r="AN10">
        <v>178</v>
      </c>
      <c r="AO10">
        <v>166</v>
      </c>
      <c r="AP10">
        <v>165</v>
      </c>
      <c r="AQ10">
        <v>163</v>
      </c>
      <c r="AR10">
        <v>171</v>
      </c>
      <c r="AS10">
        <v>177</v>
      </c>
      <c r="AT10">
        <v>168</v>
      </c>
      <c r="AU10">
        <v>168</v>
      </c>
      <c r="AV10">
        <v>175</v>
      </c>
      <c r="AW10">
        <v>180</v>
      </c>
      <c r="AX10">
        <v>193</v>
      </c>
      <c r="AY10">
        <v>197</v>
      </c>
      <c r="AZ10">
        <v>199</v>
      </c>
      <c r="BA10">
        <v>207</v>
      </c>
      <c r="BB10">
        <v>219</v>
      </c>
      <c r="BC10">
        <v>219</v>
      </c>
      <c r="BD10">
        <v>219</v>
      </c>
      <c r="BE10">
        <v>219</v>
      </c>
      <c r="BF10">
        <v>219</v>
      </c>
      <c r="BG10">
        <v>229</v>
      </c>
      <c r="BH10">
        <v>232</v>
      </c>
      <c r="BI10">
        <v>233</v>
      </c>
      <c r="BJ10">
        <v>245</v>
      </c>
      <c r="BK10">
        <v>247</v>
      </c>
      <c r="BL10">
        <v>247</v>
      </c>
      <c r="BM10">
        <v>247</v>
      </c>
      <c r="BN10">
        <v>247</v>
      </c>
    </row>
    <row r="11" spans="1:66">
      <c r="A11">
        <v>19</v>
      </c>
      <c r="B11" t="s">
        <v>29</v>
      </c>
      <c r="C11">
        <v>6655</v>
      </c>
      <c r="D11" t="s">
        <v>471</v>
      </c>
      <c r="E11">
        <v>5110</v>
      </c>
      <c r="F11" t="s">
        <v>65</v>
      </c>
      <c r="G11" t="s">
        <v>463</v>
      </c>
      <c r="H11">
        <v>28600</v>
      </c>
      <c r="I11">
        <v>28500</v>
      </c>
      <c r="J11">
        <v>28365</v>
      </c>
      <c r="K11">
        <v>28400</v>
      </c>
      <c r="L11">
        <v>28400</v>
      </c>
      <c r="M11">
        <v>28400</v>
      </c>
      <c r="N11">
        <v>28400</v>
      </c>
      <c r="O11">
        <v>28400</v>
      </c>
      <c r="P11">
        <v>28600</v>
      </c>
      <c r="Q11">
        <v>28600</v>
      </c>
      <c r="R11">
        <v>29000</v>
      </c>
      <c r="S11">
        <v>29500</v>
      </c>
      <c r="T11">
        <v>29500</v>
      </c>
      <c r="U11">
        <v>30000</v>
      </c>
      <c r="V11">
        <v>30500</v>
      </c>
      <c r="W11">
        <v>30500</v>
      </c>
      <c r="X11">
        <v>31000</v>
      </c>
      <c r="Y11">
        <v>31000</v>
      </c>
      <c r="Z11">
        <v>31500</v>
      </c>
      <c r="AA11">
        <v>31500</v>
      </c>
      <c r="AB11">
        <v>32000</v>
      </c>
      <c r="AC11">
        <v>32000</v>
      </c>
      <c r="AD11">
        <v>32000</v>
      </c>
      <c r="AE11">
        <v>32500</v>
      </c>
      <c r="AF11">
        <v>32500</v>
      </c>
      <c r="AG11">
        <v>33000</v>
      </c>
      <c r="AH11">
        <v>33000</v>
      </c>
      <c r="AI11">
        <v>33000</v>
      </c>
      <c r="AJ11">
        <v>33200</v>
      </c>
      <c r="AK11">
        <v>33200</v>
      </c>
      <c r="AL11">
        <v>33500</v>
      </c>
      <c r="AM11">
        <v>33500</v>
      </c>
      <c r="AN11">
        <v>33835</v>
      </c>
      <c r="AO11">
        <v>33835</v>
      </c>
      <c r="AP11">
        <v>33835</v>
      </c>
      <c r="AQ11">
        <v>33831</v>
      </c>
      <c r="AR11">
        <v>33831</v>
      </c>
      <c r="AS11">
        <v>33831</v>
      </c>
      <c r="AT11">
        <v>33831</v>
      </c>
      <c r="AU11">
        <v>33831</v>
      </c>
      <c r="AV11">
        <v>33831</v>
      </c>
      <c r="AW11">
        <v>33831</v>
      </c>
      <c r="AX11">
        <v>32940</v>
      </c>
      <c r="AY11">
        <v>32841</v>
      </c>
      <c r="AZ11">
        <v>32957</v>
      </c>
      <c r="BA11">
        <v>33000</v>
      </c>
      <c r="BB11">
        <v>33000</v>
      </c>
      <c r="BC11">
        <v>33000</v>
      </c>
      <c r="BD11">
        <v>33000</v>
      </c>
      <c r="BE11">
        <v>33000</v>
      </c>
      <c r="BF11">
        <v>33000</v>
      </c>
      <c r="BG11">
        <v>33000</v>
      </c>
      <c r="BH11">
        <v>33000</v>
      </c>
      <c r="BI11">
        <v>33000</v>
      </c>
      <c r="BJ11">
        <v>33000</v>
      </c>
      <c r="BK11">
        <v>33000</v>
      </c>
      <c r="BL11">
        <v>33000</v>
      </c>
      <c r="BM11">
        <v>33000</v>
      </c>
      <c r="BN11">
        <v>33000</v>
      </c>
    </row>
    <row r="12" spans="1:66">
      <c r="A12">
        <v>19</v>
      </c>
      <c r="B12" t="s">
        <v>29</v>
      </c>
      <c r="C12">
        <v>6646</v>
      </c>
      <c r="D12" t="s">
        <v>472</v>
      </c>
      <c r="E12">
        <v>5110</v>
      </c>
      <c r="F12" t="s">
        <v>65</v>
      </c>
      <c r="G12" t="s">
        <v>463</v>
      </c>
      <c r="AK12">
        <v>57804.72</v>
      </c>
      <c r="AL12">
        <v>57534.387000000002</v>
      </c>
      <c r="AM12">
        <v>57264.053999999996</v>
      </c>
      <c r="AN12">
        <v>56993.720999999998</v>
      </c>
      <c r="AO12">
        <v>56723.387999999999</v>
      </c>
      <c r="AP12">
        <v>56453.055</v>
      </c>
      <c r="AQ12">
        <v>56182.722000000002</v>
      </c>
      <c r="AR12">
        <v>55912.389000000003</v>
      </c>
      <c r="AS12">
        <v>55642.055999999997</v>
      </c>
      <c r="AT12">
        <v>55371.722999999998</v>
      </c>
      <c r="AU12">
        <v>55101.39</v>
      </c>
      <c r="AV12">
        <v>54899.851999999999</v>
      </c>
      <c r="AW12">
        <v>54698.313999999998</v>
      </c>
      <c r="AX12">
        <v>54496.775999999998</v>
      </c>
      <c r="AY12">
        <v>54295.237999999998</v>
      </c>
      <c r="AZ12">
        <v>54093.7</v>
      </c>
      <c r="BA12">
        <v>53892.161999999997</v>
      </c>
      <c r="BB12">
        <v>53690.624000000003</v>
      </c>
      <c r="BC12">
        <v>53489.086000000003</v>
      </c>
      <c r="BD12">
        <v>53287.548000000003</v>
      </c>
      <c r="BE12">
        <v>53086.01</v>
      </c>
      <c r="BF12">
        <v>52874.252</v>
      </c>
      <c r="BG12">
        <v>52662.493999999999</v>
      </c>
      <c r="BH12">
        <v>52450.735999999997</v>
      </c>
      <c r="BI12">
        <v>52238.978000000003</v>
      </c>
      <c r="BJ12">
        <v>52027.22</v>
      </c>
      <c r="BK12">
        <v>51750.68</v>
      </c>
      <c r="BL12">
        <v>51492.22</v>
      </c>
      <c r="BM12">
        <v>51253.24</v>
      </c>
      <c r="BN12">
        <v>51033.760000000002</v>
      </c>
    </row>
    <row r="13" spans="1:66">
      <c r="A13">
        <v>19</v>
      </c>
      <c r="B13" t="s">
        <v>29</v>
      </c>
      <c r="C13">
        <v>6717</v>
      </c>
      <c r="D13" t="s">
        <v>473</v>
      </c>
      <c r="E13">
        <v>5110</v>
      </c>
      <c r="F13" t="s">
        <v>65</v>
      </c>
      <c r="G13" t="s">
        <v>463</v>
      </c>
      <c r="AK13">
        <v>57784.72</v>
      </c>
      <c r="AL13">
        <v>57512.881000000001</v>
      </c>
      <c r="AM13">
        <v>57241.042000000001</v>
      </c>
      <c r="AN13">
        <v>56969.203000000001</v>
      </c>
      <c r="AO13">
        <v>56697.364000000001</v>
      </c>
      <c r="AP13">
        <v>56425.525000000001</v>
      </c>
      <c r="AQ13">
        <v>56153.686000000002</v>
      </c>
      <c r="AR13">
        <v>55881.847000000002</v>
      </c>
      <c r="AS13">
        <v>55610.008000000002</v>
      </c>
      <c r="AT13">
        <v>55338.169000000002</v>
      </c>
      <c r="AU13">
        <v>55066.33</v>
      </c>
      <c r="AV13">
        <v>54863.285000000003</v>
      </c>
      <c r="AW13">
        <v>54660.24</v>
      </c>
      <c r="AX13">
        <v>54457.195</v>
      </c>
      <c r="AY13">
        <v>54254.15</v>
      </c>
      <c r="AZ13">
        <v>54051.105000000003</v>
      </c>
      <c r="BA13">
        <v>53848.06</v>
      </c>
      <c r="BB13">
        <v>53645.014999999999</v>
      </c>
      <c r="BC13">
        <v>53441.97</v>
      </c>
      <c r="BD13">
        <v>53238.925000000003</v>
      </c>
      <c r="BE13">
        <v>53035.88</v>
      </c>
      <c r="BF13">
        <v>52822.758000000002</v>
      </c>
      <c r="BG13">
        <v>52609.635999999999</v>
      </c>
      <c r="BH13">
        <v>52396.514000000003</v>
      </c>
      <c r="BI13">
        <v>52183.392</v>
      </c>
      <c r="BJ13">
        <v>51970.27</v>
      </c>
      <c r="BK13">
        <v>51690.44</v>
      </c>
      <c r="BL13">
        <v>51429.65</v>
      </c>
      <c r="BM13">
        <v>51190.64</v>
      </c>
      <c r="BN13">
        <v>50971.16</v>
      </c>
    </row>
    <row r="14" spans="1:66">
      <c r="A14">
        <v>19</v>
      </c>
      <c r="B14" t="s">
        <v>29</v>
      </c>
      <c r="C14">
        <v>6716</v>
      </c>
      <c r="D14" t="s">
        <v>474</v>
      </c>
      <c r="E14">
        <v>5110</v>
      </c>
      <c r="F14" t="s">
        <v>65</v>
      </c>
      <c r="G14" t="s">
        <v>463</v>
      </c>
      <c r="AK14">
        <v>20</v>
      </c>
      <c r="AL14">
        <v>21.506</v>
      </c>
      <c r="AM14">
        <v>23.012</v>
      </c>
      <c r="AN14">
        <v>24.518000000000001</v>
      </c>
      <c r="AO14">
        <v>26.024000000000001</v>
      </c>
      <c r="AP14">
        <v>27.53</v>
      </c>
      <c r="AQ14">
        <v>29.036000000000001</v>
      </c>
      <c r="AR14">
        <v>30.542000000000002</v>
      </c>
      <c r="AS14">
        <v>32.048000000000002</v>
      </c>
      <c r="AT14">
        <v>33.554000000000002</v>
      </c>
      <c r="AU14">
        <v>35.06</v>
      </c>
      <c r="AV14">
        <v>36.567</v>
      </c>
      <c r="AW14">
        <v>38.073999999999998</v>
      </c>
      <c r="AX14">
        <v>39.581000000000003</v>
      </c>
      <c r="AY14">
        <v>41.088000000000001</v>
      </c>
      <c r="AZ14">
        <v>42.594999999999999</v>
      </c>
      <c r="BA14">
        <v>44.101999999999997</v>
      </c>
      <c r="BB14">
        <v>45.609000000000002</v>
      </c>
      <c r="BC14">
        <v>47.116</v>
      </c>
      <c r="BD14">
        <v>48.622999999999998</v>
      </c>
      <c r="BE14">
        <v>50.13</v>
      </c>
      <c r="BF14">
        <v>51.494</v>
      </c>
      <c r="BG14">
        <v>52.857999999999997</v>
      </c>
      <c r="BH14">
        <v>54.222000000000001</v>
      </c>
      <c r="BI14">
        <v>55.585999999999999</v>
      </c>
      <c r="BJ14">
        <v>56.95</v>
      </c>
      <c r="BK14">
        <v>60.24</v>
      </c>
      <c r="BL14">
        <v>62.57</v>
      </c>
      <c r="BM14">
        <v>62.6</v>
      </c>
      <c r="BN14">
        <v>62.6</v>
      </c>
    </row>
    <row r="15" spans="1:66">
      <c r="A15">
        <v>19</v>
      </c>
      <c r="B15" t="s">
        <v>29</v>
      </c>
      <c r="C15">
        <v>6670</v>
      </c>
      <c r="D15" t="s">
        <v>475</v>
      </c>
      <c r="E15">
        <v>5110</v>
      </c>
      <c r="F15" t="s">
        <v>65</v>
      </c>
      <c r="G15" t="s">
        <v>463</v>
      </c>
      <c r="AK15">
        <v>15070.28</v>
      </c>
      <c r="AL15">
        <v>14999.612999999999</v>
      </c>
      <c r="AM15">
        <v>15234.946</v>
      </c>
      <c r="AN15">
        <v>15123.279</v>
      </c>
      <c r="AO15">
        <v>15255.611999999999</v>
      </c>
      <c r="AP15">
        <v>15276.945</v>
      </c>
      <c r="AQ15">
        <v>15463.278</v>
      </c>
      <c r="AR15">
        <v>15543.611000000001</v>
      </c>
      <c r="AS15">
        <v>15705.944</v>
      </c>
      <c r="AT15">
        <v>15889.277</v>
      </c>
      <c r="AU15">
        <v>16085.61</v>
      </c>
      <c r="AV15">
        <v>16274.147999999999</v>
      </c>
      <c r="AW15">
        <v>16320.686</v>
      </c>
      <c r="AX15">
        <v>17186.223999999998</v>
      </c>
      <c r="AY15">
        <v>17417.761999999999</v>
      </c>
      <c r="AZ15">
        <v>17274.3</v>
      </c>
      <c r="BA15">
        <v>17325.838</v>
      </c>
      <c r="BB15">
        <v>17249.376</v>
      </c>
      <c r="BC15">
        <v>17355.914000000001</v>
      </c>
      <c r="BD15">
        <v>17369.452000000001</v>
      </c>
      <c r="BE15">
        <v>17727.990000000002</v>
      </c>
      <c r="BF15">
        <v>17898.748</v>
      </c>
      <c r="BG15">
        <v>18016.506000000001</v>
      </c>
      <c r="BH15">
        <v>18141.263999999999</v>
      </c>
      <c r="BI15">
        <v>18389.022000000001</v>
      </c>
      <c r="BJ15">
        <v>18641.78</v>
      </c>
      <c r="BK15">
        <v>18894.32</v>
      </c>
      <c r="BL15">
        <v>19349.78</v>
      </c>
      <c r="BM15">
        <v>19349.759999999998</v>
      </c>
      <c r="BN15">
        <v>19509.240000000002</v>
      </c>
    </row>
    <row r="16" spans="1:66">
      <c r="A16">
        <v>19</v>
      </c>
      <c r="B16" t="s">
        <v>29</v>
      </c>
      <c r="C16">
        <v>6680</v>
      </c>
      <c r="D16" t="s">
        <v>476</v>
      </c>
      <c r="E16">
        <v>5110</v>
      </c>
      <c r="F16" t="s">
        <v>65</v>
      </c>
      <c r="G16" t="s">
        <v>463</v>
      </c>
      <c r="H16">
        <v>1528</v>
      </c>
      <c r="I16">
        <v>1528</v>
      </c>
      <c r="J16">
        <v>1528</v>
      </c>
      <c r="K16">
        <v>1528</v>
      </c>
      <c r="L16">
        <v>1528</v>
      </c>
      <c r="M16">
        <v>1528</v>
      </c>
      <c r="N16">
        <v>1528</v>
      </c>
      <c r="O16">
        <v>1528</v>
      </c>
      <c r="P16">
        <v>1528</v>
      </c>
      <c r="Q16">
        <v>1528</v>
      </c>
      <c r="R16">
        <v>1528</v>
      </c>
      <c r="S16">
        <v>1528</v>
      </c>
      <c r="T16">
        <v>1528</v>
      </c>
      <c r="U16">
        <v>1528</v>
      </c>
      <c r="V16">
        <v>1528</v>
      </c>
      <c r="W16">
        <v>1528</v>
      </c>
      <c r="X16">
        <v>1528</v>
      </c>
      <c r="Y16">
        <v>1528</v>
      </c>
      <c r="Z16">
        <v>1528</v>
      </c>
      <c r="AA16">
        <v>1528</v>
      </c>
      <c r="AB16">
        <v>1528</v>
      </c>
      <c r="AC16">
        <v>1528</v>
      </c>
      <c r="AD16">
        <v>1528</v>
      </c>
      <c r="AE16">
        <v>1528</v>
      </c>
      <c r="AF16">
        <v>1528</v>
      </c>
      <c r="AG16">
        <v>1528</v>
      </c>
      <c r="AH16">
        <v>1528</v>
      </c>
      <c r="AI16">
        <v>1528</v>
      </c>
      <c r="AJ16">
        <v>1528</v>
      </c>
      <c r="AK16">
        <v>1528</v>
      </c>
      <c r="AL16">
        <v>1528</v>
      </c>
      <c r="AM16">
        <v>1528</v>
      </c>
      <c r="AN16">
        <v>1528</v>
      </c>
      <c r="AO16">
        <v>1528</v>
      </c>
      <c r="AP16">
        <v>1528</v>
      </c>
      <c r="AQ16">
        <v>1528</v>
      </c>
      <c r="AR16">
        <v>1528</v>
      </c>
      <c r="AS16">
        <v>1528</v>
      </c>
      <c r="AT16">
        <v>1528</v>
      </c>
      <c r="AU16">
        <v>1528</v>
      </c>
      <c r="AV16">
        <v>1528</v>
      </c>
      <c r="AW16">
        <v>1528</v>
      </c>
      <c r="AX16">
        <v>1528</v>
      </c>
      <c r="AY16">
        <v>1528</v>
      </c>
      <c r="AZ16">
        <v>1528</v>
      </c>
      <c r="BA16">
        <v>1528</v>
      </c>
      <c r="BB16">
        <v>1528</v>
      </c>
      <c r="BC16">
        <v>1528</v>
      </c>
      <c r="BD16">
        <v>1528</v>
      </c>
      <c r="BE16">
        <v>1528</v>
      </c>
      <c r="BF16">
        <v>1528</v>
      </c>
      <c r="BG16">
        <v>1528</v>
      </c>
      <c r="BH16">
        <v>1528</v>
      </c>
      <c r="BI16">
        <v>1528</v>
      </c>
      <c r="BJ16">
        <v>1528</v>
      </c>
      <c r="BK16">
        <v>1528</v>
      </c>
      <c r="BL16">
        <v>1528</v>
      </c>
      <c r="BM16">
        <v>1528</v>
      </c>
      <c r="BN16">
        <v>1528</v>
      </c>
    </row>
    <row r="17" spans="1:66">
      <c r="A17">
        <v>19</v>
      </c>
      <c r="B17" t="s">
        <v>29</v>
      </c>
      <c r="C17">
        <v>6690</v>
      </c>
      <c r="D17" t="s">
        <v>477</v>
      </c>
      <c r="E17">
        <v>5110</v>
      </c>
      <c r="F17" t="s">
        <v>65</v>
      </c>
      <c r="G17" t="s">
        <v>463</v>
      </c>
      <c r="H17">
        <v>72</v>
      </c>
      <c r="I17">
        <v>72</v>
      </c>
      <c r="J17">
        <v>75</v>
      </c>
      <c r="K17">
        <v>75</v>
      </c>
      <c r="L17">
        <v>75</v>
      </c>
      <c r="M17">
        <v>75</v>
      </c>
      <c r="N17">
        <v>80</v>
      </c>
      <c r="O17">
        <v>80</v>
      </c>
      <c r="P17">
        <v>80</v>
      </c>
      <c r="Q17">
        <v>80</v>
      </c>
      <c r="R17">
        <v>80</v>
      </c>
      <c r="S17">
        <v>85</v>
      </c>
      <c r="T17">
        <v>100</v>
      </c>
      <c r="U17">
        <v>110</v>
      </c>
      <c r="V17">
        <v>120</v>
      </c>
      <c r="W17">
        <v>120</v>
      </c>
      <c r="X17">
        <v>120</v>
      </c>
      <c r="Y17">
        <v>125</v>
      </c>
      <c r="Z17">
        <v>130</v>
      </c>
      <c r="AA17">
        <v>140</v>
      </c>
      <c r="AB17">
        <v>144</v>
      </c>
      <c r="AC17">
        <v>148</v>
      </c>
      <c r="AD17">
        <v>153</v>
      </c>
      <c r="AE17">
        <v>157</v>
      </c>
      <c r="AF17">
        <v>160</v>
      </c>
      <c r="AG17">
        <v>165</v>
      </c>
      <c r="AH17">
        <v>170</v>
      </c>
      <c r="AI17">
        <v>174</v>
      </c>
      <c r="AJ17">
        <v>179</v>
      </c>
      <c r="AK17">
        <v>183</v>
      </c>
      <c r="AL17">
        <v>187</v>
      </c>
      <c r="AM17">
        <v>190</v>
      </c>
      <c r="AN17">
        <v>195</v>
      </c>
      <c r="AO17">
        <v>200</v>
      </c>
      <c r="AP17">
        <v>204</v>
      </c>
      <c r="AQ17">
        <v>208</v>
      </c>
      <c r="AR17">
        <v>213</v>
      </c>
      <c r="AS17">
        <v>217</v>
      </c>
      <c r="AT17">
        <v>226</v>
      </c>
      <c r="AU17">
        <v>226</v>
      </c>
      <c r="AV17">
        <v>232</v>
      </c>
      <c r="AW17">
        <v>238.5</v>
      </c>
      <c r="AX17">
        <v>244</v>
      </c>
      <c r="AY17">
        <v>250</v>
      </c>
      <c r="AZ17">
        <v>256</v>
      </c>
      <c r="BA17">
        <v>262</v>
      </c>
      <c r="BB17">
        <v>268.2</v>
      </c>
      <c r="BC17">
        <v>274</v>
      </c>
      <c r="BD17">
        <v>282</v>
      </c>
      <c r="BE17">
        <v>289</v>
      </c>
      <c r="BF17">
        <v>297</v>
      </c>
      <c r="BG17">
        <v>297.2</v>
      </c>
      <c r="BH17">
        <v>297.2</v>
      </c>
      <c r="BI17">
        <v>297.2</v>
      </c>
      <c r="BJ17">
        <v>297.2</v>
      </c>
      <c r="BK17">
        <v>297.2</v>
      </c>
      <c r="BL17">
        <v>297.2</v>
      </c>
      <c r="BM17">
        <v>297.2</v>
      </c>
      <c r="BN17">
        <v>297.2</v>
      </c>
    </row>
    <row r="18" spans="1:66">
      <c r="A18">
        <v>19</v>
      </c>
      <c r="B18" t="s">
        <v>29</v>
      </c>
      <c r="C18">
        <v>6616</v>
      </c>
      <c r="D18" t="s">
        <v>478</v>
      </c>
      <c r="E18">
        <v>5110</v>
      </c>
      <c r="F18" t="s">
        <v>65</v>
      </c>
      <c r="G18" t="s">
        <v>463</v>
      </c>
      <c r="BH18">
        <v>268</v>
      </c>
      <c r="BI18">
        <v>273</v>
      </c>
      <c r="BJ18">
        <v>278</v>
      </c>
    </row>
    <row r="19" spans="1:66">
      <c r="A19">
        <v>19</v>
      </c>
      <c r="B19" t="s">
        <v>29</v>
      </c>
      <c r="C19">
        <v>6611</v>
      </c>
      <c r="D19" t="s">
        <v>479</v>
      </c>
      <c r="E19">
        <v>5110</v>
      </c>
      <c r="F19" t="s">
        <v>65</v>
      </c>
      <c r="G19" t="s">
        <v>463</v>
      </c>
      <c r="BL19">
        <v>297.2</v>
      </c>
    </row>
    <row r="20" spans="1:66">
      <c r="A20">
        <v>19</v>
      </c>
      <c r="B20" t="s">
        <v>29</v>
      </c>
      <c r="C20">
        <v>6671</v>
      </c>
      <c r="D20" t="s">
        <v>480</v>
      </c>
      <c r="E20">
        <v>5110</v>
      </c>
      <c r="F20" t="s">
        <v>65</v>
      </c>
      <c r="G20" t="s">
        <v>463</v>
      </c>
      <c r="AZ20">
        <v>36</v>
      </c>
      <c r="BA20">
        <v>41.003999999999998</v>
      </c>
      <c r="BB20">
        <v>41.003999999999998</v>
      </c>
      <c r="BC20">
        <v>41.003999999999998</v>
      </c>
      <c r="BD20">
        <v>41.003999999999998</v>
      </c>
      <c r="BE20">
        <v>112.1091</v>
      </c>
      <c r="BF20">
        <v>146</v>
      </c>
      <c r="BG20">
        <v>146</v>
      </c>
      <c r="BH20">
        <v>146</v>
      </c>
      <c r="BI20">
        <v>114</v>
      </c>
      <c r="BJ20">
        <v>114.3</v>
      </c>
      <c r="BK20">
        <v>114.3</v>
      </c>
      <c r="BL20">
        <v>114.3</v>
      </c>
      <c r="BM20">
        <v>114.3</v>
      </c>
      <c r="BN20">
        <v>144.19999999999999</v>
      </c>
    </row>
    <row r="21" spans="1:66">
      <c r="A21">
        <v>19</v>
      </c>
      <c r="B21" t="s">
        <v>29</v>
      </c>
      <c r="C21">
        <v>6672</v>
      </c>
      <c r="D21" t="s">
        <v>481</v>
      </c>
      <c r="E21">
        <v>5110</v>
      </c>
      <c r="F21" t="s">
        <v>65</v>
      </c>
      <c r="G21" t="s">
        <v>463</v>
      </c>
      <c r="BE21">
        <v>92.751900000000006</v>
      </c>
      <c r="BF21">
        <v>109</v>
      </c>
      <c r="BG21">
        <v>109</v>
      </c>
      <c r="BH21">
        <v>109</v>
      </c>
      <c r="BI21">
        <v>97</v>
      </c>
      <c r="BJ21">
        <v>97.3</v>
      </c>
      <c r="BK21">
        <v>97.3</v>
      </c>
      <c r="BL21">
        <v>97.3</v>
      </c>
      <c r="BM21">
        <v>97.3</v>
      </c>
      <c r="BN21">
        <v>131.1</v>
      </c>
    </row>
    <row r="22" spans="1:66">
      <c r="A22">
        <v>19</v>
      </c>
      <c r="B22" t="s">
        <v>29</v>
      </c>
      <c r="C22">
        <v>6668</v>
      </c>
      <c r="D22" t="s">
        <v>482</v>
      </c>
      <c r="E22">
        <v>5110</v>
      </c>
      <c r="F22" t="s">
        <v>65</v>
      </c>
      <c r="G22" t="s">
        <v>463</v>
      </c>
      <c r="BL22">
        <v>114.3</v>
      </c>
      <c r="BM22">
        <v>114.3</v>
      </c>
      <c r="BN22">
        <v>144.19999999999999</v>
      </c>
    </row>
    <row r="23" spans="1:66">
      <c r="A23">
        <v>19</v>
      </c>
      <c r="B23" t="s">
        <v>29</v>
      </c>
      <c r="C23">
        <v>6669</v>
      </c>
      <c r="D23" t="s">
        <v>483</v>
      </c>
      <c r="E23">
        <v>5110</v>
      </c>
      <c r="F23" t="s">
        <v>65</v>
      </c>
      <c r="G23" t="s">
        <v>463</v>
      </c>
      <c r="BL23">
        <v>97.3</v>
      </c>
      <c r="BM23">
        <v>97.3</v>
      </c>
      <c r="BN23">
        <v>131.1</v>
      </c>
    </row>
    <row r="24" spans="1:66">
      <c r="A24">
        <v>19</v>
      </c>
      <c r="B24" t="s">
        <v>29</v>
      </c>
      <c r="C24">
        <v>6714</v>
      </c>
      <c r="D24" t="s">
        <v>484</v>
      </c>
      <c r="E24">
        <v>5110</v>
      </c>
      <c r="F24" t="s">
        <v>65</v>
      </c>
      <c r="G24" t="s">
        <v>463</v>
      </c>
      <c r="AK24">
        <v>40804</v>
      </c>
      <c r="AL24">
        <v>40628.199999999997</v>
      </c>
      <c r="AM24">
        <v>40452.400000000001</v>
      </c>
      <c r="AN24">
        <v>40276.6</v>
      </c>
      <c r="AO24">
        <v>40100.800000000003</v>
      </c>
      <c r="AP24">
        <v>39925</v>
      </c>
      <c r="AQ24">
        <v>39749.199999999997</v>
      </c>
      <c r="AR24">
        <v>39573.4</v>
      </c>
      <c r="AS24">
        <v>39397.599999999999</v>
      </c>
      <c r="AT24">
        <v>39221.800000000003</v>
      </c>
      <c r="AU24">
        <v>39046</v>
      </c>
      <c r="AV24">
        <v>38869.599999999999</v>
      </c>
      <c r="AW24">
        <v>38693.199999999997</v>
      </c>
      <c r="AX24">
        <v>38516.800000000003</v>
      </c>
      <c r="AY24">
        <v>38340.400000000001</v>
      </c>
      <c r="AZ24">
        <v>38164</v>
      </c>
      <c r="BA24">
        <v>37964</v>
      </c>
      <c r="BB24">
        <v>37764</v>
      </c>
      <c r="BC24">
        <v>37564</v>
      </c>
      <c r="BD24">
        <v>37364</v>
      </c>
      <c r="BE24">
        <v>37164</v>
      </c>
      <c r="BF24">
        <v>36964</v>
      </c>
      <c r="BG24">
        <v>36764</v>
      </c>
      <c r="BH24">
        <v>36564</v>
      </c>
      <c r="BI24">
        <v>36364</v>
      </c>
      <c r="BJ24">
        <v>36164</v>
      </c>
      <c r="BK24">
        <v>36164</v>
      </c>
      <c r="BL24">
        <v>36164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F6D47F-539E-447C-9D14-79C6FB836BB7}">
  <sheetPr>
    <tabColor theme="7" tint="0.79998168889431442"/>
  </sheetPr>
  <dimension ref="A1:AW53324"/>
  <sheetViews>
    <sheetView workbookViewId="0">
      <pane xSplit="1" ySplit="16" topLeftCell="Q17" activePane="bottomRight" state="frozen"/>
      <selection pane="bottomRight" activeCell="U388" sqref="U388"/>
      <selection pane="bottomLeft" activeCell="A17" sqref="A17"/>
      <selection pane="topRight" activeCell="B1" sqref="B1"/>
    </sheetView>
  </sheetViews>
  <sheetFormatPr defaultColWidth="8.7109375" defaultRowHeight="14.45"/>
  <cols>
    <col min="1" max="1" width="66.85546875" customWidth="1"/>
    <col min="2" max="26" width="17.5703125" customWidth="1"/>
    <col min="27" max="27" width="17.5703125" style="18" customWidth="1"/>
    <col min="28" max="30" width="17.5703125" customWidth="1"/>
    <col min="31" max="31" width="17.5703125" style="18" customWidth="1"/>
    <col min="32" max="36" width="17.5703125" customWidth="1"/>
    <col min="37" max="37" width="19.28515625" bestFit="1" customWidth="1"/>
    <col min="38" max="49" width="17.5703125" customWidth="1"/>
  </cols>
  <sheetData>
    <row r="1" spans="1:49" ht="18.600000000000001">
      <c r="A1" s="75" t="s">
        <v>485</v>
      </c>
      <c r="B1" s="18"/>
      <c r="AA1"/>
      <c r="AE1"/>
    </row>
    <row r="2" spans="1:49" ht="17.45">
      <c r="A2" s="41"/>
      <c r="B2" s="18"/>
      <c r="AA2"/>
      <c r="AE2"/>
    </row>
    <row r="3" spans="1:49" ht="18">
      <c r="A3" s="66" t="s">
        <v>486</v>
      </c>
      <c r="B3" s="18"/>
      <c r="AA3"/>
      <c r="AE3"/>
    </row>
    <row r="4" spans="1:49">
      <c r="B4" s="18"/>
      <c r="AA4"/>
      <c r="AE4"/>
    </row>
    <row r="5" spans="1:49" ht="18">
      <c r="A5" s="66" t="s">
        <v>487</v>
      </c>
      <c r="B5" s="64"/>
      <c r="AA5"/>
      <c r="AE5"/>
    </row>
    <row r="6" spans="1:49">
      <c r="B6" s="18"/>
      <c r="AA6"/>
      <c r="AE6"/>
    </row>
    <row r="7" spans="1:49" ht="18">
      <c r="A7" s="66" t="s">
        <v>488</v>
      </c>
      <c r="B7" s="64"/>
      <c r="AA7"/>
      <c r="AE7"/>
    </row>
    <row r="8" spans="1:49">
      <c r="B8" s="18"/>
      <c r="AA8"/>
      <c r="AE8"/>
    </row>
    <row r="9" spans="1:49" ht="18">
      <c r="A9" s="66" t="s">
        <v>489</v>
      </c>
      <c r="B9" s="19"/>
      <c r="AA9"/>
      <c r="AE9"/>
    </row>
    <row r="10" spans="1:49">
      <c r="B10" s="19"/>
      <c r="AA10"/>
      <c r="AE10"/>
    </row>
    <row r="11" spans="1:49" ht="18">
      <c r="A11" s="66" t="s">
        <v>490</v>
      </c>
      <c r="B11" s="19"/>
      <c r="AA11"/>
      <c r="AE11"/>
    </row>
    <row r="12" spans="1:49">
      <c r="B12" s="19"/>
      <c r="AA12"/>
      <c r="AE12"/>
    </row>
    <row r="13" spans="1:49" ht="18">
      <c r="A13" s="66" t="s">
        <v>491</v>
      </c>
      <c r="B13" s="19"/>
      <c r="AA13"/>
      <c r="AE13"/>
    </row>
    <row r="14" spans="1:49">
      <c r="B14" s="18"/>
      <c r="AA14"/>
      <c r="AE14"/>
    </row>
    <row r="15" spans="1:49" s="3" customFormat="1">
      <c r="B15" s="3">
        <v>1971</v>
      </c>
      <c r="C15" s="3">
        <f t="shared" ref="C15:U15" si="0">B15+1</f>
        <v>1972</v>
      </c>
      <c r="D15" s="3">
        <f t="shared" si="0"/>
        <v>1973</v>
      </c>
      <c r="E15" s="3">
        <f t="shared" si="0"/>
        <v>1974</v>
      </c>
      <c r="F15" s="3">
        <f t="shared" si="0"/>
        <v>1975</v>
      </c>
      <c r="G15" s="3">
        <f t="shared" si="0"/>
        <v>1976</v>
      </c>
      <c r="H15" s="3">
        <f t="shared" si="0"/>
        <v>1977</v>
      </c>
      <c r="I15" s="3">
        <f t="shared" si="0"/>
        <v>1978</v>
      </c>
      <c r="J15" s="3">
        <f t="shared" si="0"/>
        <v>1979</v>
      </c>
      <c r="K15" s="3">
        <f t="shared" si="0"/>
        <v>1980</v>
      </c>
      <c r="L15" s="3">
        <f t="shared" si="0"/>
        <v>1981</v>
      </c>
      <c r="M15" s="3">
        <f t="shared" si="0"/>
        <v>1982</v>
      </c>
      <c r="N15" s="3">
        <f t="shared" si="0"/>
        <v>1983</v>
      </c>
      <c r="O15" s="3">
        <f t="shared" si="0"/>
        <v>1984</v>
      </c>
      <c r="P15" s="3">
        <f t="shared" si="0"/>
        <v>1985</v>
      </c>
      <c r="Q15" s="3">
        <f t="shared" si="0"/>
        <v>1986</v>
      </c>
      <c r="R15" s="3">
        <f t="shared" si="0"/>
        <v>1987</v>
      </c>
      <c r="S15" s="3">
        <f t="shared" si="0"/>
        <v>1988</v>
      </c>
      <c r="T15" s="3">
        <f t="shared" si="0"/>
        <v>1989</v>
      </c>
      <c r="U15" s="3">
        <f t="shared" si="0"/>
        <v>1990</v>
      </c>
      <c r="V15" s="3">
        <v>1991</v>
      </c>
      <c r="W15" s="3">
        <v>1992</v>
      </c>
      <c r="X15" s="3">
        <v>1993</v>
      </c>
      <c r="Y15" s="3">
        <v>1994</v>
      </c>
      <c r="Z15" s="3">
        <v>1995</v>
      </c>
      <c r="AA15" s="3">
        <v>1996</v>
      </c>
      <c r="AB15" s="3">
        <v>1997</v>
      </c>
      <c r="AC15" s="3">
        <v>1998</v>
      </c>
      <c r="AD15" s="3">
        <v>1999</v>
      </c>
      <c r="AE15" s="3">
        <v>2000</v>
      </c>
      <c r="AF15" s="3">
        <v>2001</v>
      </c>
      <c r="AG15" s="3">
        <v>2002</v>
      </c>
      <c r="AH15" s="3">
        <v>2003</v>
      </c>
      <c r="AI15" s="3">
        <v>2004</v>
      </c>
      <c r="AJ15" s="3">
        <v>2005</v>
      </c>
      <c r="AK15" s="3">
        <v>2006</v>
      </c>
      <c r="AL15" s="3">
        <v>2007</v>
      </c>
      <c r="AM15" s="3">
        <v>2008</v>
      </c>
      <c r="AN15" s="3">
        <v>2009</v>
      </c>
      <c r="AO15" s="3">
        <v>2010</v>
      </c>
      <c r="AP15" s="3">
        <f t="shared" ref="AP15:AW15" si="1">AO15+1</f>
        <v>2011</v>
      </c>
      <c r="AQ15" s="3">
        <f t="shared" si="1"/>
        <v>2012</v>
      </c>
      <c r="AR15" s="3">
        <f t="shared" si="1"/>
        <v>2013</v>
      </c>
      <c r="AS15" s="3">
        <f t="shared" si="1"/>
        <v>2014</v>
      </c>
      <c r="AT15" s="3">
        <f t="shared" si="1"/>
        <v>2015</v>
      </c>
      <c r="AU15" s="3">
        <f t="shared" si="1"/>
        <v>2016</v>
      </c>
      <c r="AV15" s="3">
        <f t="shared" si="1"/>
        <v>2017</v>
      </c>
      <c r="AW15" s="3">
        <f t="shared" si="1"/>
        <v>2018</v>
      </c>
    </row>
    <row r="16" spans="1:49" s="1" customFormat="1">
      <c r="B16" s="70" t="s">
        <v>492</v>
      </c>
      <c r="C16" s="70" t="s">
        <v>492</v>
      </c>
      <c r="D16" s="70" t="s">
        <v>492</v>
      </c>
      <c r="E16" s="70" t="s">
        <v>492</v>
      </c>
      <c r="F16" s="70" t="s">
        <v>492</v>
      </c>
      <c r="G16" s="70" t="s">
        <v>492</v>
      </c>
      <c r="H16" s="70" t="s">
        <v>492</v>
      </c>
      <c r="I16" s="70" t="s">
        <v>492</v>
      </c>
      <c r="J16" s="70" t="s">
        <v>492</v>
      </c>
      <c r="K16" s="70" t="s">
        <v>492</v>
      </c>
      <c r="L16" s="70" t="s">
        <v>492</v>
      </c>
      <c r="M16" s="70" t="s">
        <v>492</v>
      </c>
      <c r="N16" s="70" t="s">
        <v>492</v>
      </c>
      <c r="O16" s="70" t="s">
        <v>492</v>
      </c>
      <c r="P16" s="70" t="s">
        <v>492</v>
      </c>
      <c r="Q16" s="70" t="s">
        <v>492</v>
      </c>
      <c r="R16" s="70" t="s">
        <v>492</v>
      </c>
      <c r="S16" s="70" t="s">
        <v>492</v>
      </c>
      <c r="T16" s="70" t="s">
        <v>492</v>
      </c>
      <c r="U16" s="70" t="s">
        <v>492</v>
      </c>
      <c r="V16" s="70" t="s">
        <v>492</v>
      </c>
      <c r="W16" s="70" t="s">
        <v>492</v>
      </c>
      <c r="X16" s="70" t="s">
        <v>492</v>
      </c>
      <c r="Y16" s="70" t="s">
        <v>492</v>
      </c>
      <c r="Z16" s="70" t="s">
        <v>492</v>
      </c>
      <c r="AA16" s="70" t="s">
        <v>492</v>
      </c>
      <c r="AB16" s="70" t="s">
        <v>492</v>
      </c>
      <c r="AC16" s="70" t="s">
        <v>492</v>
      </c>
      <c r="AD16" s="70" t="s">
        <v>492</v>
      </c>
      <c r="AE16" s="70" t="s">
        <v>492</v>
      </c>
      <c r="AF16" s="70" t="s">
        <v>492</v>
      </c>
      <c r="AG16" s="70" t="s">
        <v>492</v>
      </c>
      <c r="AH16" s="70" t="s">
        <v>492</v>
      </c>
      <c r="AI16" s="70" t="s">
        <v>492</v>
      </c>
      <c r="AJ16" s="70" t="s">
        <v>492</v>
      </c>
      <c r="AK16" s="70" t="s">
        <v>492</v>
      </c>
      <c r="AL16" s="70" t="s">
        <v>492</v>
      </c>
      <c r="AM16" s="70" t="s">
        <v>492</v>
      </c>
      <c r="AN16" s="70" t="s">
        <v>492</v>
      </c>
      <c r="AO16" s="70" t="s">
        <v>492</v>
      </c>
      <c r="AP16" s="70" t="s">
        <v>492</v>
      </c>
      <c r="AQ16" s="70" t="s">
        <v>492</v>
      </c>
      <c r="AR16" s="70" t="s">
        <v>492</v>
      </c>
      <c r="AS16" s="70" t="s">
        <v>492</v>
      </c>
      <c r="AT16" s="70" t="s">
        <v>492</v>
      </c>
      <c r="AU16" s="70" t="s">
        <v>492</v>
      </c>
      <c r="AV16" s="70" t="s">
        <v>492</v>
      </c>
      <c r="AW16" s="70" t="s">
        <v>492</v>
      </c>
    </row>
    <row r="17" spans="2:41">
      <c r="B17" s="17">
        <v>1.3381000000000001E-3</v>
      </c>
      <c r="C17" s="17">
        <v>2.8170700000000001E-3</v>
      </c>
      <c r="D17" s="17">
        <v>0.23450599999999999</v>
      </c>
      <c r="E17" s="17">
        <v>7.4786999999999996E-3</v>
      </c>
      <c r="F17" s="17">
        <v>1.37606E-2</v>
      </c>
      <c r="G17" s="17">
        <v>8.5087300000000005E-2</v>
      </c>
      <c r="H17" s="17">
        <v>4.1336999999999999E-2</v>
      </c>
      <c r="I17" s="17">
        <v>1.5663699999999999E-2</v>
      </c>
      <c r="J17" s="17">
        <v>2.21178E-2</v>
      </c>
      <c r="K17" s="17">
        <v>9.6576200000000004E-3</v>
      </c>
      <c r="L17" s="17">
        <v>9.6051699999999997E-3</v>
      </c>
      <c r="M17" s="17">
        <v>1.1590899999999999E-2</v>
      </c>
      <c r="N17" s="17">
        <v>0</v>
      </c>
      <c r="O17" s="17">
        <v>4.1334400000000004E-3</v>
      </c>
      <c r="P17" s="17">
        <v>0.13475699999999999</v>
      </c>
      <c r="Q17" s="17">
        <v>0.29280200000000001</v>
      </c>
      <c r="R17" s="17">
        <v>8.6771600000000004E-2</v>
      </c>
      <c r="S17" s="17">
        <v>8.1387000000000001E-2</v>
      </c>
      <c r="T17" s="17">
        <v>4.8690299999999999E-2</v>
      </c>
      <c r="U17" s="17">
        <v>1.1196899999999999E-2</v>
      </c>
      <c r="V17" s="17">
        <v>1.8386799999999998E-2</v>
      </c>
      <c r="W17" s="17">
        <v>2.16388E-2</v>
      </c>
      <c r="X17" s="17">
        <v>1.8998000000000001E-2</v>
      </c>
      <c r="Y17" s="17">
        <v>8.2003000000000006E-3</v>
      </c>
      <c r="Z17" s="17">
        <v>3.3939500000000002E-3</v>
      </c>
      <c r="AA17" s="17">
        <v>6.15206E-3</v>
      </c>
      <c r="AB17" s="17">
        <v>1.94533E-2</v>
      </c>
      <c r="AC17" s="17">
        <v>8.7871400000000006E-3</v>
      </c>
      <c r="AD17" s="17">
        <v>1.8411500000000001E-2</v>
      </c>
      <c r="AE17" s="17">
        <v>1.9373899999999999E-2</v>
      </c>
      <c r="AF17" s="17">
        <v>1.6009499999999999E-2</v>
      </c>
      <c r="AG17" s="17">
        <v>2.13239E-2</v>
      </c>
      <c r="AH17" s="17">
        <v>2.6490400000000001E-2</v>
      </c>
      <c r="AI17" s="17">
        <v>1.8828899999999999E-2</v>
      </c>
      <c r="AJ17" s="17">
        <v>1.4395099999999999E-2</v>
      </c>
      <c r="AK17" s="17">
        <v>2.8469600000000001E-2</v>
      </c>
      <c r="AL17" s="17">
        <v>8.2573100000000003E-3</v>
      </c>
      <c r="AM17" s="17">
        <v>6.4611099999999999E-3</v>
      </c>
      <c r="AN17" s="17">
        <v>6.9041199999999997E-3</v>
      </c>
      <c r="AO17" s="17">
        <v>1.4665900000000001E-2</v>
      </c>
    </row>
    <row r="18" spans="2:41">
      <c r="B18" s="17">
        <v>5.3153499999999999E-3</v>
      </c>
      <c r="C18" s="17">
        <v>1.27349E-2</v>
      </c>
      <c r="D18" s="17">
        <v>0.26769199999999999</v>
      </c>
      <c r="E18" s="17">
        <v>0.113826</v>
      </c>
      <c r="F18" s="17">
        <v>0.124358</v>
      </c>
      <c r="G18" s="17">
        <v>0.206375</v>
      </c>
      <c r="H18" s="17">
        <v>0.37803599999999998</v>
      </c>
      <c r="I18" s="17">
        <v>0.29143000000000002</v>
      </c>
      <c r="J18" s="17">
        <v>0.179262</v>
      </c>
      <c r="K18" s="17">
        <v>0.15257899999999999</v>
      </c>
      <c r="L18" s="17">
        <v>0.30130499999999999</v>
      </c>
      <c r="M18" s="17">
        <v>0.67401900000000003</v>
      </c>
      <c r="N18" s="17">
        <v>0</v>
      </c>
      <c r="O18" s="17">
        <v>0.57184400000000002</v>
      </c>
      <c r="P18" s="17">
        <v>1.6359999999999999</v>
      </c>
      <c r="Q18" s="17">
        <v>0.53308100000000003</v>
      </c>
      <c r="R18" s="17">
        <v>0.86427299999999996</v>
      </c>
      <c r="S18" s="17">
        <v>0.55147199999999996</v>
      </c>
      <c r="T18" s="17">
        <v>0.14391999999999999</v>
      </c>
      <c r="U18" s="17">
        <v>6.1632600000000003E-2</v>
      </c>
      <c r="V18" s="17">
        <v>1.9647399999999999E-2</v>
      </c>
      <c r="W18" s="17">
        <v>3.18745E-2</v>
      </c>
      <c r="X18" s="17">
        <v>4.5285300000000001E-2</v>
      </c>
      <c r="Y18" s="17">
        <v>1.25378E-2</v>
      </c>
      <c r="Z18" s="17">
        <v>6.2094799999999999E-3</v>
      </c>
      <c r="AA18" s="17">
        <v>1.1613699999999999E-2</v>
      </c>
      <c r="AB18" s="17">
        <v>3.2971199999999999E-2</v>
      </c>
      <c r="AC18" s="17">
        <v>5.9837599999999998E-2</v>
      </c>
      <c r="AD18" s="17">
        <v>4.5851000000000003E-2</v>
      </c>
      <c r="AE18" s="17">
        <v>0.100006</v>
      </c>
      <c r="AF18" s="17">
        <v>7.7364000000000002E-2</v>
      </c>
      <c r="AG18" s="17">
        <v>4.3556999999999998E-2</v>
      </c>
      <c r="AH18" s="17">
        <v>6.9870799999999997E-2</v>
      </c>
      <c r="AI18" s="17">
        <v>5.0899300000000001E-2</v>
      </c>
      <c r="AJ18" s="17">
        <v>3.6290700000000002E-2</v>
      </c>
      <c r="AK18" s="17">
        <v>5.48791E-2</v>
      </c>
      <c r="AL18" s="17">
        <v>2.71349E-2</v>
      </c>
      <c r="AM18" s="17">
        <v>1.7793699999999999E-2</v>
      </c>
      <c r="AN18" s="17">
        <v>2.63666E-2</v>
      </c>
      <c r="AO18" s="17">
        <v>5.2657099999999998E-2</v>
      </c>
    </row>
    <row r="19" spans="2:41">
      <c r="B19" s="17">
        <v>2.9712700000000002E-2</v>
      </c>
      <c r="C19" s="17">
        <v>0.28095599999999998</v>
      </c>
      <c r="D19" s="17">
        <v>3.3283700000000001</v>
      </c>
      <c r="E19" s="17">
        <v>0.43383500000000003</v>
      </c>
      <c r="F19" s="17">
        <v>0.64932699999999999</v>
      </c>
      <c r="G19" s="17">
        <v>1.1151500000000001</v>
      </c>
      <c r="H19" s="17">
        <v>2.1695199999999999</v>
      </c>
      <c r="I19" s="17">
        <v>2.5533399999999999</v>
      </c>
      <c r="J19" s="17">
        <v>2.7380399999999998</v>
      </c>
      <c r="K19" s="17">
        <v>1.8628499999999999</v>
      </c>
      <c r="L19" s="17">
        <v>2.03477</v>
      </c>
      <c r="M19" s="17">
        <v>3.3188</v>
      </c>
      <c r="N19" s="17">
        <v>0</v>
      </c>
      <c r="O19" s="17">
        <v>1.7263999999999999</v>
      </c>
      <c r="P19" s="17">
        <v>10.502800000000001</v>
      </c>
      <c r="Q19" s="17">
        <v>13.684200000000001</v>
      </c>
      <c r="R19" s="17">
        <v>7.9702400000000004</v>
      </c>
      <c r="S19" s="17">
        <v>7.94672</v>
      </c>
      <c r="T19" s="17">
        <v>6.4781300000000002</v>
      </c>
      <c r="U19" s="17">
        <v>6.0953099999999996</v>
      </c>
      <c r="V19" s="17">
        <v>6.4362300000000001</v>
      </c>
      <c r="W19" s="17">
        <v>1.2060900000000001</v>
      </c>
      <c r="X19" s="17">
        <v>5.07986</v>
      </c>
      <c r="Y19" s="17">
        <v>2.7138900000000001</v>
      </c>
      <c r="Z19" s="17">
        <v>3.37418</v>
      </c>
      <c r="AA19" s="17">
        <v>3.6618400000000002</v>
      </c>
      <c r="AB19" s="17">
        <v>6.8199199999999998</v>
      </c>
      <c r="AC19" s="17">
        <v>1.0173399999999999</v>
      </c>
      <c r="AD19" s="17">
        <v>4.6795099999999996</v>
      </c>
      <c r="AE19" s="17">
        <v>7.0338500000000002</v>
      </c>
      <c r="AF19" s="17">
        <v>5.6950700000000003</v>
      </c>
      <c r="AG19" s="17">
        <v>5.0928399999999998</v>
      </c>
      <c r="AH19" s="17">
        <v>8.1477199999999996</v>
      </c>
      <c r="AI19" s="17">
        <v>8.6490500000000008</v>
      </c>
      <c r="AJ19" s="17">
        <v>6.9452400000000001</v>
      </c>
      <c r="AK19" s="17">
        <v>13.392200000000001</v>
      </c>
      <c r="AL19" s="17">
        <v>7.5634199999999998</v>
      </c>
      <c r="AM19" s="17">
        <v>9.0219400000000007</v>
      </c>
      <c r="AN19" s="17">
        <v>6.8420199999999998</v>
      </c>
      <c r="AO19" s="17">
        <v>14.3987</v>
      </c>
    </row>
    <row r="20" spans="2:41">
      <c r="B20" s="17">
        <v>0.23160700000000001</v>
      </c>
      <c r="C20" s="17">
        <v>0.75639199999999995</v>
      </c>
      <c r="D20" s="17">
        <v>5.2501899999999999</v>
      </c>
      <c r="E20" s="17">
        <v>1.08247</v>
      </c>
      <c r="F20" s="17">
        <v>1.9857499999999999</v>
      </c>
      <c r="G20" s="17">
        <v>3.71197</v>
      </c>
      <c r="H20" s="17">
        <v>5.4167300000000003</v>
      </c>
      <c r="I20" s="17">
        <v>4.8096800000000002</v>
      </c>
      <c r="J20" s="17">
        <v>4.7718999999999996</v>
      </c>
      <c r="K20" s="17">
        <v>2.4340299999999999</v>
      </c>
      <c r="L20" s="17">
        <v>3.5733799999999998</v>
      </c>
      <c r="M20" s="17">
        <v>7.0403799999999999</v>
      </c>
      <c r="N20" s="17">
        <v>0</v>
      </c>
      <c r="O20" s="17">
        <v>3.1296400000000002</v>
      </c>
      <c r="P20" s="17">
        <v>11.373699999999999</v>
      </c>
      <c r="Q20" s="17">
        <v>19.2913</v>
      </c>
      <c r="R20" s="17">
        <v>11.0839</v>
      </c>
      <c r="S20" s="17">
        <v>10.0733</v>
      </c>
      <c r="T20" s="17">
        <v>8.7447199999999992</v>
      </c>
      <c r="U20" s="17">
        <v>7.0051500000000004</v>
      </c>
      <c r="V20" s="17">
        <v>7.5264199999999999</v>
      </c>
      <c r="W20" s="17">
        <v>5.6959600000000004</v>
      </c>
      <c r="X20" s="17">
        <v>6.63028</v>
      </c>
      <c r="Y20" s="17">
        <v>4.8946399999999999</v>
      </c>
      <c r="Z20" s="17">
        <v>3.7890899999999998</v>
      </c>
      <c r="AA20" s="17">
        <v>5.2972799999999998</v>
      </c>
      <c r="AB20" s="17">
        <v>15.7826</v>
      </c>
      <c r="AC20" s="17">
        <v>2.5607799999999998</v>
      </c>
      <c r="AD20" s="17">
        <v>8.0016499999999997</v>
      </c>
      <c r="AE20" s="17">
        <v>8.27407</v>
      </c>
      <c r="AF20" s="17">
        <v>7.6049100000000003</v>
      </c>
      <c r="AG20" s="17">
        <v>9.8497699999999995</v>
      </c>
      <c r="AH20" s="17">
        <v>10.5715</v>
      </c>
      <c r="AI20" s="17">
        <v>13.087999999999999</v>
      </c>
      <c r="AJ20" s="17">
        <v>9.5424699999999998</v>
      </c>
      <c r="AK20" s="17">
        <v>19.5518</v>
      </c>
      <c r="AL20" s="17">
        <v>9.2561</v>
      </c>
      <c r="AM20" s="17">
        <v>11.167400000000001</v>
      </c>
      <c r="AN20" s="17">
        <v>10.408200000000001</v>
      </c>
      <c r="AO20" s="17">
        <v>16.460899999999999</v>
      </c>
    </row>
    <row r="21" spans="2:41">
      <c r="B21" s="17">
        <v>0.29191400000000001</v>
      </c>
      <c r="C21" s="17">
        <v>1.3474900000000001</v>
      </c>
      <c r="D21" s="17">
        <v>5.83643</v>
      </c>
      <c r="E21" s="17">
        <v>1.5358400000000001</v>
      </c>
      <c r="F21" s="17">
        <v>2.5754299999999999</v>
      </c>
      <c r="G21" s="17">
        <v>5.7762200000000004</v>
      </c>
      <c r="H21" s="17">
        <v>11.5784</v>
      </c>
      <c r="I21" s="17">
        <v>7.4402999999999997</v>
      </c>
      <c r="J21" s="17">
        <v>5.5517200000000004</v>
      </c>
      <c r="K21" s="17">
        <v>4.0538800000000004</v>
      </c>
      <c r="L21" s="17">
        <v>7.3322099999999999</v>
      </c>
      <c r="M21" s="17">
        <v>8.0949100000000005</v>
      </c>
      <c r="N21" s="17">
        <v>0</v>
      </c>
      <c r="O21" s="17">
        <v>4.5123100000000003</v>
      </c>
      <c r="P21" s="17">
        <v>16.296500000000002</v>
      </c>
      <c r="Q21" s="17">
        <v>19.660799999999998</v>
      </c>
      <c r="R21" s="17">
        <v>11.7014</v>
      </c>
      <c r="S21" s="17">
        <v>13.9818</v>
      </c>
      <c r="T21" s="17">
        <v>13.7468</v>
      </c>
      <c r="U21" s="17">
        <v>11.1798</v>
      </c>
      <c r="V21" s="17">
        <v>11.764900000000001</v>
      </c>
      <c r="W21" s="17">
        <v>5.8209799999999996</v>
      </c>
      <c r="X21" s="17">
        <v>10.181800000000001</v>
      </c>
      <c r="Y21" s="17">
        <v>5.0299300000000002</v>
      </c>
      <c r="Z21" s="17">
        <v>4.0179299999999998</v>
      </c>
      <c r="AA21" s="17">
        <v>5.8471500000000001</v>
      </c>
      <c r="AB21" s="17">
        <v>18.492599999999999</v>
      </c>
      <c r="AC21" s="17">
        <v>2.8732799999999998</v>
      </c>
      <c r="AD21" s="17">
        <v>8.7764299999999995</v>
      </c>
      <c r="AE21" s="17">
        <v>8.5400899999999993</v>
      </c>
      <c r="AF21" s="17">
        <v>8.8792799999999996</v>
      </c>
      <c r="AG21" s="17">
        <v>10.124700000000001</v>
      </c>
      <c r="AH21" s="17">
        <v>10.9361</v>
      </c>
      <c r="AI21" s="17">
        <v>13.821899999999999</v>
      </c>
      <c r="AJ21" s="17">
        <v>9.8400400000000001</v>
      </c>
      <c r="AK21" s="17">
        <v>21.496600000000001</v>
      </c>
      <c r="AL21" s="17">
        <v>9.5379799999999992</v>
      </c>
      <c r="AM21" s="17">
        <v>12.1349</v>
      </c>
      <c r="AN21" s="17">
        <v>13.0116</v>
      </c>
      <c r="AO21" s="17">
        <v>21.145099999999999</v>
      </c>
    </row>
    <row r="22" spans="2:41">
      <c r="B22" s="17">
        <v>0.77163400000000004</v>
      </c>
      <c r="C22" s="17">
        <v>1.4270799999999999</v>
      </c>
      <c r="D22" s="17">
        <v>8.0195000000000007</v>
      </c>
      <c r="E22" s="17">
        <v>4.3413199999999996</v>
      </c>
      <c r="F22" s="17">
        <v>7.7499500000000001</v>
      </c>
      <c r="G22" s="17">
        <v>9.3277099999999997</v>
      </c>
      <c r="H22" s="17">
        <v>16.959099999999999</v>
      </c>
      <c r="I22" s="17">
        <v>14.9184</v>
      </c>
      <c r="J22" s="17">
        <v>12.369</v>
      </c>
      <c r="K22" s="17">
        <v>7.8109700000000002</v>
      </c>
      <c r="L22" s="17">
        <v>10.0626</v>
      </c>
      <c r="M22" s="17">
        <v>12.632999999999999</v>
      </c>
      <c r="N22" s="17">
        <v>0</v>
      </c>
      <c r="O22" s="17">
        <v>4.79542</v>
      </c>
      <c r="P22" s="17">
        <v>18.289300000000001</v>
      </c>
      <c r="Q22" s="17">
        <v>21.4787</v>
      </c>
      <c r="R22" s="17">
        <v>13.564500000000001</v>
      </c>
      <c r="S22" s="17">
        <v>15.9091</v>
      </c>
      <c r="T22" s="17">
        <v>14.979699999999999</v>
      </c>
      <c r="U22" s="17">
        <v>11.822800000000001</v>
      </c>
      <c r="V22" s="17">
        <v>12.7302</v>
      </c>
      <c r="W22" s="17">
        <v>7.2735399999999997</v>
      </c>
      <c r="X22" s="17">
        <v>10.736599999999999</v>
      </c>
      <c r="Y22" s="17">
        <v>7.3162000000000003</v>
      </c>
      <c r="Z22" s="17">
        <v>5.4290399999999996</v>
      </c>
      <c r="AA22" s="17">
        <v>7.7101100000000002</v>
      </c>
      <c r="AB22" s="17">
        <v>22.242100000000001</v>
      </c>
      <c r="AC22" s="17">
        <v>3.5028000000000001</v>
      </c>
      <c r="AD22" s="17">
        <v>9.3138100000000001</v>
      </c>
      <c r="AE22" s="17">
        <v>9.2297799999999999</v>
      </c>
      <c r="AF22" s="17">
        <v>9.6083700000000007</v>
      </c>
      <c r="AG22" s="17">
        <v>10.5884</v>
      </c>
      <c r="AH22" s="17">
        <v>12.729200000000001</v>
      </c>
      <c r="AI22" s="17">
        <v>14.843</v>
      </c>
      <c r="AJ22" s="17">
        <v>10.235799999999999</v>
      </c>
      <c r="AK22" s="17">
        <v>23.298500000000001</v>
      </c>
      <c r="AL22" s="17">
        <v>10.9564</v>
      </c>
      <c r="AM22" s="17">
        <v>16.968</v>
      </c>
      <c r="AN22" s="17">
        <v>13.024900000000001</v>
      </c>
      <c r="AO22" s="17">
        <v>22.062200000000001</v>
      </c>
    </row>
    <row r="23" spans="2:41">
      <c r="B23" s="17">
        <v>1.35562</v>
      </c>
      <c r="C23" s="17">
        <v>3.0285700000000002</v>
      </c>
      <c r="D23" s="17">
        <v>9.4124999999999996</v>
      </c>
      <c r="E23" s="17">
        <v>4.4508799999999997</v>
      </c>
      <c r="F23" s="17">
        <v>8.3758099999999995</v>
      </c>
      <c r="G23" s="17">
        <v>13.2363</v>
      </c>
      <c r="H23" s="17">
        <v>23.997</v>
      </c>
      <c r="I23" s="17">
        <v>29.636600000000001</v>
      </c>
      <c r="J23" s="17">
        <v>21.453700000000001</v>
      </c>
      <c r="K23" s="17">
        <v>10.1907</v>
      </c>
      <c r="L23" s="17">
        <v>15.474600000000001</v>
      </c>
      <c r="M23" s="17">
        <v>14.7158</v>
      </c>
      <c r="N23" s="17">
        <v>0</v>
      </c>
      <c r="O23" s="17">
        <v>6.0119400000000001</v>
      </c>
      <c r="P23" s="17">
        <v>20.028700000000001</v>
      </c>
      <c r="Q23" s="17">
        <v>22.991599999999998</v>
      </c>
      <c r="R23" s="17">
        <v>19.1736</v>
      </c>
      <c r="S23" s="17">
        <v>17.817799999999998</v>
      </c>
      <c r="T23" s="17">
        <v>16.124400000000001</v>
      </c>
      <c r="U23" s="17">
        <v>12.082700000000001</v>
      </c>
      <c r="V23" s="17">
        <v>17.670500000000001</v>
      </c>
      <c r="W23" s="17">
        <v>9.7465499999999992</v>
      </c>
      <c r="X23" s="17">
        <v>10.8614</v>
      </c>
      <c r="Y23" s="17">
        <v>7.32883</v>
      </c>
      <c r="Z23" s="17">
        <v>6.9756900000000002</v>
      </c>
      <c r="AA23" s="17">
        <v>10.2608</v>
      </c>
      <c r="AB23" s="17">
        <v>23.546900000000001</v>
      </c>
      <c r="AC23" s="17">
        <v>5.1601699999999999</v>
      </c>
      <c r="AD23" s="17">
        <v>10.0497</v>
      </c>
      <c r="AE23" s="17">
        <v>9.6273599999999995</v>
      </c>
      <c r="AF23" s="17">
        <v>9.8054100000000002</v>
      </c>
      <c r="AG23" s="17">
        <v>11.4481</v>
      </c>
      <c r="AH23" s="17">
        <v>13.951000000000001</v>
      </c>
      <c r="AI23" s="17">
        <v>15.1806</v>
      </c>
      <c r="AJ23" s="17">
        <v>12.369400000000001</v>
      </c>
      <c r="AK23" s="17">
        <v>23.823399999999999</v>
      </c>
      <c r="AL23" s="17">
        <v>11.47</v>
      </c>
      <c r="AM23" s="17">
        <v>16.971299999999999</v>
      </c>
      <c r="AN23" s="17">
        <v>14.694000000000001</v>
      </c>
      <c r="AO23" s="17">
        <v>28.424399999999999</v>
      </c>
    </row>
    <row r="24" spans="2:41">
      <c r="B24" s="17">
        <v>1.7123200000000001</v>
      </c>
      <c r="C24" s="17">
        <v>3.6167699999999998</v>
      </c>
      <c r="D24" s="17">
        <v>12.0388</v>
      </c>
      <c r="E24" s="17">
        <v>9.1156199999999998</v>
      </c>
      <c r="F24" s="17">
        <v>11.5876</v>
      </c>
      <c r="G24" s="17">
        <v>15.2079</v>
      </c>
      <c r="H24" s="17">
        <v>24.2257</v>
      </c>
      <c r="I24" s="17">
        <v>34.321800000000003</v>
      </c>
      <c r="J24" s="17">
        <v>32.693100000000001</v>
      </c>
      <c r="K24" s="17">
        <v>13.1739</v>
      </c>
      <c r="L24" s="17">
        <v>16.560600000000001</v>
      </c>
      <c r="M24" s="17">
        <v>17.6678</v>
      </c>
      <c r="N24" s="17">
        <v>0</v>
      </c>
      <c r="O24" s="17">
        <v>8.1907200000000007</v>
      </c>
      <c r="P24" s="17">
        <v>26.343299999999999</v>
      </c>
      <c r="Q24" s="17">
        <v>24.169899999999998</v>
      </c>
      <c r="R24" s="17">
        <v>19.4328</v>
      </c>
      <c r="S24" s="17">
        <v>18.193999999999999</v>
      </c>
      <c r="T24" s="17">
        <v>18.2332</v>
      </c>
      <c r="U24" s="17">
        <v>12.3771</v>
      </c>
      <c r="V24" s="17">
        <v>18.661100000000001</v>
      </c>
      <c r="W24" s="17">
        <v>10.7502</v>
      </c>
      <c r="X24" s="17">
        <v>16.372299999999999</v>
      </c>
      <c r="Y24" s="17">
        <v>7.3984800000000002</v>
      </c>
      <c r="Z24" s="17">
        <v>7.0421199999999997</v>
      </c>
      <c r="AA24" s="17">
        <v>10.945</v>
      </c>
      <c r="AB24" s="17">
        <v>23.624099999999999</v>
      </c>
      <c r="AC24" s="17">
        <v>6.2951100000000002</v>
      </c>
      <c r="AD24" s="17">
        <v>10.801500000000001</v>
      </c>
      <c r="AE24" s="17">
        <v>11.7064</v>
      </c>
      <c r="AF24" s="17">
        <v>12.146000000000001</v>
      </c>
      <c r="AG24" s="17">
        <v>12.1883</v>
      </c>
      <c r="AH24" s="17">
        <v>14.4579</v>
      </c>
      <c r="AI24" s="17">
        <v>16.339700000000001</v>
      </c>
      <c r="AJ24" s="17">
        <v>13.186500000000001</v>
      </c>
      <c r="AK24" s="17">
        <v>30.4132</v>
      </c>
      <c r="AL24" s="17">
        <v>17.076899999999998</v>
      </c>
      <c r="AM24" s="17">
        <v>22.0852</v>
      </c>
      <c r="AN24" s="17">
        <v>14.968</v>
      </c>
      <c r="AO24" s="17">
        <v>29.762499999999999</v>
      </c>
    </row>
    <row r="25" spans="2:41">
      <c r="B25" s="17">
        <v>2.7064699999999999</v>
      </c>
      <c r="C25" s="17">
        <v>5.0470899999999999</v>
      </c>
      <c r="D25" s="17">
        <v>13.2448</v>
      </c>
      <c r="E25" s="17">
        <v>10.001099999999999</v>
      </c>
      <c r="F25" s="17">
        <v>14.589399999999999</v>
      </c>
      <c r="G25" s="17">
        <v>16.9512</v>
      </c>
      <c r="H25" s="17">
        <v>25.599599999999999</v>
      </c>
      <c r="I25" s="17">
        <v>38.71</v>
      </c>
      <c r="J25" s="17">
        <v>33.483600000000003</v>
      </c>
      <c r="K25" s="17">
        <v>14.443899999999999</v>
      </c>
      <c r="L25" s="17">
        <v>17.0059</v>
      </c>
      <c r="M25" s="17">
        <v>20.0791</v>
      </c>
      <c r="N25" s="17">
        <v>0</v>
      </c>
      <c r="O25" s="17">
        <v>8.9361499999999996</v>
      </c>
      <c r="P25" s="17">
        <v>26.7441</v>
      </c>
      <c r="Q25" s="17">
        <v>28.4603</v>
      </c>
      <c r="R25" s="17">
        <v>19.823599999999999</v>
      </c>
      <c r="S25" s="17">
        <v>22.1145</v>
      </c>
      <c r="T25" s="17">
        <v>18.780899999999999</v>
      </c>
      <c r="U25" s="17">
        <v>12.3971</v>
      </c>
      <c r="V25" s="17">
        <v>18.8553</v>
      </c>
      <c r="W25" s="17">
        <v>11.737399999999999</v>
      </c>
      <c r="X25" s="17">
        <v>17.464500000000001</v>
      </c>
      <c r="Y25" s="17">
        <v>7.5056500000000002</v>
      </c>
      <c r="Z25" s="17">
        <v>8.3255099999999995</v>
      </c>
      <c r="AA25" s="17">
        <v>11.065899999999999</v>
      </c>
      <c r="AB25" s="17">
        <v>26.673999999999999</v>
      </c>
      <c r="AC25" s="17">
        <v>6.3999199999999998</v>
      </c>
      <c r="AD25" s="17">
        <v>11.992100000000001</v>
      </c>
      <c r="AE25" s="17">
        <v>12.528</v>
      </c>
      <c r="AF25" s="17">
        <v>13.639200000000001</v>
      </c>
      <c r="AG25" s="17">
        <v>13.538600000000001</v>
      </c>
      <c r="AH25" s="17">
        <v>17.691400000000002</v>
      </c>
      <c r="AI25" s="17">
        <v>17.977499999999999</v>
      </c>
      <c r="AJ25" s="17">
        <v>13.3512</v>
      </c>
      <c r="AK25" s="17">
        <v>31.879100000000001</v>
      </c>
      <c r="AL25" s="17">
        <v>18.482299999999999</v>
      </c>
      <c r="AM25" s="17">
        <v>24.904599999999999</v>
      </c>
      <c r="AN25" s="17">
        <v>15.0161</v>
      </c>
      <c r="AO25" s="17">
        <v>30.9787</v>
      </c>
    </row>
    <row r="26" spans="2:41">
      <c r="B26" s="17">
        <v>3.0598399999999999</v>
      </c>
      <c r="C26" s="17">
        <v>5.1261700000000001</v>
      </c>
      <c r="D26" s="17">
        <v>13.2668</v>
      </c>
      <c r="E26" s="17">
        <v>10.6234</v>
      </c>
      <c r="F26" s="17">
        <v>15.5405</v>
      </c>
      <c r="G26" s="17">
        <v>17.120100000000001</v>
      </c>
      <c r="H26" s="17">
        <v>30.8047</v>
      </c>
      <c r="I26" s="17">
        <v>40.880699999999997</v>
      </c>
      <c r="J26" s="17">
        <v>34.301699999999997</v>
      </c>
      <c r="K26" s="17">
        <v>14.655900000000001</v>
      </c>
      <c r="L26" s="17">
        <v>20.275200000000002</v>
      </c>
      <c r="M26" s="17">
        <v>20.896699999999999</v>
      </c>
      <c r="N26" s="17">
        <v>0</v>
      </c>
      <c r="O26" s="17">
        <v>9.0966799999999992</v>
      </c>
      <c r="P26" s="17">
        <v>27.129300000000001</v>
      </c>
      <c r="Q26" s="17">
        <v>28.485800000000001</v>
      </c>
      <c r="R26" s="17">
        <v>20.631799999999998</v>
      </c>
      <c r="S26" s="17">
        <v>28.735199999999999</v>
      </c>
      <c r="T26" s="17">
        <v>19.581399999999999</v>
      </c>
      <c r="U26" s="17">
        <v>13.3698</v>
      </c>
      <c r="V26" s="17">
        <v>19.654399999999999</v>
      </c>
      <c r="W26" s="17">
        <v>12.5037</v>
      </c>
      <c r="X26" s="17">
        <v>17.682600000000001</v>
      </c>
      <c r="Y26" s="17">
        <v>7.6828399999999997</v>
      </c>
      <c r="Z26" s="17">
        <v>9.3406300000000009</v>
      </c>
      <c r="AA26" s="17">
        <v>12.3748</v>
      </c>
      <c r="AB26" s="17">
        <v>31.813199999999998</v>
      </c>
      <c r="AC26" s="17">
        <v>6.4062599999999996</v>
      </c>
      <c r="AD26" s="17">
        <v>12.6874</v>
      </c>
      <c r="AE26" s="17">
        <v>12.594799999999999</v>
      </c>
      <c r="AF26" s="17">
        <v>14.3843</v>
      </c>
      <c r="AG26" s="17">
        <v>17.5441</v>
      </c>
      <c r="AH26" s="17">
        <v>17.8568</v>
      </c>
      <c r="AI26" s="17">
        <v>21.258600000000001</v>
      </c>
      <c r="AJ26" s="17">
        <v>14.7624</v>
      </c>
      <c r="AK26" s="17">
        <v>32.048699999999997</v>
      </c>
      <c r="AL26" s="17">
        <v>19.955100000000002</v>
      </c>
      <c r="AM26" s="17">
        <v>25.433599999999998</v>
      </c>
      <c r="AN26" s="17">
        <v>16.712399999999999</v>
      </c>
      <c r="AO26" s="17">
        <v>32.401800000000001</v>
      </c>
    </row>
    <row r="27" spans="2:41">
      <c r="B27" s="17">
        <v>3.3948200000000002</v>
      </c>
      <c r="C27" s="17">
        <v>5.8312900000000001</v>
      </c>
      <c r="D27" s="17">
        <v>13.3124</v>
      </c>
      <c r="E27" s="17">
        <v>12.987399999999999</v>
      </c>
      <c r="F27" s="17">
        <v>17.641500000000001</v>
      </c>
      <c r="G27" s="17">
        <v>19.219899999999999</v>
      </c>
      <c r="H27" s="17">
        <v>33.870600000000003</v>
      </c>
      <c r="I27" s="17">
        <v>42.833199999999998</v>
      </c>
      <c r="J27" s="17">
        <v>43.509300000000003</v>
      </c>
      <c r="K27" s="17">
        <v>15.523199999999999</v>
      </c>
      <c r="L27" s="17">
        <v>22.1325</v>
      </c>
      <c r="M27" s="17">
        <v>21.133900000000001</v>
      </c>
      <c r="N27" s="17">
        <v>0</v>
      </c>
      <c r="O27" s="17">
        <v>9.9538200000000003</v>
      </c>
      <c r="P27" s="17">
        <v>31.5032</v>
      </c>
      <c r="Q27" s="17">
        <v>29.868200000000002</v>
      </c>
      <c r="R27" s="17">
        <v>21.763100000000001</v>
      </c>
      <c r="S27" s="17">
        <v>30.510200000000001</v>
      </c>
      <c r="T27" s="17">
        <v>23.307500000000001</v>
      </c>
      <c r="U27" s="17">
        <v>15.1114</v>
      </c>
      <c r="V27" s="17">
        <v>21.7637</v>
      </c>
      <c r="W27" s="17">
        <v>13.5496</v>
      </c>
      <c r="X27" s="17">
        <v>21.366</v>
      </c>
      <c r="Y27" s="17">
        <v>8.54087</v>
      </c>
      <c r="Z27" s="17">
        <v>11.3028</v>
      </c>
      <c r="AA27" s="17">
        <v>15.8317</v>
      </c>
      <c r="AB27" s="17">
        <v>35.9223</v>
      </c>
      <c r="AC27" s="17">
        <v>8.1736500000000003</v>
      </c>
      <c r="AD27" s="17">
        <v>13.110200000000001</v>
      </c>
      <c r="AE27" s="17">
        <v>13.7577</v>
      </c>
      <c r="AF27" s="17">
        <v>14.517200000000001</v>
      </c>
      <c r="AG27" s="17">
        <v>20.104900000000001</v>
      </c>
      <c r="AH27" s="17">
        <v>23.0825</v>
      </c>
      <c r="AI27" s="17">
        <v>21.924199999999999</v>
      </c>
      <c r="AJ27" s="17">
        <v>19.217400000000001</v>
      </c>
      <c r="AK27" s="17">
        <v>35.110599999999998</v>
      </c>
      <c r="AL27" s="17">
        <v>24.589400000000001</v>
      </c>
      <c r="AM27" s="17">
        <v>27.456900000000001</v>
      </c>
      <c r="AN27" s="17">
        <v>18.602</v>
      </c>
      <c r="AO27" s="17">
        <v>33.671599999999998</v>
      </c>
    </row>
    <row r="28" spans="2:41">
      <c r="B28" s="17">
        <v>3.4156399999999998</v>
      </c>
      <c r="C28" s="17">
        <v>8.7145799999999998</v>
      </c>
      <c r="D28" s="17">
        <v>14.049899999999999</v>
      </c>
      <c r="E28" s="17">
        <v>15.174200000000001</v>
      </c>
      <c r="F28" s="17">
        <v>19.567</v>
      </c>
      <c r="G28" s="17">
        <v>19.702200000000001</v>
      </c>
      <c r="H28" s="17">
        <v>35.515900000000002</v>
      </c>
      <c r="I28" s="17">
        <v>54.609200000000001</v>
      </c>
      <c r="J28" s="17">
        <v>45.934699999999999</v>
      </c>
      <c r="K28" s="17">
        <v>16.4483</v>
      </c>
      <c r="L28" s="17">
        <v>23.616599999999998</v>
      </c>
      <c r="M28" s="17">
        <v>22.567699999999999</v>
      </c>
      <c r="N28" s="17">
        <v>7.2683899999999996E-4</v>
      </c>
      <c r="O28" s="17">
        <v>11.5274</v>
      </c>
      <c r="P28" s="17">
        <v>34.5441</v>
      </c>
      <c r="Q28" s="17">
        <v>36.099299999999999</v>
      </c>
      <c r="R28" s="17">
        <v>30.619700000000002</v>
      </c>
      <c r="S28" s="17">
        <v>31.814800000000002</v>
      </c>
      <c r="T28" s="17">
        <v>28.251799999999999</v>
      </c>
      <c r="U28" s="17">
        <v>16.277100000000001</v>
      </c>
      <c r="V28" s="17">
        <v>22.786000000000001</v>
      </c>
      <c r="W28" s="17">
        <v>13.780799999999999</v>
      </c>
      <c r="X28" s="17">
        <v>21.8689</v>
      </c>
      <c r="Y28" s="17">
        <v>11.555</v>
      </c>
      <c r="Z28" s="17">
        <v>11.4374</v>
      </c>
      <c r="AA28" s="17">
        <v>16.438300000000002</v>
      </c>
      <c r="AB28" s="17">
        <v>41.467700000000001</v>
      </c>
      <c r="AC28" s="17">
        <v>8.24512</v>
      </c>
      <c r="AD28" s="17">
        <v>21.6648</v>
      </c>
      <c r="AE28" s="17">
        <v>14.835800000000001</v>
      </c>
      <c r="AF28" s="17">
        <v>15.136900000000001</v>
      </c>
      <c r="AG28" s="17">
        <v>25.049099999999999</v>
      </c>
      <c r="AH28" s="17">
        <v>26.211300000000001</v>
      </c>
      <c r="AI28" s="17">
        <v>22.5504</v>
      </c>
      <c r="AJ28" s="17">
        <v>20.255600000000001</v>
      </c>
      <c r="AK28" s="17">
        <v>47.877699999999997</v>
      </c>
      <c r="AL28" s="17">
        <v>28.6587</v>
      </c>
      <c r="AM28" s="17">
        <v>28.5959</v>
      </c>
      <c r="AN28" s="17">
        <v>19.3078</v>
      </c>
      <c r="AO28" s="17">
        <v>33.689100000000003</v>
      </c>
    </row>
    <row r="29" spans="2:41">
      <c r="B29" s="17">
        <v>3.97336</v>
      </c>
      <c r="C29" s="17">
        <v>12.798500000000001</v>
      </c>
      <c r="D29" s="17">
        <v>15.650600000000001</v>
      </c>
      <c r="E29" s="17">
        <v>20.0336</v>
      </c>
      <c r="F29" s="17">
        <v>19.8248</v>
      </c>
      <c r="G29" s="17">
        <v>20.060500000000001</v>
      </c>
      <c r="H29" s="17">
        <v>40.088900000000002</v>
      </c>
      <c r="I29" s="17">
        <v>58.040599999999998</v>
      </c>
      <c r="J29" s="17">
        <v>46.250799999999998</v>
      </c>
      <c r="K29" s="17">
        <v>18.736000000000001</v>
      </c>
      <c r="L29" s="17">
        <v>24.5608</v>
      </c>
      <c r="M29" s="17">
        <v>24.089700000000001</v>
      </c>
      <c r="N29" s="17">
        <v>0.12870899999999999</v>
      </c>
      <c r="O29" s="17">
        <v>11.824199999999999</v>
      </c>
      <c r="P29" s="17">
        <v>36.918799999999997</v>
      </c>
      <c r="Q29" s="17">
        <v>52.811999999999998</v>
      </c>
      <c r="R29" s="17">
        <v>30.6236</v>
      </c>
      <c r="S29" s="17">
        <v>34.782800000000002</v>
      </c>
      <c r="T29" s="17">
        <v>35.764600000000002</v>
      </c>
      <c r="U29" s="17">
        <v>18.068899999999999</v>
      </c>
      <c r="V29" s="17">
        <v>27.391300000000001</v>
      </c>
      <c r="W29" s="17">
        <v>16.3034</v>
      </c>
      <c r="X29" s="17">
        <v>23.308</v>
      </c>
      <c r="Y29" s="17">
        <v>12.26</v>
      </c>
      <c r="Z29" s="17">
        <v>12.334099999999999</v>
      </c>
      <c r="AA29" s="17">
        <v>17.7364</v>
      </c>
      <c r="AB29" s="17">
        <v>42.441699999999997</v>
      </c>
      <c r="AC29" s="17">
        <v>12.4468</v>
      </c>
      <c r="AD29" s="17">
        <v>23.23</v>
      </c>
      <c r="AE29" s="17">
        <v>15.634399999999999</v>
      </c>
      <c r="AF29" s="17">
        <v>15.3422</v>
      </c>
      <c r="AG29" s="17">
        <v>25.2883</v>
      </c>
      <c r="AH29" s="17">
        <v>26.552499999999998</v>
      </c>
      <c r="AI29" s="17">
        <v>28.8124</v>
      </c>
      <c r="AJ29" s="17">
        <v>20.286000000000001</v>
      </c>
      <c r="AK29" s="17">
        <v>53.811</v>
      </c>
      <c r="AL29" s="17">
        <v>32.135399999999997</v>
      </c>
      <c r="AM29" s="17">
        <v>33.295299999999997</v>
      </c>
      <c r="AN29" s="17">
        <v>20.472100000000001</v>
      </c>
      <c r="AO29" s="17">
        <v>45.7408</v>
      </c>
    </row>
    <row r="30" spans="2:41">
      <c r="B30" s="17">
        <v>5.1550200000000004</v>
      </c>
      <c r="C30" s="17">
        <v>12.9108</v>
      </c>
      <c r="D30" s="17">
        <v>16.139900000000001</v>
      </c>
      <c r="E30" s="17">
        <v>23.601700000000001</v>
      </c>
      <c r="F30" s="17">
        <v>24.755700000000001</v>
      </c>
      <c r="G30" s="17">
        <v>22.8233</v>
      </c>
      <c r="H30" s="17">
        <v>40.109000000000002</v>
      </c>
      <c r="I30" s="17">
        <v>66.068799999999996</v>
      </c>
      <c r="J30" s="17">
        <v>46.601199999999999</v>
      </c>
      <c r="K30" s="17">
        <v>19.123799999999999</v>
      </c>
      <c r="L30" s="17">
        <v>28.094200000000001</v>
      </c>
      <c r="M30" s="17">
        <v>30.741399999999999</v>
      </c>
      <c r="N30" s="17">
        <v>0.39306600000000003</v>
      </c>
      <c r="O30" s="17">
        <v>17.679099999999998</v>
      </c>
      <c r="P30" s="17">
        <v>44.547400000000003</v>
      </c>
      <c r="Q30" s="17">
        <v>59.979799999999997</v>
      </c>
      <c r="R30" s="17">
        <v>34.407699999999998</v>
      </c>
      <c r="S30" s="17">
        <v>45.7241</v>
      </c>
      <c r="T30" s="17">
        <v>44.715800000000002</v>
      </c>
      <c r="U30" s="17">
        <v>20.771100000000001</v>
      </c>
      <c r="V30" s="17">
        <v>30.028199999999998</v>
      </c>
      <c r="W30" s="17">
        <v>18.472799999999999</v>
      </c>
      <c r="X30" s="17">
        <v>26.1633</v>
      </c>
      <c r="Y30" s="17">
        <v>12.4085</v>
      </c>
      <c r="Z30" s="17">
        <v>15.8246</v>
      </c>
      <c r="AA30" s="17">
        <v>18.076000000000001</v>
      </c>
      <c r="AB30" s="17">
        <v>45.171199999999999</v>
      </c>
      <c r="AC30" s="17">
        <v>12.475</v>
      </c>
      <c r="AD30" s="17">
        <v>25.5288</v>
      </c>
      <c r="AE30" s="17">
        <v>16.888400000000001</v>
      </c>
      <c r="AF30" s="17">
        <v>15.4716</v>
      </c>
      <c r="AG30" s="17">
        <v>27.505099999999999</v>
      </c>
      <c r="AH30" s="17">
        <v>28.237300000000001</v>
      </c>
      <c r="AI30" s="17">
        <v>36.712800000000001</v>
      </c>
      <c r="AJ30" s="17">
        <v>22.4772</v>
      </c>
      <c r="AK30" s="17">
        <v>56.321399999999997</v>
      </c>
      <c r="AL30" s="17">
        <v>33.501199999999997</v>
      </c>
      <c r="AM30" s="17">
        <v>47.414999999999999</v>
      </c>
      <c r="AN30" s="17">
        <v>22.774699999999999</v>
      </c>
      <c r="AO30" s="17">
        <v>51.297800000000002</v>
      </c>
    </row>
    <row r="31" spans="2:41">
      <c r="B31" s="17">
        <v>6.4759399999999996</v>
      </c>
      <c r="C31" s="17">
        <v>15.4877</v>
      </c>
      <c r="D31" s="17">
        <v>17.249199999999998</v>
      </c>
      <c r="E31" s="17">
        <v>24.496200000000002</v>
      </c>
      <c r="F31" s="17">
        <v>28.336099999999998</v>
      </c>
      <c r="G31" s="17">
        <v>35.1004</v>
      </c>
      <c r="H31" s="17">
        <v>57.582900000000002</v>
      </c>
      <c r="I31" s="17">
        <v>73.5441</v>
      </c>
      <c r="J31" s="17">
        <v>54.933</v>
      </c>
      <c r="K31" s="17">
        <v>19.170300000000001</v>
      </c>
      <c r="L31" s="17">
        <v>33.761800000000001</v>
      </c>
      <c r="M31" s="17">
        <v>33.322699999999998</v>
      </c>
      <c r="N31" s="17">
        <v>0.48949900000000002</v>
      </c>
      <c r="O31" s="17">
        <v>20.1586</v>
      </c>
      <c r="P31" s="17">
        <v>51.651899999999998</v>
      </c>
      <c r="Q31" s="17">
        <v>75.955500000000001</v>
      </c>
      <c r="R31" s="17">
        <v>45.988300000000002</v>
      </c>
      <c r="S31" s="17">
        <v>47.299700000000001</v>
      </c>
      <c r="T31" s="17">
        <v>45.596400000000003</v>
      </c>
      <c r="U31" s="17">
        <v>23.0669</v>
      </c>
      <c r="V31" s="17">
        <v>37.092700000000001</v>
      </c>
      <c r="W31" s="17">
        <v>19.477900000000002</v>
      </c>
      <c r="X31" s="17">
        <v>30.344100000000001</v>
      </c>
      <c r="Y31" s="17">
        <v>14.802</v>
      </c>
      <c r="Z31" s="17">
        <v>16.287700000000001</v>
      </c>
      <c r="AA31" s="17">
        <v>19.648800000000001</v>
      </c>
      <c r="AB31" s="17">
        <v>47.226799999999997</v>
      </c>
      <c r="AC31" s="17">
        <v>15.129200000000001</v>
      </c>
      <c r="AD31" s="17">
        <v>25.709099999999999</v>
      </c>
      <c r="AE31" s="17">
        <v>20.3842</v>
      </c>
      <c r="AF31" s="17">
        <v>21.222300000000001</v>
      </c>
      <c r="AG31" s="17">
        <v>29.543399999999998</v>
      </c>
      <c r="AH31" s="17">
        <v>33.8842</v>
      </c>
      <c r="AI31" s="17">
        <v>36.741300000000003</v>
      </c>
      <c r="AJ31" s="17">
        <v>24.1526</v>
      </c>
      <c r="AK31" s="17">
        <v>64.152699999999996</v>
      </c>
      <c r="AL31" s="17">
        <v>34.158200000000001</v>
      </c>
      <c r="AM31" s="17">
        <v>49.489899999999999</v>
      </c>
      <c r="AN31" s="17">
        <v>22.985399999999998</v>
      </c>
      <c r="AO31" s="17">
        <v>54.774299999999997</v>
      </c>
    </row>
    <row r="32" spans="2:41">
      <c r="B32" s="17">
        <v>10.057700000000001</v>
      </c>
      <c r="C32" s="17">
        <v>21.5625</v>
      </c>
      <c r="D32" s="17">
        <v>17.638400000000001</v>
      </c>
      <c r="E32" s="17">
        <v>25.174800000000001</v>
      </c>
      <c r="F32" s="17">
        <v>37.6</v>
      </c>
      <c r="G32" s="17">
        <v>51.587000000000003</v>
      </c>
      <c r="H32" s="17">
        <v>71.091399999999993</v>
      </c>
      <c r="I32" s="17">
        <v>79.254300000000001</v>
      </c>
      <c r="J32" s="17">
        <v>63.478400000000001</v>
      </c>
      <c r="K32" s="17">
        <v>21.7242</v>
      </c>
      <c r="L32" s="17">
        <v>35.147599999999997</v>
      </c>
      <c r="M32" s="17">
        <v>34.239699999999999</v>
      </c>
      <c r="N32" s="17">
        <v>0.76244000000000001</v>
      </c>
      <c r="O32" s="17">
        <v>20.9618</v>
      </c>
      <c r="P32" s="17">
        <v>68.038200000000003</v>
      </c>
      <c r="Q32" s="17">
        <v>78.199799999999996</v>
      </c>
      <c r="R32" s="17">
        <v>52.037799999999997</v>
      </c>
      <c r="S32" s="17">
        <v>51.242699999999999</v>
      </c>
      <c r="T32" s="17">
        <v>47.151499999999999</v>
      </c>
      <c r="U32" s="17">
        <v>23.4663</v>
      </c>
      <c r="V32" s="17">
        <v>38.005600000000001</v>
      </c>
      <c r="W32" s="17">
        <v>21.289100000000001</v>
      </c>
      <c r="X32" s="17">
        <v>33.572499999999998</v>
      </c>
      <c r="Y32" s="17">
        <v>19.209399999999999</v>
      </c>
      <c r="Z32" s="17">
        <v>19.002600000000001</v>
      </c>
      <c r="AA32" s="17">
        <v>21.7455</v>
      </c>
      <c r="AB32" s="17">
        <v>63.845199999999998</v>
      </c>
      <c r="AC32" s="17">
        <v>16.752400000000002</v>
      </c>
      <c r="AD32" s="17">
        <v>26.536799999999999</v>
      </c>
      <c r="AE32" s="17">
        <v>21.480799999999999</v>
      </c>
      <c r="AF32" s="17">
        <v>24.6343</v>
      </c>
      <c r="AG32" s="17">
        <v>30.4711</v>
      </c>
      <c r="AH32" s="17">
        <v>34.356900000000003</v>
      </c>
      <c r="AI32" s="17">
        <v>39.442799999999998</v>
      </c>
      <c r="AJ32" s="17">
        <v>26.686800000000002</v>
      </c>
      <c r="AK32" s="17">
        <v>65.626999999999995</v>
      </c>
      <c r="AL32" s="17">
        <v>49.5505</v>
      </c>
      <c r="AM32" s="17">
        <v>50.407600000000002</v>
      </c>
      <c r="AN32" s="17">
        <v>31.957899999999999</v>
      </c>
      <c r="AO32" s="17">
        <v>63.4392</v>
      </c>
    </row>
    <row r="33" spans="2:41">
      <c r="B33" s="17">
        <v>18.497499999999999</v>
      </c>
      <c r="C33" s="17">
        <v>22.093</v>
      </c>
      <c r="D33" s="17">
        <v>20.606400000000001</v>
      </c>
      <c r="E33" s="17">
        <v>27.513100000000001</v>
      </c>
      <c r="F33" s="17">
        <v>38.250900000000001</v>
      </c>
      <c r="G33" s="17">
        <v>51.746499999999997</v>
      </c>
      <c r="H33" s="17">
        <v>76.439700000000002</v>
      </c>
      <c r="I33" s="17">
        <v>94.403499999999994</v>
      </c>
      <c r="J33" s="17">
        <v>64.2029</v>
      </c>
      <c r="K33" s="17">
        <v>22.012599999999999</v>
      </c>
      <c r="L33" s="17">
        <v>37.970999999999997</v>
      </c>
      <c r="M33" s="17">
        <v>35.160800000000002</v>
      </c>
      <c r="N33" s="17">
        <v>0.98179700000000003</v>
      </c>
      <c r="O33" s="17">
        <v>23.385100000000001</v>
      </c>
      <c r="P33" s="17">
        <v>69.237300000000005</v>
      </c>
      <c r="Q33" s="17">
        <v>82.958399999999997</v>
      </c>
      <c r="R33" s="17">
        <v>53.503100000000003</v>
      </c>
      <c r="S33" s="17">
        <v>52.349200000000003</v>
      </c>
      <c r="T33" s="17">
        <v>50.025799999999997</v>
      </c>
      <c r="U33" s="17">
        <v>25.081499999999998</v>
      </c>
      <c r="V33" s="17">
        <v>38.2057</v>
      </c>
      <c r="W33" s="17">
        <v>22.241800000000001</v>
      </c>
      <c r="X33" s="17">
        <v>45.210599999999999</v>
      </c>
      <c r="Y33" s="17">
        <v>19.472999999999999</v>
      </c>
      <c r="Z33" s="17">
        <v>19.4114</v>
      </c>
      <c r="AA33" s="17">
        <v>24.768000000000001</v>
      </c>
      <c r="AB33" s="17">
        <v>68.718900000000005</v>
      </c>
      <c r="AC33" s="17">
        <v>16.8399</v>
      </c>
      <c r="AD33" s="17">
        <v>31.061699999999998</v>
      </c>
      <c r="AE33" s="17">
        <v>22.0915</v>
      </c>
      <c r="AF33" s="17">
        <v>24.927399999999999</v>
      </c>
      <c r="AG33" s="17">
        <v>31.752500000000001</v>
      </c>
      <c r="AH33" s="17">
        <v>38.575899999999997</v>
      </c>
      <c r="AI33" s="17">
        <v>46.982500000000002</v>
      </c>
      <c r="AJ33" s="17">
        <v>27.753399999999999</v>
      </c>
      <c r="AK33" s="17">
        <v>70.220699999999994</v>
      </c>
      <c r="AL33" s="17">
        <v>51.563299999999998</v>
      </c>
      <c r="AM33" s="17">
        <v>51.509900000000002</v>
      </c>
      <c r="AN33" s="17">
        <v>32.462400000000002</v>
      </c>
      <c r="AO33" s="17">
        <v>78.0154</v>
      </c>
    </row>
    <row r="34" spans="2:41">
      <c r="B34" s="17">
        <v>18.749199999999998</v>
      </c>
      <c r="C34" s="17">
        <v>23.142299999999999</v>
      </c>
      <c r="D34" s="17">
        <v>22.0868</v>
      </c>
      <c r="E34" s="17">
        <v>35.374499999999998</v>
      </c>
      <c r="F34" s="17">
        <v>47.286900000000003</v>
      </c>
      <c r="G34" s="17">
        <v>53.797199999999997</v>
      </c>
      <c r="H34" s="17">
        <v>82.099400000000003</v>
      </c>
      <c r="I34" s="17">
        <v>96.833600000000004</v>
      </c>
      <c r="J34" s="17">
        <v>64.438699999999997</v>
      </c>
      <c r="K34" s="17">
        <v>23.058700000000002</v>
      </c>
      <c r="L34" s="17">
        <v>38.246099999999998</v>
      </c>
      <c r="M34" s="17">
        <v>35.761899999999997</v>
      </c>
      <c r="N34" s="17">
        <v>1.1056900000000001</v>
      </c>
      <c r="O34" s="17">
        <v>24.446300000000001</v>
      </c>
      <c r="P34" s="17">
        <v>78.245599999999996</v>
      </c>
      <c r="Q34" s="17">
        <v>84.677999999999997</v>
      </c>
      <c r="R34" s="17">
        <v>55.891399999999997</v>
      </c>
      <c r="S34" s="17">
        <v>58.362299999999998</v>
      </c>
      <c r="T34" s="17">
        <v>53.134500000000003</v>
      </c>
      <c r="U34" s="17">
        <v>27.926200000000001</v>
      </c>
      <c r="V34" s="17">
        <v>39.163899999999998</v>
      </c>
      <c r="W34" s="17">
        <v>27.129899999999999</v>
      </c>
      <c r="X34" s="17">
        <v>51.948399999999999</v>
      </c>
      <c r="Y34" s="17">
        <v>20.9861</v>
      </c>
      <c r="Z34" s="17">
        <v>21.1904</v>
      </c>
      <c r="AA34" s="17">
        <v>29.810500000000001</v>
      </c>
      <c r="AB34" s="17">
        <v>69.130200000000002</v>
      </c>
      <c r="AC34" s="17">
        <v>17.563700000000001</v>
      </c>
      <c r="AD34" s="17">
        <v>33.179499999999997</v>
      </c>
      <c r="AE34" s="17">
        <v>27.306100000000001</v>
      </c>
      <c r="AF34" s="17">
        <v>26.357800000000001</v>
      </c>
      <c r="AG34" s="17">
        <v>34.892099999999999</v>
      </c>
      <c r="AH34" s="17">
        <v>41.849200000000003</v>
      </c>
      <c r="AI34" s="17">
        <v>48.127899999999997</v>
      </c>
      <c r="AJ34" s="17">
        <v>29.261700000000001</v>
      </c>
      <c r="AK34" s="17">
        <v>101.559</v>
      </c>
      <c r="AL34" s="17">
        <v>56.904200000000003</v>
      </c>
      <c r="AM34" s="17">
        <v>56.068899999999999</v>
      </c>
      <c r="AN34" s="17">
        <v>33.585799999999999</v>
      </c>
      <c r="AO34" s="17">
        <v>85.088899999999995</v>
      </c>
    </row>
    <row r="35" spans="2:41">
      <c r="B35" s="17">
        <v>24.285299999999999</v>
      </c>
      <c r="C35" s="17">
        <v>28.729299999999999</v>
      </c>
      <c r="D35" s="17">
        <v>23.1995</v>
      </c>
      <c r="E35" s="17">
        <v>44.283799999999999</v>
      </c>
      <c r="F35" s="17">
        <v>57.017299999999999</v>
      </c>
      <c r="G35" s="17">
        <v>59.015599999999999</v>
      </c>
      <c r="H35" s="17">
        <v>86.603700000000003</v>
      </c>
      <c r="I35" s="17">
        <v>103.236</v>
      </c>
      <c r="J35" s="17">
        <v>71.694000000000003</v>
      </c>
      <c r="K35" s="17">
        <v>27.7209</v>
      </c>
      <c r="L35" s="17">
        <v>39.548200000000001</v>
      </c>
      <c r="M35" s="17">
        <v>50.035800000000002</v>
      </c>
      <c r="N35" s="17">
        <v>1.1523000000000001</v>
      </c>
      <c r="O35" s="17">
        <v>26.575199999999999</v>
      </c>
      <c r="P35" s="17">
        <v>83.994699999999995</v>
      </c>
      <c r="Q35" s="17">
        <v>88.188599999999994</v>
      </c>
      <c r="R35" s="17">
        <v>56.527500000000003</v>
      </c>
      <c r="S35" s="17">
        <v>61.312600000000003</v>
      </c>
      <c r="T35" s="17">
        <v>53.488500000000002</v>
      </c>
      <c r="U35" s="17">
        <v>29.892900000000001</v>
      </c>
      <c r="V35" s="17">
        <v>47.314399999999999</v>
      </c>
      <c r="W35" s="17">
        <v>27.737200000000001</v>
      </c>
      <c r="X35" s="17">
        <v>52.186900000000001</v>
      </c>
      <c r="Y35" s="17">
        <v>29.099499999999999</v>
      </c>
      <c r="Z35" s="17">
        <v>24.0227</v>
      </c>
      <c r="AA35" s="17">
        <v>34.002099999999999</v>
      </c>
      <c r="AB35" s="17">
        <v>75.131399999999999</v>
      </c>
      <c r="AC35" s="17">
        <v>19.9285</v>
      </c>
      <c r="AD35" s="17">
        <v>33.884900000000002</v>
      </c>
      <c r="AE35" s="17">
        <v>29.412299999999998</v>
      </c>
      <c r="AF35" s="17">
        <v>34.004199999999997</v>
      </c>
      <c r="AG35" s="17">
        <v>38.477899999999998</v>
      </c>
      <c r="AH35" s="17">
        <v>49.107199999999999</v>
      </c>
      <c r="AI35" s="17">
        <v>49.662199999999999</v>
      </c>
      <c r="AJ35" s="17">
        <v>29.616399999999999</v>
      </c>
      <c r="AK35" s="17">
        <v>101.7</v>
      </c>
      <c r="AL35" s="17">
        <v>57.476700000000001</v>
      </c>
      <c r="AM35" s="17">
        <v>62.158900000000003</v>
      </c>
      <c r="AN35" s="17">
        <v>34.582700000000003</v>
      </c>
      <c r="AO35" s="17">
        <v>103.197</v>
      </c>
    </row>
    <row r="36" spans="2:41">
      <c r="B36" s="17">
        <v>27.437899999999999</v>
      </c>
      <c r="C36" s="17">
        <v>38.508499999999998</v>
      </c>
      <c r="D36" s="17">
        <v>23.938800000000001</v>
      </c>
      <c r="E36" s="17">
        <v>45.375799999999998</v>
      </c>
      <c r="F36" s="17">
        <v>58.556800000000003</v>
      </c>
      <c r="G36" s="17">
        <v>62.878799999999998</v>
      </c>
      <c r="H36" s="17">
        <v>88.363900000000001</v>
      </c>
      <c r="I36" s="17">
        <v>110.705</v>
      </c>
      <c r="J36" s="17">
        <v>72.511499999999998</v>
      </c>
      <c r="K36" s="17">
        <v>28.569299999999998</v>
      </c>
      <c r="L36" s="17">
        <v>48.196399999999997</v>
      </c>
      <c r="M36" s="17">
        <v>53.514600000000002</v>
      </c>
      <c r="N36" s="17">
        <v>1.2933399999999999</v>
      </c>
      <c r="O36" s="17">
        <v>33.198799999999999</v>
      </c>
      <c r="P36" s="17">
        <v>88.980400000000003</v>
      </c>
      <c r="Q36" s="17">
        <v>92.474999999999994</v>
      </c>
      <c r="R36" s="17">
        <v>60.8185</v>
      </c>
      <c r="S36" s="17">
        <v>77.1965</v>
      </c>
      <c r="T36" s="17">
        <v>55.423000000000002</v>
      </c>
      <c r="U36" s="17">
        <v>32.852200000000003</v>
      </c>
      <c r="V36" s="17">
        <v>50.893700000000003</v>
      </c>
      <c r="W36" s="17">
        <v>28.740600000000001</v>
      </c>
      <c r="X36" s="17">
        <v>53.611699999999999</v>
      </c>
      <c r="Y36" s="17">
        <v>30.696999999999999</v>
      </c>
      <c r="Z36" s="17">
        <v>25.569400000000002</v>
      </c>
      <c r="AA36" s="17">
        <v>34.807899999999997</v>
      </c>
      <c r="AB36" s="17">
        <v>89.3797</v>
      </c>
      <c r="AC36" s="17">
        <v>21.1691</v>
      </c>
      <c r="AD36" s="17">
        <v>37.0212</v>
      </c>
      <c r="AE36" s="17">
        <v>33.222999999999999</v>
      </c>
      <c r="AF36" s="17">
        <v>34.996499999999997</v>
      </c>
      <c r="AG36" s="17">
        <v>39.997700000000002</v>
      </c>
      <c r="AH36" s="17">
        <v>49.1374</v>
      </c>
      <c r="AI36" s="17">
        <v>55.227800000000002</v>
      </c>
      <c r="AJ36" s="17">
        <v>30.996099999999998</v>
      </c>
      <c r="AK36" s="17">
        <v>102.142</v>
      </c>
      <c r="AL36" s="17">
        <v>57.838000000000001</v>
      </c>
      <c r="AM36" s="17">
        <v>65.609700000000004</v>
      </c>
      <c r="AN36" s="17">
        <v>59.1068</v>
      </c>
      <c r="AO36" s="17">
        <v>104.776</v>
      </c>
    </row>
    <row r="37" spans="2:41">
      <c r="B37" s="17">
        <v>31.3535</v>
      </c>
      <c r="C37" s="17">
        <v>41.208300000000001</v>
      </c>
      <c r="D37" s="17">
        <v>25.234999999999999</v>
      </c>
      <c r="E37" s="17">
        <v>46.097099999999998</v>
      </c>
      <c r="F37" s="17">
        <v>62.4651</v>
      </c>
      <c r="G37" s="17">
        <v>64.4054</v>
      </c>
      <c r="H37" s="17">
        <v>88.535600000000002</v>
      </c>
      <c r="I37" s="17">
        <v>122.393</v>
      </c>
      <c r="J37" s="17">
        <v>86.570700000000002</v>
      </c>
      <c r="K37" s="17">
        <v>29.828199999999999</v>
      </c>
      <c r="L37" s="17">
        <v>54.594700000000003</v>
      </c>
      <c r="M37" s="17">
        <v>59.920900000000003</v>
      </c>
      <c r="N37" s="17">
        <v>1.50136</v>
      </c>
      <c r="O37" s="17">
        <v>34.235399999999998</v>
      </c>
      <c r="P37" s="17">
        <v>101.782</v>
      </c>
      <c r="Q37" s="17">
        <v>96.443899999999999</v>
      </c>
      <c r="R37" s="17">
        <v>66.174599999999998</v>
      </c>
      <c r="S37" s="17">
        <v>78.094700000000003</v>
      </c>
      <c r="T37" s="17">
        <v>57.951900000000002</v>
      </c>
      <c r="U37" s="17">
        <v>35.115600000000001</v>
      </c>
      <c r="V37" s="17">
        <v>54.340400000000002</v>
      </c>
      <c r="W37" s="17">
        <v>31.598299999999998</v>
      </c>
      <c r="X37" s="17">
        <v>55.053400000000003</v>
      </c>
      <c r="Y37" s="17">
        <v>31.168399999999998</v>
      </c>
      <c r="Z37" s="17">
        <v>28.314399999999999</v>
      </c>
      <c r="AA37" s="17">
        <v>36.188499999999998</v>
      </c>
      <c r="AB37" s="17">
        <v>91.697699999999998</v>
      </c>
      <c r="AC37" s="17">
        <v>23.098700000000001</v>
      </c>
      <c r="AD37" s="17">
        <v>38.741900000000001</v>
      </c>
      <c r="AE37" s="17">
        <v>33.864699999999999</v>
      </c>
      <c r="AF37" s="17">
        <v>35.658900000000003</v>
      </c>
      <c r="AG37" s="17">
        <v>45.503100000000003</v>
      </c>
      <c r="AH37" s="17">
        <v>50.564900000000002</v>
      </c>
      <c r="AI37" s="17">
        <v>56.365400000000001</v>
      </c>
      <c r="AJ37" s="17">
        <v>32.075000000000003</v>
      </c>
      <c r="AK37" s="17">
        <v>103.682</v>
      </c>
      <c r="AL37" s="17">
        <v>58.194000000000003</v>
      </c>
      <c r="AM37" s="17">
        <v>73.541700000000006</v>
      </c>
      <c r="AN37" s="17">
        <v>64.524600000000007</v>
      </c>
      <c r="AO37" s="17">
        <v>106.881</v>
      </c>
    </row>
    <row r="38" spans="2:41">
      <c r="B38" s="17">
        <v>33.731299999999997</v>
      </c>
      <c r="C38" s="17">
        <v>44.580300000000001</v>
      </c>
      <c r="D38" s="17">
        <v>28.350300000000001</v>
      </c>
      <c r="E38" s="17">
        <v>51.730899999999998</v>
      </c>
      <c r="F38" s="17">
        <v>64.179199999999994</v>
      </c>
      <c r="G38" s="17">
        <v>68.474100000000007</v>
      </c>
      <c r="H38" s="17">
        <v>100.877</v>
      </c>
      <c r="I38" s="17">
        <v>126.413</v>
      </c>
      <c r="J38" s="17">
        <v>92.280600000000007</v>
      </c>
      <c r="K38" s="17">
        <v>31.790900000000001</v>
      </c>
      <c r="L38" s="17">
        <v>59.332900000000002</v>
      </c>
      <c r="M38" s="17">
        <v>67.03</v>
      </c>
      <c r="N38" s="17">
        <v>2.2406600000000001</v>
      </c>
      <c r="O38" s="17">
        <v>37.645299999999999</v>
      </c>
      <c r="P38" s="17">
        <v>113.821</v>
      </c>
      <c r="Q38" s="17">
        <v>103.285</v>
      </c>
      <c r="R38" s="17">
        <v>66.9345</v>
      </c>
      <c r="S38" s="17">
        <v>80.937700000000007</v>
      </c>
      <c r="T38" s="17">
        <v>62.445999999999998</v>
      </c>
      <c r="U38" s="17">
        <v>41.856200000000001</v>
      </c>
      <c r="V38" s="17">
        <v>54.580599999999997</v>
      </c>
      <c r="W38" s="17">
        <v>33.686799999999998</v>
      </c>
      <c r="X38" s="17">
        <v>55.546700000000001</v>
      </c>
      <c r="Y38" s="17">
        <v>35.738300000000002</v>
      </c>
      <c r="Z38" s="17">
        <v>38.899299999999997</v>
      </c>
      <c r="AA38" s="17">
        <v>37.3384</v>
      </c>
      <c r="AB38" s="17">
        <v>92.635000000000005</v>
      </c>
      <c r="AC38" s="17">
        <v>24.024799999999999</v>
      </c>
      <c r="AD38" s="17">
        <v>39.1982</v>
      </c>
      <c r="AE38" s="17">
        <v>38.729700000000001</v>
      </c>
      <c r="AF38" s="17">
        <v>43.391399999999997</v>
      </c>
      <c r="AG38" s="17">
        <v>50.2014</v>
      </c>
      <c r="AH38" s="17">
        <v>50.648400000000002</v>
      </c>
      <c r="AI38" s="17">
        <v>59.7913</v>
      </c>
      <c r="AJ38" s="17">
        <v>35.213200000000001</v>
      </c>
      <c r="AK38" s="17">
        <v>120.994</v>
      </c>
      <c r="AL38" s="17">
        <v>73.215699999999998</v>
      </c>
      <c r="AM38" s="17">
        <v>79.6096</v>
      </c>
      <c r="AN38" s="17">
        <v>64.912400000000005</v>
      </c>
      <c r="AO38" s="17">
        <v>106.98</v>
      </c>
    </row>
    <row r="39" spans="2:41">
      <c r="B39" s="17">
        <v>34.757399999999997</v>
      </c>
      <c r="C39" s="17">
        <v>51.4816</v>
      </c>
      <c r="D39" s="17">
        <v>31.125599999999999</v>
      </c>
      <c r="E39" s="17">
        <v>52.1479</v>
      </c>
      <c r="F39" s="17">
        <v>65.317899999999995</v>
      </c>
      <c r="G39" s="17">
        <v>71.393199999999993</v>
      </c>
      <c r="H39" s="17">
        <v>103.94499999999999</v>
      </c>
      <c r="I39" s="17">
        <v>130.61000000000001</v>
      </c>
      <c r="J39" s="17">
        <v>95.233500000000006</v>
      </c>
      <c r="K39" s="17">
        <v>32.326700000000002</v>
      </c>
      <c r="L39" s="17">
        <v>61.417099999999998</v>
      </c>
      <c r="M39" s="17">
        <v>71.777600000000007</v>
      </c>
      <c r="N39" s="17">
        <v>2.4214899999999999</v>
      </c>
      <c r="O39" s="17">
        <v>37.961300000000001</v>
      </c>
      <c r="P39" s="17">
        <v>117.148</v>
      </c>
      <c r="Q39" s="17">
        <v>118.054</v>
      </c>
      <c r="R39" s="17">
        <v>68.926500000000004</v>
      </c>
      <c r="S39" s="17">
        <v>81.791799999999995</v>
      </c>
      <c r="T39" s="17">
        <v>68.748599999999996</v>
      </c>
      <c r="U39" s="17">
        <v>44.900100000000002</v>
      </c>
      <c r="V39" s="17">
        <v>58.084499999999998</v>
      </c>
      <c r="W39" s="17">
        <v>34.288600000000002</v>
      </c>
      <c r="X39" s="17">
        <v>56.834299999999999</v>
      </c>
      <c r="Y39" s="17">
        <v>37.142699999999998</v>
      </c>
      <c r="Z39" s="17">
        <v>40.4529</v>
      </c>
      <c r="AA39" s="17">
        <v>51.129300000000001</v>
      </c>
      <c r="AB39" s="17">
        <v>94.278000000000006</v>
      </c>
      <c r="AC39" s="17">
        <v>30.567599999999999</v>
      </c>
      <c r="AD39" s="17">
        <v>42.059199999999997</v>
      </c>
      <c r="AE39" s="17">
        <v>50.6783</v>
      </c>
      <c r="AF39" s="17">
        <v>49.0319</v>
      </c>
      <c r="AG39" s="17">
        <v>62.530900000000003</v>
      </c>
      <c r="AH39" s="17">
        <v>52.456400000000002</v>
      </c>
      <c r="AI39" s="17">
        <v>60.291899999999998</v>
      </c>
      <c r="AJ39" s="17">
        <v>36.6462</v>
      </c>
      <c r="AK39" s="17">
        <v>122.583</v>
      </c>
      <c r="AL39" s="17">
        <v>73.753500000000003</v>
      </c>
      <c r="AM39" s="17">
        <v>82.240399999999994</v>
      </c>
      <c r="AN39" s="17">
        <v>70.172499999999999</v>
      </c>
      <c r="AO39" s="17">
        <v>110.258</v>
      </c>
    </row>
    <row r="40" spans="2:41">
      <c r="B40" s="17">
        <v>37.083199999999998</v>
      </c>
      <c r="C40" s="17">
        <v>56.276499999999999</v>
      </c>
      <c r="D40" s="17">
        <v>33.027500000000003</v>
      </c>
      <c r="E40" s="17">
        <v>62.978999999999999</v>
      </c>
      <c r="F40" s="17">
        <v>69.154799999999994</v>
      </c>
      <c r="G40" s="17">
        <v>80.138000000000005</v>
      </c>
      <c r="H40" s="17">
        <v>106.45099999999999</v>
      </c>
      <c r="I40" s="17">
        <v>138.91999999999999</v>
      </c>
      <c r="J40" s="17">
        <v>103.37</v>
      </c>
      <c r="K40" s="17">
        <v>34.783700000000003</v>
      </c>
      <c r="L40" s="17">
        <v>68.162000000000006</v>
      </c>
      <c r="M40" s="17">
        <v>78.134299999999996</v>
      </c>
      <c r="N40" s="17">
        <v>2.5305599999999999</v>
      </c>
      <c r="O40" s="17">
        <v>42.350999999999999</v>
      </c>
      <c r="P40" s="17">
        <v>124.96599999999999</v>
      </c>
      <c r="Q40" s="17">
        <v>118.407</v>
      </c>
      <c r="R40" s="17">
        <v>80.409800000000004</v>
      </c>
      <c r="S40" s="17">
        <v>81.906999999999996</v>
      </c>
      <c r="T40" s="17">
        <v>70.765199999999993</v>
      </c>
      <c r="U40" s="17">
        <v>47.719299999999997</v>
      </c>
      <c r="V40" s="17">
        <v>60.1509</v>
      </c>
      <c r="W40" s="17">
        <v>34.432499999999997</v>
      </c>
      <c r="X40" s="17">
        <v>59.5197</v>
      </c>
      <c r="Y40" s="17">
        <v>37.3767</v>
      </c>
      <c r="Z40" s="17">
        <v>50.249200000000002</v>
      </c>
      <c r="AA40" s="17">
        <v>61.692799999999998</v>
      </c>
      <c r="AB40" s="17">
        <v>98.387100000000004</v>
      </c>
      <c r="AC40" s="17">
        <v>31.831299999999999</v>
      </c>
      <c r="AD40" s="17">
        <v>52.654299999999999</v>
      </c>
      <c r="AE40" s="17">
        <v>63.310099999999998</v>
      </c>
      <c r="AF40" s="17">
        <v>67.446200000000005</v>
      </c>
      <c r="AG40" s="17">
        <v>64.483500000000006</v>
      </c>
      <c r="AH40" s="17">
        <v>60.323099999999997</v>
      </c>
      <c r="AI40" s="17">
        <v>62.109400000000001</v>
      </c>
      <c r="AJ40" s="17">
        <v>47.494500000000002</v>
      </c>
      <c r="AK40" s="17">
        <v>147.22</v>
      </c>
      <c r="AL40" s="17">
        <v>81.849599999999995</v>
      </c>
      <c r="AM40" s="17">
        <v>96.956999999999994</v>
      </c>
      <c r="AN40" s="17">
        <v>72.837800000000001</v>
      </c>
      <c r="AO40" s="17">
        <v>128.03200000000001</v>
      </c>
    </row>
    <row r="41" spans="2:41">
      <c r="B41" s="17">
        <v>51.632199999999997</v>
      </c>
      <c r="C41" s="17">
        <v>64.359399999999994</v>
      </c>
      <c r="D41" s="17">
        <v>35.733800000000002</v>
      </c>
      <c r="E41" s="17">
        <v>67.318700000000007</v>
      </c>
      <c r="F41" s="17">
        <v>78.236099999999993</v>
      </c>
      <c r="G41" s="17">
        <v>101.18899999999999</v>
      </c>
      <c r="H41" s="17">
        <v>106.66</v>
      </c>
      <c r="I41" s="17">
        <v>140.11600000000001</v>
      </c>
      <c r="J41" s="17">
        <v>106.33</v>
      </c>
      <c r="K41" s="17">
        <v>34.810699999999997</v>
      </c>
      <c r="L41" s="17">
        <v>68.290899999999993</v>
      </c>
      <c r="M41" s="17">
        <v>90.581199999999995</v>
      </c>
      <c r="N41" s="17">
        <v>2.55165</v>
      </c>
      <c r="O41" s="17">
        <v>45.641399999999997</v>
      </c>
      <c r="P41" s="17">
        <v>140.65899999999999</v>
      </c>
      <c r="Q41" s="17">
        <v>128.05199999999999</v>
      </c>
      <c r="R41" s="17">
        <v>85.480699999999999</v>
      </c>
      <c r="S41" s="17">
        <v>82.062600000000003</v>
      </c>
      <c r="T41" s="17">
        <v>72.8767</v>
      </c>
      <c r="U41" s="17">
        <v>49.559800000000003</v>
      </c>
      <c r="V41" s="17">
        <v>63.897100000000002</v>
      </c>
      <c r="W41" s="17">
        <v>34.6143</v>
      </c>
      <c r="X41" s="17">
        <v>62.503999999999998</v>
      </c>
      <c r="Y41" s="17">
        <v>45.921599999999998</v>
      </c>
      <c r="Z41" s="17">
        <v>50.7577</v>
      </c>
      <c r="AA41" s="17">
        <v>62.472999999999999</v>
      </c>
      <c r="AB41" s="17">
        <v>99.234899999999996</v>
      </c>
      <c r="AC41" s="17">
        <v>36.2821</v>
      </c>
      <c r="AD41" s="17">
        <v>70.531300000000002</v>
      </c>
      <c r="AE41" s="17">
        <v>67.852599999999995</v>
      </c>
      <c r="AF41" s="17">
        <v>73.672600000000003</v>
      </c>
      <c r="AG41" s="17">
        <v>65.444500000000005</v>
      </c>
      <c r="AH41" s="17">
        <v>72.713499999999996</v>
      </c>
      <c r="AI41" s="17">
        <v>63.817599999999999</v>
      </c>
      <c r="AJ41" s="17">
        <v>50.279600000000002</v>
      </c>
      <c r="AK41" s="17">
        <v>147.44300000000001</v>
      </c>
      <c r="AL41" s="17">
        <v>89.843299999999999</v>
      </c>
      <c r="AM41" s="17">
        <v>101.154</v>
      </c>
      <c r="AN41" s="17">
        <v>73.0839</v>
      </c>
      <c r="AO41" s="17">
        <v>131.892</v>
      </c>
    </row>
    <row r="42" spans="2:41">
      <c r="B42" s="17">
        <v>54.119700000000002</v>
      </c>
      <c r="C42" s="17">
        <v>72.548400000000001</v>
      </c>
      <c r="D42" s="17">
        <v>38.067599999999999</v>
      </c>
      <c r="E42" s="17">
        <v>68.792199999999994</v>
      </c>
      <c r="F42" s="17">
        <v>90.5625</v>
      </c>
      <c r="G42" s="17">
        <v>110.61</v>
      </c>
      <c r="H42" s="17">
        <v>157.828</v>
      </c>
      <c r="I42" s="17">
        <v>146.35</v>
      </c>
      <c r="J42" s="17">
        <v>112.583</v>
      </c>
      <c r="K42" s="17">
        <v>35.791699999999999</v>
      </c>
      <c r="L42" s="17">
        <v>68.292400000000001</v>
      </c>
      <c r="M42" s="17">
        <v>91.886600000000001</v>
      </c>
      <c r="N42" s="17">
        <v>3.2200899999999999</v>
      </c>
      <c r="O42" s="17">
        <v>46.529000000000003</v>
      </c>
      <c r="P42" s="17">
        <v>142.547</v>
      </c>
      <c r="Q42" s="17">
        <v>130.548</v>
      </c>
      <c r="R42" s="17">
        <v>86.799300000000002</v>
      </c>
      <c r="S42" s="17">
        <v>84.489900000000006</v>
      </c>
      <c r="T42" s="17">
        <v>79.194199999999995</v>
      </c>
      <c r="U42" s="17">
        <v>55.800699999999999</v>
      </c>
      <c r="V42" s="17">
        <v>69.686099999999996</v>
      </c>
      <c r="W42" s="17">
        <v>35.8626</v>
      </c>
      <c r="X42" s="17">
        <v>73.277600000000007</v>
      </c>
      <c r="Y42" s="17">
        <v>46.370600000000003</v>
      </c>
      <c r="Z42" s="17">
        <v>50.950099999999999</v>
      </c>
      <c r="AA42" s="17">
        <v>66.294700000000006</v>
      </c>
      <c r="AB42" s="17">
        <v>106.639</v>
      </c>
      <c r="AC42" s="17">
        <v>38.959800000000001</v>
      </c>
      <c r="AD42" s="17">
        <v>71.528400000000005</v>
      </c>
      <c r="AE42" s="17">
        <v>77.514799999999994</v>
      </c>
      <c r="AF42" s="17">
        <v>75.066900000000004</v>
      </c>
      <c r="AG42" s="17">
        <v>73.853700000000003</v>
      </c>
      <c r="AH42" s="17">
        <v>73.509</v>
      </c>
      <c r="AI42" s="17">
        <v>65.552800000000005</v>
      </c>
      <c r="AJ42" s="17">
        <v>50.584400000000002</v>
      </c>
      <c r="AK42" s="17">
        <v>149.608</v>
      </c>
      <c r="AL42" s="17">
        <v>104.182</v>
      </c>
      <c r="AM42" s="17">
        <v>105.175</v>
      </c>
      <c r="AN42" s="17">
        <v>74.9756</v>
      </c>
      <c r="AO42" s="17">
        <v>147.68199999999999</v>
      </c>
    </row>
    <row r="43" spans="2:41">
      <c r="B43" s="17">
        <v>61.056899999999999</v>
      </c>
      <c r="C43" s="17">
        <v>76.893000000000001</v>
      </c>
      <c r="D43" s="17">
        <v>39.271500000000003</v>
      </c>
      <c r="E43" s="17">
        <v>70.436099999999996</v>
      </c>
      <c r="F43" s="17">
        <v>95.331999999999994</v>
      </c>
      <c r="G43" s="17">
        <v>111.32899999999999</v>
      </c>
      <c r="H43" s="17">
        <v>179.81</v>
      </c>
      <c r="I43" s="17">
        <v>152.56200000000001</v>
      </c>
      <c r="J43" s="17">
        <v>113.79600000000001</v>
      </c>
      <c r="K43" s="17">
        <v>38.428100000000001</v>
      </c>
      <c r="L43" s="17">
        <v>72.382499999999993</v>
      </c>
      <c r="M43" s="17">
        <v>92.109099999999998</v>
      </c>
      <c r="N43" s="17">
        <v>3.5588500000000001</v>
      </c>
      <c r="O43" s="17">
        <v>48.364100000000001</v>
      </c>
      <c r="P43" s="17">
        <v>153.99299999999999</v>
      </c>
      <c r="Q43" s="17">
        <v>142.589</v>
      </c>
      <c r="R43" s="17">
        <v>87.616399999999999</v>
      </c>
      <c r="S43" s="17">
        <v>87.247900000000001</v>
      </c>
      <c r="T43" s="17">
        <v>93.193899999999999</v>
      </c>
      <c r="U43" s="17">
        <v>56.088099999999997</v>
      </c>
      <c r="V43" s="17">
        <v>72.749499999999998</v>
      </c>
      <c r="W43" s="17">
        <v>41.110999999999997</v>
      </c>
      <c r="X43" s="17">
        <v>77.358099999999993</v>
      </c>
      <c r="Y43" s="17">
        <v>50.819699999999997</v>
      </c>
      <c r="Z43" s="17">
        <v>52.118000000000002</v>
      </c>
      <c r="AA43" s="17">
        <v>67.984399999999994</v>
      </c>
      <c r="AB43" s="17">
        <v>115.16800000000001</v>
      </c>
      <c r="AC43" s="17">
        <v>50.001100000000001</v>
      </c>
      <c r="AD43" s="17">
        <v>78.189599999999999</v>
      </c>
      <c r="AE43" s="17">
        <v>78.670599999999993</v>
      </c>
      <c r="AF43" s="17">
        <v>83.5047</v>
      </c>
      <c r="AG43" s="17">
        <v>87.064099999999996</v>
      </c>
      <c r="AH43" s="17">
        <v>80.081400000000002</v>
      </c>
      <c r="AI43" s="17">
        <v>69.746499999999997</v>
      </c>
      <c r="AJ43" s="17">
        <v>53.036999999999999</v>
      </c>
      <c r="AK43" s="17">
        <v>175.22</v>
      </c>
      <c r="AL43" s="17">
        <v>108.986</v>
      </c>
      <c r="AM43" s="17">
        <v>114.437</v>
      </c>
      <c r="AN43" s="17">
        <v>82.004499999999993</v>
      </c>
      <c r="AO43" s="17">
        <v>167.93799999999999</v>
      </c>
    </row>
    <row r="44" spans="2:41">
      <c r="B44" s="17">
        <v>62.613199999999999</v>
      </c>
      <c r="C44" s="17">
        <v>87.8673</v>
      </c>
      <c r="D44" s="17">
        <v>39.693899999999999</v>
      </c>
      <c r="E44" s="17">
        <v>72.537599999999998</v>
      </c>
      <c r="F44" s="17">
        <v>95.628699999999995</v>
      </c>
      <c r="G44" s="17">
        <v>135.768</v>
      </c>
      <c r="H44" s="17">
        <v>182.70699999999999</v>
      </c>
      <c r="I44" s="17">
        <v>158.244</v>
      </c>
      <c r="J44" s="17">
        <v>126.26300000000001</v>
      </c>
      <c r="K44" s="17">
        <v>43.287100000000002</v>
      </c>
      <c r="L44" s="17">
        <v>73.713300000000004</v>
      </c>
      <c r="M44" s="17">
        <v>95.319199999999995</v>
      </c>
      <c r="N44" s="17">
        <v>3.6805599999999998</v>
      </c>
      <c r="O44" s="17">
        <v>49.879600000000003</v>
      </c>
      <c r="P44" s="17">
        <v>159.47300000000001</v>
      </c>
      <c r="Q44" s="17">
        <v>145.38999999999999</v>
      </c>
      <c r="R44" s="17">
        <v>90.6447</v>
      </c>
      <c r="S44" s="17">
        <v>92.251800000000003</v>
      </c>
      <c r="T44" s="17">
        <v>94.530500000000004</v>
      </c>
      <c r="U44" s="17">
        <v>58.578499999999998</v>
      </c>
      <c r="V44" s="17">
        <v>75.674499999999995</v>
      </c>
      <c r="W44" s="17">
        <v>42.111199999999997</v>
      </c>
      <c r="X44" s="17">
        <v>85.402600000000007</v>
      </c>
      <c r="Y44" s="17">
        <v>65.815799999999996</v>
      </c>
      <c r="Z44" s="17">
        <v>56.453800000000001</v>
      </c>
      <c r="AA44" s="17">
        <v>69</v>
      </c>
      <c r="AB44" s="17">
        <v>152.512</v>
      </c>
      <c r="AC44" s="17">
        <v>55.812100000000001</v>
      </c>
      <c r="AD44" s="17">
        <v>82.4084</v>
      </c>
      <c r="AE44" s="17">
        <v>86.590599999999995</v>
      </c>
      <c r="AF44" s="17">
        <v>93.812200000000004</v>
      </c>
      <c r="AG44" s="17">
        <v>94.621700000000004</v>
      </c>
      <c r="AH44" s="17">
        <v>95.580799999999996</v>
      </c>
      <c r="AI44" s="17">
        <v>75.797600000000003</v>
      </c>
      <c r="AJ44" s="17">
        <v>53.3431</v>
      </c>
      <c r="AK44" s="17">
        <v>175.821</v>
      </c>
      <c r="AL44" s="17">
        <v>115.70099999999999</v>
      </c>
      <c r="AM44" s="17">
        <v>122.51300000000001</v>
      </c>
      <c r="AN44" s="17">
        <v>85.926900000000003</v>
      </c>
      <c r="AO44" s="17">
        <v>171.852</v>
      </c>
    </row>
    <row r="45" spans="2:41">
      <c r="B45" s="17">
        <v>67.106800000000007</v>
      </c>
      <c r="C45" s="17">
        <v>94.488399999999999</v>
      </c>
      <c r="D45" s="17">
        <v>39.7498</v>
      </c>
      <c r="E45" s="17">
        <v>96.642200000000003</v>
      </c>
      <c r="F45" s="17">
        <v>120.158</v>
      </c>
      <c r="G45" s="17">
        <v>141.202</v>
      </c>
      <c r="H45" s="17">
        <v>186.98500000000001</v>
      </c>
      <c r="I45" s="17">
        <v>164.84800000000001</v>
      </c>
      <c r="J45" s="17">
        <v>129.625</v>
      </c>
      <c r="K45" s="17">
        <v>51.546100000000003</v>
      </c>
      <c r="L45" s="17">
        <v>78.674999999999997</v>
      </c>
      <c r="M45" s="17">
        <v>105.09699999999999</v>
      </c>
      <c r="N45" s="17">
        <v>4.5521900000000004</v>
      </c>
      <c r="O45" s="17">
        <v>56.672400000000003</v>
      </c>
      <c r="P45" s="17">
        <v>178.74199999999999</v>
      </c>
      <c r="Q45" s="17">
        <v>151.42500000000001</v>
      </c>
      <c r="R45" s="17">
        <v>100.30800000000001</v>
      </c>
      <c r="S45" s="17">
        <v>100.819</v>
      </c>
      <c r="T45" s="17">
        <v>99.4499</v>
      </c>
      <c r="U45" s="17">
        <v>58.716200000000001</v>
      </c>
      <c r="V45" s="17">
        <v>76.216999999999999</v>
      </c>
      <c r="W45" s="17">
        <v>44.482700000000001</v>
      </c>
      <c r="X45" s="17">
        <v>86.529899999999998</v>
      </c>
      <c r="Y45" s="17">
        <v>67.636200000000002</v>
      </c>
      <c r="Z45" s="17">
        <v>57.860500000000002</v>
      </c>
      <c r="AA45" s="17">
        <v>73.965000000000003</v>
      </c>
      <c r="AB45" s="17">
        <v>155.965</v>
      </c>
      <c r="AC45" s="17">
        <v>59.098799999999997</v>
      </c>
      <c r="AD45" s="17">
        <v>82.580100000000002</v>
      </c>
      <c r="AE45" s="17">
        <v>87.062600000000003</v>
      </c>
      <c r="AF45" s="17">
        <v>99.186199999999999</v>
      </c>
      <c r="AG45" s="17">
        <v>95.452299999999994</v>
      </c>
      <c r="AH45" s="17">
        <v>96.865799999999993</v>
      </c>
      <c r="AI45" s="17">
        <v>76.683000000000007</v>
      </c>
      <c r="AJ45" s="17">
        <v>62.548499999999997</v>
      </c>
      <c r="AK45" s="17">
        <v>181.142</v>
      </c>
      <c r="AL45" s="17">
        <v>120.79600000000001</v>
      </c>
      <c r="AM45" s="17">
        <v>123.883</v>
      </c>
      <c r="AN45" s="17">
        <v>88.507199999999997</v>
      </c>
      <c r="AO45" s="17">
        <v>176.642</v>
      </c>
    </row>
    <row r="46" spans="2:41">
      <c r="B46" s="17">
        <v>72.748999999999995</v>
      </c>
      <c r="C46" s="17">
        <v>98.499799999999993</v>
      </c>
      <c r="D46" s="17">
        <v>42.751899999999999</v>
      </c>
      <c r="E46" s="17">
        <v>110.367</v>
      </c>
      <c r="F46" s="17">
        <v>134.70599999999999</v>
      </c>
      <c r="G46" s="17">
        <v>149.654</v>
      </c>
      <c r="H46" s="17">
        <v>187.03299999999999</v>
      </c>
      <c r="I46" s="17">
        <v>167.94200000000001</v>
      </c>
      <c r="J46" s="17">
        <v>131.37</v>
      </c>
      <c r="K46" s="17">
        <v>52.708500000000001</v>
      </c>
      <c r="L46" s="17">
        <v>84.172300000000007</v>
      </c>
      <c r="M46" s="17">
        <v>107.07599999999999</v>
      </c>
      <c r="N46" s="17">
        <v>4.6590199999999999</v>
      </c>
      <c r="O46" s="17">
        <v>57.928600000000003</v>
      </c>
      <c r="P46" s="17">
        <v>180.86799999999999</v>
      </c>
      <c r="Q46" s="17">
        <v>162.28700000000001</v>
      </c>
      <c r="R46" s="17">
        <v>105</v>
      </c>
      <c r="S46" s="17">
        <v>110.995</v>
      </c>
      <c r="T46" s="17">
        <v>101.259</v>
      </c>
      <c r="U46" s="17">
        <v>65.293499999999995</v>
      </c>
      <c r="V46" s="17">
        <v>77.943700000000007</v>
      </c>
      <c r="W46" s="17">
        <v>47.336300000000001</v>
      </c>
      <c r="X46" s="17">
        <v>91.957499999999996</v>
      </c>
      <c r="Y46" s="17">
        <v>69.318299999999994</v>
      </c>
      <c r="Z46" s="17">
        <v>58.890500000000003</v>
      </c>
      <c r="AA46" s="17">
        <v>83.251400000000004</v>
      </c>
      <c r="AB46" s="17">
        <v>167.434</v>
      </c>
      <c r="AC46" s="17">
        <v>62.3</v>
      </c>
      <c r="AD46" s="17">
        <v>97.400999999999996</v>
      </c>
      <c r="AE46" s="17">
        <v>89.700500000000005</v>
      </c>
      <c r="AF46" s="17">
        <v>101.952</v>
      </c>
      <c r="AG46" s="17">
        <v>96.594899999999996</v>
      </c>
      <c r="AH46" s="17">
        <v>105.961</v>
      </c>
      <c r="AI46" s="17">
        <v>93.281599999999997</v>
      </c>
      <c r="AJ46" s="17">
        <v>74.2316</v>
      </c>
      <c r="AK46" s="17">
        <v>190.226</v>
      </c>
      <c r="AL46" s="17">
        <v>121.723</v>
      </c>
      <c r="AM46" s="17">
        <v>134.15899999999999</v>
      </c>
      <c r="AN46" s="17">
        <v>90.4863</v>
      </c>
      <c r="AO46" s="17">
        <v>180.32300000000001</v>
      </c>
    </row>
    <row r="47" spans="2:41">
      <c r="B47" s="17">
        <v>75.375600000000006</v>
      </c>
      <c r="C47" s="17">
        <v>101.595</v>
      </c>
      <c r="D47" s="17">
        <v>49.845599999999997</v>
      </c>
      <c r="E47" s="17">
        <v>116.488</v>
      </c>
      <c r="F47" s="17">
        <v>135.185</v>
      </c>
      <c r="G47" s="17">
        <v>150.482</v>
      </c>
      <c r="H47" s="17">
        <v>189.28</v>
      </c>
      <c r="I47" s="17">
        <v>186.869</v>
      </c>
      <c r="J47" s="17">
        <v>145.49700000000001</v>
      </c>
      <c r="K47" s="17">
        <v>54.7502</v>
      </c>
      <c r="L47" s="17">
        <v>87.435100000000006</v>
      </c>
      <c r="M47" s="17">
        <v>109.15300000000001</v>
      </c>
      <c r="N47" s="17">
        <v>5.1121999999999996</v>
      </c>
      <c r="O47" s="17">
        <v>64.400199999999998</v>
      </c>
      <c r="P47" s="17">
        <v>192.29400000000001</v>
      </c>
      <c r="Q47" s="17">
        <v>173.66300000000001</v>
      </c>
      <c r="R47" s="17">
        <v>114.16200000000001</v>
      </c>
      <c r="S47" s="17">
        <v>116.52</v>
      </c>
      <c r="T47" s="17">
        <v>107.604</v>
      </c>
      <c r="U47" s="17">
        <v>70.304699999999997</v>
      </c>
      <c r="V47" s="17">
        <v>87.974599999999995</v>
      </c>
      <c r="W47" s="17">
        <v>52.379600000000003</v>
      </c>
      <c r="X47" s="17">
        <v>94.226100000000002</v>
      </c>
      <c r="Y47" s="17">
        <v>73.432000000000002</v>
      </c>
      <c r="Z47" s="17">
        <v>64.312200000000004</v>
      </c>
      <c r="AA47" s="17">
        <v>83.859399999999994</v>
      </c>
      <c r="AB47" s="17">
        <v>167.90899999999999</v>
      </c>
      <c r="AC47" s="17">
        <v>63.0047</v>
      </c>
      <c r="AD47" s="17">
        <v>103.444</v>
      </c>
      <c r="AE47" s="17">
        <v>91.1982</v>
      </c>
      <c r="AF47" s="17">
        <v>102.071</v>
      </c>
      <c r="AG47" s="17">
        <v>107.95099999999999</v>
      </c>
      <c r="AH47" s="17">
        <v>107.294</v>
      </c>
      <c r="AI47" s="17">
        <v>94.641800000000003</v>
      </c>
      <c r="AJ47" s="17">
        <v>80.136899999999997</v>
      </c>
      <c r="AK47" s="17">
        <v>218.65700000000001</v>
      </c>
      <c r="AL47" s="17">
        <v>123.476</v>
      </c>
      <c r="AM47" s="17">
        <v>136.40600000000001</v>
      </c>
      <c r="AN47" s="17">
        <v>91.942400000000006</v>
      </c>
      <c r="AO47" s="17">
        <v>184.49799999999999</v>
      </c>
    </row>
    <row r="48" spans="2:41">
      <c r="B48" s="17">
        <v>76.287400000000005</v>
      </c>
      <c r="C48" s="17">
        <v>102.29900000000001</v>
      </c>
      <c r="D48" s="17">
        <v>49.933599999999998</v>
      </c>
      <c r="E48" s="17">
        <v>119.056</v>
      </c>
      <c r="F48" s="17">
        <v>160.548</v>
      </c>
      <c r="G48" s="17">
        <v>150.977</v>
      </c>
      <c r="H48" s="17">
        <v>204.23</v>
      </c>
      <c r="I48" s="17">
        <v>191.184</v>
      </c>
      <c r="J48" s="17">
        <v>146.16900000000001</v>
      </c>
      <c r="K48" s="17">
        <v>56.045699999999997</v>
      </c>
      <c r="L48" s="17">
        <v>89.5595</v>
      </c>
      <c r="M48" s="17">
        <v>113.381</v>
      </c>
      <c r="N48" s="17">
        <v>6.8419100000000004</v>
      </c>
      <c r="O48" s="17">
        <v>68.346400000000003</v>
      </c>
      <c r="P48" s="17">
        <v>200.62100000000001</v>
      </c>
      <c r="Q48" s="17">
        <v>175.13499999999999</v>
      </c>
      <c r="R48" s="17">
        <v>118.369</v>
      </c>
      <c r="S48" s="17">
        <v>138.535</v>
      </c>
      <c r="T48" s="17">
        <v>110.996</v>
      </c>
      <c r="U48" s="17">
        <v>71.051199999999994</v>
      </c>
      <c r="V48" s="17">
        <v>88.007900000000006</v>
      </c>
      <c r="W48" s="17">
        <v>55.890900000000002</v>
      </c>
      <c r="X48" s="17">
        <v>98.868499999999997</v>
      </c>
      <c r="Y48" s="17">
        <v>76.403700000000001</v>
      </c>
      <c r="Z48" s="17">
        <v>64.348299999999995</v>
      </c>
      <c r="AA48" s="17">
        <v>88.826400000000007</v>
      </c>
      <c r="AB48" s="17">
        <v>169.37799999999999</v>
      </c>
      <c r="AC48" s="17">
        <v>63.296100000000003</v>
      </c>
      <c r="AD48" s="17">
        <v>107.59399999999999</v>
      </c>
      <c r="AE48" s="17">
        <v>91.299199999999999</v>
      </c>
      <c r="AF48" s="17">
        <v>103.021</v>
      </c>
      <c r="AG48" s="17">
        <v>113.509</v>
      </c>
      <c r="AH48" s="17">
        <v>107.67700000000001</v>
      </c>
      <c r="AI48" s="17">
        <v>95.171800000000005</v>
      </c>
      <c r="AJ48" s="17">
        <v>82.266400000000004</v>
      </c>
      <c r="AK48" s="17">
        <v>218.99</v>
      </c>
      <c r="AL48" s="17">
        <v>131.52699999999999</v>
      </c>
      <c r="AM48" s="17">
        <v>140.221</v>
      </c>
      <c r="AN48" s="17">
        <v>114.86199999999999</v>
      </c>
      <c r="AO48" s="17">
        <v>189.78</v>
      </c>
    </row>
    <row r="49" spans="2:41">
      <c r="B49" s="17">
        <v>80.596900000000005</v>
      </c>
      <c r="C49" s="17">
        <v>113.70099999999999</v>
      </c>
      <c r="D49" s="17">
        <v>56.034599999999998</v>
      </c>
      <c r="E49" s="17">
        <v>122.14400000000001</v>
      </c>
      <c r="F49" s="17">
        <v>177.77099999999999</v>
      </c>
      <c r="G49" s="17">
        <v>152.01599999999999</v>
      </c>
      <c r="H49" s="17">
        <v>215.31200000000001</v>
      </c>
      <c r="I49" s="17">
        <v>209.36</v>
      </c>
      <c r="J49" s="17">
        <v>153.691</v>
      </c>
      <c r="K49" s="17">
        <v>62.3232</v>
      </c>
      <c r="L49" s="17">
        <v>94.013000000000005</v>
      </c>
      <c r="M49" s="17">
        <v>122.113</v>
      </c>
      <c r="N49" s="17">
        <v>7.5167299999999999</v>
      </c>
      <c r="O49" s="17">
        <v>79.018600000000006</v>
      </c>
      <c r="P49" s="17">
        <v>218.64</v>
      </c>
      <c r="Q49" s="17">
        <v>176.37</v>
      </c>
      <c r="R49" s="17">
        <v>120.86799999999999</v>
      </c>
      <c r="S49" s="17">
        <v>138.642</v>
      </c>
      <c r="T49" s="17">
        <v>114.74299999999999</v>
      </c>
      <c r="U49" s="17">
        <v>84.4726</v>
      </c>
      <c r="V49" s="17">
        <v>96.208299999999994</v>
      </c>
      <c r="W49" s="17">
        <v>58.085700000000003</v>
      </c>
      <c r="X49" s="17">
        <v>105.40300000000001</v>
      </c>
      <c r="Y49" s="17">
        <v>83.17</v>
      </c>
      <c r="Z49" s="17">
        <v>72.079499999999996</v>
      </c>
      <c r="AA49" s="17">
        <v>89.727500000000006</v>
      </c>
      <c r="AB49" s="17">
        <v>169.571</v>
      </c>
      <c r="AC49" s="17">
        <v>63.3767</v>
      </c>
      <c r="AD49" s="17">
        <v>110.48399999999999</v>
      </c>
      <c r="AE49" s="17">
        <v>92.596999999999994</v>
      </c>
      <c r="AF49" s="17">
        <v>107.105</v>
      </c>
      <c r="AG49" s="17">
        <v>113.514</v>
      </c>
      <c r="AH49" s="17">
        <v>110.504</v>
      </c>
      <c r="AI49" s="17">
        <v>102.42</v>
      </c>
      <c r="AJ49" s="17">
        <v>88.904300000000006</v>
      </c>
      <c r="AK49" s="17">
        <v>236.74799999999999</v>
      </c>
      <c r="AL49" s="17">
        <v>135.94999999999999</v>
      </c>
      <c r="AM49" s="17">
        <v>140.87700000000001</v>
      </c>
      <c r="AN49" s="17">
        <v>135.773</v>
      </c>
      <c r="AO49" s="17">
        <v>193.107</v>
      </c>
    </row>
    <row r="50" spans="2:41">
      <c r="B50" s="17">
        <v>85.548500000000004</v>
      </c>
      <c r="C50" s="17">
        <v>114.202</v>
      </c>
      <c r="D50" s="17">
        <v>56.593400000000003</v>
      </c>
      <c r="E50" s="17">
        <v>131.232</v>
      </c>
      <c r="F50" s="17">
        <v>197.809</v>
      </c>
      <c r="G50" s="17">
        <v>157.87200000000001</v>
      </c>
      <c r="H50" s="17">
        <v>216.04</v>
      </c>
      <c r="I50" s="17">
        <v>223.04400000000001</v>
      </c>
      <c r="J50" s="17">
        <v>171.22200000000001</v>
      </c>
      <c r="K50" s="17">
        <v>63.477600000000002</v>
      </c>
      <c r="L50" s="17">
        <v>96.212900000000005</v>
      </c>
      <c r="M50" s="17">
        <v>133.86199999999999</v>
      </c>
      <c r="N50" s="17">
        <v>9.1631900000000002</v>
      </c>
      <c r="O50" s="17">
        <v>92.513999999999996</v>
      </c>
      <c r="P50" s="17">
        <v>220.47900000000001</v>
      </c>
      <c r="Q50" s="17">
        <v>184.005</v>
      </c>
      <c r="R50" s="17">
        <v>123.098</v>
      </c>
      <c r="S50" s="17">
        <v>138.774</v>
      </c>
      <c r="T50" s="17">
        <v>115.60299999999999</v>
      </c>
      <c r="U50" s="17">
        <v>87.816800000000001</v>
      </c>
      <c r="V50" s="17">
        <v>111.56100000000001</v>
      </c>
      <c r="W50" s="17">
        <v>60.351300000000002</v>
      </c>
      <c r="X50" s="17">
        <v>110.05800000000001</v>
      </c>
      <c r="Y50" s="17">
        <v>88.697900000000004</v>
      </c>
      <c r="Z50" s="17">
        <v>76.924700000000001</v>
      </c>
      <c r="AA50" s="17">
        <v>105.211</v>
      </c>
      <c r="AB50" s="17">
        <v>181.48</v>
      </c>
      <c r="AC50" s="17">
        <v>69.279200000000003</v>
      </c>
      <c r="AD50" s="17">
        <v>110.71299999999999</v>
      </c>
      <c r="AE50" s="17">
        <v>107.14</v>
      </c>
      <c r="AF50" s="17">
        <v>110.402</v>
      </c>
      <c r="AG50" s="17">
        <v>141.81899999999999</v>
      </c>
      <c r="AH50" s="17">
        <v>110.706</v>
      </c>
      <c r="AI50" s="17">
        <v>106.28100000000001</v>
      </c>
      <c r="AJ50" s="17">
        <v>89.269599999999997</v>
      </c>
      <c r="AK50" s="17">
        <v>272.46300000000002</v>
      </c>
      <c r="AL50" s="17">
        <v>146.822</v>
      </c>
      <c r="AM50" s="17">
        <v>151.49100000000001</v>
      </c>
      <c r="AN50" s="17">
        <v>136.29400000000001</v>
      </c>
      <c r="AO50" s="17">
        <v>211.07</v>
      </c>
    </row>
    <row r="51" spans="2:41">
      <c r="B51" s="17">
        <v>103.578</v>
      </c>
      <c r="C51" s="17">
        <v>114.43300000000001</v>
      </c>
      <c r="D51" s="17">
        <v>68.643799999999999</v>
      </c>
      <c r="E51" s="17">
        <v>138.07900000000001</v>
      </c>
      <c r="F51" s="17">
        <v>200.77500000000001</v>
      </c>
      <c r="G51" s="17">
        <v>163.24799999999999</v>
      </c>
      <c r="H51" s="17">
        <v>221.22</v>
      </c>
      <c r="I51" s="17">
        <v>225.16900000000001</v>
      </c>
      <c r="J51" s="17">
        <v>171.27799999999999</v>
      </c>
      <c r="K51" s="17">
        <v>63.739899999999999</v>
      </c>
      <c r="L51" s="17">
        <v>105.90900000000001</v>
      </c>
      <c r="M51" s="17">
        <v>152.904</v>
      </c>
      <c r="N51" s="17">
        <v>10.0664</v>
      </c>
      <c r="O51" s="17">
        <v>98.203299999999999</v>
      </c>
      <c r="P51" s="17">
        <v>236.70099999999999</v>
      </c>
      <c r="Q51" s="17">
        <v>185.42699999999999</v>
      </c>
      <c r="R51" s="17">
        <v>137.71100000000001</v>
      </c>
      <c r="S51" s="17">
        <v>144.298</v>
      </c>
      <c r="T51" s="17">
        <v>119.8</v>
      </c>
      <c r="U51" s="17">
        <v>88.040899999999993</v>
      </c>
      <c r="V51" s="17">
        <v>115.124</v>
      </c>
      <c r="W51" s="17">
        <v>60.753599999999999</v>
      </c>
      <c r="X51" s="17">
        <v>112.742</v>
      </c>
      <c r="Y51" s="17">
        <v>92.641000000000005</v>
      </c>
      <c r="Z51" s="17">
        <v>80.768299999999996</v>
      </c>
      <c r="AA51" s="17">
        <v>114.113</v>
      </c>
      <c r="AB51" s="17">
        <v>193.7</v>
      </c>
      <c r="AC51" s="17">
        <v>71.607200000000006</v>
      </c>
      <c r="AD51" s="17">
        <v>118.871</v>
      </c>
      <c r="AE51" s="17">
        <v>113.858</v>
      </c>
      <c r="AF51" s="17">
        <v>111.92100000000001</v>
      </c>
      <c r="AG51" s="17">
        <v>141.92599999999999</v>
      </c>
      <c r="AH51" s="17">
        <v>112.437</v>
      </c>
      <c r="AI51" s="17">
        <v>109.261</v>
      </c>
      <c r="AJ51" s="17">
        <v>91.649000000000001</v>
      </c>
      <c r="AK51" s="17">
        <v>301.97399999999999</v>
      </c>
      <c r="AL51" s="17">
        <v>153.548</v>
      </c>
      <c r="AM51" s="17">
        <v>160.38900000000001</v>
      </c>
      <c r="AN51" s="17">
        <v>140.166</v>
      </c>
      <c r="AO51" s="17">
        <v>214.08</v>
      </c>
    </row>
    <row r="52" spans="2:41">
      <c r="B52" s="17">
        <v>109.687</v>
      </c>
      <c r="C52" s="17">
        <v>116.705</v>
      </c>
      <c r="D52" s="17">
        <v>73.575900000000004</v>
      </c>
      <c r="E52" s="17">
        <v>138.15600000000001</v>
      </c>
      <c r="F52" s="17">
        <v>209.46</v>
      </c>
      <c r="G52" s="17">
        <v>166.37299999999999</v>
      </c>
      <c r="H52" s="17">
        <v>228.63300000000001</v>
      </c>
      <c r="I52" s="17">
        <v>225.44399999999999</v>
      </c>
      <c r="J52" s="17">
        <v>172.02</v>
      </c>
      <c r="K52" s="17">
        <v>68.774199999999993</v>
      </c>
      <c r="L52" s="17">
        <v>106.643</v>
      </c>
      <c r="M52" s="17">
        <v>159.173</v>
      </c>
      <c r="N52" s="17">
        <v>10.628299999999999</v>
      </c>
      <c r="O52" s="17">
        <v>98.797899999999998</v>
      </c>
      <c r="P52" s="17">
        <v>237.73099999999999</v>
      </c>
      <c r="Q52" s="17">
        <v>186.16399999999999</v>
      </c>
      <c r="R52" s="17">
        <v>139.09899999999999</v>
      </c>
      <c r="S52" s="17">
        <v>144.35499999999999</v>
      </c>
      <c r="T52" s="17">
        <v>125.005</v>
      </c>
      <c r="U52" s="17">
        <v>90.207099999999997</v>
      </c>
      <c r="V52" s="17">
        <v>121.378</v>
      </c>
      <c r="W52" s="17">
        <v>63.167200000000001</v>
      </c>
      <c r="X52" s="17">
        <v>128.08000000000001</v>
      </c>
      <c r="Y52" s="17">
        <v>92.699700000000007</v>
      </c>
      <c r="Z52" s="17">
        <v>91.593299999999999</v>
      </c>
      <c r="AA52" s="17">
        <v>116.539</v>
      </c>
      <c r="AB52" s="17">
        <v>195.28700000000001</v>
      </c>
      <c r="AC52" s="17">
        <v>78.332599999999999</v>
      </c>
      <c r="AD52" s="17">
        <v>139.43</v>
      </c>
      <c r="AE52" s="17">
        <v>115.595</v>
      </c>
      <c r="AF52" s="17">
        <v>127.205</v>
      </c>
      <c r="AG52" s="17">
        <v>145.661</v>
      </c>
      <c r="AH52" s="17">
        <v>117.827</v>
      </c>
      <c r="AI52" s="17">
        <v>111.758</v>
      </c>
      <c r="AJ52" s="17">
        <v>92.531499999999994</v>
      </c>
      <c r="AK52" s="17">
        <v>303.05</v>
      </c>
      <c r="AL52" s="17">
        <v>155.571</v>
      </c>
      <c r="AM52" s="17">
        <v>170.60300000000001</v>
      </c>
      <c r="AN52" s="17">
        <v>140.845</v>
      </c>
      <c r="AO52" s="17">
        <v>217.80099999999999</v>
      </c>
    </row>
    <row r="53" spans="2:41">
      <c r="B53" s="17">
        <v>114.127</v>
      </c>
      <c r="C53" s="17">
        <v>117.01600000000001</v>
      </c>
      <c r="D53" s="17">
        <v>78.192700000000002</v>
      </c>
      <c r="E53" s="17">
        <v>140.636</v>
      </c>
      <c r="F53" s="17">
        <v>213.709</v>
      </c>
      <c r="G53" s="17">
        <v>167.65700000000001</v>
      </c>
      <c r="H53" s="17">
        <v>237.23</v>
      </c>
      <c r="I53" s="17">
        <v>227.779</v>
      </c>
      <c r="J53" s="17">
        <v>182.29300000000001</v>
      </c>
      <c r="K53" s="17">
        <v>70.427800000000005</v>
      </c>
      <c r="L53" s="17">
        <v>138.999</v>
      </c>
      <c r="M53" s="17">
        <v>178.429</v>
      </c>
      <c r="N53" s="17">
        <v>11.316700000000001</v>
      </c>
      <c r="O53" s="17">
        <v>122.54</v>
      </c>
      <c r="P53" s="17">
        <v>242.17599999999999</v>
      </c>
      <c r="Q53" s="17">
        <v>188.29900000000001</v>
      </c>
      <c r="R53" s="17">
        <v>141.72499999999999</v>
      </c>
      <c r="S53" s="17">
        <v>158.352</v>
      </c>
      <c r="T53" s="17">
        <v>129.483</v>
      </c>
      <c r="U53" s="17">
        <v>92.094300000000004</v>
      </c>
      <c r="V53" s="17">
        <v>124.26600000000001</v>
      </c>
      <c r="W53" s="17">
        <v>69.169300000000007</v>
      </c>
      <c r="X53" s="17">
        <v>144.64400000000001</v>
      </c>
      <c r="Y53" s="17">
        <v>95.744100000000003</v>
      </c>
      <c r="Z53" s="17">
        <v>94.466399999999993</v>
      </c>
      <c r="AA53" s="17">
        <v>120.548</v>
      </c>
      <c r="AB53" s="17">
        <v>197.29900000000001</v>
      </c>
      <c r="AC53" s="17">
        <v>88.509200000000007</v>
      </c>
      <c r="AD53" s="17">
        <v>141.678</v>
      </c>
      <c r="AE53" s="17">
        <v>115.84</v>
      </c>
      <c r="AF53" s="17">
        <v>135.071</v>
      </c>
      <c r="AG53" s="17">
        <v>161.38399999999999</v>
      </c>
      <c r="AH53" s="17">
        <v>118.44199999999999</v>
      </c>
      <c r="AI53" s="17">
        <v>126.946</v>
      </c>
      <c r="AJ53" s="17">
        <v>102.59</v>
      </c>
      <c r="AK53" s="17">
        <v>311.54199999999997</v>
      </c>
      <c r="AL53" s="17">
        <v>158.99</v>
      </c>
      <c r="AM53" s="17">
        <v>180.95</v>
      </c>
      <c r="AN53" s="17">
        <v>145.67699999999999</v>
      </c>
      <c r="AO53" s="17">
        <v>229.07400000000001</v>
      </c>
    </row>
    <row r="54" spans="2:41">
      <c r="B54" s="17">
        <v>115.73699999999999</v>
      </c>
      <c r="C54" s="17">
        <v>117.23</v>
      </c>
      <c r="D54" s="17">
        <v>83.170900000000003</v>
      </c>
      <c r="E54" s="17">
        <v>145.43100000000001</v>
      </c>
      <c r="F54" s="17">
        <v>220.30199999999999</v>
      </c>
      <c r="G54" s="17">
        <v>168.078</v>
      </c>
      <c r="H54" s="17">
        <v>239.08600000000001</v>
      </c>
      <c r="I54" s="17">
        <v>231.48500000000001</v>
      </c>
      <c r="J54" s="17">
        <v>183.86799999999999</v>
      </c>
      <c r="K54" s="17">
        <v>73.647999999999996</v>
      </c>
      <c r="L54" s="17">
        <v>145.57400000000001</v>
      </c>
      <c r="M54" s="17">
        <v>185.69399999999999</v>
      </c>
      <c r="N54" s="17">
        <v>12.8406</v>
      </c>
      <c r="O54" s="17">
        <v>124.265</v>
      </c>
      <c r="P54" s="17">
        <v>249.482</v>
      </c>
      <c r="Q54" s="17">
        <v>198.476</v>
      </c>
      <c r="R54" s="17">
        <v>142.32300000000001</v>
      </c>
      <c r="S54" s="17">
        <v>161.83600000000001</v>
      </c>
      <c r="T54" s="17">
        <v>131.87200000000001</v>
      </c>
      <c r="U54" s="17">
        <v>98.101299999999995</v>
      </c>
      <c r="V54" s="17">
        <v>126.255</v>
      </c>
      <c r="W54" s="17">
        <v>69.800600000000003</v>
      </c>
      <c r="X54" s="17">
        <v>145.59700000000001</v>
      </c>
      <c r="Y54" s="17">
        <v>105.307</v>
      </c>
      <c r="Z54" s="17">
        <v>99.546199999999999</v>
      </c>
      <c r="AA54" s="17">
        <v>123.608</v>
      </c>
      <c r="AB54" s="17">
        <v>197.71600000000001</v>
      </c>
      <c r="AC54" s="17">
        <v>90.030799999999999</v>
      </c>
      <c r="AD54" s="17">
        <v>154.68700000000001</v>
      </c>
      <c r="AE54" s="17">
        <v>130.40700000000001</v>
      </c>
      <c r="AF54" s="17">
        <v>145.483</v>
      </c>
      <c r="AG54" s="17">
        <v>182.458</v>
      </c>
      <c r="AH54" s="17">
        <v>125.783</v>
      </c>
      <c r="AI54" s="17">
        <v>133.881</v>
      </c>
      <c r="AJ54" s="17">
        <v>104.996</v>
      </c>
      <c r="AK54" s="17">
        <v>313.62700000000001</v>
      </c>
      <c r="AL54" s="17">
        <v>180.45699999999999</v>
      </c>
      <c r="AM54" s="17">
        <v>187.399</v>
      </c>
      <c r="AN54" s="17">
        <v>157.36199999999999</v>
      </c>
      <c r="AO54" s="17">
        <v>236.745</v>
      </c>
    </row>
    <row r="55" spans="2:41">
      <c r="B55" s="17">
        <v>117.599</v>
      </c>
      <c r="C55" s="17">
        <v>127.492</v>
      </c>
      <c r="D55" s="17">
        <v>94.021699999999996</v>
      </c>
      <c r="E55" s="17">
        <v>162.54300000000001</v>
      </c>
      <c r="F55" s="17">
        <v>223.49</v>
      </c>
      <c r="G55" s="17">
        <v>173.19800000000001</v>
      </c>
      <c r="H55" s="17">
        <v>240.815</v>
      </c>
      <c r="I55" s="17">
        <v>250.614</v>
      </c>
      <c r="J55" s="17">
        <v>192.00200000000001</v>
      </c>
      <c r="K55" s="17">
        <v>77.871499999999997</v>
      </c>
      <c r="L55" s="17">
        <v>150.34800000000001</v>
      </c>
      <c r="M55" s="17">
        <v>187.202</v>
      </c>
      <c r="N55" s="17">
        <v>13.982799999999999</v>
      </c>
      <c r="O55" s="17">
        <v>136.05199999999999</v>
      </c>
      <c r="P55" s="17">
        <v>276.01400000000001</v>
      </c>
      <c r="Q55" s="17">
        <v>203.31800000000001</v>
      </c>
      <c r="R55" s="17">
        <v>143.57900000000001</v>
      </c>
      <c r="S55" s="17">
        <v>164.358</v>
      </c>
      <c r="T55" s="17">
        <v>138.12100000000001</v>
      </c>
      <c r="U55" s="17">
        <v>106.286</v>
      </c>
      <c r="V55" s="17">
        <v>127.173</v>
      </c>
      <c r="W55" s="17">
        <v>74.027000000000001</v>
      </c>
      <c r="X55" s="17">
        <v>163.27500000000001</v>
      </c>
      <c r="Y55" s="17">
        <v>111.997</v>
      </c>
      <c r="Z55" s="17">
        <v>103.11199999999999</v>
      </c>
      <c r="AA55" s="17">
        <v>132.61699999999999</v>
      </c>
      <c r="AB55" s="17">
        <v>198.26599999999999</v>
      </c>
      <c r="AC55" s="17">
        <v>102.81100000000001</v>
      </c>
      <c r="AD55" s="17">
        <v>160.161</v>
      </c>
      <c r="AE55" s="17">
        <v>152.1</v>
      </c>
      <c r="AF55" s="17">
        <v>146.02000000000001</v>
      </c>
      <c r="AG55" s="17">
        <v>185.261</v>
      </c>
      <c r="AH55" s="17">
        <v>132.92699999999999</v>
      </c>
      <c r="AI55" s="17">
        <v>136.452</v>
      </c>
      <c r="AJ55" s="17">
        <v>111.999</v>
      </c>
      <c r="AK55" s="17">
        <v>337.09100000000001</v>
      </c>
      <c r="AL55" s="17">
        <v>182.66300000000001</v>
      </c>
      <c r="AM55" s="17">
        <v>197.261</v>
      </c>
      <c r="AN55" s="17">
        <v>157.78899999999999</v>
      </c>
      <c r="AO55" s="17">
        <v>239.172</v>
      </c>
    </row>
    <row r="56" spans="2:41">
      <c r="B56" s="17">
        <v>129.988</v>
      </c>
      <c r="C56" s="17">
        <v>128.96600000000001</v>
      </c>
      <c r="D56" s="17">
        <v>105.48</v>
      </c>
      <c r="E56" s="17">
        <v>173.9</v>
      </c>
      <c r="F56" s="17">
        <v>224.31299999999999</v>
      </c>
      <c r="G56" s="17">
        <v>186.72800000000001</v>
      </c>
      <c r="H56" s="17">
        <v>246.393</v>
      </c>
      <c r="I56" s="17">
        <v>256.976</v>
      </c>
      <c r="J56" s="17">
        <v>198.97900000000001</v>
      </c>
      <c r="K56" s="17">
        <v>78.823700000000002</v>
      </c>
      <c r="L56" s="17">
        <v>167.29900000000001</v>
      </c>
      <c r="M56" s="17">
        <v>192.05799999999999</v>
      </c>
      <c r="N56" s="17">
        <v>15.208</v>
      </c>
      <c r="O56" s="17">
        <v>157.48400000000001</v>
      </c>
      <c r="P56" s="17">
        <v>278.28300000000002</v>
      </c>
      <c r="Q56" s="17">
        <v>208.851</v>
      </c>
      <c r="R56" s="17">
        <v>145.47999999999999</v>
      </c>
      <c r="S56" s="17">
        <v>176.7</v>
      </c>
      <c r="T56" s="17">
        <v>142.03299999999999</v>
      </c>
      <c r="U56" s="17">
        <v>115.01300000000001</v>
      </c>
      <c r="V56" s="17">
        <v>140.33799999999999</v>
      </c>
      <c r="W56" s="17">
        <v>77.514799999999994</v>
      </c>
      <c r="X56" s="17">
        <v>170.28700000000001</v>
      </c>
      <c r="Y56" s="17">
        <v>145.55500000000001</v>
      </c>
      <c r="Z56" s="17">
        <v>112.379</v>
      </c>
      <c r="AA56" s="17">
        <v>170.482</v>
      </c>
      <c r="AB56" s="17">
        <v>204.702</v>
      </c>
      <c r="AC56" s="17">
        <v>106.114</v>
      </c>
      <c r="AD56" s="17">
        <v>164.673</v>
      </c>
      <c r="AE56" s="17">
        <v>159.708</v>
      </c>
      <c r="AF56" s="17">
        <v>149.31800000000001</v>
      </c>
      <c r="AG56" s="17">
        <v>192.57400000000001</v>
      </c>
      <c r="AH56" s="17">
        <v>145.52199999999999</v>
      </c>
      <c r="AI56" s="17">
        <v>139.27699999999999</v>
      </c>
      <c r="AJ56" s="17">
        <v>129.84200000000001</v>
      </c>
      <c r="AK56" s="17">
        <v>367.21199999999999</v>
      </c>
      <c r="AL56" s="17">
        <v>214.88399999999999</v>
      </c>
      <c r="AM56" s="17">
        <v>207.065</v>
      </c>
      <c r="AN56" s="17">
        <v>162.19300000000001</v>
      </c>
      <c r="AO56" s="17">
        <v>240.089</v>
      </c>
    </row>
    <row r="57" spans="2:41">
      <c r="B57" s="17">
        <v>132.28899999999999</v>
      </c>
      <c r="C57" s="17">
        <v>139.40799999999999</v>
      </c>
      <c r="D57" s="17">
        <v>108.83</v>
      </c>
      <c r="E57" s="17">
        <v>188.114</v>
      </c>
      <c r="F57" s="17">
        <v>232.041</v>
      </c>
      <c r="G57" s="17">
        <v>191.89500000000001</v>
      </c>
      <c r="H57" s="17">
        <v>252.27500000000001</v>
      </c>
      <c r="I57" s="17">
        <v>259.07400000000001</v>
      </c>
      <c r="J57" s="17">
        <v>204.262</v>
      </c>
      <c r="K57" s="17">
        <v>85.924000000000007</v>
      </c>
      <c r="L57" s="17">
        <v>171.43600000000001</v>
      </c>
      <c r="M57" s="17">
        <v>193.03</v>
      </c>
      <c r="N57" s="17">
        <v>18.429200000000002</v>
      </c>
      <c r="O57" s="17">
        <v>168.864</v>
      </c>
      <c r="P57" s="17">
        <v>288.45999999999998</v>
      </c>
      <c r="Q57" s="17">
        <v>213.11</v>
      </c>
      <c r="R57" s="17">
        <v>156.886</v>
      </c>
      <c r="S57" s="17">
        <v>184.03200000000001</v>
      </c>
      <c r="T57" s="17">
        <v>146.92699999999999</v>
      </c>
      <c r="U57" s="17">
        <v>117.04300000000001</v>
      </c>
      <c r="V57" s="17">
        <v>149.85</v>
      </c>
      <c r="W57" s="17">
        <v>82.024500000000003</v>
      </c>
      <c r="X57" s="17">
        <v>171.922</v>
      </c>
      <c r="Y57" s="17">
        <v>151.86500000000001</v>
      </c>
      <c r="Z57" s="17">
        <v>122.80500000000001</v>
      </c>
      <c r="AA57" s="17">
        <v>170.929</v>
      </c>
      <c r="AB57" s="17">
        <v>237.16900000000001</v>
      </c>
      <c r="AC57" s="17">
        <v>108.93300000000001</v>
      </c>
      <c r="AD57" s="17">
        <v>164.70400000000001</v>
      </c>
      <c r="AE57" s="17">
        <v>174.27099999999999</v>
      </c>
      <c r="AF57" s="17">
        <v>153.47499999999999</v>
      </c>
      <c r="AG57" s="17">
        <v>194.72399999999999</v>
      </c>
      <c r="AH57" s="17">
        <v>149.994</v>
      </c>
      <c r="AI57" s="17">
        <v>152.08699999999999</v>
      </c>
      <c r="AJ57" s="17">
        <v>131.358</v>
      </c>
      <c r="AK57" s="17">
        <v>374.55099999999999</v>
      </c>
      <c r="AL57" s="17">
        <v>222.70400000000001</v>
      </c>
      <c r="AM57" s="17">
        <v>221.65799999999999</v>
      </c>
      <c r="AN57" s="17">
        <v>173.85599999999999</v>
      </c>
      <c r="AO57" s="17">
        <v>270.512</v>
      </c>
    </row>
    <row r="58" spans="2:41">
      <c r="B58" s="17">
        <v>145.708</v>
      </c>
      <c r="C58" s="17">
        <v>149.17099999999999</v>
      </c>
      <c r="D58" s="17">
        <v>113.28700000000001</v>
      </c>
      <c r="E58" s="17">
        <v>190.357</v>
      </c>
      <c r="F58" s="17">
        <v>239.63900000000001</v>
      </c>
      <c r="G58" s="17">
        <v>221.12</v>
      </c>
      <c r="H58" s="17">
        <v>264.94200000000001</v>
      </c>
      <c r="I58" s="17">
        <v>263.44</v>
      </c>
      <c r="J58" s="17">
        <v>213.34200000000001</v>
      </c>
      <c r="K58" s="17">
        <v>97.077100000000002</v>
      </c>
      <c r="L58" s="17">
        <v>213.61699999999999</v>
      </c>
      <c r="M58" s="17">
        <v>210.78</v>
      </c>
      <c r="N58" s="17">
        <v>24.802399999999999</v>
      </c>
      <c r="O58" s="17">
        <v>187.018</v>
      </c>
      <c r="P58" s="17">
        <v>308.22399999999999</v>
      </c>
      <c r="Q58" s="17">
        <v>214.381</v>
      </c>
      <c r="R58" s="17">
        <v>159.202</v>
      </c>
      <c r="S58" s="17">
        <v>187.81800000000001</v>
      </c>
      <c r="T58" s="17">
        <v>153.64500000000001</v>
      </c>
      <c r="U58" s="17">
        <v>122.407</v>
      </c>
      <c r="V58" s="17">
        <v>161.154</v>
      </c>
      <c r="W58" s="17">
        <v>83.642399999999995</v>
      </c>
      <c r="X58" s="17">
        <v>194.28299999999999</v>
      </c>
      <c r="Y58" s="17">
        <v>152.80799999999999</v>
      </c>
      <c r="Z58" s="17">
        <v>143</v>
      </c>
      <c r="AA58" s="17">
        <v>173.77</v>
      </c>
      <c r="AB58" s="17">
        <v>255.94300000000001</v>
      </c>
      <c r="AC58" s="17">
        <v>128.40799999999999</v>
      </c>
      <c r="AD58" s="17">
        <v>171.90199999999999</v>
      </c>
      <c r="AE58" s="17">
        <v>179.673</v>
      </c>
      <c r="AF58" s="17">
        <v>185.22499999999999</v>
      </c>
      <c r="AG58" s="17">
        <v>207.018</v>
      </c>
      <c r="AH58" s="17">
        <v>153.72499999999999</v>
      </c>
      <c r="AI58" s="17">
        <v>152.34200000000001</v>
      </c>
      <c r="AJ58" s="17">
        <v>137.048</v>
      </c>
      <c r="AK58" s="17">
        <v>378.827</v>
      </c>
      <c r="AL58" s="17">
        <v>224.26400000000001</v>
      </c>
      <c r="AM58" s="17">
        <v>224.88</v>
      </c>
      <c r="AN58" s="17">
        <v>174.42500000000001</v>
      </c>
      <c r="AO58" s="17">
        <v>270.76</v>
      </c>
    </row>
    <row r="59" spans="2:41">
      <c r="B59" s="17">
        <v>147.44399999999999</v>
      </c>
      <c r="C59" s="17">
        <v>160.304</v>
      </c>
      <c r="D59" s="17">
        <v>113.58499999999999</v>
      </c>
      <c r="E59" s="17">
        <v>193.60900000000001</v>
      </c>
      <c r="F59" s="17">
        <v>240.363</v>
      </c>
      <c r="G59" s="17">
        <v>222.21299999999999</v>
      </c>
      <c r="H59" s="17">
        <v>271.00900000000001</v>
      </c>
      <c r="I59" s="17">
        <v>263.63799999999998</v>
      </c>
      <c r="J59" s="17">
        <v>238.3</v>
      </c>
      <c r="K59" s="17">
        <v>132.554</v>
      </c>
      <c r="L59" s="17">
        <v>215.71600000000001</v>
      </c>
      <c r="M59" s="17">
        <v>222.38900000000001</v>
      </c>
      <c r="N59" s="17">
        <v>34.716099999999997</v>
      </c>
      <c r="O59" s="17">
        <v>188.136</v>
      </c>
      <c r="P59" s="17">
        <v>331.01799999999997</v>
      </c>
      <c r="Q59" s="17">
        <v>219.703</v>
      </c>
      <c r="R59" s="17">
        <v>166.053</v>
      </c>
      <c r="S59" s="17">
        <v>231.37700000000001</v>
      </c>
      <c r="T59" s="17">
        <v>154.417</v>
      </c>
      <c r="U59" s="17">
        <v>125.952</v>
      </c>
      <c r="V59" s="17">
        <v>162.821</v>
      </c>
      <c r="W59" s="17">
        <v>88.575599999999994</v>
      </c>
      <c r="X59" s="17">
        <v>196.45599999999999</v>
      </c>
      <c r="Y59" s="17">
        <v>156.49299999999999</v>
      </c>
      <c r="Z59" s="17">
        <v>155.511</v>
      </c>
      <c r="AA59" s="17">
        <v>186.07400000000001</v>
      </c>
      <c r="AB59" s="17">
        <v>268.60000000000002</v>
      </c>
      <c r="AC59" s="17">
        <v>128.839</v>
      </c>
      <c r="AD59" s="17">
        <v>172.16</v>
      </c>
      <c r="AE59" s="17">
        <v>188.143</v>
      </c>
      <c r="AF59" s="17">
        <v>202.86799999999999</v>
      </c>
      <c r="AG59" s="17">
        <v>209.17599999999999</v>
      </c>
      <c r="AH59" s="17">
        <v>155.41900000000001</v>
      </c>
      <c r="AI59" s="17">
        <v>153.92099999999999</v>
      </c>
      <c r="AJ59" s="17">
        <v>145.56200000000001</v>
      </c>
      <c r="AK59" s="17">
        <v>410.084</v>
      </c>
      <c r="AL59" s="17">
        <v>237.05699999999999</v>
      </c>
      <c r="AM59" s="17">
        <v>227.62299999999999</v>
      </c>
      <c r="AN59" s="17">
        <v>174.779</v>
      </c>
      <c r="AO59" s="17">
        <v>282.47399999999999</v>
      </c>
    </row>
    <row r="60" spans="2:41">
      <c r="B60" s="17">
        <v>147.96899999999999</v>
      </c>
      <c r="C60" s="17">
        <v>171.01400000000001</v>
      </c>
      <c r="D60" s="17">
        <v>122.209</v>
      </c>
      <c r="E60" s="17">
        <v>204.06299999999999</v>
      </c>
      <c r="F60" s="17">
        <v>244.45099999999999</v>
      </c>
      <c r="G60" s="17">
        <v>225.4</v>
      </c>
      <c r="H60" s="17">
        <v>273.46199999999999</v>
      </c>
      <c r="I60" s="17">
        <v>269.22399999999999</v>
      </c>
      <c r="J60" s="17">
        <v>262.23200000000003</v>
      </c>
      <c r="K60" s="17">
        <v>139.94</v>
      </c>
      <c r="L60" s="17">
        <v>220.93799999999999</v>
      </c>
      <c r="M60" s="17">
        <v>231.48099999999999</v>
      </c>
      <c r="N60" s="17">
        <v>40.453600000000002</v>
      </c>
      <c r="O60" s="17">
        <v>196.286</v>
      </c>
      <c r="P60" s="17">
        <v>333.185</v>
      </c>
      <c r="Q60" s="17">
        <v>222.82</v>
      </c>
      <c r="R60" s="17">
        <v>182.59399999999999</v>
      </c>
      <c r="S60" s="17">
        <v>231.58600000000001</v>
      </c>
      <c r="T60" s="17">
        <v>155.61099999999999</v>
      </c>
      <c r="U60" s="17">
        <v>132.06399999999999</v>
      </c>
      <c r="V60" s="17">
        <v>164.87299999999999</v>
      </c>
      <c r="W60" s="17">
        <v>102.33</v>
      </c>
      <c r="X60" s="17">
        <v>198.92</v>
      </c>
      <c r="Y60" s="17">
        <v>165.60599999999999</v>
      </c>
      <c r="Z60" s="17">
        <v>156.74100000000001</v>
      </c>
      <c r="AA60" s="17">
        <v>191.22900000000001</v>
      </c>
      <c r="AB60" s="17">
        <v>268.95999999999998</v>
      </c>
      <c r="AC60" s="17">
        <v>140.75</v>
      </c>
      <c r="AD60" s="17">
        <v>172.61799999999999</v>
      </c>
      <c r="AE60" s="17">
        <v>206.00399999999999</v>
      </c>
      <c r="AF60" s="17">
        <v>202.977</v>
      </c>
      <c r="AG60" s="17">
        <v>213.32400000000001</v>
      </c>
      <c r="AH60" s="17">
        <v>178.21600000000001</v>
      </c>
      <c r="AI60" s="17">
        <v>187.68700000000001</v>
      </c>
      <c r="AJ60" s="17">
        <v>149.577</v>
      </c>
      <c r="AK60" s="17">
        <v>459.23599999999999</v>
      </c>
      <c r="AL60" s="17">
        <v>237.20400000000001</v>
      </c>
      <c r="AM60" s="17">
        <v>253.03399999999999</v>
      </c>
      <c r="AN60" s="17">
        <v>175.75</v>
      </c>
      <c r="AO60" s="17">
        <v>282.738</v>
      </c>
    </row>
    <row r="61" spans="2:41">
      <c r="B61" s="17">
        <v>148.18799999999999</v>
      </c>
      <c r="C61" s="17">
        <v>172.29499999999999</v>
      </c>
      <c r="D61" s="17">
        <v>124.991</v>
      </c>
      <c r="E61" s="17">
        <v>206.07599999999999</v>
      </c>
      <c r="F61" s="17">
        <v>250.75399999999999</v>
      </c>
      <c r="G61" s="17">
        <v>227.12700000000001</v>
      </c>
      <c r="H61" s="17">
        <v>279.70600000000002</v>
      </c>
      <c r="I61" s="17">
        <v>270</v>
      </c>
      <c r="J61" s="17">
        <v>270.16300000000001</v>
      </c>
      <c r="K61" s="17">
        <v>141.05500000000001</v>
      </c>
      <c r="L61" s="17">
        <v>221.71700000000001</v>
      </c>
      <c r="M61" s="17">
        <v>235.249</v>
      </c>
      <c r="N61" s="17">
        <v>41.4223</v>
      </c>
      <c r="O61" s="17">
        <v>204.44800000000001</v>
      </c>
      <c r="P61" s="17">
        <v>342.995</v>
      </c>
      <c r="Q61" s="17">
        <v>244.51</v>
      </c>
      <c r="R61" s="17">
        <v>189.947</v>
      </c>
      <c r="S61" s="17">
        <v>235.90100000000001</v>
      </c>
      <c r="T61" s="17">
        <v>156.16499999999999</v>
      </c>
      <c r="U61" s="17">
        <v>135.58799999999999</v>
      </c>
      <c r="V61" s="17">
        <v>166.06200000000001</v>
      </c>
      <c r="W61" s="17">
        <v>110.578</v>
      </c>
      <c r="X61" s="17">
        <v>202.244</v>
      </c>
      <c r="Y61" s="17">
        <v>168.017</v>
      </c>
      <c r="Z61" s="17">
        <v>158.26599999999999</v>
      </c>
      <c r="AA61" s="17">
        <v>191.38200000000001</v>
      </c>
      <c r="AB61" s="17">
        <v>270.95100000000002</v>
      </c>
      <c r="AC61" s="17">
        <v>141.041</v>
      </c>
      <c r="AD61" s="17">
        <v>182.79300000000001</v>
      </c>
      <c r="AE61" s="17">
        <v>219.554</v>
      </c>
      <c r="AF61" s="17">
        <v>222.548</v>
      </c>
      <c r="AG61" s="17">
        <v>224.965</v>
      </c>
      <c r="AH61" s="17">
        <v>194.84899999999999</v>
      </c>
      <c r="AI61" s="17">
        <v>192.76300000000001</v>
      </c>
      <c r="AJ61" s="17">
        <v>149.81800000000001</v>
      </c>
      <c r="AK61" s="17">
        <v>461.64100000000002</v>
      </c>
      <c r="AL61" s="17">
        <v>238.54499999999999</v>
      </c>
      <c r="AM61" s="17">
        <v>268.39100000000002</v>
      </c>
      <c r="AN61" s="17">
        <v>186.715</v>
      </c>
      <c r="AO61" s="17">
        <v>293.113</v>
      </c>
    </row>
    <row r="62" spans="2:41">
      <c r="B62" s="17">
        <v>151.31200000000001</v>
      </c>
      <c r="C62" s="17">
        <v>175.38200000000001</v>
      </c>
      <c r="D62" s="17">
        <v>125.56399999999999</v>
      </c>
      <c r="E62" s="17">
        <v>214.89400000000001</v>
      </c>
      <c r="F62" s="17">
        <v>250.93700000000001</v>
      </c>
      <c r="G62" s="17">
        <v>239.458</v>
      </c>
      <c r="H62" s="17">
        <v>289.767</v>
      </c>
      <c r="I62" s="17">
        <v>273.46300000000002</v>
      </c>
      <c r="J62" s="17">
        <v>272.87200000000001</v>
      </c>
      <c r="K62" s="17">
        <v>144.23500000000001</v>
      </c>
      <c r="L62" s="17">
        <v>222.26300000000001</v>
      </c>
      <c r="M62" s="17">
        <v>242.404</v>
      </c>
      <c r="N62" s="17">
        <v>53.5961</v>
      </c>
      <c r="O62" s="17">
        <v>208.30500000000001</v>
      </c>
      <c r="P62" s="17">
        <v>350.04399999999998</v>
      </c>
      <c r="Q62" s="17">
        <v>245.17599999999999</v>
      </c>
      <c r="R62" s="17">
        <v>193.893</v>
      </c>
      <c r="S62" s="17">
        <v>239.93700000000001</v>
      </c>
      <c r="T62" s="17">
        <v>157.077</v>
      </c>
      <c r="U62" s="17">
        <v>138.55699999999999</v>
      </c>
      <c r="V62" s="17">
        <v>177.196</v>
      </c>
      <c r="W62" s="17">
        <v>118.042</v>
      </c>
      <c r="X62" s="17">
        <v>218.33</v>
      </c>
      <c r="Y62" s="17">
        <v>173.24600000000001</v>
      </c>
      <c r="Z62" s="17">
        <v>166.261</v>
      </c>
      <c r="AA62" s="17">
        <v>207.505</v>
      </c>
      <c r="AB62" s="17">
        <v>271.745</v>
      </c>
      <c r="AC62" s="17">
        <v>145.584</v>
      </c>
      <c r="AD62" s="17">
        <v>203.96299999999999</v>
      </c>
      <c r="AE62" s="17">
        <v>222.03200000000001</v>
      </c>
      <c r="AF62" s="17">
        <v>224.44200000000001</v>
      </c>
      <c r="AG62" s="17">
        <v>254.41300000000001</v>
      </c>
      <c r="AH62" s="17">
        <v>202.279</v>
      </c>
      <c r="AI62" s="17">
        <v>202.44</v>
      </c>
      <c r="AJ62" s="17">
        <v>161.11099999999999</v>
      </c>
      <c r="AK62" s="17">
        <v>491.928</v>
      </c>
      <c r="AL62" s="17">
        <v>241.584</v>
      </c>
      <c r="AM62" s="17">
        <v>269.01299999999998</v>
      </c>
      <c r="AN62" s="17">
        <v>191.40700000000001</v>
      </c>
      <c r="AO62" s="17">
        <v>316.07799999999997</v>
      </c>
    </row>
    <row r="63" spans="2:41">
      <c r="B63" s="17">
        <v>159.24600000000001</v>
      </c>
      <c r="C63" s="17">
        <v>189.13300000000001</v>
      </c>
      <c r="D63" s="17">
        <v>125.96599999999999</v>
      </c>
      <c r="E63" s="17">
        <v>219.565</v>
      </c>
      <c r="F63" s="17">
        <v>257.464</v>
      </c>
      <c r="G63" s="17">
        <v>245.27099999999999</v>
      </c>
      <c r="H63" s="17">
        <v>303.29000000000002</v>
      </c>
      <c r="I63" s="17">
        <v>282.346</v>
      </c>
      <c r="J63" s="17">
        <v>274.52999999999997</v>
      </c>
      <c r="K63" s="17">
        <v>146.023</v>
      </c>
      <c r="L63" s="17">
        <v>228.27600000000001</v>
      </c>
      <c r="M63" s="17">
        <v>263.49799999999999</v>
      </c>
      <c r="N63" s="17">
        <v>54.278199999999998</v>
      </c>
      <c r="O63" s="17">
        <v>215.506</v>
      </c>
      <c r="P63" s="17">
        <v>356.928</v>
      </c>
      <c r="Q63" s="17">
        <v>268.83499999999998</v>
      </c>
      <c r="R63" s="17">
        <v>198.828</v>
      </c>
      <c r="S63" s="17">
        <v>241.37799999999999</v>
      </c>
      <c r="T63" s="17">
        <v>169.19800000000001</v>
      </c>
      <c r="U63" s="17">
        <v>146.95400000000001</v>
      </c>
      <c r="V63" s="17">
        <v>185.416</v>
      </c>
      <c r="W63" s="17">
        <v>127.521</v>
      </c>
      <c r="X63" s="17">
        <v>220.26599999999999</v>
      </c>
      <c r="Y63" s="17">
        <v>176.184</v>
      </c>
      <c r="Z63" s="17">
        <v>166.89</v>
      </c>
      <c r="AA63" s="17">
        <v>210.60900000000001</v>
      </c>
      <c r="AB63" s="17">
        <v>273.08600000000001</v>
      </c>
      <c r="AC63" s="17">
        <v>152.38900000000001</v>
      </c>
      <c r="AD63" s="17">
        <v>206.49299999999999</v>
      </c>
      <c r="AE63" s="17">
        <v>227.72900000000001</v>
      </c>
      <c r="AF63" s="17">
        <v>224.886</v>
      </c>
      <c r="AG63" s="17">
        <v>254.899</v>
      </c>
      <c r="AH63" s="17">
        <v>206.28100000000001</v>
      </c>
      <c r="AI63" s="17">
        <v>211.34800000000001</v>
      </c>
      <c r="AJ63" s="17">
        <v>176.941</v>
      </c>
      <c r="AK63" s="17">
        <v>499.99400000000003</v>
      </c>
      <c r="AL63" s="17">
        <v>241.834</v>
      </c>
      <c r="AM63" s="17">
        <v>270.24599999999998</v>
      </c>
      <c r="AN63" s="17">
        <v>193.73599999999999</v>
      </c>
      <c r="AO63" s="17">
        <v>316.63099999999997</v>
      </c>
    </row>
    <row r="64" spans="2:41">
      <c r="B64" s="17">
        <v>162.13200000000001</v>
      </c>
      <c r="C64" s="17">
        <v>196.2</v>
      </c>
      <c r="D64" s="17">
        <v>132.56200000000001</v>
      </c>
      <c r="E64" s="17">
        <v>223.30699999999999</v>
      </c>
      <c r="F64" s="17">
        <v>258.38400000000001</v>
      </c>
      <c r="G64" s="17">
        <v>249.39400000000001</v>
      </c>
      <c r="H64" s="17">
        <v>304.94499999999999</v>
      </c>
      <c r="I64" s="17">
        <v>282.78699999999998</v>
      </c>
      <c r="J64" s="17">
        <v>280.20400000000001</v>
      </c>
      <c r="K64" s="17">
        <v>146.52099999999999</v>
      </c>
      <c r="L64" s="17">
        <v>246.964</v>
      </c>
      <c r="M64" s="17">
        <v>266.90300000000002</v>
      </c>
      <c r="N64" s="17">
        <v>61.149099999999997</v>
      </c>
      <c r="O64" s="17">
        <v>216.03899999999999</v>
      </c>
      <c r="P64" s="17">
        <v>369.20100000000002</v>
      </c>
      <c r="Q64" s="17">
        <v>270.71699999999998</v>
      </c>
      <c r="R64" s="17">
        <v>202.322</v>
      </c>
      <c r="S64" s="17">
        <v>242.459</v>
      </c>
      <c r="T64" s="17">
        <v>197.78</v>
      </c>
      <c r="U64" s="17">
        <v>160.64400000000001</v>
      </c>
      <c r="V64" s="17">
        <v>186.28299999999999</v>
      </c>
      <c r="W64" s="17">
        <v>134.60400000000001</v>
      </c>
      <c r="X64" s="17">
        <v>220.75200000000001</v>
      </c>
      <c r="Y64" s="17">
        <v>186.00399999999999</v>
      </c>
      <c r="Z64" s="17">
        <v>174.48699999999999</v>
      </c>
      <c r="AA64" s="17">
        <v>211.989</v>
      </c>
      <c r="AB64" s="17">
        <v>276.36900000000003</v>
      </c>
      <c r="AC64" s="17">
        <v>161.499</v>
      </c>
      <c r="AD64" s="17">
        <v>209.07300000000001</v>
      </c>
      <c r="AE64" s="17">
        <v>235.65799999999999</v>
      </c>
      <c r="AF64" s="17">
        <v>225.61699999999999</v>
      </c>
      <c r="AG64" s="17">
        <v>256.03199999999998</v>
      </c>
      <c r="AH64" s="17">
        <v>212.15799999999999</v>
      </c>
      <c r="AI64" s="17">
        <v>211.47900000000001</v>
      </c>
      <c r="AJ64" s="17">
        <v>177.31800000000001</v>
      </c>
      <c r="AK64" s="17">
        <v>502.67099999999999</v>
      </c>
      <c r="AL64" s="17">
        <v>244.71600000000001</v>
      </c>
      <c r="AM64" s="17">
        <v>292.41399999999999</v>
      </c>
      <c r="AN64" s="17">
        <v>197.02199999999999</v>
      </c>
      <c r="AO64" s="17">
        <v>317.48399999999998</v>
      </c>
    </row>
    <row r="65" spans="2:41">
      <c r="B65" s="17">
        <v>169.87299999999999</v>
      </c>
      <c r="C65" s="17">
        <v>207.10400000000001</v>
      </c>
      <c r="D65" s="17">
        <v>139.46199999999999</v>
      </c>
      <c r="E65" s="17">
        <v>224.84800000000001</v>
      </c>
      <c r="F65" s="17">
        <v>259.49799999999999</v>
      </c>
      <c r="G65" s="17">
        <v>251.61699999999999</v>
      </c>
      <c r="H65" s="17">
        <v>315.11</v>
      </c>
      <c r="I65" s="17">
        <v>287.596</v>
      </c>
      <c r="J65" s="17">
        <v>293.233</v>
      </c>
      <c r="K65" s="17">
        <v>156.59700000000001</v>
      </c>
      <c r="L65" s="17">
        <v>248.358</v>
      </c>
      <c r="M65" s="17">
        <v>284.774</v>
      </c>
      <c r="N65" s="17">
        <v>63.459000000000003</v>
      </c>
      <c r="O65" s="17">
        <v>221.94200000000001</v>
      </c>
      <c r="P65" s="17">
        <v>383.93700000000001</v>
      </c>
      <c r="Q65" s="17">
        <v>297.18700000000001</v>
      </c>
      <c r="R65" s="17">
        <v>225.29400000000001</v>
      </c>
      <c r="S65" s="17">
        <v>249.11</v>
      </c>
      <c r="T65" s="17">
        <v>200.89500000000001</v>
      </c>
      <c r="U65" s="17">
        <v>163.34299999999999</v>
      </c>
      <c r="V65" s="17">
        <v>199.87799999999999</v>
      </c>
      <c r="W65" s="17">
        <v>142.999</v>
      </c>
      <c r="X65" s="17">
        <v>224</v>
      </c>
      <c r="Y65" s="17">
        <v>186.44399999999999</v>
      </c>
      <c r="Z65" s="17">
        <v>188.94300000000001</v>
      </c>
      <c r="AA65" s="17">
        <v>222.96899999999999</v>
      </c>
      <c r="AB65" s="17">
        <v>297.48599999999999</v>
      </c>
      <c r="AC65" s="17">
        <v>172.02699999999999</v>
      </c>
      <c r="AD65" s="17">
        <v>218.25899999999999</v>
      </c>
      <c r="AE65" s="17">
        <v>239.9</v>
      </c>
      <c r="AF65" s="17">
        <v>238.732</v>
      </c>
      <c r="AG65" s="17">
        <v>258.81599999999997</v>
      </c>
      <c r="AH65" s="17">
        <v>213.57599999999999</v>
      </c>
      <c r="AI65" s="17">
        <v>234.684</v>
      </c>
      <c r="AJ65" s="17">
        <v>181.78200000000001</v>
      </c>
      <c r="AK65" s="17">
        <v>509.4</v>
      </c>
      <c r="AL65" s="17">
        <v>253.80699999999999</v>
      </c>
      <c r="AM65" s="17">
        <v>293.279</v>
      </c>
      <c r="AN65" s="17">
        <v>213.58</v>
      </c>
      <c r="AO65" s="17">
        <v>330.86200000000002</v>
      </c>
    </row>
    <row r="66" spans="2:41">
      <c r="B66" s="17">
        <v>180.721</v>
      </c>
      <c r="C66" s="17">
        <v>207.524</v>
      </c>
      <c r="D66" s="17">
        <v>148.13999999999999</v>
      </c>
      <c r="E66" s="17">
        <v>227.99299999999999</v>
      </c>
      <c r="F66" s="17">
        <v>269.49900000000002</v>
      </c>
      <c r="G66" s="17">
        <v>253.80500000000001</v>
      </c>
      <c r="H66" s="17">
        <v>318.06700000000001</v>
      </c>
      <c r="I66" s="17">
        <v>289.45600000000002</v>
      </c>
      <c r="J66" s="17">
        <v>297.92399999999998</v>
      </c>
      <c r="K66" s="17">
        <v>177.553</v>
      </c>
      <c r="L66" s="17">
        <v>249.155</v>
      </c>
      <c r="M66" s="17">
        <v>290.72399999999999</v>
      </c>
      <c r="N66" s="17">
        <v>64.072100000000006</v>
      </c>
      <c r="O66" s="17">
        <v>225.33799999999999</v>
      </c>
      <c r="P66" s="17">
        <v>384.88499999999999</v>
      </c>
      <c r="Q66" s="17">
        <v>308.46699999999998</v>
      </c>
      <c r="R66" s="17">
        <v>229.14599999999999</v>
      </c>
      <c r="S66" s="17">
        <v>257.58199999999999</v>
      </c>
      <c r="T66" s="17">
        <v>202.136</v>
      </c>
      <c r="U66" s="17">
        <v>179.333</v>
      </c>
      <c r="V66" s="17">
        <v>203.56299999999999</v>
      </c>
      <c r="W66" s="17">
        <v>143.636</v>
      </c>
      <c r="X66" s="17">
        <v>224.505</v>
      </c>
      <c r="Y66" s="17">
        <v>190.3</v>
      </c>
      <c r="Z66" s="17">
        <v>189.61699999999999</v>
      </c>
      <c r="AA66" s="17">
        <v>246.47399999999999</v>
      </c>
      <c r="AB66" s="17">
        <v>300.05099999999999</v>
      </c>
      <c r="AC66" s="17">
        <v>176.58500000000001</v>
      </c>
      <c r="AD66" s="17">
        <v>222.88200000000001</v>
      </c>
      <c r="AE66" s="17">
        <v>247.37200000000001</v>
      </c>
      <c r="AF66" s="17">
        <v>259.20499999999998</v>
      </c>
      <c r="AG66" s="17">
        <v>263.51</v>
      </c>
      <c r="AH66" s="17">
        <v>216.29</v>
      </c>
      <c r="AI66" s="17">
        <v>234.88200000000001</v>
      </c>
      <c r="AJ66" s="17">
        <v>194.24700000000001</v>
      </c>
      <c r="AK66" s="17">
        <v>510.95699999999999</v>
      </c>
      <c r="AL66" s="17">
        <v>269.255</v>
      </c>
      <c r="AM66" s="17">
        <v>313.10000000000002</v>
      </c>
      <c r="AN66" s="17">
        <v>219.714</v>
      </c>
      <c r="AO66" s="17">
        <v>335.90499999999997</v>
      </c>
    </row>
    <row r="67" spans="2:41">
      <c r="B67" s="17">
        <v>186.57400000000001</v>
      </c>
      <c r="C67" s="17">
        <v>208.10900000000001</v>
      </c>
      <c r="D67" s="17">
        <v>150.15100000000001</v>
      </c>
      <c r="E67" s="17">
        <v>244.52699999999999</v>
      </c>
      <c r="F67" s="17">
        <v>288.51400000000001</v>
      </c>
      <c r="G67" s="17">
        <v>253.934</v>
      </c>
      <c r="H67" s="17">
        <v>325.24599999999998</v>
      </c>
      <c r="I67" s="17">
        <v>295.16699999999997</v>
      </c>
      <c r="J67" s="17">
        <v>300.428</v>
      </c>
      <c r="K67" s="17">
        <v>178.59700000000001</v>
      </c>
      <c r="L67" s="17">
        <v>261.68400000000003</v>
      </c>
      <c r="M67" s="17">
        <v>293.56700000000001</v>
      </c>
      <c r="N67" s="17">
        <v>70.148600000000002</v>
      </c>
      <c r="O67" s="17">
        <v>244.65899999999999</v>
      </c>
      <c r="P67" s="17">
        <v>396.90600000000001</v>
      </c>
      <c r="Q67" s="17">
        <v>314.80799999999999</v>
      </c>
      <c r="R67" s="17">
        <v>250.88200000000001</v>
      </c>
      <c r="S67" s="17">
        <v>268.14800000000002</v>
      </c>
      <c r="T67" s="17">
        <v>203.851</v>
      </c>
      <c r="U67" s="17">
        <v>182.6</v>
      </c>
      <c r="V67" s="17">
        <v>207.922</v>
      </c>
      <c r="W67" s="17">
        <v>150.614</v>
      </c>
      <c r="X67" s="17">
        <v>227.982</v>
      </c>
      <c r="Y67" s="17">
        <v>196.33500000000001</v>
      </c>
      <c r="Z67" s="17">
        <v>200.37700000000001</v>
      </c>
      <c r="AA67" s="17">
        <v>248.94</v>
      </c>
      <c r="AB67" s="17">
        <v>311.62799999999999</v>
      </c>
      <c r="AC67" s="17">
        <v>181.17400000000001</v>
      </c>
      <c r="AD67" s="17">
        <v>246.411</v>
      </c>
      <c r="AE67" s="17">
        <v>265.42500000000001</v>
      </c>
      <c r="AF67" s="17">
        <v>265.94499999999999</v>
      </c>
      <c r="AG67" s="17">
        <v>287.54399999999998</v>
      </c>
      <c r="AH67" s="17">
        <v>216.64699999999999</v>
      </c>
      <c r="AI67" s="17">
        <v>239.69200000000001</v>
      </c>
      <c r="AJ67" s="17">
        <v>205.834</v>
      </c>
      <c r="AK67" s="17">
        <v>522.029</v>
      </c>
      <c r="AL67" s="17">
        <v>272.89400000000001</v>
      </c>
      <c r="AM67" s="17">
        <v>326.80200000000002</v>
      </c>
      <c r="AN67" s="17">
        <v>248.964</v>
      </c>
      <c r="AO67" s="17">
        <v>345.39100000000002</v>
      </c>
    </row>
    <row r="68" spans="2:41">
      <c r="B68" s="17">
        <v>191.23</v>
      </c>
      <c r="C68" s="17">
        <v>208.74600000000001</v>
      </c>
      <c r="D68" s="17">
        <v>184.08099999999999</v>
      </c>
      <c r="E68" s="17">
        <v>261.90199999999999</v>
      </c>
      <c r="F68" s="17">
        <v>290.52999999999997</v>
      </c>
      <c r="G68" s="17">
        <v>254.136</v>
      </c>
      <c r="H68" s="17">
        <v>329.18</v>
      </c>
      <c r="I68" s="17">
        <v>295.601</v>
      </c>
      <c r="J68" s="17">
        <v>302.029</v>
      </c>
      <c r="K68" s="17">
        <v>181.86099999999999</v>
      </c>
      <c r="L68" s="17">
        <v>271.19600000000003</v>
      </c>
      <c r="M68" s="17">
        <v>294.43099999999998</v>
      </c>
      <c r="N68" s="17">
        <v>70.184100000000001</v>
      </c>
      <c r="O68" s="17">
        <v>274.54000000000002</v>
      </c>
      <c r="P68" s="17">
        <v>404.41899999999998</v>
      </c>
      <c r="Q68" s="17">
        <v>319.33499999999998</v>
      </c>
      <c r="R68" s="17">
        <v>254.22</v>
      </c>
      <c r="S68" s="17">
        <v>272.11700000000002</v>
      </c>
      <c r="T68" s="17">
        <v>207.08699999999999</v>
      </c>
      <c r="U68" s="17">
        <v>183.95400000000001</v>
      </c>
      <c r="V68" s="17">
        <v>217.23599999999999</v>
      </c>
      <c r="W68" s="17">
        <v>169.36799999999999</v>
      </c>
      <c r="X68" s="17">
        <v>230.51</v>
      </c>
      <c r="Y68" s="17">
        <v>203.477</v>
      </c>
      <c r="Z68" s="17">
        <v>202.405</v>
      </c>
      <c r="AA68" s="17">
        <v>252.708</v>
      </c>
      <c r="AB68" s="17">
        <v>312.73899999999998</v>
      </c>
      <c r="AC68" s="17">
        <v>188.12799999999999</v>
      </c>
      <c r="AD68" s="17">
        <v>247.91499999999999</v>
      </c>
      <c r="AE68" s="17">
        <v>265.68</v>
      </c>
      <c r="AF68" s="17">
        <v>267.33300000000003</v>
      </c>
      <c r="AG68" s="17">
        <v>302.166</v>
      </c>
      <c r="AH68" s="17">
        <v>220.81200000000001</v>
      </c>
      <c r="AI68" s="17">
        <v>253.36600000000001</v>
      </c>
      <c r="AJ68" s="17">
        <v>219.833</v>
      </c>
      <c r="AK68" s="17">
        <v>585.73299999999995</v>
      </c>
      <c r="AL68" s="17">
        <v>317.82900000000001</v>
      </c>
      <c r="AM68" s="17">
        <v>327.41199999999998</v>
      </c>
      <c r="AN68" s="17">
        <v>264.55399999999997</v>
      </c>
      <c r="AO68" s="17">
        <v>353.74299999999999</v>
      </c>
    </row>
    <row r="69" spans="2:41">
      <c r="B69" s="17">
        <v>213.5</v>
      </c>
      <c r="C69" s="17">
        <v>225.46199999999999</v>
      </c>
      <c r="D69" s="17">
        <v>187.26599999999999</v>
      </c>
      <c r="E69" s="17">
        <v>282.98099999999999</v>
      </c>
      <c r="F69" s="17">
        <v>306.322</v>
      </c>
      <c r="G69" s="17">
        <v>256.91500000000002</v>
      </c>
      <c r="H69" s="17">
        <v>334.03100000000001</v>
      </c>
      <c r="I69" s="17">
        <v>306.16399999999999</v>
      </c>
      <c r="J69" s="17">
        <v>303.71100000000001</v>
      </c>
      <c r="K69" s="17">
        <v>193.24</v>
      </c>
      <c r="L69" s="17">
        <v>290.95299999999997</v>
      </c>
      <c r="M69" s="17">
        <v>301.25700000000001</v>
      </c>
      <c r="N69" s="17">
        <v>78.264499999999998</v>
      </c>
      <c r="O69" s="17">
        <v>295.73</v>
      </c>
      <c r="P69" s="17">
        <v>410.88</v>
      </c>
      <c r="Q69" s="17">
        <v>322.29300000000001</v>
      </c>
      <c r="R69" s="17">
        <v>256.89</v>
      </c>
      <c r="S69" s="17">
        <v>274.71100000000001</v>
      </c>
      <c r="T69" s="17">
        <v>212.959</v>
      </c>
      <c r="U69" s="17">
        <v>185.40100000000001</v>
      </c>
      <c r="V69" s="17">
        <v>224.852</v>
      </c>
      <c r="W69" s="17">
        <v>175.732</v>
      </c>
      <c r="X69" s="17">
        <v>237.922</v>
      </c>
      <c r="Y69" s="17">
        <v>223.17099999999999</v>
      </c>
      <c r="Z69" s="17">
        <v>202.625</v>
      </c>
      <c r="AA69" s="17">
        <v>261.23700000000002</v>
      </c>
      <c r="AB69" s="17">
        <v>321.61399999999998</v>
      </c>
      <c r="AC69" s="17">
        <v>192.56700000000001</v>
      </c>
      <c r="AD69" s="17">
        <v>249.55500000000001</v>
      </c>
      <c r="AE69" s="17">
        <v>273.25099999999998</v>
      </c>
      <c r="AF69" s="17">
        <v>270.363</v>
      </c>
      <c r="AG69" s="17">
        <v>304.30500000000001</v>
      </c>
      <c r="AH69" s="17">
        <v>224.15799999999999</v>
      </c>
      <c r="AI69" s="17">
        <v>256.25</v>
      </c>
      <c r="AJ69" s="17">
        <v>228.50800000000001</v>
      </c>
      <c r="AK69" s="17">
        <v>598.16600000000005</v>
      </c>
      <c r="AL69" s="17">
        <v>320.17899999999997</v>
      </c>
      <c r="AM69" s="17">
        <v>327.95299999999997</v>
      </c>
      <c r="AN69" s="17">
        <v>265.77699999999999</v>
      </c>
      <c r="AO69" s="17">
        <v>355.58699999999999</v>
      </c>
    </row>
    <row r="70" spans="2:41">
      <c r="B70" s="17">
        <v>219.25800000000001</v>
      </c>
      <c r="C70" s="17">
        <v>239.64099999999999</v>
      </c>
      <c r="D70" s="17">
        <v>187.434</v>
      </c>
      <c r="E70" s="17">
        <v>287.60899999999998</v>
      </c>
      <c r="F70" s="17">
        <v>316.59199999999998</v>
      </c>
      <c r="G70" s="17">
        <v>267.20499999999998</v>
      </c>
      <c r="H70" s="17">
        <v>336.37200000000001</v>
      </c>
      <c r="I70" s="17">
        <v>307.16800000000001</v>
      </c>
      <c r="J70" s="17">
        <v>324.00400000000002</v>
      </c>
      <c r="K70" s="17">
        <v>199.99600000000001</v>
      </c>
      <c r="L70" s="17">
        <v>298.44400000000002</v>
      </c>
      <c r="M70" s="17">
        <v>306.27300000000002</v>
      </c>
      <c r="N70" s="17">
        <v>79.290999999999997</v>
      </c>
      <c r="O70" s="17">
        <v>297.096</v>
      </c>
      <c r="P70" s="17">
        <v>421.33499999999998</v>
      </c>
      <c r="Q70" s="17">
        <v>333.41699999999997</v>
      </c>
      <c r="R70" s="17">
        <v>260.90499999999997</v>
      </c>
      <c r="S70" s="17">
        <v>279.38200000000001</v>
      </c>
      <c r="T70" s="17">
        <v>213.23699999999999</v>
      </c>
      <c r="U70" s="17">
        <v>188.88800000000001</v>
      </c>
      <c r="V70" s="17">
        <v>230.476</v>
      </c>
      <c r="W70" s="17">
        <v>179.309</v>
      </c>
      <c r="X70" s="17">
        <v>238.02199999999999</v>
      </c>
      <c r="Y70" s="17">
        <v>228.988</v>
      </c>
      <c r="Z70" s="17">
        <v>212.613</v>
      </c>
      <c r="AA70" s="17">
        <v>262.57900000000001</v>
      </c>
      <c r="AB70" s="17">
        <v>352.14499999999998</v>
      </c>
      <c r="AC70" s="17">
        <v>192.85400000000001</v>
      </c>
      <c r="AD70" s="17">
        <v>266.96499999999997</v>
      </c>
      <c r="AE70" s="17">
        <v>273.96300000000002</v>
      </c>
      <c r="AF70" s="17">
        <v>277.39100000000002</v>
      </c>
      <c r="AG70" s="17">
        <v>305.60000000000002</v>
      </c>
      <c r="AH70" s="17">
        <v>224.92699999999999</v>
      </c>
      <c r="AI70" s="17">
        <v>264.77199999999999</v>
      </c>
      <c r="AJ70" s="17">
        <v>230.24600000000001</v>
      </c>
      <c r="AK70" s="17">
        <v>613.73800000000006</v>
      </c>
      <c r="AL70" s="17">
        <v>322.70499999999998</v>
      </c>
      <c r="AM70" s="17">
        <v>347.73899999999998</v>
      </c>
      <c r="AN70" s="17">
        <v>272.33600000000001</v>
      </c>
      <c r="AO70" s="17">
        <v>360.87700000000001</v>
      </c>
    </row>
    <row r="71" spans="2:41">
      <c r="B71" s="17">
        <v>219.76</v>
      </c>
      <c r="C71" s="17">
        <v>243.02500000000001</v>
      </c>
      <c r="D71" s="17">
        <v>193.54</v>
      </c>
      <c r="E71" s="17">
        <v>289.51799999999997</v>
      </c>
      <c r="F71" s="17">
        <v>322.12900000000002</v>
      </c>
      <c r="G71" s="17">
        <v>278.11500000000001</v>
      </c>
      <c r="H71" s="17">
        <v>336.55599999999998</v>
      </c>
      <c r="I71" s="17">
        <v>314.14800000000002</v>
      </c>
      <c r="J71" s="17">
        <v>342.447</v>
      </c>
      <c r="K71" s="17">
        <v>201.20599999999999</v>
      </c>
      <c r="L71" s="17">
        <v>305.322</v>
      </c>
      <c r="M71" s="17">
        <v>306.49599999999998</v>
      </c>
      <c r="N71" s="17">
        <v>83.947299999999998</v>
      </c>
      <c r="O71" s="17">
        <v>309.43900000000002</v>
      </c>
      <c r="P71" s="17">
        <v>422.13400000000001</v>
      </c>
      <c r="Q71" s="17">
        <v>345.19799999999998</v>
      </c>
      <c r="R71" s="17">
        <v>262.22800000000001</v>
      </c>
      <c r="S71" s="17">
        <v>285.50200000000001</v>
      </c>
      <c r="T71" s="17">
        <v>221.89099999999999</v>
      </c>
      <c r="U71" s="17">
        <v>194.03700000000001</v>
      </c>
      <c r="V71" s="17">
        <v>236.16</v>
      </c>
      <c r="W71" s="17">
        <v>185.535</v>
      </c>
      <c r="X71" s="17">
        <v>241.11</v>
      </c>
      <c r="Y71" s="17">
        <v>229.85900000000001</v>
      </c>
      <c r="Z71" s="17">
        <v>213.38300000000001</v>
      </c>
      <c r="AA71" s="17">
        <v>265.10500000000002</v>
      </c>
      <c r="AB71" s="17">
        <v>357.69</v>
      </c>
      <c r="AC71" s="17">
        <v>195.238</v>
      </c>
      <c r="AD71" s="17">
        <v>269.399</v>
      </c>
      <c r="AE71" s="17">
        <v>279.23200000000003</v>
      </c>
      <c r="AF71" s="17">
        <v>281.20400000000001</v>
      </c>
      <c r="AG71" s="17">
        <v>310.661</v>
      </c>
      <c r="AH71" s="17">
        <v>244.37700000000001</v>
      </c>
      <c r="AI71" s="17">
        <v>272.67</v>
      </c>
      <c r="AJ71" s="17">
        <v>238.88499999999999</v>
      </c>
      <c r="AK71" s="17">
        <v>617.77499999999998</v>
      </c>
      <c r="AL71" s="17">
        <v>326.70699999999999</v>
      </c>
      <c r="AM71" s="17">
        <v>359.56200000000001</v>
      </c>
      <c r="AN71" s="17">
        <v>273.41199999999998</v>
      </c>
      <c r="AO71" s="17">
        <v>377.17899999999997</v>
      </c>
    </row>
    <row r="72" spans="2:41">
      <c r="B72" s="17">
        <v>226.81100000000001</v>
      </c>
      <c r="C72" s="17">
        <v>250.21100000000001</v>
      </c>
      <c r="D72" s="17">
        <v>196.56800000000001</v>
      </c>
      <c r="E72" s="17">
        <v>304.57900000000001</v>
      </c>
      <c r="F72" s="17">
        <v>322.51400000000001</v>
      </c>
      <c r="G72" s="17">
        <v>280.00400000000002</v>
      </c>
      <c r="H72" s="17">
        <v>343.83499999999998</v>
      </c>
      <c r="I72" s="17">
        <v>324.58699999999999</v>
      </c>
      <c r="J72" s="17">
        <v>343.85300000000001</v>
      </c>
      <c r="K72" s="17">
        <v>208.84299999999999</v>
      </c>
      <c r="L72" s="17">
        <v>310.48</v>
      </c>
      <c r="M72" s="17">
        <v>325.49900000000002</v>
      </c>
      <c r="N72" s="17">
        <v>87.459599999999995</v>
      </c>
      <c r="O72" s="17">
        <v>325.12799999999999</v>
      </c>
      <c r="P72" s="17">
        <v>428.79199999999997</v>
      </c>
      <c r="Q72" s="17">
        <v>348.29700000000003</v>
      </c>
      <c r="R72" s="17">
        <v>265.68700000000001</v>
      </c>
      <c r="S72" s="17">
        <v>305.78800000000001</v>
      </c>
      <c r="T72" s="17">
        <v>250.09899999999999</v>
      </c>
      <c r="U72" s="17">
        <v>195.66499999999999</v>
      </c>
      <c r="V72" s="17">
        <v>245.24</v>
      </c>
      <c r="W72" s="17">
        <v>185.95500000000001</v>
      </c>
      <c r="X72" s="17">
        <v>253.87</v>
      </c>
      <c r="Y72" s="17">
        <v>248.292</v>
      </c>
      <c r="Z72" s="17">
        <v>217.37899999999999</v>
      </c>
      <c r="AA72" s="17">
        <v>278.505</v>
      </c>
      <c r="AB72" s="17">
        <v>369.99799999999999</v>
      </c>
      <c r="AC72" s="17">
        <v>213.68799999999999</v>
      </c>
      <c r="AD72" s="17">
        <v>279.03100000000001</v>
      </c>
      <c r="AE72" s="17">
        <v>280.11700000000002</v>
      </c>
      <c r="AF72" s="17">
        <v>285.57299999999998</v>
      </c>
      <c r="AG72" s="17">
        <v>314.55099999999999</v>
      </c>
      <c r="AH72" s="17">
        <v>250.298</v>
      </c>
      <c r="AI72" s="17">
        <v>280.78199999999998</v>
      </c>
      <c r="AJ72" s="17">
        <v>247.99299999999999</v>
      </c>
      <c r="AK72" s="17">
        <v>627.26199999999994</v>
      </c>
      <c r="AL72" s="17">
        <v>327.52100000000002</v>
      </c>
      <c r="AM72" s="17">
        <v>367.91399999999999</v>
      </c>
      <c r="AN72" s="17">
        <v>293</v>
      </c>
      <c r="AO72" s="17">
        <v>377.32900000000001</v>
      </c>
    </row>
    <row r="73" spans="2:41">
      <c r="B73" s="17">
        <v>228.58500000000001</v>
      </c>
      <c r="C73" s="17">
        <v>251.43100000000001</v>
      </c>
      <c r="D73" s="17">
        <v>200.47900000000001</v>
      </c>
      <c r="E73" s="17">
        <v>313.37799999999999</v>
      </c>
      <c r="F73" s="17">
        <v>324.04899999999998</v>
      </c>
      <c r="G73" s="17">
        <v>282.48</v>
      </c>
      <c r="H73" s="17">
        <v>344.08300000000003</v>
      </c>
      <c r="I73" s="17">
        <v>329.28800000000001</v>
      </c>
      <c r="J73" s="17">
        <v>363.20400000000001</v>
      </c>
      <c r="K73" s="17">
        <v>210.15799999999999</v>
      </c>
      <c r="L73" s="17">
        <v>317.64</v>
      </c>
      <c r="M73" s="17">
        <v>339.45600000000002</v>
      </c>
      <c r="N73" s="17">
        <v>91.787999999999997</v>
      </c>
      <c r="O73" s="17">
        <v>328.56400000000002</v>
      </c>
      <c r="P73" s="17">
        <v>431.41500000000002</v>
      </c>
      <c r="Q73" s="17">
        <v>348.44099999999997</v>
      </c>
      <c r="R73" s="17">
        <v>265.72000000000003</v>
      </c>
      <c r="S73" s="17">
        <v>316.767</v>
      </c>
      <c r="T73" s="17">
        <v>252.94399999999999</v>
      </c>
      <c r="U73" s="17">
        <v>199.21100000000001</v>
      </c>
      <c r="V73" s="17">
        <v>245.46600000000001</v>
      </c>
      <c r="W73" s="17">
        <v>186.81899999999999</v>
      </c>
      <c r="X73" s="17">
        <v>260.59100000000001</v>
      </c>
      <c r="Y73" s="17">
        <v>256.37400000000002</v>
      </c>
      <c r="Z73" s="17">
        <v>222.667</v>
      </c>
      <c r="AA73" s="17">
        <v>280.16899999999998</v>
      </c>
      <c r="AB73" s="17">
        <v>375.36</v>
      </c>
      <c r="AC73" s="17">
        <v>232.32</v>
      </c>
      <c r="AD73" s="17">
        <v>282.29300000000001</v>
      </c>
      <c r="AE73" s="17">
        <v>291.185</v>
      </c>
      <c r="AF73" s="17">
        <v>290.98099999999999</v>
      </c>
      <c r="AG73" s="17">
        <v>325.05599999999998</v>
      </c>
      <c r="AH73" s="17">
        <v>260.36900000000003</v>
      </c>
      <c r="AI73" s="17">
        <v>286.42500000000001</v>
      </c>
      <c r="AJ73" s="17">
        <v>250.798</v>
      </c>
      <c r="AK73" s="17">
        <v>631.01700000000005</v>
      </c>
      <c r="AL73" s="17">
        <v>329.53399999999999</v>
      </c>
      <c r="AM73" s="17">
        <v>382.41199999999998</v>
      </c>
      <c r="AN73" s="17">
        <v>295.24900000000002</v>
      </c>
      <c r="AO73" s="17">
        <v>379.096</v>
      </c>
    </row>
    <row r="74" spans="2:41">
      <c r="B74" s="17">
        <v>236.38200000000001</v>
      </c>
      <c r="C74" s="17">
        <v>252.517</v>
      </c>
      <c r="D74" s="17">
        <v>221.18100000000001</v>
      </c>
      <c r="E74" s="17">
        <v>322.238</v>
      </c>
      <c r="F74" s="17">
        <v>324.37400000000002</v>
      </c>
      <c r="G74" s="17">
        <v>286.56700000000001</v>
      </c>
      <c r="H74" s="17">
        <v>347.452</v>
      </c>
      <c r="I74" s="17">
        <v>350.55700000000002</v>
      </c>
      <c r="J74" s="17">
        <v>367.62599999999998</v>
      </c>
      <c r="K74" s="17">
        <v>222.10400000000001</v>
      </c>
      <c r="L74" s="17">
        <v>326.178</v>
      </c>
      <c r="M74" s="17">
        <v>340.10700000000003</v>
      </c>
      <c r="N74" s="17">
        <v>95.155199999999994</v>
      </c>
      <c r="O74" s="17">
        <v>330.44299999999998</v>
      </c>
      <c r="P74" s="17">
        <v>432.01799999999997</v>
      </c>
      <c r="Q74" s="17">
        <v>353.08699999999999</v>
      </c>
      <c r="R74" s="17">
        <v>266.15300000000002</v>
      </c>
      <c r="S74" s="17">
        <v>320.755</v>
      </c>
      <c r="T74" s="17">
        <v>278.91500000000002</v>
      </c>
      <c r="U74" s="17">
        <v>201.47800000000001</v>
      </c>
      <c r="V74" s="17">
        <v>258.86599999999999</v>
      </c>
      <c r="W74" s="17">
        <v>215.83199999999999</v>
      </c>
      <c r="X74" s="17">
        <v>263.15899999999999</v>
      </c>
      <c r="Y74" s="17">
        <v>260.048</v>
      </c>
      <c r="Z74" s="17">
        <v>224.95699999999999</v>
      </c>
      <c r="AA74" s="17">
        <v>283.30500000000001</v>
      </c>
      <c r="AB74" s="17">
        <v>391.125</v>
      </c>
      <c r="AC74" s="17">
        <v>234.13800000000001</v>
      </c>
      <c r="AD74" s="17">
        <v>283.90800000000002</v>
      </c>
      <c r="AE74" s="17">
        <v>294.40899999999999</v>
      </c>
      <c r="AF74" s="17">
        <v>296.5</v>
      </c>
      <c r="AG74" s="17">
        <v>334.68599999999998</v>
      </c>
      <c r="AH74" s="17">
        <v>266.81799999999998</v>
      </c>
      <c r="AI74" s="17">
        <v>289.05099999999999</v>
      </c>
      <c r="AJ74" s="17">
        <v>258.95600000000002</v>
      </c>
      <c r="AK74" s="17">
        <v>642.14400000000001</v>
      </c>
      <c r="AL74" s="17">
        <v>344.90600000000001</v>
      </c>
      <c r="AM74" s="17">
        <v>396.45499999999998</v>
      </c>
      <c r="AN74" s="17">
        <v>314.73200000000003</v>
      </c>
      <c r="AO74" s="17">
        <v>384.56</v>
      </c>
    </row>
    <row r="75" spans="2:41">
      <c r="B75" s="17">
        <v>242.27600000000001</v>
      </c>
      <c r="C75" s="17">
        <v>273.161</v>
      </c>
      <c r="D75" s="17">
        <v>227.21299999999999</v>
      </c>
      <c r="E75" s="17">
        <v>324.12400000000002</v>
      </c>
      <c r="F75" s="17">
        <v>332.30700000000002</v>
      </c>
      <c r="G75" s="17">
        <v>297.755</v>
      </c>
      <c r="H75" s="17">
        <v>348.59300000000002</v>
      </c>
      <c r="I75" s="17">
        <v>365.238</v>
      </c>
      <c r="J75" s="17">
        <v>368.56299999999999</v>
      </c>
      <c r="K75" s="17">
        <v>226.76300000000001</v>
      </c>
      <c r="L75" s="17">
        <v>326.33100000000002</v>
      </c>
      <c r="M75" s="17">
        <v>353.899</v>
      </c>
      <c r="N75" s="17">
        <v>96.761300000000006</v>
      </c>
      <c r="O75" s="17">
        <v>351.69600000000003</v>
      </c>
      <c r="P75" s="17">
        <v>436.255</v>
      </c>
      <c r="Q75" s="17">
        <v>358.15600000000001</v>
      </c>
      <c r="R75" s="17">
        <v>285.38499999999999</v>
      </c>
      <c r="S75" s="17">
        <v>322.65899999999999</v>
      </c>
      <c r="T75" s="17">
        <v>279.209</v>
      </c>
      <c r="U75" s="17">
        <v>202.40299999999999</v>
      </c>
      <c r="V75" s="17">
        <v>258.91399999999999</v>
      </c>
      <c r="W75" s="17">
        <v>219.864</v>
      </c>
      <c r="X75" s="17">
        <v>263.70100000000002</v>
      </c>
      <c r="Y75" s="17">
        <v>261.43200000000002</v>
      </c>
      <c r="Z75" s="17">
        <v>226.07599999999999</v>
      </c>
      <c r="AA75" s="17">
        <v>298.61200000000002</v>
      </c>
      <c r="AB75" s="17">
        <v>394.00099999999998</v>
      </c>
      <c r="AC75" s="17">
        <v>258.75599999999997</v>
      </c>
      <c r="AD75" s="17">
        <v>284.20299999999997</v>
      </c>
      <c r="AE75" s="17">
        <v>305.52699999999999</v>
      </c>
      <c r="AF75" s="17">
        <v>301.84800000000001</v>
      </c>
      <c r="AG75" s="17">
        <v>361.41500000000002</v>
      </c>
      <c r="AH75" s="17">
        <v>271.40800000000002</v>
      </c>
      <c r="AI75" s="17">
        <v>296.988</v>
      </c>
      <c r="AJ75" s="17">
        <v>267.91699999999997</v>
      </c>
      <c r="AK75" s="17">
        <v>678.58799999999997</v>
      </c>
      <c r="AL75" s="17">
        <v>352.447</v>
      </c>
      <c r="AM75" s="17">
        <v>397.49599999999998</v>
      </c>
      <c r="AN75" s="17">
        <v>324.815</v>
      </c>
      <c r="AO75" s="17">
        <v>391.62099999999998</v>
      </c>
    </row>
    <row r="76" spans="2:41">
      <c r="B76" s="17">
        <v>255.52600000000001</v>
      </c>
      <c r="C76" s="17">
        <v>273.54300000000001</v>
      </c>
      <c r="D76" s="17">
        <v>238.11500000000001</v>
      </c>
      <c r="E76" s="17">
        <v>334.084</v>
      </c>
      <c r="F76" s="17">
        <v>336.88099999999997</v>
      </c>
      <c r="G76" s="17">
        <v>311.017</v>
      </c>
      <c r="H76" s="17">
        <v>348.86599999999999</v>
      </c>
      <c r="I76" s="17">
        <v>383.36099999999999</v>
      </c>
      <c r="J76" s="17">
        <v>391.20299999999997</v>
      </c>
      <c r="K76" s="17">
        <v>231.20099999999999</v>
      </c>
      <c r="L76" s="17">
        <v>332.18700000000001</v>
      </c>
      <c r="M76" s="17">
        <v>373.66300000000001</v>
      </c>
      <c r="N76" s="17">
        <v>108.67700000000001</v>
      </c>
      <c r="O76" s="17">
        <v>351.71600000000001</v>
      </c>
      <c r="P76" s="17">
        <v>436.584</v>
      </c>
      <c r="Q76" s="17">
        <v>376.80200000000002</v>
      </c>
      <c r="R76" s="17">
        <v>302.69400000000002</v>
      </c>
      <c r="S76" s="17">
        <v>331.745</v>
      </c>
      <c r="T76" s="17">
        <v>282.14600000000002</v>
      </c>
      <c r="U76" s="17">
        <v>211.34700000000001</v>
      </c>
      <c r="V76" s="17">
        <v>258.92099999999999</v>
      </c>
      <c r="W76" s="17">
        <v>242.43</v>
      </c>
      <c r="X76" s="17">
        <v>268.05599999999998</v>
      </c>
      <c r="Y76" s="17">
        <v>271.98700000000002</v>
      </c>
      <c r="Z76" s="17">
        <v>238.26400000000001</v>
      </c>
      <c r="AA76" s="17">
        <v>302.964</v>
      </c>
      <c r="AB76" s="17">
        <v>397.37599999999998</v>
      </c>
      <c r="AC76" s="17">
        <v>263.58100000000002</v>
      </c>
      <c r="AD76" s="17">
        <v>291.24599999999998</v>
      </c>
      <c r="AE76" s="17">
        <v>313.96199999999999</v>
      </c>
      <c r="AF76" s="17">
        <v>311.91199999999998</v>
      </c>
      <c r="AG76" s="17">
        <v>365.67</v>
      </c>
      <c r="AH76" s="17">
        <v>274.24</v>
      </c>
      <c r="AI76" s="17">
        <v>305.495</v>
      </c>
      <c r="AJ76" s="17">
        <v>277.45699999999999</v>
      </c>
      <c r="AK76" s="17">
        <v>703.03099999999995</v>
      </c>
      <c r="AL76" s="17">
        <v>364.79500000000002</v>
      </c>
      <c r="AM76" s="17">
        <v>401.67500000000001</v>
      </c>
      <c r="AN76" s="17">
        <v>337.84500000000003</v>
      </c>
      <c r="AO76" s="17">
        <v>393.61399999999998</v>
      </c>
    </row>
    <row r="77" spans="2:41">
      <c r="B77" s="17">
        <v>273.45699999999999</v>
      </c>
      <c r="C77" s="17">
        <v>278.33800000000002</v>
      </c>
      <c r="D77" s="17">
        <v>238.63800000000001</v>
      </c>
      <c r="E77" s="17">
        <v>334.97199999999998</v>
      </c>
      <c r="F77" s="17">
        <v>337.54500000000002</v>
      </c>
      <c r="G77" s="17">
        <v>321.846</v>
      </c>
      <c r="H77" s="17">
        <v>349.83199999999999</v>
      </c>
      <c r="I77" s="17">
        <v>389.33100000000002</v>
      </c>
      <c r="J77" s="17">
        <v>393.38900000000001</v>
      </c>
      <c r="K77" s="17">
        <v>252.72200000000001</v>
      </c>
      <c r="L77" s="17">
        <v>343.22</v>
      </c>
      <c r="M77" s="17">
        <v>382.517</v>
      </c>
      <c r="N77" s="17">
        <v>111.29600000000001</v>
      </c>
      <c r="O77" s="17">
        <v>357.017</v>
      </c>
      <c r="P77" s="17">
        <v>439.17399999999998</v>
      </c>
      <c r="Q77" s="17">
        <v>383.28800000000001</v>
      </c>
      <c r="R77" s="17">
        <v>308.04599999999999</v>
      </c>
      <c r="S77" s="17">
        <v>334.98700000000002</v>
      </c>
      <c r="T77" s="17">
        <v>282.50299999999999</v>
      </c>
      <c r="U77" s="17">
        <v>212.18700000000001</v>
      </c>
      <c r="V77" s="17">
        <v>267.46499999999997</v>
      </c>
      <c r="W77" s="17">
        <v>250.75800000000001</v>
      </c>
      <c r="X77" s="17">
        <v>274.01900000000001</v>
      </c>
      <c r="Y77" s="17">
        <v>281.31</v>
      </c>
      <c r="Z77" s="17">
        <v>240.38</v>
      </c>
      <c r="AA77" s="17">
        <v>304.23899999999998</v>
      </c>
      <c r="AB77" s="17">
        <v>404.298</v>
      </c>
      <c r="AC77" s="17">
        <v>269.25299999999999</v>
      </c>
      <c r="AD77" s="17">
        <v>296.54300000000001</v>
      </c>
      <c r="AE77" s="17">
        <v>341.61700000000002</v>
      </c>
      <c r="AF77" s="17">
        <v>314.02800000000002</v>
      </c>
      <c r="AG77" s="17">
        <v>366.27600000000001</v>
      </c>
      <c r="AH77" s="17">
        <v>282.44400000000002</v>
      </c>
      <c r="AI77" s="17">
        <v>310.38099999999997</v>
      </c>
      <c r="AJ77" s="17">
        <v>281.678</v>
      </c>
      <c r="AK77" s="17">
        <v>712.88499999999999</v>
      </c>
      <c r="AL77" s="17">
        <v>365.72500000000002</v>
      </c>
      <c r="AM77" s="17">
        <v>401.78899999999999</v>
      </c>
      <c r="AN77" s="17">
        <v>338.58300000000003</v>
      </c>
      <c r="AO77" s="17">
        <v>393.92399999999998</v>
      </c>
    </row>
    <row r="78" spans="2:41">
      <c r="B78" s="17">
        <v>275.959</v>
      </c>
      <c r="C78" s="17">
        <v>293.11399999999998</v>
      </c>
      <c r="D78" s="17">
        <v>239.905</v>
      </c>
      <c r="E78" s="17">
        <v>344.55700000000002</v>
      </c>
      <c r="F78" s="17">
        <v>339.89800000000002</v>
      </c>
      <c r="G78" s="17">
        <v>322.36</v>
      </c>
      <c r="H78" s="17">
        <v>365.65899999999999</v>
      </c>
      <c r="I78" s="17">
        <v>390.39299999999997</v>
      </c>
      <c r="J78" s="17">
        <v>396.78300000000002</v>
      </c>
      <c r="K78" s="17">
        <v>267.28500000000003</v>
      </c>
      <c r="L78" s="17">
        <v>352.09899999999999</v>
      </c>
      <c r="M78" s="17">
        <v>388.83600000000001</v>
      </c>
      <c r="N78" s="17">
        <v>116.407</v>
      </c>
      <c r="O78" s="17">
        <v>371.44</v>
      </c>
      <c r="P78" s="17">
        <v>441.72199999999998</v>
      </c>
      <c r="Q78" s="17">
        <v>389.149</v>
      </c>
      <c r="R78" s="17">
        <v>318.58800000000002</v>
      </c>
      <c r="S78" s="17">
        <v>338.68700000000001</v>
      </c>
      <c r="T78" s="17">
        <v>286.14499999999998</v>
      </c>
      <c r="U78" s="17">
        <v>227.56800000000001</v>
      </c>
      <c r="V78" s="17">
        <v>270.60700000000003</v>
      </c>
      <c r="W78" s="17">
        <v>273.51299999999998</v>
      </c>
      <c r="X78" s="17">
        <v>279.69799999999998</v>
      </c>
      <c r="Y78" s="17">
        <v>284.73200000000003</v>
      </c>
      <c r="Z78" s="17">
        <v>243.19</v>
      </c>
      <c r="AA78" s="17">
        <v>310.66899999999998</v>
      </c>
      <c r="AB78" s="17">
        <v>411.72500000000002</v>
      </c>
      <c r="AC78" s="17">
        <v>273.68400000000003</v>
      </c>
      <c r="AD78" s="17">
        <v>301.17500000000001</v>
      </c>
      <c r="AE78" s="17">
        <v>344.947</v>
      </c>
      <c r="AF78" s="17">
        <v>326.88900000000001</v>
      </c>
      <c r="AG78" s="17">
        <v>369.97899999999998</v>
      </c>
      <c r="AH78" s="17">
        <v>292.14</v>
      </c>
      <c r="AI78" s="17">
        <v>312.41199999999998</v>
      </c>
      <c r="AJ78" s="17">
        <v>294.255</v>
      </c>
      <c r="AK78" s="17">
        <v>747.60299999999995</v>
      </c>
      <c r="AL78" s="17">
        <v>371.899</v>
      </c>
      <c r="AM78" s="17">
        <v>404.55900000000003</v>
      </c>
      <c r="AN78" s="17">
        <v>339.91300000000001</v>
      </c>
      <c r="AO78" s="17">
        <v>396.46899999999999</v>
      </c>
    </row>
    <row r="79" spans="2:41">
      <c r="B79" s="17">
        <v>314.22500000000002</v>
      </c>
      <c r="C79" s="17">
        <v>309.33999999999997</v>
      </c>
      <c r="D79" s="17">
        <v>242.28800000000001</v>
      </c>
      <c r="E79" s="17">
        <v>350.04599999999999</v>
      </c>
      <c r="F79" s="17">
        <v>340.572</v>
      </c>
      <c r="G79" s="17">
        <v>333.02600000000001</v>
      </c>
      <c r="H79" s="17">
        <v>375.09899999999999</v>
      </c>
      <c r="I79" s="17">
        <v>392.30500000000001</v>
      </c>
      <c r="J79" s="17">
        <v>409.959</v>
      </c>
      <c r="K79" s="17">
        <v>267.64800000000002</v>
      </c>
      <c r="L79" s="17">
        <v>353.47</v>
      </c>
      <c r="M79" s="17">
        <v>394.50700000000001</v>
      </c>
      <c r="N79" s="17">
        <v>123.227</v>
      </c>
      <c r="O79" s="17">
        <v>378.98899999999998</v>
      </c>
      <c r="P79" s="17">
        <v>447.65699999999998</v>
      </c>
      <c r="Q79" s="17">
        <v>389.541</v>
      </c>
      <c r="R79" s="17">
        <v>319.13099999999997</v>
      </c>
      <c r="S79" s="17">
        <v>342.96100000000001</v>
      </c>
      <c r="T79" s="17">
        <v>289.98700000000002</v>
      </c>
      <c r="U79" s="17">
        <v>229.39400000000001</v>
      </c>
      <c r="V79" s="17">
        <v>272.95600000000002</v>
      </c>
      <c r="W79" s="17">
        <v>279.60199999999998</v>
      </c>
      <c r="X79" s="17">
        <v>282.11500000000001</v>
      </c>
      <c r="Y79" s="17">
        <v>289.63099999999997</v>
      </c>
      <c r="Z79" s="17">
        <v>247.696</v>
      </c>
      <c r="AA79" s="17">
        <v>312.99</v>
      </c>
      <c r="AB79" s="17">
        <v>425.57799999999997</v>
      </c>
      <c r="AC79" s="17">
        <v>278.95600000000002</v>
      </c>
      <c r="AD79" s="17">
        <v>313.947</v>
      </c>
      <c r="AE79" s="17">
        <v>347.21199999999999</v>
      </c>
      <c r="AF79" s="17">
        <v>374.22300000000001</v>
      </c>
      <c r="AG79" s="17">
        <v>370.459</v>
      </c>
      <c r="AH79" s="17">
        <v>292.91899999999998</v>
      </c>
      <c r="AI79" s="17">
        <v>317.774</v>
      </c>
      <c r="AJ79" s="17">
        <v>294.88</v>
      </c>
      <c r="AK79" s="17">
        <v>758.99</v>
      </c>
      <c r="AL79" s="17">
        <v>374.68099999999998</v>
      </c>
      <c r="AM79" s="17">
        <v>404.63600000000002</v>
      </c>
      <c r="AN79" s="17">
        <v>356.74799999999999</v>
      </c>
      <c r="AO79" s="17">
        <v>396.86500000000001</v>
      </c>
    </row>
    <row r="80" spans="2:41">
      <c r="B80" s="17">
        <v>320.74799999999999</v>
      </c>
      <c r="C80" s="17">
        <v>318.041</v>
      </c>
      <c r="D80" s="17">
        <v>246.94300000000001</v>
      </c>
      <c r="E80" s="17">
        <v>364.649</v>
      </c>
      <c r="F80" s="17">
        <v>350.97800000000001</v>
      </c>
      <c r="G80" s="17">
        <v>334.73700000000002</v>
      </c>
      <c r="H80" s="17">
        <v>375.60399999999998</v>
      </c>
      <c r="I80" s="17">
        <v>392.36200000000002</v>
      </c>
      <c r="J80" s="17">
        <v>421.54599999999999</v>
      </c>
      <c r="K80" s="17">
        <v>281.11599999999999</v>
      </c>
      <c r="L80" s="17">
        <v>386.32900000000001</v>
      </c>
      <c r="M80" s="17">
        <v>395.68200000000002</v>
      </c>
      <c r="N80" s="17">
        <v>130.72300000000001</v>
      </c>
      <c r="O80" s="17">
        <v>391.36700000000002</v>
      </c>
      <c r="P80" s="17">
        <v>449.423</v>
      </c>
      <c r="Q80" s="17">
        <v>389.77300000000002</v>
      </c>
      <c r="R80" s="17">
        <v>330.91300000000001</v>
      </c>
      <c r="S80" s="17">
        <v>344.52199999999999</v>
      </c>
      <c r="T80" s="17">
        <v>293.12299999999999</v>
      </c>
      <c r="U80" s="17">
        <v>231.614</v>
      </c>
      <c r="V80" s="17">
        <v>273.83800000000002</v>
      </c>
      <c r="W80" s="17">
        <v>286.31799999999998</v>
      </c>
      <c r="X80" s="17">
        <v>282.72000000000003</v>
      </c>
      <c r="Y80" s="17">
        <v>293.88</v>
      </c>
      <c r="Z80" s="17">
        <v>253.34700000000001</v>
      </c>
      <c r="AA80" s="17">
        <v>366.59</v>
      </c>
      <c r="AB80" s="17">
        <v>435.01</v>
      </c>
      <c r="AC80" s="17">
        <v>295.64999999999998</v>
      </c>
      <c r="AD80" s="17">
        <v>321.21800000000002</v>
      </c>
      <c r="AE80" s="17">
        <v>360.09500000000003</v>
      </c>
      <c r="AF80" s="17">
        <v>379.85</v>
      </c>
      <c r="AG80" s="17">
        <v>376.62599999999998</v>
      </c>
      <c r="AH80" s="17">
        <v>299.42200000000003</v>
      </c>
      <c r="AI80" s="17">
        <v>332.44900000000001</v>
      </c>
      <c r="AJ80" s="17">
        <v>300.517</v>
      </c>
      <c r="AK80" s="17">
        <v>770.16099999999994</v>
      </c>
      <c r="AL80" s="17">
        <v>381.31400000000002</v>
      </c>
      <c r="AM80" s="17">
        <v>404.86500000000001</v>
      </c>
      <c r="AN80" s="17">
        <v>367.19200000000001</v>
      </c>
      <c r="AO80" s="17">
        <v>407.33800000000002</v>
      </c>
    </row>
    <row r="81" spans="2:41">
      <c r="B81" s="17">
        <v>337.661</v>
      </c>
      <c r="C81" s="17">
        <v>320.27699999999999</v>
      </c>
      <c r="D81" s="17">
        <v>252.77099999999999</v>
      </c>
      <c r="E81" s="17">
        <v>372.36799999999999</v>
      </c>
      <c r="F81" s="17">
        <v>352.40499999999997</v>
      </c>
      <c r="G81" s="17">
        <v>334.94099999999997</v>
      </c>
      <c r="H81" s="17">
        <v>376.911</v>
      </c>
      <c r="I81" s="17">
        <v>392.44499999999999</v>
      </c>
      <c r="J81" s="17">
        <v>430.95400000000001</v>
      </c>
      <c r="K81" s="17">
        <v>285.04599999999999</v>
      </c>
      <c r="L81" s="17">
        <v>390.52699999999999</v>
      </c>
      <c r="M81" s="17">
        <v>397.303</v>
      </c>
      <c r="N81" s="17">
        <v>145.06200000000001</v>
      </c>
      <c r="O81" s="17">
        <v>422.92899999999997</v>
      </c>
      <c r="P81" s="17">
        <v>451.70699999999999</v>
      </c>
      <c r="Q81" s="17">
        <v>390.99200000000002</v>
      </c>
      <c r="R81" s="17">
        <v>340.40100000000001</v>
      </c>
      <c r="S81" s="17">
        <v>350.69200000000001</v>
      </c>
      <c r="T81" s="17">
        <v>297.77499999999998</v>
      </c>
      <c r="U81" s="17">
        <v>234.47200000000001</v>
      </c>
      <c r="V81" s="17">
        <v>274.52699999999999</v>
      </c>
      <c r="W81" s="17">
        <v>288.851</v>
      </c>
      <c r="X81" s="17">
        <v>287.15100000000001</v>
      </c>
      <c r="Y81" s="17">
        <v>294.57400000000001</v>
      </c>
      <c r="Z81" s="17">
        <v>258.09899999999999</v>
      </c>
      <c r="AA81" s="17">
        <v>367.57600000000002</v>
      </c>
      <c r="AB81" s="17">
        <v>439.64299999999997</v>
      </c>
      <c r="AC81" s="17">
        <v>297.17899999999997</v>
      </c>
      <c r="AD81" s="17">
        <v>321.89999999999998</v>
      </c>
      <c r="AE81" s="17">
        <v>360.36700000000002</v>
      </c>
      <c r="AF81" s="17">
        <v>380.97899999999998</v>
      </c>
      <c r="AG81" s="17">
        <v>377.27600000000001</v>
      </c>
      <c r="AH81" s="17">
        <v>303.14499999999998</v>
      </c>
      <c r="AI81" s="17">
        <v>336.48399999999998</v>
      </c>
      <c r="AJ81" s="17">
        <v>300.584</v>
      </c>
      <c r="AK81" s="17">
        <v>786.83199999999999</v>
      </c>
      <c r="AL81" s="17">
        <v>383.33800000000002</v>
      </c>
      <c r="AM81" s="17">
        <v>406.51900000000001</v>
      </c>
      <c r="AN81" s="17">
        <v>367.54300000000001</v>
      </c>
      <c r="AO81" s="17">
        <v>413.71899999999999</v>
      </c>
    </row>
    <row r="82" spans="2:41">
      <c r="B82" s="17">
        <v>339.96699999999998</v>
      </c>
      <c r="C82" s="17">
        <v>325.89299999999997</v>
      </c>
      <c r="D82" s="17">
        <v>258.12400000000002</v>
      </c>
      <c r="E82" s="17">
        <v>374.56400000000002</v>
      </c>
      <c r="F82" s="17">
        <v>353.36799999999999</v>
      </c>
      <c r="G82" s="17">
        <v>338.00299999999999</v>
      </c>
      <c r="H82" s="17">
        <v>377.01</v>
      </c>
      <c r="I82" s="17">
        <v>399.226</v>
      </c>
      <c r="J82" s="17">
        <v>431.58499999999998</v>
      </c>
      <c r="K82" s="17">
        <v>285.99</v>
      </c>
      <c r="L82" s="17">
        <v>404.39400000000001</v>
      </c>
      <c r="M82" s="17">
        <v>398.899</v>
      </c>
      <c r="N82" s="17">
        <v>147.90799999999999</v>
      </c>
      <c r="O82" s="17">
        <v>452.39</v>
      </c>
      <c r="P82" s="17">
        <v>455.93599999999998</v>
      </c>
      <c r="Q82" s="17">
        <v>391.98899999999998</v>
      </c>
      <c r="R82" s="17">
        <v>357.78300000000002</v>
      </c>
      <c r="S82" s="17">
        <v>354.40899999999999</v>
      </c>
      <c r="T82" s="17">
        <v>305.87299999999999</v>
      </c>
      <c r="U82" s="17">
        <v>236.55600000000001</v>
      </c>
      <c r="V82" s="17">
        <v>282.59699999999998</v>
      </c>
      <c r="W82" s="17">
        <v>293.44499999999999</v>
      </c>
      <c r="X82" s="17">
        <v>291.149</v>
      </c>
      <c r="Y82" s="17">
        <v>296.23200000000003</v>
      </c>
      <c r="Z82" s="17">
        <v>266.01100000000002</v>
      </c>
      <c r="AA82" s="17">
        <v>384.58100000000002</v>
      </c>
      <c r="AB82" s="17">
        <v>454.52</v>
      </c>
      <c r="AC82" s="17">
        <v>304.11</v>
      </c>
      <c r="AD82" s="17">
        <v>325.17399999999998</v>
      </c>
      <c r="AE82" s="17">
        <v>386.47399999999999</v>
      </c>
      <c r="AF82" s="17">
        <v>383.88400000000001</v>
      </c>
      <c r="AG82" s="17">
        <v>378.48</v>
      </c>
      <c r="AH82" s="17">
        <v>306.74799999999999</v>
      </c>
      <c r="AI82" s="17">
        <v>339.96</v>
      </c>
      <c r="AJ82" s="17">
        <v>309.13299999999998</v>
      </c>
      <c r="AK82" s="17">
        <v>794.61400000000003</v>
      </c>
      <c r="AL82" s="17">
        <v>384.65100000000001</v>
      </c>
      <c r="AM82" s="17">
        <v>408.12200000000001</v>
      </c>
      <c r="AN82" s="17">
        <v>390.178</v>
      </c>
      <c r="AO82" s="17">
        <v>415.63299999999998</v>
      </c>
    </row>
    <row r="83" spans="2:41">
      <c r="B83" s="17">
        <v>347.41</v>
      </c>
      <c r="C83" s="17">
        <v>328.25700000000001</v>
      </c>
      <c r="D83" s="17">
        <v>262.44400000000002</v>
      </c>
      <c r="E83" s="17">
        <v>377.25599999999997</v>
      </c>
      <c r="F83" s="17">
        <v>355.61500000000001</v>
      </c>
      <c r="G83" s="17">
        <v>338.15199999999999</v>
      </c>
      <c r="H83" s="17">
        <v>378.25099999999998</v>
      </c>
      <c r="I83" s="17">
        <v>400.26400000000001</v>
      </c>
      <c r="J83" s="17">
        <v>434.096</v>
      </c>
      <c r="K83" s="17">
        <v>296.63200000000001</v>
      </c>
      <c r="L83" s="17">
        <v>412.82600000000002</v>
      </c>
      <c r="M83" s="17">
        <v>400.04399999999998</v>
      </c>
      <c r="N83" s="17">
        <v>175.24199999999999</v>
      </c>
      <c r="O83" s="17">
        <v>457.09300000000002</v>
      </c>
      <c r="P83" s="17">
        <v>457.005</v>
      </c>
      <c r="Q83" s="17">
        <v>392.16899999999998</v>
      </c>
      <c r="R83" s="17">
        <v>369.38900000000001</v>
      </c>
      <c r="S83" s="17">
        <v>364.54700000000003</v>
      </c>
      <c r="T83" s="17">
        <v>306.23099999999999</v>
      </c>
      <c r="U83" s="17">
        <v>237.982</v>
      </c>
      <c r="V83" s="17">
        <v>287.404</v>
      </c>
      <c r="W83" s="17">
        <v>297.62799999999999</v>
      </c>
      <c r="X83" s="17">
        <v>291.97300000000001</v>
      </c>
      <c r="Y83" s="17">
        <v>315.81799999999998</v>
      </c>
      <c r="Z83" s="17">
        <v>272.24</v>
      </c>
      <c r="AA83" s="17">
        <v>386.67599999999999</v>
      </c>
      <c r="AB83" s="17">
        <v>460.24900000000002</v>
      </c>
      <c r="AC83" s="17">
        <v>304.31900000000002</v>
      </c>
      <c r="AD83" s="17">
        <v>326.18400000000003</v>
      </c>
      <c r="AE83" s="17">
        <v>394.29399999999998</v>
      </c>
      <c r="AF83" s="17">
        <v>400.17700000000002</v>
      </c>
      <c r="AG83" s="17">
        <v>388.25299999999999</v>
      </c>
      <c r="AH83" s="17">
        <v>315.072</v>
      </c>
      <c r="AI83" s="17">
        <v>354.33600000000001</v>
      </c>
      <c r="AJ83" s="17">
        <v>315.57600000000002</v>
      </c>
      <c r="AK83" s="17">
        <v>807.77099999999996</v>
      </c>
      <c r="AL83" s="17">
        <v>385.41300000000001</v>
      </c>
      <c r="AM83" s="17">
        <v>408.61799999999999</v>
      </c>
      <c r="AN83" s="17">
        <v>392.81299999999999</v>
      </c>
      <c r="AO83" s="17">
        <v>417.137</v>
      </c>
    </row>
    <row r="84" spans="2:41">
      <c r="B84" s="17">
        <v>349.005</v>
      </c>
      <c r="C84" s="17">
        <v>338.17200000000003</v>
      </c>
      <c r="D84" s="17">
        <v>264.86</v>
      </c>
      <c r="E84" s="17">
        <v>381.1</v>
      </c>
      <c r="F84" s="17">
        <v>370.88299999999998</v>
      </c>
      <c r="G84" s="17">
        <v>343.798</v>
      </c>
      <c r="H84" s="17">
        <v>383.35899999999998</v>
      </c>
      <c r="I84" s="17">
        <v>405.97899999999998</v>
      </c>
      <c r="J84" s="17">
        <v>434.17</v>
      </c>
      <c r="K84" s="17">
        <v>298.255</v>
      </c>
      <c r="L84" s="17">
        <v>414.613</v>
      </c>
      <c r="M84" s="17">
        <v>406.23700000000002</v>
      </c>
      <c r="N84" s="17">
        <v>195.137</v>
      </c>
      <c r="O84" s="17">
        <v>471.488</v>
      </c>
      <c r="P84" s="17">
        <v>458.29599999999999</v>
      </c>
      <c r="Q84" s="17">
        <v>392.92</v>
      </c>
      <c r="R84" s="17">
        <v>382.72500000000002</v>
      </c>
      <c r="S84" s="17">
        <v>367.673</v>
      </c>
      <c r="T84" s="17">
        <v>317.702</v>
      </c>
      <c r="U84" s="17">
        <v>240.345</v>
      </c>
      <c r="V84" s="17">
        <v>296.40300000000002</v>
      </c>
      <c r="W84" s="17">
        <v>308.423</v>
      </c>
      <c r="X84" s="17">
        <v>292.74799999999999</v>
      </c>
      <c r="Y84" s="17">
        <v>325.10300000000001</v>
      </c>
      <c r="Z84" s="17">
        <v>273.72399999999999</v>
      </c>
      <c r="AA84" s="17">
        <v>387.8</v>
      </c>
      <c r="AB84" s="17">
        <v>464.20299999999997</v>
      </c>
      <c r="AC84" s="17">
        <v>317.45299999999997</v>
      </c>
      <c r="AD84" s="17">
        <v>328.47699999999998</v>
      </c>
      <c r="AE84" s="17">
        <v>410.88900000000001</v>
      </c>
      <c r="AF84" s="17">
        <v>410.03</v>
      </c>
      <c r="AG84" s="17">
        <v>389.077</v>
      </c>
      <c r="AH84" s="17">
        <v>317.32600000000002</v>
      </c>
      <c r="AI84" s="17">
        <v>357.48200000000003</v>
      </c>
      <c r="AJ84" s="17">
        <v>331.041</v>
      </c>
      <c r="AK84" s="17">
        <v>813.23900000000003</v>
      </c>
      <c r="AL84" s="17">
        <v>389.22399999999999</v>
      </c>
      <c r="AM84" s="17">
        <v>412.67399999999998</v>
      </c>
      <c r="AN84" s="17">
        <v>398.20600000000002</v>
      </c>
      <c r="AO84" s="17">
        <v>417.37400000000002</v>
      </c>
    </row>
    <row r="85" spans="2:41">
      <c r="B85" s="17">
        <v>365.55099999999999</v>
      </c>
      <c r="C85" s="17">
        <v>338.76400000000001</v>
      </c>
      <c r="D85" s="17">
        <v>276.08300000000003</v>
      </c>
      <c r="E85" s="17">
        <v>386.52600000000001</v>
      </c>
      <c r="F85" s="17">
        <v>373.35700000000003</v>
      </c>
      <c r="G85" s="17">
        <v>349.55200000000002</v>
      </c>
      <c r="H85" s="17">
        <v>389.02</v>
      </c>
      <c r="I85" s="17">
        <v>406.07</v>
      </c>
      <c r="J85" s="17">
        <v>434.43</v>
      </c>
      <c r="K85" s="17">
        <v>299.93799999999999</v>
      </c>
      <c r="L85" s="17">
        <v>420.22699999999998</v>
      </c>
      <c r="M85" s="17">
        <v>409.62700000000001</v>
      </c>
      <c r="N85" s="17">
        <v>201.83799999999999</v>
      </c>
      <c r="O85" s="17">
        <v>473.27600000000001</v>
      </c>
      <c r="P85" s="17">
        <v>462.505</v>
      </c>
      <c r="Q85" s="17">
        <v>397.97500000000002</v>
      </c>
      <c r="R85" s="17">
        <v>385.48500000000001</v>
      </c>
      <c r="S85" s="17">
        <v>368.87599999999998</v>
      </c>
      <c r="T85" s="17">
        <v>333.83</v>
      </c>
      <c r="U85" s="17">
        <v>245.47900000000001</v>
      </c>
      <c r="V85" s="17">
        <v>298.94400000000002</v>
      </c>
      <c r="W85" s="17">
        <v>321.99700000000001</v>
      </c>
      <c r="X85" s="17">
        <v>293.90699999999998</v>
      </c>
      <c r="Y85" s="17">
        <v>331.18400000000003</v>
      </c>
      <c r="Z85" s="17">
        <v>277.24299999999999</v>
      </c>
      <c r="AA85" s="17">
        <v>391.68099999999998</v>
      </c>
      <c r="AB85" s="17">
        <v>468.74099999999999</v>
      </c>
      <c r="AC85" s="17">
        <v>328.13900000000001</v>
      </c>
      <c r="AD85" s="17">
        <v>332.71699999999998</v>
      </c>
      <c r="AE85" s="17">
        <v>414.08100000000002</v>
      </c>
      <c r="AF85" s="17">
        <v>424.83199999999999</v>
      </c>
      <c r="AG85" s="17">
        <v>392.678</v>
      </c>
      <c r="AH85" s="17">
        <v>318.60399999999998</v>
      </c>
      <c r="AI85" s="17">
        <v>362.57600000000002</v>
      </c>
      <c r="AJ85" s="17">
        <v>334.33499999999998</v>
      </c>
      <c r="AK85" s="17">
        <v>814.798</v>
      </c>
      <c r="AL85" s="17">
        <v>396.67500000000001</v>
      </c>
      <c r="AM85" s="17">
        <v>412.83199999999999</v>
      </c>
      <c r="AN85" s="17">
        <v>399.67399999999998</v>
      </c>
      <c r="AO85" s="17">
        <v>417.64100000000002</v>
      </c>
    </row>
    <row r="86" spans="2:41">
      <c r="B86" s="17">
        <v>367.28300000000002</v>
      </c>
      <c r="C86" s="17">
        <v>338.85399999999998</v>
      </c>
      <c r="D86" s="17">
        <v>281.71199999999999</v>
      </c>
      <c r="E86" s="17">
        <v>402.12299999999999</v>
      </c>
      <c r="F86" s="17">
        <v>374.83199999999999</v>
      </c>
      <c r="G86" s="17">
        <v>350.858</v>
      </c>
      <c r="H86" s="17">
        <v>392.37900000000002</v>
      </c>
      <c r="I86" s="17">
        <v>407.226</v>
      </c>
      <c r="J86" s="17">
        <v>436.786</v>
      </c>
      <c r="K86" s="17">
        <v>302.26799999999997</v>
      </c>
      <c r="L86" s="17">
        <v>421.048</v>
      </c>
      <c r="M86" s="17">
        <v>417.86</v>
      </c>
      <c r="N86" s="17">
        <v>201.91200000000001</v>
      </c>
      <c r="O86" s="17">
        <v>473.935</v>
      </c>
      <c r="P86" s="17">
        <v>466.88099999999997</v>
      </c>
      <c r="Q86" s="17">
        <v>400.97899999999998</v>
      </c>
      <c r="R86" s="17">
        <v>395.12900000000002</v>
      </c>
      <c r="S86" s="17">
        <v>373.32299999999998</v>
      </c>
      <c r="T86" s="17">
        <v>347.214</v>
      </c>
      <c r="U86" s="17">
        <v>250.82400000000001</v>
      </c>
      <c r="V86" s="17">
        <v>308.28199999999998</v>
      </c>
      <c r="W86" s="17">
        <v>326.88600000000002</v>
      </c>
      <c r="X86" s="17">
        <v>305.202</v>
      </c>
      <c r="Y86" s="17">
        <v>331.58499999999998</v>
      </c>
      <c r="Z86" s="17">
        <v>286.06700000000001</v>
      </c>
      <c r="AA86" s="17">
        <v>393.49</v>
      </c>
      <c r="AB86" s="17">
        <v>478.37900000000002</v>
      </c>
      <c r="AC86" s="17">
        <v>340.005</v>
      </c>
      <c r="AD86" s="17">
        <v>338.03300000000002</v>
      </c>
      <c r="AE86" s="17">
        <v>434.96100000000001</v>
      </c>
      <c r="AF86" s="17">
        <v>428.01799999999997</v>
      </c>
      <c r="AG86" s="17">
        <v>399.07900000000001</v>
      </c>
      <c r="AH86" s="17">
        <v>333.11500000000001</v>
      </c>
      <c r="AI86" s="17">
        <v>368.74900000000002</v>
      </c>
      <c r="AJ86" s="17">
        <v>340.09500000000003</v>
      </c>
      <c r="AK86" s="17">
        <v>815.97799999999995</v>
      </c>
      <c r="AL86" s="17">
        <v>409.18299999999999</v>
      </c>
      <c r="AM86" s="17">
        <v>415.45600000000002</v>
      </c>
      <c r="AN86" s="17">
        <v>399.67899999999997</v>
      </c>
      <c r="AO86" s="17">
        <v>418.01</v>
      </c>
    </row>
    <row r="87" spans="2:41">
      <c r="B87" s="17">
        <v>372.67500000000001</v>
      </c>
      <c r="C87" s="17">
        <v>344.25200000000001</v>
      </c>
      <c r="D87" s="17">
        <v>281.858</v>
      </c>
      <c r="E87" s="17">
        <v>417.67700000000002</v>
      </c>
      <c r="F87" s="17">
        <v>376.95100000000002</v>
      </c>
      <c r="G87" s="17">
        <v>352.19900000000001</v>
      </c>
      <c r="H87" s="17">
        <v>393.15</v>
      </c>
      <c r="I87" s="17">
        <v>408.07600000000002</v>
      </c>
      <c r="J87" s="17">
        <v>441.03399999999999</v>
      </c>
      <c r="K87" s="17">
        <v>310.82299999999998</v>
      </c>
      <c r="L87" s="17">
        <v>424.38499999999999</v>
      </c>
      <c r="M87" s="17">
        <v>418.291</v>
      </c>
      <c r="N87" s="17">
        <v>211.21600000000001</v>
      </c>
      <c r="O87" s="17">
        <v>519.45600000000002</v>
      </c>
      <c r="P87" s="17">
        <v>469.416</v>
      </c>
      <c r="Q87" s="17">
        <v>408.32</v>
      </c>
      <c r="R87" s="17">
        <v>397.08100000000002</v>
      </c>
      <c r="S87" s="17">
        <v>373.88799999999998</v>
      </c>
      <c r="T87" s="17">
        <v>350.72899999999998</v>
      </c>
      <c r="U87" s="17">
        <v>260.00400000000002</v>
      </c>
      <c r="V87" s="17">
        <v>313.29399999999998</v>
      </c>
      <c r="W87" s="17">
        <v>333.95100000000002</v>
      </c>
      <c r="X87" s="17">
        <v>310.61700000000002</v>
      </c>
      <c r="Y87" s="17">
        <v>346.97</v>
      </c>
      <c r="Z87" s="17">
        <v>291.74200000000002</v>
      </c>
      <c r="AA87" s="17">
        <v>393.70600000000002</v>
      </c>
      <c r="AB87" s="17">
        <v>489.16500000000002</v>
      </c>
      <c r="AC87" s="17">
        <v>341.625</v>
      </c>
      <c r="AD87" s="17">
        <v>340.52800000000002</v>
      </c>
      <c r="AE87" s="17">
        <v>440.233</v>
      </c>
      <c r="AF87" s="17">
        <v>430.738</v>
      </c>
      <c r="AG87" s="17">
        <v>401.71699999999998</v>
      </c>
      <c r="AH87" s="17">
        <v>341.38600000000002</v>
      </c>
      <c r="AI87" s="17">
        <v>377.02699999999999</v>
      </c>
      <c r="AJ87" s="17">
        <v>346.46600000000001</v>
      </c>
      <c r="AK87" s="17">
        <v>821.50800000000004</v>
      </c>
      <c r="AL87" s="17">
        <v>421.33300000000003</v>
      </c>
      <c r="AM87" s="17">
        <v>417.649</v>
      </c>
      <c r="AN87" s="17">
        <v>401.96100000000001</v>
      </c>
      <c r="AO87" s="17">
        <v>419.34</v>
      </c>
    </row>
    <row r="88" spans="2:41">
      <c r="B88" s="17">
        <v>381.63099999999997</v>
      </c>
      <c r="C88" s="17">
        <v>350.57799999999997</v>
      </c>
      <c r="D88" s="17">
        <v>288.66000000000003</v>
      </c>
      <c r="E88" s="17">
        <v>417.76499999999999</v>
      </c>
      <c r="F88" s="17">
        <v>379.75299999999999</v>
      </c>
      <c r="G88" s="17">
        <v>353.44299999999998</v>
      </c>
      <c r="H88" s="17">
        <v>403.65899999999999</v>
      </c>
      <c r="I88" s="17">
        <v>408.94600000000003</v>
      </c>
      <c r="J88" s="17">
        <v>441.28100000000001</v>
      </c>
      <c r="K88" s="17">
        <v>316.66199999999998</v>
      </c>
      <c r="L88" s="17">
        <v>431.209</v>
      </c>
      <c r="M88" s="17">
        <v>420.2</v>
      </c>
      <c r="N88" s="17">
        <v>220.86199999999999</v>
      </c>
      <c r="O88" s="17">
        <v>523.375</v>
      </c>
      <c r="P88" s="17">
        <v>477.09399999999999</v>
      </c>
      <c r="Q88" s="17">
        <v>417.48399999999998</v>
      </c>
      <c r="R88" s="17">
        <v>424.625</v>
      </c>
      <c r="S88" s="17">
        <v>374.39499999999998</v>
      </c>
      <c r="T88" s="17">
        <v>351.40199999999999</v>
      </c>
      <c r="U88" s="17">
        <v>273.48700000000002</v>
      </c>
      <c r="V88" s="17">
        <v>323.53500000000003</v>
      </c>
      <c r="W88" s="17">
        <v>334.60599999999999</v>
      </c>
      <c r="X88" s="17">
        <v>314.84399999999999</v>
      </c>
      <c r="Y88" s="17">
        <v>349.005</v>
      </c>
      <c r="Z88" s="17">
        <v>300.404</v>
      </c>
      <c r="AA88" s="17">
        <v>395.14</v>
      </c>
      <c r="AB88" s="17">
        <v>489.27800000000002</v>
      </c>
      <c r="AC88" s="17">
        <v>342.613</v>
      </c>
      <c r="AD88" s="17">
        <v>340.62900000000002</v>
      </c>
      <c r="AE88" s="17">
        <v>443.91699999999997</v>
      </c>
      <c r="AF88" s="17">
        <v>446.81</v>
      </c>
      <c r="AG88" s="17">
        <v>401.73500000000001</v>
      </c>
      <c r="AH88" s="17">
        <v>346.69</v>
      </c>
      <c r="AI88" s="17">
        <v>380.452</v>
      </c>
      <c r="AJ88" s="17">
        <v>349.11700000000002</v>
      </c>
      <c r="AK88" s="17">
        <v>828.65300000000002</v>
      </c>
      <c r="AL88" s="17">
        <v>425.54300000000001</v>
      </c>
      <c r="AM88" s="17">
        <v>419.245</v>
      </c>
      <c r="AN88" s="17">
        <v>409.17399999999998</v>
      </c>
      <c r="AO88" s="17">
        <v>420.18900000000002</v>
      </c>
    </row>
    <row r="89" spans="2:41">
      <c r="B89" s="17">
        <v>384.81700000000001</v>
      </c>
      <c r="C89" s="17">
        <v>356.44200000000001</v>
      </c>
      <c r="D89" s="17">
        <v>292.81099999999998</v>
      </c>
      <c r="E89" s="17">
        <v>420.82299999999998</v>
      </c>
      <c r="F89" s="17">
        <v>393.08800000000002</v>
      </c>
      <c r="G89" s="17">
        <v>356.43799999999999</v>
      </c>
      <c r="H89" s="17">
        <v>411.04199999999997</v>
      </c>
      <c r="I89" s="17">
        <v>410.34899999999999</v>
      </c>
      <c r="J89" s="17">
        <v>447.738</v>
      </c>
      <c r="K89" s="17">
        <v>318.49200000000002</v>
      </c>
      <c r="L89" s="17">
        <v>434.61599999999999</v>
      </c>
      <c r="M89" s="17">
        <v>420.87799999999999</v>
      </c>
      <c r="N89" s="17">
        <v>223.81200000000001</v>
      </c>
      <c r="O89" s="17">
        <v>530.91200000000003</v>
      </c>
      <c r="P89" s="17">
        <v>480.03</v>
      </c>
      <c r="Q89" s="17">
        <v>419.20699999999999</v>
      </c>
      <c r="R89" s="17">
        <v>425.65699999999998</v>
      </c>
      <c r="S89" s="17">
        <v>384.5</v>
      </c>
      <c r="T89" s="17">
        <v>362.68</v>
      </c>
      <c r="U89" s="17">
        <v>273.83800000000002</v>
      </c>
      <c r="V89" s="17">
        <v>333.41500000000002</v>
      </c>
      <c r="W89" s="17">
        <v>342.17</v>
      </c>
      <c r="X89" s="17">
        <v>315.78300000000002</v>
      </c>
      <c r="Y89" s="17">
        <v>349.815</v>
      </c>
      <c r="Z89" s="17">
        <v>301.71699999999998</v>
      </c>
      <c r="AA89" s="17">
        <v>400.76400000000001</v>
      </c>
      <c r="AB89" s="17">
        <v>490.005</v>
      </c>
      <c r="AC89" s="17">
        <v>347.72699999999998</v>
      </c>
      <c r="AD89" s="17">
        <v>341.39100000000002</v>
      </c>
      <c r="AE89" s="17">
        <v>454.96699999999998</v>
      </c>
      <c r="AF89" s="17">
        <v>453.71600000000001</v>
      </c>
      <c r="AG89" s="17">
        <v>401.971</v>
      </c>
      <c r="AH89" s="17">
        <v>350.04300000000001</v>
      </c>
      <c r="AI89" s="17">
        <v>382.75799999999998</v>
      </c>
      <c r="AJ89" s="17">
        <v>349.57299999999998</v>
      </c>
      <c r="AK89" s="17">
        <v>837.85299999999995</v>
      </c>
      <c r="AL89" s="17">
        <v>429.26499999999999</v>
      </c>
      <c r="AM89" s="17">
        <v>419.74799999999999</v>
      </c>
      <c r="AN89" s="17">
        <v>413.34300000000002</v>
      </c>
      <c r="AO89" s="17">
        <v>428.16699999999997</v>
      </c>
    </row>
    <row r="90" spans="2:41">
      <c r="B90" s="17">
        <v>395.851</v>
      </c>
      <c r="C90" s="17">
        <v>363.72199999999998</v>
      </c>
      <c r="D90" s="17">
        <v>294.83199999999999</v>
      </c>
      <c r="E90" s="17">
        <v>427.495</v>
      </c>
      <c r="F90" s="17">
        <v>396.572</v>
      </c>
      <c r="G90" s="17">
        <v>364.16</v>
      </c>
      <c r="H90" s="17">
        <v>424.06099999999998</v>
      </c>
      <c r="I90" s="17">
        <v>411.33699999999999</v>
      </c>
      <c r="J90" s="17">
        <v>449.81599999999997</v>
      </c>
      <c r="K90" s="17">
        <v>330.47699999999998</v>
      </c>
      <c r="L90" s="17">
        <v>448.59800000000001</v>
      </c>
      <c r="M90" s="17">
        <v>421.58100000000002</v>
      </c>
      <c r="N90" s="17">
        <v>227.83500000000001</v>
      </c>
      <c r="O90" s="17">
        <v>533.74099999999999</v>
      </c>
      <c r="P90" s="17">
        <v>480.649</v>
      </c>
      <c r="Q90" s="17">
        <v>422.88600000000002</v>
      </c>
      <c r="R90" s="17">
        <v>426.50700000000001</v>
      </c>
      <c r="S90" s="17">
        <v>384.89400000000001</v>
      </c>
      <c r="T90" s="17">
        <v>366.66199999999998</v>
      </c>
      <c r="U90" s="17">
        <v>274.52199999999999</v>
      </c>
      <c r="V90" s="17">
        <v>334.14600000000002</v>
      </c>
      <c r="W90" s="17">
        <v>346.87799999999999</v>
      </c>
      <c r="X90" s="17">
        <v>325.28100000000001</v>
      </c>
      <c r="Y90" s="17">
        <v>350.34</v>
      </c>
      <c r="Z90" s="17">
        <v>306.37400000000002</v>
      </c>
      <c r="AA90" s="17">
        <v>408.745</v>
      </c>
      <c r="AB90" s="17">
        <v>491.06299999999999</v>
      </c>
      <c r="AC90" s="17">
        <v>352.41800000000001</v>
      </c>
      <c r="AD90" s="17">
        <v>345.99099999999999</v>
      </c>
      <c r="AE90" s="17">
        <v>455.66399999999999</v>
      </c>
      <c r="AF90" s="17">
        <v>471.22</v>
      </c>
      <c r="AG90" s="17">
        <v>403.50799999999998</v>
      </c>
      <c r="AH90" s="17">
        <v>353.78</v>
      </c>
      <c r="AI90" s="17">
        <v>389.28100000000001</v>
      </c>
      <c r="AJ90" s="17">
        <v>355.43700000000001</v>
      </c>
      <c r="AK90" s="17">
        <v>864.19299999999998</v>
      </c>
      <c r="AL90" s="17">
        <v>436.197</v>
      </c>
      <c r="AM90" s="17">
        <v>435.86799999999999</v>
      </c>
      <c r="AN90" s="17">
        <v>414.25099999999998</v>
      </c>
      <c r="AO90" s="17">
        <v>428.49900000000002</v>
      </c>
    </row>
    <row r="91" spans="2:41">
      <c r="B91" s="17">
        <v>397.24400000000003</v>
      </c>
      <c r="C91" s="17">
        <v>365.536</v>
      </c>
      <c r="D91" s="17">
        <v>308.15199999999999</v>
      </c>
      <c r="E91" s="17">
        <v>428.40199999999999</v>
      </c>
      <c r="F91" s="17">
        <v>398.03899999999999</v>
      </c>
      <c r="G91" s="17">
        <v>365.80099999999999</v>
      </c>
      <c r="H91" s="17">
        <v>425.65800000000002</v>
      </c>
      <c r="I91" s="17">
        <v>411.89</v>
      </c>
      <c r="J91" s="17">
        <v>453.79500000000002</v>
      </c>
      <c r="K91" s="17">
        <v>330.80599999999998</v>
      </c>
      <c r="L91" s="17">
        <v>448.76100000000002</v>
      </c>
      <c r="M91" s="17">
        <v>421.63099999999997</v>
      </c>
      <c r="N91" s="17">
        <v>251.28299999999999</v>
      </c>
      <c r="O91" s="17">
        <v>535.32399999999996</v>
      </c>
      <c r="P91" s="17">
        <v>482.01299999999998</v>
      </c>
      <c r="Q91" s="17">
        <v>425.35899999999998</v>
      </c>
      <c r="R91" s="17">
        <v>429.07499999999999</v>
      </c>
      <c r="S91" s="17">
        <v>387.83600000000001</v>
      </c>
      <c r="T91" s="17">
        <v>366.904</v>
      </c>
      <c r="U91" s="17">
        <v>281.029</v>
      </c>
      <c r="V91" s="17">
        <v>343.34500000000003</v>
      </c>
      <c r="W91" s="17">
        <v>348.11099999999999</v>
      </c>
      <c r="X91" s="17">
        <v>326.02300000000002</v>
      </c>
      <c r="Y91" s="17">
        <v>363.28199999999998</v>
      </c>
      <c r="Z91" s="17">
        <v>307.52199999999999</v>
      </c>
      <c r="AA91" s="17">
        <v>413.49099999999999</v>
      </c>
      <c r="AB91" s="17">
        <v>492.55700000000002</v>
      </c>
      <c r="AC91" s="17">
        <v>356.86</v>
      </c>
      <c r="AD91" s="17">
        <v>361.52499999999998</v>
      </c>
      <c r="AE91" s="17">
        <v>467.09699999999998</v>
      </c>
      <c r="AF91" s="17">
        <v>474.15199999999999</v>
      </c>
      <c r="AG91" s="17">
        <v>407.12599999999998</v>
      </c>
      <c r="AH91" s="17">
        <v>362.11500000000001</v>
      </c>
      <c r="AI91" s="17">
        <v>399.24599999999998</v>
      </c>
      <c r="AJ91" s="17">
        <v>357.37299999999999</v>
      </c>
      <c r="AK91" s="17">
        <v>866.46699999999998</v>
      </c>
      <c r="AL91" s="17">
        <v>438.07299999999998</v>
      </c>
      <c r="AM91" s="17">
        <v>437.44499999999999</v>
      </c>
      <c r="AN91" s="17">
        <v>421.09199999999998</v>
      </c>
      <c r="AO91" s="17">
        <v>434.12900000000002</v>
      </c>
    </row>
    <row r="92" spans="2:41">
      <c r="B92" s="17">
        <v>403.02600000000001</v>
      </c>
      <c r="C92" s="17">
        <v>367.72899999999998</v>
      </c>
      <c r="D92" s="17">
        <v>314.49299999999999</v>
      </c>
      <c r="E92" s="17">
        <v>437.51</v>
      </c>
      <c r="F92" s="17">
        <v>398.93599999999998</v>
      </c>
      <c r="G92" s="17">
        <v>369.553</v>
      </c>
      <c r="H92" s="17">
        <v>428.80099999999999</v>
      </c>
      <c r="I92" s="17">
        <v>424.637</v>
      </c>
      <c r="J92" s="17">
        <v>455.71</v>
      </c>
      <c r="K92" s="17">
        <v>330.928</v>
      </c>
      <c r="L92" s="17">
        <v>451.52600000000001</v>
      </c>
      <c r="M92" s="17">
        <v>422.62900000000002</v>
      </c>
      <c r="N92" s="17">
        <v>266.62</v>
      </c>
      <c r="O92" s="17">
        <v>549.53700000000003</v>
      </c>
      <c r="P92" s="17">
        <v>482.94</v>
      </c>
      <c r="Q92" s="17">
        <v>425.8</v>
      </c>
      <c r="R92" s="17">
        <v>429.23599999999999</v>
      </c>
      <c r="S92" s="17">
        <v>389.52800000000002</v>
      </c>
      <c r="T92" s="17">
        <v>373.28300000000002</v>
      </c>
      <c r="U92" s="17">
        <v>281.97199999999998</v>
      </c>
      <c r="V92" s="17">
        <v>352.35300000000001</v>
      </c>
      <c r="W92" s="17">
        <v>380.10700000000003</v>
      </c>
      <c r="X92" s="17">
        <v>326.17099999999999</v>
      </c>
      <c r="Y92" s="17">
        <v>366.29599999999999</v>
      </c>
      <c r="Z92" s="17">
        <v>325.96300000000002</v>
      </c>
      <c r="AA92" s="17">
        <v>421.15899999999999</v>
      </c>
      <c r="AB92" s="17">
        <v>493.79899999999998</v>
      </c>
      <c r="AC92" s="17">
        <v>360.65300000000002</v>
      </c>
      <c r="AD92" s="17">
        <v>368.33</v>
      </c>
      <c r="AE92" s="17">
        <v>468.45800000000003</v>
      </c>
      <c r="AF92" s="17">
        <v>479.36399999999998</v>
      </c>
      <c r="AG92" s="17">
        <v>407.81400000000002</v>
      </c>
      <c r="AH92" s="17">
        <v>367.78199999999998</v>
      </c>
      <c r="AI92" s="17">
        <v>408.50599999999997</v>
      </c>
      <c r="AJ92" s="17">
        <v>360.452</v>
      </c>
      <c r="AK92" s="17">
        <v>873.25900000000001</v>
      </c>
      <c r="AL92" s="17">
        <v>445.89600000000002</v>
      </c>
      <c r="AM92" s="17">
        <v>448.97399999999999</v>
      </c>
      <c r="AN92" s="17">
        <v>427.60199999999998</v>
      </c>
      <c r="AO92" s="17">
        <v>439.02600000000001</v>
      </c>
    </row>
    <row r="93" spans="2:41">
      <c r="B93" s="17">
        <v>405.39800000000002</v>
      </c>
      <c r="C93" s="17">
        <v>372.28100000000001</v>
      </c>
      <c r="D93" s="17">
        <v>316.07600000000002</v>
      </c>
      <c r="E93" s="17">
        <v>442.31599999999997</v>
      </c>
      <c r="F93" s="17">
        <v>402.03399999999999</v>
      </c>
      <c r="G93" s="17">
        <v>372.59800000000001</v>
      </c>
      <c r="H93" s="17">
        <v>433.387</v>
      </c>
      <c r="I93" s="17">
        <v>428.79500000000002</v>
      </c>
      <c r="J93" s="17">
        <v>456.94900000000001</v>
      </c>
      <c r="K93" s="17">
        <v>332.98500000000001</v>
      </c>
      <c r="L93" s="17">
        <v>452.24400000000003</v>
      </c>
      <c r="M93" s="17">
        <v>442.49799999999999</v>
      </c>
      <c r="N93" s="17">
        <v>273.03899999999999</v>
      </c>
      <c r="O93" s="17">
        <v>553.83100000000002</v>
      </c>
      <c r="P93" s="17">
        <v>485.33</v>
      </c>
      <c r="Q93" s="17">
        <v>430.13499999999999</v>
      </c>
      <c r="R93" s="17">
        <v>430.32799999999997</v>
      </c>
      <c r="S93" s="17">
        <v>394.61700000000002</v>
      </c>
      <c r="T93" s="17">
        <v>373.54</v>
      </c>
      <c r="U93" s="17">
        <v>283.459</v>
      </c>
      <c r="V93" s="17">
        <v>354.82400000000001</v>
      </c>
      <c r="W93" s="17">
        <v>388.88299999999998</v>
      </c>
      <c r="X93" s="17">
        <v>326.77100000000002</v>
      </c>
      <c r="Y93" s="17">
        <v>366.31900000000002</v>
      </c>
      <c r="Z93" s="17">
        <v>329.47399999999999</v>
      </c>
      <c r="AA93" s="17">
        <v>423.72800000000001</v>
      </c>
      <c r="AB93" s="17">
        <v>502.26499999999999</v>
      </c>
      <c r="AC93" s="17">
        <v>372.803</v>
      </c>
      <c r="AD93" s="17">
        <v>377.36200000000002</v>
      </c>
      <c r="AE93" s="17">
        <v>469.767</v>
      </c>
      <c r="AF93" s="17">
        <v>481.536</v>
      </c>
      <c r="AG93" s="17">
        <v>407.95</v>
      </c>
      <c r="AH93" s="17">
        <v>371.53</v>
      </c>
      <c r="AI93" s="17">
        <v>411.976</v>
      </c>
      <c r="AJ93" s="17">
        <v>366</v>
      </c>
      <c r="AK93" s="17">
        <v>880.51599999999996</v>
      </c>
      <c r="AL93" s="17">
        <v>457.90300000000002</v>
      </c>
      <c r="AM93" s="17">
        <v>449.50599999999997</v>
      </c>
      <c r="AN93" s="17">
        <v>430.92700000000002</v>
      </c>
      <c r="AO93" s="17">
        <v>439.41300000000001</v>
      </c>
    </row>
    <row r="94" spans="2:41">
      <c r="B94" s="17">
        <v>412.536</v>
      </c>
      <c r="C94" s="17">
        <v>374.375</v>
      </c>
      <c r="D94" s="17">
        <v>318.18599999999998</v>
      </c>
      <c r="E94" s="17">
        <v>442.71899999999999</v>
      </c>
      <c r="F94" s="17">
        <v>403.21699999999998</v>
      </c>
      <c r="G94" s="17">
        <v>372.78399999999999</v>
      </c>
      <c r="H94" s="17">
        <v>434.17500000000001</v>
      </c>
      <c r="I94" s="17">
        <v>433.77199999999999</v>
      </c>
      <c r="J94" s="17">
        <v>461.06799999999998</v>
      </c>
      <c r="K94" s="17">
        <v>341.67500000000001</v>
      </c>
      <c r="L94" s="17">
        <v>459.24400000000003</v>
      </c>
      <c r="M94" s="17">
        <v>444.68400000000003</v>
      </c>
      <c r="N94" s="17">
        <v>273.964</v>
      </c>
      <c r="O94" s="17">
        <v>567.26800000000003</v>
      </c>
      <c r="P94" s="17">
        <v>485.46800000000002</v>
      </c>
      <c r="Q94" s="17">
        <v>436.07799999999997</v>
      </c>
      <c r="R94" s="17">
        <v>435.47899999999998</v>
      </c>
      <c r="S94" s="17">
        <v>395.96100000000001</v>
      </c>
      <c r="T94" s="17">
        <v>381.57299999999998</v>
      </c>
      <c r="U94" s="17">
        <v>286.798</v>
      </c>
      <c r="V94" s="17">
        <v>356.20699999999999</v>
      </c>
      <c r="W94" s="17">
        <v>402.38400000000001</v>
      </c>
      <c r="X94" s="17">
        <v>328.67399999999998</v>
      </c>
      <c r="Y94" s="17">
        <v>369.101</v>
      </c>
      <c r="Z94" s="17">
        <v>331.76900000000001</v>
      </c>
      <c r="AA94" s="17">
        <v>427.02199999999999</v>
      </c>
      <c r="AB94" s="17">
        <v>507.625</v>
      </c>
      <c r="AC94" s="17">
        <v>378.07</v>
      </c>
      <c r="AD94" s="17">
        <v>382.97699999999998</v>
      </c>
      <c r="AE94" s="17">
        <v>470.423</v>
      </c>
      <c r="AF94" s="17">
        <v>483.08600000000001</v>
      </c>
      <c r="AG94" s="17">
        <v>410.76600000000002</v>
      </c>
      <c r="AH94" s="17">
        <v>372.20699999999999</v>
      </c>
      <c r="AI94" s="17">
        <v>412.05700000000002</v>
      </c>
      <c r="AJ94" s="17">
        <v>374.83600000000001</v>
      </c>
      <c r="AK94" s="17">
        <v>883.16499999999996</v>
      </c>
      <c r="AL94" s="17">
        <v>459.58800000000002</v>
      </c>
      <c r="AM94" s="17">
        <v>452.38600000000002</v>
      </c>
      <c r="AN94" s="17">
        <v>432.98700000000002</v>
      </c>
      <c r="AO94" s="17">
        <v>443.39400000000001</v>
      </c>
    </row>
    <row r="95" spans="2:41">
      <c r="B95" s="17">
        <v>414.51799999999997</v>
      </c>
      <c r="C95" s="17">
        <v>382.35700000000003</v>
      </c>
      <c r="D95" s="17">
        <v>318.19600000000003</v>
      </c>
      <c r="E95" s="17">
        <v>444.06200000000001</v>
      </c>
      <c r="F95" s="17">
        <v>403.983</v>
      </c>
      <c r="G95" s="17">
        <v>375.36399999999998</v>
      </c>
      <c r="H95" s="17">
        <v>438.27</v>
      </c>
      <c r="I95" s="17">
        <v>445.06700000000001</v>
      </c>
      <c r="J95" s="17">
        <v>461.66500000000002</v>
      </c>
      <c r="K95" s="17">
        <v>346.86700000000002</v>
      </c>
      <c r="L95" s="17">
        <v>463.19900000000001</v>
      </c>
      <c r="M95" s="17">
        <v>448.37700000000001</v>
      </c>
      <c r="N95" s="17">
        <v>278.69499999999999</v>
      </c>
      <c r="O95" s="17">
        <v>574.26499999999999</v>
      </c>
      <c r="P95" s="17">
        <v>488.11200000000002</v>
      </c>
      <c r="Q95" s="17">
        <v>438.00799999999998</v>
      </c>
      <c r="R95" s="17">
        <v>438.57799999999997</v>
      </c>
      <c r="S95" s="17">
        <v>400.57</v>
      </c>
      <c r="T95" s="17">
        <v>390.20400000000001</v>
      </c>
      <c r="U95" s="17">
        <v>291.52999999999997</v>
      </c>
      <c r="V95" s="17">
        <v>360.464</v>
      </c>
      <c r="W95" s="17">
        <v>431.339</v>
      </c>
      <c r="X95" s="17">
        <v>330.53399999999999</v>
      </c>
      <c r="Y95" s="17">
        <v>379.84100000000001</v>
      </c>
      <c r="Z95" s="17">
        <v>332.51799999999997</v>
      </c>
      <c r="AA95" s="17">
        <v>427.63900000000001</v>
      </c>
      <c r="AB95" s="17">
        <v>508.779</v>
      </c>
      <c r="AC95" s="17">
        <v>383.661</v>
      </c>
      <c r="AD95" s="17">
        <v>385.625</v>
      </c>
      <c r="AE95" s="17">
        <v>471.50099999999998</v>
      </c>
      <c r="AF95" s="17">
        <v>484.42599999999999</v>
      </c>
      <c r="AG95" s="17">
        <v>416.85500000000002</v>
      </c>
      <c r="AH95" s="17">
        <v>372.95499999999998</v>
      </c>
      <c r="AI95" s="17">
        <v>412.07</v>
      </c>
      <c r="AJ95" s="17">
        <v>376.73599999999999</v>
      </c>
      <c r="AK95" s="17">
        <v>885.05200000000002</v>
      </c>
      <c r="AL95" s="17">
        <v>460.73099999999999</v>
      </c>
      <c r="AM95" s="17">
        <v>471.03399999999999</v>
      </c>
      <c r="AN95" s="17">
        <v>437.75599999999997</v>
      </c>
      <c r="AO95" s="17">
        <v>443.96899999999999</v>
      </c>
    </row>
    <row r="96" spans="2:41">
      <c r="B96" s="17">
        <v>417.91800000000001</v>
      </c>
      <c r="C96" s="17">
        <v>382.80399999999997</v>
      </c>
      <c r="D96" s="17">
        <v>340.79500000000002</v>
      </c>
      <c r="E96" s="17">
        <v>457.09</v>
      </c>
      <c r="F96" s="17">
        <v>404.649</v>
      </c>
      <c r="G96" s="17">
        <v>376.38900000000001</v>
      </c>
      <c r="H96" s="17">
        <v>439.36500000000001</v>
      </c>
      <c r="I96" s="17">
        <v>446.07499999999999</v>
      </c>
      <c r="J96" s="17">
        <v>472.54</v>
      </c>
      <c r="K96" s="17">
        <v>357.15600000000001</v>
      </c>
      <c r="L96" s="17">
        <v>464.839</v>
      </c>
      <c r="M96" s="17">
        <v>455.72899999999998</v>
      </c>
      <c r="N96" s="17">
        <v>279.32499999999999</v>
      </c>
      <c r="O96" s="17">
        <v>576.01700000000005</v>
      </c>
      <c r="P96" s="17">
        <v>491.721</v>
      </c>
      <c r="Q96" s="17">
        <v>439.97</v>
      </c>
      <c r="R96" s="17">
        <v>440.63799999999998</v>
      </c>
      <c r="S96" s="17">
        <v>400.86900000000003</v>
      </c>
      <c r="T96" s="17">
        <v>394.00599999999997</v>
      </c>
      <c r="U96" s="17">
        <v>300.25700000000001</v>
      </c>
      <c r="V96" s="17">
        <v>362.745</v>
      </c>
      <c r="W96" s="17">
        <v>436.18599999999998</v>
      </c>
      <c r="X96" s="17">
        <v>332.47300000000001</v>
      </c>
      <c r="Y96" s="17">
        <v>388.16899999999998</v>
      </c>
      <c r="Z96" s="17">
        <v>333.49400000000003</v>
      </c>
      <c r="AA96" s="17">
        <v>446.24</v>
      </c>
      <c r="AB96" s="17">
        <v>512.94600000000003</v>
      </c>
      <c r="AC96" s="17">
        <v>388.45400000000001</v>
      </c>
      <c r="AD96" s="17">
        <v>385.74900000000002</v>
      </c>
      <c r="AE96" s="17">
        <v>472.33699999999999</v>
      </c>
      <c r="AF96" s="17">
        <v>499.38299999999998</v>
      </c>
      <c r="AG96" s="17">
        <v>425.91300000000001</v>
      </c>
      <c r="AH96" s="17">
        <v>376.69099999999997</v>
      </c>
      <c r="AI96" s="17">
        <v>421.41800000000001</v>
      </c>
      <c r="AJ96" s="17">
        <v>386.63499999999999</v>
      </c>
      <c r="AK96" s="17">
        <v>886.41</v>
      </c>
      <c r="AL96" s="17">
        <v>463.71899999999999</v>
      </c>
      <c r="AM96" s="17">
        <v>472.66899999999998</v>
      </c>
      <c r="AN96" s="17">
        <v>443.7</v>
      </c>
      <c r="AO96" s="17">
        <v>448.24099999999999</v>
      </c>
    </row>
    <row r="97" spans="2:41">
      <c r="B97" s="17">
        <v>422.38200000000001</v>
      </c>
      <c r="C97" s="17">
        <v>385.01900000000001</v>
      </c>
      <c r="D97" s="17">
        <v>341.62700000000001</v>
      </c>
      <c r="E97" s="17">
        <v>462.77800000000002</v>
      </c>
      <c r="F97" s="17">
        <v>415.07799999999997</v>
      </c>
      <c r="G97" s="17">
        <v>381.197</v>
      </c>
      <c r="H97" s="17">
        <v>450.697</v>
      </c>
      <c r="I97" s="17">
        <v>455.17399999999998</v>
      </c>
      <c r="J97" s="17">
        <v>475.52300000000002</v>
      </c>
      <c r="K97" s="17">
        <v>383.44799999999998</v>
      </c>
      <c r="L97" s="17">
        <v>475.27800000000002</v>
      </c>
      <c r="M97" s="17">
        <v>481.005</v>
      </c>
      <c r="N97" s="17">
        <v>298.61099999999999</v>
      </c>
      <c r="O97" s="17">
        <v>582.86099999999999</v>
      </c>
      <c r="P97" s="17">
        <v>491.82</v>
      </c>
      <c r="Q97" s="17">
        <v>442.59800000000001</v>
      </c>
      <c r="R97" s="17">
        <v>463.49799999999999</v>
      </c>
      <c r="S97" s="17">
        <v>400.96499999999997</v>
      </c>
      <c r="T97" s="17">
        <v>395.721</v>
      </c>
      <c r="U97" s="17">
        <v>303.58499999999998</v>
      </c>
      <c r="V97" s="17">
        <v>368.65</v>
      </c>
      <c r="W97" s="17">
        <v>438.78800000000001</v>
      </c>
      <c r="X97" s="17">
        <v>335.09199999999998</v>
      </c>
      <c r="Y97" s="17">
        <v>388.57</v>
      </c>
      <c r="Z97" s="17">
        <v>334.02199999999999</v>
      </c>
      <c r="AA97" s="17">
        <v>447.16699999999997</v>
      </c>
      <c r="AB97" s="17">
        <v>516.96299999999997</v>
      </c>
      <c r="AC97" s="17">
        <v>392.322</v>
      </c>
      <c r="AD97" s="17">
        <v>386.52100000000002</v>
      </c>
      <c r="AE97" s="17">
        <v>481.952</v>
      </c>
      <c r="AF97" s="17">
        <v>512.89700000000005</v>
      </c>
      <c r="AG97" s="17">
        <v>432.17099999999999</v>
      </c>
      <c r="AH97" s="17">
        <v>380.48399999999998</v>
      </c>
      <c r="AI97" s="17">
        <v>423.00900000000001</v>
      </c>
      <c r="AJ97" s="17">
        <v>406.50299999999999</v>
      </c>
      <c r="AK97" s="17">
        <v>893.86</v>
      </c>
      <c r="AL97" s="17">
        <v>465.04</v>
      </c>
      <c r="AM97" s="17">
        <v>485.28899999999999</v>
      </c>
      <c r="AN97" s="17">
        <v>449.38799999999998</v>
      </c>
      <c r="AO97" s="17">
        <v>450.64</v>
      </c>
    </row>
    <row r="98" spans="2:41">
      <c r="B98" s="17">
        <v>433.95299999999997</v>
      </c>
      <c r="C98" s="17">
        <v>385.28899999999999</v>
      </c>
      <c r="D98" s="17">
        <v>346.59899999999999</v>
      </c>
      <c r="E98" s="17">
        <v>465.286</v>
      </c>
      <c r="F98" s="17">
        <v>417.21199999999999</v>
      </c>
      <c r="G98" s="17">
        <v>382.38900000000001</v>
      </c>
      <c r="H98" s="17">
        <v>451.03399999999999</v>
      </c>
      <c r="I98" s="17">
        <v>456.161</v>
      </c>
      <c r="J98" s="17">
        <v>476.16500000000002</v>
      </c>
      <c r="K98" s="17">
        <v>383.47800000000001</v>
      </c>
      <c r="L98" s="17">
        <v>498.62299999999999</v>
      </c>
      <c r="M98" s="17">
        <v>481.78199999999998</v>
      </c>
      <c r="N98" s="17">
        <v>299.10500000000002</v>
      </c>
      <c r="O98" s="17">
        <v>588.37699999999995</v>
      </c>
      <c r="P98" s="17">
        <v>496.23500000000001</v>
      </c>
      <c r="Q98" s="17">
        <v>446.86799999999999</v>
      </c>
      <c r="R98" s="17">
        <v>465.2</v>
      </c>
      <c r="S98" s="17">
        <v>403.99099999999999</v>
      </c>
      <c r="T98" s="17">
        <v>402.97300000000001</v>
      </c>
      <c r="U98" s="17">
        <v>304.84300000000002</v>
      </c>
      <c r="V98" s="17">
        <v>372.536</v>
      </c>
      <c r="W98" s="17">
        <v>452.82600000000002</v>
      </c>
      <c r="X98" s="17">
        <v>346.63900000000001</v>
      </c>
      <c r="Y98" s="17">
        <v>398.27300000000002</v>
      </c>
      <c r="Z98" s="17">
        <v>337.75900000000001</v>
      </c>
      <c r="AA98" s="17">
        <v>451.15</v>
      </c>
      <c r="AB98" s="17">
        <v>522.08399999999995</v>
      </c>
      <c r="AC98" s="17">
        <v>392.62900000000002</v>
      </c>
      <c r="AD98" s="17">
        <v>400.57799999999997</v>
      </c>
      <c r="AE98" s="17">
        <v>485.67099999999999</v>
      </c>
      <c r="AF98" s="17">
        <v>525.27300000000002</v>
      </c>
      <c r="AG98" s="17">
        <v>435.43</v>
      </c>
      <c r="AH98" s="17">
        <v>383.08499999999998</v>
      </c>
      <c r="AI98" s="17">
        <v>423.57400000000001</v>
      </c>
      <c r="AJ98" s="17">
        <v>409.25299999999999</v>
      </c>
      <c r="AK98" s="17">
        <v>901.85400000000004</v>
      </c>
      <c r="AL98" s="17">
        <v>465.23899999999998</v>
      </c>
      <c r="AM98" s="17">
        <v>489.48500000000001</v>
      </c>
      <c r="AN98" s="17">
        <v>450.72699999999998</v>
      </c>
      <c r="AO98" s="17">
        <v>454.35199999999998</v>
      </c>
    </row>
    <row r="99" spans="2:41">
      <c r="B99" s="17">
        <v>437.43200000000002</v>
      </c>
      <c r="C99" s="17">
        <v>393.25299999999999</v>
      </c>
      <c r="D99" s="17">
        <v>347.91699999999997</v>
      </c>
      <c r="E99" s="17">
        <v>469.47300000000001</v>
      </c>
      <c r="F99" s="17">
        <v>417.46100000000001</v>
      </c>
      <c r="G99" s="17">
        <v>387.142</v>
      </c>
      <c r="H99" s="17">
        <v>452.19</v>
      </c>
      <c r="I99" s="17">
        <v>457.69499999999999</v>
      </c>
      <c r="J99" s="17">
        <v>477.55399999999997</v>
      </c>
      <c r="K99" s="17">
        <v>391.50900000000001</v>
      </c>
      <c r="L99" s="17">
        <v>499.221</v>
      </c>
      <c r="M99" s="17">
        <v>494.63</v>
      </c>
      <c r="N99" s="17">
        <v>301.94799999999998</v>
      </c>
      <c r="O99" s="17">
        <v>597.17600000000004</v>
      </c>
      <c r="P99" s="17">
        <v>511.28399999999999</v>
      </c>
      <c r="Q99" s="17">
        <v>449.11399999999998</v>
      </c>
      <c r="R99" s="17">
        <v>478.928</v>
      </c>
      <c r="S99" s="17">
        <v>404.214</v>
      </c>
      <c r="T99" s="17">
        <v>403.20299999999997</v>
      </c>
      <c r="U99" s="17">
        <v>305.83699999999999</v>
      </c>
      <c r="V99" s="17">
        <v>382.92399999999998</v>
      </c>
      <c r="W99" s="17">
        <v>458.67099999999999</v>
      </c>
      <c r="X99" s="17">
        <v>348.05700000000002</v>
      </c>
      <c r="Y99" s="17">
        <v>398.303</v>
      </c>
      <c r="Z99" s="17">
        <v>341.24900000000002</v>
      </c>
      <c r="AA99" s="17">
        <v>451.91</v>
      </c>
      <c r="AB99" s="17">
        <v>524.08299999999997</v>
      </c>
      <c r="AC99" s="17">
        <v>394.25</v>
      </c>
      <c r="AD99" s="17">
        <v>401.89299999999997</v>
      </c>
      <c r="AE99" s="17">
        <v>493.68700000000001</v>
      </c>
      <c r="AF99" s="17">
        <v>533.68700000000001</v>
      </c>
      <c r="AG99" s="17">
        <v>436.34399999999999</v>
      </c>
      <c r="AH99" s="17">
        <v>384.09899999999999</v>
      </c>
      <c r="AI99" s="17">
        <v>432.98700000000002</v>
      </c>
      <c r="AJ99" s="17">
        <v>421.48</v>
      </c>
      <c r="AK99" s="17">
        <v>913.15099999999995</v>
      </c>
      <c r="AL99" s="17">
        <v>471.149</v>
      </c>
      <c r="AM99" s="17">
        <v>519.03499999999997</v>
      </c>
      <c r="AN99" s="17">
        <v>458.66699999999997</v>
      </c>
      <c r="AO99" s="17">
        <v>469.63600000000002</v>
      </c>
    </row>
    <row r="100" spans="2:41">
      <c r="B100" s="17">
        <v>441.61</v>
      </c>
      <c r="C100" s="17">
        <v>395.02600000000001</v>
      </c>
      <c r="D100" s="17">
        <v>360.887</v>
      </c>
      <c r="E100" s="17">
        <v>470.66699999999997</v>
      </c>
      <c r="F100" s="17">
        <v>420.25700000000001</v>
      </c>
      <c r="G100" s="17">
        <v>387.68599999999998</v>
      </c>
      <c r="H100" s="17">
        <v>457.34800000000001</v>
      </c>
      <c r="I100" s="17">
        <v>458.846</v>
      </c>
      <c r="J100" s="17">
        <v>478.78300000000002</v>
      </c>
      <c r="K100" s="17">
        <v>395.52199999999999</v>
      </c>
      <c r="L100" s="17">
        <v>505.303</v>
      </c>
      <c r="M100" s="17">
        <v>505.85899999999998</v>
      </c>
      <c r="N100" s="17">
        <v>323.77699999999999</v>
      </c>
      <c r="O100" s="17">
        <v>600.60299999999995</v>
      </c>
      <c r="P100" s="17">
        <v>513.70699999999999</v>
      </c>
      <c r="Q100" s="17">
        <v>453.34100000000001</v>
      </c>
      <c r="R100" s="17">
        <v>483.72800000000001</v>
      </c>
      <c r="S100" s="17">
        <v>406.52499999999998</v>
      </c>
      <c r="T100" s="17">
        <v>406.37799999999999</v>
      </c>
      <c r="U100" s="17">
        <v>315.15899999999999</v>
      </c>
      <c r="V100" s="17">
        <v>383.86</v>
      </c>
      <c r="W100" s="17">
        <v>458.83</v>
      </c>
      <c r="X100" s="17">
        <v>349.93</v>
      </c>
      <c r="Y100" s="17">
        <v>401.48399999999998</v>
      </c>
      <c r="Z100" s="17">
        <v>341.86200000000002</v>
      </c>
      <c r="AA100" s="17">
        <v>452.649</v>
      </c>
      <c r="AB100" s="17">
        <v>524.55499999999995</v>
      </c>
      <c r="AC100" s="17">
        <v>413.88900000000001</v>
      </c>
      <c r="AD100" s="17">
        <v>403.596</v>
      </c>
      <c r="AE100" s="17">
        <v>495.72500000000002</v>
      </c>
      <c r="AF100" s="17">
        <v>536.75900000000001</v>
      </c>
      <c r="AG100" s="17">
        <v>441.42599999999999</v>
      </c>
      <c r="AH100" s="17">
        <v>386.39800000000002</v>
      </c>
      <c r="AI100" s="17">
        <v>437.61399999999998</v>
      </c>
      <c r="AJ100" s="17">
        <v>435.55500000000001</v>
      </c>
      <c r="AK100" s="17">
        <v>916.47699999999998</v>
      </c>
      <c r="AL100" s="17">
        <v>474.09199999999998</v>
      </c>
      <c r="AM100" s="17">
        <v>519.32600000000002</v>
      </c>
      <c r="AN100" s="17">
        <v>465.73</v>
      </c>
      <c r="AO100" s="17">
        <v>474.56599999999997</v>
      </c>
    </row>
    <row r="101" spans="2:41">
      <c r="B101" s="17">
        <v>441.79899999999998</v>
      </c>
      <c r="C101" s="17">
        <v>397.202</v>
      </c>
      <c r="D101" s="17">
        <v>363.48599999999999</v>
      </c>
      <c r="E101" s="17">
        <v>472.197</v>
      </c>
      <c r="F101" s="17">
        <v>421.96300000000002</v>
      </c>
      <c r="G101" s="17">
        <v>388.8</v>
      </c>
      <c r="H101" s="17">
        <v>458.44600000000003</v>
      </c>
      <c r="I101" s="17">
        <v>469.791</v>
      </c>
      <c r="J101" s="17">
        <v>487.26100000000002</v>
      </c>
      <c r="K101" s="17">
        <v>401.76900000000001</v>
      </c>
      <c r="L101" s="17">
        <v>515.899</v>
      </c>
      <c r="M101" s="17">
        <v>507.77600000000001</v>
      </c>
      <c r="N101" s="17">
        <v>324.18900000000002</v>
      </c>
      <c r="O101" s="17">
        <v>601.94200000000001</v>
      </c>
      <c r="P101" s="17">
        <v>513.72699999999998</v>
      </c>
      <c r="Q101" s="17">
        <v>459.91899999999998</v>
      </c>
      <c r="R101" s="17">
        <v>487.08100000000002</v>
      </c>
      <c r="S101" s="17">
        <v>411.43099999999998</v>
      </c>
      <c r="T101" s="17">
        <v>408.05900000000003</v>
      </c>
      <c r="U101" s="17">
        <v>324.61900000000003</v>
      </c>
      <c r="V101" s="17">
        <v>405.08699999999999</v>
      </c>
      <c r="W101" s="17">
        <v>461.97500000000002</v>
      </c>
      <c r="X101" s="17">
        <v>352.25099999999998</v>
      </c>
      <c r="Y101" s="17">
        <v>404.399</v>
      </c>
      <c r="Z101" s="17">
        <v>347.63099999999997</v>
      </c>
      <c r="AA101" s="17">
        <v>457.35899999999998</v>
      </c>
      <c r="AB101" s="17">
        <v>530.28499999999997</v>
      </c>
      <c r="AC101" s="17">
        <v>419.61500000000001</v>
      </c>
      <c r="AD101" s="17">
        <v>409.53699999999998</v>
      </c>
      <c r="AE101" s="17">
        <v>513.447</v>
      </c>
      <c r="AF101" s="17">
        <v>540.72699999999998</v>
      </c>
      <c r="AG101" s="17">
        <v>442.19200000000001</v>
      </c>
      <c r="AH101" s="17">
        <v>403.79</v>
      </c>
      <c r="AI101" s="17">
        <v>445.37200000000001</v>
      </c>
      <c r="AJ101" s="17">
        <v>446.65699999999998</v>
      </c>
      <c r="AK101" s="17">
        <v>918.59900000000005</v>
      </c>
      <c r="AL101" s="17">
        <v>487.27499999999998</v>
      </c>
      <c r="AM101" s="17">
        <v>523.02700000000004</v>
      </c>
      <c r="AN101" s="17">
        <v>469.01900000000001</v>
      </c>
      <c r="AO101" s="17">
        <v>476.84899999999999</v>
      </c>
    </row>
    <row r="102" spans="2:41">
      <c r="B102" s="17">
        <v>442.75900000000001</v>
      </c>
      <c r="C102" s="17">
        <v>397.61399999999998</v>
      </c>
      <c r="D102" s="17">
        <v>364.56900000000002</v>
      </c>
      <c r="E102" s="17">
        <v>476.45400000000001</v>
      </c>
      <c r="F102" s="17">
        <v>422.90499999999997</v>
      </c>
      <c r="G102" s="17">
        <v>393.27300000000002</v>
      </c>
      <c r="H102" s="17">
        <v>461.69099999999997</v>
      </c>
      <c r="I102" s="17">
        <v>474.23200000000003</v>
      </c>
      <c r="J102" s="17">
        <v>492.59500000000003</v>
      </c>
      <c r="K102" s="17">
        <v>402.69</v>
      </c>
      <c r="L102" s="17">
        <v>516.19200000000001</v>
      </c>
      <c r="M102" s="17">
        <v>509.76</v>
      </c>
      <c r="N102" s="17">
        <v>327.31900000000002</v>
      </c>
      <c r="O102" s="17">
        <v>606.16800000000001</v>
      </c>
      <c r="P102" s="17">
        <v>516.42200000000003</v>
      </c>
      <c r="Q102" s="17">
        <v>460.005</v>
      </c>
      <c r="R102" s="17">
        <v>487.44099999999997</v>
      </c>
      <c r="S102" s="17">
        <v>417.54300000000001</v>
      </c>
      <c r="T102" s="17">
        <v>410.60199999999998</v>
      </c>
      <c r="U102" s="17">
        <v>329.15699999999998</v>
      </c>
      <c r="V102" s="17">
        <v>406.863</v>
      </c>
      <c r="W102" s="17">
        <v>466.166</v>
      </c>
      <c r="X102" s="17">
        <v>353.81</v>
      </c>
      <c r="Y102" s="17">
        <v>417.72800000000001</v>
      </c>
      <c r="Z102" s="17">
        <v>348.66500000000002</v>
      </c>
      <c r="AA102" s="17">
        <v>464.94499999999999</v>
      </c>
      <c r="AB102" s="17">
        <v>531</v>
      </c>
      <c r="AC102" s="17">
        <v>432.767</v>
      </c>
      <c r="AD102" s="17">
        <v>411.90600000000001</v>
      </c>
      <c r="AE102" s="17">
        <v>520.82600000000002</v>
      </c>
      <c r="AF102" s="17">
        <v>541.03700000000003</v>
      </c>
      <c r="AG102" s="17">
        <v>447.65899999999999</v>
      </c>
      <c r="AH102" s="17">
        <v>406.69299999999998</v>
      </c>
      <c r="AI102" s="17">
        <v>455.32499999999999</v>
      </c>
      <c r="AJ102" s="17">
        <v>449.42500000000001</v>
      </c>
      <c r="AK102" s="17">
        <v>925.89700000000005</v>
      </c>
      <c r="AL102" s="17">
        <v>491.77199999999999</v>
      </c>
      <c r="AM102" s="17">
        <v>529.72299999999996</v>
      </c>
      <c r="AN102" s="17">
        <v>472.37400000000002</v>
      </c>
      <c r="AO102" s="17">
        <v>479.971</v>
      </c>
    </row>
    <row r="103" spans="2:41">
      <c r="B103" s="17">
        <v>443.45800000000003</v>
      </c>
      <c r="C103" s="17">
        <v>398.36799999999999</v>
      </c>
      <c r="D103" s="17">
        <v>367.464</v>
      </c>
      <c r="E103" s="17">
        <v>479.37299999999999</v>
      </c>
      <c r="F103" s="17">
        <v>425.25599999999997</v>
      </c>
      <c r="G103" s="17">
        <v>400.55200000000002</v>
      </c>
      <c r="H103" s="17">
        <v>462.98399999999998</v>
      </c>
      <c r="I103" s="17">
        <v>479.80500000000001</v>
      </c>
      <c r="J103" s="17">
        <v>501.44400000000002</v>
      </c>
      <c r="K103" s="17">
        <v>404.18799999999999</v>
      </c>
      <c r="L103" s="17">
        <v>545.72199999999998</v>
      </c>
      <c r="M103" s="17">
        <v>512.82500000000005</v>
      </c>
      <c r="N103" s="17">
        <v>333.89299999999997</v>
      </c>
      <c r="O103" s="17">
        <v>606.51300000000003</v>
      </c>
      <c r="P103" s="17">
        <v>517.68899999999996</v>
      </c>
      <c r="Q103" s="17">
        <v>463.55200000000002</v>
      </c>
      <c r="R103" s="17">
        <v>503.70699999999999</v>
      </c>
      <c r="S103" s="17">
        <v>430.94499999999999</v>
      </c>
      <c r="T103" s="17">
        <v>419.61</v>
      </c>
      <c r="U103" s="17">
        <v>332.803</v>
      </c>
      <c r="V103" s="17">
        <v>411.15899999999999</v>
      </c>
      <c r="W103" s="17">
        <v>482.68599999999998</v>
      </c>
      <c r="X103" s="17">
        <v>353.87200000000001</v>
      </c>
      <c r="Y103" s="17">
        <v>423.65600000000001</v>
      </c>
      <c r="Z103" s="17">
        <v>351.68700000000001</v>
      </c>
      <c r="AA103" s="17">
        <v>465.4</v>
      </c>
      <c r="AB103" s="17">
        <v>539.14</v>
      </c>
      <c r="AC103" s="17">
        <v>434.78300000000002</v>
      </c>
      <c r="AD103" s="17">
        <v>412.19299999999998</v>
      </c>
      <c r="AE103" s="17">
        <v>528.45399999999995</v>
      </c>
      <c r="AF103" s="17">
        <v>544.11400000000003</v>
      </c>
      <c r="AG103" s="17">
        <v>448.202</v>
      </c>
      <c r="AH103" s="17">
        <v>421.399</v>
      </c>
      <c r="AI103" s="17">
        <v>462.55500000000001</v>
      </c>
      <c r="AJ103" s="17">
        <v>470.42099999999999</v>
      </c>
      <c r="AK103" s="17">
        <v>931.72900000000004</v>
      </c>
      <c r="AL103" s="17">
        <v>492.95800000000003</v>
      </c>
      <c r="AM103" s="17">
        <v>533.85199999999998</v>
      </c>
      <c r="AN103" s="17">
        <v>476.29399999999998</v>
      </c>
      <c r="AO103" s="17">
        <v>487.16500000000002</v>
      </c>
    </row>
    <row r="104" spans="2:41">
      <c r="B104" s="17">
        <v>447.23500000000001</v>
      </c>
      <c r="C104" s="17">
        <v>398.50200000000001</v>
      </c>
      <c r="D104" s="17">
        <v>372.29500000000002</v>
      </c>
      <c r="E104" s="17">
        <v>485.19499999999999</v>
      </c>
      <c r="F104" s="17">
        <v>425.52100000000002</v>
      </c>
      <c r="G104" s="17">
        <v>406.995</v>
      </c>
      <c r="H104" s="17">
        <v>463.89499999999998</v>
      </c>
      <c r="I104" s="17">
        <v>479.96100000000001</v>
      </c>
      <c r="J104" s="17">
        <v>504.11799999999999</v>
      </c>
      <c r="K104" s="17">
        <v>421.99400000000003</v>
      </c>
      <c r="L104" s="17">
        <v>554.73500000000001</v>
      </c>
      <c r="M104" s="17">
        <v>515.98900000000003</v>
      </c>
      <c r="N104" s="17">
        <v>367.47399999999999</v>
      </c>
      <c r="O104" s="17">
        <v>609.48800000000006</v>
      </c>
      <c r="P104" s="17">
        <v>522.35400000000004</v>
      </c>
      <c r="Q104" s="17">
        <v>465.29199999999997</v>
      </c>
      <c r="R104" s="17">
        <v>503.84100000000001</v>
      </c>
      <c r="S104" s="17">
        <v>433.15499999999997</v>
      </c>
      <c r="T104" s="17">
        <v>422.13200000000001</v>
      </c>
      <c r="U104" s="17">
        <v>342.92200000000003</v>
      </c>
      <c r="V104" s="17">
        <v>419.49900000000002</v>
      </c>
      <c r="W104" s="17">
        <v>488.34199999999998</v>
      </c>
      <c r="X104" s="17">
        <v>358.14699999999999</v>
      </c>
      <c r="Y104" s="17">
        <v>428.995</v>
      </c>
      <c r="Z104" s="17">
        <v>352.22</v>
      </c>
      <c r="AA104" s="17">
        <v>468.42899999999997</v>
      </c>
      <c r="AB104" s="17">
        <v>544.44899999999996</v>
      </c>
      <c r="AC104" s="17">
        <v>440.39600000000002</v>
      </c>
      <c r="AD104" s="17">
        <v>412.25700000000001</v>
      </c>
      <c r="AE104" s="17">
        <v>528.55200000000002</v>
      </c>
      <c r="AF104" s="17">
        <v>548.34400000000005</v>
      </c>
      <c r="AG104" s="17">
        <v>449.87700000000001</v>
      </c>
      <c r="AH104" s="17">
        <v>422.04300000000001</v>
      </c>
      <c r="AI104" s="17">
        <v>467.291</v>
      </c>
      <c r="AJ104" s="17">
        <v>471.23899999999998</v>
      </c>
      <c r="AK104" s="17">
        <v>952.31399999999996</v>
      </c>
      <c r="AL104" s="17">
        <v>493.16300000000001</v>
      </c>
      <c r="AM104" s="17">
        <v>540.14499999999998</v>
      </c>
      <c r="AN104" s="17">
        <v>484.52499999999998</v>
      </c>
      <c r="AO104" s="17">
        <v>493.96199999999999</v>
      </c>
    </row>
    <row r="105" spans="2:41">
      <c r="B105" s="17">
        <v>447.35899999999998</v>
      </c>
      <c r="C105" s="17">
        <v>398.90499999999997</v>
      </c>
      <c r="D105" s="17">
        <v>379.673</v>
      </c>
      <c r="E105" s="17">
        <v>494.99299999999999</v>
      </c>
      <c r="F105" s="17">
        <v>425.55599999999998</v>
      </c>
      <c r="G105" s="17">
        <v>407.75599999999997</v>
      </c>
      <c r="H105" s="17">
        <v>472.827</v>
      </c>
      <c r="I105" s="17">
        <v>480.334</v>
      </c>
      <c r="J105" s="17">
        <v>504.44799999999998</v>
      </c>
      <c r="K105" s="17">
        <v>429.435</v>
      </c>
      <c r="L105" s="17">
        <v>561.58600000000001</v>
      </c>
      <c r="M105" s="17">
        <v>526.48299999999995</v>
      </c>
      <c r="N105" s="17">
        <v>375.57100000000003</v>
      </c>
      <c r="O105" s="17">
        <v>610.37099999999998</v>
      </c>
      <c r="P105" s="17">
        <v>525.31399999999996</v>
      </c>
      <c r="Q105" s="17">
        <v>472.89600000000002</v>
      </c>
      <c r="R105" s="17">
        <v>505.23899999999998</v>
      </c>
      <c r="S105" s="17">
        <v>433.88200000000001</v>
      </c>
      <c r="T105" s="17">
        <v>425.08600000000001</v>
      </c>
      <c r="U105" s="17">
        <v>351.88099999999997</v>
      </c>
      <c r="V105" s="17">
        <v>422.892</v>
      </c>
      <c r="W105" s="17">
        <v>490.15100000000001</v>
      </c>
      <c r="X105" s="17">
        <v>362.00400000000002</v>
      </c>
      <c r="Y105" s="17">
        <v>429.40199999999999</v>
      </c>
      <c r="Z105" s="17">
        <v>352.82</v>
      </c>
      <c r="AA105" s="17">
        <v>473.52100000000002</v>
      </c>
      <c r="AB105" s="17">
        <v>546.03300000000002</v>
      </c>
      <c r="AC105" s="17">
        <v>440.69200000000001</v>
      </c>
      <c r="AD105" s="17">
        <v>413.05700000000002</v>
      </c>
      <c r="AE105" s="17">
        <v>545.44399999999996</v>
      </c>
      <c r="AF105" s="17">
        <v>553.79999999999995</v>
      </c>
      <c r="AG105" s="17">
        <v>454.48099999999999</v>
      </c>
      <c r="AH105" s="17">
        <v>424.84500000000003</v>
      </c>
      <c r="AI105" s="17">
        <v>473.73099999999999</v>
      </c>
      <c r="AJ105" s="17">
        <v>476.12099999999998</v>
      </c>
      <c r="AK105" s="17">
        <v>966.55499999999995</v>
      </c>
      <c r="AL105" s="17">
        <v>508.745</v>
      </c>
      <c r="AM105" s="17">
        <v>541.06100000000004</v>
      </c>
      <c r="AN105" s="17">
        <v>488.18200000000002</v>
      </c>
      <c r="AO105" s="17">
        <v>502.52699999999999</v>
      </c>
    </row>
    <row r="106" spans="2:41">
      <c r="B106" s="17">
        <v>449.31400000000002</v>
      </c>
      <c r="C106" s="17">
        <v>409.06200000000001</v>
      </c>
      <c r="D106" s="17">
        <v>399.09500000000003</v>
      </c>
      <c r="E106" s="17">
        <v>499.51499999999999</v>
      </c>
      <c r="F106" s="17">
        <v>426.524</v>
      </c>
      <c r="G106" s="17">
        <v>410.53</v>
      </c>
      <c r="H106" s="17">
        <v>484.80200000000002</v>
      </c>
      <c r="I106" s="17">
        <v>480.77100000000002</v>
      </c>
      <c r="J106" s="17">
        <v>547.25699999999995</v>
      </c>
      <c r="K106" s="17">
        <v>430.06700000000001</v>
      </c>
      <c r="L106" s="17">
        <v>561.61400000000003</v>
      </c>
      <c r="M106" s="17">
        <v>534.24199999999996</v>
      </c>
      <c r="N106" s="17">
        <v>378.44799999999998</v>
      </c>
      <c r="O106" s="17">
        <v>610.73500000000001</v>
      </c>
      <c r="P106" s="17">
        <v>528.54399999999998</v>
      </c>
      <c r="Q106" s="17">
        <v>478.79700000000003</v>
      </c>
      <c r="R106" s="17">
        <v>505.90499999999997</v>
      </c>
      <c r="S106" s="17">
        <v>435.34500000000003</v>
      </c>
      <c r="T106" s="17">
        <v>431.33699999999999</v>
      </c>
      <c r="U106" s="17">
        <v>360.89</v>
      </c>
      <c r="V106" s="17">
        <v>426.59699999999998</v>
      </c>
      <c r="W106" s="17">
        <v>501.57400000000001</v>
      </c>
      <c r="X106" s="17">
        <v>364.483</v>
      </c>
      <c r="Y106" s="17">
        <v>433.76499999999999</v>
      </c>
      <c r="Z106" s="17">
        <v>354.07100000000003</v>
      </c>
      <c r="AA106" s="17">
        <v>473.71300000000002</v>
      </c>
      <c r="AB106" s="17">
        <v>555.94200000000001</v>
      </c>
      <c r="AC106" s="17">
        <v>442.51799999999997</v>
      </c>
      <c r="AD106" s="17">
        <v>414.238</v>
      </c>
      <c r="AE106" s="17">
        <v>545.88400000000001</v>
      </c>
      <c r="AF106" s="17">
        <v>555.23699999999997</v>
      </c>
      <c r="AG106" s="17">
        <v>458.46</v>
      </c>
      <c r="AH106" s="17">
        <v>425.06599999999997</v>
      </c>
      <c r="AI106" s="17">
        <v>481.34699999999998</v>
      </c>
      <c r="AJ106" s="17">
        <v>484.08600000000001</v>
      </c>
      <c r="AK106" s="17">
        <v>982.625</v>
      </c>
      <c r="AL106" s="17">
        <v>514.92600000000004</v>
      </c>
      <c r="AM106" s="17">
        <v>550.09500000000003</v>
      </c>
      <c r="AN106" s="17">
        <v>491.75299999999999</v>
      </c>
      <c r="AO106" s="17">
        <v>503.1</v>
      </c>
    </row>
    <row r="107" spans="2:41">
      <c r="B107" s="17">
        <v>453.767</v>
      </c>
      <c r="C107" s="17">
        <v>413.39800000000002</v>
      </c>
      <c r="D107" s="17">
        <v>404.23399999999998</v>
      </c>
      <c r="E107" s="17">
        <v>506.322</v>
      </c>
      <c r="F107" s="17">
        <v>428.53300000000002</v>
      </c>
      <c r="G107" s="17">
        <v>414.096</v>
      </c>
      <c r="H107" s="17">
        <v>493.49700000000001</v>
      </c>
      <c r="I107" s="17">
        <v>483.49200000000002</v>
      </c>
      <c r="J107" s="17">
        <v>548.16600000000005</v>
      </c>
      <c r="K107" s="17">
        <v>437.93299999999999</v>
      </c>
      <c r="L107" s="17">
        <v>565.73500000000001</v>
      </c>
      <c r="M107" s="17">
        <v>563.99400000000003</v>
      </c>
      <c r="N107" s="17">
        <v>379.52100000000002</v>
      </c>
      <c r="O107" s="17">
        <v>611.43299999999999</v>
      </c>
      <c r="P107" s="17">
        <v>531.28399999999999</v>
      </c>
      <c r="Q107" s="17">
        <v>485.49599999999998</v>
      </c>
      <c r="R107" s="17">
        <v>510.48</v>
      </c>
      <c r="S107" s="17">
        <v>444.92700000000002</v>
      </c>
      <c r="T107" s="17">
        <v>435.84899999999999</v>
      </c>
      <c r="U107" s="17">
        <v>368.58</v>
      </c>
      <c r="V107" s="17">
        <v>445.02600000000001</v>
      </c>
      <c r="W107" s="17">
        <v>505.05599999999998</v>
      </c>
      <c r="X107" s="17">
        <v>369.92399999999998</v>
      </c>
      <c r="Y107" s="17">
        <v>437.541</v>
      </c>
      <c r="Z107" s="17">
        <v>355.19200000000001</v>
      </c>
      <c r="AA107" s="17">
        <v>474.92599999999999</v>
      </c>
      <c r="AB107" s="17">
        <v>558.34100000000001</v>
      </c>
      <c r="AC107" s="17">
        <v>449.267</v>
      </c>
      <c r="AD107" s="17">
        <v>414.23899999999998</v>
      </c>
      <c r="AE107" s="17">
        <v>547.03899999999999</v>
      </c>
      <c r="AF107" s="17">
        <v>559.77599999999995</v>
      </c>
      <c r="AG107" s="17">
        <v>461.78199999999998</v>
      </c>
      <c r="AH107" s="17">
        <v>425.65600000000001</v>
      </c>
      <c r="AI107" s="17">
        <v>484.40199999999999</v>
      </c>
      <c r="AJ107" s="17">
        <v>489.221</v>
      </c>
      <c r="AK107" s="17">
        <v>1003.88</v>
      </c>
      <c r="AL107" s="17">
        <v>518.28800000000001</v>
      </c>
      <c r="AM107" s="17">
        <v>552.79</v>
      </c>
      <c r="AN107" s="17">
        <v>497.92099999999999</v>
      </c>
      <c r="AO107" s="17">
        <v>507.7</v>
      </c>
    </row>
    <row r="108" spans="2:41">
      <c r="B108" s="17">
        <v>459.11500000000001</v>
      </c>
      <c r="C108" s="17">
        <v>416.22899999999998</v>
      </c>
      <c r="D108" s="17">
        <v>416.86200000000002</v>
      </c>
      <c r="E108" s="17">
        <v>510.02100000000002</v>
      </c>
      <c r="F108" s="17">
        <v>432.53399999999999</v>
      </c>
      <c r="G108" s="17">
        <v>414.31700000000001</v>
      </c>
      <c r="H108" s="17">
        <v>496.74799999999999</v>
      </c>
      <c r="I108" s="17">
        <v>486.68299999999999</v>
      </c>
      <c r="J108" s="17">
        <v>556.77700000000004</v>
      </c>
      <c r="K108" s="17">
        <v>437.99900000000002</v>
      </c>
      <c r="L108" s="17">
        <v>566.27800000000002</v>
      </c>
      <c r="M108" s="17">
        <v>565.40700000000004</v>
      </c>
      <c r="N108" s="17">
        <v>380.3</v>
      </c>
      <c r="O108" s="17">
        <v>620.524</v>
      </c>
      <c r="P108" s="17">
        <v>532.57299999999998</v>
      </c>
      <c r="Q108" s="17">
        <v>499.53399999999999</v>
      </c>
      <c r="R108" s="17">
        <v>513.43799999999999</v>
      </c>
      <c r="S108" s="17">
        <v>451.62400000000002</v>
      </c>
      <c r="T108" s="17">
        <v>442.71600000000001</v>
      </c>
      <c r="U108" s="17">
        <v>370.01</v>
      </c>
      <c r="V108" s="17">
        <v>445.43299999999999</v>
      </c>
      <c r="W108" s="17">
        <v>505.846</v>
      </c>
      <c r="X108" s="17">
        <v>372.62400000000002</v>
      </c>
      <c r="Y108" s="17">
        <v>445.02699999999999</v>
      </c>
      <c r="Z108" s="17">
        <v>356.58499999999998</v>
      </c>
      <c r="AA108" s="17">
        <v>477.959</v>
      </c>
      <c r="AB108" s="17">
        <v>561.06500000000005</v>
      </c>
      <c r="AC108" s="17">
        <v>452.98200000000003</v>
      </c>
      <c r="AD108" s="17">
        <v>416.56599999999997</v>
      </c>
      <c r="AE108" s="17">
        <v>551.34299999999996</v>
      </c>
      <c r="AF108" s="17">
        <v>561.70399999999995</v>
      </c>
      <c r="AG108" s="17">
        <v>464.01100000000002</v>
      </c>
      <c r="AH108" s="17">
        <v>426.65300000000002</v>
      </c>
      <c r="AI108" s="17">
        <v>485.88499999999999</v>
      </c>
      <c r="AJ108" s="17">
        <v>493.82799999999997</v>
      </c>
      <c r="AK108" s="17">
        <v>1015.15</v>
      </c>
      <c r="AL108" s="17">
        <v>519.25699999999995</v>
      </c>
      <c r="AM108" s="17">
        <v>556.9</v>
      </c>
      <c r="AN108" s="17">
        <v>500.34199999999998</v>
      </c>
      <c r="AO108" s="17">
        <v>521.93600000000004</v>
      </c>
    </row>
    <row r="109" spans="2:41">
      <c r="B109" s="17">
        <v>463.52800000000002</v>
      </c>
      <c r="C109" s="17">
        <v>421.08699999999999</v>
      </c>
      <c r="D109" s="17">
        <v>423.04199999999997</v>
      </c>
      <c r="E109" s="17">
        <v>512.202</v>
      </c>
      <c r="F109" s="17">
        <v>439.78699999999998</v>
      </c>
      <c r="G109" s="17">
        <v>421.03399999999999</v>
      </c>
      <c r="H109" s="17">
        <v>497.52699999999999</v>
      </c>
      <c r="I109" s="17">
        <v>490.53899999999999</v>
      </c>
      <c r="J109" s="17">
        <v>557.15899999999999</v>
      </c>
      <c r="K109" s="17">
        <v>450.18599999999998</v>
      </c>
      <c r="L109" s="17">
        <v>568.43499999999995</v>
      </c>
      <c r="M109" s="17">
        <v>571.60699999999997</v>
      </c>
      <c r="N109" s="17">
        <v>384.50799999999998</v>
      </c>
      <c r="O109" s="17">
        <v>622.601</v>
      </c>
      <c r="P109" s="17">
        <v>534.93499999999995</v>
      </c>
      <c r="Q109" s="17">
        <v>501.09100000000001</v>
      </c>
      <c r="R109" s="17">
        <v>517.39200000000005</v>
      </c>
      <c r="S109" s="17">
        <v>453.577</v>
      </c>
      <c r="T109" s="17">
        <v>448.029</v>
      </c>
      <c r="U109" s="17">
        <v>370.89499999999998</v>
      </c>
      <c r="V109" s="17">
        <v>451.959</v>
      </c>
      <c r="W109" s="17">
        <v>506.89800000000002</v>
      </c>
      <c r="X109" s="17">
        <v>373.32900000000001</v>
      </c>
      <c r="Y109" s="17">
        <v>445.89</v>
      </c>
      <c r="Z109" s="17">
        <v>364.70499999999998</v>
      </c>
      <c r="AA109" s="17">
        <v>482.43</v>
      </c>
      <c r="AB109" s="17">
        <v>563.70799999999997</v>
      </c>
      <c r="AC109" s="17">
        <v>454.84399999999999</v>
      </c>
      <c r="AD109" s="17">
        <v>417.53100000000001</v>
      </c>
      <c r="AE109" s="17">
        <v>553.702</v>
      </c>
      <c r="AF109" s="17">
        <v>565.71400000000006</v>
      </c>
      <c r="AG109" s="17">
        <v>464.68400000000003</v>
      </c>
      <c r="AH109" s="17">
        <v>426.96300000000002</v>
      </c>
      <c r="AI109" s="17">
        <v>488.19400000000002</v>
      </c>
      <c r="AJ109" s="17">
        <v>500.964</v>
      </c>
      <c r="AK109" s="17">
        <v>1019.07</v>
      </c>
      <c r="AL109" s="17">
        <v>520.10199999999998</v>
      </c>
      <c r="AM109" s="17">
        <v>563.38400000000001</v>
      </c>
      <c r="AN109" s="17">
        <v>501.57400000000001</v>
      </c>
      <c r="AO109" s="17">
        <v>522.15899999999999</v>
      </c>
    </row>
    <row r="110" spans="2:41">
      <c r="B110" s="17">
        <v>464.43200000000002</v>
      </c>
      <c r="C110" s="17">
        <v>424.09100000000001</v>
      </c>
      <c r="D110" s="17">
        <v>423.459</v>
      </c>
      <c r="E110" s="17">
        <v>512.90099999999995</v>
      </c>
      <c r="F110" s="17">
        <v>443.12299999999999</v>
      </c>
      <c r="G110" s="17">
        <v>424.78300000000002</v>
      </c>
      <c r="H110" s="17">
        <v>499.12599999999998</v>
      </c>
      <c r="I110" s="17">
        <v>493.91399999999999</v>
      </c>
      <c r="J110" s="17">
        <v>561.24400000000003</v>
      </c>
      <c r="K110" s="17">
        <v>458.267</v>
      </c>
      <c r="L110" s="17">
        <v>571.32100000000003</v>
      </c>
      <c r="M110" s="17">
        <v>585.6</v>
      </c>
      <c r="N110" s="17">
        <v>392.9</v>
      </c>
      <c r="O110" s="17">
        <v>633.327</v>
      </c>
      <c r="P110" s="17">
        <v>537.44299999999998</v>
      </c>
      <c r="Q110" s="17">
        <v>502.11599999999999</v>
      </c>
      <c r="R110" s="17">
        <v>518.09799999999996</v>
      </c>
      <c r="S110" s="17">
        <v>453.822</v>
      </c>
      <c r="T110" s="17">
        <v>466.93099999999998</v>
      </c>
      <c r="U110" s="17">
        <v>373.53800000000001</v>
      </c>
      <c r="V110" s="17">
        <v>455.94</v>
      </c>
      <c r="W110" s="17">
        <v>521.28099999999995</v>
      </c>
      <c r="X110" s="17">
        <v>386.79300000000001</v>
      </c>
      <c r="Y110" s="17">
        <v>448.49799999999999</v>
      </c>
      <c r="Z110" s="17">
        <v>368.32499999999999</v>
      </c>
      <c r="AA110" s="17">
        <v>484.01499999999999</v>
      </c>
      <c r="AB110" s="17">
        <v>565.08699999999999</v>
      </c>
      <c r="AC110" s="17">
        <v>455.827</v>
      </c>
      <c r="AD110" s="17">
        <v>421.49</v>
      </c>
      <c r="AE110" s="17">
        <v>554.83600000000001</v>
      </c>
      <c r="AF110" s="17">
        <v>579.77700000000004</v>
      </c>
      <c r="AG110" s="17">
        <v>475.44</v>
      </c>
      <c r="AH110" s="17">
        <v>427.26799999999997</v>
      </c>
      <c r="AI110" s="17">
        <v>496.267</v>
      </c>
      <c r="AJ110" s="17">
        <v>503.91500000000002</v>
      </c>
      <c r="AK110" s="17">
        <v>1026.8800000000001</v>
      </c>
      <c r="AL110" s="17">
        <v>521.91399999999999</v>
      </c>
      <c r="AM110" s="17">
        <v>565.83299999999997</v>
      </c>
      <c r="AN110" s="17">
        <v>504.97699999999998</v>
      </c>
      <c r="AO110" s="17">
        <v>524.19399999999996</v>
      </c>
    </row>
    <row r="111" spans="2:41">
      <c r="B111" s="17">
        <v>468.31299999999999</v>
      </c>
      <c r="C111" s="17">
        <v>425.90499999999997</v>
      </c>
      <c r="D111" s="17">
        <v>428.173</v>
      </c>
      <c r="E111" s="17">
        <v>513.23400000000004</v>
      </c>
      <c r="F111" s="17">
        <v>444.69299999999998</v>
      </c>
      <c r="G111" s="17">
        <v>425.33</v>
      </c>
      <c r="H111" s="17">
        <v>501.529</v>
      </c>
      <c r="I111" s="17">
        <v>498.28100000000001</v>
      </c>
      <c r="J111" s="17">
        <v>562.74099999999999</v>
      </c>
      <c r="K111" s="17">
        <v>461.291</v>
      </c>
      <c r="L111" s="17">
        <v>578.33399999999995</v>
      </c>
      <c r="M111" s="17">
        <v>605.84900000000005</v>
      </c>
      <c r="N111" s="17">
        <v>398.15499999999997</v>
      </c>
      <c r="O111" s="17">
        <v>633.54600000000005</v>
      </c>
      <c r="P111" s="17">
        <v>541.101</v>
      </c>
      <c r="Q111" s="17">
        <v>503.86500000000001</v>
      </c>
      <c r="R111" s="17">
        <v>518.37800000000004</v>
      </c>
      <c r="S111" s="17">
        <v>458.13</v>
      </c>
      <c r="T111" s="17">
        <v>481.46600000000001</v>
      </c>
      <c r="U111" s="17">
        <v>377.27300000000002</v>
      </c>
      <c r="V111" s="17">
        <v>458.18900000000002</v>
      </c>
      <c r="W111" s="17">
        <v>536.26199999999994</v>
      </c>
      <c r="X111" s="17">
        <v>388.49099999999999</v>
      </c>
      <c r="Y111" s="17">
        <v>449.01900000000001</v>
      </c>
      <c r="Z111" s="17">
        <v>371.25299999999999</v>
      </c>
      <c r="AA111" s="17">
        <v>488.88900000000001</v>
      </c>
      <c r="AB111" s="17">
        <v>565.45299999999997</v>
      </c>
      <c r="AC111" s="17">
        <v>464.38099999999997</v>
      </c>
      <c r="AD111" s="17">
        <v>423.29599999999999</v>
      </c>
      <c r="AE111" s="17">
        <v>556.61300000000006</v>
      </c>
      <c r="AF111" s="17">
        <v>581.66899999999998</v>
      </c>
      <c r="AG111" s="17">
        <v>484.79700000000003</v>
      </c>
      <c r="AH111" s="17">
        <v>428.654</v>
      </c>
      <c r="AI111" s="17">
        <v>503.79500000000002</v>
      </c>
      <c r="AJ111" s="17">
        <v>507.7</v>
      </c>
      <c r="AK111" s="17">
        <v>1029.3699999999999</v>
      </c>
      <c r="AL111" s="17">
        <v>533.60400000000004</v>
      </c>
      <c r="AM111" s="17">
        <v>567.33399999999995</v>
      </c>
      <c r="AN111" s="17">
        <v>505.39699999999999</v>
      </c>
      <c r="AO111" s="17">
        <v>526.47900000000004</v>
      </c>
    </row>
    <row r="112" spans="2:41">
      <c r="B112" s="17">
        <v>473.541</v>
      </c>
      <c r="C112" s="17">
        <v>430.53899999999999</v>
      </c>
      <c r="D112" s="17">
        <v>433.15899999999999</v>
      </c>
      <c r="E112" s="17">
        <v>517.39800000000002</v>
      </c>
      <c r="F112" s="17">
        <v>455.84500000000003</v>
      </c>
      <c r="G112" s="17">
        <v>427.505</v>
      </c>
      <c r="H112" s="17">
        <v>502.03199999999998</v>
      </c>
      <c r="I112" s="17">
        <v>499.19799999999998</v>
      </c>
      <c r="J112" s="17">
        <v>563.33399999999995</v>
      </c>
      <c r="K112" s="17">
        <v>464.62400000000002</v>
      </c>
      <c r="L112" s="17">
        <v>582.88699999999994</v>
      </c>
      <c r="M112" s="17">
        <v>608.55200000000002</v>
      </c>
      <c r="N112" s="17">
        <v>400.53199999999998</v>
      </c>
      <c r="O112" s="17">
        <v>634.45000000000005</v>
      </c>
      <c r="P112" s="17">
        <v>542.05100000000004</v>
      </c>
      <c r="Q112" s="17">
        <v>504.40100000000001</v>
      </c>
      <c r="R112" s="17">
        <v>523.02700000000004</v>
      </c>
      <c r="S112" s="17">
        <v>463.76100000000002</v>
      </c>
      <c r="T112" s="17">
        <v>482.577</v>
      </c>
      <c r="U112" s="17">
        <v>381.36900000000003</v>
      </c>
      <c r="V112" s="17">
        <v>460.59100000000001</v>
      </c>
      <c r="W112" s="17">
        <v>538.58799999999997</v>
      </c>
      <c r="X112" s="17">
        <v>403.48200000000003</v>
      </c>
      <c r="Y112" s="17">
        <v>459.95400000000001</v>
      </c>
      <c r="Z112" s="17">
        <v>372.24900000000002</v>
      </c>
      <c r="AA112" s="17">
        <v>490.82499999999999</v>
      </c>
      <c r="AB112" s="17">
        <v>570.10500000000002</v>
      </c>
      <c r="AC112" s="17">
        <v>465.57600000000002</v>
      </c>
      <c r="AD112" s="17">
        <v>425.12400000000002</v>
      </c>
      <c r="AE112" s="17">
        <v>558.12300000000005</v>
      </c>
      <c r="AF112" s="17">
        <v>581.75199999999995</v>
      </c>
      <c r="AG112" s="17">
        <v>490.41</v>
      </c>
      <c r="AH112" s="17">
        <v>428.76400000000001</v>
      </c>
      <c r="AI112" s="17">
        <v>504.61</v>
      </c>
      <c r="AJ112" s="17">
        <v>507.83800000000002</v>
      </c>
      <c r="AK112" s="17">
        <v>1039.98</v>
      </c>
      <c r="AL112" s="17">
        <v>536.69399999999996</v>
      </c>
      <c r="AM112" s="17">
        <v>568.59900000000005</v>
      </c>
      <c r="AN112" s="17">
        <v>518.50199999999995</v>
      </c>
      <c r="AO112" s="17">
        <v>526.48299999999995</v>
      </c>
    </row>
    <row r="113" spans="2:41">
      <c r="B113" s="17">
        <v>474.25</v>
      </c>
      <c r="C113" s="17">
        <v>434.58</v>
      </c>
      <c r="D113" s="17">
        <v>439.92899999999997</v>
      </c>
      <c r="E113" s="17">
        <v>519.05600000000004</v>
      </c>
      <c r="F113" s="17">
        <v>458.86099999999999</v>
      </c>
      <c r="G113" s="17">
        <v>437.096</v>
      </c>
      <c r="H113" s="17">
        <v>504.005</v>
      </c>
      <c r="I113" s="17">
        <v>501.95100000000002</v>
      </c>
      <c r="J113" s="17">
        <v>563.42899999999997</v>
      </c>
      <c r="K113" s="17">
        <v>470.387</v>
      </c>
      <c r="L113" s="17">
        <v>590.19600000000003</v>
      </c>
      <c r="M113" s="17">
        <v>609.50599999999997</v>
      </c>
      <c r="N113" s="17">
        <v>410.40300000000002</v>
      </c>
      <c r="O113" s="17">
        <v>636.53300000000002</v>
      </c>
      <c r="P113" s="17">
        <v>545.37900000000002</v>
      </c>
      <c r="Q113" s="17">
        <v>510.04899999999998</v>
      </c>
      <c r="R113" s="17">
        <v>525.97699999999998</v>
      </c>
      <c r="S113" s="17">
        <v>468.03300000000002</v>
      </c>
      <c r="T113" s="17">
        <v>487.17500000000001</v>
      </c>
      <c r="U113" s="17">
        <v>382.94799999999998</v>
      </c>
      <c r="V113" s="17">
        <v>461.28699999999998</v>
      </c>
      <c r="W113" s="17">
        <v>558.46400000000006</v>
      </c>
      <c r="X113" s="17">
        <v>405.09500000000003</v>
      </c>
      <c r="Y113" s="17">
        <v>463.62599999999998</v>
      </c>
      <c r="Z113" s="17">
        <v>374.12200000000001</v>
      </c>
      <c r="AA113" s="17">
        <v>512.62099999999998</v>
      </c>
      <c r="AB113" s="17">
        <v>575.80200000000002</v>
      </c>
      <c r="AC113" s="17">
        <v>467.61799999999999</v>
      </c>
      <c r="AD113" s="17">
        <v>426.44600000000003</v>
      </c>
      <c r="AE113" s="17">
        <v>561.00099999999998</v>
      </c>
      <c r="AF113" s="17">
        <v>581.78800000000001</v>
      </c>
      <c r="AG113" s="17">
        <v>492.20699999999999</v>
      </c>
      <c r="AH113" s="17">
        <v>443.34500000000003</v>
      </c>
      <c r="AI113" s="17">
        <v>507.935</v>
      </c>
      <c r="AJ113" s="17">
        <v>511.22699999999998</v>
      </c>
      <c r="AK113" s="17">
        <v>1047.01</v>
      </c>
      <c r="AL113" s="17">
        <v>537.89400000000001</v>
      </c>
      <c r="AM113" s="17">
        <v>570.03499999999997</v>
      </c>
      <c r="AN113" s="17">
        <v>518.86699999999996</v>
      </c>
      <c r="AO113" s="17">
        <v>537.09299999999996</v>
      </c>
    </row>
    <row r="114" spans="2:41">
      <c r="B114" s="17">
        <v>476.541</v>
      </c>
      <c r="C114" s="17">
        <v>436.72699999999998</v>
      </c>
      <c r="D114" s="17">
        <v>442.52300000000002</v>
      </c>
      <c r="E114" s="17">
        <v>521.16300000000001</v>
      </c>
      <c r="F114" s="17">
        <v>459.428</v>
      </c>
      <c r="G114" s="17">
        <v>438.88200000000001</v>
      </c>
      <c r="H114" s="17">
        <v>505.78699999999998</v>
      </c>
      <c r="I114" s="17">
        <v>503.25200000000001</v>
      </c>
      <c r="J114" s="17">
        <v>565.928</v>
      </c>
      <c r="K114" s="17">
        <v>471.30200000000002</v>
      </c>
      <c r="L114" s="17">
        <v>594.59699999999998</v>
      </c>
      <c r="M114" s="17">
        <v>609.846</v>
      </c>
      <c r="N114" s="17">
        <v>413.892</v>
      </c>
      <c r="O114" s="17">
        <v>636.75300000000004</v>
      </c>
      <c r="P114" s="17">
        <v>546.13499999999999</v>
      </c>
      <c r="Q114" s="17">
        <v>512.79300000000001</v>
      </c>
      <c r="R114" s="17">
        <v>538.59199999999998</v>
      </c>
      <c r="S114" s="17">
        <v>468.62</v>
      </c>
      <c r="T114" s="17">
        <v>488.12299999999999</v>
      </c>
      <c r="U114" s="17">
        <v>383.54399999999998</v>
      </c>
      <c r="V114" s="17">
        <v>464.85300000000001</v>
      </c>
      <c r="W114" s="17">
        <v>561.36</v>
      </c>
      <c r="X114" s="17">
        <v>405.43200000000002</v>
      </c>
      <c r="Y114" s="17">
        <v>464.22699999999998</v>
      </c>
      <c r="Z114" s="17">
        <v>378.03199999999998</v>
      </c>
      <c r="AA114" s="17">
        <v>514.39800000000002</v>
      </c>
      <c r="AB114" s="17">
        <v>577.00199999999995</v>
      </c>
      <c r="AC114" s="17">
        <v>479.89699999999999</v>
      </c>
      <c r="AD114" s="17">
        <v>427.75299999999999</v>
      </c>
      <c r="AE114" s="17">
        <v>561.25099999999998</v>
      </c>
      <c r="AF114" s="17">
        <v>585.49599999999998</v>
      </c>
      <c r="AG114" s="17">
        <v>500.24299999999999</v>
      </c>
      <c r="AH114" s="17">
        <v>447.47699999999998</v>
      </c>
      <c r="AI114" s="17">
        <v>516.51199999999994</v>
      </c>
      <c r="AJ114" s="17">
        <v>521.24300000000005</v>
      </c>
      <c r="AK114" s="17">
        <v>1050.8599999999999</v>
      </c>
      <c r="AL114" s="17">
        <v>538.14099999999996</v>
      </c>
      <c r="AM114" s="17">
        <v>575.202</v>
      </c>
      <c r="AN114" s="17">
        <v>519.14800000000002</v>
      </c>
      <c r="AO114" s="17">
        <v>539.34699999999998</v>
      </c>
    </row>
    <row r="115" spans="2:41">
      <c r="B115" s="17">
        <v>476.74</v>
      </c>
      <c r="C115" s="17">
        <v>441.09300000000002</v>
      </c>
      <c r="D115" s="17">
        <v>443.48899999999998</v>
      </c>
      <c r="E115" s="17">
        <v>523.51800000000003</v>
      </c>
      <c r="F115" s="17">
        <v>461.88499999999999</v>
      </c>
      <c r="G115" s="17">
        <v>440.00599999999997</v>
      </c>
      <c r="H115" s="17">
        <v>508.40800000000002</v>
      </c>
      <c r="I115" s="17">
        <v>504.80200000000002</v>
      </c>
      <c r="J115" s="17">
        <v>567.57500000000005</v>
      </c>
      <c r="K115" s="17">
        <v>530.04899999999998</v>
      </c>
      <c r="L115" s="17">
        <v>596.82500000000005</v>
      </c>
      <c r="M115" s="17">
        <v>611.31200000000001</v>
      </c>
      <c r="N115" s="17">
        <v>417.55099999999999</v>
      </c>
      <c r="O115" s="17">
        <v>637.07100000000003</v>
      </c>
      <c r="P115" s="17">
        <v>549.08900000000006</v>
      </c>
      <c r="Q115" s="17">
        <v>513.55700000000002</v>
      </c>
      <c r="R115" s="17">
        <v>541.04899999999998</v>
      </c>
      <c r="S115" s="17">
        <v>470.90199999999999</v>
      </c>
      <c r="T115" s="17">
        <v>489.29700000000003</v>
      </c>
      <c r="U115" s="17">
        <v>386.476</v>
      </c>
      <c r="V115" s="17">
        <v>469.601</v>
      </c>
      <c r="W115" s="17">
        <v>561.94299999999998</v>
      </c>
      <c r="X115" s="17">
        <v>406.13400000000001</v>
      </c>
      <c r="Y115" s="17">
        <v>469.976</v>
      </c>
      <c r="Z115" s="17">
        <v>380.23</v>
      </c>
      <c r="AA115" s="17">
        <v>523.13400000000001</v>
      </c>
      <c r="AB115" s="17">
        <v>577.98400000000004</v>
      </c>
      <c r="AC115" s="17">
        <v>480.32499999999999</v>
      </c>
      <c r="AD115" s="17">
        <v>428.041</v>
      </c>
      <c r="AE115" s="17">
        <v>563.15800000000002</v>
      </c>
      <c r="AF115" s="17">
        <v>585.62900000000002</v>
      </c>
      <c r="AG115" s="17">
        <v>504.58100000000002</v>
      </c>
      <c r="AH115" s="17">
        <v>449.31900000000002</v>
      </c>
      <c r="AI115" s="17">
        <v>518.72699999999998</v>
      </c>
      <c r="AJ115" s="17">
        <v>527.03499999999997</v>
      </c>
      <c r="AK115" s="17">
        <v>1056.96</v>
      </c>
      <c r="AL115" s="17">
        <v>543.98599999999999</v>
      </c>
      <c r="AM115" s="17">
        <v>578.46500000000003</v>
      </c>
      <c r="AN115" s="17">
        <v>522.10699999999997</v>
      </c>
      <c r="AO115" s="17">
        <v>543.50599999999997</v>
      </c>
    </row>
    <row r="116" spans="2:41">
      <c r="B116" s="17">
        <v>479.35399999999998</v>
      </c>
      <c r="C116" s="17">
        <v>443.03199999999998</v>
      </c>
      <c r="D116" s="17">
        <v>445.97399999999999</v>
      </c>
      <c r="E116" s="17">
        <v>528.19200000000001</v>
      </c>
      <c r="F116" s="17">
        <v>464.61900000000003</v>
      </c>
      <c r="G116" s="17">
        <v>441.62</v>
      </c>
      <c r="H116" s="17">
        <v>514.44000000000005</v>
      </c>
      <c r="I116" s="17">
        <v>506.75900000000001</v>
      </c>
      <c r="J116" s="17">
        <v>569.11500000000001</v>
      </c>
      <c r="K116" s="17">
        <v>540.88</v>
      </c>
      <c r="L116" s="17">
        <v>602.20899999999995</v>
      </c>
      <c r="M116" s="17">
        <v>617.25199999999995</v>
      </c>
      <c r="N116" s="17">
        <v>420.32299999999998</v>
      </c>
      <c r="O116" s="17">
        <v>639.53700000000003</v>
      </c>
      <c r="P116" s="17">
        <v>553.15800000000002</v>
      </c>
      <c r="Q116" s="17">
        <v>520.524</v>
      </c>
      <c r="R116" s="17">
        <v>542.93200000000002</v>
      </c>
      <c r="S116" s="17">
        <v>473.54399999999998</v>
      </c>
      <c r="T116" s="17">
        <v>492.12900000000002</v>
      </c>
      <c r="U116" s="17">
        <v>399.72</v>
      </c>
      <c r="V116" s="17">
        <v>476.67700000000002</v>
      </c>
      <c r="W116" s="17">
        <v>569.28300000000002</v>
      </c>
      <c r="X116" s="17">
        <v>406.166</v>
      </c>
      <c r="Y116" s="17">
        <v>482.495</v>
      </c>
      <c r="Z116" s="17">
        <v>382.86200000000002</v>
      </c>
      <c r="AA116" s="17">
        <v>523.71</v>
      </c>
      <c r="AB116" s="17">
        <v>579.42100000000005</v>
      </c>
      <c r="AC116" s="17">
        <v>480.54300000000001</v>
      </c>
      <c r="AD116" s="17">
        <v>430.03399999999999</v>
      </c>
      <c r="AE116" s="17">
        <v>570.87099999999998</v>
      </c>
      <c r="AF116" s="17">
        <v>585.78099999999995</v>
      </c>
      <c r="AG116" s="17">
        <v>507.47</v>
      </c>
      <c r="AH116" s="17">
        <v>450.14299999999997</v>
      </c>
      <c r="AI116" s="17">
        <v>519.91399999999999</v>
      </c>
      <c r="AJ116" s="17">
        <v>529.13199999999995</v>
      </c>
      <c r="AK116" s="17">
        <v>1089.1300000000001</v>
      </c>
      <c r="AL116" s="17">
        <v>546.03</v>
      </c>
      <c r="AM116" s="17">
        <v>578.53899999999999</v>
      </c>
      <c r="AN116" s="17">
        <v>523.86800000000005</v>
      </c>
      <c r="AO116" s="17">
        <v>554.93100000000004</v>
      </c>
    </row>
    <row r="117" spans="2:41">
      <c r="B117" s="17">
        <v>482.89400000000001</v>
      </c>
      <c r="C117" s="17">
        <v>448.52800000000002</v>
      </c>
      <c r="D117" s="17">
        <v>452.488</v>
      </c>
      <c r="E117" s="17">
        <v>535.73699999999997</v>
      </c>
      <c r="F117" s="17">
        <v>472.75900000000001</v>
      </c>
      <c r="G117" s="17">
        <v>455.041</v>
      </c>
      <c r="H117" s="17">
        <v>514.78800000000001</v>
      </c>
      <c r="I117" s="17">
        <v>507.22199999999998</v>
      </c>
      <c r="J117" s="17">
        <v>570.154</v>
      </c>
      <c r="K117" s="17">
        <v>541.351</v>
      </c>
      <c r="L117" s="17">
        <v>605.654</v>
      </c>
      <c r="M117" s="17">
        <v>625.66200000000003</v>
      </c>
      <c r="N117" s="17">
        <v>422.05900000000003</v>
      </c>
      <c r="O117" s="17">
        <v>647.05499999999995</v>
      </c>
      <c r="P117" s="17">
        <v>554.55399999999997</v>
      </c>
      <c r="Q117" s="17">
        <v>524.38400000000001</v>
      </c>
      <c r="R117" s="17">
        <v>546.27800000000002</v>
      </c>
      <c r="S117" s="17">
        <v>474.697</v>
      </c>
      <c r="T117" s="17">
        <v>495.13400000000001</v>
      </c>
      <c r="U117" s="17">
        <v>411.99900000000002</v>
      </c>
      <c r="V117" s="17">
        <v>479.02100000000002</v>
      </c>
      <c r="W117" s="17">
        <v>571.67999999999995</v>
      </c>
      <c r="X117" s="17">
        <v>406.661</v>
      </c>
      <c r="Y117" s="17">
        <v>486.45100000000002</v>
      </c>
      <c r="Z117" s="17">
        <v>392.98500000000001</v>
      </c>
      <c r="AA117" s="17">
        <v>527.29499999999996</v>
      </c>
      <c r="AB117" s="17">
        <v>580.27099999999996</v>
      </c>
      <c r="AC117" s="17">
        <v>485.435</v>
      </c>
      <c r="AD117" s="17">
        <v>437.47699999999998</v>
      </c>
      <c r="AE117" s="17">
        <v>570.92600000000004</v>
      </c>
      <c r="AF117" s="17">
        <v>593.29200000000003</v>
      </c>
      <c r="AG117" s="17">
        <v>510.18799999999999</v>
      </c>
      <c r="AH117" s="17">
        <v>450.89600000000002</v>
      </c>
      <c r="AI117" s="17">
        <v>520.53800000000001</v>
      </c>
      <c r="AJ117" s="17">
        <v>535.20000000000005</v>
      </c>
      <c r="AK117" s="17">
        <v>1115.02</v>
      </c>
      <c r="AL117" s="17">
        <v>549.47799999999995</v>
      </c>
      <c r="AM117" s="17">
        <v>579.31299999999999</v>
      </c>
      <c r="AN117" s="17">
        <v>525.17399999999998</v>
      </c>
      <c r="AO117" s="17">
        <v>559.76199999999994</v>
      </c>
    </row>
    <row r="118" spans="2:41">
      <c r="B118" s="17">
        <v>486.73500000000001</v>
      </c>
      <c r="C118" s="17">
        <v>449.80799999999999</v>
      </c>
      <c r="D118" s="17">
        <v>459.274</v>
      </c>
      <c r="E118" s="17">
        <v>536.76900000000001</v>
      </c>
      <c r="F118" s="17">
        <v>478.75700000000001</v>
      </c>
      <c r="G118" s="17">
        <v>462.03399999999999</v>
      </c>
      <c r="H118" s="17">
        <v>525.82000000000005</v>
      </c>
      <c r="I118" s="17">
        <v>509.71800000000002</v>
      </c>
      <c r="J118" s="17">
        <v>580.98400000000004</v>
      </c>
      <c r="K118" s="17">
        <v>550.63</v>
      </c>
      <c r="L118" s="17">
        <v>619.78</v>
      </c>
      <c r="M118" s="17">
        <v>641.53700000000003</v>
      </c>
      <c r="N118" s="17">
        <v>431.84300000000002</v>
      </c>
      <c r="O118" s="17">
        <v>652.79899999999998</v>
      </c>
      <c r="P118" s="17">
        <v>556.14300000000003</v>
      </c>
      <c r="Q118" s="17">
        <v>529.40099999999995</v>
      </c>
      <c r="R118" s="17">
        <v>548.05499999999995</v>
      </c>
      <c r="S118" s="17">
        <v>484.04599999999999</v>
      </c>
      <c r="T118" s="17">
        <v>502.16899999999998</v>
      </c>
      <c r="U118" s="17">
        <v>415.714</v>
      </c>
      <c r="V118" s="17">
        <v>484.46899999999999</v>
      </c>
      <c r="W118" s="17">
        <v>572.08199999999999</v>
      </c>
      <c r="X118" s="17">
        <v>408.19799999999998</v>
      </c>
      <c r="Y118" s="17">
        <v>490.84500000000003</v>
      </c>
      <c r="Z118" s="17">
        <v>395.298</v>
      </c>
      <c r="AA118" s="17">
        <v>528.04200000000003</v>
      </c>
      <c r="AB118" s="17">
        <v>580.755</v>
      </c>
      <c r="AC118" s="17">
        <v>492.95600000000002</v>
      </c>
      <c r="AD118" s="17">
        <v>438.55200000000002</v>
      </c>
      <c r="AE118" s="17">
        <v>577.03899999999999</v>
      </c>
      <c r="AF118" s="17">
        <v>593.63199999999995</v>
      </c>
      <c r="AG118" s="17">
        <v>510.72899999999998</v>
      </c>
      <c r="AH118" s="17">
        <v>452.87400000000002</v>
      </c>
      <c r="AI118" s="17">
        <v>521.09500000000003</v>
      </c>
      <c r="AJ118" s="17">
        <v>539.98699999999997</v>
      </c>
      <c r="AK118" s="17">
        <v>1116.6099999999999</v>
      </c>
      <c r="AL118" s="17">
        <v>560.66600000000005</v>
      </c>
      <c r="AM118" s="17">
        <v>580.02499999999998</v>
      </c>
      <c r="AN118" s="17">
        <v>526.85799999999995</v>
      </c>
      <c r="AO118" s="17">
        <v>566.226</v>
      </c>
    </row>
    <row r="119" spans="2:41">
      <c r="B119" s="17">
        <v>487.23</v>
      </c>
      <c r="C119" s="17">
        <v>450.58699999999999</v>
      </c>
      <c r="D119" s="17">
        <v>467.97899999999998</v>
      </c>
      <c r="E119" s="17">
        <v>544.06399999999996</v>
      </c>
      <c r="F119" s="17">
        <v>480.80900000000003</v>
      </c>
      <c r="G119" s="17">
        <v>463.56799999999998</v>
      </c>
      <c r="H119" s="17">
        <v>527.41499999999996</v>
      </c>
      <c r="I119" s="17">
        <v>510.74700000000001</v>
      </c>
      <c r="J119" s="17">
        <v>582.91099999999994</v>
      </c>
      <c r="K119" s="17">
        <v>556.62</v>
      </c>
      <c r="L119" s="17">
        <v>620.31600000000003</v>
      </c>
      <c r="M119" s="17">
        <v>645.55700000000002</v>
      </c>
      <c r="N119" s="17">
        <v>436.66699999999997</v>
      </c>
      <c r="O119" s="17">
        <v>654.00300000000004</v>
      </c>
      <c r="P119" s="17">
        <v>557.529</v>
      </c>
      <c r="Q119" s="17">
        <v>538.21400000000006</v>
      </c>
      <c r="R119" s="17">
        <v>556.27</v>
      </c>
      <c r="S119" s="17">
        <v>486.149</v>
      </c>
      <c r="T119" s="17">
        <v>504.82600000000002</v>
      </c>
      <c r="U119" s="17">
        <v>429.78399999999999</v>
      </c>
      <c r="V119" s="17">
        <v>485.21</v>
      </c>
      <c r="W119" s="17">
        <v>572.08399999999995</v>
      </c>
      <c r="X119" s="17">
        <v>410.51400000000001</v>
      </c>
      <c r="Y119" s="17">
        <v>494.54300000000001</v>
      </c>
      <c r="Z119" s="17">
        <v>405.41699999999997</v>
      </c>
      <c r="AA119" s="17">
        <v>531.05100000000004</v>
      </c>
      <c r="AB119" s="17">
        <v>583.23099999999999</v>
      </c>
      <c r="AC119" s="17">
        <v>495.23500000000001</v>
      </c>
      <c r="AD119" s="17">
        <v>442.99200000000002</v>
      </c>
      <c r="AE119" s="17">
        <v>583.39700000000005</v>
      </c>
      <c r="AF119" s="17">
        <v>595.35799999999995</v>
      </c>
      <c r="AG119" s="17">
        <v>517.83199999999999</v>
      </c>
      <c r="AH119" s="17">
        <v>457.88600000000002</v>
      </c>
      <c r="AI119" s="17">
        <v>523.48699999999997</v>
      </c>
      <c r="AJ119" s="17">
        <v>547.66399999999999</v>
      </c>
      <c r="AK119" s="17">
        <v>1118.22</v>
      </c>
      <c r="AL119" s="17">
        <v>569.10500000000002</v>
      </c>
      <c r="AM119" s="17">
        <v>580.52200000000005</v>
      </c>
      <c r="AN119" s="17">
        <v>534.33900000000006</v>
      </c>
      <c r="AO119" s="17">
        <v>566.524</v>
      </c>
    </row>
    <row r="120" spans="2:41">
      <c r="B120" s="17">
        <v>488.76600000000002</v>
      </c>
      <c r="C120" s="17">
        <v>458.45499999999998</v>
      </c>
      <c r="D120" s="17">
        <v>474.48700000000002</v>
      </c>
      <c r="E120" s="17">
        <v>545.44500000000005</v>
      </c>
      <c r="F120" s="17">
        <v>492.90899999999999</v>
      </c>
      <c r="G120" s="17">
        <v>464.99700000000001</v>
      </c>
      <c r="H120" s="17">
        <v>530.46199999999999</v>
      </c>
      <c r="I120" s="17">
        <v>511.36099999999999</v>
      </c>
      <c r="J120" s="17">
        <v>585.93499999999995</v>
      </c>
      <c r="K120" s="17">
        <v>559.06799999999998</v>
      </c>
      <c r="L120" s="17">
        <v>629.31200000000001</v>
      </c>
      <c r="M120" s="17">
        <v>652.04300000000001</v>
      </c>
      <c r="N120" s="17">
        <v>437.43200000000002</v>
      </c>
      <c r="O120" s="17">
        <v>654.86699999999996</v>
      </c>
      <c r="P120" s="17">
        <v>562.44600000000003</v>
      </c>
      <c r="Q120" s="17">
        <v>543.60299999999995</v>
      </c>
      <c r="R120" s="17">
        <v>557.64599999999996</v>
      </c>
      <c r="S120" s="17">
        <v>494.62599999999998</v>
      </c>
      <c r="T120" s="17">
        <v>505.303</v>
      </c>
      <c r="U120" s="17">
        <v>430.33199999999999</v>
      </c>
      <c r="V120" s="17">
        <v>493.92399999999998</v>
      </c>
      <c r="W120" s="17">
        <v>572.11800000000005</v>
      </c>
      <c r="X120" s="17">
        <v>410.67500000000001</v>
      </c>
      <c r="Y120" s="17">
        <v>498.70499999999998</v>
      </c>
      <c r="Z120" s="17">
        <v>406.33699999999999</v>
      </c>
      <c r="AA120" s="17">
        <v>538.63800000000003</v>
      </c>
      <c r="AB120" s="17">
        <v>583.76099999999997</v>
      </c>
      <c r="AC120" s="17">
        <v>500.31299999999999</v>
      </c>
      <c r="AD120" s="17">
        <v>443.62900000000002</v>
      </c>
      <c r="AE120" s="17">
        <v>584.24400000000003</v>
      </c>
      <c r="AF120" s="17">
        <v>599.17200000000003</v>
      </c>
      <c r="AG120" s="17">
        <v>520.505</v>
      </c>
      <c r="AH120" s="17">
        <v>459.86200000000002</v>
      </c>
      <c r="AI120" s="17">
        <v>527.05700000000002</v>
      </c>
      <c r="AJ120" s="17">
        <v>553.72199999999998</v>
      </c>
      <c r="AK120" s="17">
        <v>1155.05</v>
      </c>
      <c r="AL120" s="17">
        <v>574.10400000000004</v>
      </c>
      <c r="AM120" s="17">
        <v>582.20399999999995</v>
      </c>
      <c r="AN120" s="17">
        <v>535.15099999999995</v>
      </c>
      <c r="AO120" s="17">
        <v>569.87099999999998</v>
      </c>
    </row>
    <row r="121" spans="2:41">
      <c r="B121" s="17">
        <v>489.22399999999999</v>
      </c>
      <c r="C121" s="17">
        <v>464.71600000000001</v>
      </c>
      <c r="D121" s="17">
        <v>484.30399999999997</v>
      </c>
      <c r="E121" s="17">
        <v>548.93899999999996</v>
      </c>
      <c r="F121" s="17">
        <v>494.05200000000002</v>
      </c>
      <c r="G121" s="17">
        <v>465.32100000000003</v>
      </c>
      <c r="H121" s="17">
        <v>539.26</v>
      </c>
      <c r="I121" s="17">
        <v>512.42100000000005</v>
      </c>
      <c r="J121" s="17">
        <v>586.63499999999999</v>
      </c>
      <c r="K121" s="17">
        <v>559.16499999999996</v>
      </c>
      <c r="L121" s="17">
        <v>629.51900000000001</v>
      </c>
      <c r="M121" s="17">
        <v>653.49900000000002</v>
      </c>
      <c r="N121" s="17">
        <v>452.92099999999999</v>
      </c>
      <c r="O121" s="17">
        <v>665.34900000000005</v>
      </c>
      <c r="P121" s="17">
        <v>563.57000000000005</v>
      </c>
      <c r="Q121" s="17">
        <v>548.06500000000005</v>
      </c>
      <c r="R121" s="17">
        <v>558.42399999999998</v>
      </c>
      <c r="S121" s="17">
        <v>496.40199999999999</v>
      </c>
      <c r="T121" s="17">
        <v>511.73200000000003</v>
      </c>
      <c r="U121" s="17">
        <v>430.82</v>
      </c>
      <c r="V121" s="17">
        <v>494.55900000000003</v>
      </c>
      <c r="W121" s="17">
        <v>573.01199999999994</v>
      </c>
      <c r="X121" s="17">
        <v>410.74900000000002</v>
      </c>
      <c r="Y121" s="17">
        <v>500.392</v>
      </c>
      <c r="Z121" s="17">
        <v>412.40800000000002</v>
      </c>
      <c r="AA121" s="17">
        <v>544.06399999999996</v>
      </c>
      <c r="AB121" s="17">
        <v>589.95000000000005</v>
      </c>
      <c r="AC121" s="17">
        <v>500.34800000000001</v>
      </c>
      <c r="AD121" s="17">
        <v>443.71</v>
      </c>
      <c r="AE121" s="17">
        <v>585.11500000000001</v>
      </c>
      <c r="AF121" s="17">
        <v>609.84</v>
      </c>
      <c r="AG121" s="17">
        <v>521.00800000000004</v>
      </c>
      <c r="AH121" s="17">
        <v>460.89</v>
      </c>
      <c r="AI121" s="17">
        <v>530.01900000000001</v>
      </c>
      <c r="AJ121" s="17">
        <v>554.245</v>
      </c>
      <c r="AK121" s="17">
        <v>1173.53</v>
      </c>
      <c r="AL121" s="17">
        <v>577.30499999999995</v>
      </c>
      <c r="AM121" s="17">
        <v>588.47799999999995</v>
      </c>
      <c r="AN121" s="17">
        <v>544.48699999999997</v>
      </c>
      <c r="AO121" s="17">
        <v>570.39200000000005</v>
      </c>
    </row>
    <row r="122" spans="2:41">
      <c r="B122" s="17">
        <v>489.42899999999997</v>
      </c>
      <c r="C122" s="17">
        <v>466.274</v>
      </c>
      <c r="D122" s="17">
        <v>496.471</v>
      </c>
      <c r="E122" s="17">
        <v>553.46299999999997</v>
      </c>
      <c r="F122" s="17">
        <v>495.51299999999998</v>
      </c>
      <c r="G122" s="17">
        <v>469.40199999999999</v>
      </c>
      <c r="H122" s="17">
        <v>542.46100000000001</v>
      </c>
      <c r="I122" s="17">
        <v>517.30200000000002</v>
      </c>
      <c r="J122" s="17">
        <v>588.94100000000003</v>
      </c>
      <c r="K122" s="17">
        <v>560.70000000000005</v>
      </c>
      <c r="L122" s="17">
        <v>630.60900000000004</v>
      </c>
      <c r="M122" s="17">
        <v>654.16999999999996</v>
      </c>
      <c r="N122" s="17">
        <v>460.66399999999999</v>
      </c>
      <c r="O122" s="17">
        <v>665.93700000000001</v>
      </c>
      <c r="P122" s="17">
        <v>564.15499999999997</v>
      </c>
      <c r="Q122" s="17">
        <v>549.85900000000004</v>
      </c>
      <c r="R122" s="17">
        <v>559.84699999999998</v>
      </c>
      <c r="S122" s="17">
        <v>498.577</v>
      </c>
      <c r="T122" s="17">
        <v>516.41600000000005</v>
      </c>
      <c r="U122" s="17">
        <v>441.81900000000002</v>
      </c>
      <c r="V122" s="17">
        <v>499.87</v>
      </c>
      <c r="W122" s="17">
        <v>574.16399999999999</v>
      </c>
      <c r="X122" s="17">
        <v>413.23899999999998</v>
      </c>
      <c r="Y122" s="17">
        <v>500.97199999999998</v>
      </c>
      <c r="Z122" s="17">
        <v>418.17099999999999</v>
      </c>
      <c r="AA122" s="17">
        <v>560.28700000000003</v>
      </c>
      <c r="AB122" s="17">
        <v>593.64499999999998</v>
      </c>
      <c r="AC122" s="17">
        <v>501.48899999999998</v>
      </c>
      <c r="AD122" s="17">
        <v>444.40499999999997</v>
      </c>
      <c r="AE122" s="17">
        <v>588.20299999999997</v>
      </c>
      <c r="AF122" s="17">
        <v>615.72</v>
      </c>
      <c r="AG122" s="17">
        <v>522.52</v>
      </c>
      <c r="AH122" s="17">
        <v>463.36700000000002</v>
      </c>
      <c r="AI122" s="17">
        <v>534.51300000000003</v>
      </c>
      <c r="AJ122" s="17">
        <v>567.29100000000005</v>
      </c>
      <c r="AK122" s="17">
        <v>1186.53</v>
      </c>
      <c r="AL122" s="17">
        <v>581.70299999999997</v>
      </c>
      <c r="AM122" s="17">
        <v>592.10799999999995</v>
      </c>
      <c r="AN122" s="17">
        <v>544.67600000000004</v>
      </c>
      <c r="AO122" s="17">
        <v>578.41800000000001</v>
      </c>
    </row>
    <row r="123" spans="2:41">
      <c r="B123" s="17">
        <v>491.904</v>
      </c>
      <c r="C123" s="17">
        <v>470.899</v>
      </c>
      <c r="D123" s="17">
        <v>497.88</v>
      </c>
      <c r="E123" s="17">
        <v>566.98099999999999</v>
      </c>
      <c r="F123" s="17">
        <v>496.94099999999997</v>
      </c>
      <c r="G123" s="17">
        <v>470.012</v>
      </c>
      <c r="H123" s="17">
        <v>549.06399999999996</v>
      </c>
      <c r="I123" s="17">
        <v>525.04499999999996</v>
      </c>
      <c r="J123" s="17">
        <v>589.63499999999999</v>
      </c>
      <c r="K123" s="17">
        <v>563.83299999999997</v>
      </c>
      <c r="L123" s="17">
        <v>631.79</v>
      </c>
      <c r="M123" s="17">
        <v>665.17499999999995</v>
      </c>
      <c r="N123" s="17">
        <v>481.13900000000001</v>
      </c>
      <c r="O123" s="17">
        <v>670.34400000000005</v>
      </c>
      <c r="P123" s="17">
        <v>564.42899999999997</v>
      </c>
      <c r="Q123" s="17">
        <v>550.16999999999996</v>
      </c>
      <c r="R123" s="17">
        <v>560.87699999999995</v>
      </c>
      <c r="S123" s="17">
        <v>502.471</v>
      </c>
      <c r="T123" s="17">
        <v>517.63499999999999</v>
      </c>
      <c r="U123" s="17">
        <v>442.01400000000001</v>
      </c>
      <c r="V123" s="17">
        <v>501.69600000000003</v>
      </c>
      <c r="W123" s="17">
        <v>576.26099999999997</v>
      </c>
      <c r="X123" s="17">
        <v>417.423</v>
      </c>
      <c r="Y123" s="17">
        <v>501.42700000000002</v>
      </c>
      <c r="Z123" s="17">
        <v>421.19400000000002</v>
      </c>
      <c r="AA123" s="17">
        <v>570.90499999999997</v>
      </c>
      <c r="AB123" s="17">
        <v>594.10400000000004</v>
      </c>
      <c r="AC123" s="17">
        <v>507.9</v>
      </c>
      <c r="AD123" s="17">
        <v>451.096</v>
      </c>
      <c r="AE123" s="17">
        <v>590.98099999999999</v>
      </c>
      <c r="AF123" s="17">
        <v>616.73699999999997</v>
      </c>
      <c r="AG123" s="17">
        <v>523.67600000000004</v>
      </c>
      <c r="AH123" s="17">
        <v>465.99799999999999</v>
      </c>
      <c r="AI123" s="17">
        <v>535.21400000000006</v>
      </c>
      <c r="AJ123" s="17">
        <v>575.91399999999999</v>
      </c>
      <c r="AK123" s="17">
        <v>1202.6099999999999</v>
      </c>
      <c r="AL123" s="17">
        <v>586.03700000000003</v>
      </c>
      <c r="AM123" s="17">
        <v>592.22400000000005</v>
      </c>
      <c r="AN123" s="17">
        <v>546.02200000000005</v>
      </c>
      <c r="AO123" s="17">
        <v>578.75</v>
      </c>
    </row>
    <row r="124" spans="2:41">
      <c r="B124" s="17">
        <v>492.6</v>
      </c>
      <c r="C124" s="17">
        <v>472.08499999999998</v>
      </c>
      <c r="D124" s="17">
        <v>499.11700000000002</v>
      </c>
      <c r="E124" s="17">
        <v>572.38499999999999</v>
      </c>
      <c r="F124" s="17">
        <v>497.06900000000002</v>
      </c>
      <c r="G124" s="17">
        <v>470.16300000000001</v>
      </c>
      <c r="H124" s="17">
        <v>550.15</v>
      </c>
      <c r="I124" s="17">
        <v>525.75900000000001</v>
      </c>
      <c r="J124" s="17">
        <v>591.27800000000002</v>
      </c>
      <c r="K124" s="17">
        <v>587.26499999999999</v>
      </c>
      <c r="L124" s="17">
        <v>644.10199999999998</v>
      </c>
      <c r="M124" s="17">
        <v>672.01800000000003</v>
      </c>
      <c r="N124" s="17">
        <v>492.52800000000002</v>
      </c>
      <c r="O124" s="17">
        <v>670.78099999999995</v>
      </c>
      <c r="P124" s="17">
        <v>567.22299999999996</v>
      </c>
      <c r="Q124" s="17">
        <v>550.66300000000001</v>
      </c>
      <c r="R124" s="17">
        <v>565.54499999999996</v>
      </c>
      <c r="S124" s="17">
        <v>506.24400000000003</v>
      </c>
      <c r="T124" s="17">
        <v>519.20000000000005</v>
      </c>
      <c r="U124" s="17">
        <v>475.06</v>
      </c>
      <c r="V124" s="17">
        <v>506.03500000000003</v>
      </c>
      <c r="W124" s="17">
        <v>586.54999999999995</v>
      </c>
      <c r="X124" s="17">
        <v>423.28</v>
      </c>
      <c r="Y124" s="17">
        <v>503.51100000000002</v>
      </c>
      <c r="Z124" s="17">
        <v>425.35700000000003</v>
      </c>
      <c r="AA124" s="17">
        <v>572.18499999999995</v>
      </c>
      <c r="AB124" s="17">
        <v>594.80999999999995</v>
      </c>
      <c r="AC124" s="17">
        <v>508</v>
      </c>
      <c r="AD124" s="17">
        <v>452.65300000000002</v>
      </c>
      <c r="AE124" s="17">
        <v>610.45399999999995</v>
      </c>
      <c r="AF124" s="17">
        <v>618.53399999999999</v>
      </c>
      <c r="AG124" s="17">
        <v>525.73900000000003</v>
      </c>
      <c r="AH124" s="17">
        <v>466.45600000000002</v>
      </c>
      <c r="AI124" s="17">
        <v>538.13</v>
      </c>
      <c r="AJ124" s="17">
        <v>604.58900000000006</v>
      </c>
      <c r="AK124" s="17">
        <v>1218.8800000000001</v>
      </c>
      <c r="AL124" s="17">
        <v>587.61400000000003</v>
      </c>
      <c r="AM124" s="17">
        <v>593.375</v>
      </c>
      <c r="AN124" s="17">
        <v>548.322</v>
      </c>
      <c r="AO124" s="17">
        <v>580.298</v>
      </c>
    </row>
    <row r="125" spans="2:41">
      <c r="B125" s="17">
        <v>492.94799999999998</v>
      </c>
      <c r="C125" s="17">
        <v>472.58100000000002</v>
      </c>
      <c r="D125" s="17">
        <v>504.94</v>
      </c>
      <c r="E125" s="17">
        <v>583.11900000000003</v>
      </c>
      <c r="F125" s="17">
        <v>498.24299999999999</v>
      </c>
      <c r="G125" s="17">
        <v>474.04899999999998</v>
      </c>
      <c r="H125" s="17">
        <v>559.94100000000003</v>
      </c>
      <c r="I125" s="17">
        <v>526.30399999999997</v>
      </c>
      <c r="J125" s="17">
        <v>596.34900000000005</v>
      </c>
      <c r="K125" s="17">
        <v>590.97799999999995</v>
      </c>
      <c r="L125" s="17">
        <v>646.64499999999998</v>
      </c>
      <c r="M125" s="17">
        <v>679.23199999999997</v>
      </c>
      <c r="N125" s="17">
        <v>493.37299999999999</v>
      </c>
      <c r="O125" s="17">
        <v>672.92200000000003</v>
      </c>
      <c r="P125" s="17">
        <v>571.44000000000005</v>
      </c>
      <c r="Q125" s="17">
        <v>553.32600000000002</v>
      </c>
      <c r="R125" s="17">
        <v>572.45799999999997</v>
      </c>
      <c r="S125" s="17">
        <v>507.048</v>
      </c>
      <c r="T125" s="17">
        <v>525.24</v>
      </c>
      <c r="U125" s="17">
        <v>481.57900000000001</v>
      </c>
      <c r="V125" s="17">
        <v>510.80399999999997</v>
      </c>
      <c r="W125" s="17">
        <v>594.71400000000006</v>
      </c>
      <c r="X125" s="17">
        <v>425.46300000000002</v>
      </c>
      <c r="Y125" s="17">
        <v>514.50800000000004</v>
      </c>
      <c r="Z125" s="17">
        <v>427.93599999999998</v>
      </c>
      <c r="AA125" s="17">
        <v>573.54100000000005</v>
      </c>
      <c r="AB125" s="17">
        <v>595.63499999999999</v>
      </c>
      <c r="AC125" s="17">
        <v>521.15</v>
      </c>
      <c r="AD125" s="17">
        <v>454.04700000000003</v>
      </c>
      <c r="AE125" s="17">
        <v>611.75699999999995</v>
      </c>
      <c r="AF125" s="17">
        <v>621.28</v>
      </c>
      <c r="AG125" s="17">
        <v>525.86900000000003</v>
      </c>
      <c r="AH125" s="17">
        <v>466.471</v>
      </c>
      <c r="AI125" s="17">
        <v>543.01400000000001</v>
      </c>
      <c r="AJ125" s="17">
        <v>604.75199999999995</v>
      </c>
      <c r="AK125" s="17">
        <v>1220.7</v>
      </c>
      <c r="AL125" s="17">
        <v>593.08900000000006</v>
      </c>
      <c r="AM125" s="17">
        <v>594.09299999999996</v>
      </c>
      <c r="AN125" s="17">
        <v>549.53200000000004</v>
      </c>
      <c r="AO125" s="17">
        <v>584.71900000000005</v>
      </c>
    </row>
    <row r="126" spans="2:41">
      <c r="B126" s="17">
        <v>494.82</v>
      </c>
      <c r="C126" s="17">
        <v>474.72199999999998</v>
      </c>
      <c r="D126" s="17">
        <v>507.35300000000001</v>
      </c>
      <c r="E126" s="17">
        <v>585.37</v>
      </c>
      <c r="F126" s="17">
        <v>511.416</v>
      </c>
      <c r="G126" s="17">
        <v>477.31700000000001</v>
      </c>
      <c r="H126" s="17">
        <v>574.79999999999995</v>
      </c>
      <c r="I126" s="17">
        <v>526.71699999999998</v>
      </c>
      <c r="J126" s="17">
        <v>600.17600000000004</v>
      </c>
      <c r="K126" s="17">
        <v>612.577</v>
      </c>
      <c r="L126" s="17">
        <v>650.95500000000004</v>
      </c>
      <c r="M126" s="17">
        <v>679.47299999999996</v>
      </c>
      <c r="N126" s="17">
        <v>537.26599999999996</v>
      </c>
      <c r="O126" s="17">
        <v>675.95299999999997</v>
      </c>
      <c r="P126" s="17">
        <v>578.34</v>
      </c>
      <c r="Q126" s="17">
        <v>559.44899999999996</v>
      </c>
      <c r="R126" s="17">
        <v>575.60500000000002</v>
      </c>
      <c r="S126" s="17">
        <v>514.173</v>
      </c>
      <c r="T126" s="17">
        <v>533.17499999999995</v>
      </c>
      <c r="U126" s="17">
        <v>481.89600000000002</v>
      </c>
      <c r="V126" s="17">
        <v>514.35599999999999</v>
      </c>
      <c r="W126" s="17">
        <v>599.48900000000003</v>
      </c>
      <c r="X126" s="17">
        <v>426.17700000000002</v>
      </c>
      <c r="Y126" s="17">
        <v>514.83399999999995</v>
      </c>
      <c r="Z126" s="17">
        <v>428.10199999999998</v>
      </c>
      <c r="AA126" s="17">
        <v>577.73599999999999</v>
      </c>
      <c r="AB126" s="17">
        <v>596.95299999999997</v>
      </c>
      <c r="AC126" s="17">
        <v>530.303</v>
      </c>
      <c r="AD126" s="17">
        <v>457.779</v>
      </c>
      <c r="AE126" s="17">
        <v>614.70399999999995</v>
      </c>
      <c r="AF126" s="17">
        <v>623.58199999999999</v>
      </c>
      <c r="AG126" s="17">
        <v>527.58100000000002</v>
      </c>
      <c r="AH126" s="17">
        <v>466.59800000000001</v>
      </c>
      <c r="AI126" s="17">
        <v>543.68799999999999</v>
      </c>
      <c r="AJ126" s="17">
        <v>609.68799999999999</v>
      </c>
      <c r="AK126" s="17">
        <v>1246.8499999999999</v>
      </c>
      <c r="AL126" s="17">
        <v>601.68200000000002</v>
      </c>
      <c r="AM126" s="17">
        <v>595.78200000000004</v>
      </c>
      <c r="AN126" s="17">
        <v>553.79100000000005</v>
      </c>
      <c r="AO126" s="17">
        <v>586.91099999999994</v>
      </c>
    </row>
    <row r="127" spans="2:41">
      <c r="B127" s="17">
        <v>500.08</v>
      </c>
      <c r="C127" s="17">
        <v>480.36700000000002</v>
      </c>
      <c r="D127" s="17">
        <v>510.55099999999999</v>
      </c>
      <c r="E127" s="17">
        <v>586.91800000000001</v>
      </c>
      <c r="F127" s="17">
        <v>523.05499999999995</v>
      </c>
      <c r="G127" s="17">
        <v>477.52699999999999</v>
      </c>
      <c r="H127" s="17">
        <v>575.20799999999997</v>
      </c>
      <c r="I127" s="17">
        <v>528.13099999999997</v>
      </c>
      <c r="J127" s="17">
        <v>606.14499999999998</v>
      </c>
      <c r="K127" s="17">
        <v>612.58199999999999</v>
      </c>
      <c r="L127" s="17">
        <v>651.26300000000003</v>
      </c>
      <c r="M127" s="17">
        <v>682.529</v>
      </c>
      <c r="N127" s="17">
        <v>540.35299999999995</v>
      </c>
      <c r="O127" s="17">
        <v>679.53300000000002</v>
      </c>
      <c r="P127" s="17">
        <v>579.48699999999997</v>
      </c>
      <c r="Q127" s="17">
        <v>560.096</v>
      </c>
      <c r="R127" s="17">
        <v>576.96299999999997</v>
      </c>
      <c r="S127" s="17">
        <v>517.62599999999998</v>
      </c>
      <c r="T127" s="17">
        <v>540.07399999999996</v>
      </c>
      <c r="U127" s="17">
        <v>482.18799999999999</v>
      </c>
      <c r="V127" s="17">
        <v>517.87599999999998</v>
      </c>
      <c r="W127" s="17">
        <v>599.71</v>
      </c>
      <c r="X127" s="17">
        <v>428.58600000000001</v>
      </c>
      <c r="Y127" s="17">
        <v>514.92399999999998</v>
      </c>
      <c r="Z127" s="17">
        <v>432.661</v>
      </c>
      <c r="AA127" s="17">
        <v>585.14200000000005</v>
      </c>
      <c r="AB127" s="17">
        <v>597.12</v>
      </c>
      <c r="AC127" s="17">
        <v>530.47299999999996</v>
      </c>
      <c r="AD127" s="17">
        <v>458.29899999999998</v>
      </c>
      <c r="AE127" s="17">
        <v>616.65700000000004</v>
      </c>
      <c r="AF127" s="17">
        <v>628.26199999999994</v>
      </c>
      <c r="AG127" s="17">
        <v>528.82500000000005</v>
      </c>
      <c r="AH127" s="17">
        <v>470.149</v>
      </c>
      <c r="AI127" s="17">
        <v>544.51</v>
      </c>
      <c r="AJ127" s="17">
        <v>611.46600000000001</v>
      </c>
      <c r="AK127" s="17">
        <v>1249.03</v>
      </c>
      <c r="AL127" s="17">
        <v>605.01400000000001</v>
      </c>
      <c r="AM127" s="17">
        <v>600.83000000000004</v>
      </c>
      <c r="AN127" s="17">
        <v>556.14200000000005</v>
      </c>
      <c r="AO127" s="17">
        <v>594.07799999999997</v>
      </c>
    </row>
    <row r="128" spans="2:41">
      <c r="B128" s="17">
        <v>502.10599999999999</v>
      </c>
      <c r="C128" s="17">
        <v>490.41500000000002</v>
      </c>
      <c r="D128" s="17">
        <v>510.79399999999998</v>
      </c>
      <c r="E128" s="17">
        <v>588.92499999999995</v>
      </c>
      <c r="F128" s="17">
        <v>536.09100000000001</v>
      </c>
      <c r="G128" s="17">
        <v>482.98700000000002</v>
      </c>
      <c r="H128" s="17">
        <v>579.79200000000003</v>
      </c>
      <c r="I128" s="17">
        <v>529.06399999999996</v>
      </c>
      <c r="J128" s="17">
        <v>614.01300000000003</v>
      </c>
      <c r="K128" s="17">
        <v>635.625</v>
      </c>
      <c r="L128" s="17">
        <v>652.52499999999998</v>
      </c>
      <c r="M128" s="17">
        <v>690.12199999999996</v>
      </c>
      <c r="N128" s="17">
        <v>559.01</v>
      </c>
      <c r="O128" s="17">
        <v>682.59500000000003</v>
      </c>
      <c r="P128" s="17">
        <v>579.649</v>
      </c>
      <c r="Q128" s="17">
        <v>560.75</v>
      </c>
      <c r="R128" s="17">
        <v>586.71</v>
      </c>
      <c r="S128" s="17">
        <v>521.59400000000005</v>
      </c>
      <c r="T128" s="17">
        <v>555.76400000000001</v>
      </c>
      <c r="U128" s="17">
        <v>497.32</v>
      </c>
      <c r="V128" s="17">
        <v>532.35900000000004</v>
      </c>
      <c r="W128" s="17">
        <v>602.17200000000003</v>
      </c>
      <c r="X128" s="17">
        <v>431.14299999999997</v>
      </c>
      <c r="Y128" s="17">
        <v>518.26599999999996</v>
      </c>
      <c r="Z128" s="17">
        <v>442.72</v>
      </c>
      <c r="AA128" s="17">
        <v>588.07299999999998</v>
      </c>
      <c r="AB128" s="17">
        <v>601.90899999999999</v>
      </c>
      <c r="AC128" s="17">
        <v>531.82299999999998</v>
      </c>
      <c r="AD128" s="17">
        <v>461.68599999999998</v>
      </c>
      <c r="AE128" s="17">
        <v>618.048</v>
      </c>
      <c r="AF128" s="17">
        <v>630.33600000000001</v>
      </c>
      <c r="AG128" s="17">
        <v>529.32399999999996</v>
      </c>
      <c r="AH128" s="17">
        <v>479.67</v>
      </c>
      <c r="AI128" s="17">
        <v>550.93200000000002</v>
      </c>
      <c r="AJ128" s="17">
        <v>613.02800000000002</v>
      </c>
      <c r="AK128" s="17">
        <v>1249.45</v>
      </c>
      <c r="AL128" s="17">
        <v>606.43899999999996</v>
      </c>
      <c r="AM128" s="17">
        <v>601.09299999999996</v>
      </c>
      <c r="AN128" s="17">
        <v>557.98699999999997</v>
      </c>
      <c r="AO128" s="17">
        <v>595.42700000000002</v>
      </c>
    </row>
    <row r="129" spans="2:41">
      <c r="B129" s="17">
        <v>504.54399999999998</v>
      </c>
      <c r="C129" s="17">
        <v>490.44900000000001</v>
      </c>
      <c r="D129" s="17">
        <v>514.13</v>
      </c>
      <c r="E129" s="17">
        <v>595.29300000000001</v>
      </c>
      <c r="F129" s="17">
        <v>538.38499999999999</v>
      </c>
      <c r="G129" s="17">
        <v>485.57299999999998</v>
      </c>
      <c r="H129" s="17">
        <v>580.53300000000002</v>
      </c>
      <c r="I129" s="17">
        <v>533.20600000000002</v>
      </c>
      <c r="J129" s="17">
        <v>615.68600000000004</v>
      </c>
      <c r="K129" s="17">
        <v>637.19799999999998</v>
      </c>
      <c r="L129" s="17">
        <v>656.41600000000005</v>
      </c>
      <c r="M129" s="17">
        <v>692.92700000000002</v>
      </c>
      <c r="N129" s="17">
        <v>559.41600000000005</v>
      </c>
      <c r="O129" s="17">
        <v>684.20699999999999</v>
      </c>
      <c r="P129" s="17">
        <v>580.69299999999998</v>
      </c>
      <c r="Q129" s="17">
        <v>561.98400000000004</v>
      </c>
      <c r="R129" s="17">
        <v>591.33500000000004</v>
      </c>
      <c r="S129" s="17">
        <v>529.54899999999998</v>
      </c>
      <c r="T129" s="17">
        <v>555.82600000000002</v>
      </c>
      <c r="U129" s="17">
        <v>500.28800000000001</v>
      </c>
      <c r="V129" s="17">
        <v>536.18799999999999</v>
      </c>
      <c r="W129" s="17">
        <v>612.24699999999996</v>
      </c>
      <c r="X129" s="17">
        <v>431.30200000000002</v>
      </c>
      <c r="Y129" s="17">
        <v>522.72299999999996</v>
      </c>
      <c r="Z129" s="17">
        <v>446.10399999999998</v>
      </c>
      <c r="AA129" s="17">
        <v>590.53</v>
      </c>
      <c r="AB129" s="17">
        <v>602.149</v>
      </c>
      <c r="AC129" s="17">
        <v>545.53899999999999</v>
      </c>
      <c r="AD129" s="17">
        <v>462.06099999999998</v>
      </c>
      <c r="AE129" s="17">
        <v>618.68200000000002</v>
      </c>
      <c r="AF129" s="17">
        <v>632.58799999999997</v>
      </c>
      <c r="AG129" s="17">
        <v>532.58399999999995</v>
      </c>
      <c r="AH129" s="17">
        <v>482.73200000000003</v>
      </c>
      <c r="AI129" s="17">
        <v>551.024</v>
      </c>
      <c r="AJ129" s="17">
        <v>617.36</v>
      </c>
      <c r="AK129" s="17">
        <v>1254.05</v>
      </c>
      <c r="AL129" s="17">
        <v>608.15899999999999</v>
      </c>
      <c r="AM129" s="17">
        <v>604.65300000000002</v>
      </c>
      <c r="AN129" s="17">
        <v>559.66200000000003</v>
      </c>
      <c r="AO129" s="17">
        <v>606.01800000000003</v>
      </c>
    </row>
    <row r="130" spans="2:41">
      <c r="B130" s="17">
        <v>504.6</v>
      </c>
      <c r="C130" s="17">
        <v>491.76600000000002</v>
      </c>
      <c r="D130" s="17">
        <v>519.07100000000003</v>
      </c>
      <c r="E130" s="17">
        <v>596.96900000000005</v>
      </c>
      <c r="F130" s="17">
        <v>550.51599999999996</v>
      </c>
      <c r="G130" s="17">
        <v>486.40800000000002</v>
      </c>
      <c r="H130" s="17">
        <v>586.04300000000001</v>
      </c>
      <c r="I130" s="17">
        <v>534.13699999999994</v>
      </c>
      <c r="J130" s="17">
        <v>622.73099999999999</v>
      </c>
      <c r="K130" s="17">
        <v>637.84</v>
      </c>
      <c r="L130" s="17">
        <v>660.904</v>
      </c>
      <c r="M130" s="17">
        <v>694.47199999999998</v>
      </c>
      <c r="N130" s="17">
        <v>560.25699999999995</v>
      </c>
      <c r="O130" s="17">
        <v>684.46799999999996</v>
      </c>
      <c r="P130" s="17">
        <v>589.79100000000005</v>
      </c>
      <c r="Q130" s="17">
        <v>562.38300000000004</v>
      </c>
      <c r="R130" s="17">
        <v>591.46900000000005</v>
      </c>
      <c r="S130" s="17">
        <v>539.37</v>
      </c>
      <c r="T130" s="17">
        <v>594.10699999999997</v>
      </c>
      <c r="U130" s="17">
        <v>506.48599999999999</v>
      </c>
      <c r="V130" s="17">
        <v>538.673</v>
      </c>
      <c r="W130" s="17">
        <v>616.904</v>
      </c>
      <c r="X130" s="17">
        <v>432.16699999999997</v>
      </c>
      <c r="Y130" s="17">
        <v>525.70899999999995</v>
      </c>
      <c r="Z130" s="17">
        <v>452.197</v>
      </c>
      <c r="AA130" s="17">
        <v>594.21299999999997</v>
      </c>
      <c r="AB130" s="17">
        <v>602.93499999999995</v>
      </c>
      <c r="AC130" s="17">
        <v>551.72</v>
      </c>
      <c r="AD130" s="17">
        <v>463.46600000000001</v>
      </c>
      <c r="AE130" s="17">
        <v>622.07100000000003</v>
      </c>
      <c r="AF130" s="17">
        <v>633.33900000000006</v>
      </c>
      <c r="AG130" s="17">
        <v>540.61300000000006</v>
      </c>
      <c r="AH130" s="17">
        <v>484.15800000000002</v>
      </c>
      <c r="AI130" s="17">
        <v>561.39300000000003</v>
      </c>
      <c r="AJ130" s="17">
        <v>621.54600000000005</v>
      </c>
      <c r="AK130" s="17">
        <v>1254.98</v>
      </c>
      <c r="AL130" s="17">
        <v>616.80200000000002</v>
      </c>
      <c r="AM130" s="17">
        <v>605.16999999999996</v>
      </c>
      <c r="AN130" s="17">
        <v>565.45500000000004</v>
      </c>
      <c r="AO130" s="17">
        <v>612.13800000000003</v>
      </c>
    </row>
    <row r="131" spans="2:41">
      <c r="B131" s="17">
        <v>504.77699999999999</v>
      </c>
      <c r="C131" s="17">
        <v>493.74099999999999</v>
      </c>
      <c r="D131" s="17">
        <v>525.63499999999999</v>
      </c>
      <c r="E131" s="17">
        <v>603.73099999999999</v>
      </c>
      <c r="F131" s="17">
        <v>554.28099999999995</v>
      </c>
      <c r="G131" s="17">
        <v>488.01100000000002</v>
      </c>
      <c r="H131" s="17">
        <v>587.28899999999999</v>
      </c>
      <c r="I131" s="17">
        <v>534.64</v>
      </c>
      <c r="J131" s="17">
        <v>624.28399999999999</v>
      </c>
      <c r="K131" s="17">
        <v>641.38300000000004</v>
      </c>
      <c r="L131" s="17">
        <v>666.178</v>
      </c>
      <c r="M131" s="17">
        <v>697.58299999999997</v>
      </c>
      <c r="N131" s="17">
        <v>567.33100000000002</v>
      </c>
      <c r="O131" s="17">
        <v>685.22299999999996</v>
      </c>
      <c r="P131" s="17">
        <v>594.33900000000006</v>
      </c>
      <c r="Q131" s="17">
        <v>564.62699999999995</v>
      </c>
      <c r="R131" s="17">
        <v>599.822</v>
      </c>
      <c r="S131" s="17">
        <v>541.34199999999998</v>
      </c>
      <c r="T131" s="17">
        <v>595.43499999999995</v>
      </c>
      <c r="U131" s="17">
        <v>508.70499999999998</v>
      </c>
      <c r="V131" s="17">
        <v>550.57799999999997</v>
      </c>
      <c r="W131" s="17">
        <v>621.19500000000005</v>
      </c>
      <c r="X131" s="17">
        <v>432.339</v>
      </c>
      <c r="Y131" s="17">
        <v>534.64099999999996</v>
      </c>
      <c r="Z131" s="17">
        <v>461.76400000000001</v>
      </c>
      <c r="AA131" s="17">
        <v>598.649</v>
      </c>
      <c r="AB131" s="17">
        <v>607.26199999999994</v>
      </c>
      <c r="AC131" s="17">
        <v>554.51400000000001</v>
      </c>
      <c r="AD131" s="17">
        <v>464.19</v>
      </c>
      <c r="AE131" s="17">
        <v>626.61</v>
      </c>
      <c r="AF131" s="17">
        <v>639.70600000000002</v>
      </c>
      <c r="AG131" s="17">
        <v>543.75400000000002</v>
      </c>
      <c r="AH131" s="17">
        <v>487.78399999999999</v>
      </c>
      <c r="AI131" s="17">
        <v>564.89099999999996</v>
      </c>
      <c r="AJ131" s="17">
        <v>626.50599999999997</v>
      </c>
      <c r="AK131" s="17">
        <v>1259.1500000000001</v>
      </c>
      <c r="AL131" s="17">
        <v>617.41200000000003</v>
      </c>
      <c r="AM131" s="17">
        <v>610.26599999999996</v>
      </c>
      <c r="AN131" s="17">
        <v>567.51900000000001</v>
      </c>
      <c r="AO131" s="17">
        <v>618.51700000000005</v>
      </c>
    </row>
    <row r="132" spans="2:41">
      <c r="B132" s="17">
        <v>509.11399999999998</v>
      </c>
      <c r="C132" s="17">
        <v>496.75400000000002</v>
      </c>
      <c r="D132" s="17">
        <v>525.67700000000002</v>
      </c>
      <c r="E132" s="17">
        <v>605.38099999999997</v>
      </c>
      <c r="F132" s="17">
        <v>567.81299999999999</v>
      </c>
      <c r="G132" s="17">
        <v>493.017</v>
      </c>
      <c r="H132" s="17">
        <v>597.19100000000003</v>
      </c>
      <c r="I132" s="17">
        <v>536.30100000000004</v>
      </c>
      <c r="J132" s="17">
        <v>624.62599999999998</v>
      </c>
      <c r="K132" s="17">
        <v>645.92200000000003</v>
      </c>
      <c r="L132" s="17">
        <v>670.08100000000002</v>
      </c>
      <c r="M132" s="17">
        <v>707.32100000000003</v>
      </c>
      <c r="N132" s="17">
        <v>573.846</v>
      </c>
      <c r="O132" s="17">
        <v>685.96799999999996</v>
      </c>
      <c r="P132" s="17">
        <v>596.54200000000003</v>
      </c>
      <c r="Q132" s="17">
        <v>569.18200000000002</v>
      </c>
      <c r="R132" s="17">
        <v>613.63900000000001</v>
      </c>
      <c r="S132" s="17">
        <v>549.63800000000003</v>
      </c>
      <c r="T132" s="17">
        <v>596.31100000000004</v>
      </c>
      <c r="U132" s="17">
        <v>544.32899999999995</v>
      </c>
      <c r="V132" s="17">
        <v>565.56500000000005</v>
      </c>
      <c r="W132" s="17">
        <v>628.36</v>
      </c>
      <c r="X132" s="17">
        <v>432.47699999999998</v>
      </c>
      <c r="Y132" s="17">
        <v>536.69000000000005</v>
      </c>
      <c r="Z132" s="17">
        <v>462.81799999999998</v>
      </c>
      <c r="AA132" s="17">
        <v>599.68499999999995</v>
      </c>
      <c r="AB132" s="17">
        <v>607.53599999999994</v>
      </c>
      <c r="AC132" s="17">
        <v>555.22699999999998</v>
      </c>
      <c r="AD132" s="17">
        <v>471.06200000000001</v>
      </c>
      <c r="AE132" s="17">
        <v>627.48900000000003</v>
      </c>
      <c r="AF132" s="17">
        <v>640.35799999999995</v>
      </c>
      <c r="AG132" s="17">
        <v>546.88699999999994</v>
      </c>
      <c r="AH132" s="17">
        <v>488.26600000000002</v>
      </c>
      <c r="AI132" s="17">
        <v>571.42700000000002</v>
      </c>
      <c r="AJ132" s="17">
        <v>627.79899999999998</v>
      </c>
      <c r="AK132" s="17">
        <v>1266.3699999999999</v>
      </c>
      <c r="AL132" s="17">
        <v>622.76499999999999</v>
      </c>
      <c r="AM132" s="17">
        <v>615.673</v>
      </c>
      <c r="AN132" s="17">
        <v>568.11099999999999</v>
      </c>
      <c r="AO132" s="17">
        <v>622.82299999999998</v>
      </c>
    </row>
    <row r="133" spans="2:41">
      <c r="B133" s="17">
        <v>512.60500000000002</v>
      </c>
      <c r="C133" s="17">
        <v>499.11500000000001</v>
      </c>
      <c r="D133" s="17">
        <v>526.99800000000005</v>
      </c>
      <c r="E133" s="17">
        <v>612.53599999999994</v>
      </c>
      <c r="F133" s="17">
        <v>577.34100000000001</v>
      </c>
      <c r="G133" s="17">
        <v>500.97199999999998</v>
      </c>
      <c r="H133" s="17">
        <v>606.76</v>
      </c>
      <c r="I133" s="17">
        <v>540.69899999999996</v>
      </c>
      <c r="J133" s="17">
        <v>626.73199999999997</v>
      </c>
      <c r="K133" s="17">
        <v>653.47799999999995</v>
      </c>
      <c r="L133" s="17">
        <v>676.90700000000004</v>
      </c>
      <c r="M133" s="17">
        <v>708.40700000000004</v>
      </c>
      <c r="N133" s="17">
        <v>581.16899999999998</v>
      </c>
      <c r="O133" s="17">
        <v>686.029</v>
      </c>
      <c r="P133" s="17">
        <v>597.57500000000005</v>
      </c>
      <c r="Q133" s="17">
        <v>571.92899999999997</v>
      </c>
      <c r="R133" s="17">
        <v>616.44799999999998</v>
      </c>
      <c r="S133" s="17">
        <v>549.73400000000004</v>
      </c>
      <c r="T133" s="17">
        <v>601.13599999999997</v>
      </c>
      <c r="U133" s="17">
        <v>554.35900000000004</v>
      </c>
      <c r="V133" s="17">
        <v>571.20100000000002</v>
      </c>
      <c r="W133" s="17">
        <v>666.745</v>
      </c>
      <c r="X133" s="17">
        <v>436.274</v>
      </c>
      <c r="Y133" s="17">
        <v>546.47900000000004</v>
      </c>
      <c r="Z133" s="17">
        <v>464.49200000000002</v>
      </c>
      <c r="AA133" s="17">
        <v>603.09100000000001</v>
      </c>
      <c r="AB133" s="17">
        <v>609.82399999999996</v>
      </c>
      <c r="AC133" s="17">
        <v>557.64400000000001</v>
      </c>
      <c r="AD133" s="17">
        <v>472.113</v>
      </c>
      <c r="AE133" s="17">
        <v>630.79300000000001</v>
      </c>
      <c r="AF133" s="17">
        <v>646.327</v>
      </c>
      <c r="AG133" s="17">
        <v>547.37300000000005</v>
      </c>
      <c r="AH133" s="17">
        <v>491.25599999999997</v>
      </c>
      <c r="AI133" s="17">
        <v>578.90300000000002</v>
      </c>
      <c r="AJ133" s="17">
        <v>627.92899999999997</v>
      </c>
      <c r="AK133" s="17">
        <v>1268.8399999999999</v>
      </c>
      <c r="AL133" s="17">
        <v>623.34299999999996</v>
      </c>
      <c r="AM133" s="17">
        <v>618.28499999999997</v>
      </c>
      <c r="AN133" s="17">
        <v>569.15599999999995</v>
      </c>
      <c r="AO133" s="17">
        <v>623.87099999999998</v>
      </c>
    </row>
    <row r="134" spans="2:41">
      <c r="B134" s="17">
        <v>512.88</v>
      </c>
      <c r="C134" s="17">
        <v>505.45299999999997</v>
      </c>
      <c r="D134" s="17">
        <v>531.01700000000005</v>
      </c>
      <c r="E134" s="17">
        <v>613.947</v>
      </c>
      <c r="F134" s="17">
        <v>578.21500000000003</v>
      </c>
      <c r="G134" s="17">
        <v>506.72399999999999</v>
      </c>
      <c r="H134" s="17">
        <v>610.28200000000004</v>
      </c>
      <c r="I134" s="17">
        <v>545.51499999999999</v>
      </c>
      <c r="J134" s="17">
        <v>627.63</v>
      </c>
      <c r="K134" s="17">
        <v>657.32899999999995</v>
      </c>
      <c r="L134" s="17">
        <v>678.05200000000002</v>
      </c>
      <c r="M134" s="17">
        <v>716.59799999999996</v>
      </c>
      <c r="N134" s="17">
        <v>590.96500000000003</v>
      </c>
      <c r="O134" s="17">
        <v>686.84199999999998</v>
      </c>
      <c r="P134" s="17">
        <v>609.846</v>
      </c>
      <c r="Q134" s="17">
        <v>574.75300000000004</v>
      </c>
      <c r="R134" s="17">
        <v>620.24900000000002</v>
      </c>
      <c r="S134" s="17">
        <v>550.95799999999997</v>
      </c>
      <c r="T134" s="17">
        <v>605.47699999999998</v>
      </c>
      <c r="U134" s="17">
        <v>568.23199999999997</v>
      </c>
      <c r="V134" s="17">
        <v>593.39300000000003</v>
      </c>
      <c r="W134" s="17">
        <v>668.74400000000003</v>
      </c>
      <c r="X134" s="17">
        <v>438.10199999999998</v>
      </c>
      <c r="Y134" s="17">
        <v>547.01800000000003</v>
      </c>
      <c r="Z134" s="17">
        <v>474.01499999999999</v>
      </c>
      <c r="AA134" s="17">
        <v>606.34400000000005</v>
      </c>
      <c r="AB134" s="17">
        <v>615.173</v>
      </c>
      <c r="AC134" s="17">
        <v>558.02599999999995</v>
      </c>
      <c r="AD134" s="17">
        <v>474.346</v>
      </c>
      <c r="AE134" s="17">
        <v>631.03099999999995</v>
      </c>
      <c r="AF134" s="17">
        <v>646.93499999999995</v>
      </c>
      <c r="AG134" s="17">
        <v>548.11800000000005</v>
      </c>
      <c r="AH134" s="17">
        <v>492.18599999999998</v>
      </c>
      <c r="AI134" s="17">
        <v>594.22299999999996</v>
      </c>
      <c r="AJ134" s="17">
        <v>630.86300000000006</v>
      </c>
      <c r="AK134" s="17">
        <v>1270.23</v>
      </c>
      <c r="AL134" s="17">
        <v>628.76800000000003</v>
      </c>
      <c r="AM134" s="17">
        <v>619.79399999999998</v>
      </c>
      <c r="AN134" s="17">
        <v>571.91099999999994</v>
      </c>
      <c r="AO134" s="17">
        <v>625.20899999999995</v>
      </c>
    </row>
    <row r="135" spans="2:41">
      <c r="B135" s="17">
        <v>515.92200000000003</v>
      </c>
      <c r="C135" s="17">
        <v>506.85500000000002</v>
      </c>
      <c r="D135" s="17">
        <v>538.61599999999999</v>
      </c>
      <c r="E135" s="17">
        <v>616.54399999999998</v>
      </c>
      <c r="F135" s="17">
        <v>591.06100000000004</v>
      </c>
      <c r="G135" s="17">
        <v>507.99200000000002</v>
      </c>
      <c r="H135" s="17">
        <v>613.98400000000004</v>
      </c>
      <c r="I135" s="17">
        <v>545.54399999999998</v>
      </c>
      <c r="J135" s="17">
        <v>630.83799999999997</v>
      </c>
      <c r="K135" s="17">
        <v>661.88499999999999</v>
      </c>
      <c r="L135" s="17">
        <v>678.90200000000004</v>
      </c>
      <c r="M135" s="17">
        <v>721.60900000000004</v>
      </c>
      <c r="N135" s="17">
        <v>612.173</v>
      </c>
      <c r="O135" s="17">
        <v>689.89700000000005</v>
      </c>
      <c r="P135" s="17">
        <v>612.928</v>
      </c>
      <c r="Q135" s="17">
        <v>578.31799999999998</v>
      </c>
      <c r="R135" s="17">
        <v>623.75800000000004</v>
      </c>
      <c r="S135" s="17">
        <v>551.19299999999998</v>
      </c>
      <c r="T135" s="17">
        <v>613.71100000000001</v>
      </c>
      <c r="U135" s="17">
        <v>594.53099999999995</v>
      </c>
      <c r="V135" s="17">
        <v>603.61900000000003</v>
      </c>
      <c r="W135" s="17">
        <v>681.80100000000004</v>
      </c>
      <c r="X135" s="17">
        <v>438.38299999999998</v>
      </c>
      <c r="Y135" s="17">
        <v>547.22199999999998</v>
      </c>
      <c r="Z135" s="17">
        <v>483.10399999999998</v>
      </c>
      <c r="AA135" s="17">
        <v>606.71100000000001</v>
      </c>
      <c r="AB135" s="17">
        <v>615.76199999999994</v>
      </c>
      <c r="AC135" s="17">
        <v>577.52200000000005</v>
      </c>
      <c r="AD135" s="17">
        <v>482.08300000000003</v>
      </c>
      <c r="AE135" s="17">
        <v>634.33699999999999</v>
      </c>
      <c r="AF135" s="17">
        <v>649.6</v>
      </c>
      <c r="AG135" s="17">
        <v>548.48400000000004</v>
      </c>
      <c r="AH135" s="17">
        <v>495.51400000000001</v>
      </c>
      <c r="AI135" s="17">
        <v>596.58100000000002</v>
      </c>
      <c r="AJ135" s="17">
        <v>630.98199999999997</v>
      </c>
      <c r="AK135" s="17">
        <v>1286.94</v>
      </c>
      <c r="AL135" s="17">
        <v>629.06299999999999</v>
      </c>
      <c r="AM135" s="17">
        <v>624.75300000000004</v>
      </c>
      <c r="AN135" s="17">
        <v>574.84900000000005</v>
      </c>
      <c r="AO135" s="17">
        <v>626.32100000000003</v>
      </c>
    </row>
    <row r="136" spans="2:41">
      <c r="B136" s="17">
        <v>516.15499999999997</v>
      </c>
      <c r="C136" s="17">
        <v>507.07299999999998</v>
      </c>
      <c r="D136" s="17">
        <v>542.84400000000005</v>
      </c>
      <c r="E136" s="17">
        <v>617.44299999999998</v>
      </c>
      <c r="F136" s="17">
        <v>592.96500000000003</v>
      </c>
      <c r="G136" s="17">
        <v>509.60700000000003</v>
      </c>
      <c r="H136" s="17">
        <v>624.95299999999997</v>
      </c>
      <c r="I136" s="17">
        <v>551.77599999999995</v>
      </c>
      <c r="J136" s="17">
        <v>632.37900000000002</v>
      </c>
      <c r="K136" s="17">
        <v>662.38199999999995</v>
      </c>
      <c r="L136" s="17">
        <v>681.36300000000006</v>
      </c>
      <c r="M136" s="17">
        <v>723.36900000000003</v>
      </c>
      <c r="N136" s="17">
        <v>619.29499999999996</v>
      </c>
      <c r="O136" s="17">
        <v>692.74599999999998</v>
      </c>
      <c r="P136" s="17">
        <v>613.04499999999996</v>
      </c>
      <c r="Q136" s="17">
        <v>579.13300000000004</v>
      </c>
      <c r="R136" s="17">
        <v>624.08299999999997</v>
      </c>
      <c r="S136" s="17">
        <v>557.98800000000006</v>
      </c>
      <c r="T136" s="17">
        <v>617.35699999999997</v>
      </c>
      <c r="U136" s="17">
        <v>601.10500000000002</v>
      </c>
      <c r="V136" s="17">
        <v>603.74400000000003</v>
      </c>
      <c r="W136" s="17">
        <v>683.99699999999996</v>
      </c>
      <c r="X136" s="17">
        <v>439.37200000000001</v>
      </c>
      <c r="Y136" s="17">
        <v>557.48099999999999</v>
      </c>
      <c r="Z136" s="17">
        <v>483.10700000000003</v>
      </c>
      <c r="AA136" s="17">
        <v>608.07000000000005</v>
      </c>
      <c r="AB136" s="17">
        <v>616.94600000000003</v>
      </c>
      <c r="AC136" s="17">
        <v>591.45899999999995</v>
      </c>
      <c r="AD136" s="17">
        <v>483.61799999999999</v>
      </c>
      <c r="AE136" s="17">
        <v>636.84400000000005</v>
      </c>
      <c r="AF136" s="17">
        <v>650.71400000000006</v>
      </c>
      <c r="AG136" s="17">
        <v>549.46199999999999</v>
      </c>
      <c r="AH136" s="17">
        <v>497.11</v>
      </c>
      <c r="AI136" s="17">
        <v>597.70600000000002</v>
      </c>
      <c r="AJ136" s="17">
        <v>632.75800000000004</v>
      </c>
      <c r="AK136" s="17">
        <v>1297.0999999999999</v>
      </c>
      <c r="AL136" s="17">
        <v>631.65</v>
      </c>
      <c r="AM136" s="17">
        <v>626.09500000000003</v>
      </c>
      <c r="AN136" s="17">
        <v>586.61900000000003</v>
      </c>
      <c r="AO136" s="17">
        <v>634.01599999999996</v>
      </c>
    </row>
    <row r="137" spans="2:41">
      <c r="B137" s="17">
        <v>517.75599999999997</v>
      </c>
      <c r="C137" s="17">
        <v>513.54100000000005</v>
      </c>
      <c r="D137" s="17">
        <v>553.79100000000005</v>
      </c>
      <c r="E137" s="17">
        <v>636.03</v>
      </c>
      <c r="F137" s="17">
        <v>593.55399999999997</v>
      </c>
      <c r="G137" s="17">
        <v>511.45299999999997</v>
      </c>
      <c r="H137" s="17">
        <v>627.16</v>
      </c>
      <c r="I137" s="17">
        <v>552.47900000000004</v>
      </c>
      <c r="J137" s="17">
        <v>633.33900000000006</v>
      </c>
      <c r="K137" s="17">
        <v>664.80200000000002</v>
      </c>
      <c r="L137" s="17">
        <v>685.11900000000003</v>
      </c>
      <c r="M137" s="17">
        <v>727.98099999999999</v>
      </c>
      <c r="N137" s="17">
        <v>622.26800000000003</v>
      </c>
      <c r="O137" s="17">
        <v>694.50300000000004</v>
      </c>
      <c r="P137" s="17">
        <v>614.673</v>
      </c>
      <c r="Q137" s="17">
        <v>583.36099999999999</v>
      </c>
      <c r="R137" s="17">
        <v>628.84100000000001</v>
      </c>
      <c r="S137" s="17">
        <v>570.92100000000005</v>
      </c>
      <c r="T137" s="17">
        <v>619.60500000000002</v>
      </c>
      <c r="U137" s="17">
        <v>612.88499999999999</v>
      </c>
      <c r="V137" s="17">
        <v>604.44500000000005</v>
      </c>
      <c r="W137" s="17">
        <v>692.18399999999997</v>
      </c>
      <c r="X137" s="17">
        <v>442.25099999999998</v>
      </c>
      <c r="Y137" s="17">
        <v>559.62599999999998</v>
      </c>
      <c r="Z137" s="17">
        <v>489.57799999999997</v>
      </c>
      <c r="AA137" s="17">
        <v>616.05200000000002</v>
      </c>
      <c r="AB137" s="17">
        <v>620.33299999999997</v>
      </c>
      <c r="AC137" s="17">
        <v>597.82000000000005</v>
      </c>
      <c r="AD137" s="17">
        <v>488.65899999999999</v>
      </c>
      <c r="AE137" s="17">
        <v>637.04399999999998</v>
      </c>
      <c r="AF137" s="17">
        <v>652.53200000000004</v>
      </c>
      <c r="AG137" s="17">
        <v>551.58699999999999</v>
      </c>
      <c r="AH137" s="17">
        <v>497.221</v>
      </c>
      <c r="AI137" s="17">
        <v>602.55700000000002</v>
      </c>
      <c r="AJ137" s="17">
        <v>633.46799999999996</v>
      </c>
      <c r="AK137" s="17">
        <v>1297.18</v>
      </c>
      <c r="AL137" s="17">
        <v>639.86699999999996</v>
      </c>
      <c r="AM137" s="17">
        <v>627.14499999999998</v>
      </c>
      <c r="AN137" s="17">
        <v>588.01400000000001</v>
      </c>
      <c r="AO137" s="17">
        <v>637.61199999999997</v>
      </c>
    </row>
    <row r="138" spans="2:41">
      <c r="B138" s="17">
        <v>518.39800000000002</v>
      </c>
      <c r="C138" s="17">
        <v>515.95500000000004</v>
      </c>
      <c r="D138" s="17">
        <v>554.87300000000005</v>
      </c>
      <c r="E138" s="17">
        <v>639.56600000000003</v>
      </c>
      <c r="F138" s="17">
        <v>594.05799999999999</v>
      </c>
      <c r="G138" s="17">
        <v>513.79600000000005</v>
      </c>
      <c r="H138" s="17">
        <v>628.87800000000004</v>
      </c>
      <c r="I138" s="17">
        <v>554.60900000000004</v>
      </c>
      <c r="J138" s="17">
        <v>641.20600000000002</v>
      </c>
      <c r="K138" s="17">
        <v>665.45899999999995</v>
      </c>
      <c r="L138" s="17">
        <v>691.62699999999995</v>
      </c>
      <c r="M138" s="17">
        <v>730.32899999999995</v>
      </c>
      <c r="N138" s="17">
        <v>625.72500000000002</v>
      </c>
      <c r="O138" s="17">
        <v>695.12400000000002</v>
      </c>
      <c r="P138" s="17">
        <v>617.22299999999996</v>
      </c>
      <c r="Q138" s="17">
        <v>586.02</v>
      </c>
      <c r="R138" s="17">
        <v>629.51099999999997</v>
      </c>
      <c r="S138" s="17">
        <v>572.803</v>
      </c>
      <c r="T138" s="17">
        <v>630.11099999999999</v>
      </c>
      <c r="U138" s="17">
        <v>614.88300000000004</v>
      </c>
      <c r="V138" s="17">
        <v>608.846</v>
      </c>
      <c r="W138" s="17">
        <v>698.255</v>
      </c>
      <c r="X138" s="17">
        <v>443.93700000000001</v>
      </c>
      <c r="Y138" s="17">
        <v>562.23</v>
      </c>
      <c r="Z138" s="17">
        <v>490.31299999999999</v>
      </c>
      <c r="AA138" s="17">
        <v>618.60900000000004</v>
      </c>
      <c r="AB138" s="17">
        <v>620.64300000000003</v>
      </c>
      <c r="AC138" s="17">
        <v>600.14</v>
      </c>
      <c r="AD138" s="17">
        <v>490.06400000000002</v>
      </c>
      <c r="AE138" s="17">
        <v>638.07899999999995</v>
      </c>
      <c r="AF138" s="17">
        <v>652.86300000000006</v>
      </c>
      <c r="AG138" s="17">
        <v>553.61699999999996</v>
      </c>
      <c r="AH138" s="17">
        <v>497.48899999999998</v>
      </c>
      <c r="AI138" s="17">
        <v>607.68600000000004</v>
      </c>
      <c r="AJ138" s="17">
        <v>633.846</v>
      </c>
      <c r="AK138" s="17">
        <v>1300.1500000000001</v>
      </c>
      <c r="AL138" s="17">
        <v>640.48500000000001</v>
      </c>
      <c r="AM138" s="17">
        <v>628.60799999999995</v>
      </c>
      <c r="AN138" s="17">
        <v>589.73199999999997</v>
      </c>
      <c r="AO138" s="17">
        <v>645.50800000000004</v>
      </c>
    </row>
    <row r="139" spans="2:41">
      <c r="B139" s="17">
        <v>519.88</v>
      </c>
      <c r="C139" s="17">
        <v>517.75599999999997</v>
      </c>
      <c r="D139" s="17">
        <v>575.55799999999999</v>
      </c>
      <c r="E139" s="17">
        <v>661.68600000000004</v>
      </c>
      <c r="F139" s="17">
        <v>602.21900000000005</v>
      </c>
      <c r="G139" s="17">
        <v>515.79399999999998</v>
      </c>
      <c r="H139" s="17">
        <v>629.59</v>
      </c>
      <c r="I139" s="17">
        <v>558.91600000000005</v>
      </c>
      <c r="J139" s="17">
        <v>641.24800000000005</v>
      </c>
      <c r="K139" s="17">
        <v>666.05700000000002</v>
      </c>
      <c r="L139" s="17">
        <v>692.49400000000003</v>
      </c>
      <c r="M139" s="17">
        <v>738.40800000000002</v>
      </c>
      <c r="N139" s="17">
        <v>636.61</v>
      </c>
      <c r="O139" s="17">
        <v>695.875</v>
      </c>
      <c r="P139" s="17">
        <v>619.43700000000001</v>
      </c>
      <c r="Q139" s="17">
        <v>587.42499999999995</v>
      </c>
      <c r="R139" s="17">
        <v>629.90200000000004</v>
      </c>
      <c r="S139" s="17">
        <v>573.755</v>
      </c>
      <c r="T139" s="17">
        <v>631.60199999999998</v>
      </c>
      <c r="U139" s="17">
        <v>619.94100000000003</v>
      </c>
      <c r="V139" s="17">
        <v>618.16399999999999</v>
      </c>
      <c r="W139" s="17">
        <v>737.95600000000002</v>
      </c>
      <c r="X139" s="17">
        <v>445.23</v>
      </c>
      <c r="Y139" s="17">
        <v>566.95899999999995</v>
      </c>
      <c r="Z139" s="17">
        <v>491.30900000000003</v>
      </c>
      <c r="AA139" s="17">
        <v>625.40099999999995</v>
      </c>
      <c r="AB139" s="17">
        <v>621.78300000000002</v>
      </c>
      <c r="AC139" s="17">
        <v>605.56200000000001</v>
      </c>
      <c r="AD139" s="17">
        <v>492.69400000000002</v>
      </c>
      <c r="AE139" s="17">
        <v>640.81600000000003</v>
      </c>
      <c r="AF139" s="17">
        <v>653.06200000000001</v>
      </c>
      <c r="AG139" s="17">
        <v>554.08699999999999</v>
      </c>
      <c r="AH139" s="17">
        <v>497.50599999999997</v>
      </c>
      <c r="AI139" s="17">
        <v>611.90499999999997</v>
      </c>
      <c r="AJ139" s="17">
        <v>639.09100000000001</v>
      </c>
      <c r="AK139" s="17">
        <v>1301.4100000000001</v>
      </c>
      <c r="AL139" s="17">
        <v>641.02700000000004</v>
      </c>
      <c r="AM139" s="17">
        <v>628.81700000000001</v>
      </c>
      <c r="AN139" s="17">
        <v>595.84500000000003</v>
      </c>
      <c r="AO139" s="17">
        <v>646.79899999999998</v>
      </c>
    </row>
    <row r="140" spans="2:41">
      <c r="B140" s="17">
        <v>521.11</v>
      </c>
      <c r="C140" s="17">
        <v>521.76599999999996</v>
      </c>
      <c r="D140" s="17">
        <v>583.06500000000005</v>
      </c>
      <c r="E140" s="17">
        <v>662.00400000000002</v>
      </c>
      <c r="F140" s="17">
        <v>603.79300000000001</v>
      </c>
      <c r="G140" s="17">
        <v>517.32899999999995</v>
      </c>
      <c r="H140" s="17">
        <v>630.86599999999999</v>
      </c>
      <c r="I140" s="17">
        <v>561.39</v>
      </c>
      <c r="J140" s="17">
        <v>643.77</v>
      </c>
      <c r="K140" s="17">
        <v>667.81299999999999</v>
      </c>
      <c r="L140" s="17">
        <v>693.3</v>
      </c>
      <c r="M140" s="17">
        <v>743.47</v>
      </c>
      <c r="N140" s="17">
        <v>636.88</v>
      </c>
      <c r="O140" s="17">
        <v>696.33399999999995</v>
      </c>
      <c r="P140" s="17">
        <v>621.38499999999999</v>
      </c>
      <c r="Q140" s="17">
        <v>588.03200000000004</v>
      </c>
      <c r="R140" s="17">
        <v>630.78300000000002</v>
      </c>
      <c r="S140" s="17">
        <v>576.38</v>
      </c>
      <c r="T140" s="17">
        <v>632.51400000000001</v>
      </c>
      <c r="U140" s="17">
        <v>624.11599999999999</v>
      </c>
      <c r="V140" s="17">
        <v>622.85400000000004</v>
      </c>
      <c r="W140" s="17">
        <v>741.12400000000002</v>
      </c>
      <c r="X140" s="17">
        <v>446.48899999999998</v>
      </c>
      <c r="Y140" s="17">
        <v>575.66899999999998</v>
      </c>
      <c r="Z140" s="17">
        <v>496.00799999999998</v>
      </c>
      <c r="AA140" s="17">
        <v>626.68899999999996</v>
      </c>
      <c r="AB140" s="17">
        <v>624.82299999999998</v>
      </c>
      <c r="AC140" s="17">
        <v>615.85900000000004</v>
      </c>
      <c r="AD140" s="17">
        <v>495.56</v>
      </c>
      <c r="AE140" s="17">
        <v>641.62400000000002</v>
      </c>
      <c r="AF140" s="17">
        <v>654.88699999999994</v>
      </c>
      <c r="AG140" s="17">
        <v>556.00599999999997</v>
      </c>
      <c r="AH140" s="17">
        <v>499.029</v>
      </c>
      <c r="AI140" s="17">
        <v>613.11800000000005</v>
      </c>
      <c r="AJ140" s="17">
        <v>640.49900000000002</v>
      </c>
      <c r="AK140" s="17">
        <v>1311.05</v>
      </c>
      <c r="AL140" s="17">
        <v>643.12800000000004</v>
      </c>
      <c r="AM140" s="17">
        <v>630.91999999999996</v>
      </c>
      <c r="AN140" s="17">
        <v>596.37699999999995</v>
      </c>
      <c r="AO140" s="17">
        <v>650.00699999999995</v>
      </c>
    </row>
    <row r="141" spans="2:41">
      <c r="B141" s="17">
        <v>524.51499999999999</v>
      </c>
      <c r="C141" s="17">
        <v>522.79600000000005</v>
      </c>
      <c r="D141" s="17">
        <v>588.44200000000001</v>
      </c>
      <c r="E141" s="17">
        <v>662.66600000000005</v>
      </c>
      <c r="F141" s="17">
        <v>620.57799999999997</v>
      </c>
      <c r="G141" s="17">
        <v>527.51599999999996</v>
      </c>
      <c r="H141" s="17">
        <v>630.90200000000004</v>
      </c>
      <c r="I141" s="17">
        <v>564.452</v>
      </c>
      <c r="J141" s="17">
        <v>646.75800000000004</v>
      </c>
      <c r="K141" s="17">
        <v>673.98400000000004</v>
      </c>
      <c r="L141" s="17">
        <v>698.851</v>
      </c>
      <c r="M141" s="17">
        <v>744.03200000000004</v>
      </c>
      <c r="N141" s="17">
        <v>640.09400000000005</v>
      </c>
      <c r="O141" s="17">
        <v>697.005</v>
      </c>
      <c r="P141" s="17">
        <v>622.78300000000002</v>
      </c>
      <c r="Q141" s="17">
        <v>595.71100000000001</v>
      </c>
      <c r="R141" s="17">
        <v>636.58600000000001</v>
      </c>
      <c r="S141" s="17">
        <v>576.47299999999996</v>
      </c>
      <c r="T141" s="17">
        <v>639.86199999999997</v>
      </c>
      <c r="U141" s="17">
        <v>633.16099999999994</v>
      </c>
      <c r="V141" s="17">
        <v>626.78700000000003</v>
      </c>
      <c r="W141" s="17">
        <v>742.89300000000003</v>
      </c>
      <c r="X141" s="17">
        <v>448.38400000000001</v>
      </c>
      <c r="Y141" s="17">
        <v>579.86300000000006</v>
      </c>
      <c r="Z141" s="17">
        <v>505.863</v>
      </c>
      <c r="AA141" s="17">
        <v>627.75699999999995</v>
      </c>
      <c r="AB141" s="17">
        <v>626.29300000000001</v>
      </c>
      <c r="AC141" s="17">
        <v>616.43200000000002</v>
      </c>
      <c r="AD141" s="17">
        <v>497.51400000000001</v>
      </c>
      <c r="AE141" s="17">
        <v>646.64499999999998</v>
      </c>
      <c r="AF141" s="17">
        <v>655.12800000000004</v>
      </c>
      <c r="AG141" s="17">
        <v>568.40300000000002</v>
      </c>
      <c r="AH141" s="17">
        <v>500.09</v>
      </c>
      <c r="AI141" s="17">
        <v>613.59799999999996</v>
      </c>
      <c r="AJ141" s="17">
        <v>645.92700000000002</v>
      </c>
      <c r="AK141" s="17">
        <v>1315.15</v>
      </c>
      <c r="AL141" s="17">
        <v>646.048</v>
      </c>
      <c r="AM141" s="17">
        <v>631.82000000000005</v>
      </c>
      <c r="AN141" s="17">
        <v>597.54300000000001</v>
      </c>
      <c r="AO141" s="17">
        <v>652.01499999999999</v>
      </c>
    </row>
    <row r="142" spans="2:41">
      <c r="B142" s="17">
        <v>526.42999999999995</v>
      </c>
      <c r="C142" s="17">
        <v>526.88599999999997</v>
      </c>
      <c r="D142" s="17">
        <v>590.02700000000004</v>
      </c>
      <c r="E142" s="17">
        <v>669.94500000000005</v>
      </c>
      <c r="F142" s="17">
        <v>627.846</v>
      </c>
      <c r="G142" s="17">
        <v>537.64400000000001</v>
      </c>
      <c r="H142" s="17">
        <v>636.57000000000005</v>
      </c>
      <c r="I142" s="17">
        <v>571.36300000000006</v>
      </c>
      <c r="J142" s="17">
        <v>650.90300000000002</v>
      </c>
      <c r="K142" s="17">
        <v>679.56500000000005</v>
      </c>
      <c r="L142" s="17">
        <v>705.85699999999997</v>
      </c>
      <c r="M142" s="17">
        <v>751.07899999999995</v>
      </c>
      <c r="N142" s="17">
        <v>640.67999999999995</v>
      </c>
      <c r="O142" s="17">
        <v>699.30399999999997</v>
      </c>
      <c r="P142" s="17">
        <v>627.30799999999999</v>
      </c>
      <c r="Q142" s="17">
        <v>597.91</v>
      </c>
      <c r="R142" s="17">
        <v>638.93200000000002</v>
      </c>
      <c r="S142" s="17">
        <v>578.72400000000005</v>
      </c>
      <c r="T142" s="17">
        <v>650.54600000000005</v>
      </c>
      <c r="U142" s="17">
        <v>676.84900000000005</v>
      </c>
      <c r="V142" s="17">
        <v>629.24199999999996</v>
      </c>
      <c r="W142" s="17">
        <v>751.96199999999999</v>
      </c>
      <c r="X142" s="17">
        <v>454.91199999999998</v>
      </c>
      <c r="Y142" s="17">
        <v>588.22699999999998</v>
      </c>
      <c r="Z142" s="17">
        <v>508.31599999999997</v>
      </c>
      <c r="AA142" s="17">
        <v>629.70000000000005</v>
      </c>
      <c r="AB142" s="17">
        <v>628.34199999999998</v>
      </c>
      <c r="AC142" s="17">
        <v>631.048</v>
      </c>
      <c r="AD142" s="17">
        <v>498.73399999999998</v>
      </c>
      <c r="AE142" s="17">
        <v>647.33399999999995</v>
      </c>
      <c r="AF142" s="17">
        <v>656.39499999999998</v>
      </c>
      <c r="AG142" s="17">
        <v>570.35599999999999</v>
      </c>
      <c r="AH142" s="17">
        <v>500.65699999999998</v>
      </c>
      <c r="AI142" s="17">
        <v>617.62300000000005</v>
      </c>
      <c r="AJ142" s="17">
        <v>648.69600000000003</v>
      </c>
      <c r="AK142" s="17">
        <v>1317.72</v>
      </c>
      <c r="AL142" s="17">
        <v>648.65499999999997</v>
      </c>
      <c r="AM142" s="17">
        <v>636.45500000000004</v>
      </c>
      <c r="AN142" s="17">
        <v>598.70899999999995</v>
      </c>
      <c r="AO142" s="17">
        <v>652.63800000000003</v>
      </c>
    </row>
    <row r="143" spans="2:41">
      <c r="B143" s="17">
        <v>530.94000000000005</v>
      </c>
      <c r="C143" s="17">
        <v>526.91</v>
      </c>
      <c r="D143" s="17">
        <v>591.23800000000006</v>
      </c>
      <c r="E143" s="17">
        <v>670.81200000000001</v>
      </c>
      <c r="F143" s="17">
        <v>638.447</v>
      </c>
      <c r="G143" s="17">
        <v>538.78</v>
      </c>
      <c r="H143" s="17">
        <v>644.59500000000003</v>
      </c>
      <c r="I143" s="17">
        <v>580.30499999999995</v>
      </c>
      <c r="J143" s="17">
        <v>653.01400000000001</v>
      </c>
      <c r="K143" s="17">
        <v>679.87699999999995</v>
      </c>
      <c r="L143" s="17">
        <v>706.24300000000005</v>
      </c>
      <c r="M143" s="17">
        <v>751.18700000000001</v>
      </c>
      <c r="N143" s="17">
        <v>647.64</v>
      </c>
      <c r="O143" s="17">
        <v>701.32399999999996</v>
      </c>
      <c r="P143" s="17">
        <v>629.42600000000004</v>
      </c>
      <c r="Q143" s="17">
        <v>605.24</v>
      </c>
      <c r="R143" s="17">
        <v>642.68399999999997</v>
      </c>
      <c r="S143" s="17">
        <v>578.9</v>
      </c>
      <c r="T143" s="17">
        <v>675.43799999999999</v>
      </c>
      <c r="U143" s="17">
        <v>684.62300000000005</v>
      </c>
      <c r="V143" s="17">
        <v>630.73699999999997</v>
      </c>
      <c r="W143" s="17">
        <v>752.23299999999995</v>
      </c>
      <c r="X143" s="17">
        <v>457.67399999999998</v>
      </c>
      <c r="Y143" s="17">
        <v>593.67999999999995</v>
      </c>
      <c r="Z143" s="17">
        <v>510.24599999999998</v>
      </c>
      <c r="AA143" s="17">
        <v>632.22400000000005</v>
      </c>
      <c r="AB143" s="17">
        <v>629.42899999999997</v>
      </c>
      <c r="AC143" s="17">
        <v>631.25900000000001</v>
      </c>
      <c r="AD143" s="17">
        <v>501.79500000000002</v>
      </c>
      <c r="AE143" s="17">
        <v>650.73900000000003</v>
      </c>
      <c r="AF143" s="17">
        <v>657.20899999999995</v>
      </c>
      <c r="AG143" s="17">
        <v>573.09400000000005</v>
      </c>
      <c r="AH143" s="17">
        <v>507.01799999999997</v>
      </c>
      <c r="AI143" s="17">
        <v>626.59799999999996</v>
      </c>
      <c r="AJ143" s="17">
        <v>653.48699999999997</v>
      </c>
      <c r="AK143" s="17">
        <v>1319.81</v>
      </c>
      <c r="AL143" s="17">
        <v>650.90200000000004</v>
      </c>
      <c r="AM143" s="17">
        <v>636.51599999999996</v>
      </c>
      <c r="AN143" s="17">
        <v>601.61500000000001</v>
      </c>
      <c r="AO143" s="17">
        <v>661.74699999999996</v>
      </c>
    </row>
    <row r="144" spans="2:41">
      <c r="B144" s="17">
        <v>536.75300000000004</v>
      </c>
      <c r="C144" s="17">
        <v>529.44000000000005</v>
      </c>
      <c r="D144" s="17">
        <v>594.10500000000002</v>
      </c>
      <c r="E144" s="17">
        <v>675.476</v>
      </c>
      <c r="F144" s="17">
        <v>658.19899999999996</v>
      </c>
      <c r="G144" s="17">
        <v>539.71600000000001</v>
      </c>
      <c r="H144" s="17">
        <v>650.80700000000002</v>
      </c>
      <c r="I144" s="17">
        <v>583.28399999999999</v>
      </c>
      <c r="J144" s="17">
        <v>656.53800000000001</v>
      </c>
      <c r="K144" s="17">
        <v>682.34699999999998</v>
      </c>
      <c r="L144" s="17">
        <v>706.69399999999996</v>
      </c>
      <c r="M144" s="17">
        <v>753.54200000000003</v>
      </c>
      <c r="N144" s="17">
        <v>654.19600000000003</v>
      </c>
      <c r="O144" s="17">
        <v>702.55200000000002</v>
      </c>
      <c r="P144" s="17">
        <v>637.11800000000005</v>
      </c>
      <c r="Q144" s="17">
        <v>605.33100000000002</v>
      </c>
      <c r="R144" s="17">
        <v>643.88699999999994</v>
      </c>
      <c r="S144" s="17">
        <v>579.45100000000002</v>
      </c>
      <c r="T144" s="17">
        <v>681.50300000000004</v>
      </c>
      <c r="U144" s="17">
        <v>689.08299999999997</v>
      </c>
      <c r="V144" s="17">
        <v>632.80600000000004</v>
      </c>
      <c r="W144" s="17">
        <v>757.34199999999998</v>
      </c>
      <c r="X144" s="17">
        <v>459.34199999999998</v>
      </c>
      <c r="Y144" s="17">
        <v>594.57000000000005</v>
      </c>
      <c r="Z144" s="17">
        <v>514.745</v>
      </c>
      <c r="AA144" s="17">
        <v>635.62099999999998</v>
      </c>
      <c r="AB144" s="17">
        <v>630.40899999999999</v>
      </c>
      <c r="AC144" s="17">
        <v>638.899</v>
      </c>
      <c r="AD144" s="17">
        <v>505.64299999999997</v>
      </c>
      <c r="AE144" s="17">
        <v>652.02700000000004</v>
      </c>
      <c r="AF144" s="17">
        <v>659.46900000000005</v>
      </c>
      <c r="AG144" s="17">
        <v>575.04700000000003</v>
      </c>
      <c r="AH144" s="17">
        <v>507.81299999999999</v>
      </c>
      <c r="AI144" s="17">
        <v>627.80700000000002</v>
      </c>
      <c r="AJ144" s="17">
        <v>654.178</v>
      </c>
      <c r="AK144" s="17">
        <v>1321.5</v>
      </c>
      <c r="AL144" s="17">
        <v>651.39599999999996</v>
      </c>
      <c r="AM144" s="17">
        <v>636.88400000000001</v>
      </c>
      <c r="AN144" s="17">
        <v>602.93799999999999</v>
      </c>
      <c r="AO144" s="17">
        <v>663.40499999999997</v>
      </c>
    </row>
    <row r="145" spans="2:41">
      <c r="B145" s="17">
        <v>537.19100000000003</v>
      </c>
      <c r="C145" s="17">
        <v>536.822</v>
      </c>
      <c r="D145" s="17">
        <v>597.36199999999997</v>
      </c>
      <c r="E145" s="17">
        <v>680.67600000000004</v>
      </c>
      <c r="F145" s="17">
        <v>668.74</v>
      </c>
      <c r="G145" s="17">
        <v>545.43299999999999</v>
      </c>
      <c r="H145" s="17">
        <v>652.64099999999996</v>
      </c>
      <c r="I145" s="17">
        <v>583.99699999999996</v>
      </c>
      <c r="J145" s="17">
        <v>657.62800000000004</v>
      </c>
      <c r="K145" s="17">
        <v>685.77499999999998</v>
      </c>
      <c r="L145" s="17">
        <v>713.26300000000003</v>
      </c>
      <c r="M145" s="17">
        <v>755.91499999999996</v>
      </c>
      <c r="N145" s="17">
        <v>657.04100000000005</v>
      </c>
      <c r="O145" s="17">
        <v>702.74400000000003</v>
      </c>
      <c r="P145" s="17">
        <v>637.85</v>
      </c>
      <c r="Q145" s="17">
        <v>606.53399999999999</v>
      </c>
      <c r="R145" s="17">
        <v>647.88599999999997</v>
      </c>
      <c r="S145" s="17">
        <v>586.32500000000005</v>
      </c>
      <c r="T145" s="17">
        <v>681.87400000000002</v>
      </c>
      <c r="U145" s="17">
        <v>693.31500000000005</v>
      </c>
      <c r="V145" s="17">
        <v>633.90800000000002</v>
      </c>
      <c r="W145" s="17">
        <v>758.66399999999999</v>
      </c>
      <c r="X145" s="17">
        <v>460.05399999999997</v>
      </c>
      <c r="Y145" s="17">
        <v>596.91300000000001</v>
      </c>
      <c r="Z145" s="17">
        <v>525.37900000000002</v>
      </c>
      <c r="AA145" s="17">
        <v>637.32799999999997</v>
      </c>
      <c r="AB145" s="17">
        <v>631.84900000000005</v>
      </c>
      <c r="AC145" s="17">
        <v>642.495</v>
      </c>
      <c r="AD145" s="17">
        <v>507.78100000000001</v>
      </c>
      <c r="AE145" s="17">
        <v>655.11900000000003</v>
      </c>
      <c r="AF145" s="17">
        <v>660.14599999999996</v>
      </c>
      <c r="AG145" s="17">
        <v>575.16</v>
      </c>
      <c r="AH145" s="17">
        <v>510.02199999999999</v>
      </c>
      <c r="AI145" s="17">
        <v>632.16600000000005</v>
      </c>
      <c r="AJ145" s="17">
        <v>655.49699999999996</v>
      </c>
      <c r="AK145" s="17">
        <v>1330.72</v>
      </c>
      <c r="AL145" s="17">
        <v>661.24199999999996</v>
      </c>
      <c r="AM145" s="17">
        <v>638.36699999999996</v>
      </c>
      <c r="AN145" s="17">
        <v>609.49300000000005</v>
      </c>
      <c r="AO145" s="17">
        <v>667.09500000000003</v>
      </c>
    </row>
    <row r="146" spans="2:41">
      <c r="B146" s="17">
        <v>537.29499999999996</v>
      </c>
      <c r="C146" s="17">
        <v>536.94200000000001</v>
      </c>
      <c r="D146" s="17">
        <v>597.53099999999995</v>
      </c>
      <c r="E146" s="17">
        <v>681.73299999999995</v>
      </c>
      <c r="F146" s="17">
        <v>671.13099999999997</v>
      </c>
      <c r="G146" s="17">
        <v>552.43700000000001</v>
      </c>
      <c r="H146" s="17">
        <v>655.34</v>
      </c>
      <c r="I146" s="17">
        <v>585.37699999999995</v>
      </c>
      <c r="J146" s="17">
        <v>658.59699999999998</v>
      </c>
      <c r="K146" s="17">
        <v>687.93799999999999</v>
      </c>
      <c r="L146" s="17">
        <v>717.40300000000002</v>
      </c>
      <c r="M146" s="17">
        <v>756.72199999999998</v>
      </c>
      <c r="N146" s="17">
        <v>661.25400000000002</v>
      </c>
      <c r="O146" s="17">
        <v>703.47299999999996</v>
      </c>
      <c r="P146" s="17">
        <v>638.41800000000001</v>
      </c>
      <c r="Q146" s="17">
        <v>606.74900000000002</v>
      </c>
      <c r="R146" s="17">
        <v>649.86900000000003</v>
      </c>
      <c r="S146" s="17">
        <v>587.26099999999997</v>
      </c>
      <c r="T146" s="17">
        <v>682.63900000000001</v>
      </c>
      <c r="U146" s="17">
        <v>703.74699999999996</v>
      </c>
      <c r="V146" s="17">
        <v>634.07299999999998</v>
      </c>
      <c r="W146" s="17">
        <v>759.09799999999996</v>
      </c>
      <c r="X146" s="17">
        <v>462.846</v>
      </c>
      <c r="Y146" s="17">
        <v>598.69100000000003</v>
      </c>
      <c r="Z146" s="17">
        <v>532.18899999999996</v>
      </c>
      <c r="AA146" s="17">
        <v>650.88499999999999</v>
      </c>
      <c r="AB146" s="17">
        <v>632.83199999999999</v>
      </c>
      <c r="AC146" s="17">
        <v>644.95799999999997</v>
      </c>
      <c r="AD146" s="17">
        <v>512.38300000000004</v>
      </c>
      <c r="AE146" s="17">
        <v>655.34500000000003</v>
      </c>
      <c r="AF146" s="17">
        <v>661.59500000000003</v>
      </c>
      <c r="AG146" s="17">
        <v>575.20500000000004</v>
      </c>
      <c r="AH146" s="17">
        <v>516.82899999999995</v>
      </c>
      <c r="AI146" s="17">
        <v>633.58100000000002</v>
      </c>
      <c r="AJ146" s="17">
        <v>655.55100000000004</v>
      </c>
      <c r="AK146" s="17">
        <v>1333.66</v>
      </c>
      <c r="AL146" s="17">
        <v>663.84900000000005</v>
      </c>
      <c r="AM146" s="17">
        <v>641.947</v>
      </c>
      <c r="AN146" s="17">
        <v>609.69500000000005</v>
      </c>
      <c r="AO146" s="17">
        <v>675.89300000000003</v>
      </c>
    </row>
    <row r="147" spans="2:41">
      <c r="B147" s="17">
        <v>538.03599999999994</v>
      </c>
      <c r="C147" s="17">
        <v>543.03</v>
      </c>
      <c r="D147" s="17">
        <v>598.78200000000004</v>
      </c>
      <c r="E147" s="17">
        <v>684.39499999999998</v>
      </c>
      <c r="F147" s="17">
        <v>671.56700000000001</v>
      </c>
      <c r="G147" s="17">
        <v>557.65</v>
      </c>
      <c r="H147" s="17">
        <v>659.56600000000003</v>
      </c>
      <c r="I147" s="17">
        <v>589.67399999999998</v>
      </c>
      <c r="J147" s="17">
        <v>659.46</v>
      </c>
      <c r="K147" s="17">
        <v>688.548</v>
      </c>
      <c r="L147" s="17">
        <v>717.64499999999998</v>
      </c>
      <c r="M147" s="17">
        <v>761.78399999999999</v>
      </c>
      <c r="N147" s="17">
        <v>662.00199999999995</v>
      </c>
      <c r="O147" s="17">
        <v>706.14499999999998</v>
      </c>
      <c r="P147" s="17">
        <v>640.42899999999997</v>
      </c>
      <c r="Q147" s="17">
        <v>609.00099999999998</v>
      </c>
      <c r="R147" s="17">
        <v>651.56200000000001</v>
      </c>
      <c r="S147" s="17">
        <v>589.68700000000001</v>
      </c>
      <c r="T147" s="17">
        <v>688.7</v>
      </c>
      <c r="U147" s="17">
        <v>713.58699999999999</v>
      </c>
      <c r="V147" s="17">
        <v>635.875</v>
      </c>
      <c r="W147" s="17">
        <v>762.99400000000003</v>
      </c>
      <c r="X147" s="17">
        <v>463.83800000000002</v>
      </c>
      <c r="Y147" s="17">
        <v>599.67600000000004</v>
      </c>
      <c r="Z147" s="17">
        <v>548.322</v>
      </c>
      <c r="AA147" s="17">
        <v>651.29399999999998</v>
      </c>
      <c r="AB147" s="17">
        <v>634.94100000000003</v>
      </c>
      <c r="AC147" s="17">
        <v>651.51400000000001</v>
      </c>
      <c r="AD147" s="17">
        <v>518.26700000000005</v>
      </c>
      <c r="AE147" s="17">
        <v>656.53300000000002</v>
      </c>
      <c r="AF147" s="17">
        <v>664.89599999999996</v>
      </c>
      <c r="AG147" s="17">
        <v>579.37199999999996</v>
      </c>
      <c r="AH147" s="17">
        <v>520.11500000000001</v>
      </c>
      <c r="AI147" s="17">
        <v>643.77099999999996</v>
      </c>
      <c r="AJ147" s="17">
        <v>660.202</v>
      </c>
      <c r="AK147" s="17">
        <v>1339.36</v>
      </c>
      <c r="AL147" s="17">
        <v>666.01</v>
      </c>
      <c r="AM147" s="17">
        <v>642.68100000000004</v>
      </c>
      <c r="AN147" s="17">
        <v>619.59199999999998</v>
      </c>
      <c r="AO147" s="17">
        <v>679.82</v>
      </c>
    </row>
    <row r="148" spans="2:41">
      <c r="B148" s="17">
        <v>538.96699999999998</v>
      </c>
      <c r="C148" s="17">
        <v>547.35</v>
      </c>
      <c r="D148" s="17">
        <v>599.23400000000004</v>
      </c>
      <c r="E148" s="17">
        <v>687.82799999999997</v>
      </c>
      <c r="F148" s="17">
        <v>701.94100000000003</v>
      </c>
      <c r="G148" s="17">
        <v>557.971</v>
      </c>
      <c r="H148" s="17">
        <v>660.25599999999997</v>
      </c>
      <c r="I148" s="17">
        <v>600.33900000000006</v>
      </c>
      <c r="J148" s="17">
        <v>659.73599999999999</v>
      </c>
      <c r="K148" s="17">
        <v>691.37199999999996</v>
      </c>
      <c r="L148" s="17">
        <v>724.34</v>
      </c>
      <c r="M148" s="17">
        <v>763.14700000000005</v>
      </c>
      <c r="N148" s="17">
        <v>666.36699999999996</v>
      </c>
      <c r="O148" s="17">
        <v>706.33</v>
      </c>
      <c r="P148" s="17">
        <v>653.12</v>
      </c>
      <c r="Q148" s="17">
        <v>614.577</v>
      </c>
      <c r="R148" s="17">
        <v>655.18100000000004</v>
      </c>
      <c r="S148" s="17">
        <v>590.70600000000002</v>
      </c>
      <c r="T148" s="17">
        <v>697.3</v>
      </c>
      <c r="U148" s="17">
        <v>714.09299999999996</v>
      </c>
      <c r="V148" s="17">
        <v>637.77200000000005</v>
      </c>
      <c r="W148" s="17">
        <v>767.74300000000005</v>
      </c>
      <c r="X148" s="17">
        <v>466.08499999999998</v>
      </c>
      <c r="Y148" s="17">
        <v>610.28700000000003</v>
      </c>
      <c r="Z148" s="17">
        <v>551.24699999999996</v>
      </c>
      <c r="AA148" s="17">
        <v>654.68399999999997</v>
      </c>
      <c r="AB148" s="17">
        <v>637.06100000000004</v>
      </c>
      <c r="AC148" s="17">
        <v>652.64700000000005</v>
      </c>
      <c r="AD148" s="17">
        <v>526.56200000000001</v>
      </c>
      <c r="AE148" s="17">
        <v>658.94100000000003</v>
      </c>
      <c r="AF148" s="17">
        <v>665.61199999999997</v>
      </c>
      <c r="AG148" s="17">
        <v>580.80899999999997</v>
      </c>
      <c r="AH148" s="17">
        <v>521.16399999999999</v>
      </c>
      <c r="AI148" s="17">
        <v>644.83100000000002</v>
      </c>
      <c r="AJ148" s="17">
        <v>660.43399999999997</v>
      </c>
      <c r="AK148" s="17">
        <v>1345.04</v>
      </c>
      <c r="AL148" s="17">
        <v>670.46600000000001</v>
      </c>
      <c r="AM148" s="17">
        <v>645.22</v>
      </c>
      <c r="AN148" s="17">
        <v>619.68799999999999</v>
      </c>
      <c r="AO148" s="17">
        <v>686.57299999999998</v>
      </c>
    </row>
    <row r="149" spans="2:41">
      <c r="B149" s="17">
        <v>539.18299999999999</v>
      </c>
      <c r="C149" s="17">
        <v>555.26900000000001</v>
      </c>
      <c r="D149" s="17">
        <v>600.80499999999995</v>
      </c>
      <c r="E149" s="17">
        <v>690.83299999999997</v>
      </c>
      <c r="F149" s="17">
        <v>704.476</v>
      </c>
      <c r="G149" s="17">
        <v>562.21699999999998</v>
      </c>
      <c r="H149" s="17">
        <v>678.30100000000004</v>
      </c>
      <c r="I149" s="17">
        <v>601.76199999999994</v>
      </c>
      <c r="J149" s="17">
        <v>666.68299999999999</v>
      </c>
      <c r="K149" s="17">
        <v>693.18</v>
      </c>
      <c r="L149" s="17">
        <v>727.02</v>
      </c>
      <c r="M149" s="17">
        <v>771.86</v>
      </c>
      <c r="N149" s="17">
        <v>667.74099999999999</v>
      </c>
      <c r="O149" s="17">
        <v>706.94100000000003</v>
      </c>
      <c r="P149" s="17">
        <v>662.45399999999995</v>
      </c>
      <c r="Q149" s="17">
        <v>615.07899999999995</v>
      </c>
      <c r="R149" s="17">
        <v>655.63099999999997</v>
      </c>
      <c r="S149" s="17">
        <v>590.96</v>
      </c>
      <c r="T149" s="17">
        <v>697.38199999999995</v>
      </c>
      <c r="U149" s="17">
        <v>714.45100000000002</v>
      </c>
      <c r="V149" s="17">
        <v>638.09500000000003</v>
      </c>
      <c r="W149" s="17">
        <v>780.08600000000001</v>
      </c>
      <c r="X149" s="17">
        <v>467.05799999999999</v>
      </c>
      <c r="Y149" s="17">
        <v>612.99300000000005</v>
      </c>
      <c r="Z149" s="17">
        <v>551.97500000000002</v>
      </c>
      <c r="AA149" s="17">
        <v>655.91499999999996</v>
      </c>
      <c r="AB149" s="17">
        <v>641.12800000000004</v>
      </c>
      <c r="AC149" s="17">
        <v>659.16899999999998</v>
      </c>
      <c r="AD149" s="17">
        <v>526.82600000000002</v>
      </c>
      <c r="AE149" s="17">
        <v>659.77700000000004</v>
      </c>
      <c r="AF149" s="17">
        <v>666.71400000000006</v>
      </c>
      <c r="AG149" s="17">
        <v>581.13499999999999</v>
      </c>
      <c r="AH149" s="17">
        <v>521.59</v>
      </c>
      <c r="AI149" s="17">
        <v>648.10599999999999</v>
      </c>
      <c r="AJ149" s="17">
        <v>662.00599999999997</v>
      </c>
      <c r="AK149" s="17">
        <v>1345.09</v>
      </c>
      <c r="AL149" s="17">
        <v>675.14</v>
      </c>
      <c r="AM149" s="17">
        <v>645.60599999999999</v>
      </c>
      <c r="AN149" s="17">
        <v>619.75800000000004</v>
      </c>
      <c r="AO149" s="17">
        <v>688.33900000000006</v>
      </c>
    </row>
    <row r="150" spans="2:41">
      <c r="B150" s="17">
        <v>539.36900000000003</v>
      </c>
      <c r="C150" s="17">
        <v>556.46</v>
      </c>
      <c r="D150" s="17">
        <v>601.66700000000003</v>
      </c>
      <c r="E150" s="17">
        <v>694.17</v>
      </c>
      <c r="F150" s="17">
        <v>705.10900000000004</v>
      </c>
      <c r="G150" s="17">
        <v>573.89599999999996</v>
      </c>
      <c r="H150" s="17">
        <v>684.33799999999997</v>
      </c>
      <c r="I150" s="17">
        <v>605.03300000000002</v>
      </c>
      <c r="J150" s="17">
        <v>667.18799999999999</v>
      </c>
      <c r="K150" s="17">
        <v>700.63699999999994</v>
      </c>
      <c r="L150" s="17">
        <v>728.88400000000001</v>
      </c>
      <c r="M150" s="17">
        <v>776.86699999999996</v>
      </c>
      <c r="N150" s="17">
        <v>681.44899999999996</v>
      </c>
      <c r="O150" s="17">
        <v>714.19899999999996</v>
      </c>
      <c r="P150" s="17">
        <v>662.85400000000004</v>
      </c>
      <c r="Q150" s="17">
        <v>615.46400000000006</v>
      </c>
      <c r="R150" s="17">
        <v>656.15200000000004</v>
      </c>
      <c r="S150" s="17">
        <v>592.06500000000005</v>
      </c>
      <c r="T150" s="17">
        <v>699.029</v>
      </c>
      <c r="U150" s="17">
        <v>716.11099999999999</v>
      </c>
      <c r="V150" s="17">
        <v>638.71900000000005</v>
      </c>
      <c r="W150" s="17">
        <v>781.89099999999996</v>
      </c>
      <c r="X150" s="17">
        <v>469.404</v>
      </c>
      <c r="Y150" s="17">
        <v>613.76</v>
      </c>
      <c r="Z150" s="17">
        <v>560.64499999999998</v>
      </c>
      <c r="AA150" s="17">
        <v>662.11</v>
      </c>
      <c r="AB150" s="17">
        <v>641.48900000000003</v>
      </c>
      <c r="AC150" s="17">
        <v>664.98900000000003</v>
      </c>
      <c r="AD150" s="17">
        <v>527.43799999999999</v>
      </c>
      <c r="AE150" s="17">
        <v>664.36300000000006</v>
      </c>
      <c r="AF150" s="17">
        <v>668.50400000000002</v>
      </c>
      <c r="AG150" s="17">
        <v>583.548</v>
      </c>
      <c r="AH150" s="17">
        <v>525.83199999999999</v>
      </c>
      <c r="AI150" s="17">
        <v>651.15899999999999</v>
      </c>
      <c r="AJ150" s="17">
        <v>663.73599999999999</v>
      </c>
      <c r="AK150" s="17">
        <v>1346.57</v>
      </c>
      <c r="AL150" s="17">
        <v>675.66700000000003</v>
      </c>
      <c r="AM150" s="17">
        <v>645.80100000000004</v>
      </c>
      <c r="AN150" s="17">
        <v>625.81600000000003</v>
      </c>
      <c r="AO150" s="17">
        <v>692.51300000000003</v>
      </c>
    </row>
    <row r="151" spans="2:41">
      <c r="B151" s="17">
        <v>540.57799999999997</v>
      </c>
      <c r="C151" s="17">
        <v>560.11599999999999</v>
      </c>
      <c r="D151" s="17">
        <v>601.79700000000003</v>
      </c>
      <c r="E151" s="17">
        <v>695.25599999999997</v>
      </c>
      <c r="F151" s="17">
        <v>707.88800000000003</v>
      </c>
      <c r="G151" s="17">
        <v>574.59900000000005</v>
      </c>
      <c r="H151" s="17">
        <v>685.50199999999995</v>
      </c>
      <c r="I151" s="17">
        <v>606.60799999999995</v>
      </c>
      <c r="J151" s="17">
        <v>668.149</v>
      </c>
      <c r="K151" s="17">
        <v>702.49800000000005</v>
      </c>
      <c r="L151" s="17">
        <v>729.077</v>
      </c>
      <c r="M151" s="17">
        <v>780.27300000000002</v>
      </c>
      <c r="N151" s="17">
        <v>684.57899999999995</v>
      </c>
      <c r="O151" s="17">
        <v>715.31200000000001</v>
      </c>
      <c r="P151" s="17">
        <v>663.05899999999997</v>
      </c>
      <c r="Q151" s="17">
        <v>615.726</v>
      </c>
      <c r="R151" s="17">
        <v>656.89499999999998</v>
      </c>
      <c r="S151" s="17">
        <v>593.05700000000002</v>
      </c>
      <c r="T151" s="17">
        <v>701.06399999999996</v>
      </c>
      <c r="U151" s="17">
        <v>716.80499999999995</v>
      </c>
      <c r="V151" s="17">
        <v>640.24400000000003</v>
      </c>
      <c r="W151" s="17">
        <v>787.32100000000003</v>
      </c>
      <c r="X151" s="17">
        <v>473.26</v>
      </c>
      <c r="Y151" s="17">
        <v>617.779</v>
      </c>
      <c r="Z151" s="17">
        <v>563.99900000000002</v>
      </c>
      <c r="AA151" s="17">
        <v>663.46100000000001</v>
      </c>
      <c r="AB151" s="17">
        <v>642.1</v>
      </c>
      <c r="AC151" s="17">
        <v>667.54600000000005</v>
      </c>
      <c r="AD151" s="17">
        <v>527.5</v>
      </c>
      <c r="AE151" s="17">
        <v>665.04200000000003</v>
      </c>
      <c r="AF151" s="17">
        <v>669.67600000000004</v>
      </c>
      <c r="AG151" s="17">
        <v>586.08699999999999</v>
      </c>
      <c r="AH151" s="17">
        <v>527.09400000000005</v>
      </c>
      <c r="AI151" s="17">
        <v>652.47</v>
      </c>
      <c r="AJ151" s="17">
        <v>665.95399999999995</v>
      </c>
      <c r="AK151" s="17">
        <v>1348.5</v>
      </c>
      <c r="AL151" s="17">
        <v>679.51199999999994</v>
      </c>
      <c r="AM151" s="17">
        <v>649.524</v>
      </c>
      <c r="AN151" s="17">
        <v>627.10500000000002</v>
      </c>
      <c r="AO151" s="17">
        <v>711.78399999999999</v>
      </c>
    </row>
    <row r="152" spans="2:41">
      <c r="B152" s="17">
        <v>541.96299999999997</v>
      </c>
      <c r="C152" s="17">
        <v>564.28300000000002</v>
      </c>
      <c r="D152" s="17">
        <v>613.41200000000003</v>
      </c>
      <c r="E152" s="17">
        <v>697.29499999999996</v>
      </c>
      <c r="F152" s="17">
        <v>711.61</v>
      </c>
      <c r="G152" s="17">
        <v>575.86900000000003</v>
      </c>
      <c r="H152" s="17">
        <v>690.125</v>
      </c>
      <c r="I152" s="17">
        <v>607.51599999999996</v>
      </c>
      <c r="J152" s="17">
        <v>671.16600000000005</v>
      </c>
      <c r="K152" s="17">
        <v>703.13900000000001</v>
      </c>
      <c r="L152" s="17">
        <v>732.04399999999998</v>
      </c>
      <c r="M152" s="17">
        <v>786.58699999999999</v>
      </c>
      <c r="N152" s="17">
        <v>685.67600000000004</v>
      </c>
      <c r="O152" s="17">
        <v>715.87300000000005</v>
      </c>
      <c r="P152" s="17">
        <v>663.846</v>
      </c>
      <c r="Q152" s="17">
        <v>618.73099999999999</v>
      </c>
      <c r="R152" s="17">
        <v>656.97500000000002</v>
      </c>
      <c r="S152" s="17">
        <v>593.14</v>
      </c>
      <c r="T152" s="17">
        <v>702.375</v>
      </c>
      <c r="U152" s="17">
        <v>718.827</v>
      </c>
      <c r="V152" s="17">
        <v>642.08199999999999</v>
      </c>
      <c r="W152" s="17">
        <v>788.48199999999997</v>
      </c>
      <c r="X152" s="17">
        <v>474.238</v>
      </c>
      <c r="Y152" s="17">
        <v>617.90300000000002</v>
      </c>
      <c r="Z152" s="17">
        <v>573.00599999999997</v>
      </c>
      <c r="AA152" s="17">
        <v>666.84799999999996</v>
      </c>
      <c r="AB152" s="17">
        <v>643.31799999999998</v>
      </c>
      <c r="AC152" s="17">
        <v>669.27599999999995</v>
      </c>
      <c r="AD152" s="17">
        <v>528.64800000000002</v>
      </c>
      <c r="AE152" s="17">
        <v>666.10400000000004</v>
      </c>
      <c r="AF152" s="17">
        <v>672.92700000000002</v>
      </c>
      <c r="AG152" s="17">
        <v>588.05799999999999</v>
      </c>
      <c r="AH152" s="17">
        <v>527.65</v>
      </c>
      <c r="AI152" s="17">
        <v>652.83199999999999</v>
      </c>
      <c r="AJ152" s="17">
        <v>667.74699999999996</v>
      </c>
      <c r="AK152" s="17">
        <v>1349.27</v>
      </c>
      <c r="AL152" s="17">
        <v>689.76199999999994</v>
      </c>
      <c r="AM152" s="17">
        <v>650.43299999999999</v>
      </c>
      <c r="AN152" s="17">
        <v>629.84699999999998</v>
      </c>
      <c r="AO152" s="17">
        <v>722.90099999999995</v>
      </c>
    </row>
    <row r="153" spans="2:41">
      <c r="B153" s="17">
        <v>544.024</v>
      </c>
      <c r="C153" s="17">
        <v>568.63300000000004</v>
      </c>
      <c r="D153" s="17">
        <v>616.07399999999996</v>
      </c>
      <c r="E153" s="17">
        <v>697.47</v>
      </c>
      <c r="F153" s="17">
        <v>713.721</v>
      </c>
      <c r="G153" s="17">
        <v>576.84900000000005</v>
      </c>
      <c r="H153" s="17">
        <v>690.255</v>
      </c>
      <c r="I153" s="17">
        <v>607.95299999999997</v>
      </c>
      <c r="J153" s="17">
        <v>671.23099999999999</v>
      </c>
      <c r="K153" s="17">
        <v>706.61400000000003</v>
      </c>
      <c r="L153" s="17">
        <v>734.125</v>
      </c>
      <c r="M153" s="17">
        <v>795.06700000000001</v>
      </c>
      <c r="N153" s="17">
        <v>693.87699999999995</v>
      </c>
      <c r="O153" s="17">
        <v>716.654</v>
      </c>
      <c r="P153" s="17">
        <v>671.37599999999998</v>
      </c>
      <c r="Q153" s="17">
        <v>623.92200000000003</v>
      </c>
      <c r="R153" s="17">
        <v>657.43700000000001</v>
      </c>
      <c r="S153" s="17">
        <v>595.57299999999998</v>
      </c>
      <c r="T153" s="17">
        <v>704.04300000000001</v>
      </c>
      <c r="U153" s="17">
        <v>722.5</v>
      </c>
      <c r="V153" s="17">
        <v>642.27099999999996</v>
      </c>
      <c r="W153" s="17">
        <v>795.88499999999999</v>
      </c>
      <c r="X153" s="17">
        <v>478.29399999999998</v>
      </c>
      <c r="Y153" s="17">
        <v>618.83799999999997</v>
      </c>
      <c r="Z153" s="17">
        <v>576.87900000000002</v>
      </c>
      <c r="AA153" s="17">
        <v>666.86900000000003</v>
      </c>
      <c r="AB153" s="17">
        <v>645.26</v>
      </c>
      <c r="AC153" s="17">
        <v>678.76599999999996</v>
      </c>
      <c r="AD153" s="17">
        <v>529.577</v>
      </c>
      <c r="AE153" s="17">
        <v>666.33299999999997</v>
      </c>
      <c r="AF153" s="17">
        <v>674.02700000000004</v>
      </c>
      <c r="AG153" s="17">
        <v>588.09699999999998</v>
      </c>
      <c r="AH153" s="17">
        <v>530.25099999999998</v>
      </c>
      <c r="AI153" s="17">
        <v>667.42200000000003</v>
      </c>
      <c r="AJ153" s="17">
        <v>670.16200000000003</v>
      </c>
      <c r="AK153" s="17">
        <v>1351.71</v>
      </c>
      <c r="AL153" s="17">
        <v>695.32100000000003</v>
      </c>
      <c r="AM153" s="17">
        <v>650.721</v>
      </c>
      <c r="AN153" s="17">
        <v>630.05899999999997</v>
      </c>
      <c r="AO153" s="17">
        <v>723.66800000000001</v>
      </c>
    </row>
    <row r="154" spans="2:41">
      <c r="B154" s="17">
        <v>544.26300000000003</v>
      </c>
      <c r="C154" s="17">
        <v>569.57899999999995</v>
      </c>
      <c r="D154" s="17">
        <v>617.19100000000003</v>
      </c>
      <c r="E154" s="17">
        <v>703.45799999999997</v>
      </c>
      <c r="F154" s="17">
        <v>713.75400000000002</v>
      </c>
      <c r="G154" s="17">
        <v>577.89</v>
      </c>
      <c r="H154" s="17">
        <v>697.55200000000002</v>
      </c>
      <c r="I154" s="17">
        <v>608.27099999999996</v>
      </c>
      <c r="J154" s="17">
        <v>681.04899999999998</v>
      </c>
      <c r="K154" s="17">
        <v>707.7</v>
      </c>
      <c r="L154" s="17">
        <v>734.274</v>
      </c>
      <c r="M154" s="17">
        <v>799.34100000000001</v>
      </c>
      <c r="N154" s="17">
        <v>700.31399999999996</v>
      </c>
      <c r="O154" s="17">
        <v>718.24900000000002</v>
      </c>
      <c r="P154" s="17">
        <v>677.66700000000003</v>
      </c>
      <c r="Q154" s="17">
        <v>627.51900000000001</v>
      </c>
      <c r="R154" s="17">
        <v>662.22</v>
      </c>
      <c r="S154" s="17">
        <v>597.65300000000002</v>
      </c>
      <c r="T154" s="17">
        <v>707.24900000000002</v>
      </c>
      <c r="U154" s="17">
        <v>724.83500000000004</v>
      </c>
      <c r="V154" s="17">
        <v>646.76</v>
      </c>
      <c r="W154" s="17">
        <v>796.60299999999995</v>
      </c>
      <c r="X154" s="17">
        <v>479.54</v>
      </c>
      <c r="Y154" s="17">
        <v>619.67399999999998</v>
      </c>
      <c r="Z154" s="17">
        <v>579.73900000000003</v>
      </c>
      <c r="AA154" s="17">
        <v>666.87900000000002</v>
      </c>
      <c r="AB154" s="17">
        <v>650.43799999999999</v>
      </c>
      <c r="AC154" s="17">
        <v>681.15599999999995</v>
      </c>
      <c r="AD154" s="17">
        <v>530.48599999999999</v>
      </c>
      <c r="AE154" s="17">
        <v>672.19399999999996</v>
      </c>
      <c r="AF154" s="17">
        <v>677.96199999999999</v>
      </c>
      <c r="AG154" s="17">
        <v>588.88400000000001</v>
      </c>
      <c r="AH154" s="17">
        <v>535.33199999999999</v>
      </c>
      <c r="AI154" s="17">
        <v>668.02800000000002</v>
      </c>
      <c r="AJ154" s="17">
        <v>670.26400000000001</v>
      </c>
      <c r="AK154" s="17">
        <v>1355.79</v>
      </c>
      <c r="AL154" s="17">
        <v>697.40200000000004</v>
      </c>
      <c r="AM154" s="17">
        <v>651.05999999999995</v>
      </c>
      <c r="AN154" s="17">
        <v>632.53399999999999</v>
      </c>
      <c r="AO154" s="17">
        <v>724.33799999999997</v>
      </c>
    </row>
    <row r="155" spans="2:41">
      <c r="B155" s="17">
        <v>545.84100000000001</v>
      </c>
      <c r="C155" s="17">
        <v>570.92399999999998</v>
      </c>
      <c r="D155" s="17">
        <v>621.452</v>
      </c>
      <c r="E155" s="17">
        <v>704.87599999999998</v>
      </c>
      <c r="F155" s="17">
        <v>714.8</v>
      </c>
      <c r="G155" s="17">
        <v>582.52700000000004</v>
      </c>
      <c r="H155" s="17">
        <v>700.91399999999999</v>
      </c>
      <c r="I155" s="17">
        <v>610.59799999999996</v>
      </c>
      <c r="J155" s="17">
        <v>682.04399999999998</v>
      </c>
      <c r="K155" s="17">
        <v>707.74300000000005</v>
      </c>
      <c r="L155" s="17">
        <v>737.17700000000002</v>
      </c>
      <c r="M155" s="17">
        <v>799.34400000000005</v>
      </c>
      <c r="N155" s="17">
        <v>703.66800000000001</v>
      </c>
      <c r="O155" s="17">
        <v>719.15499999999997</v>
      </c>
      <c r="P155" s="17">
        <v>678.66600000000005</v>
      </c>
      <c r="Q155" s="17">
        <v>631.24</v>
      </c>
      <c r="R155" s="17">
        <v>663.20299999999997</v>
      </c>
      <c r="S155" s="17">
        <v>597.97900000000004</v>
      </c>
      <c r="T155" s="17">
        <v>714.12</v>
      </c>
      <c r="U155" s="17">
        <v>727.947</v>
      </c>
      <c r="V155" s="17">
        <v>647.86500000000001</v>
      </c>
      <c r="W155" s="17">
        <v>797.70899999999995</v>
      </c>
      <c r="X155" s="17">
        <v>488.45499999999998</v>
      </c>
      <c r="Y155" s="17">
        <v>620.33199999999999</v>
      </c>
      <c r="Z155" s="17">
        <v>584.38499999999999</v>
      </c>
      <c r="AA155" s="17">
        <v>668.72699999999998</v>
      </c>
      <c r="AB155" s="17">
        <v>655.505</v>
      </c>
      <c r="AC155" s="17">
        <v>681.56899999999996</v>
      </c>
      <c r="AD155" s="17">
        <v>531.83199999999999</v>
      </c>
      <c r="AE155" s="17">
        <v>672.66300000000001</v>
      </c>
      <c r="AF155" s="17">
        <v>679.61500000000001</v>
      </c>
      <c r="AG155" s="17">
        <v>590.47299999999996</v>
      </c>
      <c r="AH155" s="17">
        <v>535.81299999999999</v>
      </c>
      <c r="AI155" s="17">
        <v>670.05200000000002</v>
      </c>
      <c r="AJ155" s="17">
        <v>671.09900000000005</v>
      </c>
      <c r="AK155" s="17">
        <v>1357.65</v>
      </c>
      <c r="AL155" s="17">
        <v>704.19799999999998</v>
      </c>
      <c r="AM155" s="17">
        <v>651.35299999999995</v>
      </c>
      <c r="AN155" s="17">
        <v>634.86199999999997</v>
      </c>
      <c r="AO155" s="17">
        <v>726.11</v>
      </c>
    </row>
    <row r="156" spans="2:41">
      <c r="B156" s="17">
        <v>546.04600000000005</v>
      </c>
      <c r="C156" s="17">
        <v>572.84900000000005</v>
      </c>
      <c r="D156" s="17">
        <v>622.18600000000004</v>
      </c>
      <c r="E156" s="17">
        <v>704.98500000000001</v>
      </c>
      <c r="F156" s="17">
        <v>717.83900000000006</v>
      </c>
      <c r="G156" s="17">
        <v>588.48699999999997</v>
      </c>
      <c r="H156" s="17">
        <v>710.024</v>
      </c>
      <c r="I156" s="17">
        <v>611.88400000000001</v>
      </c>
      <c r="J156" s="17">
        <v>682.09</v>
      </c>
      <c r="K156" s="17">
        <v>710.04100000000005</v>
      </c>
      <c r="L156" s="17">
        <v>741.13400000000001</v>
      </c>
      <c r="M156" s="17">
        <v>799.41</v>
      </c>
      <c r="N156" s="17">
        <v>705.529</v>
      </c>
      <c r="O156" s="17">
        <v>721.93700000000001</v>
      </c>
      <c r="P156" s="17">
        <v>680.37300000000005</v>
      </c>
      <c r="Q156" s="17">
        <v>631.43200000000002</v>
      </c>
      <c r="R156" s="17">
        <v>667.90599999999995</v>
      </c>
      <c r="S156" s="17">
        <v>599.86199999999997</v>
      </c>
      <c r="T156" s="17">
        <v>714.81700000000001</v>
      </c>
      <c r="U156" s="17">
        <v>733.56899999999996</v>
      </c>
      <c r="V156" s="17">
        <v>654.92399999999998</v>
      </c>
      <c r="W156" s="17">
        <v>802.21500000000003</v>
      </c>
      <c r="X156" s="17">
        <v>490.33100000000002</v>
      </c>
      <c r="Y156" s="17">
        <v>621.154</v>
      </c>
      <c r="Z156" s="17">
        <v>585.78200000000004</v>
      </c>
      <c r="AA156" s="17">
        <v>672.07</v>
      </c>
      <c r="AB156" s="17">
        <v>656.51099999999997</v>
      </c>
      <c r="AC156" s="17">
        <v>683.75599999999997</v>
      </c>
      <c r="AD156" s="17">
        <v>537.74</v>
      </c>
      <c r="AE156" s="17">
        <v>675.27099999999996</v>
      </c>
      <c r="AF156" s="17">
        <v>681.72199999999998</v>
      </c>
      <c r="AG156" s="17">
        <v>591.51499999999999</v>
      </c>
      <c r="AH156" s="17">
        <v>537.49099999999999</v>
      </c>
      <c r="AI156" s="17">
        <v>671.64499999999998</v>
      </c>
      <c r="AJ156" s="17">
        <v>671.12599999999998</v>
      </c>
      <c r="AK156" s="17">
        <v>1361.33</v>
      </c>
      <c r="AL156" s="17">
        <v>704.50300000000004</v>
      </c>
      <c r="AM156" s="17">
        <v>651.84299999999996</v>
      </c>
      <c r="AN156" s="17">
        <v>635.15899999999999</v>
      </c>
      <c r="AO156" s="17">
        <v>729.58799999999997</v>
      </c>
    </row>
    <row r="157" spans="2:41">
      <c r="B157" s="17">
        <v>546.50400000000002</v>
      </c>
      <c r="C157" s="17">
        <v>576.61099999999999</v>
      </c>
      <c r="D157" s="17">
        <v>625.60400000000004</v>
      </c>
      <c r="E157" s="17">
        <v>705.09100000000001</v>
      </c>
      <c r="F157" s="17">
        <v>718.75300000000004</v>
      </c>
      <c r="G157" s="17">
        <v>591.76400000000001</v>
      </c>
      <c r="H157" s="17">
        <v>714.99</v>
      </c>
      <c r="I157" s="17">
        <v>612.22699999999998</v>
      </c>
      <c r="J157" s="17">
        <v>682.25900000000001</v>
      </c>
      <c r="K157" s="17">
        <v>710.58799999999997</v>
      </c>
      <c r="L157" s="17">
        <v>742.49699999999996</v>
      </c>
      <c r="M157" s="17">
        <v>803.87199999999996</v>
      </c>
      <c r="N157" s="17">
        <v>705.60500000000002</v>
      </c>
      <c r="O157" s="17">
        <v>722.149</v>
      </c>
      <c r="P157" s="17">
        <v>681.94899999999996</v>
      </c>
      <c r="Q157" s="17">
        <v>633.279</v>
      </c>
      <c r="R157" s="17">
        <v>669.27099999999996</v>
      </c>
      <c r="S157" s="17">
        <v>599.96799999999996</v>
      </c>
      <c r="T157" s="17">
        <v>720.25199999999995</v>
      </c>
      <c r="U157" s="17">
        <v>741.69600000000003</v>
      </c>
      <c r="V157" s="17">
        <v>668.31</v>
      </c>
      <c r="W157" s="17">
        <v>806.81399999999996</v>
      </c>
      <c r="X157" s="17">
        <v>491.995</v>
      </c>
      <c r="Y157" s="17">
        <v>623.21100000000001</v>
      </c>
      <c r="Z157" s="17">
        <v>586.83199999999999</v>
      </c>
      <c r="AA157" s="17">
        <v>672.54700000000003</v>
      </c>
      <c r="AB157" s="17">
        <v>657.74599999999998</v>
      </c>
      <c r="AC157" s="17">
        <v>683.952</v>
      </c>
      <c r="AD157" s="17">
        <v>538.36400000000003</v>
      </c>
      <c r="AE157" s="17">
        <v>676.03700000000003</v>
      </c>
      <c r="AF157" s="17">
        <v>682.47299999999996</v>
      </c>
      <c r="AG157" s="17">
        <v>592.173</v>
      </c>
      <c r="AH157" s="17">
        <v>540.41</v>
      </c>
      <c r="AI157" s="17">
        <v>674.03</v>
      </c>
      <c r="AJ157" s="17">
        <v>673.92399999999998</v>
      </c>
      <c r="AK157" s="17">
        <v>1363.27</v>
      </c>
      <c r="AL157" s="17">
        <v>706.19200000000001</v>
      </c>
      <c r="AM157" s="17">
        <v>652.07899999999995</v>
      </c>
      <c r="AN157" s="17">
        <v>636.08699999999999</v>
      </c>
      <c r="AO157" s="17">
        <v>732.42100000000005</v>
      </c>
    </row>
    <row r="158" spans="2:41">
      <c r="B158" s="17">
        <v>548.11599999999999</v>
      </c>
      <c r="C158" s="17">
        <v>595.226</v>
      </c>
      <c r="D158" s="17">
        <v>632.43600000000004</v>
      </c>
      <c r="E158" s="17">
        <v>706.05899999999997</v>
      </c>
      <c r="F158" s="17">
        <v>719.03200000000004</v>
      </c>
      <c r="G158" s="17">
        <v>592.70100000000002</v>
      </c>
      <c r="H158" s="17">
        <v>716.55</v>
      </c>
      <c r="I158" s="17">
        <v>612.279</v>
      </c>
      <c r="J158" s="17">
        <v>683.72799999999995</v>
      </c>
      <c r="K158" s="17">
        <v>715.89700000000005</v>
      </c>
      <c r="L158" s="17">
        <v>743.01300000000003</v>
      </c>
      <c r="M158" s="17">
        <v>804.50699999999995</v>
      </c>
      <c r="N158" s="17">
        <v>706.76599999999996</v>
      </c>
      <c r="O158" s="17">
        <v>723.40800000000002</v>
      </c>
      <c r="P158" s="17">
        <v>683.27800000000002</v>
      </c>
      <c r="Q158" s="17">
        <v>633.43499999999995</v>
      </c>
      <c r="R158" s="17">
        <v>670.12699999999995</v>
      </c>
      <c r="S158" s="17">
        <v>600.62300000000005</v>
      </c>
      <c r="T158" s="17">
        <v>720.31500000000005</v>
      </c>
      <c r="U158" s="17">
        <v>757.35299999999995</v>
      </c>
      <c r="V158" s="17">
        <v>677.35</v>
      </c>
      <c r="W158" s="17">
        <v>807.02800000000002</v>
      </c>
      <c r="X158" s="17">
        <v>494.56299999999999</v>
      </c>
      <c r="Y158" s="17">
        <v>625.02300000000002</v>
      </c>
      <c r="Z158" s="17">
        <v>588.79</v>
      </c>
      <c r="AA158" s="17">
        <v>673.86400000000003</v>
      </c>
      <c r="AB158" s="17">
        <v>658.22500000000002</v>
      </c>
      <c r="AC158" s="17">
        <v>690.53899999999999</v>
      </c>
      <c r="AD158" s="17">
        <v>542.00699999999995</v>
      </c>
      <c r="AE158" s="17">
        <v>683.20899999999995</v>
      </c>
      <c r="AF158" s="17">
        <v>685.79</v>
      </c>
      <c r="AG158" s="17">
        <v>593.30399999999997</v>
      </c>
      <c r="AH158" s="17">
        <v>541.06200000000001</v>
      </c>
      <c r="AI158" s="17">
        <v>682.10799999999995</v>
      </c>
      <c r="AJ158" s="17">
        <v>679.88800000000003</v>
      </c>
      <c r="AK158" s="17">
        <v>1364.85</v>
      </c>
      <c r="AL158" s="17">
        <v>706.51900000000001</v>
      </c>
      <c r="AM158" s="17">
        <v>652.67700000000002</v>
      </c>
      <c r="AN158" s="17">
        <v>640.00199999999995</v>
      </c>
      <c r="AO158" s="17">
        <v>733.08799999999997</v>
      </c>
    </row>
    <row r="159" spans="2:41">
      <c r="B159" s="17">
        <v>550.39300000000003</v>
      </c>
      <c r="C159" s="17">
        <v>595.84699999999998</v>
      </c>
      <c r="D159" s="17">
        <v>634.00800000000004</v>
      </c>
      <c r="E159" s="17">
        <v>708.46199999999999</v>
      </c>
      <c r="F159" s="17">
        <v>720.37</v>
      </c>
      <c r="G159" s="17">
        <v>594.54700000000003</v>
      </c>
      <c r="H159" s="17">
        <v>722.71699999999998</v>
      </c>
      <c r="I159" s="17">
        <v>616.46600000000001</v>
      </c>
      <c r="J159" s="17">
        <v>686.67600000000004</v>
      </c>
      <c r="K159" s="17">
        <v>718.17600000000004</v>
      </c>
      <c r="L159" s="17">
        <v>745.9</v>
      </c>
      <c r="M159" s="17">
        <v>807.27800000000002</v>
      </c>
      <c r="N159" s="17">
        <v>707.29</v>
      </c>
      <c r="O159" s="17">
        <v>724.00199999999995</v>
      </c>
      <c r="P159" s="17">
        <v>685.06799999999998</v>
      </c>
      <c r="Q159" s="17">
        <v>637.35500000000002</v>
      </c>
      <c r="R159" s="17">
        <v>675.01900000000001</v>
      </c>
      <c r="S159" s="17">
        <v>602.56899999999996</v>
      </c>
      <c r="T159" s="17">
        <v>727.31700000000001</v>
      </c>
      <c r="U159" s="17">
        <v>765.14800000000002</v>
      </c>
      <c r="V159" s="17">
        <v>682.62699999999995</v>
      </c>
      <c r="W159" s="17">
        <v>811.73900000000003</v>
      </c>
      <c r="X159" s="17">
        <v>495.18700000000001</v>
      </c>
      <c r="Y159" s="17">
        <v>625.79300000000001</v>
      </c>
      <c r="Z159" s="17">
        <v>593.24699999999996</v>
      </c>
      <c r="AA159" s="17">
        <v>674.03499999999997</v>
      </c>
      <c r="AB159" s="17">
        <v>658.971</v>
      </c>
      <c r="AC159" s="17">
        <v>699.77099999999996</v>
      </c>
      <c r="AD159" s="17">
        <v>544.28300000000002</v>
      </c>
      <c r="AE159" s="17">
        <v>685.61599999999999</v>
      </c>
      <c r="AF159" s="17">
        <v>688.42</v>
      </c>
      <c r="AG159" s="17">
        <v>596.72900000000004</v>
      </c>
      <c r="AH159" s="17">
        <v>551.08000000000004</v>
      </c>
      <c r="AI159" s="17">
        <v>684.58699999999999</v>
      </c>
      <c r="AJ159" s="17">
        <v>680.24800000000005</v>
      </c>
      <c r="AK159" s="17">
        <v>1366.86</v>
      </c>
      <c r="AL159" s="17">
        <v>712.19500000000005</v>
      </c>
      <c r="AM159" s="17">
        <v>654.38199999999995</v>
      </c>
      <c r="AN159" s="17">
        <v>640.10900000000004</v>
      </c>
      <c r="AO159" s="17">
        <v>733.28399999999999</v>
      </c>
    </row>
    <row r="160" spans="2:41">
      <c r="B160" s="17">
        <v>551.65599999999995</v>
      </c>
      <c r="C160" s="17">
        <v>596.14300000000003</v>
      </c>
      <c r="D160" s="17">
        <v>634.05999999999995</v>
      </c>
      <c r="E160" s="17">
        <v>708.54</v>
      </c>
      <c r="F160" s="17">
        <v>722.96199999999999</v>
      </c>
      <c r="G160" s="17">
        <v>596.08299999999997</v>
      </c>
      <c r="H160" s="17">
        <v>729.86400000000003</v>
      </c>
      <c r="I160" s="17">
        <v>616.84900000000005</v>
      </c>
      <c r="J160" s="17">
        <v>688.524</v>
      </c>
      <c r="K160" s="17">
        <v>718.51300000000003</v>
      </c>
      <c r="L160" s="17">
        <v>746.68600000000004</v>
      </c>
      <c r="M160" s="17">
        <v>807.46699999999998</v>
      </c>
      <c r="N160" s="17">
        <v>708.32600000000002</v>
      </c>
      <c r="O160" s="17">
        <v>724.976</v>
      </c>
      <c r="P160" s="17">
        <v>686.78099999999995</v>
      </c>
      <c r="Q160" s="17">
        <v>638.745</v>
      </c>
      <c r="R160" s="17">
        <v>678.92899999999997</v>
      </c>
      <c r="S160" s="17">
        <v>602.58500000000004</v>
      </c>
      <c r="T160" s="17">
        <v>728.88800000000003</v>
      </c>
      <c r="U160" s="17">
        <v>769.58100000000002</v>
      </c>
      <c r="V160" s="17">
        <v>688.82899999999995</v>
      </c>
      <c r="W160" s="17">
        <v>815.37</v>
      </c>
      <c r="X160" s="17">
        <v>498.79199999999997</v>
      </c>
      <c r="Y160" s="17">
        <v>625.87300000000005</v>
      </c>
      <c r="Z160" s="17">
        <v>594.26499999999999</v>
      </c>
      <c r="AA160" s="17">
        <v>678.505</v>
      </c>
      <c r="AB160" s="17">
        <v>659.87400000000002</v>
      </c>
      <c r="AC160" s="17">
        <v>700.58900000000006</v>
      </c>
      <c r="AD160" s="17">
        <v>544.58000000000004</v>
      </c>
      <c r="AE160" s="17">
        <v>688.71400000000006</v>
      </c>
      <c r="AF160" s="17">
        <v>689.86</v>
      </c>
      <c r="AG160" s="17">
        <v>601.51800000000003</v>
      </c>
      <c r="AH160" s="17">
        <v>555.16499999999996</v>
      </c>
      <c r="AI160" s="17">
        <v>685.72299999999996</v>
      </c>
      <c r="AJ160" s="17">
        <v>681.85599999999999</v>
      </c>
      <c r="AK160" s="17">
        <v>1372.99</v>
      </c>
      <c r="AL160" s="17">
        <v>716.68600000000004</v>
      </c>
      <c r="AM160" s="17">
        <v>656.02499999999998</v>
      </c>
      <c r="AN160" s="17">
        <v>640.86800000000005</v>
      </c>
      <c r="AO160" s="17">
        <v>741.43399999999997</v>
      </c>
    </row>
    <row r="161" spans="2:41">
      <c r="B161" s="17">
        <v>553.10199999999998</v>
      </c>
      <c r="C161" s="17">
        <v>606.51199999999994</v>
      </c>
      <c r="D161" s="17">
        <v>635.16600000000005</v>
      </c>
      <c r="E161" s="17">
        <v>714.33299999999997</v>
      </c>
      <c r="F161" s="17">
        <v>725.70600000000002</v>
      </c>
      <c r="G161" s="17">
        <v>598.14200000000005</v>
      </c>
      <c r="H161" s="17">
        <v>732.14700000000005</v>
      </c>
      <c r="I161" s="17">
        <v>620.36900000000003</v>
      </c>
      <c r="J161" s="17">
        <v>688.66300000000001</v>
      </c>
      <c r="K161" s="17">
        <v>719.53399999999999</v>
      </c>
      <c r="L161" s="17">
        <v>748.01</v>
      </c>
      <c r="M161" s="17">
        <v>808.20399999999995</v>
      </c>
      <c r="N161" s="17">
        <v>708.85400000000004</v>
      </c>
      <c r="O161" s="17">
        <v>727.57899999999995</v>
      </c>
      <c r="P161" s="17">
        <v>686.96199999999999</v>
      </c>
      <c r="Q161" s="17">
        <v>642.25800000000004</v>
      </c>
      <c r="R161" s="17">
        <v>679.34400000000005</v>
      </c>
      <c r="S161" s="17">
        <v>604.19899999999996</v>
      </c>
      <c r="T161" s="17">
        <v>731.76300000000003</v>
      </c>
      <c r="U161" s="17">
        <v>772.95</v>
      </c>
      <c r="V161" s="17">
        <v>689.62300000000005</v>
      </c>
      <c r="W161" s="17">
        <v>817.60799999999995</v>
      </c>
      <c r="X161" s="17">
        <v>498.80099999999999</v>
      </c>
      <c r="Y161" s="17">
        <v>627.572</v>
      </c>
      <c r="Z161" s="17">
        <v>605.71600000000001</v>
      </c>
      <c r="AA161" s="17">
        <v>678.98900000000003</v>
      </c>
      <c r="AB161" s="17">
        <v>661.12099999999998</v>
      </c>
      <c r="AC161" s="17">
        <v>703.21</v>
      </c>
      <c r="AD161" s="17">
        <v>544.745</v>
      </c>
      <c r="AE161" s="17">
        <v>691.51199999999994</v>
      </c>
      <c r="AF161" s="17">
        <v>694.21400000000006</v>
      </c>
      <c r="AG161" s="17">
        <v>604.03399999999999</v>
      </c>
      <c r="AH161" s="17">
        <v>564.32000000000005</v>
      </c>
      <c r="AI161" s="17">
        <v>686.30499999999995</v>
      </c>
      <c r="AJ161" s="17">
        <v>682.79100000000005</v>
      </c>
      <c r="AK161" s="17">
        <v>1373.12</v>
      </c>
      <c r="AL161" s="17">
        <v>717.77499999999998</v>
      </c>
      <c r="AM161" s="17">
        <v>658.26900000000001</v>
      </c>
      <c r="AN161" s="17">
        <v>641.44000000000005</v>
      </c>
      <c r="AO161" s="17">
        <v>741.577</v>
      </c>
    </row>
    <row r="162" spans="2:41">
      <c r="B162" s="17">
        <v>555.30200000000002</v>
      </c>
      <c r="C162" s="17">
        <v>607.71199999999999</v>
      </c>
      <c r="D162" s="17">
        <v>635.4</v>
      </c>
      <c r="E162" s="17">
        <v>714.68100000000004</v>
      </c>
      <c r="F162" s="17">
        <v>725.95799999999997</v>
      </c>
      <c r="G162" s="17">
        <v>599.89099999999996</v>
      </c>
      <c r="H162" s="17">
        <v>733.327</v>
      </c>
      <c r="I162" s="17">
        <v>622.52599999999995</v>
      </c>
      <c r="J162" s="17">
        <v>694.14099999999996</v>
      </c>
      <c r="K162" s="17">
        <v>721.02099999999996</v>
      </c>
      <c r="L162" s="17">
        <v>749.13599999999997</v>
      </c>
      <c r="M162" s="17">
        <v>809.077</v>
      </c>
      <c r="N162" s="17">
        <v>710.5</v>
      </c>
      <c r="O162" s="17">
        <v>728.18</v>
      </c>
      <c r="P162" s="17">
        <v>693.90099999999995</v>
      </c>
      <c r="Q162" s="17">
        <v>643.19299999999998</v>
      </c>
      <c r="R162" s="17">
        <v>683.54300000000001</v>
      </c>
      <c r="S162" s="17">
        <v>604.88800000000003</v>
      </c>
      <c r="T162" s="17">
        <v>733.47900000000004</v>
      </c>
      <c r="U162" s="17">
        <v>773.46900000000005</v>
      </c>
      <c r="V162" s="17">
        <v>691.37400000000002</v>
      </c>
      <c r="W162" s="17">
        <v>819.85799999999995</v>
      </c>
      <c r="X162" s="17">
        <v>500.07900000000001</v>
      </c>
      <c r="Y162" s="17">
        <v>642.14</v>
      </c>
      <c r="Z162" s="17">
        <v>609.51300000000003</v>
      </c>
      <c r="AA162" s="17">
        <v>679.03599999999994</v>
      </c>
      <c r="AB162" s="17">
        <v>661.75</v>
      </c>
      <c r="AC162" s="17">
        <v>703.91</v>
      </c>
      <c r="AD162" s="17">
        <v>545.23</v>
      </c>
      <c r="AE162" s="17">
        <v>692.35500000000002</v>
      </c>
      <c r="AF162" s="17">
        <v>697.06</v>
      </c>
      <c r="AG162" s="17">
        <v>612.37800000000004</v>
      </c>
      <c r="AH162" s="17">
        <v>567.20899999999995</v>
      </c>
      <c r="AI162" s="17">
        <v>689.81500000000005</v>
      </c>
      <c r="AJ162" s="17">
        <v>685.22400000000005</v>
      </c>
      <c r="AK162" s="17">
        <v>1378.58</v>
      </c>
      <c r="AL162" s="17">
        <v>719.64400000000001</v>
      </c>
      <c r="AM162" s="17">
        <v>658.43299999999999</v>
      </c>
      <c r="AN162" s="17">
        <v>643.46900000000005</v>
      </c>
      <c r="AO162" s="17">
        <v>742.41</v>
      </c>
    </row>
    <row r="163" spans="2:41">
      <c r="B163" s="17">
        <v>555.56899999999996</v>
      </c>
      <c r="C163" s="17">
        <v>609.745</v>
      </c>
      <c r="D163" s="17">
        <v>635.47199999999998</v>
      </c>
      <c r="E163" s="17">
        <v>717.20500000000004</v>
      </c>
      <c r="F163" s="17">
        <v>730.12</v>
      </c>
      <c r="G163" s="17">
        <v>610.86</v>
      </c>
      <c r="H163" s="17">
        <v>740.33900000000006</v>
      </c>
      <c r="I163" s="17">
        <v>625.24199999999996</v>
      </c>
      <c r="J163" s="17">
        <v>694.32</v>
      </c>
      <c r="K163" s="17">
        <v>724.96299999999997</v>
      </c>
      <c r="L163" s="17">
        <v>751.24</v>
      </c>
      <c r="M163" s="17">
        <v>810.16700000000003</v>
      </c>
      <c r="N163" s="17">
        <v>719.73699999999997</v>
      </c>
      <c r="O163" s="17">
        <v>730.50699999999995</v>
      </c>
      <c r="P163" s="17">
        <v>695.04700000000003</v>
      </c>
      <c r="Q163" s="17">
        <v>646.68700000000001</v>
      </c>
      <c r="R163" s="17">
        <v>688.29100000000005</v>
      </c>
      <c r="S163" s="17">
        <v>608.95799999999997</v>
      </c>
      <c r="T163" s="17">
        <v>737.57799999999997</v>
      </c>
      <c r="U163" s="17">
        <v>775.69799999999998</v>
      </c>
      <c r="V163" s="17">
        <v>693.24199999999996</v>
      </c>
      <c r="W163" s="17">
        <v>823.673</v>
      </c>
      <c r="X163" s="17">
        <v>502.82</v>
      </c>
      <c r="Y163" s="17">
        <v>643.74199999999996</v>
      </c>
      <c r="Z163" s="17">
        <v>611.97299999999996</v>
      </c>
      <c r="AA163" s="17">
        <v>682.94</v>
      </c>
      <c r="AB163" s="17">
        <v>662.70500000000004</v>
      </c>
      <c r="AC163" s="17">
        <v>708.84900000000005</v>
      </c>
      <c r="AD163" s="17">
        <v>546.58000000000004</v>
      </c>
      <c r="AE163" s="17">
        <v>692.93799999999999</v>
      </c>
      <c r="AF163" s="17">
        <v>699.40300000000002</v>
      </c>
      <c r="AG163" s="17">
        <v>613.97699999999998</v>
      </c>
      <c r="AH163" s="17">
        <v>570.62599999999998</v>
      </c>
      <c r="AI163" s="17">
        <v>689.96699999999998</v>
      </c>
      <c r="AJ163" s="17">
        <v>690.92499999999995</v>
      </c>
      <c r="AK163" s="17">
        <v>1378.72</v>
      </c>
      <c r="AL163" s="17">
        <v>720.14099999999996</v>
      </c>
      <c r="AM163" s="17">
        <v>659.66099999999994</v>
      </c>
      <c r="AN163" s="17">
        <v>644.726</v>
      </c>
      <c r="AO163" s="17">
        <v>742.62699999999995</v>
      </c>
    </row>
    <row r="164" spans="2:41">
      <c r="B164" s="17">
        <v>556.30200000000002</v>
      </c>
      <c r="C164" s="17">
        <v>609.87599999999998</v>
      </c>
      <c r="D164" s="17">
        <v>637.09299999999996</v>
      </c>
      <c r="E164" s="17">
        <v>718.51</v>
      </c>
      <c r="F164" s="17">
        <v>732.44899999999996</v>
      </c>
      <c r="G164" s="17">
        <v>613.59900000000005</v>
      </c>
      <c r="H164" s="17">
        <v>746.9</v>
      </c>
      <c r="I164" s="17">
        <v>627.221</v>
      </c>
      <c r="J164" s="17">
        <v>695.86800000000005</v>
      </c>
      <c r="K164" s="17">
        <v>726.78899999999999</v>
      </c>
      <c r="L164" s="17">
        <v>753.15099999999995</v>
      </c>
      <c r="M164" s="17">
        <v>811.80700000000002</v>
      </c>
      <c r="N164" s="17">
        <v>720.05</v>
      </c>
      <c r="O164" s="17">
        <v>733.851</v>
      </c>
      <c r="P164" s="17">
        <v>696.33699999999999</v>
      </c>
      <c r="Q164" s="17">
        <v>646.76099999999997</v>
      </c>
      <c r="R164" s="17">
        <v>688.745</v>
      </c>
      <c r="S164" s="17">
        <v>609.16800000000001</v>
      </c>
      <c r="T164" s="17">
        <v>741.02499999999998</v>
      </c>
      <c r="U164" s="17">
        <v>777.75199999999995</v>
      </c>
      <c r="V164" s="17">
        <v>694.52</v>
      </c>
      <c r="W164" s="17">
        <v>826.60299999999995</v>
      </c>
      <c r="X164" s="17">
        <v>504.44799999999998</v>
      </c>
      <c r="Y164" s="17">
        <v>647.21299999999997</v>
      </c>
      <c r="Z164" s="17">
        <v>613.33600000000001</v>
      </c>
      <c r="AA164" s="17">
        <v>684.18799999999999</v>
      </c>
      <c r="AB164" s="17">
        <v>663.70399999999995</v>
      </c>
      <c r="AC164" s="17">
        <v>712.27700000000004</v>
      </c>
      <c r="AD164" s="17">
        <v>550.34699999999998</v>
      </c>
      <c r="AE164" s="17">
        <v>693.02</v>
      </c>
      <c r="AF164" s="17">
        <v>703.50099999999998</v>
      </c>
      <c r="AG164" s="17">
        <v>614.19200000000001</v>
      </c>
      <c r="AH164" s="17">
        <v>573.428</v>
      </c>
      <c r="AI164" s="17">
        <v>692.51900000000001</v>
      </c>
      <c r="AJ164" s="17">
        <v>691.14300000000003</v>
      </c>
      <c r="AK164" s="17">
        <v>1380.99</v>
      </c>
      <c r="AL164" s="17">
        <v>721.12699999999995</v>
      </c>
      <c r="AM164" s="17">
        <v>660.20699999999999</v>
      </c>
      <c r="AN164" s="17">
        <v>645.68799999999999</v>
      </c>
      <c r="AO164" s="17">
        <v>743.45299999999997</v>
      </c>
    </row>
    <row r="165" spans="2:41">
      <c r="B165" s="17">
        <v>557.75900000000001</v>
      </c>
      <c r="C165" s="17">
        <v>612.98199999999997</v>
      </c>
      <c r="D165" s="17">
        <v>639.13800000000003</v>
      </c>
      <c r="E165" s="17">
        <v>719.25400000000002</v>
      </c>
      <c r="F165" s="17">
        <v>732.88199999999995</v>
      </c>
      <c r="G165" s="17">
        <v>614.29200000000003</v>
      </c>
      <c r="H165" s="17">
        <v>747.83</v>
      </c>
      <c r="I165" s="17">
        <v>627.42499999999995</v>
      </c>
      <c r="J165" s="17">
        <v>700.59500000000003</v>
      </c>
      <c r="K165" s="17">
        <v>727.41</v>
      </c>
      <c r="L165" s="17">
        <v>753.39300000000003</v>
      </c>
      <c r="M165" s="17">
        <v>811.86900000000003</v>
      </c>
      <c r="N165" s="17">
        <v>721.25099999999998</v>
      </c>
      <c r="O165" s="17">
        <v>734.56600000000003</v>
      </c>
      <c r="P165" s="17">
        <v>704.76199999999994</v>
      </c>
      <c r="Q165" s="17">
        <v>648.86900000000003</v>
      </c>
      <c r="R165" s="17">
        <v>689.35900000000004</v>
      </c>
      <c r="S165" s="17">
        <v>611.59100000000001</v>
      </c>
      <c r="T165" s="17">
        <v>741.55399999999997</v>
      </c>
      <c r="U165" s="17">
        <v>780.79600000000005</v>
      </c>
      <c r="V165" s="17">
        <v>696.14</v>
      </c>
      <c r="W165" s="17">
        <v>828.49800000000005</v>
      </c>
      <c r="X165" s="17">
        <v>512.36400000000003</v>
      </c>
      <c r="Y165" s="17">
        <v>647.33699999999999</v>
      </c>
      <c r="Z165" s="17">
        <v>615.35799999999995</v>
      </c>
      <c r="AA165" s="17">
        <v>684.80200000000002</v>
      </c>
      <c r="AB165" s="17">
        <v>665.64200000000005</v>
      </c>
      <c r="AC165" s="17">
        <v>716.38599999999997</v>
      </c>
      <c r="AD165" s="17">
        <v>553.89400000000001</v>
      </c>
      <c r="AE165" s="17">
        <v>694.54300000000001</v>
      </c>
      <c r="AF165" s="17">
        <v>703.995</v>
      </c>
      <c r="AG165" s="17">
        <v>618.46699999999998</v>
      </c>
      <c r="AH165" s="17">
        <v>576.66300000000001</v>
      </c>
      <c r="AI165" s="17">
        <v>695.63800000000003</v>
      </c>
      <c r="AJ165" s="17">
        <v>692.65</v>
      </c>
      <c r="AK165" s="17">
        <v>1383.81</v>
      </c>
      <c r="AL165" s="17">
        <v>721.72400000000005</v>
      </c>
      <c r="AM165" s="17">
        <v>660.59799999999996</v>
      </c>
      <c r="AN165" s="17">
        <v>645.90300000000002</v>
      </c>
      <c r="AO165" s="17">
        <v>744.33199999999999</v>
      </c>
    </row>
    <row r="166" spans="2:41">
      <c r="B166" s="17">
        <v>557.79200000000003</v>
      </c>
      <c r="C166" s="17">
        <v>617.06700000000001</v>
      </c>
      <c r="D166" s="17">
        <v>640.26499999999999</v>
      </c>
      <c r="E166" s="17">
        <v>720.14599999999996</v>
      </c>
      <c r="F166" s="17">
        <v>734.51499999999999</v>
      </c>
      <c r="G166" s="17">
        <v>623.07100000000003</v>
      </c>
      <c r="H166" s="17">
        <v>747.85299999999995</v>
      </c>
      <c r="I166" s="17">
        <v>627.50900000000001</v>
      </c>
      <c r="J166" s="17">
        <v>702.73500000000001</v>
      </c>
      <c r="K166" s="17">
        <v>730.90099999999995</v>
      </c>
      <c r="L166" s="17">
        <v>755.66399999999999</v>
      </c>
      <c r="M166" s="17">
        <v>815.03200000000004</v>
      </c>
      <c r="N166" s="17">
        <v>731.91200000000003</v>
      </c>
      <c r="O166" s="17">
        <v>734.64499999999998</v>
      </c>
      <c r="P166" s="17">
        <v>711.49900000000002</v>
      </c>
      <c r="Q166" s="17">
        <v>649.64800000000002</v>
      </c>
      <c r="R166" s="17">
        <v>690.63099999999997</v>
      </c>
      <c r="S166" s="17">
        <v>612.37599999999998</v>
      </c>
      <c r="T166" s="17">
        <v>743.67399999999998</v>
      </c>
      <c r="U166" s="17">
        <v>788.14700000000005</v>
      </c>
      <c r="V166" s="17">
        <v>696.46</v>
      </c>
      <c r="W166" s="17">
        <v>828.60900000000004</v>
      </c>
      <c r="X166" s="17">
        <v>513.45299999999997</v>
      </c>
      <c r="Y166" s="17">
        <v>654.702</v>
      </c>
      <c r="Z166" s="17">
        <v>616.68200000000002</v>
      </c>
      <c r="AA166" s="17">
        <v>686.70600000000002</v>
      </c>
      <c r="AB166" s="17">
        <v>667.09500000000003</v>
      </c>
      <c r="AC166" s="17">
        <v>725.83900000000006</v>
      </c>
      <c r="AD166" s="17">
        <v>554.00599999999997</v>
      </c>
      <c r="AE166" s="17">
        <v>697.18700000000001</v>
      </c>
      <c r="AF166" s="17">
        <v>705.86699999999996</v>
      </c>
      <c r="AG166" s="17">
        <v>619.14800000000002</v>
      </c>
      <c r="AH166" s="17">
        <v>582.87400000000002</v>
      </c>
      <c r="AI166" s="17">
        <v>696.25800000000004</v>
      </c>
      <c r="AJ166" s="17">
        <v>692.68899999999996</v>
      </c>
      <c r="AK166" s="17">
        <v>1384.29</v>
      </c>
      <c r="AL166" s="17">
        <v>723.26599999999996</v>
      </c>
      <c r="AM166" s="17">
        <v>660.84400000000005</v>
      </c>
      <c r="AN166" s="17">
        <v>648.16</v>
      </c>
      <c r="AO166" s="17">
        <v>747.92</v>
      </c>
    </row>
    <row r="167" spans="2:41">
      <c r="B167" s="17">
        <v>558.94600000000003</v>
      </c>
      <c r="C167" s="17">
        <v>620.26099999999997</v>
      </c>
      <c r="D167" s="17">
        <v>643.197</v>
      </c>
      <c r="E167" s="17">
        <v>721.87699999999995</v>
      </c>
      <c r="F167" s="17">
        <v>737.71</v>
      </c>
      <c r="G167" s="17">
        <v>623.971</v>
      </c>
      <c r="H167" s="17">
        <v>750.01599999999996</v>
      </c>
      <c r="I167" s="17">
        <v>627.85699999999997</v>
      </c>
      <c r="J167" s="17">
        <v>702.76499999999999</v>
      </c>
      <c r="K167" s="17">
        <v>731.00400000000002</v>
      </c>
      <c r="L167" s="17">
        <v>756.20600000000002</v>
      </c>
      <c r="M167" s="17">
        <v>815.36</v>
      </c>
      <c r="N167" s="17">
        <v>733.68600000000004</v>
      </c>
      <c r="O167" s="17">
        <v>734.66800000000001</v>
      </c>
      <c r="P167" s="17">
        <v>712.89700000000005</v>
      </c>
      <c r="Q167" s="17">
        <v>652.40599999999995</v>
      </c>
      <c r="R167" s="17">
        <v>695.928</v>
      </c>
      <c r="S167" s="17">
        <v>612.47299999999996</v>
      </c>
      <c r="T167" s="17">
        <v>745.52200000000005</v>
      </c>
      <c r="U167" s="17">
        <v>789.45699999999999</v>
      </c>
      <c r="V167" s="17">
        <v>697.78200000000004</v>
      </c>
      <c r="W167" s="17">
        <v>838.93200000000002</v>
      </c>
      <c r="X167" s="17">
        <v>514.92700000000002</v>
      </c>
      <c r="Y167" s="17">
        <v>656.20299999999997</v>
      </c>
      <c r="Z167" s="17">
        <v>618.67899999999997</v>
      </c>
      <c r="AA167" s="17">
        <v>686.904</v>
      </c>
      <c r="AB167" s="17">
        <v>667.49900000000002</v>
      </c>
      <c r="AC167" s="17">
        <v>725.95299999999997</v>
      </c>
      <c r="AD167" s="17">
        <v>557.25800000000004</v>
      </c>
      <c r="AE167" s="17">
        <v>700.55899999999997</v>
      </c>
      <c r="AF167" s="17">
        <v>707.84900000000005</v>
      </c>
      <c r="AG167" s="17">
        <v>622.16600000000005</v>
      </c>
      <c r="AH167" s="17">
        <v>582.9</v>
      </c>
      <c r="AI167" s="17">
        <v>701.60699999999997</v>
      </c>
      <c r="AJ167" s="17">
        <v>692.995</v>
      </c>
      <c r="AK167" s="17">
        <v>1398.78</v>
      </c>
      <c r="AL167" s="17">
        <v>724.99900000000002</v>
      </c>
      <c r="AM167" s="17">
        <v>661.34699999999998</v>
      </c>
      <c r="AN167" s="17">
        <v>648.73400000000004</v>
      </c>
      <c r="AO167" s="17">
        <v>752.78300000000002</v>
      </c>
    </row>
    <row r="168" spans="2:41">
      <c r="B168" s="17">
        <v>560.12800000000004</v>
      </c>
      <c r="C168" s="17">
        <v>622.51499999999999</v>
      </c>
      <c r="D168" s="17">
        <v>647.154</v>
      </c>
      <c r="E168" s="17">
        <v>723.12800000000004</v>
      </c>
      <c r="F168" s="17">
        <v>739.21299999999997</v>
      </c>
      <c r="G168" s="17">
        <v>627.16499999999996</v>
      </c>
      <c r="H168" s="17">
        <v>752.01900000000001</v>
      </c>
      <c r="I168" s="17">
        <v>631.99</v>
      </c>
      <c r="J168" s="17">
        <v>703.08</v>
      </c>
      <c r="K168" s="17">
        <v>735.10400000000004</v>
      </c>
      <c r="L168" s="17">
        <v>756.21</v>
      </c>
      <c r="M168" s="17">
        <v>816.572</v>
      </c>
      <c r="N168" s="17">
        <v>738.02</v>
      </c>
      <c r="O168" s="17">
        <v>736.32299999999998</v>
      </c>
      <c r="P168" s="17">
        <v>715.12400000000002</v>
      </c>
      <c r="Q168" s="17">
        <v>653.15099999999995</v>
      </c>
      <c r="R168" s="17">
        <v>696.84100000000001</v>
      </c>
      <c r="S168" s="17">
        <v>613.02800000000002</v>
      </c>
      <c r="T168" s="17">
        <v>752.89700000000005</v>
      </c>
      <c r="U168" s="17">
        <v>792.43899999999996</v>
      </c>
      <c r="V168" s="17">
        <v>699.36500000000001</v>
      </c>
      <c r="W168" s="17">
        <v>842.20399999999995</v>
      </c>
      <c r="X168" s="17">
        <v>517.29700000000003</v>
      </c>
      <c r="Y168" s="17">
        <v>659.226</v>
      </c>
      <c r="Z168" s="17">
        <v>619.52499999999998</v>
      </c>
      <c r="AA168" s="17">
        <v>693.21100000000001</v>
      </c>
      <c r="AB168" s="17">
        <v>668.13</v>
      </c>
      <c r="AC168" s="17">
        <v>730.75300000000004</v>
      </c>
      <c r="AD168" s="17">
        <v>557.26300000000003</v>
      </c>
      <c r="AE168" s="17">
        <v>701.36500000000001</v>
      </c>
      <c r="AF168" s="17">
        <v>708.42</v>
      </c>
      <c r="AG168" s="17">
        <v>624.72</v>
      </c>
      <c r="AH168" s="17">
        <v>588.86599999999999</v>
      </c>
      <c r="AI168" s="17">
        <v>702.00199999999995</v>
      </c>
      <c r="AJ168" s="17">
        <v>693.66399999999999</v>
      </c>
      <c r="AK168" s="17">
        <v>1399.07</v>
      </c>
      <c r="AL168" s="17">
        <v>726.56899999999996</v>
      </c>
      <c r="AM168" s="17">
        <v>662.78499999999997</v>
      </c>
      <c r="AN168" s="17">
        <v>650.26499999999999</v>
      </c>
      <c r="AO168" s="17">
        <v>754.779</v>
      </c>
    </row>
    <row r="169" spans="2:41">
      <c r="B169" s="17">
        <v>560.81399999999996</v>
      </c>
      <c r="C169" s="17">
        <v>627.12099999999998</v>
      </c>
      <c r="D169" s="17">
        <v>647.39800000000002</v>
      </c>
      <c r="E169" s="17">
        <v>723.21699999999998</v>
      </c>
      <c r="F169" s="17">
        <v>741.90200000000004</v>
      </c>
      <c r="G169" s="17">
        <v>627.34199999999998</v>
      </c>
      <c r="H169" s="17">
        <v>752.41300000000001</v>
      </c>
      <c r="I169" s="17">
        <v>636.63900000000001</v>
      </c>
      <c r="J169" s="17">
        <v>703.11199999999997</v>
      </c>
      <c r="K169" s="17">
        <v>736.17899999999997</v>
      </c>
      <c r="L169" s="17">
        <v>757.46900000000005</v>
      </c>
      <c r="M169" s="17">
        <v>820.31700000000001</v>
      </c>
      <c r="N169" s="17">
        <v>739.48599999999999</v>
      </c>
      <c r="O169" s="17">
        <v>736.39400000000001</v>
      </c>
      <c r="P169" s="17">
        <v>715.53599999999994</v>
      </c>
      <c r="Q169" s="17">
        <v>657.61199999999997</v>
      </c>
      <c r="R169" s="17">
        <v>699.08199999999999</v>
      </c>
      <c r="S169" s="17">
        <v>613.09299999999996</v>
      </c>
      <c r="T169" s="17">
        <v>753.798</v>
      </c>
      <c r="U169" s="17">
        <v>794.24900000000002</v>
      </c>
      <c r="V169" s="17">
        <v>699.87599999999998</v>
      </c>
      <c r="W169" s="17">
        <v>844.04600000000005</v>
      </c>
      <c r="X169" s="17">
        <v>519.43200000000002</v>
      </c>
      <c r="Y169" s="17">
        <v>662.649</v>
      </c>
      <c r="Z169" s="17">
        <v>622.85299999999995</v>
      </c>
      <c r="AA169" s="17">
        <v>696.36599999999999</v>
      </c>
      <c r="AB169" s="17">
        <v>668.30100000000004</v>
      </c>
      <c r="AC169" s="17">
        <v>731.17899999999997</v>
      </c>
      <c r="AD169" s="17">
        <v>557.63599999999997</v>
      </c>
      <c r="AE169" s="17">
        <v>707.05899999999997</v>
      </c>
      <c r="AF169" s="17">
        <v>708.90899999999999</v>
      </c>
      <c r="AG169" s="17">
        <v>633.86800000000005</v>
      </c>
      <c r="AH169" s="17">
        <v>590.72199999999998</v>
      </c>
      <c r="AI169" s="17">
        <v>705.89300000000003</v>
      </c>
      <c r="AJ169" s="17">
        <v>694.34400000000005</v>
      </c>
      <c r="AK169" s="17">
        <v>1401.98</v>
      </c>
      <c r="AL169" s="17">
        <v>727.08399999999995</v>
      </c>
      <c r="AM169" s="17">
        <v>666.93399999999997</v>
      </c>
      <c r="AN169" s="17">
        <v>650.76</v>
      </c>
      <c r="AO169" s="17">
        <v>754.85</v>
      </c>
    </row>
    <row r="170" spans="2:41">
      <c r="B170" s="17">
        <v>560.94100000000003</v>
      </c>
      <c r="C170" s="17">
        <v>631.63</v>
      </c>
      <c r="D170" s="17">
        <v>648.87800000000004</v>
      </c>
      <c r="E170" s="17">
        <v>724.28399999999999</v>
      </c>
      <c r="F170" s="17">
        <v>742.82600000000002</v>
      </c>
      <c r="G170" s="17">
        <v>628.053</v>
      </c>
      <c r="H170" s="17">
        <v>754.03300000000002</v>
      </c>
      <c r="I170" s="17">
        <v>637.80499999999995</v>
      </c>
      <c r="J170" s="17">
        <v>703.91200000000003</v>
      </c>
      <c r="K170" s="17">
        <v>739.43600000000004</v>
      </c>
      <c r="L170" s="17">
        <v>761.49699999999996</v>
      </c>
      <c r="M170" s="17">
        <v>823.67</v>
      </c>
      <c r="N170" s="17">
        <v>739.88800000000003</v>
      </c>
      <c r="O170" s="17">
        <v>737.55799999999999</v>
      </c>
      <c r="P170" s="17">
        <v>715.94500000000005</v>
      </c>
      <c r="Q170" s="17">
        <v>659.07399999999996</v>
      </c>
      <c r="R170" s="17">
        <v>701.63400000000001</v>
      </c>
      <c r="S170" s="17">
        <v>614.58399999999995</v>
      </c>
      <c r="T170" s="17">
        <v>754.404</v>
      </c>
      <c r="U170" s="17">
        <v>795.625</v>
      </c>
      <c r="V170" s="17">
        <v>703.84100000000001</v>
      </c>
      <c r="W170" s="17">
        <v>845.79</v>
      </c>
      <c r="X170" s="17">
        <v>519.82799999999997</v>
      </c>
      <c r="Y170" s="17">
        <v>664.03300000000002</v>
      </c>
      <c r="Z170" s="17">
        <v>625.803</v>
      </c>
      <c r="AA170" s="17">
        <v>701.32500000000005</v>
      </c>
      <c r="AB170" s="17">
        <v>670.34199999999998</v>
      </c>
      <c r="AC170" s="17">
        <v>731.54499999999996</v>
      </c>
      <c r="AD170" s="17">
        <v>558.95899999999995</v>
      </c>
      <c r="AE170" s="17">
        <v>707.87699999999995</v>
      </c>
      <c r="AF170" s="17">
        <v>710.31299999999999</v>
      </c>
      <c r="AG170" s="17">
        <v>643.49</v>
      </c>
      <c r="AH170" s="17">
        <v>592.29899999999998</v>
      </c>
      <c r="AI170" s="17">
        <v>707.99</v>
      </c>
      <c r="AJ170" s="17">
        <v>694.53800000000001</v>
      </c>
      <c r="AK170" s="17">
        <v>1404.69</v>
      </c>
      <c r="AL170" s="17">
        <v>727.21400000000006</v>
      </c>
      <c r="AM170" s="17">
        <v>667.31500000000005</v>
      </c>
      <c r="AN170" s="17">
        <v>653.86199999999997</v>
      </c>
      <c r="AO170" s="17">
        <v>758.34900000000005</v>
      </c>
    </row>
    <row r="171" spans="2:41">
      <c r="B171" s="17">
        <v>565.89499999999998</v>
      </c>
      <c r="C171" s="17">
        <v>636.96299999999997</v>
      </c>
      <c r="D171" s="17">
        <v>651.08600000000001</v>
      </c>
      <c r="E171" s="17">
        <v>728.673</v>
      </c>
      <c r="F171" s="17">
        <v>745.76800000000003</v>
      </c>
      <c r="G171" s="17">
        <v>632.44200000000001</v>
      </c>
      <c r="H171" s="17">
        <v>757.89200000000005</v>
      </c>
      <c r="I171" s="17">
        <v>638.37300000000005</v>
      </c>
      <c r="J171" s="17">
        <v>704.37300000000005</v>
      </c>
      <c r="K171" s="17">
        <v>740.28599999999994</v>
      </c>
      <c r="L171" s="17">
        <v>763.44500000000005</v>
      </c>
      <c r="M171" s="17">
        <v>826.91899999999998</v>
      </c>
      <c r="N171" s="17">
        <v>740.36199999999997</v>
      </c>
      <c r="O171" s="17">
        <v>737.95500000000004</v>
      </c>
      <c r="P171" s="17">
        <v>716.66899999999998</v>
      </c>
      <c r="Q171" s="17">
        <v>660.21400000000006</v>
      </c>
      <c r="R171" s="17">
        <v>702.33500000000004</v>
      </c>
      <c r="S171" s="17">
        <v>616.47900000000004</v>
      </c>
      <c r="T171" s="17">
        <v>758.44</v>
      </c>
      <c r="U171" s="17">
        <v>800.34</v>
      </c>
      <c r="V171" s="17">
        <v>704.82500000000005</v>
      </c>
      <c r="W171" s="17">
        <v>848.24900000000002</v>
      </c>
      <c r="X171" s="17">
        <v>519.94899999999996</v>
      </c>
      <c r="Y171" s="17">
        <v>664.375</v>
      </c>
      <c r="Z171" s="17">
        <v>631.32000000000005</v>
      </c>
      <c r="AA171" s="17">
        <v>705.38499999999999</v>
      </c>
      <c r="AB171" s="17">
        <v>672.19500000000005</v>
      </c>
      <c r="AC171" s="17">
        <v>731.81700000000001</v>
      </c>
      <c r="AD171" s="17">
        <v>560.84900000000005</v>
      </c>
      <c r="AE171" s="17">
        <v>709.178</v>
      </c>
      <c r="AF171" s="17">
        <v>717.39300000000003</v>
      </c>
      <c r="AG171" s="17">
        <v>645.61300000000006</v>
      </c>
      <c r="AH171" s="17">
        <v>597.48299999999995</v>
      </c>
      <c r="AI171" s="17">
        <v>711.11300000000006</v>
      </c>
      <c r="AJ171" s="17">
        <v>697.81600000000003</v>
      </c>
      <c r="AK171" s="17">
        <v>1408.1</v>
      </c>
      <c r="AL171" s="17">
        <v>730.54499999999996</v>
      </c>
      <c r="AM171" s="17">
        <v>668.18100000000004</v>
      </c>
      <c r="AN171" s="17">
        <v>654.06700000000001</v>
      </c>
      <c r="AO171" s="17">
        <v>760.51900000000001</v>
      </c>
    </row>
    <row r="172" spans="2:41">
      <c r="B172" s="17">
        <v>566.11599999999999</v>
      </c>
      <c r="C172" s="17">
        <v>639.99</v>
      </c>
      <c r="D172" s="17">
        <v>654.52700000000004</v>
      </c>
      <c r="E172" s="17">
        <v>728.83199999999999</v>
      </c>
      <c r="F172" s="17">
        <v>750.91700000000003</v>
      </c>
      <c r="G172" s="17">
        <v>633.26</v>
      </c>
      <c r="H172" s="17">
        <v>760.69200000000001</v>
      </c>
      <c r="I172" s="17">
        <v>644.12199999999996</v>
      </c>
      <c r="J172" s="17">
        <v>705.25199999999995</v>
      </c>
      <c r="K172" s="17">
        <v>741.20399999999995</v>
      </c>
      <c r="L172" s="17">
        <v>763.58900000000006</v>
      </c>
      <c r="M172" s="17">
        <v>839.26099999999997</v>
      </c>
      <c r="N172" s="17">
        <v>746.54</v>
      </c>
      <c r="O172" s="17">
        <v>740.30499999999995</v>
      </c>
      <c r="P172" s="17">
        <v>717.14499999999998</v>
      </c>
      <c r="Q172" s="17">
        <v>660.27800000000002</v>
      </c>
      <c r="R172" s="17">
        <v>704</v>
      </c>
      <c r="S172" s="17">
        <v>618.07600000000002</v>
      </c>
      <c r="T172" s="17">
        <v>758.75300000000004</v>
      </c>
      <c r="U172" s="17">
        <v>800.73199999999997</v>
      </c>
      <c r="V172" s="17">
        <v>706.10400000000004</v>
      </c>
      <c r="W172" s="17">
        <v>850.572</v>
      </c>
      <c r="X172" s="17">
        <v>522.49099999999999</v>
      </c>
      <c r="Y172" s="17">
        <v>665.15700000000004</v>
      </c>
      <c r="Z172" s="17">
        <v>631.54</v>
      </c>
      <c r="AA172" s="17">
        <v>707.91899999999998</v>
      </c>
      <c r="AB172" s="17">
        <v>672.29399999999998</v>
      </c>
      <c r="AC172" s="17">
        <v>732.01700000000005</v>
      </c>
      <c r="AD172" s="17">
        <v>564.23800000000006</v>
      </c>
      <c r="AE172" s="17">
        <v>709.822</v>
      </c>
      <c r="AF172" s="17">
        <v>717.69299999999998</v>
      </c>
      <c r="AG172" s="17">
        <v>646.46699999999998</v>
      </c>
      <c r="AH172" s="17">
        <v>604.52700000000004</v>
      </c>
      <c r="AI172" s="17">
        <v>712.08199999999999</v>
      </c>
      <c r="AJ172" s="17">
        <v>698.32899999999995</v>
      </c>
      <c r="AK172" s="17">
        <v>1413.59</v>
      </c>
      <c r="AL172" s="17">
        <v>734.53399999999999</v>
      </c>
      <c r="AM172" s="17">
        <v>668.46799999999996</v>
      </c>
      <c r="AN172" s="17">
        <v>658.04</v>
      </c>
      <c r="AO172" s="17">
        <v>765.36300000000006</v>
      </c>
    </row>
    <row r="173" spans="2:41">
      <c r="B173" s="17">
        <v>567.93299999999999</v>
      </c>
      <c r="C173" s="17">
        <v>643.31100000000004</v>
      </c>
      <c r="D173" s="17">
        <v>655.64200000000005</v>
      </c>
      <c r="E173" s="17">
        <v>731.81100000000004</v>
      </c>
      <c r="F173" s="17">
        <v>751.45</v>
      </c>
      <c r="G173" s="17">
        <v>633.952</v>
      </c>
      <c r="H173" s="17">
        <v>761.63300000000004</v>
      </c>
      <c r="I173" s="17">
        <v>654.24199999999996</v>
      </c>
      <c r="J173" s="17">
        <v>706.62900000000002</v>
      </c>
      <c r="K173" s="17">
        <v>742.16800000000001</v>
      </c>
      <c r="L173" s="17">
        <v>763.85799999999995</v>
      </c>
      <c r="M173" s="17">
        <v>840.94899999999996</v>
      </c>
      <c r="N173" s="17">
        <v>749.57399999999996</v>
      </c>
      <c r="O173" s="17">
        <v>741.32100000000003</v>
      </c>
      <c r="P173" s="17">
        <v>717.54899999999998</v>
      </c>
      <c r="Q173" s="17">
        <v>661.21900000000005</v>
      </c>
      <c r="R173" s="17">
        <v>707.53099999999995</v>
      </c>
      <c r="S173" s="17">
        <v>618.35299999999995</v>
      </c>
      <c r="T173" s="17">
        <v>760.29600000000005</v>
      </c>
      <c r="U173" s="17">
        <v>801.06100000000004</v>
      </c>
      <c r="V173" s="17">
        <v>706.83299999999997</v>
      </c>
      <c r="W173" s="17">
        <v>857.56100000000004</v>
      </c>
      <c r="X173" s="17">
        <v>526.45899999999995</v>
      </c>
      <c r="Y173" s="17">
        <v>670.15200000000004</v>
      </c>
      <c r="Z173" s="17">
        <v>632.23199999999997</v>
      </c>
      <c r="AA173" s="17">
        <v>710.04499999999996</v>
      </c>
      <c r="AB173" s="17">
        <v>672.39400000000001</v>
      </c>
      <c r="AC173" s="17">
        <v>732.62699999999995</v>
      </c>
      <c r="AD173" s="17">
        <v>566.92600000000004</v>
      </c>
      <c r="AE173" s="17">
        <v>711.678</v>
      </c>
      <c r="AF173" s="17">
        <v>720.18100000000004</v>
      </c>
      <c r="AG173" s="17">
        <v>646.601</v>
      </c>
      <c r="AH173" s="17">
        <v>612.29399999999998</v>
      </c>
      <c r="AI173" s="17">
        <v>717.59100000000001</v>
      </c>
      <c r="AJ173" s="17">
        <v>698.45399999999995</v>
      </c>
      <c r="AK173" s="17">
        <v>1419.42</v>
      </c>
      <c r="AL173" s="17">
        <v>735.654</v>
      </c>
      <c r="AM173" s="17">
        <v>668.54300000000001</v>
      </c>
      <c r="AN173" s="17">
        <v>659.57399999999996</v>
      </c>
      <c r="AO173" s="17">
        <v>765.59299999999996</v>
      </c>
    </row>
    <row r="174" spans="2:41">
      <c r="B174" s="17">
        <v>568.98299999999995</v>
      </c>
      <c r="C174" s="17">
        <v>653.30700000000002</v>
      </c>
      <c r="D174" s="17">
        <v>656.84400000000005</v>
      </c>
      <c r="E174" s="17">
        <v>732.29399999999998</v>
      </c>
      <c r="F174" s="17">
        <v>751.83600000000001</v>
      </c>
      <c r="G174" s="17">
        <v>635.96799999999996</v>
      </c>
      <c r="H174" s="17">
        <v>767.64700000000005</v>
      </c>
      <c r="I174" s="17">
        <v>654.63800000000003</v>
      </c>
      <c r="J174" s="17">
        <v>708.34199999999998</v>
      </c>
      <c r="K174" s="17">
        <v>744.51599999999996</v>
      </c>
      <c r="L174" s="17">
        <v>765.02700000000004</v>
      </c>
      <c r="M174" s="17">
        <v>843.19100000000003</v>
      </c>
      <c r="N174" s="17">
        <v>750.11900000000003</v>
      </c>
      <c r="O174" s="17">
        <v>742.78700000000003</v>
      </c>
      <c r="P174" s="17">
        <v>719.65899999999999</v>
      </c>
      <c r="Q174" s="17">
        <v>662.42700000000002</v>
      </c>
      <c r="R174" s="17">
        <v>708.13099999999997</v>
      </c>
      <c r="S174" s="17">
        <v>619.69200000000001</v>
      </c>
      <c r="T174" s="17">
        <v>760.553</v>
      </c>
      <c r="U174" s="17">
        <v>802.04100000000005</v>
      </c>
      <c r="V174" s="17">
        <v>710.98699999999997</v>
      </c>
      <c r="W174" s="17">
        <v>862.45699999999999</v>
      </c>
      <c r="X174" s="17">
        <v>527.053</v>
      </c>
      <c r="Y174" s="17">
        <v>670.44299999999998</v>
      </c>
      <c r="Z174" s="17">
        <v>632.50199999999995</v>
      </c>
      <c r="AA174" s="17">
        <v>710.86500000000001</v>
      </c>
      <c r="AB174" s="17">
        <v>675.08100000000002</v>
      </c>
      <c r="AC174" s="17">
        <v>737.82899999999995</v>
      </c>
      <c r="AD174" s="17">
        <v>570.59699999999998</v>
      </c>
      <c r="AE174" s="17">
        <v>713.60599999999999</v>
      </c>
      <c r="AF174" s="17">
        <v>723.29300000000001</v>
      </c>
      <c r="AG174" s="17">
        <v>649.41099999999994</v>
      </c>
      <c r="AH174" s="17">
        <v>612.59900000000005</v>
      </c>
      <c r="AI174" s="17">
        <v>722.505</v>
      </c>
      <c r="AJ174" s="17">
        <v>698.73500000000001</v>
      </c>
      <c r="AK174" s="17">
        <v>1428.59</v>
      </c>
      <c r="AL174" s="17">
        <v>736.67</v>
      </c>
      <c r="AM174" s="17">
        <v>669.91</v>
      </c>
      <c r="AN174" s="17">
        <v>659.70699999999999</v>
      </c>
      <c r="AO174" s="17">
        <v>769.8</v>
      </c>
    </row>
    <row r="175" spans="2:41">
      <c r="B175" s="17">
        <v>571.197</v>
      </c>
      <c r="C175" s="17">
        <v>654.65300000000002</v>
      </c>
      <c r="D175" s="17">
        <v>656.87099999999998</v>
      </c>
      <c r="E175" s="17">
        <v>736.33199999999999</v>
      </c>
      <c r="F175" s="17">
        <v>752.07399999999996</v>
      </c>
      <c r="G175" s="17">
        <v>636.11800000000005</v>
      </c>
      <c r="H175" s="17">
        <v>769.79399999999998</v>
      </c>
      <c r="I175" s="17">
        <v>654.78399999999999</v>
      </c>
      <c r="J175" s="17">
        <v>708.69799999999998</v>
      </c>
      <c r="K175" s="17">
        <v>746.43100000000004</v>
      </c>
      <c r="L175" s="17">
        <v>767.75199999999995</v>
      </c>
      <c r="M175" s="17">
        <v>845.42200000000003</v>
      </c>
      <c r="N175" s="17">
        <v>753.03099999999995</v>
      </c>
      <c r="O175" s="17">
        <v>746.745</v>
      </c>
      <c r="P175" s="17">
        <v>720.92</v>
      </c>
      <c r="Q175" s="17">
        <v>667.06399999999996</v>
      </c>
      <c r="R175" s="17">
        <v>711.23599999999999</v>
      </c>
      <c r="S175" s="17">
        <v>619.77599999999995</v>
      </c>
      <c r="T175" s="17">
        <v>762.00199999999995</v>
      </c>
      <c r="U175" s="17">
        <v>802.90700000000004</v>
      </c>
      <c r="V175" s="17">
        <v>711.08399999999995</v>
      </c>
      <c r="W175" s="17">
        <v>865.13099999999997</v>
      </c>
      <c r="X175" s="17">
        <v>530.94500000000005</v>
      </c>
      <c r="Y175" s="17">
        <v>673.04600000000005</v>
      </c>
      <c r="Z175" s="17">
        <v>632.54200000000003</v>
      </c>
      <c r="AA175" s="17">
        <v>715.13300000000004</v>
      </c>
      <c r="AB175" s="17">
        <v>676.86900000000003</v>
      </c>
      <c r="AC175" s="17">
        <v>739.33500000000004</v>
      </c>
      <c r="AD175" s="17">
        <v>572.78899999999999</v>
      </c>
      <c r="AE175" s="17">
        <v>718.31</v>
      </c>
      <c r="AF175" s="17">
        <v>723.47500000000002</v>
      </c>
      <c r="AG175" s="17">
        <v>651.27300000000002</v>
      </c>
      <c r="AH175" s="17">
        <v>615.53899999999999</v>
      </c>
      <c r="AI175" s="17">
        <v>723.51400000000001</v>
      </c>
      <c r="AJ175" s="17">
        <v>701.28599999999994</v>
      </c>
      <c r="AK175" s="17">
        <v>1430.81</v>
      </c>
      <c r="AL175" s="17">
        <v>737.20699999999999</v>
      </c>
      <c r="AM175" s="17">
        <v>671.19899999999996</v>
      </c>
      <c r="AN175" s="17">
        <v>660.16499999999996</v>
      </c>
      <c r="AO175" s="17">
        <v>769.90099999999995</v>
      </c>
    </row>
    <row r="176" spans="2:41">
      <c r="B176" s="17">
        <v>572.16700000000003</v>
      </c>
      <c r="C176" s="17">
        <v>655.21799999999996</v>
      </c>
      <c r="D176" s="17">
        <v>664.92399999999998</v>
      </c>
      <c r="E176" s="17">
        <v>737.72799999999995</v>
      </c>
      <c r="F176" s="17">
        <v>754.59100000000001</v>
      </c>
      <c r="G176" s="17">
        <v>636.46199999999999</v>
      </c>
      <c r="H176" s="17">
        <v>772.71600000000001</v>
      </c>
      <c r="I176" s="17">
        <v>657.50900000000001</v>
      </c>
      <c r="J176" s="17">
        <v>716.87599999999998</v>
      </c>
      <c r="K176" s="17">
        <v>746.51300000000003</v>
      </c>
      <c r="L176" s="17">
        <v>770.928</v>
      </c>
      <c r="M176" s="17">
        <v>847.01800000000003</v>
      </c>
      <c r="N176" s="17">
        <v>754.70699999999999</v>
      </c>
      <c r="O176" s="17">
        <v>749.524</v>
      </c>
      <c r="P176" s="17">
        <v>729.05899999999997</v>
      </c>
      <c r="Q176" s="17">
        <v>668.23199999999997</v>
      </c>
      <c r="R176" s="17">
        <v>711.67100000000005</v>
      </c>
      <c r="S176" s="17">
        <v>620.21299999999997</v>
      </c>
      <c r="T176" s="17">
        <v>768.15499999999997</v>
      </c>
      <c r="U176" s="17">
        <v>810.553</v>
      </c>
      <c r="V176" s="17">
        <v>711.95100000000002</v>
      </c>
      <c r="W176" s="17">
        <v>868.79600000000005</v>
      </c>
      <c r="X176" s="17">
        <v>531.197</v>
      </c>
      <c r="Y176" s="17">
        <v>674.26400000000001</v>
      </c>
      <c r="Z176" s="17">
        <v>635.875</v>
      </c>
      <c r="AA176" s="17">
        <v>717.58900000000006</v>
      </c>
      <c r="AB176" s="17">
        <v>679.01199999999994</v>
      </c>
      <c r="AC176" s="17">
        <v>740.947</v>
      </c>
      <c r="AD176" s="17">
        <v>576.26499999999999</v>
      </c>
      <c r="AE176" s="17">
        <v>719.15499999999997</v>
      </c>
      <c r="AF176" s="17">
        <v>725.92399999999998</v>
      </c>
      <c r="AG176" s="17">
        <v>653.69500000000005</v>
      </c>
      <c r="AH176" s="17">
        <v>617.23299999999995</v>
      </c>
      <c r="AI176" s="17">
        <v>724.95399999999995</v>
      </c>
      <c r="AJ176" s="17">
        <v>703.15200000000004</v>
      </c>
      <c r="AK176" s="17">
        <v>1435.06</v>
      </c>
      <c r="AL176" s="17">
        <v>737.74</v>
      </c>
      <c r="AM176" s="17">
        <v>674.34299999999996</v>
      </c>
      <c r="AN176" s="17">
        <v>660.48500000000001</v>
      </c>
      <c r="AO176" s="17">
        <v>773.48299999999995</v>
      </c>
    </row>
    <row r="177" spans="2:41">
      <c r="B177" s="17">
        <v>573.85400000000004</v>
      </c>
      <c r="C177" s="17">
        <v>655.30499999999995</v>
      </c>
      <c r="D177" s="17">
        <v>665.08199999999999</v>
      </c>
      <c r="E177" s="17">
        <v>739.79</v>
      </c>
      <c r="F177" s="17">
        <v>755.42399999999998</v>
      </c>
      <c r="G177" s="17">
        <v>636.79100000000005</v>
      </c>
      <c r="H177" s="17">
        <v>772.89800000000002</v>
      </c>
      <c r="I177" s="17">
        <v>663.01</v>
      </c>
      <c r="J177" s="17">
        <v>718.97400000000005</v>
      </c>
      <c r="K177" s="17">
        <v>747.19399999999996</v>
      </c>
      <c r="L177" s="17">
        <v>770.96900000000005</v>
      </c>
      <c r="M177" s="17">
        <v>848.20699999999999</v>
      </c>
      <c r="N177" s="17">
        <v>755.68799999999999</v>
      </c>
      <c r="O177" s="17">
        <v>749.98</v>
      </c>
      <c r="P177" s="17">
        <v>729.88900000000001</v>
      </c>
      <c r="Q177" s="17">
        <v>669.56899999999996</v>
      </c>
      <c r="R177" s="17">
        <v>712.82399999999996</v>
      </c>
      <c r="S177" s="17">
        <v>620.42700000000002</v>
      </c>
      <c r="T177" s="17">
        <v>769.61900000000003</v>
      </c>
      <c r="U177" s="17">
        <v>817.72199999999998</v>
      </c>
      <c r="V177" s="17">
        <v>711.96199999999999</v>
      </c>
      <c r="W177" s="17">
        <v>869.35</v>
      </c>
      <c r="X177" s="17">
        <v>532.93100000000004</v>
      </c>
      <c r="Y177" s="17">
        <v>683.87599999999998</v>
      </c>
      <c r="Z177" s="17">
        <v>636.68499999999995</v>
      </c>
      <c r="AA177" s="17">
        <v>719.22699999999998</v>
      </c>
      <c r="AB177" s="17">
        <v>681.58199999999999</v>
      </c>
      <c r="AC177" s="17">
        <v>741.33</v>
      </c>
      <c r="AD177" s="17">
        <v>580.00400000000002</v>
      </c>
      <c r="AE177" s="17">
        <v>723.42600000000004</v>
      </c>
      <c r="AF177" s="17">
        <v>730.65200000000004</v>
      </c>
      <c r="AG177" s="17">
        <v>659.05899999999997</v>
      </c>
      <c r="AH177" s="17">
        <v>618.39</v>
      </c>
      <c r="AI177" s="17">
        <v>727.43200000000002</v>
      </c>
      <c r="AJ177" s="17">
        <v>703.94200000000001</v>
      </c>
      <c r="AK177" s="17">
        <v>1435.77</v>
      </c>
      <c r="AL177" s="17">
        <v>740.17600000000004</v>
      </c>
      <c r="AM177" s="17">
        <v>684.61900000000003</v>
      </c>
      <c r="AN177" s="17">
        <v>660.86699999999996</v>
      </c>
      <c r="AO177" s="17">
        <v>775.96299999999997</v>
      </c>
    </row>
    <row r="178" spans="2:41">
      <c r="B178" s="17">
        <v>575.78499999999997</v>
      </c>
      <c r="C178" s="17">
        <v>656.096</v>
      </c>
      <c r="D178" s="17">
        <v>667.66399999999999</v>
      </c>
      <c r="E178" s="17">
        <v>743.28899999999999</v>
      </c>
      <c r="F178" s="17">
        <v>755.928</v>
      </c>
      <c r="G178" s="17">
        <v>637.12400000000002</v>
      </c>
      <c r="H178" s="17">
        <v>775.42499999999995</v>
      </c>
      <c r="I178" s="17">
        <v>665.88300000000004</v>
      </c>
      <c r="J178" s="17">
        <v>719.40599999999995</v>
      </c>
      <c r="K178" s="17">
        <v>747.976</v>
      </c>
      <c r="L178" s="17">
        <v>771.49699999999996</v>
      </c>
      <c r="M178" s="17">
        <v>849.35900000000004</v>
      </c>
      <c r="N178" s="17">
        <v>761.14700000000005</v>
      </c>
      <c r="O178" s="17">
        <v>750.73400000000004</v>
      </c>
      <c r="P178" s="17">
        <v>732.61699999999996</v>
      </c>
      <c r="Q178" s="17">
        <v>671.21199999999999</v>
      </c>
      <c r="R178" s="17">
        <v>713.31799999999998</v>
      </c>
      <c r="S178" s="17">
        <v>621.27800000000002</v>
      </c>
      <c r="T178" s="17">
        <v>770.16200000000003</v>
      </c>
      <c r="U178" s="17">
        <v>817.89200000000005</v>
      </c>
      <c r="V178" s="17">
        <v>712.21900000000005</v>
      </c>
      <c r="W178" s="17">
        <v>869.77700000000004</v>
      </c>
      <c r="X178" s="17">
        <v>540.77300000000002</v>
      </c>
      <c r="Y178" s="17">
        <v>684.25300000000004</v>
      </c>
      <c r="Z178" s="17">
        <v>639.42999999999995</v>
      </c>
      <c r="AA178" s="17">
        <v>724.43799999999999</v>
      </c>
      <c r="AB178" s="17">
        <v>682.29399999999998</v>
      </c>
      <c r="AC178" s="17">
        <v>741.38</v>
      </c>
      <c r="AD178" s="17">
        <v>588.14800000000002</v>
      </c>
      <c r="AE178" s="17">
        <v>723.71400000000006</v>
      </c>
      <c r="AF178" s="17">
        <v>732.99099999999999</v>
      </c>
      <c r="AG178" s="17">
        <v>659.23099999999999</v>
      </c>
      <c r="AH178" s="17">
        <v>619.07000000000005</v>
      </c>
      <c r="AI178" s="17">
        <v>732.05200000000002</v>
      </c>
      <c r="AJ178" s="17">
        <v>704.38599999999997</v>
      </c>
      <c r="AK178" s="17">
        <v>1438.8</v>
      </c>
      <c r="AL178" s="17">
        <v>741.18700000000001</v>
      </c>
      <c r="AM178" s="17">
        <v>685.24599999999998</v>
      </c>
      <c r="AN178" s="17">
        <v>660.87400000000002</v>
      </c>
      <c r="AO178" s="17">
        <v>777.67</v>
      </c>
    </row>
    <row r="179" spans="2:41">
      <c r="B179" s="17">
        <v>577.39200000000005</v>
      </c>
      <c r="C179" s="17">
        <v>661.20100000000002</v>
      </c>
      <c r="D179" s="17">
        <v>676.66499999999996</v>
      </c>
      <c r="E179" s="17">
        <v>745.74</v>
      </c>
      <c r="F179" s="17">
        <v>758.72199999999998</v>
      </c>
      <c r="G179" s="17">
        <v>638.90899999999999</v>
      </c>
      <c r="H179" s="17">
        <v>776.00900000000001</v>
      </c>
      <c r="I179" s="17">
        <v>666.44200000000001</v>
      </c>
      <c r="J179" s="17">
        <v>720.10500000000002</v>
      </c>
      <c r="K179" s="17">
        <v>749.005</v>
      </c>
      <c r="L179" s="17">
        <v>771.82799999999997</v>
      </c>
      <c r="M179" s="17">
        <v>849.90700000000004</v>
      </c>
      <c r="N179" s="17">
        <v>761.26900000000001</v>
      </c>
      <c r="O179" s="17">
        <v>753.774</v>
      </c>
      <c r="P179" s="17">
        <v>733.72400000000005</v>
      </c>
      <c r="Q179" s="17">
        <v>672.61</v>
      </c>
      <c r="R179" s="17">
        <v>713.98699999999997</v>
      </c>
      <c r="S179" s="17">
        <v>621.54</v>
      </c>
      <c r="T179" s="17">
        <v>770.26599999999996</v>
      </c>
      <c r="U179" s="17">
        <v>823.73699999999997</v>
      </c>
      <c r="V179" s="17">
        <v>714.19799999999998</v>
      </c>
      <c r="W179" s="17">
        <v>869.78599999999994</v>
      </c>
      <c r="X179" s="17">
        <v>543.149</v>
      </c>
      <c r="Y179" s="17">
        <v>686.50400000000002</v>
      </c>
      <c r="Z179" s="17">
        <v>645.48599999999999</v>
      </c>
      <c r="AA179" s="17">
        <v>724.79600000000005</v>
      </c>
      <c r="AB179" s="17">
        <v>683.88699999999994</v>
      </c>
      <c r="AC179" s="17">
        <v>741.78099999999995</v>
      </c>
      <c r="AD179" s="17">
        <v>589.33799999999997</v>
      </c>
      <c r="AE179" s="17">
        <v>725.178</v>
      </c>
      <c r="AF179" s="17">
        <v>735.50099999999998</v>
      </c>
      <c r="AG179" s="17">
        <v>659.89200000000005</v>
      </c>
      <c r="AH179" s="17">
        <v>620.73099999999999</v>
      </c>
      <c r="AI179" s="17">
        <v>732.64700000000005</v>
      </c>
      <c r="AJ179" s="17">
        <v>704.98900000000003</v>
      </c>
      <c r="AK179" s="17">
        <v>1439.48</v>
      </c>
      <c r="AL179" s="17">
        <v>743.81600000000003</v>
      </c>
      <c r="AM179" s="17">
        <v>688.44100000000003</v>
      </c>
      <c r="AN179" s="17">
        <v>661.92200000000003</v>
      </c>
      <c r="AO179" s="17">
        <v>779.92100000000005</v>
      </c>
    </row>
    <row r="180" spans="2:41">
      <c r="B180" s="17">
        <v>578.71799999999996</v>
      </c>
      <c r="C180" s="17">
        <v>673.827</v>
      </c>
      <c r="D180" s="17">
        <v>679.37400000000002</v>
      </c>
      <c r="E180" s="17">
        <v>749.11199999999997</v>
      </c>
      <c r="F180" s="17">
        <v>758.74099999999999</v>
      </c>
      <c r="G180" s="17">
        <v>640.03300000000002</v>
      </c>
      <c r="H180" s="17">
        <v>778.99900000000002</v>
      </c>
      <c r="I180" s="17">
        <v>668.072</v>
      </c>
      <c r="J180" s="17">
        <v>724.38800000000003</v>
      </c>
      <c r="K180" s="17">
        <v>751.76599999999996</v>
      </c>
      <c r="L180" s="17">
        <v>771.93100000000004</v>
      </c>
      <c r="M180" s="17">
        <v>850.94799999999998</v>
      </c>
      <c r="N180" s="17">
        <v>765.64800000000002</v>
      </c>
      <c r="O180" s="17">
        <v>754.69500000000005</v>
      </c>
      <c r="P180" s="17">
        <v>736.74400000000003</v>
      </c>
      <c r="Q180" s="17">
        <v>675.33399999999995</v>
      </c>
      <c r="R180" s="17">
        <v>717.85500000000002</v>
      </c>
      <c r="S180" s="17">
        <v>621.70399999999995</v>
      </c>
      <c r="T180" s="17">
        <v>771.09400000000005</v>
      </c>
      <c r="U180" s="17">
        <v>830.78499999999997</v>
      </c>
      <c r="V180" s="17">
        <v>714.94</v>
      </c>
      <c r="W180" s="17">
        <v>869.87400000000002</v>
      </c>
      <c r="X180" s="17">
        <v>545.25900000000001</v>
      </c>
      <c r="Y180" s="17">
        <v>691.15700000000004</v>
      </c>
      <c r="Z180" s="17">
        <v>645.55499999999995</v>
      </c>
      <c r="AA180" s="17">
        <v>724.89499999999998</v>
      </c>
      <c r="AB180" s="17">
        <v>686.25300000000004</v>
      </c>
      <c r="AC180" s="17">
        <v>747.24300000000005</v>
      </c>
      <c r="AD180" s="17">
        <v>589.41600000000005</v>
      </c>
      <c r="AE180" s="17">
        <v>726.34400000000005</v>
      </c>
      <c r="AF180" s="17">
        <v>738.23400000000004</v>
      </c>
      <c r="AG180" s="17">
        <v>660.49699999999996</v>
      </c>
      <c r="AH180" s="17">
        <v>624.65300000000002</v>
      </c>
      <c r="AI180" s="17">
        <v>733.16800000000001</v>
      </c>
      <c r="AJ180" s="17">
        <v>705.41600000000005</v>
      </c>
      <c r="AK180" s="17">
        <v>1439.72</v>
      </c>
      <c r="AL180" s="17">
        <v>746.95899999999995</v>
      </c>
      <c r="AM180" s="17">
        <v>689.02700000000004</v>
      </c>
      <c r="AN180" s="17">
        <v>662.59</v>
      </c>
      <c r="AO180" s="17">
        <v>780.14099999999996</v>
      </c>
    </row>
    <row r="181" spans="2:41">
      <c r="B181" s="17">
        <v>582.30499999999995</v>
      </c>
      <c r="C181" s="17">
        <v>681.37199999999996</v>
      </c>
      <c r="D181" s="17">
        <v>686.79200000000003</v>
      </c>
      <c r="E181" s="17">
        <v>751.18499999999995</v>
      </c>
      <c r="F181" s="17">
        <v>760.09900000000005</v>
      </c>
      <c r="G181" s="17">
        <v>640.30100000000004</v>
      </c>
      <c r="H181" s="17">
        <v>779.31500000000005</v>
      </c>
      <c r="I181" s="17">
        <v>668.798</v>
      </c>
      <c r="J181" s="17">
        <v>725.79</v>
      </c>
      <c r="K181" s="17">
        <v>751.83500000000004</v>
      </c>
      <c r="L181" s="17">
        <v>774.31</v>
      </c>
      <c r="M181" s="17">
        <v>853.72400000000005</v>
      </c>
      <c r="N181" s="17">
        <v>767.221</v>
      </c>
      <c r="O181" s="17">
        <v>755.41300000000001</v>
      </c>
      <c r="P181" s="17">
        <v>737.32500000000005</v>
      </c>
      <c r="Q181" s="17">
        <v>678.596</v>
      </c>
      <c r="R181" s="17">
        <v>721.62900000000002</v>
      </c>
      <c r="S181" s="17">
        <v>621.84299999999996</v>
      </c>
      <c r="T181" s="17">
        <v>771.31700000000001</v>
      </c>
      <c r="U181" s="17">
        <v>833.53</v>
      </c>
      <c r="V181" s="17">
        <v>715.44299999999998</v>
      </c>
      <c r="W181" s="17">
        <v>871.05399999999997</v>
      </c>
      <c r="X181" s="17">
        <v>546.13400000000001</v>
      </c>
      <c r="Y181" s="17">
        <v>692.23400000000004</v>
      </c>
      <c r="Z181" s="17">
        <v>647.25900000000001</v>
      </c>
      <c r="AA181" s="17">
        <v>725.327</v>
      </c>
      <c r="AB181" s="17">
        <v>686.49099999999999</v>
      </c>
      <c r="AC181" s="17">
        <v>747.34400000000005</v>
      </c>
      <c r="AD181" s="17">
        <v>594.68100000000004</v>
      </c>
      <c r="AE181" s="17">
        <v>729.64</v>
      </c>
      <c r="AF181" s="17">
        <v>742.17200000000003</v>
      </c>
      <c r="AG181" s="17">
        <v>661.15099999999995</v>
      </c>
      <c r="AH181" s="17">
        <v>626.72500000000002</v>
      </c>
      <c r="AI181" s="17">
        <v>734.67399999999998</v>
      </c>
      <c r="AJ181" s="17">
        <v>707.33799999999997</v>
      </c>
      <c r="AK181" s="17">
        <v>1441.74</v>
      </c>
      <c r="AL181" s="17">
        <v>747.45799999999997</v>
      </c>
      <c r="AM181" s="17">
        <v>690.67499999999995</v>
      </c>
      <c r="AN181" s="17">
        <v>664.03399999999999</v>
      </c>
      <c r="AO181" s="17">
        <v>782.74900000000002</v>
      </c>
    </row>
    <row r="182" spans="2:41">
      <c r="B182" s="17">
        <v>583.03</v>
      </c>
      <c r="C182" s="17">
        <v>683.67700000000002</v>
      </c>
      <c r="D182" s="17">
        <v>693.37</v>
      </c>
      <c r="E182" s="17">
        <v>752.18</v>
      </c>
      <c r="F182" s="17">
        <v>761.00699999999995</v>
      </c>
      <c r="G182" s="17">
        <v>642.12900000000002</v>
      </c>
      <c r="H182" s="17">
        <v>780.31299999999999</v>
      </c>
      <c r="I182" s="17">
        <v>673.33299999999997</v>
      </c>
      <c r="J182" s="17">
        <v>725.91899999999998</v>
      </c>
      <c r="K182" s="17">
        <v>754.88599999999997</v>
      </c>
      <c r="L182" s="17">
        <v>779.18600000000004</v>
      </c>
      <c r="M182" s="17">
        <v>854.88099999999997</v>
      </c>
      <c r="N182" s="17">
        <v>767.85199999999998</v>
      </c>
      <c r="O182" s="17">
        <v>757.73299999999995</v>
      </c>
      <c r="P182" s="17">
        <v>737.80399999999997</v>
      </c>
      <c r="Q182" s="17">
        <v>678.92600000000004</v>
      </c>
      <c r="R182" s="17">
        <v>722.01800000000003</v>
      </c>
      <c r="S182" s="17">
        <v>622.01300000000003</v>
      </c>
      <c r="T182" s="17">
        <v>772.33900000000006</v>
      </c>
      <c r="U182" s="17">
        <v>836.40200000000004</v>
      </c>
      <c r="V182" s="17">
        <v>717.13900000000001</v>
      </c>
      <c r="W182" s="17">
        <v>873.98</v>
      </c>
      <c r="X182" s="17">
        <v>547.14200000000005</v>
      </c>
      <c r="Y182" s="17">
        <v>692.81200000000001</v>
      </c>
      <c r="Z182" s="17">
        <v>648.24599999999998</v>
      </c>
      <c r="AA182" s="17">
        <v>726.33399999999995</v>
      </c>
      <c r="AB182" s="17">
        <v>695.88099999999997</v>
      </c>
      <c r="AC182" s="17">
        <v>747.48299999999995</v>
      </c>
      <c r="AD182" s="17">
        <v>595.52800000000002</v>
      </c>
      <c r="AE182" s="17">
        <v>731.351</v>
      </c>
      <c r="AF182" s="17">
        <v>746.23699999999997</v>
      </c>
      <c r="AG182" s="17">
        <v>671.49</v>
      </c>
      <c r="AH182" s="17">
        <v>630.404</v>
      </c>
      <c r="AI182" s="17">
        <v>738.91300000000001</v>
      </c>
      <c r="AJ182" s="17">
        <v>709.28800000000001</v>
      </c>
      <c r="AK182" s="17">
        <v>1444.22</v>
      </c>
      <c r="AL182" s="17">
        <v>747.71600000000001</v>
      </c>
      <c r="AM182" s="17">
        <v>691.74300000000005</v>
      </c>
      <c r="AN182" s="17">
        <v>665.14200000000005</v>
      </c>
      <c r="AO182" s="17">
        <v>786.654</v>
      </c>
    </row>
    <row r="183" spans="2:41">
      <c r="B183" s="17">
        <v>584.75699999999995</v>
      </c>
      <c r="C183" s="17">
        <v>685.63099999999997</v>
      </c>
      <c r="D183" s="17">
        <v>695.22900000000004</v>
      </c>
      <c r="E183" s="17">
        <v>752.97500000000002</v>
      </c>
      <c r="F183" s="17">
        <v>762.89800000000002</v>
      </c>
      <c r="G183" s="17">
        <v>642.76300000000003</v>
      </c>
      <c r="H183" s="17">
        <v>783.26400000000001</v>
      </c>
      <c r="I183" s="17">
        <v>675.66399999999999</v>
      </c>
      <c r="J183" s="17">
        <v>726.72699999999998</v>
      </c>
      <c r="K183" s="17">
        <v>756.79700000000003</v>
      </c>
      <c r="L183" s="17">
        <v>779.24900000000002</v>
      </c>
      <c r="M183" s="17">
        <v>860.31700000000001</v>
      </c>
      <c r="N183" s="17">
        <v>769.15499999999997</v>
      </c>
      <c r="O183" s="17">
        <v>757.90599999999995</v>
      </c>
      <c r="P183" s="17">
        <v>740.27700000000004</v>
      </c>
      <c r="Q183" s="17">
        <v>679.08500000000004</v>
      </c>
      <c r="R183" s="17">
        <v>722.32600000000002</v>
      </c>
      <c r="S183" s="17">
        <v>623.41999999999996</v>
      </c>
      <c r="T183" s="17">
        <v>773.75</v>
      </c>
      <c r="U183" s="17">
        <v>837.17600000000004</v>
      </c>
      <c r="V183" s="17">
        <v>718.16</v>
      </c>
      <c r="W183" s="17">
        <v>875.125</v>
      </c>
      <c r="X183" s="17">
        <v>547.97199999999998</v>
      </c>
      <c r="Y183" s="17">
        <v>693.726</v>
      </c>
      <c r="Z183" s="17">
        <v>649.93899999999996</v>
      </c>
      <c r="AA183" s="17">
        <v>731.48800000000006</v>
      </c>
      <c r="AB183" s="17">
        <v>696.57100000000003</v>
      </c>
      <c r="AC183" s="17">
        <v>754.59</v>
      </c>
      <c r="AD183" s="17">
        <v>595.91700000000003</v>
      </c>
      <c r="AE183" s="17">
        <v>733.42100000000005</v>
      </c>
      <c r="AF183" s="17">
        <v>746.73099999999999</v>
      </c>
      <c r="AG183" s="17">
        <v>686.19600000000003</v>
      </c>
      <c r="AH183" s="17">
        <v>633.05100000000004</v>
      </c>
      <c r="AI183" s="17">
        <v>739.36699999999996</v>
      </c>
      <c r="AJ183" s="17">
        <v>709.72400000000005</v>
      </c>
      <c r="AK183" s="17">
        <v>1446.78</v>
      </c>
      <c r="AL183" s="17">
        <v>748.24199999999996</v>
      </c>
      <c r="AM183" s="17">
        <v>693.04399999999998</v>
      </c>
      <c r="AN183" s="17">
        <v>665.21699999999998</v>
      </c>
      <c r="AO183" s="17">
        <v>791.99</v>
      </c>
    </row>
    <row r="184" spans="2:41">
      <c r="B184" s="17">
        <v>584.97699999999998</v>
      </c>
      <c r="C184" s="17">
        <v>687.51300000000003</v>
      </c>
      <c r="D184" s="17">
        <v>696.846</v>
      </c>
      <c r="E184" s="17">
        <v>753.56</v>
      </c>
      <c r="F184" s="17">
        <v>763.36300000000006</v>
      </c>
      <c r="G184" s="17">
        <v>646.36500000000001</v>
      </c>
      <c r="H184" s="17">
        <v>785.23500000000001</v>
      </c>
      <c r="I184" s="17">
        <v>678.39599999999996</v>
      </c>
      <c r="J184" s="17">
        <v>726.94</v>
      </c>
      <c r="K184" s="17">
        <v>759.37099999999998</v>
      </c>
      <c r="L184" s="17">
        <v>781.16</v>
      </c>
      <c r="M184" s="17">
        <v>861.85699999999997</v>
      </c>
      <c r="N184" s="17">
        <v>769.36099999999999</v>
      </c>
      <c r="O184" s="17">
        <v>758.23900000000003</v>
      </c>
      <c r="P184" s="17">
        <v>740.44399999999996</v>
      </c>
      <c r="Q184" s="17">
        <v>680.28</v>
      </c>
      <c r="R184" s="17">
        <v>722.93700000000001</v>
      </c>
      <c r="S184" s="17">
        <v>623.90300000000002</v>
      </c>
      <c r="T184" s="17">
        <v>775.702</v>
      </c>
      <c r="U184" s="17">
        <v>837.51199999999994</v>
      </c>
      <c r="V184" s="17">
        <v>721.02200000000005</v>
      </c>
      <c r="W184" s="17">
        <v>876.66499999999996</v>
      </c>
      <c r="X184" s="17">
        <v>548.68200000000002</v>
      </c>
      <c r="Y184" s="17">
        <v>693.74</v>
      </c>
      <c r="Z184" s="17">
        <v>654.16700000000003</v>
      </c>
      <c r="AA184" s="17">
        <v>731.53499999999997</v>
      </c>
      <c r="AB184" s="17">
        <v>697.12699999999995</v>
      </c>
      <c r="AC184" s="17">
        <v>755.48699999999997</v>
      </c>
      <c r="AD184" s="17">
        <v>601.47299999999996</v>
      </c>
      <c r="AE184" s="17">
        <v>734.65300000000002</v>
      </c>
      <c r="AF184" s="17">
        <v>746.99599999999998</v>
      </c>
      <c r="AG184" s="17">
        <v>688.81200000000001</v>
      </c>
      <c r="AH184" s="17">
        <v>634.78899999999999</v>
      </c>
      <c r="AI184" s="17">
        <v>739.89200000000005</v>
      </c>
      <c r="AJ184" s="17">
        <v>712.72699999999998</v>
      </c>
      <c r="AK184" s="17">
        <v>1451.29</v>
      </c>
      <c r="AL184" s="17">
        <v>749.43700000000001</v>
      </c>
      <c r="AM184" s="17">
        <v>694.75599999999997</v>
      </c>
      <c r="AN184" s="17">
        <v>665.68100000000004</v>
      </c>
      <c r="AO184" s="17">
        <v>796.50900000000001</v>
      </c>
    </row>
    <row r="185" spans="2:41">
      <c r="B185" s="17">
        <v>585.93200000000002</v>
      </c>
      <c r="C185" s="17">
        <v>690.73</v>
      </c>
      <c r="D185" s="17">
        <v>697.90099999999995</v>
      </c>
      <c r="E185" s="17">
        <v>754.96299999999997</v>
      </c>
      <c r="F185" s="17">
        <v>764.178</v>
      </c>
      <c r="G185" s="17">
        <v>647.89200000000005</v>
      </c>
      <c r="H185" s="17">
        <v>785.29700000000003</v>
      </c>
      <c r="I185" s="17">
        <v>678.68100000000004</v>
      </c>
      <c r="J185" s="17">
        <v>727.00800000000004</v>
      </c>
      <c r="K185" s="17">
        <v>760.07100000000003</v>
      </c>
      <c r="L185" s="17">
        <v>782.00800000000004</v>
      </c>
      <c r="M185" s="17">
        <v>863.72299999999996</v>
      </c>
      <c r="N185" s="17">
        <v>770.21</v>
      </c>
      <c r="O185" s="17">
        <v>760.18600000000004</v>
      </c>
      <c r="P185" s="17">
        <v>740.57399999999996</v>
      </c>
      <c r="Q185" s="17">
        <v>681.73900000000003</v>
      </c>
      <c r="R185" s="17">
        <v>724.47900000000004</v>
      </c>
      <c r="S185" s="17">
        <v>623.93100000000004</v>
      </c>
      <c r="T185" s="17">
        <v>777.41099999999994</v>
      </c>
      <c r="U185" s="17">
        <v>839.14499999999998</v>
      </c>
      <c r="V185" s="17">
        <v>721.48099999999999</v>
      </c>
      <c r="W185" s="17">
        <v>882.31399999999996</v>
      </c>
      <c r="X185" s="17">
        <v>558.75400000000002</v>
      </c>
      <c r="Y185" s="17">
        <v>696.25900000000001</v>
      </c>
      <c r="Z185" s="17">
        <v>655.11500000000001</v>
      </c>
      <c r="AA185" s="17">
        <v>732.26900000000001</v>
      </c>
      <c r="AB185" s="17">
        <v>699.73400000000004</v>
      </c>
      <c r="AC185" s="17">
        <v>760.053</v>
      </c>
      <c r="AD185" s="17">
        <v>601.48599999999999</v>
      </c>
      <c r="AE185" s="17">
        <v>735.22199999999998</v>
      </c>
      <c r="AF185" s="17">
        <v>748.61900000000003</v>
      </c>
      <c r="AG185" s="17">
        <v>689.33600000000001</v>
      </c>
      <c r="AH185" s="17">
        <v>637.74199999999996</v>
      </c>
      <c r="AI185" s="17">
        <v>740.16099999999994</v>
      </c>
      <c r="AJ185" s="17">
        <v>714.76199999999994</v>
      </c>
      <c r="AK185" s="17">
        <v>1451.81</v>
      </c>
      <c r="AL185" s="17">
        <v>753.48099999999999</v>
      </c>
      <c r="AM185" s="17">
        <v>695.36599999999999</v>
      </c>
      <c r="AN185" s="17">
        <v>667.08500000000004</v>
      </c>
      <c r="AO185" s="17">
        <v>796.81299999999999</v>
      </c>
    </row>
    <row r="186" spans="2:41">
      <c r="B186" s="17">
        <v>589.13900000000001</v>
      </c>
      <c r="C186" s="17">
        <v>693.90800000000002</v>
      </c>
      <c r="D186" s="17">
        <v>697.90300000000002</v>
      </c>
      <c r="E186" s="17">
        <v>760.81200000000001</v>
      </c>
      <c r="F186" s="17">
        <v>765.54100000000005</v>
      </c>
      <c r="G186" s="17">
        <v>652.25</v>
      </c>
      <c r="H186" s="17">
        <v>786.58299999999997</v>
      </c>
      <c r="I186" s="17">
        <v>679.61900000000003</v>
      </c>
      <c r="J186" s="17">
        <v>727.33100000000002</v>
      </c>
      <c r="K186" s="17">
        <v>760.173</v>
      </c>
      <c r="L186" s="17">
        <v>782.75400000000002</v>
      </c>
      <c r="M186" s="17">
        <v>864.70299999999997</v>
      </c>
      <c r="N186" s="17">
        <v>772.05899999999997</v>
      </c>
      <c r="O186" s="17">
        <v>760.45399999999995</v>
      </c>
      <c r="P186" s="17">
        <v>743.21199999999999</v>
      </c>
      <c r="Q186" s="17">
        <v>682.41200000000003</v>
      </c>
      <c r="R186" s="17">
        <v>725.25599999999997</v>
      </c>
      <c r="S186" s="17">
        <v>624.12</v>
      </c>
      <c r="T186" s="17">
        <v>779.39400000000001</v>
      </c>
      <c r="U186" s="17">
        <v>840.35900000000004</v>
      </c>
      <c r="V186" s="17">
        <v>721.625</v>
      </c>
      <c r="W186" s="17">
        <v>887.08299999999997</v>
      </c>
      <c r="X186" s="17">
        <v>558.94799999999998</v>
      </c>
      <c r="Y186" s="17">
        <v>700.42700000000002</v>
      </c>
      <c r="Z186" s="17">
        <v>656.77599999999995</v>
      </c>
      <c r="AA186" s="17">
        <v>738.16200000000003</v>
      </c>
      <c r="AB186" s="17">
        <v>700.71</v>
      </c>
      <c r="AC186" s="17">
        <v>760.12699999999995</v>
      </c>
      <c r="AD186" s="17">
        <v>604.46400000000006</v>
      </c>
      <c r="AE186" s="17">
        <v>736.18600000000004</v>
      </c>
      <c r="AF186" s="17">
        <v>748.84100000000001</v>
      </c>
      <c r="AG186" s="17">
        <v>689.62</v>
      </c>
      <c r="AH186" s="17">
        <v>639.072</v>
      </c>
      <c r="AI186" s="17">
        <v>742.08</v>
      </c>
      <c r="AJ186" s="17">
        <v>714.78300000000002</v>
      </c>
      <c r="AK186" s="17">
        <v>1455.93</v>
      </c>
      <c r="AL186" s="17">
        <v>754.46600000000001</v>
      </c>
      <c r="AM186" s="17">
        <v>695.49900000000002</v>
      </c>
      <c r="AN186" s="17">
        <v>669.06399999999996</v>
      </c>
      <c r="AO186" s="17">
        <v>797.08399999999995</v>
      </c>
    </row>
    <row r="187" spans="2:41">
      <c r="B187" s="17">
        <v>591.32299999999998</v>
      </c>
      <c r="C187" s="17">
        <v>694.11199999999997</v>
      </c>
      <c r="D187" s="17">
        <v>700.52800000000002</v>
      </c>
      <c r="E187" s="17">
        <v>761.20799999999997</v>
      </c>
      <c r="F187" s="17">
        <v>765.673</v>
      </c>
      <c r="G187" s="17">
        <v>655.03599999999994</v>
      </c>
      <c r="H187" s="17">
        <v>791.61900000000003</v>
      </c>
      <c r="I187" s="17">
        <v>679.80899999999997</v>
      </c>
      <c r="J187" s="17">
        <v>732.245</v>
      </c>
      <c r="K187" s="17">
        <v>762.66899999999998</v>
      </c>
      <c r="L187" s="17">
        <v>782.94</v>
      </c>
      <c r="M187" s="17">
        <v>865.41399999999999</v>
      </c>
      <c r="N187" s="17">
        <v>774.36900000000003</v>
      </c>
      <c r="O187" s="17">
        <v>760.65200000000004</v>
      </c>
      <c r="P187" s="17">
        <v>745.505</v>
      </c>
      <c r="Q187" s="17">
        <v>684.64499999999998</v>
      </c>
      <c r="R187" s="17">
        <v>726.16800000000001</v>
      </c>
      <c r="S187" s="17">
        <v>624.572</v>
      </c>
      <c r="T187" s="17">
        <v>779.97699999999998</v>
      </c>
      <c r="U187" s="17">
        <v>842.45799999999997</v>
      </c>
      <c r="V187" s="17">
        <v>721.78200000000004</v>
      </c>
      <c r="W187" s="17">
        <v>887.21299999999997</v>
      </c>
      <c r="X187" s="17">
        <v>561.02499999999998</v>
      </c>
      <c r="Y187" s="17">
        <v>701.83699999999999</v>
      </c>
      <c r="Z187" s="17">
        <v>657.827</v>
      </c>
      <c r="AA187" s="17">
        <v>746.37599999999998</v>
      </c>
      <c r="AB187" s="17">
        <v>703.40099999999995</v>
      </c>
      <c r="AC187" s="17">
        <v>764.73400000000004</v>
      </c>
      <c r="AD187" s="17">
        <v>605.09299999999996</v>
      </c>
      <c r="AE187" s="17">
        <v>736.904</v>
      </c>
      <c r="AF187" s="17">
        <v>748.91499999999996</v>
      </c>
      <c r="AG187" s="17">
        <v>693.09400000000005</v>
      </c>
      <c r="AH187" s="17">
        <v>640.03300000000002</v>
      </c>
      <c r="AI187" s="17">
        <v>742.17899999999997</v>
      </c>
      <c r="AJ187" s="17">
        <v>714.87</v>
      </c>
      <c r="AK187" s="17">
        <v>1456.89</v>
      </c>
      <c r="AL187" s="17">
        <v>755.21799999999996</v>
      </c>
      <c r="AM187" s="17">
        <v>695.63699999999994</v>
      </c>
      <c r="AN187" s="17">
        <v>669.51199999999994</v>
      </c>
      <c r="AO187" s="17">
        <v>797.44799999999998</v>
      </c>
    </row>
    <row r="188" spans="2:41">
      <c r="B188" s="17">
        <v>591.56100000000004</v>
      </c>
      <c r="C188" s="17">
        <v>695.55399999999997</v>
      </c>
      <c r="D188" s="17">
        <v>701.6</v>
      </c>
      <c r="E188" s="17">
        <v>765.29899999999998</v>
      </c>
      <c r="F188" s="17">
        <v>767.76099999999997</v>
      </c>
      <c r="G188" s="17">
        <v>656.529</v>
      </c>
      <c r="H188" s="17">
        <v>797.62099999999998</v>
      </c>
      <c r="I188" s="17">
        <v>684.322</v>
      </c>
      <c r="J188" s="17">
        <v>732.44399999999996</v>
      </c>
      <c r="K188" s="17">
        <v>763.67200000000003</v>
      </c>
      <c r="L188" s="17">
        <v>784.44799999999998</v>
      </c>
      <c r="M188" s="17">
        <v>870.18499999999995</v>
      </c>
      <c r="N188" s="17">
        <v>775.22</v>
      </c>
      <c r="O188" s="17">
        <v>764.33900000000006</v>
      </c>
      <c r="P188" s="17">
        <v>746.39200000000005</v>
      </c>
      <c r="Q188" s="17">
        <v>685.96900000000005</v>
      </c>
      <c r="R188" s="17">
        <v>727.90099999999995</v>
      </c>
      <c r="S188" s="17">
        <v>624.96900000000005</v>
      </c>
      <c r="T188" s="17">
        <v>780.38699999999994</v>
      </c>
      <c r="U188" s="17">
        <v>843.26400000000001</v>
      </c>
      <c r="V188" s="17">
        <v>723.23</v>
      </c>
      <c r="W188" s="17">
        <v>887.93100000000004</v>
      </c>
      <c r="X188" s="17">
        <v>561.62699999999995</v>
      </c>
      <c r="Y188" s="17">
        <v>702.09400000000005</v>
      </c>
      <c r="Z188" s="17">
        <v>660.28200000000004</v>
      </c>
      <c r="AA188" s="17">
        <v>747.70699999999999</v>
      </c>
      <c r="AB188" s="17">
        <v>705.62199999999996</v>
      </c>
      <c r="AC188" s="17">
        <v>765</v>
      </c>
      <c r="AD188" s="17">
        <v>608.048</v>
      </c>
      <c r="AE188" s="17">
        <v>737.45</v>
      </c>
      <c r="AF188" s="17">
        <v>749.21100000000001</v>
      </c>
      <c r="AG188" s="17">
        <v>693.36699999999996</v>
      </c>
      <c r="AH188" s="17">
        <v>640.33699999999999</v>
      </c>
      <c r="AI188" s="17">
        <v>742.84400000000005</v>
      </c>
      <c r="AJ188" s="17">
        <v>714.93200000000002</v>
      </c>
      <c r="AK188" s="17">
        <v>1458.96</v>
      </c>
      <c r="AL188" s="17">
        <v>756.53</v>
      </c>
      <c r="AM188" s="17">
        <v>697.97</v>
      </c>
      <c r="AN188" s="17">
        <v>669.63900000000001</v>
      </c>
      <c r="AO188" s="17">
        <v>798.02599999999995</v>
      </c>
    </row>
    <row r="189" spans="2:41">
      <c r="B189" s="17">
        <v>593.19200000000001</v>
      </c>
      <c r="C189" s="17">
        <v>696.39099999999996</v>
      </c>
      <c r="D189" s="17">
        <v>701.79600000000005</v>
      </c>
      <c r="E189" s="17">
        <v>765.91300000000001</v>
      </c>
      <c r="F189" s="17">
        <v>769.85299999999995</v>
      </c>
      <c r="G189" s="17">
        <v>657.66099999999994</v>
      </c>
      <c r="H189" s="17">
        <v>801.37300000000005</v>
      </c>
      <c r="I189" s="17">
        <v>685.49300000000005</v>
      </c>
      <c r="J189" s="17">
        <v>735.303</v>
      </c>
      <c r="K189" s="17">
        <v>766.88599999999997</v>
      </c>
      <c r="L189" s="17">
        <v>784.58500000000004</v>
      </c>
      <c r="M189" s="17">
        <v>870.48299999999995</v>
      </c>
      <c r="N189" s="17">
        <v>776.02200000000005</v>
      </c>
      <c r="O189" s="17">
        <v>764.78200000000004</v>
      </c>
      <c r="P189" s="17">
        <v>748.97500000000002</v>
      </c>
      <c r="Q189" s="17">
        <v>687.154</v>
      </c>
      <c r="R189" s="17">
        <v>728.66600000000005</v>
      </c>
      <c r="S189" s="17">
        <v>625.23900000000003</v>
      </c>
      <c r="T189" s="17">
        <v>780.67499999999995</v>
      </c>
      <c r="U189" s="17">
        <v>845.46799999999996</v>
      </c>
      <c r="V189" s="17">
        <v>723.30399999999997</v>
      </c>
      <c r="W189" s="17">
        <v>889.899</v>
      </c>
      <c r="X189" s="17">
        <v>565.39400000000001</v>
      </c>
      <c r="Y189" s="17">
        <v>704.928</v>
      </c>
      <c r="Z189" s="17">
        <v>662.64599999999996</v>
      </c>
      <c r="AA189" s="17">
        <v>747.72</v>
      </c>
      <c r="AB189" s="17">
        <v>706.77700000000004</v>
      </c>
      <c r="AC189" s="17">
        <v>766.10799999999995</v>
      </c>
      <c r="AD189" s="17">
        <v>614.62</v>
      </c>
      <c r="AE189" s="17">
        <v>737.53700000000003</v>
      </c>
      <c r="AF189" s="17">
        <v>753.10400000000004</v>
      </c>
      <c r="AG189" s="17">
        <v>696.33900000000006</v>
      </c>
      <c r="AH189" s="17">
        <v>643.95899999999995</v>
      </c>
      <c r="AI189" s="17">
        <v>744.51400000000001</v>
      </c>
      <c r="AJ189" s="17">
        <v>715.50300000000004</v>
      </c>
      <c r="AK189" s="17">
        <v>1460.17</v>
      </c>
      <c r="AL189" s="17">
        <v>758.37599999999998</v>
      </c>
      <c r="AM189" s="17">
        <v>698.79700000000003</v>
      </c>
      <c r="AN189" s="17">
        <v>674.89400000000001</v>
      </c>
      <c r="AO189" s="17">
        <v>799.25199999999995</v>
      </c>
    </row>
    <row r="190" spans="2:41">
      <c r="B190" s="17">
        <v>593.29399999999998</v>
      </c>
      <c r="C190" s="17">
        <v>696.649</v>
      </c>
      <c r="D190" s="17">
        <v>702.82799999999997</v>
      </c>
      <c r="E190" s="17">
        <v>767.96600000000001</v>
      </c>
      <c r="F190" s="17">
        <v>770.17399999999998</v>
      </c>
      <c r="G190" s="17">
        <v>659.26199999999994</v>
      </c>
      <c r="H190" s="17">
        <v>803.97400000000005</v>
      </c>
      <c r="I190" s="17">
        <v>685.70299999999997</v>
      </c>
      <c r="J190" s="17">
        <v>737.86</v>
      </c>
      <c r="K190" s="17">
        <v>768.16800000000001</v>
      </c>
      <c r="L190" s="17">
        <v>786.55600000000004</v>
      </c>
      <c r="M190" s="17">
        <v>873.096</v>
      </c>
      <c r="N190" s="17">
        <v>776.25800000000004</v>
      </c>
      <c r="O190" s="17">
        <v>765.37</v>
      </c>
      <c r="P190" s="17">
        <v>749.45899999999995</v>
      </c>
      <c r="Q190" s="17">
        <v>687.54300000000001</v>
      </c>
      <c r="R190" s="17">
        <v>731.32799999999997</v>
      </c>
      <c r="S190" s="17">
        <v>626.86500000000001</v>
      </c>
      <c r="T190" s="17">
        <v>780.95500000000004</v>
      </c>
      <c r="U190" s="17">
        <v>845.50599999999997</v>
      </c>
      <c r="V190" s="17">
        <v>726.37099999999998</v>
      </c>
      <c r="W190" s="17">
        <v>890.11</v>
      </c>
      <c r="X190" s="17">
        <v>574.84299999999996</v>
      </c>
      <c r="Y190" s="17">
        <v>705.18</v>
      </c>
      <c r="Z190" s="17">
        <v>665.68600000000004</v>
      </c>
      <c r="AA190" s="17">
        <v>748.96299999999997</v>
      </c>
      <c r="AB190" s="17">
        <v>709.16899999999998</v>
      </c>
      <c r="AC190" s="17">
        <v>766.83199999999999</v>
      </c>
      <c r="AD190" s="17">
        <v>618.22</v>
      </c>
      <c r="AE190" s="17">
        <v>738.01199999999994</v>
      </c>
      <c r="AF190" s="17">
        <v>754.08</v>
      </c>
      <c r="AG190" s="17">
        <v>696.65700000000004</v>
      </c>
      <c r="AH190" s="17">
        <v>644.40200000000004</v>
      </c>
      <c r="AI190" s="17">
        <v>746.53499999999997</v>
      </c>
      <c r="AJ190" s="17">
        <v>718.60400000000004</v>
      </c>
      <c r="AK190" s="17">
        <v>1464.15</v>
      </c>
      <c r="AL190" s="17">
        <v>758.83</v>
      </c>
      <c r="AM190" s="17">
        <v>700.82600000000002</v>
      </c>
      <c r="AN190" s="17">
        <v>676.52</v>
      </c>
      <c r="AO190" s="17">
        <v>801.46799999999996</v>
      </c>
    </row>
    <row r="191" spans="2:41">
      <c r="B191" s="17">
        <v>599.17499999999995</v>
      </c>
      <c r="C191" s="17">
        <v>697.36400000000003</v>
      </c>
      <c r="D191" s="17">
        <v>704.14099999999996</v>
      </c>
      <c r="E191" s="17">
        <v>769.71400000000006</v>
      </c>
      <c r="F191" s="17">
        <v>770.399</v>
      </c>
      <c r="G191" s="17">
        <v>659.88</v>
      </c>
      <c r="H191" s="17">
        <v>807.75699999999995</v>
      </c>
      <c r="I191" s="17">
        <v>692.39499999999998</v>
      </c>
      <c r="J191" s="17">
        <v>737.96</v>
      </c>
      <c r="K191" s="17">
        <v>768.98099999999999</v>
      </c>
      <c r="L191" s="17">
        <v>791.8</v>
      </c>
      <c r="M191" s="17">
        <v>873.16800000000001</v>
      </c>
      <c r="N191" s="17">
        <v>776.64400000000001</v>
      </c>
      <c r="O191" s="17">
        <v>768.7</v>
      </c>
      <c r="P191" s="17">
        <v>751.08100000000002</v>
      </c>
      <c r="Q191" s="17">
        <v>691.92</v>
      </c>
      <c r="R191" s="17">
        <v>732.02800000000002</v>
      </c>
      <c r="S191" s="17">
        <v>627.44000000000005</v>
      </c>
      <c r="T191" s="17">
        <v>781.197</v>
      </c>
      <c r="U191" s="17">
        <v>846.01300000000003</v>
      </c>
      <c r="V191" s="17">
        <v>726.41099999999994</v>
      </c>
      <c r="W191" s="17">
        <v>890.46199999999999</v>
      </c>
      <c r="X191" s="17">
        <v>579.66200000000003</v>
      </c>
      <c r="Y191" s="17">
        <v>715.45299999999997</v>
      </c>
      <c r="Z191" s="17">
        <v>667.899</v>
      </c>
      <c r="AA191" s="17">
        <v>749.90599999999995</v>
      </c>
      <c r="AB191" s="17">
        <v>710.95600000000002</v>
      </c>
      <c r="AC191" s="17">
        <v>766.91499999999996</v>
      </c>
      <c r="AD191" s="17">
        <v>623.41099999999994</v>
      </c>
      <c r="AE191" s="17">
        <v>744.38499999999999</v>
      </c>
      <c r="AF191" s="17">
        <v>754.62199999999996</v>
      </c>
      <c r="AG191" s="17">
        <v>702.76</v>
      </c>
      <c r="AH191" s="17">
        <v>649.09199999999998</v>
      </c>
      <c r="AI191" s="17">
        <v>749.66099999999994</v>
      </c>
      <c r="AJ191" s="17">
        <v>719.024</v>
      </c>
      <c r="AK191" s="17">
        <v>1469.29</v>
      </c>
      <c r="AL191" s="17">
        <v>762.00800000000004</v>
      </c>
      <c r="AM191" s="17">
        <v>701.32100000000003</v>
      </c>
      <c r="AN191" s="17">
        <v>677.34500000000003</v>
      </c>
      <c r="AO191" s="17">
        <v>802.45600000000002</v>
      </c>
    </row>
    <row r="192" spans="2:41">
      <c r="B192" s="17">
        <v>601.04899999999998</v>
      </c>
      <c r="C192" s="17">
        <v>705.15099999999995</v>
      </c>
      <c r="D192" s="17">
        <v>717.83399999999995</v>
      </c>
      <c r="E192" s="17">
        <v>772.572</v>
      </c>
      <c r="F192" s="17">
        <v>771.18299999999999</v>
      </c>
      <c r="G192" s="17">
        <v>660.1</v>
      </c>
      <c r="H192" s="17">
        <v>808.80799999999999</v>
      </c>
      <c r="I192" s="17">
        <v>699.59299999999996</v>
      </c>
      <c r="J192" s="17">
        <v>738.41600000000005</v>
      </c>
      <c r="K192" s="17">
        <v>770.226</v>
      </c>
      <c r="L192" s="17">
        <v>793.87</v>
      </c>
      <c r="M192" s="17">
        <v>873.55799999999999</v>
      </c>
      <c r="N192" s="17">
        <v>777.90200000000004</v>
      </c>
      <c r="O192" s="17">
        <v>770.45500000000004</v>
      </c>
      <c r="P192" s="17">
        <v>753.13099999999997</v>
      </c>
      <c r="Q192" s="17">
        <v>692.23199999999997</v>
      </c>
      <c r="R192" s="17">
        <v>732.77700000000004</v>
      </c>
      <c r="S192" s="17">
        <v>628.99400000000003</v>
      </c>
      <c r="T192" s="17">
        <v>783.63699999999994</v>
      </c>
      <c r="U192" s="17">
        <v>846.43399999999997</v>
      </c>
      <c r="V192" s="17">
        <v>727.84400000000005</v>
      </c>
      <c r="W192" s="17">
        <v>893.20600000000002</v>
      </c>
      <c r="X192" s="17">
        <v>584.68200000000002</v>
      </c>
      <c r="Y192" s="17">
        <v>718.24699999999996</v>
      </c>
      <c r="Z192" s="17">
        <v>667.95600000000002</v>
      </c>
      <c r="AA192" s="17">
        <v>750.88400000000001</v>
      </c>
      <c r="AB192" s="17">
        <v>711</v>
      </c>
      <c r="AC192" s="17">
        <v>769.70399999999995</v>
      </c>
      <c r="AD192" s="17">
        <v>624.48500000000001</v>
      </c>
      <c r="AE192" s="17">
        <v>746.69399999999996</v>
      </c>
      <c r="AF192" s="17">
        <v>757.49900000000002</v>
      </c>
      <c r="AG192" s="17">
        <v>714.76499999999999</v>
      </c>
      <c r="AH192" s="17">
        <v>653.19000000000005</v>
      </c>
      <c r="AI192" s="17">
        <v>749.96900000000005</v>
      </c>
      <c r="AJ192" s="17">
        <v>722.46299999999997</v>
      </c>
      <c r="AK192" s="17">
        <v>1472.03</v>
      </c>
      <c r="AL192" s="17">
        <v>762.63099999999997</v>
      </c>
      <c r="AM192" s="17">
        <v>703.17499999999995</v>
      </c>
      <c r="AN192" s="17">
        <v>678.24</v>
      </c>
      <c r="AO192" s="17">
        <v>807.78099999999995</v>
      </c>
    </row>
    <row r="193" spans="2:41">
      <c r="B193" s="17">
        <v>601.24900000000002</v>
      </c>
      <c r="C193" s="17">
        <v>709.29600000000005</v>
      </c>
      <c r="D193" s="17">
        <v>718.32100000000003</v>
      </c>
      <c r="E193" s="17">
        <v>772.76</v>
      </c>
      <c r="F193" s="17">
        <v>775.49699999999996</v>
      </c>
      <c r="G193" s="17">
        <v>662.65499999999997</v>
      </c>
      <c r="H193" s="17">
        <v>808.85599999999999</v>
      </c>
      <c r="I193" s="17">
        <v>699.59699999999998</v>
      </c>
      <c r="J193" s="17">
        <v>738.47500000000002</v>
      </c>
      <c r="K193" s="17">
        <v>770.66700000000003</v>
      </c>
      <c r="L193" s="17">
        <v>797.2</v>
      </c>
      <c r="M193" s="17">
        <v>873.71299999999997</v>
      </c>
      <c r="N193" s="17">
        <v>778.04300000000001</v>
      </c>
      <c r="O193" s="17">
        <v>772.66499999999996</v>
      </c>
      <c r="P193" s="17">
        <v>754.46900000000005</v>
      </c>
      <c r="Q193" s="17">
        <v>693.721</v>
      </c>
      <c r="R193" s="17">
        <v>734.47400000000005</v>
      </c>
      <c r="S193" s="17">
        <v>629.23800000000006</v>
      </c>
      <c r="T193" s="17">
        <v>787.322</v>
      </c>
      <c r="U193" s="17">
        <v>848.47900000000004</v>
      </c>
      <c r="V193" s="17">
        <v>729.14499999999998</v>
      </c>
      <c r="W193" s="17">
        <v>895.20699999999999</v>
      </c>
      <c r="X193" s="17">
        <v>584.73400000000004</v>
      </c>
      <c r="Y193" s="17">
        <v>723.39400000000001</v>
      </c>
      <c r="Z193" s="17">
        <v>670.57500000000005</v>
      </c>
      <c r="AA193" s="17">
        <v>751.99800000000005</v>
      </c>
      <c r="AB193" s="17">
        <v>711.21199999999999</v>
      </c>
      <c r="AC193" s="17">
        <v>770.54700000000003</v>
      </c>
      <c r="AD193" s="17">
        <v>625.10500000000002</v>
      </c>
      <c r="AE193" s="17">
        <v>746.74</v>
      </c>
      <c r="AF193" s="17">
        <v>760.60699999999997</v>
      </c>
      <c r="AG193" s="17">
        <v>716.12</v>
      </c>
      <c r="AH193" s="17">
        <v>653.47799999999995</v>
      </c>
      <c r="AI193" s="17">
        <v>752.83199999999999</v>
      </c>
      <c r="AJ193" s="17">
        <v>723.005</v>
      </c>
      <c r="AK193" s="17">
        <v>1473.2</v>
      </c>
      <c r="AL193" s="17">
        <v>763.54100000000005</v>
      </c>
      <c r="AM193" s="17">
        <v>703.54100000000005</v>
      </c>
      <c r="AN193" s="17">
        <v>678.56500000000005</v>
      </c>
      <c r="AO193" s="17">
        <v>807.96600000000001</v>
      </c>
    </row>
    <row r="194" spans="2:41">
      <c r="B194" s="17">
        <v>602.90099999999995</v>
      </c>
      <c r="C194" s="17">
        <v>711.71699999999998</v>
      </c>
      <c r="D194" s="17">
        <v>718.35400000000004</v>
      </c>
      <c r="E194" s="17">
        <v>773.66800000000001</v>
      </c>
      <c r="F194" s="17">
        <v>779.23199999999997</v>
      </c>
      <c r="G194" s="17">
        <v>669.56700000000001</v>
      </c>
      <c r="H194" s="17">
        <v>810.63</v>
      </c>
      <c r="I194" s="17">
        <v>701.06799999999998</v>
      </c>
      <c r="J194" s="17">
        <v>740.03800000000001</v>
      </c>
      <c r="K194" s="17">
        <v>772.18100000000004</v>
      </c>
      <c r="L194" s="17">
        <v>797.75699999999995</v>
      </c>
      <c r="M194" s="17">
        <v>875.41600000000005</v>
      </c>
      <c r="N194" s="17">
        <v>783.19299999999998</v>
      </c>
      <c r="O194" s="17">
        <v>774.04200000000003</v>
      </c>
      <c r="P194" s="17">
        <v>754.62800000000004</v>
      </c>
      <c r="Q194" s="17">
        <v>695.54499999999996</v>
      </c>
      <c r="R194" s="17">
        <v>736.40300000000002</v>
      </c>
      <c r="S194" s="17">
        <v>629.35599999999999</v>
      </c>
      <c r="T194" s="17">
        <v>793.21600000000001</v>
      </c>
      <c r="U194" s="17">
        <v>852.72500000000002</v>
      </c>
      <c r="V194" s="17">
        <v>729.26</v>
      </c>
      <c r="W194" s="17">
        <v>895.81100000000004</v>
      </c>
      <c r="X194" s="17">
        <v>588.66499999999996</v>
      </c>
      <c r="Y194" s="17">
        <v>726.28300000000002</v>
      </c>
      <c r="Z194" s="17">
        <v>670.84900000000005</v>
      </c>
      <c r="AA194" s="17">
        <v>753.42899999999997</v>
      </c>
      <c r="AB194" s="17">
        <v>714.56500000000005</v>
      </c>
      <c r="AC194" s="17">
        <v>770.79200000000003</v>
      </c>
      <c r="AD194" s="17">
        <v>626.64700000000005</v>
      </c>
      <c r="AE194" s="17">
        <v>750.89700000000005</v>
      </c>
      <c r="AF194" s="17">
        <v>765.52200000000005</v>
      </c>
      <c r="AG194" s="17">
        <v>720.42899999999997</v>
      </c>
      <c r="AH194" s="17">
        <v>654.38400000000001</v>
      </c>
      <c r="AI194" s="17">
        <v>752.976</v>
      </c>
      <c r="AJ194" s="17">
        <v>725.65899999999999</v>
      </c>
      <c r="AK194" s="17">
        <v>1478.82</v>
      </c>
      <c r="AL194" s="17">
        <v>766.32299999999998</v>
      </c>
      <c r="AM194" s="17">
        <v>703.78700000000003</v>
      </c>
      <c r="AN194" s="17">
        <v>680.67499999999995</v>
      </c>
      <c r="AO194" s="17">
        <v>808.14200000000005</v>
      </c>
    </row>
    <row r="195" spans="2:41">
      <c r="B195" s="17">
        <v>603.67499999999995</v>
      </c>
      <c r="C195" s="17">
        <v>713.07600000000002</v>
      </c>
      <c r="D195" s="17">
        <v>719.84100000000001</v>
      </c>
      <c r="E195" s="17">
        <v>776.63099999999997</v>
      </c>
      <c r="F195" s="17">
        <v>780.077</v>
      </c>
      <c r="G195" s="17">
        <v>670.58399999999995</v>
      </c>
      <c r="H195" s="17">
        <v>812.37</v>
      </c>
      <c r="I195" s="17">
        <v>702.56500000000005</v>
      </c>
      <c r="J195" s="17">
        <v>742.20500000000004</v>
      </c>
      <c r="K195" s="17">
        <v>774.47</v>
      </c>
      <c r="L195" s="17">
        <v>798.28599999999994</v>
      </c>
      <c r="M195" s="17">
        <v>877.31399999999996</v>
      </c>
      <c r="N195" s="17">
        <v>783.46600000000001</v>
      </c>
      <c r="O195" s="17">
        <v>774.79200000000003</v>
      </c>
      <c r="P195" s="17">
        <v>755.96600000000001</v>
      </c>
      <c r="Q195" s="17">
        <v>698.54200000000003</v>
      </c>
      <c r="R195" s="17">
        <v>736.65200000000004</v>
      </c>
      <c r="S195" s="17">
        <v>630.18600000000004</v>
      </c>
      <c r="T195" s="17">
        <v>794.17200000000003</v>
      </c>
      <c r="U195" s="17">
        <v>853.66200000000003</v>
      </c>
      <c r="V195" s="17">
        <v>729.68200000000002</v>
      </c>
      <c r="W195" s="17">
        <v>895.88800000000003</v>
      </c>
      <c r="X195" s="17">
        <v>599.18299999999999</v>
      </c>
      <c r="Y195" s="17">
        <v>728.04200000000003</v>
      </c>
      <c r="Z195" s="17">
        <v>670.96600000000001</v>
      </c>
      <c r="AA195" s="17">
        <v>760.66700000000003</v>
      </c>
      <c r="AB195" s="17">
        <v>716.31</v>
      </c>
      <c r="AC195" s="17">
        <v>771.39400000000001</v>
      </c>
      <c r="AD195" s="17">
        <v>628.21400000000006</v>
      </c>
      <c r="AE195" s="17">
        <v>754.89599999999996</v>
      </c>
      <c r="AF195" s="17">
        <v>765.56500000000005</v>
      </c>
      <c r="AG195" s="17">
        <v>725.39700000000005</v>
      </c>
      <c r="AH195" s="17">
        <v>657.07399999999996</v>
      </c>
      <c r="AI195" s="17">
        <v>754.38300000000004</v>
      </c>
      <c r="AJ195" s="17">
        <v>728.18200000000002</v>
      </c>
      <c r="AK195" s="17">
        <v>1480.75</v>
      </c>
      <c r="AL195" s="17">
        <v>767.44100000000003</v>
      </c>
      <c r="AM195" s="17">
        <v>704.00699999999995</v>
      </c>
      <c r="AN195" s="17">
        <v>681.91</v>
      </c>
      <c r="AO195" s="17">
        <v>808.91899999999998</v>
      </c>
    </row>
    <row r="196" spans="2:41">
      <c r="B196" s="17">
        <v>609.72199999999998</v>
      </c>
      <c r="C196" s="17">
        <v>713.37</v>
      </c>
      <c r="D196" s="17">
        <v>720.10599999999999</v>
      </c>
      <c r="E196" s="17">
        <v>777.75199999999995</v>
      </c>
      <c r="F196" s="17">
        <v>780.899</v>
      </c>
      <c r="G196" s="17">
        <v>672.11199999999997</v>
      </c>
      <c r="H196" s="17">
        <v>812.755</v>
      </c>
      <c r="I196" s="17">
        <v>706.90300000000002</v>
      </c>
      <c r="J196" s="17">
        <v>742.34799999999996</v>
      </c>
      <c r="K196" s="17">
        <v>774.75</v>
      </c>
      <c r="L196" s="17">
        <v>800.98599999999999</v>
      </c>
      <c r="M196" s="17">
        <v>877.38699999999994</v>
      </c>
      <c r="N196" s="17">
        <v>783.58600000000001</v>
      </c>
      <c r="O196" s="17">
        <v>776.904</v>
      </c>
      <c r="P196" s="17">
        <v>758.59</v>
      </c>
      <c r="Q196" s="17">
        <v>703.72299999999996</v>
      </c>
      <c r="R196" s="17">
        <v>737.37900000000002</v>
      </c>
      <c r="S196" s="17">
        <v>633.99699999999996</v>
      </c>
      <c r="T196" s="17">
        <v>795.096</v>
      </c>
      <c r="U196" s="17">
        <v>853.92200000000003</v>
      </c>
      <c r="V196" s="17">
        <v>731.21900000000005</v>
      </c>
      <c r="W196" s="17">
        <v>896.22500000000002</v>
      </c>
      <c r="X196" s="17">
        <v>599.798</v>
      </c>
      <c r="Y196" s="17">
        <v>728.226</v>
      </c>
      <c r="Z196" s="17">
        <v>672.45399999999995</v>
      </c>
      <c r="AA196" s="17">
        <v>761.04700000000003</v>
      </c>
      <c r="AB196" s="17">
        <v>717.15899999999999</v>
      </c>
      <c r="AC196" s="17">
        <v>771.74699999999996</v>
      </c>
      <c r="AD196" s="17">
        <v>633.20399999999995</v>
      </c>
      <c r="AE196" s="17">
        <v>758.08699999999999</v>
      </c>
      <c r="AF196" s="17">
        <v>766.24800000000005</v>
      </c>
      <c r="AG196" s="17">
        <v>725.48699999999997</v>
      </c>
      <c r="AH196" s="17">
        <v>658.27099999999996</v>
      </c>
      <c r="AI196" s="17">
        <v>755.15599999999995</v>
      </c>
      <c r="AJ196" s="17">
        <v>735.20399999999995</v>
      </c>
      <c r="AK196" s="17">
        <v>1483.82</v>
      </c>
      <c r="AL196" s="17">
        <v>768.49599999999998</v>
      </c>
      <c r="AM196" s="17">
        <v>708.37300000000005</v>
      </c>
      <c r="AN196" s="17">
        <v>683.03899999999999</v>
      </c>
      <c r="AO196" s="17">
        <v>809.56</v>
      </c>
    </row>
    <row r="197" spans="2:41">
      <c r="B197" s="17">
        <v>610.88800000000003</v>
      </c>
      <c r="C197" s="17">
        <v>715.59900000000005</v>
      </c>
      <c r="D197" s="17">
        <v>721.29700000000003</v>
      </c>
      <c r="E197" s="17">
        <v>777.84100000000001</v>
      </c>
      <c r="F197" s="17">
        <v>784.09</v>
      </c>
      <c r="G197" s="17">
        <v>672.54100000000005</v>
      </c>
      <c r="H197" s="17">
        <v>816.904</v>
      </c>
      <c r="I197" s="17">
        <v>710.58600000000001</v>
      </c>
      <c r="J197" s="17">
        <v>743.42399999999998</v>
      </c>
      <c r="K197" s="17">
        <v>774.86500000000001</v>
      </c>
      <c r="L197" s="17">
        <v>801.24699999999996</v>
      </c>
      <c r="M197" s="17">
        <v>883.40899999999999</v>
      </c>
      <c r="N197" s="17">
        <v>783.73800000000006</v>
      </c>
      <c r="O197" s="17">
        <v>777.08399999999995</v>
      </c>
      <c r="P197" s="17">
        <v>758.95899999999995</v>
      </c>
      <c r="Q197" s="17">
        <v>705.19299999999998</v>
      </c>
      <c r="R197" s="17">
        <v>737.71799999999996</v>
      </c>
      <c r="S197" s="17">
        <v>634.63300000000004</v>
      </c>
      <c r="T197" s="17">
        <v>797.94</v>
      </c>
      <c r="U197" s="17">
        <v>859.37199999999996</v>
      </c>
      <c r="V197" s="17">
        <v>738.61300000000006</v>
      </c>
      <c r="W197" s="17">
        <v>899.08500000000004</v>
      </c>
      <c r="X197" s="17">
        <v>600.36400000000003</v>
      </c>
      <c r="Y197" s="17">
        <v>728.31899999999996</v>
      </c>
      <c r="Z197" s="17">
        <v>673.91600000000005</v>
      </c>
      <c r="AA197" s="17">
        <v>765.51300000000003</v>
      </c>
      <c r="AB197" s="17">
        <v>717.51099999999997</v>
      </c>
      <c r="AC197" s="17">
        <v>773.27099999999996</v>
      </c>
      <c r="AD197" s="17">
        <v>633.36300000000006</v>
      </c>
      <c r="AE197" s="17">
        <v>758.54499999999996</v>
      </c>
      <c r="AF197" s="17">
        <v>768.37099999999998</v>
      </c>
      <c r="AG197" s="17">
        <v>727.10400000000004</v>
      </c>
      <c r="AH197" s="17">
        <v>659.80100000000004</v>
      </c>
      <c r="AI197" s="17">
        <v>755.35400000000004</v>
      </c>
      <c r="AJ197" s="17">
        <v>735.55600000000004</v>
      </c>
      <c r="AK197" s="17">
        <v>1485.93</v>
      </c>
      <c r="AL197" s="17">
        <v>768.61800000000005</v>
      </c>
      <c r="AM197" s="17">
        <v>708.89700000000005</v>
      </c>
      <c r="AN197" s="17">
        <v>684.93600000000004</v>
      </c>
      <c r="AO197" s="17">
        <v>810.15300000000002</v>
      </c>
    </row>
    <row r="198" spans="2:41">
      <c r="B198" s="17">
        <v>616.30600000000004</v>
      </c>
      <c r="C198" s="17">
        <v>715.99400000000003</v>
      </c>
      <c r="D198" s="17">
        <v>724.50900000000001</v>
      </c>
      <c r="E198" s="17">
        <v>778.495</v>
      </c>
      <c r="F198" s="17">
        <v>784.928</v>
      </c>
      <c r="G198" s="17">
        <v>672.98199999999997</v>
      </c>
      <c r="H198" s="17">
        <v>817.87599999999998</v>
      </c>
      <c r="I198" s="17">
        <v>711.55700000000002</v>
      </c>
      <c r="J198" s="17">
        <v>743.68499999999995</v>
      </c>
      <c r="K198" s="17">
        <v>774.976</v>
      </c>
      <c r="L198" s="17">
        <v>801.86300000000006</v>
      </c>
      <c r="M198" s="17">
        <v>883.80100000000004</v>
      </c>
      <c r="N198" s="17">
        <v>783.89800000000002</v>
      </c>
      <c r="O198" s="17">
        <v>777.74599999999998</v>
      </c>
      <c r="P198" s="17">
        <v>761.09100000000001</v>
      </c>
      <c r="Q198" s="17">
        <v>705.46699999999998</v>
      </c>
      <c r="R198" s="17">
        <v>741.09</v>
      </c>
      <c r="S198" s="17">
        <v>635.37300000000005</v>
      </c>
      <c r="T198" s="17">
        <v>798.03499999999997</v>
      </c>
      <c r="U198" s="17">
        <v>859.45500000000004</v>
      </c>
      <c r="V198" s="17">
        <v>740.41200000000003</v>
      </c>
      <c r="W198" s="17">
        <v>899.10500000000002</v>
      </c>
      <c r="X198" s="17">
        <v>604.26300000000003</v>
      </c>
      <c r="Y198" s="17">
        <v>730.71500000000003</v>
      </c>
      <c r="Z198" s="17">
        <v>674.346</v>
      </c>
      <c r="AA198" s="17">
        <v>766.23299999999995</v>
      </c>
      <c r="AB198" s="17">
        <v>717.84</v>
      </c>
      <c r="AC198" s="17">
        <v>774.70699999999999</v>
      </c>
      <c r="AD198" s="17">
        <v>633.44399999999996</v>
      </c>
      <c r="AE198" s="17">
        <v>759.30899999999997</v>
      </c>
      <c r="AF198" s="17">
        <v>768.95899999999995</v>
      </c>
      <c r="AG198" s="17">
        <v>729.10599999999999</v>
      </c>
      <c r="AH198" s="17">
        <v>659.92399999999998</v>
      </c>
      <c r="AI198" s="17">
        <v>758.56799999999998</v>
      </c>
      <c r="AJ198" s="17">
        <v>735.72</v>
      </c>
      <c r="AK198" s="17">
        <v>1486.19</v>
      </c>
      <c r="AL198" s="17">
        <v>771.11800000000005</v>
      </c>
      <c r="AM198" s="17">
        <v>710.95500000000004</v>
      </c>
      <c r="AN198" s="17">
        <v>684.98</v>
      </c>
      <c r="AO198" s="17">
        <v>810.94600000000003</v>
      </c>
    </row>
    <row r="199" spans="2:41">
      <c r="B199" s="17">
        <v>616.35599999999999</v>
      </c>
      <c r="C199" s="17">
        <v>718.03599999999994</v>
      </c>
      <c r="D199" s="17">
        <v>726.774</v>
      </c>
      <c r="E199" s="17">
        <v>781.41600000000005</v>
      </c>
      <c r="F199" s="17">
        <v>785.16300000000001</v>
      </c>
      <c r="G199" s="17">
        <v>674.29899999999998</v>
      </c>
      <c r="H199" s="17">
        <v>819.98699999999997</v>
      </c>
      <c r="I199" s="17">
        <v>713.60699999999997</v>
      </c>
      <c r="J199" s="17">
        <v>744.846</v>
      </c>
      <c r="K199" s="17">
        <v>775.58600000000001</v>
      </c>
      <c r="L199" s="17">
        <v>803.21100000000001</v>
      </c>
      <c r="M199" s="17">
        <v>885.61500000000001</v>
      </c>
      <c r="N199" s="17">
        <v>784.48400000000004</v>
      </c>
      <c r="O199" s="17">
        <v>777.83900000000006</v>
      </c>
      <c r="P199" s="17">
        <v>762.29700000000003</v>
      </c>
      <c r="Q199" s="17">
        <v>706.07899999999995</v>
      </c>
      <c r="R199" s="17">
        <v>741.24199999999996</v>
      </c>
      <c r="S199" s="17">
        <v>635.65499999999997</v>
      </c>
      <c r="T199" s="17">
        <v>798.06</v>
      </c>
      <c r="U199" s="17">
        <v>861.69500000000005</v>
      </c>
      <c r="V199" s="17">
        <v>740.59199999999998</v>
      </c>
      <c r="W199" s="17">
        <v>905.31299999999999</v>
      </c>
      <c r="X199" s="17">
        <v>606.08000000000004</v>
      </c>
      <c r="Y199" s="17">
        <v>734.87</v>
      </c>
      <c r="Z199" s="17">
        <v>675.12199999999996</v>
      </c>
      <c r="AA199" s="17">
        <v>766.66899999999998</v>
      </c>
      <c r="AB199" s="17">
        <v>720.04</v>
      </c>
      <c r="AC199" s="17">
        <v>775.45699999999999</v>
      </c>
      <c r="AD199" s="17">
        <v>639.16300000000001</v>
      </c>
      <c r="AE199" s="17">
        <v>762.23900000000003</v>
      </c>
      <c r="AF199" s="17">
        <v>771.76900000000001</v>
      </c>
      <c r="AG199" s="17">
        <v>730.61199999999997</v>
      </c>
      <c r="AH199" s="17">
        <v>661.53200000000004</v>
      </c>
      <c r="AI199" s="17">
        <v>759.553</v>
      </c>
      <c r="AJ199" s="17">
        <v>738.95600000000002</v>
      </c>
      <c r="AK199" s="17">
        <v>1492.51</v>
      </c>
      <c r="AL199" s="17">
        <v>773.72900000000004</v>
      </c>
      <c r="AM199" s="17">
        <v>713.64700000000005</v>
      </c>
      <c r="AN199" s="17">
        <v>686.82399999999996</v>
      </c>
      <c r="AO199" s="17">
        <v>813.83299999999997</v>
      </c>
    </row>
    <row r="200" spans="2:41">
      <c r="B200" s="17">
        <v>619.66600000000005</v>
      </c>
      <c r="C200" s="17">
        <v>724.23099999999999</v>
      </c>
      <c r="D200" s="17">
        <v>729.452</v>
      </c>
      <c r="E200" s="17">
        <v>781.64400000000001</v>
      </c>
      <c r="F200" s="17">
        <v>785.51</v>
      </c>
      <c r="G200" s="17">
        <v>675.49900000000002</v>
      </c>
      <c r="H200" s="17">
        <v>820.57600000000002</v>
      </c>
      <c r="I200" s="17">
        <v>718.05499999999995</v>
      </c>
      <c r="J200" s="17">
        <v>744.99699999999996</v>
      </c>
      <c r="K200" s="17">
        <v>775.875</v>
      </c>
      <c r="L200" s="17">
        <v>803.35599999999999</v>
      </c>
      <c r="M200" s="17">
        <v>887.38900000000001</v>
      </c>
      <c r="N200" s="17">
        <v>786.101</v>
      </c>
      <c r="O200" s="17">
        <v>778.66</v>
      </c>
      <c r="P200" s="17">
        <v>763.58500000000004</v>
      </c>
      <c r="Q200" s="17">
        <v>706.32</v>
      </c>
      <c r="R200" s="17">
        <v>741.69500000000005</v>
      </c>
      <c r="S200" s="17">
        <v>638.41700000000003</v>
      </c>
      <c r="T200" s="17">
        <v>800.255</v>
      </c>
      <c r="U200" s="17">
        <v>870.39499999999998</v>
      </c>
      <c r="V200" s="17">
        <v>741.65</v>
      </c>
      <c r="W200" s="17">
        <v>906.755</v>
      </c>
      <c r="X200" s="17">
        <v>612.18100000000004</v>
      </c>
      <c r="Y200" s="17">
        <v>735.70100000000002</v>
      </c>
      <c r="Z200" s="17">
        <v>678.87699999999995</v>
      </c>
      <c r="AA200" s="17">
        <v>772.65499999999997</v>
      </c>
      <c r="AB200" s="17">
        <v>723.70299999999997</v>
      </c>
      <c r="AC200" s="17">
        <v>775.97900000000004</v>
      </c>
      <c r="AD200" s="17">
        <v>648.21100000000001</v>
      </c>
      <c r="AE200" s="17">
        <v>769.65899999999999</v>
      </c>
      <c r="AF200" s="17">
        <v>772.58900000000006</v>
      </c>
      <c r="AG200" s="17">
        <v>732.13199999999995</v>
      </c>
      <c r="AH200" s="17">
        <v>663.55499999999995</v>
      </c>
      <c r="AI200" s="17">
        <v>760.02</v>
      </c>
      <c r="AJ200" s="17">
        <v>739.45100000000002</v>
      </c>
      <c r="AK200" s="17">
        <v>1495.58</v>
      </c>
      <c r="AL200" s="17">
        <v>774.54700000000003</v>
      </c>
      <c r="AM200" s="17">
        <v>713.79899999999998</v>
      </c>
      <c r="AN200" s="17">
        <v>687.95899999999995</v>
      </c>
      <c r="AO200" s="17">
        <v>813.96299999999997</v>
      </c>
    </row>
    <row r="201" spans="2:41">
      <c r="B201" s="17">
        <v>621.87599999999998</v>
      </c>
      <c r="C201" s="17">
        <v>726.27499999999998</v>
      </c>
      <c r="D201" s="17">
        <v>735.65200000000004</v>
      </c>
      <c r="E201" s="17">
        <v>782.59100000000001</v>
      </c>
      <c r="F201" s="17">
        <v>786.01400000000001</v>
      </c>
      <c r="G201" s="17">
        <v>676.25800000000004</v>
      </c>
      <c r="H201" s="17">
        <v>826.29700000000003</v>
      </c>
      <c r="I201" s="17">
        <v>720.01599999999996</v>
      </c>
      <c r="J201" s="17">
        <v>745.88599999999997</v>
      </c>
      <c r="K201" s="17">
        <v>778.16700000000003</v>
      </c>
      <c r="L201" s="17">
        <v>804.66399999999999</v>
      </c>
      <c r="M201" s="17">
        <v>888.91399999999999</v>
      </c>
      <c r="N201" s="17">
        <v>787.95399999999995</v>
      </c>
      <c r="O201" s="17">
        <v>779.64700000000005</v>
      </c>
      <c r="P201" s="17">
        <v>763.96299999999997</v>
      </c>
      <c r="Q201" s="17">
        <v>709.31399999999996</v>
      </c>
      <c r="R201" s="17">
        <v>742.02800000000002</v>
      </c>
      <c r="S201" s="17">
        <v>638.96400000000006</v>
      </c>
      <c r="T201" s="17">
        <v>801.24</v>
      </c>
      <c r="U201" s="17">
        <v>871.77300000000002</v>
      </c>
      <c r="V201" s="17">
        <v>741.72699999999998</v>
      </c>
      <c r="W201" s="17">
        <v>907.85599999999999</v>
      </c>
      <c r="X201" s="17">
        <v>612.60799999999995</v>
      </c>
      <c r="Y201" s="17">
        <v>736.09199999999998</v>
      </c>
      <c r="Z201" s="17">
        <v>681.90099999999995</v>
      </c>
      <c r="AA201" s="17">
        <v>773.47900000000004</v>
      </c>
      <c r="AB201" s="17">
        <v>726.26800000000003</v>
      </c>
      <c r="AC201" s="17">
        <v>778.04300000000001</v>
      </c>
      <c r="AD201" s="17">
        <v>672.06899999999996</v>
      </c>
      <c r="AE201" s="17">
        <v>769.96900000000005</v>
      </c>
      <c r="AF201" s="17">
        <v>773.15099999999995</v>
      </c>
      <c r="AG201" s="17">
        <v>734.84799999999996</v>
      </c>
      <c r="AH201" s="17">
        <v>666.54499999999996</v>
      </c>
      <c r="AI201" s="17">
        <v>760.96500000000003</v>
      </c>
      <c r="AJ201" s="17">
        <v>741.17899999999997</v>
      </c>
      <c r="AK201" s="17">
        <v>1495.79</v>
      </c>
      <c r="AL201" s="17">
        <v>775.79700000000003</v>
      </c>
      <c r="AM201" s="17">
        <v>713.91800000000001</v>
      </c>
      <c r="AN201" s="17">
        <v>689.30200000000002</v>
      </c>
      <c r="AO201" s="17">
        <v>813.98699999999997</v>
      </c>
    </row>
    <row r="202" spans="2:41">
      <c r="B202" s="17">
        <v>621.94299999999998</v>
      </c>
      <c r="C202" s="17">
        <v>727.43299999999999</v>
      </c>
      <c r="D202" s="17">
        <v>735.74199999999996</v>
      </c>
      <c r="E202" s="17">
        <v>784.51599999999996</v>
      </c>
      <c r="F202" s="17">
        <v>787.721</v>
      </c>
      <c r="G202" s="17">
        <v>680.048</v>
      </c>
      <c r="H202" s="17">
        <v>826.61800000000005</v>
      </c>
      <c r="I202" s="17">
        <v>720.94899999999996</v>
      </c>
      <c r="J202" s="17">
        <v>747.63300000000004</v>
      </c>
      <c r="K202" s="17">
        <v>778.29899999999998</v>
      </c>
      <c r="L202" s="17">
        <v>805.26599999999996</v>
      </c>
      <c r="M202" s="17">
        <v>891.50800000000004</v>
      </c>
      <c r="N202" s="17">
        <v>788.52499999999998</v>
      </c>
      <c r="O202" s="17">
        <v>783.08</v>
      </c>
      <c r="P202" s="17">
        <v>765.67700000000002</v>
      </c>
      <c r="Q202" s="17">
        <v>709.36800000000005</v>
      </c>
      <c r="R202" s="17">
        <v>743.798</v>
      </c>
      <c r="S202" s="17">
        <v>639.08699999999999</v>
      </c>
      <c r="T202" s="17">
        <v>801.29399999999998</v>
      </c>
      <c r="U202" s="17">
        <v>871.78499999999997</v>
      </c>
      <c r="V202" s="17">
        <v>741.96799999999996</v>
      </c>
      <c r="W202" s="17">
        <v>912.18499999999995</v>
      </c>
      <c r="X202" s="17">
        <v>615.74699999999996</v>
      </c>
      <c r="Y202" s="17">
        <v>738.10699999999997</v>
      </c>
      <c r="Z202" s="17">
        <v>681.93799999999999</v>
      </c>
      <c r="AA202" s="17">
        <v>774.14700000000005</v>
      </c>
      <c r="AB202" s="17">
        <v>726.84699999999998</v>
      </c>
      <c r="AC202" s="17">
        <v>779.73</v>
      </c>
      <c r="AD202" s="17">
        <v>673.59199999999998</v>
      </c>
      <c r="AE202" s="17">
        <v>771.48</v>
      </c>
      <c r="AF202" s="17">
        <v>773.65499999999997</v>
      </c>
      <c r="AG202" s="17">
        <v>737.25599999999997</v>
      </c>
      <c r="AH202" s="17">
        <v>668.14200000000005</v>
      </c>
      <c r="AI202" s="17">
        <v>762.44100000000003</v>
      </c>
      <c r="AJ202" s="17">
        <v>742.38699999999994</v>
      </c>
      <c r="AK202" s="17">
        <v>1498.7</v>
      </c>
      <c r="AL202" s="17">
        <v>777.05200000000002</v>
      </c>
      <c r="AM202" s="17">
        <v>714.322</v>
      </c>
      <c r="AN202" s="17">
        <v>689.60299999999995</v>
      </c>
      <c r="AO202" s="17">
        <v>814.74300000000005</v>
      </c>
    </row>
    <row r="203" spans="2:41">
      <c r="B203" s="17">
        <v>626.64400000000001</v>
      </c>
      <c r="C203" s="17">
        <v>728.32600000000002</v>
      </c>
      <c r="D203" s="17">
        <v>737.13199999999995</v>
      </c>
      <c r="E203" s="17">
        <v>784.56299999999999</v>
      </c>
      <c r="F203" s="17">
        <v>788.55100000000004</v>
      </c>
      <c r="G203" s="17">
        <v>681.00400000000002</v>
      </c>
      <c r="H203" s="17">
        <v>831.16200000000003</v>
      </c>
      <c r="I203" s="17">
        <v>721.77499999999998</v>
      </c>
      <c r="J203" s="17">
        <v>747.77200000000005</v>
      </c>
      <c r="K203" s="17">
        <v>779.13300000000004</v>
      </c>
      <c r="L203" s="17">
        <v>806.05899999999997</v>
      </c>
      <c r="M203" s="17">
        <v>892.16700000000003</v>
      </c>
      <c r="N203" s="17">
        <v>790.58600000000001</v>
      </c>
      <c r="O203" s="17">
        <v>783.67499999999995</v>
      </c>
      <c r="P203" s="17">
        <v>767.61</v>
      </c>
      <c r="Q203" s="17">
        <v>712.63499999999999</v>
      </c>
      <c r="R203" s="17">
        <v>744.01599999999996</v>
      </c>
      <c r="S203" s="17">
        <v>639.726</v>
      </c>
      <c r="T203" s="17">
        <v>803.69200000000001</v>
      </c>
      <c r="U203" s="17">
        <v>873.69399999999996</v>
      </c>
      <c r="V203" s="17">
        <v>744.25599999999997</v>
      </c>
      <c r="W203" s="17">
        <v>916.88900000000001</v>
      </c>
      <c r="X203" s="17">
        <v>626.12300000000005</v>
      </c>
      <c r="Y203" s="17">
        <v>738.87900000000002</v>
      </c>
      <c r="Z203" s="17">
        <v>684.03700000000003</v>
      </c>
      <c r="AA203" s="17">
        <v>776.57799999999997</v>
      </c>
      <c r="AB203" s="17">
        <v>728.61199999999997</v>
      </c>
      <c r="AC203" s="17">
        <v>781.58699999999999</v>
      </c>
      <c r="AD203" s="17">
        <v>682.971</v>
      </c>
      <c r="AE203" s="17">
        <v>771.52700000000004</v>
      </c>
      <c r="AF203" s="17">
        <v>774.04899999999998</v>
      </c>
      <c r="AG203" s="17">
        <v>739.46</v>
      </c>
      <c r="AH203" s="17">
        <v>669.41399999999999</v>
      </c>
      <c r="AI203" s="17">
        <v>763.95799999999997</v>
      </c>
      <c r="AJ203" s="17">
        <v>743.41399999999999</v>
      </c>
      <c r="AK203" s="17">
        <v>1501.18</v>
      </c>
      <c r="AL203" s="17">
        <v>777.59100000000001</v>
      </c>
      <c r="AM203" s="17">
        <v>714.851</v>
      </c>
      <c r="AN203" s="17">
        <v>689.91700000000003</v>
      </c>
      <c r="AO203" s="17">
        <v>816.62699999999995</v>
      </c>
    </row>
    <row r="204" spans="2:41">
      <c r="B204" s="17">
        <v>628.71600000000001</v>
      </c>
      <c r="C204" s="17">
        <v>730.80899999999997</v>
      </c>
      <c r="D204" s="17">
        <v>738.86800000000005</v>
      </c>
      <c r="E204" s="17">
        <v>786.66600000000005</v>
      </c>
      <c r="F204" s="17">
        <v>788.66499999999996</v>
      </c>
      <c r="G204" s="17">
        <v>683.00900000000001</v>
      </c>
      <c r="H204" s="17">
        <v>832.34900000000005</v>
      </c>
      <c r="I204" s="17">
        <v>723.64</v>
      </c>
      <c r="J204" s="17">
        <v>748.27700000000004</v>
      </c>
      <c r="K204" s="17">
        <v>779.33600000000001</v>
      </c>
      <c r="L204" s="17">
        <v>806.84</v>
      </c>
      <c r="M204" s="17">
        <v>892.22900000000004</v>
      </c>
      <c r="N204" s="17">
        <v>790.94</v>
      </c>
      <c r="O204" s="17">
        <v>784.46299999999997</v>
      </c>
      <c r="P204" s="17">
        <v>768.39099999999996</v>
      </c>
      <c r="Q204" s="17">
        <v>715.12099999999998</v>
      </c>
      <c r="R204" s="17">
        <v>744.24400000000003</v>
      </c>
      <c r="S204" s="17">
        <v>640.35699999999997</v>
      </c>
      <c r="T204" s="17">
        <v>805.25800000000004</v>
      </c>
      <c r="U204" s="17">
        <v>875.57399999999996</v>
      </c>
      <c r="V204" s="17">
        <v>746.08100000000002</v>
      </c>
      <c r="W204" s="17">
        <v>918.71400000000006</v>
      </c>
      <c r="X204" s="17">
        <v>633.88400000000001</v>
      </c>
      <c r="Y204" s="17">
        <v>739.00800000000004</v>
      </c>
      <c r="Z204" s="17">
        <v>686.697</v>
      </c>
      <c r="AA204" s="17">
        <v>776.78</v>
      </c>
      <c r="AB204" s="17">
        <v>728.89400000000001</v>
      </c>
      <c r="AC204" s="17">
        <v>784.125</v>
      </c>
      <c r="AD204" s="17">
        <v>692.42700000000002</v>
      </c>
      <c r="AE204" s="17">
        <v>771.87099999999998</v>
      </c>
      <c r="AF204" s="17">
        <v>774.70699999999999</v>
      </c>
      <c r="AG204" s="17">
        <v>747.30100000000004</v>
      </c>
      <c r="AH204" s="17">
        <v>672.09500000000003</v>
      </c>
      <c r="AI204" s="17">
        <v>764.16800000000001</v>
      </c>
      <c r="AJ204" s="17">
        <v>746.30799999999999</v>
      </c>
      <c r="AK204" s="17">
        <v>1501.46</v>
      </c>
      <c r="AL204" s="17">
        <v>778.43499999999995</v>
      </c>
      <c r="AM204" s="17">
        <v>714.88</v>
      </c>
      <c r="AN204" s="17">
        <v>690.08199999999999</v>
      </c>
      <c r="AO204" s="17">
        <v>816.68200000000002</v>
      </c>
    </row>
    <row r="205" spans="2:41">
      <c r="B205" s="17">
        <v>642.14800000000002</v>
      </c>
      <c r="C205" s="17">
        <v>731.17</v>
      </c>
      <c r="D205" s="17">
        <v>742.28499999999997</v>
      </c>
      <c r="E205" s="17">
        <v>788.25199999999995</v>
      </c>
      <c r="F205" s="17">
        <v>793.54399999999998</v>
      </c>
      <c r="G205" s="17">
        <v>683.529</v>
      </c>
      <c r="H205" s="17">
        <v>832.5</v>
      </c>
      <c r="I205" s="17">
        <v>723.97500000000002</v>
      </c>
      <c r="J205" s="17">
        <v>749.15499999999997</v>
      </c>
      <c r="K205" s="17">
        <v>781.22500000000002</v>
      </c>
      <c r="L205" s="17">
        <v>809.77499999999998</v>
      </c>
      <c r="M205" s="17">
        <v>894.73599999999999</v>
      </c>
      <c r="N205" s="17">
        <v>791.82</v>
      </c>
      <c r="O205" s="17">
        <v>787.03599999999994</v>
      </c>
      <c r="P205" s="17">
        <v>769.96799999999996</v>
      </c>
      <c r="Q205" s="17">
        <v>717.30899999999997</v>
      </c>
      <c r="R205" s="17">
        <v>744.58799999999997</v>
      </c>
      <c r="S205" s="17">
        <v>641.101</v>
      </c>
      <c r="T205" s="17">
        <v>808.49300000000005</v>
      </c>
      <c r="U205" s="17">
        <v>877.02</v>
      </c>
      <c r="V205" s="17">
        <v>746.30399999999997</v>
      </c>
      <c r="W205" s="17">
        <v>919.2</v>
      </c>
      <c r="X205" s="17">
        <v>633.95000000000005</v>
      </c>
      <c r="Y205" s="17">
        <v>740.89400000000001</v>
      </c>
      <c r="Z205" s="17">
        <v>687.32600000000002</v>
      </c>
      <c r="AA205" s="17">
        <v>778.75</v>
      </c>
      <c r="AB205" s="17">
        <v>729.96400000000006</v>
      </c>
      <c r="AC205" s="17">
        <v>786.154</v>
      </c>
      <c r="AD205" s="17">
        <v>695.40099999999995</v>
      </c>
      <c r="AE205" s="17">
        <v>772.14</v>
      </c>
      <c r="AF205" s="17">
        <v>775.846</v>
      </c>
      <c r="AG205" s="17">
        <v>748.71699999999998</v>
      </c>
      <c r="AH205" s="17">
        <v>675.55899999999997</v>
      </c>
      <c r="AI205" s="17">
        <v>765.02499999999998</v>
      </c>
      <c r="AJ205" s="17">
        <v>747.35799999999995</v>
      </c>
      <c r="AK205" s="17">
        <v>1504.21</v>
      </c>
      <c r="AL205" s="17">
        <v>781.97299999999996</v>
      </c>
      <c r="AM205" s="17">
        <v>716.49599999999998</v>
      </c>
      <c r="AN205" s="17">
        <v>690.62699999999995</v>
      </c>
      <c r="AO205" s="17">
        <v>817.07</v>
      </c>
    </row>
    <row r="206" spans="2:41">
      <c r="B206" s="17">
        <v>645.06200000000001</v>
      </c>
      <c r="C206" s="17">
        <v>734.03300000000002</v>
      </c>
      <c r="D206" s="17">
        <v>745.904</v>
      </c>
      <c r="E206" s="17">
        <v>789.85699999999997</v>
      </c>
      <c r="F206" s="17">
        <v>793.77599999999995</v>
      </c>
      <c r="G206" s="17">
        <v>684.34199999999998</v>
      </c>
      <c r="H206" s="17">
        <v>834.50300000000004</v>
      </c>
      <c r="I206" s="17">
        <v>724.327</v>
      </c>
      <c r="J206" s="17">
        <v>750.61900000000003</v>
      </c>
      <c r="K206" s="17">
        <v>782.69</v>
      </c>
      <c r="L206" s="17">
        <v>809.83799999999997</v>
      </c>
      <c r="M206" s="17">
        <v>895.58199999999999</v>
      </c>
      <c r="N206" s="17">
        <v>792.51599999999996</v>
      </c>
      <c r="O206" s="17">
        <v>788.27599999999995</v>
      </c>
      <c r="P206" s="17">
        <v>772.49400000000003</v>
      </c>
      <c r="Q206" s="17">
        <v>720.31399999999996</v>
      </c>
      <c r="R206" s="17">
        <v>744.96299999999997</v>
      </c>
      <c r="S206" s="17">
        <v>641.60299999999995</v>
      </c>
      <c r="T206" s="17">
        <v>808.91200000000003</v>
      </c>
      <c r="U206" s="17">
        <v>877.60400000000004</v>
      </c>
      <c r="V206" s="17">
        <v>746.64400000000001</v>
      </c>
      <c r="W206" s="17">
        <v>920.08699999999999</v>
      </c>
      <c r="X206" s="17">
        <v>645.60299999999995</v>
      </c>
      <c r="Y206" s="17">
        <v>742.01</v>
      </c>
      <c r="Z206" s="17">
        <v>688.80899999999997</v>
      </c>
      <c r="AA206" s="17">
        <v>780.91600000000005</v>
      </c>
      <c r="AB206" s="17">
        <v>730.16800000000001</v>
      </c>
      <c r="AC206" s="17">
        <v>787.00099999999998</v>
      </c>
      <c r="AD206" s="17">
        <v>704.51199999999994</v>
      </c>
      <c r="AE206" s="17">
        <v>772.30600000000004</v>
      </c>
      <c r="AF206" s="17">
        <v>777.91800000000001</v>
      </c>
      <c r="AG206" s="17">
        <v>754.26400000000001</v>
      </c>
      <c r="AH206" s="17">
        <v>676.05600000000004</v>
      </c>
      <c r="AI206" s="17">
        <v>765.62900000000002</v>
      </c>
      <c r="AJ206" s="17">
        <v>750.17</v>
      </c>
      <c r="AK206" s="17">
        <v>1505.13</v>
      </c>
      <c r="AL206" s="17">
        <v>788.60599999999999</v>
      </c>
      <c r="AM206" s="17">
        <v>722.12900000000002</v>
      </c>
      <c r="AN206" s="17">
        <v>691.66499999999996</v>
      </c>
      <c r="AO206" s="17">
        <v>818.86800000000005</v>
      </c>
    </row>
    <row r="207" spans="2:41">
      <c r="B207" s="17">
        <v>647.08100000000002</v>
      </c>
      <c r="C207" s="17">
        <v>736.36</v>
      </c>
      <c r="D207" s="17">
        <v>746.44899999999996</v>
      </c>
      <c r="E207" s="17">
        <v>790.55399999999997</v>
      </c>
      <c r="F207" s="17">
        <v>794.94600000000003</v>
      </c>
      <c r="G207" s="17">
        <v>686.88</v>
      </c>
      <c r="H207" s="17">
        <v>834.56299999999999</v>
      </c>
      <c r="I207" s="17">
        <v>724.80499999999995</v>
      </c>
      <c r="J207" s="17">
        <v>751.18700000000001</v>
      </c>
      <c r="K207" s="17">
        <v>783.76300000000003</v>
      </c>
      <c r="L207" s="17">
        <v>810.26499999999999</v>
      </c>
      <c r="M207" s="17">
        <v>898.471</v>
      </c>
      <c r="N207" s="17">
        <v>793.95299999999997</v>
      </c>
      <c r="O207" s="17">
        <v>788.61699999999996</v>
      </c>
      <c r="P207" s="17">
        <v>773.322</v>
      </c>
      <c r="Q207" s="17">
        <v>724.18899999999996</v>
      </c>
      <c r="R207" s="17">
        <v>748.98800000000006</v>
      </c>
      <c r="S207" s="17">
        <v>641.63900000000001</v>
      </c>
      <c r="T207" s="17">
        <v>811.92200000000003</v>
      </c>
      <c r="U207" s="17">
        <v>878.21500000000003</v>
      </c>
      <c r="V207" s="17">
        <v>747.92200000000003</v>
      </c>
      <c r="W207" s="17">
        <v>924.87599999999998</v>
      </c>
      <c r="X207" s="17">
        <v>646.77300000000002</v>
      </c>
      <c r="Y207" s="17">
        <v>744.04300000000001</v>
      </c>
      <c r="Z207" s="17">
        <v>689.12199999999996</v>
      </c>
      <c r="AA207" s="17">
        <v>781.31899999999996</v>
      </c>
      <c r="AB207" s="17">
        <v>730.46100000000001</v>
      </c>
      <c r="AC207" s="17">
        <v>787.3</v>
      </c>
      <c r="AD207" s="17">
        <v>705.08600000000001</v>
      </c>
      <c r="AE207" s="17">
        <v>777.94899999999996</v>
      </c>
      <c r="AF207" s="17">
        <v>782.14099999999996</v>
      </c>
      <c r="AG207" s="17">
        <v>754.38800000000003</v>
      </c>
      <c r="AH207" s="17">
        <v>677.59199999999998</v>
      </c>
      <c r="AI207" s="17">
        <v>768.25300000000004</v>
      </c>
      <c r="AJ207" s="17">
        <v>750.63300000000004</v>
      </c>
      <c r="AK207" s="17">
        <v>1505.74</v>
      </c>
      <c r="AL207" s="17">
        <v>788.625</v>
      </c>
      <c r="AM207" s="17">
        <v>724.03</v>
      </c>
      <c r="AN207" s="17">
        <v>692.09199999999998</v>
      </c>
      <c r="AO207" s="17">
        <v>819.93600000000004</v>
      </c>
    </row>
    <row r="208" spans="2:41">
      <c r="B208" s="17">
        <v>647.28099999999995</v>
      </c>
      <c r="C208" s="17">
        <v>740.49699999999996</v>
      </c>
      <c r="D208" s="17">
        <v>747.63900000000001</v>
      </c>
      <c r="E208" s="17">
        <v>792.55399999999997</v>
      </c>
      <c r="F208" s="17">
        <v>794.96199999999999</v>
      </c>
      <c r="G208" s="17">
        <v>687.60599999999999</v>
      </c>
      <c r="H208" s="17">
        <v>835.59400000000005</v>
      </c>
      <c r="I208" s="17">
        <v>725.81700000000001</v>
      </c>
      <c r="J208" s="17">
        <v>751.97199999999998</v>
      </c>
      <c r="K208" s="17">
        <v>784.36900000000003</v>
      </c>
      <c r="L208" s="17">
        <v>812.38800000000003</v>
      </c>
      <c r="M208" s="17">
        <v>898.524</v>
      </c>
      <c r="N208" s="17">
        <v>796.05200000000002</v>
      </c>
      <c r="O208" s="17">
        <v>788.62400000000002</v>
      </c>
      <c r="P208" s="17">
        <v>773.74300000000005</v>
      </c>
      <c r="Q208" s="17">
        <v>724.97699999999998</v>
      </c>
      <c r="R208" s="17">
        <v>751.84500000000003</v>
      </c>
      <c r="S208" s="17">
        <v>642.19899999999996</v>
      </c>
      <c r="T208" s="17">
        <v>814.16</v>
      </c>
      <c r="U208" s="17">
        <v>879.70299999999997</v>
      </c>
      <c r="V208" s="17">
        <v>747.98299999999995</v>
      </c>
      <c r="W208" s="17">
        <v>925.59799999999996</v>
      </c>
      <c r="X208" s="17">
        <v>656.74699999999996</v>
      </c>
      <c r="Y208" s="17">
        <v>745.97500000000002</v>
      </c>
      <c r="Z208" s="17">
        <v>690.52200000000005</v>
      </c>
      <c r="AA208" s="17">
        <v>782.56500000000005</v>
      </c>
      <c r="AB208" s="17">
        <v>730.60199999999998</v>
      </c>
      <c r="AC208" s="17">
        <v>787.82600000000002</v>
      </c>
      <c r="AD208" s="17">
        <v>709.16600000000005</v>
      </c>
      <c r="AE208" s="17">
        <v>779.71699999999998</v>
      </c>
      <c r="AF208" s="17">
        <v>782.67600000000004</v>
      </c>
      <c r="AG208" s="17">
        <v>754.91700000000003</v>
      </c>
      <c r="AH208" s="17">
        <v>681.93499999999995</v>
      </c>
      <c r="AI208" s="17">
        <v>768.43700000000001</v>
      </c>
      <c r="AJ208" s="17">
        <v>751.75099999999998</v>
      </c>
      <c r="AK208" s="17">
        <v>1506.34</v>
      </c>
      <c r="AL208" s="17">
        <v>788.851</v>
      </c>
      <c r="AM208" s="17">
        <v>724.65099999999995</v>
      </c>
      <c r="AN208" s="17">
        <v>695.18700000000001</v>
      </c>
      <c r="AO208" s="17">
        <v>822.096</v>
      </c>
    </row>
    <row r="209" spans="2:41">
      <c r="B209" s="17">
        <v>648.61599999999999</v>
      </c>
      <c r="C209" s="17">
        <v>741.08</v>
      </c>
      <c r="D209" s="17">
        <v>750.26599999999996</v>
      </c>
      <c r="E209" s="17">
        <v>793.87900000000002</v>
      </c>
      <c r="F209" s="17">
        <v>795.07299999999998</v>
      </c>
      <c r="G209" s="17">
        <v>689.83900000000006</v>
      </c>
      <c r="H209" s="17">
        <v>835.81399999999996</v>
      </c>
      <c r="I209" s="17">
        <v>728.91200000000003</v>
      </c>
      <c r="J209" s="17">
        <v>752.40700000000004</v>
      </c>
      <c r="K209" s="17">
        <v>785.98299999999995</v>
      </c>
      <c r="L209" s="17">
        <v>814.351</v>
      </c>
      <c r="M209" s="17">
        <v>900.60799999999995</v>
      </c>
      <c r="N209" s="17">
        <v>797.89499999999998</v>
      </c>
      <c r="O209" s="17">
        <v>789.07899999999995</v>
      </c>
      <c r="P209" s="17">
        <v>774.23500000000001</v>
      </c>
      <c r="Q209" s="17">
        <v>726.75199999999995</v>
      </c>
      <c r="R209" s="17">
        <v>754.15800000000002</v>
      </c>
      <c r="S209" s="17">
        <v>642.23900000000003</v>
      </c>
      <c r="T209" s="17">
        <v>816.35199999999998</v>
      </c>
      <c r="U209" s="17">
        <v>880.45299999999997</v>
      </c>
      <c r="V209" s="17">
        <v>752.41</v>
      </c>
      <c r="W209" s="17">
        <v>932.76300000000003</v>
      </c>
      <c r="X209" s="17">
        <v>670.13599999999997</v>
      </c>
      <c r="Y209" s="17">
        <v>747.048</v>
      </c>
      <c r="Z209" s="17">
        <v>692.19600000000003</v>
      </c>
      <c r="AA209" s="17">
        <v>787.745</v>
      </c>
      <c r="AB209" s="17">
        <v>730.62300000000005</v>
      </c>
      <c r="AC209" s="17">
        <v>787.84100000000001</v>
      </c>
      <c r="AD209" s="17">
        <v>712.40700000000004</v>
      </c>
      <c r="AE209" s="17">
        <v>779.88800000000003</v>
      </c>
      <c r="AF209" s="17">
        <v>790.53399999999999</v>
      </c>
      <c r="AG209" s="17">
        <v>756.98400000000004</v>
      </c>
      <c r="AH209" s="17">
        <v>687.36400000000003</v>
      </c>
      <c r="AI209" s="17">
        <v>770.58799999999997</v>
      </c>
      <c r="AJ209" s="17">
        <v>756.08299999999997</v>
      </c>
      <c r="AK209" s="17">
        <v>1507.68</v>
      </c>
      <c r="AL209" s="17">
        <v>788.94899999999996</v>
      </c>
      <c r="AM209" s="17">
        <v>725.17700000000002</v>
      </c>
      <c r="AN209" s="17">
        <v>696.48500000000001</v>
      </c>
      <c r="AO209" s="17">
        <v>825.58</v>
      </c>
    </row>
    <row r="210" spans="2:41">
      <c r="B210" s="17">
        <v>656.03499999999997</v>
      </c>
      <c r="C210" s="17">
        <v>743.37800000000004</v>
      </c>
      <c r="D210" s="17">
        <v>752.60299999999995</v>
      </c>
      <c r="E210" s="17">
        <v>794.24800000000005</v>
      </c>
      <c r="F210" s="17">
        <v>795.322</v>
      </c>
      <c r="G210" s="17">
        <v>693.30600000000004</v>
      </c>
      <c r="H210" s="17">
        <v>837.92499999999995</v>
      </c>
      <c r="I210" s="17">
        <v>733.33500000000004</v>
      </c>
      <c r="J210" s="17">
        <v>756.30499999999995</v>
      </c>
      <c r="K210" s="17">
        <v>786.06600000000003</v>
      </c>
      <c r="L210" s="17">
        <v>814.57799999999997</v>
      </c>
      <c r="M210" s="17">
        <v>902.00099999999998</v>
      </c>
      <c r="N210" s="17">
        <v>799.07500000000005</v>
      </c>
      <c r="O210" s="17">
        <v>789.31399999999996</v>
      </c>
      <c r="P210" s="17">
        <v>774.93200000000002</v>
      </c>
      <c r="Q210" s="17">
        <v>727.27700000000004</v>
      </c>
      <c r="R210" s="17">
        <v>755.49699999999996</v>
      </c>
      <c r="S210" s="17">
        <v>642.98500000000001</v>
      </c>
      <c r="T210" s="17">
        <v>819.68200000000002</v>
      </c>
      <c r="U210" s="17">
        <v>881.654</v>
      </c>
      <c r="V210" s="17">
        <v>752.61400000000003</v>
      </c>
      <c r="W210" s="17">
        <v>933.68799999999999</v>
      </c>
      <c r="X210" s="17">
        <v>672.34199999999998</v>
      </c>
      <c r="Y210" s="17">
        <v>751.49900000000002</v>
      </c>
      <c r="Z210" s="17">
        <v>695.41300000000001</v>
      </c>
      <c r="AA210" s="17">
        <v>789.06500000000005</v>
      </c>
      <c r="AB210" s="17">
        <v>731.45399999999995</v>
      </c>
      <c r="AC210" s="17">
        <v>788.89400000000001</v>
      </c>
      <c r="AD210" s="17">
        <v>714.17600000000004</v>
      </c>
      <c r="AE210" s="17">
        <v>780.822</v>
      </c>
      <c r="AF210" s="17">
        <v>792.36</v>
      </c>
      <c r="AG210" s="17">
        <v>759.75400000000002</v>
      </c>
      <c r="AH210" s="17">
        <v>687.49199999999996</v>
      </c>
      <c r="AI210" s="17">
        <v>771.54200000000003</v>
      </c>
      <c r="AJ210" s="17">
        <v>756.10299999999995</v>
      </c>
      <c r="AK210" s="17">
        <v>1508.71</v>
      </c>
      <c r="AL210" s="17">
        <v>790.98199999999997</v>
      </c>
      <c r="AM210" s="17">
        <v>726.36800000000005</v>
      </c>
      <c r="AN210" s="17">
        <v>696.69399999999996</v>
      </c>
      <c r="AO210" s="17">
        <v>829.10199999999998</v>
      </c>
    </row>
    <row r="211" spans="2:41">
      <c r="B211" s="17">
        <v>663.59799999999996</v>
      </c>
      <c r="C211" s="17">
        <v>745.89</v>
      </c>
      <c r="D211" s="17">
        <v>752.99300000000005</v>
      </c>
      <c r="E211" s="17">
        <v>794.61800000000005</v>
      </c>
      <c r="F211" s="17">
        <v>795.62300000000005</v>
      </c>
      <c r="G211" s="17">
        <v>693.79499999999996</v>
      </c>
      <c r="H211" s="17">
        <v>838.91899999999998</v>
      </c>
      <c r="I211" s="17">
        <v>733.47799999999995</v>
      </c>
      <c r="J211" s="17">
        <v>757.09</v>
      </c>
      <c r="K211" s="17">
        <v>786.79899999999998</v>
      </c>
      <c r="L211" s="17">
        <v>814.745</v>
      </c>
      <c r="M211" s="17">
        <v>903.601</v>
      </c>
      <c r="N211" s="17">
        <v>799.154</v>
      </c>
      <c r="O211" s="17">
        <v>789.46799999999996</v>
      </c>
      <c r="P211" s="17">
        <v>775.41899999999998</v>
      </c>
      <c r="Q211" s="17">
        <v>730.17100000000005</v>
      </c>
      <c r="R211" s="17">
        <v>763.60299999999995</v>
      </c>
      <c r="S211" s="17">
        <v>643.13099999999997</v>
      </c>
      <c r="T211" s="17">
        <v>820.44100000000003</v>
      </c>
      <c r="U211" s="17">
        <v>883.59299999999996</v>
      </c>
      <c r="V211" s="17">
        <v>753.4</v>
      </c>
      <c r="W211" s="17">
        <v>935.70100000000002</v>
      </c>
      <c r="X211" s="17">
        <v>675.02099999999996</v>
      </c>
      <c r="Y211" s="17">
        <v>751.93299999999999</v>
      </c>
      <c r="Z211" s="17">
        <v>696.85500000000002</v>
      </c>
      <c r="AA211" s="17">
        <v>789.18200000000002</v>
      </c>
      <c r="AB211" s="17">
        <v>733.06299999999999</v>
      </c>
      <c r="AC211" s="17">
        <v>791.27599999999995</v>
      </c>
      <c r="AD211" s="17">
        <v>715.77300000000002</v>
      </c>
      <c r="AE211" s="17">
        <v>782.21900000000005</v>
      </c>
      <c r="AF211" s="17">
        <v>792.822</v>
      </c>
      <c r="AG211" s="17">
        <v>761.61300000000006</v>
      </c>
      <c r="AH211" s="17">
        <v>689.78</v>
      </c>
      <c r="AI211" s="17">
        <v>773.39300000000003</v>
      </c>
      <c r="AJ211" s="17">
        <v>758.89599999999996</v>
      </c>
      <c r="AK211" s="17">
        <v>1509.3</v>
      </c>
      <c r="AL211" s="17">
        <v>792.44200000000001</v>
      </c>
      <c r="AM211" s="17">
        <v>727.08</v>
      </c>
      <c r="AN211" s="17">
        <v>701.66899999999998</v>
      </c>
      <c r="AO211" s="17">
        <v>830.40099999999995</v>
      </c>
    </row>
    <row r="212" spans="2:41">
      <c r="B212" s="17">
        <v>666.15300000000002</v>
      </c>
      <c r="C212" s="17">
        <v>747.37900000000002</v>
      </c>
      <c r="D212" s="17">
        <v>753.18799999999999</v>
      </c>
      <c r="E212" s="17">
        <v>795.15499999999997</v>
      </c>
      <c r="F212" s="17">
        <v>795.88</v>
      </c>
      <c r="G212" s="17">
        <v>694.02599999999995</v>
      </c>
      <c r="H212" s="17">
        <v>840.83699999999999</v>
      </c>
      <c r="I212" s="17">
        <v>733.721</v>
      </c>
      <c r="J212" s="17">
        <v>757.11500000000001</v>
      </c>
      <c r="K212" s="17">
        <v>787.351</v>
      </c>
      <c r="L212" s="17">
        <v>816.10900000000004</v>
      </c>
      <c r="M212" s="17">
        <v>904.96600000000001</v>
      </c>
      <c r="N212" s="17">
        <v>799.95799999999997</v>
      </c>
      <c r="O212" s="17">
        <v>790.48599999999999</v>
      </c>
      <c r="P212" s="17">
        <v>775.54200000000003</v>
      </c>
      <c r="Q212" s="17">
        <v>734.55600000000004</v>
      </c>
      <c r="R212" s="17">
        <v>766.04600000000005</v>
      </c>
      <c r="S212" s="17">
        <v>643.28300000000002</v>
      </c>
      <c r="T212" s="17">
        <v>820.71900000000005</v>
      </c>
      <c r="U212" s="17">
        <v>884.255</v>
      </c>
      <c r="V212" s="17">
        <v>755.149</v>
      </c>
      <c r="W212" s="17">
        <v>937.79899999999998</v>
      </c>
      <c r="X212" s="17">
        <v>677.154</v>
      </c>
      <c r="Y212" s="17">
        <v>758.38800000000003</v>
      </c>
      <c r="Z212" s="17">
        <v>696.86900000000003</v>
      </c>
      <c r="AA212" s="17">
        <v>793.65899999999999</v>
      </c>
      <c r="AB212" s="17">
        <v>735.33699999999999</v>
      </c>
      <c r="AC212" s="17">
        <v>791.86199999999997</v>
      </c>
      <c r="AD212" s="17">
        <v>716.01199999999994</v>
      </c>
      <c r="AE212" s="17">
        <v>782.24099999999999</v>
      </c>
      <c r="AF212" s="17">
        <v>793.33500000000004</v>
      </c>
      <c r="AG212" s="17">
        <v>762.88499999999999</v>
      </c>
      <c r="AH212" s="17">
        <v>693.81600000000003</v>
      </c>
      <c r="AI212" s="17">
        <v>777.33900000000006</v>
      </c>
      <c r="AJ212" s="17">
        <v>759.59500000000003</v>
      </c>
      <c r="AK212" s="17">
        <v>1509.78</v>
      </c>
      <c r="AL212" s="17">
        <v>795.79700000000003</v>
      </c>
      <c r="AM212" s="17">
        <v>728.24699999999996</v>
      </c>
      <c r="AN212" s="17">
        <v>702.798</v>
      </c>
      <c r="AO212" s="17">
        <v>832.16899999999998</v>
      </c>
    </row>
    <row r="213" spans="2:41">
      <c r="B213" s="17">
        <v>666.649</v>
      </c>
      <c r="C213" s="17">
        <v>748.55200000000002</v>
      </c>
      <c r="D213" s="17">
        <v>755.91800000000001</v>
      </c>
      <c r="E213" s="17">
        <v>795.95899999999995</v>
      </c>
      <c r="F213" s="17">
        <v>796.62300000000005</v>
      </c>
      <c r="G213" s="17">
        <v>697.19299999999998</v>
      </c>
      <c r="H213" s="17">
        <v>840.87599999999998</v>
      </c>
      <c r="I213" s="17">
        <v>734.70699999999999</v>
      </c>
      <c r="J213" s="17">
        <v>757.22500000000002</v>
      </c>
      <c r="K213" s="17">
        <v>788.89700000000005</v>
      </c>
      <c r="L213" s="17">
        <v>818.69899999999996</v>
      </c>
      <c r="M213" s="17">
        <v>905.17</v>
      </c>
      <c r="N213" s="17">
        <v>800.87099999999998</v>
      </c>
      <c r="O213" s="17">
        <v>792.29</v>
      </c>
      <c r="P213" s="17">
        <v>777.92200000000003</v>
      </c>
      <c r="Q213" s="17">
        <v>735.68200000000002</v>
      </c>
      <c r="R213" s="17">
        <v>766.13699999999994</v>
      </c>
      <c r="S213" s="17">
        <v>643.798</v>
      </c>
      <c r="T213" s="17">
        <v>821.875</v>
      </c>
      <c r="U213" s="17">
        <v>885.35400000000004</v>
      </c>
      <c r="V213" s="17">
        <v>755.88199999999995</v>
      </c>
      <c r="W213" s="17">
        <v>940.23599999999999</v>
      </c>
      <c r="X213" s="17">
        <v>678.05200000000002</v>
      </c>
      <c r="Y213" s="17">
        <v>758.87800000000004</v>
      </c>
      <c r="Z213" s="17">
        <v>698.84500000000003</v>
      </c>
      <c r="AA213" s="17">
        <v>793.67499999999995</v>
      </c>
      <c r="AB213" s="17">
        <v>736.83100000000002</v>
      </c>
      <c r="AC213" s="17">
        <v>793.20600000000002</v>
      </c>
      <c r="AD213" s="17">
        <v>718.18200000000002</v>
      </c>
      <c r="AE213" s="17">
        <v>786.73299999999995</v>
      </c>
      <c r="AF213" s="17">
        <v>793.36800000000005</v>
      </c>
      <c r="AG213" s="17">
        <v>763.08399999999995</v>
      </c>
      <c r="AH213" s="17">
        <v>694.49599999999998</v>
      </c>
      <c r="AI213" s="17">
        <v>777.44399999999996</v>
      </c>
      <c r="AJ213" s="17">
        <v>759.59900000000005</v>
      </c>
      <c r="AK213" s="17">
        <v>1510.91</v>
      </c>
      <c r="AL213" s="17">
        <v>797.952</v>
      </c>
      <c r="AM213" s="17">
        <v>728.74900000000002</v>
      </c>
      <c r="AN213" s="17">
        <v>703.38599999999997</v>
      </c>
      <c r="AO213" s="17">
        <v>834.01700000000005</v>
      </c>
    </row>
    <row r="214" spans="2:41">
      <c r="B214" s="17">
        <v>678.59199999999998</v>
      </c>
      <c r="C214" s="17">
        <v>750.45500000000004</v>
      </c>
      <c r="D214" s="17">
        <v>757.22400000000005</v>
      </c>
      <c r="E214" s="17">
        <v>796.24300000000005</v>
      </c>
      <c r="F214" s="17">
        <v>800.06299999999999</v>
      </c>
      <c r="G214" s="17">
        <v>698.73800000000006</v>
      </c>
      <c r="H214" s="17">
        <v>842.69100000000003</v>
      </c>
      <c r="I214" s="17">
        <v>739.24</v>
      </c>
      <c r="J214" s="17">
        <v>757.87300000000005</v>
      </c>
      <c r="K214" s="17">
        <v>789.6</v>
      </c>
      <c r="L214" s="17">
        <v>824.43299999999999</v>
      </c>
      <c r="M214" s="17">
        <v>905.61599999999999</v>
      </c>
      <c r="N214" s="17">
        <v>801.81299999999999</v>
      </c>
      <c r="O214" s="17">
        <v>793.71400000000006</v>
      </c>
      <c r="P214" s="17">
        <v>779.46799999999996</v>
      </c>
      <c r="Q214" s="17">
        <v>736.59100000000001</v>
      </c>
      <c r="R214" s="17">
        <v>766.21900000000005</v>
      </c>
      <c r="S214" s="17">
        <v>644.88400000000001</v>
      </c>
      <c r="T214" s="17">
        <v>823.22299999999996</v>
      </c>
      <c r="U214" s="17">
        <v>887.56700000000001</v>
      </c>
      <c r="V214" s="17">
        <v>756.22500000000002</v>
      </c>
      <c r="W214" s="17">
        <v>941.35</v>
      </c>
      <c r="X214" s="17">
        <v>679.58100000000002</v>
      </c>
      <c r="Y214" s="17">
        <v>763.71900000000005</v>
      </c>
      <c r="Z214" s="17">
        <v>699.29399999999998</v>
      </c>
      <c r="AA214" s="17">
        <v>795.94500000000005</v>
      </c>
      <c r="AB214" s="17">
        <v>738.19799999999998</v>
      </c>
      <c r="AC214" s="17">
        <v>795.25199999999995</v>
      </c>
      <c r="AD214" s="17">
        <v>721.32399999999996</v>
      </c>
      <c r="AE214" s="17">
        <v>786.99699999999996</v>
      </c>
      <c r="AF214" s="17">
        <v>794.15099999999995</v>
      </c>
      <c r="AG214" s="17">
        <v>763.62900000000002</v>
      </c>
      <c r="AH214" s="17">
        <v>695.78099999999995</v>
      </c>
      <c r="AI214" s="17">
        <v>779.09400000000005</v>
      </c>
      <c r="AJ214" s="17">
        <v>760.072</v>
      </c>
      <c r="AK214" s="17">
        <v>1512.62</v>
      </c>
      <c r="AL214" s="17">
        <v>798.37400000000002</v>
      </c>
      <c r="AM214" s="17">
        <v>732.01700000000005</v>
      </c>
      <c r="AN214" s="17">
        <v>703.53800000000001</v>
      </c>
      <c r="AO214" s="17">
        <v>835.14599999999996</v>
      </c>
    </row>
    <row r="215" spans="2:41">
      <c r="B215" s="17">
        <v>682.28300000000002</v>
      </c>
      <c r="C215" s="17">
        <v>752.33600000000001</v>
      </c>
      <c r="D215" s="17">
        <v>758.58199999999999</v>
      </c>
      <c r="E215" s="17">
        <v>797.68600000000004</v>
      </c>
      <c r="F215" s="17">
        <v>802.553</v>
      </c>
      <c r="G215" s="17">
        <v>699.66200000000003</v>
      </c>
      <c r="H215" s="17">
        <v>843.08500000000004</v>
      </c>
      <c r="I215" s="17">
        <v>741.18299999999999</v>
      </c>
      <c r="J215" s="17">
        <v>758.26700000000005</v>
      </c>
      <c r="K215" s="17">
        <v>790.67700000000002</v>
      </c>
      <c r="L215" s="17">
        <v>828.08600000000001</v>
      </c>
      <c r="M215" s="17">
        <v>908.98800000000006</v>
      </c>
      <c r="N215" s="17">
        <v>802.39400000000001</v>
      </c>
      <c r="O215" s="17">
        <v>794.39300000000003</v>
      </c>
      <c r="P215" s="17">
        <v>781.40899999999999</v>
      </c>
      <c r="Q215" s="17">
        <v>741.33399999999995</v>
      </c>
      <c r="R215" s="17">
        <v>767.91499999999996</v>
      </c>
      <c r="S215" s="17">
        <v>644.90700000000004</v>
      </c>
      <c r="T215" s="17">
        <v>825.029</v>
      </c>
      <c r="U215" s="17">
        <v>890.91800000000001</v>
      </c>
      <c r="V215" s="17">
        <v>759.60599999999999</v>
      </c>
      <c r="W215" s="17">
        <v>942.57100000000003</v>
      </c>
      <c r="X215" s="17">
        <v>680.94299999999998</v>
      </c>
      <c r="Y215" s="17">
        <v>767.95299999999997</v>
      </c>
      <c r="Z215" s="17">
        <v>699.43799999999999</v>
      </c>
      <c r="AA215" s="17">
        <v>796.27599999999995</v>
      </c>
      <c r="AB215" s="17">
        <v>739.62</v>
      </c>
      <c r="AC215" s="17">
        <v>795.80700000000002</v>
      </c>
      <c r="AD215" s="17">
        <v>722.76099999999997</v>
      </c>
      <c r="AE215" s="17">
        <v>787.48</v>
      </c>
      <c r="AF215" s="17">
        <v>796.00300000000004</v>
      </c>
      <c r="AG215" s="17">
        <v>766.83799999999997</v>
      </c>
      <c r="AH215" s="17">
        <v>696.06700000000001</v>
      </c>
      <c r="AI215" s="17">
        <v>779.57799999999997</v>
      </c>
      <c r="AJ215" s="17">
        <v>761.17499999999995</v>
      </c>
      <c r="AK215" s="17">
        <v>1513.3</v>
      </c>
      <c r="AL215" s="17">
        <v>798.76400000000001</v>
      </c>
      <c r="AM215" s="17">
        <v>736.06299999999999</v>
      </c>
      <c r="AN215" s="17">
        <v>705.60599999999999</v>
      </c>
      <c r="AO215" s="17">
        <v>835.81500000000005</v>
      </c>
    </row>
    <row r="216" spans="2:41">
      <c r="B216" s="17">
        <v>684.10599999999999</v>
      </c>
      <c r="C216" s="17">
        <v>752.96100000000001</v>
      </c>
      <c r="D216" s="17">
        <v>758.86500000000001</v>
      </c>
      <c r="E216" s="17">
        <v>800.59199999999998</v>
      </c>
      <c r="F216" s="17">
        <v>805.76499999999999</v>
      </c>
      <c r="G216" s="17">
        <v>699.80899999999997</v>
      </c>
      <c r="H216" s="17">
        <v>843.85299999999995</v>
      </c>
      <c r="I216" s="17">
        <v>741.80100000000004</v>
      </c>
      <c r="J216" s="17">
        <v>758.399</v>
      </c>
      <c r="K216" s="17">
        <v>790.79600000000005</v>
      </c>
      <c r="L216" s="17">
        <v>828.86</v>
      </c>
      <c r="M216" s="17">
        <v>910.62199999999996</v>
      </c>
      <c r="N216" s="17">
        <v>804.44899999999996</v>
      </c>
      <c r="O216" s="17">
        <v>794.48599999999999</v>
      </c>
      <c r="P216" s="17">
        <v>781.68799999999999</v>
      </c>
      <c r="Q216" s="17">
        <v>743.36500000000001</v>
      </c>
      <c r="R216" s="17">
        <v>768.38699999999994</v>
      </c>
      <c r="S216" s="17">
        <v>645.65300000000002</v>
      </c>
      <c r="T216" s="17">
        <v>825.35199999999998</v>
      </c>
      <c r="U216" s="17">
        <v>892.25199999999995</v>
      </c>
      <c r="V216" s="17">
        <v>764.43399999999997</v>
      </c>
      <c r="W216" s="17">
        <v>942.71699999999998</v>
      </c>
      <c r="X216" s="17">
        <v>681.31899999999996</v>
      </c>
      <c r="Y216" s="17">
        <v>768.90300000000002</v>
      </c>
      <c r="Z216" s="17">
        <v>699.58900000000006</v>
      </c>
      <c r="AA216" s="17">
        <v>796.89099999999996</v>
      </c>
      <c r="AB216" s="17">
        <v>740.89800000000002</v>
      </c>
      <c r="AC216" s="17">
        <v>796.18799999999999</v>
      </c>
      <c r="AD216" s="17">
        <v>726.32600000000002</v>
      </c>
      <c r="AE216" s="17">
        <v>787.7</v>
      </c>
      <c r="AF216" s="17">
        <v>798.77200000000005</v>
      </c>
      <c r="AG216" s="17">
        <v>767.24300000000005</v>
      </c>
      <c r="AH216" s="17">
        <v>697.74400000000003</v>
      </c>
      <c r="AI216" s="17">
        <v>779.74400000000003</v>
      </c>
      <c r="AJ216" s="17">
        <v>762.75199999999995</v>
      </c>
      <c r="AK216" s="17">
        <v>1515.63</v>
      </c>
      <c r="AL216" s="17">
        <v>800.22400000000005</v>
      </c>
      <c r="AM216" s="17">
        <v>736.86099999999999</v>
      </c>
      <c r="AN216" s="17">
        <v>706.36199999999997</v>
      </c>
      <c r="AO216" s="17">
        <v>837.50300000000004</v>
      </c>
    </row>
    <row r="217" spans="2:41">
      <c r="B217" s="17">
        <v>698.71400000000006</v>
      </c>
      <c r="C217" s="17">
        <v>755.19200000000001</v>
      </c>
      <c r="D217" s="17">
        <v>759.12099999999998</v>
      </c>
      <c r="E217" s="17">
        <v>800.67399999999998</v>
      </c>
      <c r="F217" s="17">
        <v>806.61900000000003</v>
      </c>
      <c r="G217" s="17">
        <v>701.077</v>
      </c>
      <c r="H217" s="17">
        <v>844.24800000000005</v>
      </c>
      <c r="I217" s="17">
        <v>745.91600000000005</v>
      </c>
      <c r="J217" s="17">
        <v>760.89300000000003</v>
      </c>
      <c r="K217" s="17">
        <v>793.45100000000002</v>
      </c>
      <c r="L217" s="17">
        <v>830.70399999999995</v>
      </c>
      <c r="M217" s="17">
        <v>911.59299999999996</v>
      </c>
      <c r="N217" s="17">
        <v>806.79399999999998</v>
      </c>
      <c r="O217" s="17">
        <v>795.01</v>
      </c>
      <c r="P217" s="17">
        <v>781.85199999999998</v>
      </c>
      <c r="Q217" s="17">
        <v>743.49199999999996</v>
      </c>
      <c r="R217" s="17">
        <v>770.279</v>
      </c>
      <c r="S217" s="17">
        <v>646.125</v>
      </c>
      <c r="T217" s="17">
        <v>826.01700000000005</v>
      </c>
      <c r="U217" s="17">
        <v>892.32100000000003</v>
      </c>
      <c r="V217" s="17">
        <v>768.24400000000003</v>
      </c>
      <c r="W217" s="17">
        <v>944.524</v>
      </c>
      <c r="X217" s="17">
        <v>683.81399999999996</v>
      </c>
      <c r="Y217" s="17">
        <v>771.38800000000003</v>
      </c>
      <c r="Z217" s="17">
        <v>700.20899999999995</v>
      </c>
      <c r="AA217" s="17">
        <v>799.24199999999996</v>
      </c>
      <c r="AB217" s="17">
        <v>742.50699999999995</v>
      </c>
      <c r="AC217" s="17">
        <v>798.68100000000004</v>
      </c>
      <c r="AD217" s="17">
        <v>732.15200000000004</v>
      </c>
      <c r="AE217" s="17">
        <v>792.00599999999997</v>
      </c>
      <c r="AF217" s="17">
        <v>800.375</v>
      </c>
      <c r="AG217" s="17">
        <v>767.71600000000001</v>
      </c>
      <c r="AH217" s="17">
        <v>698.12900000000002</v>
      </c>
      <c r="AI217" s="17">
        <v>779.86599999999999</v>
      </c>
      <c r="AJ217" s="17">
        <v>763.12300000000005</v>
      </c>
      <c r="AK217" s="17">
        <v>1516.25</v>
      </c>
      <c r="AL217" s="17">
        <v>802.16499999999996</v>
      </c>
      <c r="AM217" s="17">
        <v>737.32299999999998</v>
      </c>
      <c r="AN217" s="17">
        <v>707.80899999999997</v>
      </c>
      <c r="AO217" s="17">
        <v>838.21699999999998</v>
      </c>
    </row>
    <row r="218" spans="2:41">
      <c r="B218" s="17">
        <v>698.85599999999999</v>
      </c>
      <c r="C218" s="17">
        <v>755.71500000000003</v>
      </c>
      <c r="D218" s="17">
        <v>760.11300000000006</v>
      </c>
      <c r="E218" s="17">
        <v>803.40599999999995</v>
      </c>
      <c r="F218" s="17">
        <v>807.101</v>
      </c>
      <c r="G218" s="17">
        <v>705.16099999999994</v>
      </c>
      <c r="H218" s="17">
        <v>850.63300000000004</v>
      </c>
      <c r="I218" s="17">
        <v>746.72799999999995</v>
      </c>
      <c r="J218" s="17">
        <v>761.94899999999996</v>
      </c>
      <c r="K218" s="17">
        <v>800.279</v>
      </c>
      <c r="L218" s="17">
        <v>830.92899999999997</v>
      </c>
      <c r="M218" s="17">
        <v>913.19600000000003</v>
      </c>
      <c r="N218" s="17">
        <v>809.35599999999999</v>
      </c>
      <c r="O218" s="17">
        <v>795.98400000000004</v>
      </c>
      <c r="P218" s="17">
        <v>781.96600000000001</v>
      </c>
      <c r="Q218" s="17">
        <v>750.62300000000005</v>
      </c>
      <c r="R218" s="17">
        <v>771.31100000000004</v>
      </c>
      <c r="S218" s="17">
        <v>646.48099999999999</v>
      </c>
      <c r="T218" s="17">
        <v>826.02099999999996</v>
      </c>
      <c r="U218" s="17">
        <v>894.30200000000002</v>
      </c>
      <c r="V218" s="17">
        <v>771.154</v>
      </c>
      <c r="W218" s="17">
        <v>945.08399999999995</v>
      </c>
      <c r="X218" s="17">
        <v>684.09299999999996</v>
      </c>
      <c r="Y218" s="17">
        <v>775.71600000000001</v>
      </c>
      <c r="Z218" s="17">
        <v>701.78499999999997</v>
      </c>
      <c r="AA218" s="17">
        <v>801.73</v>
      </c>
      <c r="AB218" s="17">
        <v>745.98900000000003</v>
      </c>
      <c r="AC218" s="17">
        <v>800.10900000000004</v>
      </c>
      <c r="AD218" s="17">
        <v>736.40300000000002</v>
      </c>
      <c r="AE218" s="17">
        <v>792.08199999999999</v>
      </c>
      <c r="AF218" s="17">
        <v>800.90300000000002</v>
      </c>
      <c r="AG218" s="17">
        <v>769.55899999999997</v>
      </c>
      <c r="AH218" s="17">
        <v>698.495</v>
      </c>
      <c r="AI218" s="17">
        <v>780.58799999999997</v>
      </c>
      <c r="AJ218" s="17">
        <v>763.22299999999996</v>
      </c>
      <c r="AK218" s="17">
        <v>1516.61</v>
      </c>
      <c r="AL218" s="17">
        <v>802.36199999999997</v>
      </c>
      <c r="AM218" s="17">
        <v>738.88199999999995</v>
      </c>
      <c r="AN218" s="17">
        <v>708.11</v>
      </c>
      <c r="AO218" s="17">
        <v>842.36199999999997</v>
      </c>
    </row>
    <row r="219" spans="2:41">
      <c r="B219" s="17">
        <v>700.80700000000002</v>
      </c>
      <c r="C219" s="17">
        <v>756.47</v>
      </c>
      <c r="D219" s="17">
        <v>760.52</v>
      </c>
      <c r="E219" s="17">
        <v>805.072</v>
      </c>
      <c r="F219" s="17">
        <v>807.34799999999996</v>
      </c>
      <c r="G219" s="17">
        <v>706.06799999999998</v>
      </c>
      <c r="H219" s="17">
        <v>856.19200000000001</v>
      </c>
      <c r="I219" s="17">
        <v>750.83</v>
      </c>
      <c r="J219" s="17">
        <v>763.20699999999999</v>
      </c>
      <c r="K219" s="17">
        <v>803.92200000000003</v>
      </c>
      <c r="L219" s="17">
        <v>831.04600000000005</v>
      </c>
      <c r="M219" s="17">
        <v>916.44500000000005</v>
      </c>
      <c r="N219" s="17">
        <v>809.87</v>
      </c>
      <c r="O219" s="17">
        <v>796.62900000000002</v>
      </c>
      <c r="P219" s="17">
        <v>782.90599999999995</v>
      </c>
      <c r="Q219" s="17">
        <v>757.149</v>
      </c>
      <c r="R219" s="17">
        <v>771.91300000000001</v>
      </c>
      <c r="S219" s="17">
        <v>649.55899999999997</v>
      </c>
      <c r="T219" s="17">
        <v>827.92</v>
      </c>
      <c r="U219" s="17">
        <v>894.66499999999996</v>
      </c>
      <c r="V219" s="17">
        <v>771.54600000000005</v>
      </c>
      <c r="W219" s="17">
        <v>945.95899999999995</v>
      </c>
      <c r="X219" s="17">
        <v>690.64599999999996</v>
      </c>
      <c r="Y219" s="17">
        <v>777.40300000000002</v>
      </c>
      <c r="Z219" s="17">
        <v>702.43299999999999</v>
      </c>
      <c r="AA219" s="17">
        <v>801.904</v>
      </c>
      <c r="AB219" s="17">
        <v>746.12300000000005</v>
      </c>
      <c r="AC219" s="17">
        <v>800.62699999999995</v>
      </c>
      <c r="AD219" s="17">
        <v>738.23199999999997</v>
      </c>
      <c r="AE219" s="17">
        <v>793.83100000000002</v>
      </c>
      <c r="AF219" s="17">
        <v>800.95100000000002</v>
      </c>
      <c r="AG219" s="17">
        <v>770.03399999999999</v>
      </c>
      <c r="AH219" s="17">
        <v>700.03300000000002</v>
      </c>
      <c r="AI219" s="17">
        <v>781.83699999999999</v>
      </c>
      <c r="AJ219" s="17">
        <v>764.01400000000001</v>
      </c>
      <c r="AK219" s="17">
        <v>1527.46</v>
      </c>
      <c r="AL219" s="17">
        <v>803.351</v>
      </c>
      <c r="AM219" s="17">
        <v>739.67399999999998</v>
      </c>
      <c r="AN219" s="17">
        <v>708.61800000000005</v>
      </c>
      <c r="AO219" s="17">
        <v>845.20899999999995</v>
      </c>
    </row>
    <row r="220" spans="2:41">
      <c r="B220" s="17">
        <v>701.63199999999995</v>
      </c>
      <c r="C220" s="17">
        <v>758.79499999999996</v>
      </c>
      <c r="D220" s="17">
        <v>763.96799999999996</v>
      </c>
      <c r="E220" s="17">
        <v>806.06899999999996</v>
      </c>
      <c r="F220" s="17">
        <v>807.68600000000004</v>
      </c>
      <c r="G220" s="17">
        <v>707.07600000000002</v>
      </c>
      <c r="H220" s="17">
        <v>856.64200000000005</v>
      </c>
      <c r="I220" s="17">
        <v>751.41</v>
      </c>
      <c r="J220" s="17">
        <v>766.00800000000004</v>
      </c>
      <c r="K220" s="17">
        <v>803.94500000000005</v>
      </c>
      <c r="L220" s="17">
        <v>831.44899999999996</v>
      </c>
      <c r="M220" s="17">
        <v>917.81299999999999</v>
      </c>
      <c r="N220" s="17">
        <v>810.59199999999998</v>
      </c>
      <c r="O220" s="17">
        <v>797.67200000000003</v>
      </c>
      <c r="P220" s="17">
        <v>784.00900000000001</v>
      </c>
      <c r="Q220" s="17">
        <v>759.78800000000001</v>
      </c>
      <c r="R220" s="17">
        <v>776.59900000000005</v>
      </c>
      <c r="S220" s="17">
        <v>650.65200000000004</v>
      </c>
      <c r="T220" s="17">
        <v>828.57899999999995</v>
      </c>
      <c r="U220" s="17">
        <v>894.88699999999994</v>
      </c>
      <c r="V220" s="17">
        <v>772.88499999999999</v>
      </c>
      <c r="W220" s="17">
        <v>945.98099999999999</v>
      </c>
      <c r="X220" s="17">
        <v>691.46799999999996</v>
      </c>
      <c r="Y220" s="17">
        <v>779.37599999999998</v>
      </c>
      <c r="Z220" s="17">
        <v>702.74800000000005</v>
      </c>
      <c r="AA220" s="17">
        <v>804.61500000000001</v>
      </c>
      <c r="AB220" s="17">
        <v>746.97299999999996</v>
      </c>
      <c r="AC220" s="17">
        <v>801.44799999999998</v>
      </c>
      <c r="AD220" s="17">
        <v>741.47</v>
      </c>
      <c r="AE220" s="17">
        <v>794.84299999999996</v>
      </c>
      <c r="AF220" s="17">
        <v>802.51199999999994</v>
      </c>
      <c r="AG220" s="17">
        <v>773.02700000000004</v>
      </c>
      <c r="AH220" s="17">
        <v>705.31700000000001</v>
      </c>
      <c r="AI220" s="17">
        <v>784.35599999999999</v>
      </c>
      <c r="AJ220" s="17">
        <v>764.06399999999996</v>
      </c>
      <c r="AK220" s="17">
        <v>1528.4</v>
      </c>
      <c r="AL220" s="17">
        <v>804.82799999999997</v>
      </c>
      <c r="AM220" s="17">
        <v>740.875</v>
      </c>
      <c r="AN220" s="17">
        <v>709.92200000000003</v>
      </c>
      <c r="AO220" s="17">
        <v>845.33799999999997</v>
      </c>
    </row>
    <row r="221" spans="2:41">
      <c r="B221" s="17">
        <v>703.45600000000002</v>
      </c>
      <c r="C221" s="17">
        <v>760.90300000000002</v>
      </c>
      <c r="D221" s="17">
        <v>764.30600000000004</v>
      </c>
      <c r="E221" s="17">
        <v>808.36300000000006</v>
      </c>
      <c r="F221" s="17">
        <v>807.96500000000003</v>
      </c>
      <c r="G221" s="17">
        <v>707.66200000000003</v>
      </c>
      <c r="H221" s="17">
        <v>859.78300000000002</v>
      </c>
      <c r="I221" s="17">
        <v>751.923</v>
      </c>
      <c r="J221" s="17">
        <v>766.35</v>
      </c>
      <c r="K221" s="17">
        <v>805.06899999999996</v>
      </c>
      <c r="L221" s="17">
        <v>831.86699999999996</v>
      </c>
      <c r="M221" s="17">
        <v>918.346</v>
      </c>
      <c r="N221" s="17">
        <v>810.91399999999999</v>
      </c>
      <c r="O221" s="17">
        <v>800.39200000000005</v>
      </c>
      <c r="P221" s="17">
        <v>785.59299999999996</v>
      </c>
      <c r="Q221" s="17">
        <v>760.06200000000001</v>
      </c>
      <c r="R221" s="17">
        <v>778.71400000000006</v>
      </c>
      <c r="S221" s="17">
        <v>650.93200000000002</v>
      </c>
      <c r="T221" s="17">
        <v>830.06600000000003</v>
      </c>
      <c r="U221" s="17">
        <v>896.13499999999999</v>
      </c>
      <c r="V221" s="17">
        <v>772.88599999999997</v>
      </c>
      <c r="W221" s="17">
        <v>946.64300000000003</v>
      </c>
      <c r="X221" s="17">
        <v>691.53599999999994</v>
      </c>
      <c r="Y221" s="17">
        <v>784.42399999999998</v>
      </c>
      <c r="Z221" s="17">
        <v>702.83199999999999</v>
      </c>
      <c r="AA221" s="17">
        <v>804.90899999999999</v>
      </c>
      <c r="AB221" s="17">
        <v>750.72299999999996</v>
      </c>
      <c r="AC221" s="17">
        <v>805.00699999999995</v>
      </c>
      <c r="AD221" s="17">
        <v>746.59699999999998</v>
      </c>
      <c r="AE221" s="17">
        <v>795.23699999999997</v>
      </c>
      <c r="AF221" s="17">
        <v>802.90700000000004</v>
      </c>
      <c r="AG221" s="17">
        <v>780.00199999999995</v>
      </c>
      <c r="AH221" s="17">
        <v>708.09400000000005</v>
      </c>
      <c r="AI221" s="17">
        <v>784.88499999999999</v>
      </c>
      <c r="AJ221" s="17">
        <v>764.45399999999995</v>
      </c>
      <c r="AK221" s="17">
        <v>1531.28</v>
      </c>
      <c r="AL221" s="17">
        <v>805.59699999999998</v>
      </c>
      <c r="AM221" s="17">
        <v>741.63</v>
      </c>
      <c r="AN221" s="17">
        <v>712.601</v>
      </c>
      <c r="AO221" s="17">
        <v>847.68299999999999</v>
      </c>
    </row>
    <row r="222" spans="2:41">
      <c r="B222" s="17">
        <v>704.38800000000003</v>
      </c>
      <c r="C222" s="17">
        <v>761.55799999999999</v>
      </c>
      <c r="D222" s="17">
        <v>766.61699999999996</v>
      </c>
      <c r="E222" s="17">
        <v>811.95500000000004</v>
      </c>
      <c r="F222" s="17">
        <v>808.428</v>
      </c>
      <c r="G222" s="17">
        <v>709.072</v>
      </c>
      <c r="H222" s="17">
        <v>860.88400000000001</v>
      </c>
      <c r="I222" s="17">
        <v>760.01</v>
      </c>
      <c r="J222" s="17">
        <v>766.649</v>
      </c>
      <c r="K222" s="17">
        <v>807.13199999999995</v>
      </c>
      <c r="L222" s="17">
        <v>835.67499999999995</v>
      </c>
      <c r="M222" s="17">
        <v>918.83299999999997</v>
      </c>
      <c r="N222" s="17">
        <v>816.68799999999999</v>
      </c>
      <c r="O222" s="17">
        <v>800.64</v>
      </c>
      <c r="P222" s="17">
        <v>788.07500000000005</v>
      </c>
      <c r="Q222" s="17">
        <v>760.89</v>
      </c>
      <c r="R222" s="17">
        <v>781.03800000000001</v>
      </c>
      <c r="S222" s="17">
        <v>651.31200000000001</v>
      </c>
      <c r="T222" s="17">
        <v>832.005</v>
      </c>
      <c r="U222" s="17">
        <v>896.66</v>
      </c>
      <c r="V222" s="17">
        <v>774.40800000000002</v>
      </c>
      <c r="W222" s="17">
        <v>948.58500000000004</v>
      </c>
      <c r="X222" s="17">
        <v>696.21600000000001</v>
      </c>
      <c r="Y222" s="17">
        <v>785.87699999999995</v>
      </c>
      <c r="Z222" s="17">
        <v>708.66700000000003</v>
      </c>
      <c r="AA222" s="17">
        <v>805.25199999999995</v>
      </c>
      <c r="AB222" s="17">
        <v>750.87199999999996</v>
      </c>
      <c r="AC222" s="17">
        <v>808.01</v>
      </c>
      <c r="AD222" s="17">
        <v>748.947</v>
      </c>
      <c r="AE222" s="17">
        <v>798.79100000000005</v>
      </c>
      <c r="AF222" s="17">
        <v>803.04200000000003</v>
      </c>
      <c r="AG222" s="17">
        <v>780.822</v>
      </c>
      <c r="AH222" s="17">
        <v>710.12699999999995</v>
      </c>
      <c r="AI222" s="17">
        <v>786.08399999999995</v>
      </c>
      <c r="AJ222" s="17">
        <v>765.03800000000001</v>
      </c>
      <c r="AK222" s="17">
        <v>1532.77</v>
      </c>
      <c r="AL222" s="17">
        <v>805.899</v>
      </c>
      <c r="AM222" s="17">
        <v>742.22199999999998</v>
      </c>
      <c r="AN222" s="17">
        <v>712.87099999999998</v>
      </c>
      <c r="AO222" s="17">
        <v>848.12099999999998</v>
      </c>
    </row>
    <row r="223" spans="2:41">
      <c r="B223" s="17">
        <v>706.14</v>
      </c>
      <c r="C223" s="17">
        <v>766.20399999999995</v>
      </c>
      <c r="D223" s="17">
        <v>767.178</v>
      </c>
      <c r="E223" s="17">
        <v>813.01400000000001</v>
      </c>
      <c r="F223" s="17">
        <v>808.98699999999997</v>
      </c>
      <c r="G223" s="17">
        <v>712.85500000000002</v>
      </c>
      <c r="H223" s="17">
        <v>861.37900000000002</v>
      </c>
      <c r="I223" s="17">
        <v>761.98199999999997</v>
      </c>
      <c r="J223" s="17">
        <v>766.77</v>
      </c>
      <c r="K223" s="17">
        <v>807.53300000000002</v>
      </c>
      <c r="L223" s="17">
        <v>838.81500000000005</v>
      </c>
      <c r="M223" s="17">
        <v>922.80200000000002</v>
      </c>
      <c r="N223" s="17">
        <v>818.46900000000005</v>
      </c>
      <c r="O223" s="17">
        <v>801.37699999999995</v>
      </c>
      <c r="P223" s="17">
        <v>788.88499999999999</v>
      </c>
      <c r="Q223" s="17">
        <v>761.10299999999995</v>
      </c>
      <c r="R223" s="17">
        <v>783.98400000000004</v>
      </c>
      <c r="S223" s="17">
        <v>651.53200000000004</v>
      </c>
      <c r="T223" s="17">
        <v>832.69100000000003</v>
      </c>
      <c r="U223" s="17">
        <v>898.60400000000004</v>
      </c>
      <c r="V223" s="17">
        <v>775.57299999999998</v>
      </c>
      <c r="W223" s="17">
        <v>949.71100000000001</v>
      </c>
      <c r="X223" s="17">
        <v>699.68100000000004</v>
      </c>
      <c r="Y223" s="17">
        <v>789.29899999999998</v>
      </c>
      <c r="Z223" s="17">
        <v>708.79200000000003</v>
      </c>
      <c r="AA223" s="17">
        <v>805.42399999999998</v>
      </c>
      <c r="AB223" s="17">
        <v>751.89800000000002</v>
      </c>
      <c r="AC223" s="17">
        <v>808.20699999999999</v>
      </c>
      <c r="AD223" s="17">
        <v>750.47400000000005</v>
      </c>
      <c r="AE223" s="17">
        <v>798.83600000000001</v>
      </c>
      <c r="AF223" s="17">
        <v>803.98199999999997</v>
      </c>
      <c r="AG223" s="17">
        <v>781.10299999999995</v>
      </c>
      <c r="AH223" s="17">
        <v>711.25300000000004</v>
      </c>
      <c r="AI223" s="17">
        <v>786.91300000000001</v>
      </c>
      <c r="AJ223" s="17">
        <v>765.77599999999995</v>
      </c>
      <c r="AK223" s="17">
        <v>1533.85</v>
      </c>
      <c r="AL223" s="17">
        <v>807.79100000000005</v>
      </c>
      <c r="AM223" s="17">
        <v>744.22900000000004</v>
      </c>
      <c r="AN223" s="17">
        <v>713.125</v>
      </c>
      <c r="AO223" s="17">
        <v>848.548</v>
      </c>
    </row>
    <row r="224" spans="2:41">
      <c r="B224" s="17">
        <v>707.84799999999996</v>
      </c>
      <c r="C224" s="17">
        <v>767.03700000000003</v>
      </c>
      <c r="D224" s="17">
        <v>767.41399999999999</v>
      </c>
      <c r="E224" s="17">
        <v>815.97799999999995</v>
      </c>
      <c r="F224" s="17">
        <v>810.62599999999998</v>
      </c>
      <c r="G224" s="17">
        <v>714.05700000000002</v>
      </c>
      <c r="H224" s="17">
        <v>861.41600000000005</v>
      </c>
      <c r="I224" s="17">
        <v>762.58</v>
      </c>
      <c r="J224" s="17">
        <v>767.529</v>
      </c>
      <c r="K224" s="17">
        <v>807.85900000000004</v>
      </c>
      <c r="L224" s="17">
        <v>838.83900000000006</v>
      </c>
      <c r="M224" s="17">
        <v>927.22900000000004</v>
      </c>
      <c r="N224" s="17">
        <v>819.11099999999999</v>
      </c>
      <c r="O224" s="17">
        <v>802.13400000000001</v>
      </c>
      <c r="P224" s="17">
        <v>789.85400000000004</v>
      </c>
      <c r="Q224" s="17">
        <v>762.221</v>
      </c>
      <c r="R224" s="17">
        <v>785.43799999999999</v>
      </c>
      <c r="S224" s="17">
        <v>651.82899999999995</v>
      </c>
      <c r="T224" s="17">
        <v>832.86</v>
      </c>
      <c r="U224" s="17">
        <v>900.88800000000003</v>
      </c>
      <c r="V224" s="17">
        <v>777.245</v>
      </c>
      <c r="W224" s="17">
        <v>953.39099999999996</v>
      </c>
      <c r="X224" s="17">
        <v>701.28800000000001</v>
      </c>
      <c r="Y224" s="17">
        <v>791.38499999999999</v>
      </c>
      <c r="Z224" s="17">
        <v>709.14300000000003</v>
      </c>
      <c r="AA224" s="17">
        <v>806.351</v>
      </c>
      <c r="AB224" s="17">
        <v>754.15099999999995</v>
      </c>
      <c r="AC224" s="17">
        <v>808.60400000000004</v>
      </c>
      <c r="AD224" s="17">
        <v>750.67399999999998</v>
      </c>
      <c r="AE224" s="17">
        <v>802.80700000000002</v>
      </c>
      <c r="AF224" s="17">
        <v>804.43399999999997</v>
      </c>
      <c r="AG224" s="17">
        <v>781.45299999999997</v>
      </c>
      <c r="AH224" s="17">
        <v>712.72500000000002</v>
      </c>
      <c r="AI224" s="17">
        <v>787.90700000000004</v>
      </c>
      <c r="AJ224" s="17">
        <v>771.51599999999996</v>
      </c>
      <c r="AK224" s="17">
        <v>1535.03</v>
      </c>
      <c r="AL224" s="17">
        <v>810.35699999999997</v>
      </c>
      <c r="AM224" s="17">
        <v>744.41</v>
      </c>
      <c r="AN224" s="17">
        <v>713.85799999999995</v>
      </c>
      <c r="AO224" s="17">
        <v>849.93499999999995</v>
      </c>
    </row>
    <row r="225" spans="2:41">
      <c r="B225" s="17">
        <v>713.46199999999999</v>
      </c>
      <c r="C225" s="17">
        <v>769.33699999999999</v>
      </c>
      <c r="D225" s="17">
        <v>769.65700000000004</v>
      </c>
      <c r="E225" s="17">
        <v>819.41399999999999</v>
      </c>
      <c r="F225" s="17">
        <v>811.20299999999997</v>
      </c>
      <c r="G225" s="17">
        <v>715.56200000000001</v>
      </c>
      <c r="H225" s="17">
        <v>862.97799999999995</v>
      </c>
      <c r="I225" s="17">
        <v>763.82899999999995</v>
      </c>
      <c r="J225" s="17">
        <v>768.03899999999999</v>
      </c>
      <c r="K225" s="17">
        <v>808.40099999999995</v>
      </c>
      <c r="L225" s="17">
        <v>839.08900000000006</v>
      </c>
      <c r="M225" s="17">
        <v>928.74699999999996</v>
      </c>
      <c r="N225" s="17">
        <v>819.16300000000001</v>
      </c>
      <c r="O225" s="17">
        <v>803.17</v>
      </c>
      <c r="P225" s="17">
        <v>791.03800000000001</v>
      </c>
      <c r="Q225" s="17">
        <v>762.55200000000002</v>
      </c>
      <c r="R225" s="17">
        <v>785.97500000000002</v>
      </c>
      <c r="S225" s="17">
        <v>652.99</v>
      </c>
      <c r="T225" s="17">
        <v>833.36500000000001</v>
      </c>
      <c r="U225" s="17">
        <v>902.12800000000004</v>
      </c>
      <c r="V225" s="17">
        <v>779.05399999999997</v>
      </c>
      <c r="W225" s="17">
        <v>953.52300000000002</v>
      </c>
      <c r="X225" s="17">
        <v>707.18799999999999</v>
      </c>
      <c r="Y225" s="17">
        <v>794.80399999999997</v>
      </c>
      <c r="Z225" s="17">
        <v>709.83</v>
      </c>
      <c r="AA225" s="17">
        <v>806.54200000000003</v>
      </c>
      <c r="AB225" s="17">
        <v>754.35500000000002</v>
      </c>
      <c r="AC225" s="17">
        <v>811.58500000000004</v>
      </c>
      <c r="AD225" s="17">
        <v>751.14</v>
      </c>
      <c r="AE225" s="17">
        <v>807.31500000000005</v>
      </c>
      <c r="AF225" s="17">
        <v>805.08600000000001</v>
      </c>
      <c r="AG225" s="17">
        <v>784.89700000000005</v>
      </c>
      <c r="AH225" s="17">
        <v>714.18200000000002</v>
      </c>
      <c r="AI225" s="17">
        <v>789.39400000000001</v>
      </c>
      <c r="AJ225" s="17">
        <v>772.51</v>
      </c>
      <c r="AK225" s="17">
        <v>1540.15</v>
      </c>
      <c r="AL225" s="17">
        <v>810.95699999999999</v>
      </c>
      <c r="AM225" s="17">
        <v>744.99099999999999</v>
      </c>
      <c r="AN225" s="17">
        <v>715.17399999999998</v>
      </c>
      <c r="AO225" s="17">
        <v>850.63599999999997</v>
      </c>
    </row>
    <row r="226" spans="2:41">
      <c r="B226" s="17">
        <v>714.82299999999998</v>
      </c>
      <c r="C226" s="17">
        <v>771.26</v>
      </c>
      <c r="D226" s="17">
        <v>770.85500000000002</v>
      </c>
      <c r="E226" s="17">
        <v>820.07899999999995</v>
      </c>
      <c r="F226" s="17">
        <v>815.08399999999995</v>
      </c>
      <c r="G226" s="17">
        <v>716.33600000000001</v>
      </c>
      <c r="H226" s="17">
        <v>863.85199999999998</v>
      </c>
      <c r="I226" s="17">
        <v>763.95600000000002</v>
      </c>
      <c r="J226" s="17">
        <v>768.726</v>
      </c>
      <c r="K226" s="17">
        <v>809.69799999999998</v>
      </c>
      <c r="L226" s="17">
        <v>839.87199999999996</v>
      </c>
      <c r="M226" s="17">
        <v>931.52499999999998</v>
      </c>
      <c r="N226" s="17">
        <v>819.88300000000004</v>
      </c>
      <c r="O226" s="17">
        <v>803.77</v>
      </c>
      <c r="P226" s="17">
        <v>792.53800000000001</v>
      </c>
      <c r="Q226" s="17">
        <v>763.26700000000005</v>
      </c>
      <c r="R226" s="17">
        <v>786.83399999999995</v>
      </c>
      <c r="S226" s="17">
        <v>654</v>
      </c>
      <c r="T226" s="17">
        <v>834.673</v>
      </c>
      <c r="U226" s="17">
        <v>902.40899999999999</v>
      </c>
      <c r="V226" s="17">
        <v>779.21699999999998</v>
      </c>
      <c r="W226" s="17">
        <v>953.85500000000002</v>
      </c>
      <c r="X226" s="17">
        <v>707.93499999999995</v>
      </c>
      <c r="Y226" s="17">
        <v>797.41300000000001</v>
      </c>
      <c r="Z226" s="17">
        <v>710.08500000000004</v>
      </c>
      <c r="AA226" s="17">
        <v>808.64300000000003</v>
      </c>
      <c r="AB226" s="17">
        <v>755.83799999999997</v>
      </c>
      <c r="AC226" s="17">
        <v>817.22</v>
      </c>
      <c r="AD226" s="17">
        <v>752.49</v>
      </c>
      <c r="AE226" s="17">
        <v>809.86300000000006</v>
      </c>
      <c r="AF226" s="17">
        <v>805.91</v>
      </c>
      <c r="AG226" s="17">
        <v>785.04300000000001</v>
      </c>
      <c r="AH226" s="17">
        <v>714.75199999999995</v>
      </c>
      <c r="AI226" s="17">
        <v>790.24800000000005</v>
      </c>
      <c r="AJ226" s="17">
        <v>775.93299999999999</v>
      </c>
      <c r="AK226" s="17">
        <v>1547.79</v>
      </c>
      <c r="AL226" s="17">
        <v>810.96600000000001</v>
      </c>
      <c r="AM226" s="17">
        <v>749.548</v>
      </c>
      <c r="AN226" s="17">
        <v>715.78700000000003</v>
      </c>
      <c r="AO226" s="17">
        <v>853.30600000000004</v>
      </c>
    </row>
    <row r="227" spans="2:41">
      <c r="B227" s="17">
        <v>715.37800000000004</v>
      </c>
      <c r="C227" s="17">
        <v>773.28800000000001</v>
      </c>
      <c r="D227" s="17">
        <v>771.18</v>
      </c>
      <c r="E227" s="17">
        <v>820.54899999999998</v>
      </c>
      <c r="F227" s="17">
        <v>815.10799999999995</v>
      </c>
      <c r="G227" s="17">
        <v>716.92899999999997</v>
      </c>
      <c r="H227" s="17">
        <v>864.06500000000005</v>
      </c>
      <c r="I227" s="17">
        <v>764.51400000000001</v>
      </c>
      <c r="J227" s="17">
        <v>768.72900000000004</v>
      </c>
      <c r="K227" s="17">
        <v>810.26700000000005</v>
      </c>
      <c r="L227" s="17">
        <v>841.25699999999995</v>
      </c>
      <c r="M227" s="17">
        <v>934.83</v>
      </c>
      <c r="N227" s="17">
        <v>820.08299999999997</v>
      </c>
      <c r="O227" s="17">
        <v>805.93600000000004</v>
      </c>
      <c r="P227" s="17">
        <v>795.72400000000005</v>
      </c>
      <c r="Q227" s="17">
        <v>766.06799999999998</v>
      </c>
      <c r="R227" s="17">
        <v>787.05700000000002</v>
      </c>
      <c r="S227" s="17">
        <v>654.71400000000006</v>
      </c>
      <c r="T227" s="17">
        <v>834.68799999999999</v>
      </c>
      <c r="U227" s="17">
        <v>903.62800000000004</v>
      </c>
      <c r="V227" s="17">
        <v>781.16200000000003</v>
      </c>
      <c r="W227" s="17">
        <v>955.20299999999997</v>
      </c>
      <c r="X227" s="17">
        <v>709.77099999999996</v>
      </c>
      <c r="Y227" s="17">
        <v>799.16499999999996</v>
      </c>
      <c r="Z227" s="17">
        <v>710.25800000000004</v>
      </c>
      <c r="AA227" s="17">
        <v>808.78300000000002</v>
      </c>
      <c r="AB227" s="17">
        <v>755.98699999999997</v>
      </c>
      <c r="AC227" s="17">
        <v>817.28</v>
      </c>
      <c r="AD227" s="17">
        <v>753.03499999999997</v>
      </c>
      <c r="AE227" s="17">
        <v>811.053</v>
      </c>
      <c r="AF227" s="17">
        <v>806.20799999999997</v>
      </c>
      <c r="AG227" s="17">
        <v>786.10400000000004</v>
      </c>
      <c r="AH227" s="17">
        <v>715.98699999999997</v>
      </c>
      <c r="AI227" s="17">
        <v>790.93600000000004</v>
      </c>
      <c r="AJ227" s="17">
        <v>776.26300000000003</v>
      </c>
      <c r="AK227" s="17">
        <v>1548.51</v>
      </c>
      <c r="AL227" s="17">
        <v>811.14499999999998</v>
      </c>
      <c r="AM227" s="17">
        <v>751.21199999999999</v>
      </c>
      <c r="AN227" s="17">
        <v>716.46799999999996</v>
      </c>
      <c r="AO227" s="17">
        <v>855.48400000000004</v>
      </c>
    </row>
    <row r="228" spans="2:41">
      <c r="B228" s="17">
        <v>720.52200000000005</v>
      </c>
      <c r="C228" s="17">
        <v>773.57100000000003</v>
      </c>
      <c r="D228" s="17">
        <v>771.94799999999998</v>
      </c>
      <c r="E228" s="17">
        <v>820.55499999999995</v>
      </c>
      <c r="F228" s="17">
        <v>815.71100000000001</v>
      </c>
      <c r="G228" s="17">
        <v>717.39200000000005</v>
      </c>
      <c r="H228" s="17">
        <v>866.96699999999998</v>
      </c>
      <c r="I228" s="17">
        <v>765.553</v>
      </c>
      <c r="J228" s="17">
        <v>771.01800000000003</v>
      </c>
      <c r="K228" s="17">
        <v>811.029</v>
      </c>
      <c r="L228" s="17">
        <v>841.96699999999998</v>
      </c>
      <c r="M228" s="17">
        <v>935.88</v>
      </c>
      <c r="N228" s="17">
        <v>824.048</v>
      </c>
      <c r="O228" s="17">
        <v>806.42399999999998</v>
      </c>
      <c r="P228" s="17">
        <v>797.36</v>
      </c>
      <c r="Q228" s="17">
        <v>766.16399999999999</v>
      </c>
      <c r="R228" s="17">
        <v>787.33399999999995</v>
      </c>
      <c r="S228" s="17">
        <v>656.64800000000002</v>
      </c>
      <c r="T228" s="17">
        <v>835.63499999999999</v>
      </c>
      <c r="U228" s="17">
        <v>904.06200000000001</v>
      </c>
      <c r="V228" s="17">
        <v>781.43</v>
      </c>
      <c r="W228" s="17">
        <v>956.45100000000002</v>
      </c>
      <c r="X228" s="17">
        <v>722.15700000000004</v>
      </c>
      <c r="Y228" s="17">
        <v>802.05600000000004</v>
      </c>
      <c r="Z228" s="17">
        <v>711.52099999999996</v>
      </c>
      <c r="AA228" s="17">
        <v>810.05</v>
      </c>
      <c r="AB228" s="17">
        <v>759.68899999999996</v>
      </c>
      <c r="AC228" s="17">
        <v>817.51700000000005</v>
      </c>
      <c r="AD228" s="17">
        <v>755.31</v>
      </c>
      <c r="AE228" s="17">
        <v>815.08699999999999</v>
      </c>
      <c r="AF228" s="17">
        <v>807.22500000000002</v>
      </c>
      <c r="AG228" s="17">
        <v>786.33699999999999</v>
      </c>
      <c r="AH228" s="17">
        <v>721.05799999999999</v>
      </c>
      <c r="AI228" s="17">
        <v>793.28300000000002</v>
      </c>
      <c r="AJ228" s="17">
        <v>779.29899999999998</v>
      </c>
      <c r="AK228" s="17">
        <v>1548.56</v>
      </c>
      <c r="AL228" s="17">
        <v>815.06399999999996</v>
      </c>
      <c r="AM228" s="17">
        <v>751.34299999999996</v>
      </c>
      <c r="AN228" s="17">
        <v>716.99199999999996</v>
      </c>
      <c r="AO228" s="17">
        <v>856.53700000000003</v>
      </c>
    </row>
    <row r="229" spans="2:41">
      <c r="B229" s="17">
        <v>724.73699999999997</v>
      </c>
      <c r="C229" s="17">
        <v>774.61</v>
      </c>
      <c r="D229" s="17">
        <v>772.88400000000001</v>
      </c>
      <c r="E229" s="17">
        <v>821.96699999999998</v>
      </c>
      <c r="F229" s="17">
        <v>816.35599999999999</v>
      </c>
      <c r="G229" s="17">
        <v>717.66200000000003</v>
      </c>
      <c r="H229" s="17">
        <v>867.18100000000004</v>
      </c>
      <c r="I229" s="17">
        <v>765.87900000000002</v>
      </c>
      <c r="J229" s="17">
        <v>771.92899999999997</v>
      </c>
      <c r="K229" s="17">
        <v>811.57600000000002</v>
      </c>
      <c r="L229" s="17">
        <v>842.28499999999997</v>
      </c>
      <c r="M229" s="17">
        <v>940.36500000000001</v>
      </c>
      <c r="N229" s="17">
        <v>826.24</v>
      </c>
      <c r="O229" s="17">
        <v>806.43499999999995</v>
      </c>
      <c r="P229" s="17">
        <v>798.41800000000001</v>
      </c>
      <c r="Q229" s="17">
        <v>768.28300000000002</v>
      </c>
      <c r="R229" s="17">
        <v>788.08299999999997</v>
      </c>
      <c r="S229" s="17">
        <v>657.00800000000004</v>
      </c>
      <c r="T229" s="17">
        <v>837.04300000000001</v>
      </c>
      <c r="U229" s="17">
        <v>905.38099999999997</v>
      </c>
      <c r="V229" s="17">
        <v>781.48099999999999</v>
      </c>
      <c r="W229" s="17">
        <v>956.952</v>
      </c>
      <c r="X229" s="17">
        <v>724.66399999999999</v>
      </c>
      <c r="Y229" s="17">
        <v>803.28</v>
      </c>
      <c r="Z229" s="17">
        <v>712.62099999999998</v>
      </c>
      <c r="AA229" s="17">
        <v>810.48400000000004</v>
      </c>
      <c r="AB229" s="17">
        <v>762.41600000000005</v>
      </c>
      <c r="AC229" s="17">
        <v>817.71500000000003</v>
      </c>
      <c r="AD229" s="17">
        <v>756.46100000000001</v>
      </c>
      <c r="AE229" s="17">
        <v>815.38699999999994</v>
      </c>
      <c r="AF229" s="17">
        <v>807.71900000000005</v>
      </c>
      <c r="AG229" s="17">
        <v>787.04200000000003</v>
      </c>
      <c r="AH229" s="17">
        <v>722.19600000000003</v>
      </c>
      <c r="AI229" s="17">
        <v>796.54600000000005</v>
      </c>
      <c r="AJ229" s="17">
        <v>781.38900000000001</v>
      </c>
      <c r="AK229" s="17">
        <v>1550.18</v>
      </c>
      <c r="AL229" s="17">
        <v>815.36400000000003</v>
      </c>
      <c r="AM229" s="17">
        <v>751.73400000000004</v>
      </c>
      <c r="AN229" s="17">
        <v>719.07899999999995</v>
      </c>
      <c r="AO229" s="17">
        <v>856.74300000000005</v>
      </c>
    </row>
    <row r="230" spans="2:41">
      <c r="B230" s="17">
        <v>730.66899999999998</v>
      </c>
      <c r="C230" s="17">
        <v>774.71900000000005</v>
      </c>
      <c r="D230" s="17">
        <v>773.49699999999996</v>
      </c>
      <c r="E230" s="17">
        <v>822.84299999999996</v>
      </c>
      <c r="F230" s="17">
        <v>817.17200000000003</v>
      </c>
      <c r="G230" s="17">
        <v>718.91600000000005</v>
      </c>
      <c r="H230" s="17">
        <v>867.52800000000002</v>
      </c>
      <c r="I230" s="17">
        <v>770.45600000000002</v>
      </c>
      <c r="J230" s="17">
        <v>771.95500000000004</v>
      </c>
      <c r="K230" s="17">
        <v>813.12199999999996</v>
      </c>
      <c r="L230" s="17">
        <v>843.81899999999996</v>
      </c>
      <c r="M230" s="17">
        <v>942.54499999999996</v>
      </c>
      <c r="N230" s="17">
        <v>830.58</v>
      </c>
      <c r="O230" s="17">
        <v>806.53099999999995</v>
      </c>
      <c r="P230" s="17">
        <v>798.64099999999996</v>
      </c>
      <c r="Q230" s="17">
        <v>768.822</v>
      </c>
      <c r="R230" s="17">
        <v>788.31100000000004</v>
      </c>
      <c r="S230" s="17">
        <v>659.41099999999994</v>
      </c>
      <c r="T230" s="17">
        <v>837.96100000000001</v>
      </c>
      <c r="U230" s="17">
        <v>905.44799999999998</v>
      </c>
      <c r="V230" s="17">
        <v>784.03700000000003</v>
      </c>
      <c r="W230" s="17">
        <v>957.95</v>
      </c>
      <c r="X230" s="17">
        <v>724.89</v>
      </c>
      <c r="Y230" s="17">
        <v>807.428</v>
      </c>
      <c r="Z230" s="17">
        <v>713.89800000000002</v>
      </c>
      <c r="AA230" s="17">
        <v>812.48800000000006</v>
      </c>
      <c r="AB230" s="17">
        <v>763.096</v>
      </c>
      <c r="AC230" s="17">
        <v>821.29899999999998</v>
      </c>
      <c r="AD230" s="17">
        <v>759.45500000000004</v>
      </c>
      <c r="AE230" s="17">
        <v>816.03899999999999</v>
      </c>
      <c r="AF230" s="17">
        <v>807.93399999999997</v>
      </c>
      <c r="AG230" s="17">
        <v>792.31100000000004</v>
      </c>
      <c r="AH230" s="17">
        <v>722.78499999999997</v>
      </c>
      <c r="AI230" s="17">
        <v>799.34799999999996</v>
      </c>
      <c r="AJ230" s="17">
        <v>782.12199999999996</v>
      </c>
      <c r="AK230" s="17">
        <v>1551.98</v>
      </c>
      <c r="AL230" s="17">
        <v>816.74400000000003</v>
      </c>
      <c r="AM230" s="17">
        <v>755.42499999999995</v>
      </c>
      <c r="AN230" s="17">
        <v>720.07500000000005</v>
      </c>
      <c r="AO230" s="17">
        <v>859.77</v>
      </c>
    </row>
    <row r="231" spans="2:41">
      <c r="B231" s="17">
        <v>733.82</v>
      </c>
      <c r="C231" s="17">
        <v>775.48299999999995</v>
      </c>
      <c r="D231" s="17">
        <v>774.351</v>
      </c>
      <c r="E231" s="17">
        <v>822.87</v>
      </c>
      <c r="F231" s="17">
        <v>818.93499999999995</v>
      </c>
      <c r="G231" s="17">
        <v>719.13</v>
      </c>
      <c r="H231" s="17">
        <v>869.42700000000002</v>
      </c>
      <c r="I231" s="17">
        <v>771.36699999999996</v>
      </c>
      <c r="J231" s="17">
        <v>772.649</v>
      </c>
      <c r="K231" s="17">
        <v>813.65499999999997</v>
      </c>
      <c r="L231" s="17">
        <v>845.72799999999995</v>
      </c>
      <c r="M231" s="17">
        <v>943.38</v>
      </c>
      <c r="N231" s="17">
        <v>831.44899999999996</v>
      </c>
      <c r="O231" s="17">
        <v>806.64400000000001</v>
      </c>
      <c r="P231" s="17">
        <v>802.05600000000004</v>
      </c>
      <c r="Q231" s="17">
        <v>774.16</v>
      </c>
      <c r="R231" s="17">
        <v>788.98900000000003</v>
      </c>
      <c r="S231" s="17">
        <v>660.34900000000005</v>
      </c>
      <c r="T231" s="17">
        <v>838.06299999999999</v>
      </c>
      <c r="U231" s="17">
        <v>906.16499999999996</v>
      </c>
      <c r="V231" s="17">
        <v>784.06200000000001</v>
      </c>
      <c r="W231" s="17">
        <v>958.42100000000005</v>
      </c>
      <c r="X231" s="17">
        <v>725.44399999999996</v>
      </c>
      <c r="Y231" s="17">
        <v>808.48500000000001</v>
      </c>
      <c r="Z231" s="17">
        <v>714.64300000000003</v>
      </c>
      <c r="AA231" s="17">
        <v>813.423</v>
      </c>
      <c r="AB231" s="17">
        <v>764.3</v>
      </c>
      <c r="AC231" s="17">
        <v>823.49699999999996</v>
      </c>
      <c r="AD231" s="17">
        <v>761.197</v>
      </c>
      <c r="AE231" s="17">
        <v>817.51400000000001</v>
      </c>
      <c r="AF231" s="17">
        <v>808.48800000000006</v>
      </c>
      <c r="AG231" s="17">
        <v>793</v>
      </c>
      <c r="AH231" s="17">
        <v>727.803</v>
      </c>
      <c r="AI231" s="17">
        <v>799.67100000000005</v>
      </c>
      <c r="AJ231" s="17">
        <v>782.53300000000002</v>
      </c>
      <c r="AK231" s="17">
        <v>1553.68</v>
      </c>
      <c r="AL231" s="17">
        <v>817.89200000000005</v>
      </c>
      <c r="AM231" s="17">
        <v>755.84799999999996</v>
      </c>
      <c r="AN231" s="17">
        <v>720.46100000000001</v>
      </c>
      <c r="AO231" s="17">
        <v>862.72699999999998</v>
      </c>
    </row>
    <row r="232" spans="2:41">
      <c r="B232" s="17">
        <v>735.54700000000003</v>
      </c>
      <c r="C232" s="17">
        <v>776.15</v>
      </c>
      <c r="D232" s="17">
        <v>774.97400000000005</v>
      </c>
      <c r="E232" s="17">
        <v>823.99</v>
      </c>
      <c r="F232" s="17">
        <v>819.83</v>
      </c>
      <c r="G232" s="17">
        <v>719.22199999999998</v>
      </c>
      <c r="H232" s="17">
        <v>871.48400000000004</v>
      </c>
      <c r="I232" s="17">
        <v>771.54700000000003</v>
      </c>
      <c r="J232" s="17">
        <v>773.61300000000006</v>
      </c>
      <c r="K232" s="17">
        <v>814.97900000000004</v>
      </c>
      <c r="L232" s="17">
        <v>848.96699999999998</v>
      </c>
      <c r="M232" s="17">
        <v>943.51099999999997</v>
      </c>
      <c r="N232" s="17">
        <v>833.32299999999998</v>
      </c>
      <c r="O232" s="17">
        <v>808.19299999999998</v>
      </c>
      <c r="P232" s="17">
        <v>802.73</v>
      </c>
      <c r="Q232" s="17">
        <v>776.79399999999998</v>
      </c>
      <c r="R232" s="17">
        <v>789.04100000000005</v>
      </c>
      <c r="S232" s="17">
        <v>661.49599999999998</v>
      </c>
      <c r="T232" s="17">
        <v>843.28200000000004</v>
      </c>
      <c r="U232" s="17">
        <v>906.32100000000003</v>
      </c>
      <c r="V232" s="17">
        <v>784.46900000000005</v>
      </c>
      <c r="W232" s="17">
        <v>960.21299999999997</v>
      </c>
      <c r="X232" s="17">
        <v>734.64800000000002</v>
      </c>
      <c r="Y232" s="17">
        <v>811.37300000000005</v>
      </c>
      <c r="Z232" s="17">
        <v>715.63599999999997</v>
      </c>
      <c r="AA232" s="17">
        <v>814.79899999999998</v>
      </c>
      <c r="AB232" s="17">
        <v>765.30200000000002</v>
      </c>
      <c r="AC232" s="17">
        <v>825.476</v>
      </c>
      <c r="AD232" s="17">
        <v>761.61099999999999</v>
      </c>
      <c r="AE232" s="17">
        <v>819.43100000000004</v>
      </c>
      <c r="AF232" s="17">
        <v>809.13900000000001</v>
      </c>
      <c r="AG232" s="17">
        <v>795.30399999999997</v>
      </c>
      <c r="AH232" s="17">
        <v>727.92399999999998</v>
      </c>
      <c r="AI232" s="17">
        <v>800.32</v>
      </c>
      <c r="AJ232" s="17">
        <v>782.73500000000001</v>
      </c>
      <c r="AK232" s="17">
        <v>1556.28</v>
      </c>
      <c r="AL232" s="17">
        <v>818.76300000000003</v>
      </c>
      <c r="AM232" s="17">
        <v>756.11</v>
      </c>
      <c r="AN232" s="17">
        <v>720.94600000000003</v>
      </c>
      <c r="AO232" s="17">
        <v>869.91800000000001</v>
      </c>
    </row>
    <row r="233" spans="2:41">
      <c r="B233" s="17">
        <v>737.59500000000003</v>
      </c>
      <c r="C233" s="17">
        <v>776.26900000000001</v>
      </c>
      <c r="D233" s="17">
        <v>776.34199999999998</v>
      </c>
      <c r="E233" s="17">
        <v>824.35799999999995</v>
      </c>
      <c r="F233" s="17">
        <v>820.774</v>
      </c>
      <c r="G233" s="17">
        <v>723.38499999999999</v>
      </c>
      <c r="H233" s="17">
        <v>871.70299999999997</v>
      </c>
      <c r="I233" s="17">
        <v>772.31600000000003</v>
      </c>
      <c r="J233" s="17">
        <v>773.96600000000001</v>
      </c>
      <c r="K233" s="17">
        <v>815.61699999999996</v>
      </c>
      <c r="L233" s="17">
        <v>852.20899999999995</v>
      </c>
      <c r="M233" s="17">
        <v>943.60799999999995</v>
      </c>
      <c r="N233" s="17">
        <v>834.38800000000003</v>
      </c>
      <c r="O233" s="17">
        <v>810.57500000000005</v>
      </c>
      <c r="P233" s="17">
        <v>803.18</v>
      </c>
      <c r="Q233" s="17">
        <v>783.64800000000002</v>
      </c>
      <c r="R233" s="17">
        <v>790.98699999999997</v>
      </c>
      <c r="S233" s="17">
        <v>661.59</v>
      </c>
      <c r="T233" s="17">
        <v>845.95100000000002</v>
      </c>
      <c r="U233" s="17">
        <v>908.12599999999998</v>
      </c>
      <c r="V233" s="17">
        <v>785.38400000000001</v>
      </c>
      <c r="W233" s="17">
        <v>960.56</v>
      </c>
      <c r="X233" s="17">
        <v>736.53499999999997</v>
      </c>
      <c r="Y233" s="17">
        <v>812.54200000000003</v>
      </c>
      <c r="Z233" s="17">
        <v>715.75</v>
      </c>
      <c r="AA233" s="17">
        <v>817.154</v>
      </c>
      <c r="AB233" s="17">
        <v>766.524</v>
      </c>
      <c r="AC233" s="17">
        <v>827.93799999999999</v>
      </c>
      <c r="AD233" s="17">
        <v>762.66300000000001</v>
      </c>
      <c r="AE233" s="17">
        <v>819.798</v>
      </c>
      <c r="AF233" s="17">
        <v>810.02200000000005</v>
      </c>
      <c r="AG233" s="17">
        <v>799.41399999999999</v>
      </c>
      <c r="AH233" s="17">
        <v>732.97199999999998</v>
      </c>
      <c r="AI233" s="17">
        <v>800.50400000000002</v>
      </c>
      <c r="AJ233" s="17">
        <v>784.64400000000001</v>
      </c>
      <c r="AK233" s="17">
        <v>1557.84</v>
      </c>
      <c r="AL233" s="17">
        <v>823.84699999999998</v>
      </c>
      <c r="AM233" s="17">
        <v>756.38499999999999</v>
      </c>
      <c r="AN233" s="17">
        <v>721.27200000000005</v>
      </c>
      <c r="AO233" s="17">
        <v>870.71900000000005</v>
      </c>
    </row>
    <row r="234" spans="2:41">
      <c r="B234" s="17">
        <v>738.87699999999995</v>
      </c>
      <c r="C234" s="17">
        <v>776.91200000000003</v>
      </c>
      <c r="D234" s="17">
        <v>777.07</v>
      </c>
      <c r="E234" s="17">
        <v>825.01</v>
      </c>
      <c r="F234" s="17">
        <v>820.85699999999997</v>
      </c>
      <c r="G234" s="17">
        <v>723.61699999999996</v>
      </c>
      <c r="H234" s="17">
        <v>874.46900000000005</v>
      </c>
      <c r="I234" s="17">
        <v>775.12199999999996</v>
      </c>
      <c r="J234" s="17">
        <v>774.35400000000004</v>
      </c>
      <c r="K234" s="17">
        <v>816.10799999999995</v>
      </c>
      <c r="L234" s="17">
        <v>852.24099999999999</v>
      </c>
      <c r="M234" s="17">
        <v>943.99400000000003</v>
      </c>
      <c r="N234" s="17">
        <v>834.71900000000005</v>
      </c>
      <c r="O234" s="17">
        <v>812.19399999999996</v>
      </c>
      <c r="P234" s="17">
        <v>804.45399999999995</v>
      </c>
      <c r="Q234" s="17">
        <v>785.01</v>
      </c>
      <c r="R234" s="17">
        <v>792.78399999999999</v>
      </c>
      <c r="S234" s="17">
        <v>661.64599999999996</v>
      </c>
      <c r="T234" s="17">
        <v>847.45100000000002</v>
      </c>
      <c r="U234" s="17">
        <v>908.46500000000003</v>
      </c>
      <c r="V234" s="17">
        <v>786.42100000000005</v>
      </c>
      <c r="W234" s="17">
        <v>960.58</v>
      </c>
      <c r="X234" s="17">
        <v>751.39300000000003</v>
      </c>
      <c r="Y234" s="17">
        <v>813.59699999999998</v>
      </c>
      <c r="Z234" s="17">
        <v>716.30200000000002</v>
      </c>
      <c r="AA234" s="17">
        <v>817.548</v>
      </c>
      <c r="AB234" s="17">
        <v>768.20799999999997</v>
      </c>
      <c r="AC234" s="17">
        <v>829.29899999999998</v>
      </c>
      <c r="AD234" s="17">
        <v>762.952</v>
      </c>
      <c r="AE234" s="17">
        <v>820.25800000000004</v>
      </c>
      <c r="AF234" s="17">
        <v>811.52</v>
      </c>
      <c r="AG234" s="17">
        <v>801.56700000000001</v>
      </c>
      <c r="AH234" s="17">
        <v>735.82500000000005</v>
      </c>
      <c r="AI234" s="17">
        <v>801.07100000000003</v>
      </c>
      <c r="AJ234" s="17">
        <v>784.80899999999997</v>
      </c>
      <c r="AK234" s="17">
        <v>1560.58</v>
      </c>
      <c r="AL234" s="17">
        <v>823.99300000000005</v>
      </c>
      <c r="AM234" s="17">
        <v>757.62699999999995</v>
      </c>
      <c r="AN234" s="17">
        <v>724.82899999999995</v>
      </c>
      <c r="AO234" s="17">
        <v>871.74699999999996</v>
      </c>
    </row>
    <row r="235" spans="2:41">
      <c r="B235" s="17">
        <v>739.529</v>
      </c>
      <c r="C235" s="17">
        <v>777.45799999999997</v>
      </c>
      <c r="D235" s="17">
        <v>777.16099999999994</v>
      </c>
      <c r="E235" s="17">
        <v>826.14300000000003</v>
      </c>
      <c r="F235" s="17">
        <v>825.66099999999994</v>
      </c>
      <c r="G235" s="17">
        <v>724.22699999999998</v>
      </c>
      <c r="H235" s="17">
        <v>875.81899999999996</v>
      </c>
      <c r="I235" s="17">
        <v>775.97199999999998</v>
      </c>
      <c r="J235" s="17">
        <v>774.56399999999996</v>
      </c>
      <c r="K235" s="17">
        <v>818.03700000000003</v>
      </c>
      <c r="L235" s="17">
        <v>853.55200000000002</v>
      </c>
      <c r="M235" s="17">
        <v>944.11500000000001</v>
      </c>
      <c r="N235" s="17">
        <v>834.74199999999996</v>
      </c>
      <c r="O235" s="17">
        <v>813.01599999999996</v>
      </c>
      <c r="P235" s="17">
        <v>804.9</v>
      </c>
      <c r="Q235" s="17">
        <v>792.94899999999996</v>
      </c>
      <c r="R235" s="17">
        <v>797.56799999999998</v>
      </c>
      <c r="S235" s="17">
        <v>661.89</v>
      </c>
      <c r="T235" s="17">
        <v>848.14700000000005</v>
      </c>
      <c r="U235" s="17">
        <v>908.60799999999995</v>
      </c>
      <c r="V235" s="17">
        <v>787.54300000000001</v>
      </c>
      <c r="W235" s="17">
        <v>962.18100000000004</v>
      </c>
      <c r="X235" s="17">
        <v>753.01700000000005</v>
      </c>
      <c r="Y235" s="17">
        <v>814.35500000000002</v>
      </c>
      <c r="Z235" s="17">
        <v>716.71400000000006</v>
      </c>
      <c r="AA235" s="17">
        <v>822.24599999999998</v>
      </c>
      <c r="AB235" s="17">
        <v>772.85699999999997</v>
      </c>
      <c r="AC235" s="17">
        <v>829.49599999999998</v>
      </c>
      <c r="AD235" s="17">
        <v>766.30700000000002</v>
      </c>
      <c r="AE235" s="17">
        <v>821.32100000000003</v>
      </c>
      <c r="AF235" s="17">
        <v>811.53</v>
      </c>
      <c r="AG235" s="17">
        <v>802.62099999999998</v>
      </c>
      <c r="AH235" s="17">
        <v>736.93</v>
      </c>
      <c r="AI235" s="17">
        <v>801.68200000000002</v>
      </c>
      <c r="AJ235" s="17">
        <v>785.07799999999997</v>
      </c>
      <c r="AK235" s="17">
        <v>1563.21</v>
      </c>
      <c r="AL235" s="17">
        <v>824.31799999999998</v>
      </c>
      <c r="AM235" s="17">
        <v>758.90700000000004</v>
      </c>
      <c r="AN235" s="17">
        <v>726.58</v>
      </c>
      <c r="AO235" s="17">
        <v>874.89</v>
      </c>
    </row>
    <row r="236" spans="2:41">
      <c r="B236" s="17">
        <v>741.48900000000003</v>
      </c>
      <c r="C236" s="17">
        <v>778.30499999999995</v>
      </c>
      <c r="D236" s="17">
        <v>778.303</v>
      </c>
      <c r="E236" s="17">
        <v>826.35</v>
      </c>
      <c r="F236" s="17">
        <v>826.26</v>
      </c>
      <c r="G236" s="17">
        <v>725.452</v>
      </c>
      <c r="H236" s="17">
        <v>875.85699999999997</v>
      </c>
      <c r="I236" s="17">
        <v>777.44600000000003</v>
      </c>
      <c r="J236" s="17">
        <v>777.5</v>
      </c>
      <c r="K236" s="17">
        <v>818.65800000000002</v>
      </c>
      <c r="L236" s="17">
        <v>856.495</v>
      </c>
      <c r="M236" s="17">
        <v>945.04899999999998</v>
      </c>
      <c r="N236" s="17">
        <v>841.06799999999998</v>
      </c>
      <c r="O236" s="17">
        <v>813.51499999999999</v>
      </c>
      <c r="P236" s="17">
        <v>805.14300000000003</v>
      </c>
      <c r="Q236" s="17">
        <v>794.053</v>
      </c>
      <c r="R236" s="17">
        <v>798.2</v>
      </c>
      <c r="S236" s="17">
        <v>662.57100000000003</v>
      </c>
      <c r="T236" s="17">
        <v>848.34500000000003</v>
      </c>
      <c r="U236" s="17">
        <v>908.85799999999995</v>
      </c>
      <c r="V236" s="17">
        <v>789.19200000000001</v>
      </c>
      <c r="W236" s="17">
        <v>962.26199999999994</v>
      </c>
      <c r="X236" s="17">
        <v>753.19899999999996</v>
      </c>
      <c r="Y236" s="17">
        <v>815.09100000000001</v>
      </c>
      <c r="Z236" s="17">
        <v>719.71400000000006</v>
      </c>
      <c r="AA236" s="17">
        <v>824.13599999999997</v>
      </c>
      <c r="AB236" s="17">
        <v>773.00099999999998</v>
      </c>
      <c r="AC236" s="17">
        <v>830.673</v>
      </c>
      <c r="AD236" s="17">
        <v>766.73900000000003</v>
      </c>
      <c r="AE236" s="17">
        <v>821.62599999999998</v>
      </c>
      <c r="AF236" s="17">
        <v>812.29200000000003</v>
      </c>
      <c r="AG236" s="17">
        <v>804.18200000000002</v>
      </c>
      <c r="AH236" s="17">
        <v>737.21600000000001</v>
      </c>
      <c r="AI236" s="17">
        <v>802.40899999999999</v>
      </c>
      <c r="AJ236" s="17">
        <v>786.89400000000001</v>
      </c>
      <c r="AK236" s="17">
        <v>1564.23</v>
      </c>
      <c r="AL236" s="17">
        <v>824.41399999999999</v>
      </c>
      <c r="AM236" s="17">
        <v>759.077</v>
      </c>
      <c r="AN236" s="17">
        <v>726.899</v>
      </c>
      <c r="AO236" s="17">
        <v>876.09299999999996</v>
      </c>
    </row>
    <row r="237" spans="2:41">
      <c r="B237" s="17">
        <v>742.79300000000001</v>
      </c>
      <c r="C237" s="17">
        <v>779.79700000000003</v>
      </c>
      <c r="D237" s="17">
        <v>780.24400000000003</v>
      </c>
      <c r="E237" s="17">
        <v>827.98</v>
      </c>
      <c r="F237" s="17">
        <v>826.40099999999995</v>
      </c>
      <c r="G237" s="17">
        <v>727.15800000000002</v>
      </c>
      <c r="H237" s="17">
        <v>877.64200000000005</v>
      </c>
      <c r="I237" s="17">
        <v>779.13</v>
      </c>
      <c r="J237" s="17">
        <v>777.52599999999995</v>
      </c>
      <c r="K237" s="17">
        <v>818.66899999999998</v>
      </c>
      <c r="L237" s="17">
        <v>857.32899999999995</v>
      </c>
      <c r="M237" s="17">
        <v>947.33699999999999</v>
      </c>
      <c r="N237" s="17">
        <v>844.86400000000003</v>
      </c>
      <c r="O237" s="17">
        <v>815.65599999999995</v>
      </c>
      <c r="P237" s="17">
        <v>806.88599999999997</v>
      </c>
      <c r="Q237" s="17">
        <v>798.44299999999998</v>
      </c>
      <c r="R237" s="17">
        <v>798.75</v>
      </c>
      <c r="S237" s="17">
        <v>662.59799999999996</v>
      </c>
      <c r="T237" s="17">
        <v>849.55799999999999</v>
      </c>
      <c r="U237" s="17">
        <v>911.24699999999996</v>
      </c>
      <c r="V237" s="17">
        <v>792.38800000000003</v>
      </c>
      <c r="W237" s="17">
        <v>963.447</v>
      </c>
      <c r="X237" s="17">
        <v>753.24900000000002</v>
      </c>
      <c r="Y237" s="17">
        <v>816.43499999999995</v>
      </c>
      <c r="Z237" s="17">
        <v>719.95399999999995</v>
      </c>
      <c r="AA237" s="17">
        <v>824.38900000000001</v>
      </c>
      <c r="AB237" s="17">
        <v>773.35500000000002</v>
      </c>
      <c r="AC237" s="17">
        <v>831.78800000000001</v>
      </c>
      <c r="AD237" s="17">
        <v>767.47900000000004</v>
      </c>
      <c r="AE237" s="17">
        <v>822.87300000000005</v>
      </c>
      <c r="AF237" s="17">
        <v>812.82399999999996</v>
      </c>
      <c r="AG237" s="17">
        <v>805.42200000000003</v>
      </c>
      <c r="AH237" s="17">
        <v>740.18</v>
      </c>
      <c r="AI237" s="17">
        <v>804.12800000000004</v>
      </c>
      <c r="AJ237" s="17">
        <v>787.06399999999996</v>
      </c>
      <c r="AK237" s="17">
        <v>1567.34</v>
      </c>
      <c r="AL237" s="17">
        <v>825.53399999999999</v>
      </c>
      <c r="AM237" s="17">
        <v>760.53399999999999</v>
      </c>
      <c r="AN237" s="17">
        <v>727.87800000000004</v>
      </c>
      <c r="AO237" s="17">
        <v>876.28099999999995</v>
      </c>
    </row>
    <row r="238" spans="2:41">
      <c r="B238" s="17">
        <v>744.11300000000006</v>
      </c>
      <c r="C238" s="17">
        <v>783.67399999999998</v>
      </c>
      <c r="D238" s="17">
        <v>782.80200000000002</v>
      </c>
      <c r="E238" s="17">
        <v>830.08399999999995</v>
      </c>
      <c r="F238" s="17">
        <v>826.649</v>
      </c>
      <c r="G238" s="17">
        <v>727.31500000000005</v>
      </c>
      <c r="H238" s="17">
        <v>879.87599999999998</v>
      </c>
      <c r="I238" s="17">
        <v>779.19200000000001</v>
      </c>
      <c r="J238" s="17">
        <v>778.23900000000003</v>
      </c>
      <c r="K238" s="17">
        <v>821.96500000000003</v>
      </c>
      <c r="L238" s="17">
        <v>862.60599999999999</v>
      </c>
      <c r="M238" s="17">
        <v>947.55399999999997</v>
      </c>
      <c r="N238" s="17">
        <v>845.27700000000004</v>
      </c>
      <c r="O238" s="17">
        <v>816.65499999999997</v>
      </c>
      <c r="P238" s="17">
        <v>807.38400000000001</v>
      </c>
      <c r="Q238" s="17">
        <v>799.72500000000002</v>
      </c>
      <c r="R238" s="17">
        <v>802.87900000000002</v>
      </c>
      <c r="S238" s="17">
        <v>663.01599999999996</v>
      </c>
      <c r="T238" s="17">
        <v>851.33699999999999</v>
      </c>
      <c r="U238" s="17">
        <v>912.14200000000005</v>
      </c>
      <c r="V238" s="17">
        <v>794.22500000000002</v>
      </c>
      <c r="W238" s="17">
        <v>963.71</v>
      </c>
      <c r="X238" s="17">
        <v>754.673</v>
      </c>
      <c r="Y238" s="17">
        <v>820.54700000000003</v>
      </c>
      <c r="Z238" s="17">
        <v>721.005</v>
      </c>
      <c r="AA238" s="17">
        <v>825.28399999999999</v>
      </c>
      <c r="AB238" s="17">
        <v>775.66700000000003</v>
      </c>
      <c r="AC238" s="17">
        <v>832.45899999999995</v>
      </c>
      <c r="AD238" s="17">
        <v>769.25</v>
      </c>
      <c r="AE238" s="17">
        <v>823.06799999999998</v>
      </c>
      <c r="AF238" s="17">
        <v>813.38400000000001</v>
      </c>
      <c r="AG238" s="17">
        <v>806.57299999999998</v>
      </c>
      <c r="AH238" s="17">
        <v>741.32399999999996</v>
      </c>
      <c r="AI238" s="17">
        <v>804.745</v>
      </c>
      <c r="AJ238" s="17">
        <v>788.62699999999995</v>
      </c>
      <c r="AK238" s="17">
        <v>1567.57</v>
      </c>
      <c r="AL238" s="17">
        <v>826.60500000000002</v>
      </c>
      <c r="AM238" s="17">
        <v>764.05</v>
      </c>
      <c r="AN238" s="17">
        <v>729.13</v>
      </c>
      <c r="AO238" s="17">
        <v>876.46400000000006</v>
      </c>
    </row>
    <row r="239" spans="2:41">
      <c r="B239" s="17">
        <v>744.59699999999998</v>
      </c>
      <c r="C239" s="17">
        <v>785.55499999999995</v>
      </c>
      <c r="D239" s="17">
        <v>786.73099999999999</v>
      </c>
      <c r="E239" s="17">
        <v>832.23699999999997</v>
      </c>
      <c r="F239" s="17">
        <v>828.21199999999999</v>
      </c>
      <c r="G239" s="17">
        <v>732.16899999999998</v>
      </c>
      <c r="H239" s="17">
        <v>880.375</v>
      </c>
      <c r="I239" s="17">
        <v>780.53099999999995</v>
      </c>
      <c r="J239" s="17">
        <v>778.98500000000001</v>
      </c>
      <c r="K239" s="17">
        <v>822.61199999999997</v>
      </c>
      <c r="L239" s="17">
        <v>862.61800000000005</v>
      </c>
      <c r="M239" s="17">
        <v>948.98599999999999</v>
      </c>
      <c r="N239" s="17">
        <v>846.36199999999997</v>
      </c>
      <c r="O239" s="17">
        <v>817.14599999999996</v>
      </c>
      <c r="P239" s="17">
        <v>812.178</v>
      </c>
      <c r="Q239" s="17">
        <v>802.62699999999995</v>
      </c>
      <c r="R239" s="17">
        <v>805.572</v>
      </c>
      <c r="S239" s="17">
        <v>664.35500000000002</v>
      </c>
      <c r="T239" s="17">
        <v>852.08799999999997</v>
      </c>
      <c r="U239" s="17">
        <v>912.28499999999997</v>
      </c>
      <c r="V239" s="17">
        <v>795.90099999999995</v>
      </c>
      <c r="W239" s="17">
        <v>965.07500000000005</v>
      </c>
      <c r="X239" s="17">
        <v>761.64</v>
      </c>
      <c r="Y239" s="17">
        <v>827.73400000000004</v>
      </c>
      <c r="Z239" s="17">
        <v>721.61300000000006</v>
      </c>
      <c r="AA239" s="17">
        <v>825.86</v>
      </c>
      <c r="AB239" s="17">
        <v>775.79200000000003</v>
      </c>
      <c r="AC239" s="17">
        <v>832.86500000000001</v>
      </c>
      <c r="AD239" s="17">
        <v>773.67899999999997</v>
      </c>
      <c r="AE239" s="17">
        <v>823.2</v>
      </c>
      <c r="AF239" s="17">
        <v>814.84100000000001</v>
      </c>
      <c r="AG239" s="17">
        <v>810.39700000000005</v>
      </c>
      <c r="AH239" s="17">
        <v>741.39</v>
      </c>
      <c r="AI239" s="17">
        <v>805.21100000000001</v>
      </c>
      <c r="AJ239" s="17">
        <v>790.702</v>
      </c>
      <c r="AK239" s="17">
        <v>1567.74</v>
      </c>
      <c r="AL239" s="17">
        <v>828.23</v>
      </c>
      <c r="AM239" s="17">
        <v>765.08900000000006</v>
      </c>
      <c r="AN239" s="17">
        <v>730.34699999999998</v>
      </c>
      <c r="AO239" s="17">
        <v>877.18399999999997</v>
      </c>
    </row>
    <row r="240" spans="2:41">
      <c r="B240" s="17">
        <v>755.81799999999998</v>
      </c>
      <c r="C240" s="17">
        <v>786.44899999999996</v>
      </c>
      <c r="D240" s="17">
        <v>786.77200000000005</v>
      </c>
      <c r="E240" s="17">
        <v>833.35</v>
      </c>
      <c r="F240" s="17">
        <v>828.62900000000002</v>
      </c>
      <c r="G240" s="17">
        <v>732.35400000000004</v>
      </c>
      <c r="H240" s="17">
        <v>880.55</v>
      </c>
      <c r="I240" s="17">
        <v>781.98900000000003</v>
      </c>
      <c r="J240" s="17">
        <v>779.851</v>
      </c>
      <c r="K240" s="17">
        <v>823.995</v>
      </c>
      <c r="L240" s="17">
        <v>862.75900000000001</v>
      </c>
      <c r="M240" s="17">
        <v>952.78599999999994</v>
      </c>
      <c r="N240" s="17">
        <v>846.60599999999999</v>
      </c>
      <c r="O240" s="17">
        <v>817.173</v>
      </c>
      <c r="P240" s="17">
        <v>814.22400000000005</v>
      </c>
      <c r="Q240" s="17">
        <v>805.12599999999998</v>
      </c>
      <c r="R240" s="17">
        <v>812.495</v>
      </c>
      <c r="S240" s="17">
        <v>664.42600000000004</v>
      </c>
      <c r="T240" s="17">
        <v>853.16099999999994</v>
      </c>
      <c r="U240" s="17">
        <v>912.71199999999999</v>
      </c>
      <c r="V240" s="17">
        <v>796.91499999999996</v>
      </c>
      <c r="W240" s="17">
        <v>965.54399999999998</v>
      </c>
      <c r="X240" s="17">
        <v>761.90300000000002</v>
      </c>
      <c r="Y240" s="17">
        <v>829.17399999999998</v>
      </c>
      <c r="Z240" s="17">
        <v>722.54499999999996</v>
      </c>
      <c r="AA240" s="17">
        <v>827.42899999999997</v>
      </c>
      <c r="AB240" s="17">
        <v>775.90800000000002</v>
      </c>
      <c r="AC240" s="17">
        <v>832.91300000000001</v>
      </c>
      <c r="AD240" s="17">
        <v>775.97299999999996</v>
      </c>
      <c r="AE240" s="17">
        <v>823.47500000000002</v>
      </c>
      <c r="AF240" s="17">
        <v>816.13499999999999</v>
      </c>
      <c r="AG240" s="17">
        <v>810.61699999999996</v>
      </c>
      <c r="AH240" s="17">
        <v>742.59400000000005</v>
      </c>
      <c r="AI240" s="17">
        <v>805.91700000000003</v>
      </c>
      <c r="AJ240" s="17">
        <v>792.02700000000004</v>
      </c>
      <c r="AK240" s="17">
        <v>1570.29</v>
      </c>
      <c r="AL240" s="17">
        <v>832.35799999999995</v>
      </c>
      <c r="AM240" s="17">
        <v>767.072</v>
      </c>
      <c r="AN240" s="17">
        <v>733.04700000000003</v>
      </c>
      <c r="AO240" s="17">
        <v>878.697</v>
      </c>
    </row>
    <row r="241" spans="2:41">
      <c r="B241" s="17">
        <v>760.43200000000002</v>
      </c>
      <c r="C241" s="17">
        <v>786.649</v>
      </c>
      <c r="D241" s="17">
        <v>788.13599999999997</v>
      </c>
      <c r="E241" s="17">
        <v>834.02300000000002</v>
      </c>
      <c r="F241" s="17">
        <v>829.11</v>
      </c>
      <c r="G241" s="17">
        <v>733.029</v>
      </c>
      <c r="H241" s="17">
        <v>880.77200000000005</v>
      </c>
      <c r="I241" s="17">
        <v>782.22</v>
      </c>
      <c r="J241" s="17">
        <v>780.50300000000004</v>
      </c>
      <c r="K241" s="17">
        <v>825.36300000000006</v>
      </c>
      <c r="L241" s="17">
        <v>867.11099999999999</v>
      </c>
      <c r="M241" s="17">
        <v>954.89700000000005</v>
      </c>
      <c r="N241" s="17">
        <v>847.73199999999997</v>
      </c>
      <c r="O241" s="17">
        <v>817.66</v>
      </c>
      <c r="P241" s="17">
        <v>815.43799999999999</v>
      </c>
      <c r="Q241" s="17">
        <v>814.78300000000002</v>
      </c>
      <c r="R241" s="17">
        <v>813.19399999999996</v>
      </c>
      <c r="S241" s="17">
        <v>665.52</v>
      </c>
      <c r="T241" s="17">
        <v>855.471</v>
      </c>
      <c r="U241" s="17">
        <v>915.34299999999996</v>
      </c>
      <c r="V241" s="17">
        <v>796.92499999999995</v>
      </c>
      <c r="W241" s="17">
        <v>966.05100000000004</v>
      </c>
      <c r="X241" s="17">
        <v>765.12800000000004</v>
      </c>
      <c r="Y241" s="17">
        <v>830.15099999999995</v>
      </c>
      <c r="Z241" s="17">
        <v>723.04899999999998</v>
      </c>
      <c r="AA241" s="17">
        <v>828.68399999999997</v>
      </c>
      <c r="AB241" s="17">
        <v>776.21</v>
      </c>
      <c r="AC241" s="17">
        <v>833.38</v>
      </c>
      <c r="AD241" s="17">
        <v>778.06399999999996</v>
      </c>
      <c r="AE241" s="17">
        <v>823.79200000000003</v>
      </c>
      <c r="AF241" s="17">
        <v>816.31600000000003</v>
      </c>
      <c r="AG241" s="17">
        <v>811.875</v>
      </c>
      <c r="AH241" s="17">
        <v>752.03499999999997</v>
      </c>
      <c r="AI241" s="17">
        <v>807.20699999999999</v>
      </c>
      <c r="AJ241" s="17">
        <v>792.41899999999998</v>
      </c>
      <c r="AK241" s="17">
        <v>1570.45</v>
      </c>
      <c r="AL241" s="17">
        <v>832.72699999999998</v>
      </c>
      <c r="AM241" s="17">
        <v>767.61500000000001</v>
      </c>
      <c r="AN241" s="17">
        <v>735.07</v>
      </c>
      <c r="AO241" s="17">
        <v>880.62599999999998</v>
      </c>
    </row>
    <row r="242" spans="2:41">
      <c r="B242" s="17">
        <v>762.51499999999999</v>
      </c>
      <c r="C242" s="17">
        <v>788.65599999999995</v>
      </c>
      <c r="D242" s="17">
        <v>788.77499999999998</v>
      </c>
      <c r="E242" s="17">
        <v>834.94799999999998</v>
      </c>
      <c r="F242" s="17">
        <v>830.20100000000002</v>
      </c>
      <c r="G242" s="17">
        <v>733.53099999999995</v>
      </c>
      <c r="H242" s="17">
        <v>886.35500000000002</v>
      </c>
      <c r="I242" s="17">
        <v>785.30100000000004</v>
      </c>
      <c r="J242" s="17">
        <v>780.55899999999997</v>
      </c>
      <c r="K242" s="17">
        <v>825.69899999999996</v>
      </c>
      <c r="L242" s="17">
        <v>867.86199999999997</v>
      </c>
      <c r="M242" s="17">
        <v>955.56100000000004</v>
      </c>
      <c r="N242" s="17">
        <v>848.50199999999995</v>
      </c>
      <c r="O242" s="17">
        <v>818.43200000000002</v>
      </c>
      <c r="P242" s="17">
        <v>815.59100000000001</v>
      </c>
      <c r="Q242" s="17">
        <v>814.85599999999999</v>
      </c>
      <c r="R242" s="17">
        <v>814.30499999999995</v>
      </c>
      <c r="S242" s="17">
        <v>666.55700000000002</v>
      </c>
      <c r="T242" s="17">
        <v>856.51199999999994</v>
      </c>
      <c r="U242" s="17">
        <v>915.75699999999995</v>
      </c>
      <c r="V242" s="17">
        <v>797.16399999999999</v>
      </c>
      <c r="W242" s="17">
        <v>966.27</v>
      </c>
      <c r="X242" s="17">
        <v>766.59100000000001</v>
      </c>
      <c r="Y242" s="17">
        <v>830.63099999999997</v>
      </c>
      <c r="Z242" s="17">
        <v>724.39200000000005</v>
      </c>
      <c r="AA242" s="17">
        <v>829.00599999999997</v>
      </c>
      <c r="AB242" s="17">
        <v>777.90499999999997</v>
      </c>
      <c r="AC242" s="17">
        <v>834.62400000000002</v>
      </c>
      <c r="AD242" s="17">
        <v>782.99699999999996</v>
      </c>
      <c r="AE242" s="17">
        <v>824.33600000000001</v>
      </c>
      <c r="AF242" s="17">
        <v>817.27300000000002</v>
      </c>
      <c r="AG242" s="17">
        <v>814.18499999999995</v>
      </c>
      <c r="AH242" s="17">
        <v>754.44899999999996</v>
      </c>
      <c r="AI242" s="17">
        <v>808.28300000000002</v>
      </c>
      <c r="AJ242" s="17">
        <v>792.42600000000004</v>
      </c>
      <c r="AK242" s="17">
        <v>1574.74</v>
      </c>
      <c r="AL242" s="17">
        <v>834.18100000000004</v>
      </c>
      <c r="AM242" s="17">
        <v>768.16099999999994</v>
      </c>
      <c r="AN242" s="17">
        <v>735.25699999999995</v>
      </c>
      <c r="AO242" s="17">
        <v>881.62</v>
      </c>
    </row>
    <row r="243" spans="2:41">
      <c r="B243" s="17">
        <v>767.38099999999997</v>
      </c>
      <c r="C243" s="17">
        <v>789.31299999999999</v>
      </c>
      <c r="D243" s="17">
        <v>790.73</v>
      </c>
      <c r="E243" s="17">
        <v>836.45</v>
      </c>
      <c r="F243" s="17">
        <v>831.55899999999997</v>
      </c>
      <c r="G243" s="17">
        <v>735.827</v>
      </c>
      <c r="H243" s="17">
        <v>888.39499999999998</v>
      </c>
      <c r="I243" s="17">
        <v>792.42499999999995</v>
      </c>
      <c r="J243" s="17">
        <v>780.67700000000002</v>
      </c>
      <c r="K243" s="17">
        <v>825.74699999999996</v>
      </c>
      <c r="L243" s="17">
        <v>867.86699999999996</v>
      </c>
      <c r="M243" s="17">
        <v>955.93399999999997</v>
      </c>
      <c r="N243" s="17">
        <v>850.01400000000001</v>
      </c>
      <c r="O243" s="17">
        <v>818.452</v>
      </c>
      <c r="P243" s="17">
        <v>816.69</v>
      </c>
      <c r="Q243" s="17">
        <v>816.39800000000002</v>
      </c>
      <c r="R243" s="17">
        <v>815.74099999999999</v>
      </c>
      <c r="S243" s="17">
        <v>668.61099999999999</v>
      </c>
      <c r="T243" s="17">
        <v>856.529</v>
      </c>
      <c r="U243" s="17">
        <v>917.95299999999997</v>
      </c>
      <c r="V243" s="17">
        <v>798.11099999999999</v>
      </c>
      <c r="W243" s="17">
        <v>969.74</v>
      </c>
      <c r="X243" s="17">
        <v>767.75699999999995</v>
      </c>
      <c r="Y243" s="17">
        <v>835.06899999999996</v>
      </c>
      <c r="Z243" s="17">
        <v>727.31</v>
      </c>
      <c r="AA243" s="17">
        <v>829.99400000000003</v>
      </c>
      <c r="AB243" s="17">
        <v>779.46100000000001</v>
      </c>
      <c r="AC243" s="17">
        <v>835.505</v>
      </c>
      <c r="AD243" s="17">
        <v>784.36400000000003</v>
      </c>
      <c r="AE243" s="17">
        <v>824.57100000000003</v>
      </c>
      <c r="AF243" s="17">
        <v>820.38900000000001</v>
      </c>
      <c r="AG243" s="17">
        <v>814.39599999999996</v>
      </c>
      <c r="AH243" s="17">
        <v>754.95100000000002</v>
      </c>
      <c r="AI243" s="17">
        <v>809.24699999999996</v>
      </c>
      <c r="AJ243" s="17">
        <v>793.08</v>
      </c>
      <c r="AK243" s="17">
        <v>1575.3</v>
      </c>
      <c r="AL243" s="17">
        <v>839.976</v>
      </c>
      <c r="AM243" s="17">
        <v>772.16800000000001</v>
      </c>
      <c r="AN243" s="17">
        <v>736.06100000000004</v>
      </c>
      <c r="AO243" s="17">
        <v>885.78300000000002</v>
      </c>
    </row>
    <row r="244" spans="2:41">
      <c r="B244" s="17">
        <v>769.72299999999996</v>
      </c>
      <c r="C244" s="17">
        <v>792.32399999999996</v>
      </c>
      <c r="D244" s="17">
        <v>794.54499999999996</v>
      </c>
      <c r="E244" s="17">
        <v>836.94399999999996</v>
      </c>
      <c r="F244" s="17">
        <v>832.952</v>
      </c>
      <c r="G244" s="17">
        <v>736.42100000000005</v>
      </c>
      <c r="H244" s="17">
        <v>888.45500000000004</v>
      </c>
      <c r="I244" s="17">
        <v>792.85699999999997</v>
      </c>
      <c r="J244" s="17">
        <v>781.03499999999997</v>
      </c>
      <c r="K244" s="17">
        <v>826.91499999999996</v>
      </c>
      <c r="L244" s="17">
        <v>868.09799999999996</v>
      </c>
      <c r="M244" s="17">
        <v>957.10299999999995</v>
      </c>
      <c r="N244" s="17">
        <v>853.04200000000003</v>
      </c>
      <c r="O244" s="17">
        <v>819.08</v>
      </c>
      <c r="P244" s="17">
        <v>819.45699999999999</v>
      </c>
      <c r="Q244" s="17">
        <v>817.11500000000001</v>
      </c>
      <c r="R244" s="17">
        <v>815.92200000000003</v>
      </c>
      <c r="S244" s="17">
        <v>669.36400000000003</v>
      </c>
      <c r="T244" s="17">
        <v>857.43600000000004</v>
      </c>
      <c r="U244" s="17">
        <v>918.14300000000003</v>
      </c>
      <c r="V244" s="17">
        <v>803.10199999999998</v>
      </c>
      <c r="W244" s="17">
        <v>974.68200000000002</v>
      </c>
      <c r="X244" s="17">
        <v>769.22900000000004</v>
      </c>
      <c r="Y244" s="17">
        <v>835.83699999999999</v>
      </c>
      <c r="Z244" s="17">
        <v>728.59900000000005</v>
      </c>
      <c r="AA244" s="17">
        <v>830.25800000000004</v>
      </c>
      <c r="AB244" s="17">
        <v>780.01</v>
      </c>
      <c r="AC244" s="17">
        <v>836.38699999999994</v>
      </c>
      <c r="AD244" s="17">
        <v>785.25599999999997</v>
      </c>
      <c r="AE244" s="17">
        <v>825.66200000000003</v>
      </c>
      <c r="AF244" s="17">
        <v>821.03</v>
      </c>
      <c r="AG244" s="17">
        <v>818.64400000000001</v>
      </c>
      <c r="AH244" s="17">
        <v>756.66300000000001</v>
      </c>
      <c r="AI244" s="17">
        <v>809.55</v>
      </c>
      <c r="AJ244" s="17">
        <v>794.327</v>
      </c>
      <c r="AK244" s="17">
        <v>1575.57</v>
      </c>
      <c r="AL244" s="17">
        <v>841.077</v>
      </c>
      <c r="AM244" s="17">
        <v>777.39800000000002</v>
      </c>
      <c r="AN244" s="17">
        <v>736.39400000000001</v>
      </c>
      <c r="AO244" s="17">
        <v>886.94399999999996</v>
      </c>
    </row>
    <row r="245" spans="2:41">
      <c r="B245" s="17">
        <v>771.22699999999998</v>
      </c>
      <c r="C245" s="17">
        <v>794.75900000000001</v>
      </c>
      <c r="D245" s="17">
        <v>795.17700000000002</v>
      </c>
      <c r="E245" s="17">
        <v>838.65899999999999</v>
      </c>
      <c r="F245" s="17">
        <v>833.37900000000002</v>
      </c>
      <c r="G245" s="17">
        <v>741.62199999999996</v>
      </c>
      <c r="H245" s="17">
        <v>890.4</v>
      </c>
      <c r="I245" s="17">
        <v>792.87400000000002</v>
      </c>
      <c r="J245" s="17">
        <v>781.88</v>
      </c>
      <c r="K245" s="17">
        <v>826.98800000000006</v>
      </c>
      <c r="L245" s="17">
        <v>868.93899999999996</v>
      </c>
      <c r="M245" s="17">
        <v>957.14499999999998</v>
      </c>
      <c r="N245" s="17">
        <v>853.47799999999995</v>
      </c>
      <c r="O245" s="17">
        <v>821.32899999999995</v>
      </c>
      <c r="P245" s="17">
        <v>819.81399999999996</v>
      </c>
      <c r="Q245" s="17">
        <v>817.93200000000002</v>
      </c>
      <c r="R245" s="17">
        <v>816.03599999999994</v>
      </c>
      <c r="S245" s="17">
        <v>669.85299999999995</v>
      </c>
      <c r="T245" s="17">
        <v>860.28700000000003</v>
      </c>
      <c r="U245" s="17">
        <v>918.95399999999995</v>
      </c>
      <c r="V245" s="17">
        <v>804.452</v>
      </c>
      <c r="W245" s="17">
        <v>975.35</v>
      </c>
      <c r="X245" s="17">
        <v>770.62900000000002</v>
      </c>
      <c r="Y245" s="17">
        <v>841.52499999999998</v>
      </c>
      <c r="Z245" s="17">
        <v>730.101</v>
      </c>
      <c r="AA245" s="17">
        <v>831.221</v>
      </c>
      <c r="AB245" s="17">
        <v>781.59199999999998</v>
      </c>
      <c r="AC245" s="17">
        <v>836.40200000000004</v>
      </c>
      <c r="AD245" s="17">
        <v>786.53</v>
      </c>
      <c r="AE245" s="17">
        <v>825.89800000000002</v>
      </c>
      <c r="AF245" s="17">
        <v>821.17700000000002</v>
      </c>
      <c r="AG245" s="17">
        <v>819.09500000000003</v>
      </c>
      <c r="AH245" s="17">
        <v>756.86400000000003</v>
      </c>
      <c r="AI245" s="17">
        <v>810.00300000000004</v>
      </c>
      <c r="AJ245" s="17">
        <v>796.37099999999998</v>
      </c>
      <c r="AK245" s="17">
        <v>1578.64</v>
      </c>
      <c r="AL245" s="17">
        <v>841.47699999999998</v>
      </c>
      <c r="AM245" s="17">
        <v>777.89599999999996</v>
      </c>
      <c r="AN245" s="17">
        <v>741.98099999999999</v>
      </c>
      <c r="AO245" s="17">
        <v>891.17200000000003</v>
      </c>
    </row>
    <row r="246" spans="2:41">
      <c r="B246" s="17">
        <v>771.39200000000005</v>
      </c>
      <c r="C246" s="17">
        <v>795.78300000000002</v>
      </c>
      <c r="D246" s="17">
        <v>797.94899999999996</v>
      </c>
      <c r="E246" s="17">
        <v>840.08</v>
      </c>
      <c r="F246" s="17">
        <v>834.28899999999999</v>
      </c>
      <c r="G246" s="17">
        <v>742.36900000000003</v>
      </c>
      <c r="H246" s="17">
        <v>891.69500000000005</v>
      </c>
      <c r="I246" s="17">
        <v>793.55899999999997</v>
      </c>
      <c r="J246" s="17">
        <v>781.88199999999995</v>
      </c>
      <c r="K246" s="17">
        <v>827.10199999999998</v>
      </c>
      <c r="L246" s="17">
        <v>871.70399999999995</v>
      </c>
      <c r="M246" s="17">
        <v>957.21900000000005</v>
      </c>
      <c r="N246" s="17">
        <v>855.90700000000004</v>
      </c>
      <c r="O246" s="17">
        <v>823.30899999999997</v>
      </c>
      <c r="P246" s="17">
        <v>823.13400000000001</v>
      </c>
      <c r="Q246" s="17">
        <v>818.25800000000004</v>
      </c>
      <c r="R246" s="17">
        <v>817.06799999999998</v>
      </c>
      <c r="S246" s="17">
        <v>670.39700000000005</v>
      </c>
      <c r="T246" s="17">
        <v>861.74599999999998</v>
      </c>
      <c r="U246" s="17">
        <v>919.18499999999995</v>
      </c>
      <c r="V246" s="17">
        <v>804.95399999999995</v>
      </c>
      <c r="W246" s="17">
        <v>976.73299999999995</v>
      </c>
      <c r="X246" s="17">
        <v>773.678</v>
      </c>
      <c r="Y246" s="17">
        <v>843.15499999999997</v>
      </c>
      <c r="Z246" s="17">
        <v>731.18499999999995</v>
      </c>
      <c r="AA246" s="17">
        <v>832.57799999999997</v>
      </c>
      <c r="AB246" s="17">
        <v>783.32399999999996</v>
      </c>
      <c r="AC246" s="17">
        <v>837.38599999999997</v>
      </c>
      <c r="AD246" s="17">
        <v>786.88</v>
      </c>
      <c r="AE246" s="17">
        <v>826.01900000000001</v>
      </c>
      <c r="AF246" s="17">
        <v>827.19799999999998</v>
      </c>
      <c r="AG246" s="17">
        <v>821.24699999999996</v>
      </c>
      <c r="AH246" s="17">
        <v>758.976</v>
      </c>
      <c r="AI246" s="17">
        <v>810.50199999999995</v>
      </c>
      <c r="AJ246" s="17">
        <v>798.50900000000001</v>
      </c>
      <c r="AK246" s="17">
        <v>1582.21</v>
      </c>
      <c r="AL246" s="17">
        <v>845.21199999999999</v>
      </c>
      <c r="AM246" s="17">
        <v>778.36</v>
      </c>
      <c r="AN246" s="17">
        <v>745.36699999999996</v>
      </c>
      <c r="AO246" s="17">
        <v>891.79</v>
      </c>
    </row>
    <row r="247" spans="2:41">
      <c r="B247" s="17">
        <v>771.47500000000002</v>
      </c>
      <c r="C247" s="17">
        <v>797.54399999999998</v>
      </c>
      <c r="D247" s="17">
        <v>798.97699999999998</v>
      </c>
      <c r="E247" s="17">
        <v>842.11199999999997</v>
      </c>
      <c r="F247" s="17">
        <v>837.58699999999999</v>
      </c>
      <c r="G247" s="17">
        <v>743.69600000000003</v>
      </c>
      <c r="H247" s="17">
        <v>892.58600000000001</v>
      </c>
      <c r="I247" s="17">
        <v>794.69600000000003</v>
      </c>
      <c r="J247" s="17">
        <v>783.16800000000001</v>
      </c>
      <c r="K247" s="17">
        <v>827.33100000000002</v>
      </c>
      <c r="L247" s="17">
        <v>873.3</v>
      </c>
      <c r="M247" s="17">
        <v>957.40899999999999</v>
      </c>
      <c r="N247" s="17">
        <v>856.49199999999996</v>
      </c>
      <c r="O247" s="17">
        <v>823.64300000000003</v>
      </c>
      <c r="P247" s="17">
        <v>824.625</v>
      </c>
      <c r="Q247" s="17">
        <v>821.98900000000003</v>
      </c>
      <c r="R247" s="17">
        <v>819.72799999999995</v>
      </c>
      <c r="S247" s="17">
        <v>670.40200000000004</v>
      </c>
      <c r="T247" s="17">
        <v>862.41</v>
      </c>
      <c r="U247" s="17">
        <v>919.33100000000002</v>
      </c>
      <c r="V247" s="17">
        <v>805.3</v>
      </c>
      <c r="W247" s="17">
        <v>978.15899999999999</v>
      </c>
      <c r="X247" s="17">
        <v>775.38199999999995</v>
      </c>
      <c r="Y247" s="17">
        <v>843.99300000000005</v>
      </c>
      <c r="Z247" s="17">
        <v>733.88699999999994</v>
      </c>
      <c r="AA247" s="17">
        <v>833.80200000000002</v>
      </c>
      <c r="AB247" s="17">
        <v>783.55499999999995</v>
      </c>
      <c r="AC247" s="17">
        <v>840.78899999999999</v>
      </c>
      <c r="AD247" s="17">
        <v>787.74400000000003</v>
      </c>
      <c r="AE247" s="17">
        <v>827.29300000000001</v>
      </c>
      <c r="AF247" s="17">
        <v>830.37599999999998</v>
      </c>
      <c r="AG247" s="17">
        <v>823.35799999999995</v>
      </c>
      <c r="AH247" s="17">
        <v>760.04</v>
      </c>
      <c r="AI247" s="17">
        <v>810.65</v>
      </c>
      <c r="AJ247" s="17">
        <v>801.68399999999997</v>
      </c>
      <c r="AK247" s="17">
        <v>1583.14</v>
      </c>
      <c r="AL247" s="17">
        <v>845.55200000000002</v>
      </c>
      <c r="AM247" s="17">
        <v>781.31</v>
      </c>
      <c r="AN247" s="17">
        <v>746.25599999999997</v>
      </c>
      <c r="AO247" s="17">
        <v>891.97900000000004</v>
      </c>
    </row>
    <row r="248" spans="2:41">
      <c r="B248" s="17">
        <v>774.3</v>
      </c>
      <c r="C248" s="17">
        <v>797.74199999999996</v>
      </c>
      <c r="D248" s="17">
        <v>803.19500000000005</v>
      </c>
      <c r="E248" s="17">
        <v>843.005</v>
      </c>
      <c r="F248" s="17">
        <v>837.82899999999995</v>
      </c>
      <c r="G248" s="17">
        <v>745.15800000000002</v>
      </c>
      <c r="H248" s="17">
        <v>896.05100000000004</v>
      </c>
      <c r="I248" s="17">
        <v>798.26099999999997</v>
      </c>
      <c r="J248" s="17">
        <v>783.20399999999995</v>
      </c>
      <c r="K248" s="17">
        <v>830.77800000000002</v>
      </c>
      <c r="L248" s="17">
        <v>873.83199999999999</v>
      </c>
      <c r="M248" s="17">
        <v>958.99300000000005</v>
      </c>
      <c r="N248" s="17">
        <v>856.73</v>
      </c>
      <c r="O248" s="17">
        <v>823.77599999999995</v>
      </c>
      <c r="P248" s="17">
        <v>826.03700000000003</v>
      </c>
      <c r="Q248" s="17">
        <v>827.22900000000004</v>
      </c>
      <c r="R248" s="17">
        <v>821.48099999999999</v>
      </c>
      <c r="S248" s="17">
        <v>671.28599999999994</v>
      </c>
      <c r="T248" s="17">
        <v>862.46900000000005</v>
      </c>
      <c r="U248" s="17">
        <v>920.74400000000003</v>
      </c>
      <c r="V248" s="17">
        <v>806.81600000000003</v>
      </c>
      <c r="W248" s="17">
        <v>979.245</v>
      </c>
      <c r="X248" s="17">
        <v>777.96</v>
      </c>
      <c r="Y248" s="17">
        <v>851.04899999999998</v>
      </c>
      <c r="Z248" s="17">
        <v>734.96199999999999</v>
      </c>
      <c r="AA248" s="17">
        <v>834.35599999999999</v>
      </c>
      <c r="AB248" s="17">
        <v>786.94</v>
      </c>
      <c r="AC248" s="17">
        <v>841.25800000000004</v>
      </c>
      <c r="AD248" s="17">
        <v>796.27599999999995</v>
      </c>
      <c r="AE248" s="17">
        <v>827.31399999999996</v>
      </c>
      <c r="AF248" s="17">
        <v>830.428</v>
      </c>
      <c r="AG248" s="17">
        <v>823.45100000000002</v>
      </c>
      <c r="AH248" s="17">
        <v>760.86099999999999</v>
      </c>
      <c r="AI248" s="17">
        <v>810.88099999999997</v>
      </c>
      <c r="AJ248" s="17">
        <v>802.29100000000005</v>
      </c>
      <c r="AK248" s="17">
        <v>1590.13</v>
      </c>
      <c r="AL248" s="17">
        <v>846.65</v>
      </c>
      <c r="AM248" s="17">
        <v>785.33600000000001</v>
      </c>
      <c r="AN248" s="17">
        <v>746.76199999999994</v>
      </c>
      <c r="AO248" s="17">
        <v>893.15099999999995</v>
      </c>
    </row>
    <row r="249" spans="2:41">
      <c r="B249" s="17">
        <v>775.56700000000001</v>
      </c>
      <c r="C249" s="17">
        <v>801.55200000000002</v>
      </c>
      <c r="D249" s="17">
        <v>803.85900000000004</v>
      </c>
      <c r="E249" s="17">
        <v>844.26400000000001</v>
      </c>
      <c r="F249" s="17">
        <v>838.76599999999996</v>
      </c>
      <c r="G249" s="17">
        <v>746.13599999999997</v>
      </c>
      <c r="H249" s="17">
        <v>896.12800000000004</v>
      </c>
      <c r="I249" s="17">
        <v>800.52499999999998</v>
      </c>
      <c r="J249" s="17">
        <v>783.35599999999999</v>
      </c>
      <c r="K249" s="17">
        <v>834.29899999999998</v>
      </c>
      <c r="L249" s="17">
        <v>877.41600000000005</v>
      </c>
      <c r="M249" s="17">
        <v>959.83299999999997</v>
      </c>
      <c r="N249" s="17">
        <v>857.94600000000003</v>
      </c>
      <c r="O249" s="17">
        <v>824.67600000000004</v>
      </c>
      <c r="P249" s="17">
        <v>826.29499999999996</v>
      </c>
      <c r="Q249" s="17">
        <v>827.57899999999995</v>
      </c>
      <c r="R249" s="17">
        <v>825.29600000000005</v>
      </c>
      <c r="S249" s="17">
        <v>671.90800000000002</v>
      </c>
      <c r="T249" s="17">
        <v>863.55600000000004</v>
      </c>
      <c r="U249" s="17">
        <v>922.86900000000003</v>
      </c>
      <c r="V249" s="17">
        <v>807.06600000000003</v>
      </c>
      <c r="W249" s="17">
        <v>979.38099999999997</v>
      </c>
      <c r="X249" s="17">
        <v>778.46799999999996</v>
      </c>
      <c r="Y249" s="17">
        <v>852.54200000000003</v>
      </c>
      <c r="Z249" s="17">
        <v>735.14300000000003</v>
      </c>
      <c r="AA249" s="17">
        <v>835.71900000000005</v>
      </c>
      <c r="AB249" s="17">
        <v>787.17700000000002</v>
      </c>
      <c r="AC249" s="17">
        <v>842.81700000000001</v>
      </c>
      <c r="AD249" s="17">
        <v>797.09100000000001</v>
      </c>
      <c r="AE249" s="17">
        <v>828.93799999999999</v>
      </c>
      <c r="AF249" s="17">
        <v>831.923</v>
      </c>
      <c r="AG249" s="17">
        <v>826.15700000000004</v>
      </c>
      <c r="AH249" s="17">
        <v>764.39099999999996</v>
      </c>
      <c r="AI249" s="17">
        <v>812.52300000000002</v>
      </c>
      <c r="AJ249" s="17">
        <v>803.14</v>
      </c>
      <c r="AK249" s="17">
        <v>1591.21</v>
      </c>
      <c r="AL249" s="17">
        <v>850.50800000000004</v>
      </c>
      <c r="AM249" s="17">
        <v>785.65599999999995</v>
      </c>
      <c r="AN249" s="17">
        <v>746.80499999999995</v>
      </c>
      <c r="AO249" s="17">
        <v>894.90800000000002</v>
      </c>
    </row>
    <row r="250" spans="2:41">
      <c r="B250" s="17">
        <v>777.06100000000004</v>
      </c>
      <c r="C250" s="17">
        <v>801.61</v>
      </c>
      <c r="D250" s="17">
        <v>804.59900000000005</v>
      </c>
      <c r="E250" s="17">
        <v>844.55899999999997</v>
      </c>
      <c r="F250" s="17">
        <v>839.67499999999995</v>
      </c>
      <c r="G250" s="17">
        <v>747.76599999999996</v>
      </c>
      <c r="H250" s="17">
        <v>896.49699999999996</v>
      </c>
      <c r="I250" s="17">
        <v>805.34100000000001</v>
      </c>
      <c r="J250" s="17">
        <v>785.74300000000005</v>
      </c>
      <c r="K250" s="17">
        <v>835.45899999999995</v>
      </c>
      <c r="L250" s="17">
        <v>877.50199999999995</v>
      </c>
      <c r="M250" s="17">
        <v>963.06299999999999</v>
      </c>
      <c r="N250" s="17">
        <v>858.06</v>
      </c>
      <c r="O250" s="17">
        <v>824.70299999999997</v>
      </c>
      <c r="P250" s="17">
        <v>828.04100000000005</v>
      </c>
      <c r="Q250" s="17">
        <v>828.44500000000005</v>
      </c>
      <c r="R250" s="17">
        <v>825.95899999999995</v>
      </c>
      <c r="S250" s="17">
        <v>673.37</v>
      </c>
      <c r="T250" s="17">
        <v>864.26</v>
      </c>
      <c r="U250" s="17">
        <v>923.279</v>
      </c>
      <c r="V250" s="17">
        <v>807.24599999999998</v>
      </c>
      <c r="W250" s="17">
        <v>979.55899999999997</v>
      </c>
      <c r="X250" s="17">
        <v>783.82299999999998</v>
      </c>
      <c r="Y250" s="17">
        <v>854.54100000000005</v>
      </c>
      <c r="Z250" s="17">
        <v>736.27300000000002</v>
      </c>
      <c r="AA250" s="17">
        <v>835.77800000000002</v>
      </c>
      <c r="AB250" s="17">
        <v>787.76900000000001</v>
      </c>
      <c r="AC250" s="17">
        <v>843.70899999999995</v>
      </c>
      <c r="AD250" s="17">
        <v>798.13800000000003</v>
      </c>
      <c r="AE250" s="17">
        <v>829.952</v>
      </c>
      <c r="AF250" s="17">
        <v>833.93399999999997</v>
      </c>
      <c r="AG250" s="17">
        <v>828.29300000000001</v>
      </c>
      <c r="AH250" s="17">
        <v>769.34299999999996</v>
      </c>
      <c r="AI250" s="17">
        <v>813.69500000000005</v>
      </c>
      <c r="AJ250" s="17">
        <v>804.30399999999997</v>
      </c>
      <c r="AK250" s="17">
        <v>1592.22</v>
      </c>
      <c r="AL250" s="17">
        <v>855.24300000000005</v>
      </c>
      <c r="AM250" s="17">
        <v>788.64499999999998</v>
      </c>
      <c r="AN250" s="17">
        <v>748.70100000000002</v>
      </c>
      <c r="AO250" s="17">
        <v>895.39700000000005</v>
      </c>
    </row>
    <row r="251" spans="2:41">
      <c r="B251" s="17">
        <v>777.17600000000004</v>
      </c>
      <c r="C251" s="17">
        <v>803.798</v>
      </c>
      <c r="D251" s="17">
        <v>805.86900000000003</v>
      </c>
      <c r="E251" s="17">
        <v>845.81899999999996</v>
      </c>
      <c r="F251" s="17">
        <v>841.56600000000003</v>
      </c>
      <c r="G251" s="17">
        <v>747.94600000000003</v>
      </c>
      <c r="H251" s="17">
        <v>898.06299999999999</v>
      </c>
      <c r="I251" s="17">
        <v>805.923</v>
      </c>
      <c r="J251" s="17">
        <v>786.75599999999997</v>
      </c>
      <c r="K251" s="17">
        <v>837.00800000000004</v>
      </c>
      <c r="L251" s="17">
        <v>880.06500000000005</v>
      </c>
      <c r="M251" s="17">
        <v>963.38699999999994</v>
      </c>
      <c r="N251" s="17">
        <v>858.41800000000001</v>
      </c>
      <c r="O251" s="17">
        <v>825.53899999999999</v>
      </c>
      <c r="P251" s="17">
        <v>828.70500000000004</v>
      </c>
      <c r="Q251" s="17">
        <v>829.31299999999999</v>
      </c>
      <c r="R251" s="17">
        <v>828.13800000000003</v>
      </c>
      <c r="S251" s="17">
        <v>674.65499999999997</v>
      </c>
      <c r="T251" s="17">
        <v>864.51400000000001</v>
      </c>
      <c r="U251" s="17">
        <v>923.94200000000001</v>
      </c>
      <c r="V251" s="17">
        <v>808.50199999999995</v>
      </c>
      <c r="W251" s="17">
        <v>980.63599999999997</v>
      </c>
      <c r="X251" s="17">
        <v>786.91200000000003</v>
      </c>
      <c r="Y251" s="17">
        <v>858.37300000000005</v>
      </c>
      <c r="Z251" s="17">
        <v>736.42399999999998</v>
      </c>
      <c r="AA251" s="17">
        <v>835.85799999999995</v>
      </c>
      <c r="AB251" s="17">
        <v>787.846</v>
      </c>
      <c r="AC251" s="17">
        <v>843.96100000000001</v>
      </c>
      <c r="AD251" s="17">
        <v>801.52300000000002</v>
      </c>
      <c r="AE251" s="17">
        <v>830.27800000000002</v>
      </c>
      <c r="AF251" s="17">
        <v>835.46600000000001</v>
      </c>
      <c r="AG251" s="17">
        <v>828.95500000000004</v>
      </c>
      <c r="AH251" s="17">
        <v>769.52200000000005</v>
      </c>
      <c r="AI251" s="17">
        <v>814.68899999999996</v>
      </c>
      <c r="AJ251" s="17">
        <v>805.36099999999999</v>
      </c>
      <c r="AK251" s="17">
        <v>1595.45</v>
      </c>
      <c r="AL251" s="17">
        <v>855.39099999999996</v>
      </c>
      <c r="AM251" s="17">
        <v>789.49599999999998</v>
      </c>
      <c r="AN251" s="17">
        <v>749.19600000000003</v>
      </c>
      <c r="AO251" s="17">
        <v>898.45</v>
      </c>
    </row>
    <row r="252" spans="2:41">
      <c r="B252" s="17">
        <v>777.48599999999999</v>
      </c>
      <c r="C252" s="17">
        <v>804.04200000000003</v>
      </c>
      <c r="D252" s="17">
        <v>808.31899999999996</v>
      </c>
      <c r="E252" s="17">
        <v>847.33900000000006</v>
      </c>
      <c r="F252" s="17">
        <v>847.98</v>
      </c>
      <c r="G252" s="17">
        <v>751.06100000000004</v>
      </c>
      <c r="H252" s="17">
        <v>899.32</v>
      </c>
      <c r="I252" s="17">
        <v>808.18799999999999</v>
      </c>
      <c r="J252" s="17">
        <v>787.36400000000003</v>
      </c>
      <c r="K252" s="17">
        <v>837.601</v>
      </c>
      <c r="L252" s="17">
        <v>881.67200000000003</v>
      </c>
      <c r="M252" s="17">
        <v>963.49199999999996</v>
      </c>
      <c r="N252" s="17">
        <v>859.31299999999999</v>
      </c>
      <c r="O252" s="17">
        <v>825.60199999999998</v>
      </c>
      <c r="P252" s="17">
        <v>828.86599999999999</v>
      </c>
      <c r="Q252" s="17">
        <v>831.16300000000001</v>
      </c>
      <c r="R252" s="17">
        <v>828.70899999999995</v>
      </c>
      <c r="S252" s="17">
        <v>675.62300000000005</v>
      </c>
      <c r="T252" s="17">
        <v>864.52700000000004</v>
      </c>
      <c r="U252" s="17">
        <v>924.12800000000004</v>
      </c>
      <c r="V252" s="17">
        <v>810.47500000000002</v>
      </c>
      <c r="W252" s="17">
        <v>981.827</v>
      </c>
      <c r="X252" s="17">
        <v>787.36099999999999</v>
      </c>
      <c r="Y252" s="17">
        <v>861.09900000000005</v>
      </c>
      <c r="Z252" s="17">
        <v>737.61699999999996</v>
      </c>
      <c r="AA252" s="17">
        <v>837.77700000000004</v>
      </c>
      <c r="AB252" s="17">
        <v>793.36800000000005</v>
      </c>
      <c r="AC252" s="17">
        <v>845.66399999999999</v>
      </c>
      <c r="AD252" s="17">
        <v>801.54499999999996</v>
      </c>
      <c r="AE252" s="17">
        <v>830.78599999999994</v>
      </c>
      <c r="AF252" s="17">
        <v>835.92499999999995</v>
      </c>
      <c r="AG252" s="17">
        <v>831.26199999999994</v>
      </c>
      <c r="AH252" s="17">
        <v>770.73599999999999</v>
      </c>
      <c r="AI252" s="17">
        <v>816.47299999999996</v>
      </c>
      <c r="AJ252" s="17">
        <v>808.26800000000003</v>
      </c>
      <c r="AK252" s="17">
        <v>1597.45</v>
      </c>
      <c r="AL252" s="17">
        <v>856.95100000000002</v>
      </c>
      <c r="AM252" s="17">
        <v>790.54</v>
      </c>
      <c r="AN252" s="17">
        <v>749.39300000000003</v>
      </c>
      <c r="AO252" s="17">
        <v>900.21299999999997</v>
      </c>
    </row>
    <row r="253" spans="2:41">
      <c r="B253" s="17">
        <v>778.1</v>
      </c>
      <c r="C253" s="17">
        <v>805.02</v>
      </c>
      <c r="D253" s="17">
        <v>809.77099999999996</v>
      </c>
      <c r="E253" s="17">
        <v>850.36400000000003</v>
      </c>
      <c r="F253" s="17">
        <v>848.8</v>
      </c>
      <c r="G253" s="17">
        <v>751.99599999999998</v>
      </c>
      <c r="H253" s="17">
        <v>900.83600000000001</v>
      </c>
      <c r="I253" s="17">
        <v>808.68899999999996</v>
      </c>
      <c r="J253" s="17">
        <v>787.39700000000005</v>
      </c>
      <c r="K253" s="17">
        <v>838.01400000000001</v>
      </c>
      <c r="L253" s="17">
        <v>881.92200000000003</v>
      </c>
      <c r="M253" s="17">
        <v>964.32899999999995</v>
      </c>
      <c r="N253" s="17">
        <v>861.62400000000002</v>
      </c>
      <c r="O253" s="17">
        <v>825.82600000000002</v>
      </c>
      <c r="P253" s="17">
        <v>829.65700000000004</v>
      </c>
      <c r="Q253" s="17">
        <v>833.529</v>
      </c>
      <c r="R253" s="17">
        <v>833.40599999999995</v>
      </c>
      <c r="S253" s="17">
        <v>677.61699999999996</v>
      </c>
      <c r="T253" s="17">
        <v>864.75099999999998</v>
      </c>
      <c r="U253" s="17">
        <v>926.69</v>
      </c>
      <c r="V253" s="17">
        <v>811.38900000000001</v>
      </c>
      <c r="W253" s="17">
        <v>981.86099999999999</v>
      </c>
      <c r="X253" s="17">
        <v>787.62199999999996</v>
      </c>
      <c r="Y253" s="17">
        <v>864.09799999999996</v>
      </c>
      <c r="Z253" s="17">
        <v>737.69200000000001</v>
      </c>
      <c r="AA253" s="17">
        <v>839.48099999999999</v>
      </c>
      <c r="AB253" s="17">
        <v>793.85599999999999</v>
      </c>
      <c r="AC253" s="17">
        <v>847.74400000000003</v>
      </c>
      <c r="AD253" s="17">
        <v>802.93299999999999</v>
      </c>
      <c r="AE253" s="17">
        <v>831.75800000000004</v>
      </c>
      <c r="AF253" s="17">
        <v>838.81600000000003</v>
      </c>
      <c r="AG253" s="17">
        <v>831.59</v>
      </c>
      <c r="AH253" s="17">
        <v>771.98699999999997</v>
      </c>
      <c r="AI253" s="17">
        <v>819.03200000000004</v>
      </c>
      <c r="AJ253" s="17">
        <v>811.31500000000005</v>
      </c>
      <c r="AK253" s="17">
        <v>1597.59</v>
      </c>
      <c r="AL253" s="17">
        <v>858.65300000000002</v>
      </c>
      <c r="AM253" s="17">
        <v>790.971</v>
      </c>
      <c r="AN253" s="17">
        <v>752.50400000000002</v>
      </c>
      <c r="AO253" s="17">
        <v>901.34799999999996</v>
      </c>
    </row>
    <row r="254" spans="2:41">
      <c r="B254" s="17">
        <v>778.33299999999997</v>
      </c>
      <c r="C254" s="17">
        <v>805.83</v>
      </c>
      <c r="D254" s="17">
        <v>809.88800000000003</v>
      </c>
      <c r="E254" s="17">
        <v>850.39300000000003</v>
      </c>
      <c r="F254" s="17">
        <v>855.68399999999997</v>
      </c>
      <c r="G254" s="17">
        <v>752.96500000000003</v>
      </c>
      <c r="H254" s="17">
        <v>900.84900000000005</v>
      </c>
      <c r="I254" s="17">
        <v>808.76</v>
      </c>
      <c r="J254" s="17">
        <v>788.02599999999995</v>
      </c>
      <c r="K254" s="17">
        <v>839.05</v>
      </c>
      <c r="L254" s="17">
        <v>883.18799999999999</v>
      </c>
      <c r="M254" s="17">
        <v>968.70399999999995</v>
      </c>
      <c r="N254" s="17">
        <v>862.66</v>
      </c>
      <c r="O254" s="17">
        <v>826.84699999999998</v>
      </c>
      <c r="P254" s="17">
        <v>834.09299999999996</v>
      </c>
      <c r="Q254" s="17">
        <v>833.73800000000006</v>
      </c>
      <c r="R254" s="17">
        <v>833.51800000000003</v>
      </c>
      <c r="S254" s="17">
        <v>678.89499999999998</v>
      </c>
      <c r="T254" s="17">
        <v>865.21500000000003</v>
      </c>
      <c r="U254" s="17">
        <v>928.30200000000002</v>
      </c>
      <c r="V254" s="17">
        <v>812.81799999999998</v>
      </c>
      <c r="W254" s="17">
        <v>984.90300000000002</v>
      </c>
      <c r="X254" s="17">
        <v>787.80200000000002</v>
      </c>
      <c r="Y254" s="17">
        <v>864.53599999999994</v>
      </c>
      <c r="Z254" s="17">
        <v>738.07899999999995</v>
      </c>
      <c r="AA254" s="17">
        <v>841.26</v>
      </c>
      <c r="AB254" s="17">
        <v>795.15599999999995</v>
      </c>
      <c r="AC254" s="17">
        <v>849.15700000000004</v>
      </c>
      <c r="AD254" s="17">
        <v>804.572</v>
      </c>
      <c r="AE254" s="17">
        <v>832.63900000000001</v>
      </c>
      <c r="AF254" s="17">
        <v>841.38800000000003</v>
      </c>
      <c r="AG254" s="17">
        <v>832.01300000000003</v>
      </c>
      <c r="AH254" s="17">
        <v>773.34</v>
      </c>
      <c r="AI254" s="17">
        <v>822.43399999999997</v>
      </c>
      <c r="AJ254" s="17">
        <v>812.88099999999997</v>
      </c>
      <c r="AK254" s="17">
        <v>1599.44</v>
      </c>
      <c r="AL254" s="17">
        <v>859.09699999999998</v>
      </c>
      <c r="AM254" s="17">
        <v>791.32899999999995</v>
      </c>
      <c r="AN254" s="17">
        <v>752.56899999999996</v>
      </c>
      <c r="AO254" s="17">
        <v>902.01599999999996</v>
      </c>
    </row>
    <row r="255" spans="2:41">
      <c r="B255" s="17">
        <v>778.41099999999994</v>
      </c>
      <c r="C255" s="17">
        <v>809.69799999999998</v>
      </c>
      <c r="D255" s="17">
        <v>810.10500000000002</v>
      </c>
      <c r="E255" s="17">
        <v>851.48599999999999</v>
      </c>
      <c r="F255" s="17">
        <v>855.90800000000002</v>
      </c>
      <c r="G255" s="17">
        <v>754.04600000000005</v>
      </c>
      <c r="H255" s="17">
        <v>902.48199999999997</v>
      </c>
      <c r="I255" s="17">
        <v>809.07799999999997</v>
      </c>
      <c r="J255" s="17">
        <v>788.38599999999997</v>
      </c>
      <c r="K255" s="17">
        <v>839.59299999999996</v>
      </c>
      <c r="L255" s="17">
        <v>883.721</v>
      </c>
      <c r="M255" s="17">
        <v>971.99900000000002</v>
      </c>
      <c r="N255" s="17">
        <v>863.90899999999999</v>
      </c>
      <c r="O255" s="17">
        <v>826.92100000000005</v>
      </c>
      <c r="P255" s="17">
        <v>834.44299999999998</v>
      </c>
      <c r="Q255" s="17">
        <v>839.05399999999997</v>
      </c>
      <c r="R255" s="17">
        <v>834.16200000000003</v>
      </c>
      <c r="S255" s="17">
        <v>679.71199999999999</v>
      </c>
      <c r="T255" s="17">
        <v>867.08600000000001</v>
      </c>
      <c r="U255" s="17">
        <v>928.90899999999999</v>
      </c>
      <c r="V255" s="17">
        <v>813.17600000000004</v>
      </c>
      <c r="W255" s="17">
        <v>987.50199999999995</v>
      </c>
      <c r="X255" s="17">
        <v>792.72199999999998</v>
      </c>
      <c r="Y255" s="17">
        <v>866.91700000000003</v>
      </c>
      <c r="Z255" s="17">
        <v>738.38</v>
      </c>
      <c r="AA255" s="17">
        <v>841.34400000000005</v>
      </c>
      <c r="AB255" s="17">
        <v>795.88400000000001</v>
      </c>
      <c r="AC255" s="17">
        <v>849.24599999999998</v>
      </c>
      <c r="AD255" s="17">
        <v>805.36300000000006</v>
      </c>
      <c r="AE255" s="17">
        <v>834.06500000000005</v>
      </c>
      <c r="AF255" s="17">
        <v>841.49300000000005</v>
      </c>
      <c r="AG255" s="17">
        <v>832.2</v>
      </c>
      <c r="AH255" s="17">
        <v>773.73800000000006</v>
      </c>
      <c r="AI255" s="17">
        <v>822.71299999999997</v>
      </c>
      <c r="AJ255" s="17">
        <v>814.00300000000004</v>
      </c>
      <c r="AK255" s="17">
        <v>1600.47</v>
      </c>
      <c r="AL255" s="17">
        <v>860.59799999999996</v>
      </c>
      <c r="AM255" s="17">
        <v>791.85500000000002</v>
      </c>
      <c r="AN255" s="17">
        <v>753.83799999999997</v>
      </c>
      <c r="AO255" s="17">
        <v>904.36900000000003</v>
      </c>
    </row>
    <row r="256" spans="2:41">
      <c r="B256" s="17">
        <v>780.654</v>
      </c>
      <c r="C256" s="17">
        <v>810.02800000000002</v>
      </c>
      <c r="D256" s="17">
        <v>812.36099999999999</v>
      </c>
      <c r="E256" s="17">
        <v>851.56899999999996</v>
      </c>
      <c r="F256" s="17">
        <v>856.45299999999997</v>
      </c>
      <c r="G256" s="17">
        <v>754.64</v>
      </c>
      <c r="H256" s="17">
        <v>905.36500000000001</v>
      </c>
      <c r="I256" s="17">
        <v>810.65800000000002</v>
      </c>
      <c r="J256" s="17">
        <v>788.53</v>
      </c>
      <c r="K256" s="17">
        <v>840.69600000000003</v>
      </c>
      <c r="L256" s="17">
        <v>887.72400000000005</v>
      </c>
      <c r="M256" s="17">
        <v>973.13699999999994</v>
      </c>
      <c r="N256" s="17">
        <v>866.78899999999999</v>
      </c>
      <c r="O256" s="17">
        <v>827.726</v>
      </c>
      <c r="P256" s="17">
        <v>835.17600000000004</v>
      </c>
      <c r="Q256" s="17">
        <v>842.08799999999997</v>
      </c>
      <c r="R256" s="17">
        <v>837.74900000000002</v>
      </c>
      <c r="S256" s="17">
        <v>681.51199999999994</v>
      </c>
      <c r="T256" s="17">
        <v>870.39599999999996</v>
      </c>
      <c r="U256" s="17">
        <v>929.721</v>
      </c>
      <c r="V256" s="17">
        <v>815.09900000000005</v>
      </c>
      <c r="W256" s="17">
        <v>992.53</v>
      </c>
      <c r="X256" s="17">
        <v>795.79899999999998</v>
      </c>
      <c r="Y256" s="17">
        <v>867.29700000000003</v>
      </c>
      <c r="Z256" s="17">
        <v>738.53499999999997</v>
      </c>
      <c r="AA256" s="17">
        <v>841.46100000000001</v>
      </c>
      <c r="AB256" s="17">
        <v>797.22400000000005</v>
      </c>
      <c r="AC256" s="17">
        <v>849.73500000000001</v>
      </c>
      <c r="AD256" s="17">
        <v>806.62699999999995</v>
      </c>
      <c r="AE256" s="17">
        <v>834.351</v>
      </c>
      <c r="AF256" s="17">
        <v>841.53700000000003</v>
      </c>
      <c r="AG256" s="17">
        <v>832.80100000000004</v>
      </c>
      <c r="AH256" s="17">
        <v>775.73400000000004</v>
      </c>
      <c r="AI256" s="17">
        <v>826.59799999999996</v>
      </c>
      <c r="AJ256" s="17">
        <v>814.36599999999999</v>
      </c>
      <c r="AK256" s="17">
        <v>1601.67</v>
      </c>
      <c r="AL256" s="17">
        <v>861.79399999999998</v>
      </c>
      <c r="AM256" s="17">
        <v>792.00900000000001</v>
      </c>
      <c r="AN256" s="17">
        <v>754.29300000000001</v>
      </c>
      <c r="AO256" s="17">
        <v>906.61099999999999</v>
      </c>
    </row>
    <row r="257" spans="2:41">
      <c r="B257" s="17">
        <v>781.59500000000003</v>
      </c>
      <c r="C257" s="17">
        <v>810.28499999999997</v>
      </c>
      <c r="D257" s="17">
        <v>813.06200000000001</v>
      </c>
      <c r="E257" s="17">
        <v>852.55600000000004</v>
      </c>
      <c r="F257" s="17">
        <v>858.024</v>
      </c>
      <c r="G257" s="17">
        <v>756.32899999999995</v>
      </c>
      <c r="H257" s="17">
        <v>908.96799999999996</v>
      </c>
      <c r="I257" s="17">
        <v>810.96100000000001</v>
      </c>
      <c r="J257" s="17">
        <v>788.70899999999995</v>
      </c>
      <c r="K257" s="17">
        <v>842.26</v>
      </c>
      <c r="L257" s="17">
        <v>888.06899999999996</v>
      </c>
      <c r="M257" s="17">
        <v>976.07100000000003</v>
      </c>
      <c r="N257" s="17">
        <v>869.55200000000002</v>
      </c>
      <c r="O257" s="17">
        <v>829.27</v>
      </c>
      <c r="P257" s="17">
        <v>839.24400000000003</v>
      </c>
      <c r="Q257" s="17">
        <v>843.44399999999996</v>
      </c>
      <c r="R257" s="17">
        <v>841.93100000000004</v>
      </c>
      <c r="S257" s="17">
        <v>681.95100000000002</v>
      </c>
      <c r="T257" s="17">
        <v>871.18700000000001</v>
      </c>
      <c r="U257" s="17">
        <v>932.01300000000003</v>
      </c>
      <c r="V257" s="17">
        <v>816.33900000000006</v>
      </c>
      <c r="W257" s="17">
        <v>994.86300000000006</v>
      </c>
      <c r="X257" s="17">
        <v>798.16499999999996</v>
      </c>
      <c r="Y257" s="17">
        <v>867.31500000000005</v>
      </c>
      <c r="Z257" s="17">
        <v>738.70799999999997</v>
      </c>
      <c r="AA257" s="17">
        <v>842.16200000000003</v>
      </c>
      <c r="AB257" s="17">
        <v>798.83199999999999</v>
      </c>
      <c r="AC257" s="17">
        <v>851.14300000000003</v>
      </c>
      <c r="AD257" s="17">
        <v>809.05399999999997</v>
      </c>
      <c r="AE257" s="17">
        <v>834.57899999999995</v>
      </c>
      <c r="AF257" s="17">
        <v>842.57799999999997</v>
      </c>
      <c r="AG257" s="17">
        <v>836.95500000000004</v>
      </c>
      <c r="AH257" s="17">
        <v>777.99199999999996</v>
      </c>
      <c r="AI257" s="17">
        <v>830.92100000000005</v>
      </c>
      <c r="AJ257" s="17">
        <v>814.92899999999997</v>
      </c>
      <c r="AK257" s="17">
        <v>1602.85</v>
      </c>
      <c r="AL257" s="17">
        <v>863.21199999999999</v>
      </c>
      <c r="AM257" s="17">
        <v>792.47</v>
      </c>
      <c r="AN257" s="17">
        <v>755.65200000000004</v>
      </c>
      <c r="AO257" s="17">
        <v>906.87599999999998</v>
      </c>
    </row>
    <row r="258" spans="2:41">
      <c r="B258" s="17">
        <v>784.03700000000003</v>
      </c>
      <c r="C258" s="17">
        <v>811.58100000000002</v>
      </c>
      <c r="D258" s="17">
        <v>813.74199999999996</v>
      </c>
      <c r="E258" s="17">
        <v>854.274</v>
      </c>
      <c r="F258" s="17">
        <v>858.875</v>
      </c>
      <c r="G258" s="17">
        <v>759.75300000000004</v>
      </c>
      <c r="H258" s="17">
        <v>915.41700000000003</v>
      </c>
      <c r="I258" s="17">
        <v>811.80499999999995</v>
      </c>
      <c r="J258" s="17">
        <v>789.89700000000005</v>
      </c>
      <c r="K258" s="17">
        <v>846.64400000000001</v>
      </c>
      <c r="L258" s="17">
        <v>888.39599999999996</v>
      </c>
      <c r="M258" s="17">
        <v>976.35500000000002</v>
      </c>
      <c r="N258" s="17">
        <v>871.04</v>
      </c>
      <c r="O258" s="17">
        <v>829.30600000000004</v>
      </c>
      <c r="P258" s="17">
        <v>841.34900000000005</v>
      </c>
      <c r="Q258" s="17">
        <v>848.79300000000001</v>
      </c>
      <c r="R258" s="17">
        <v>844.63900000000001</v>
      </c>
      <c r="S258" s="17">
        <v>684.36099999999999</v>
      </c>
      <c r="T258" s="17">
        <v>871.21199999999999</v>
      </c>
      <c r="U258" s="17">
        <v>933.32500000000005</v>
      </c>
      <c r="V258" s="17">
        <v>816.8</v>
      </c>
      <c r="W258" s="17">
        <v>995.96900000000005</v>
      </c>
      <c r="X258" s="17">
        <v>800.572</v>
      </c>
      <c r="Y258" s="17">
        <v>868.51300000000003</v>
      </c>
      <c r="Z258" s="17">
        <v>739.44500000000005</v>
      </c>
      <c r="AA258" s="17">
        <v>846.3</v>
      </c>
      <c r="AB258" s="17">
        <v>798.84699999999998</v>
      </c>
      <c r="AC258" s="17">
        <v>851.83299999999997</v>
      </c>
      <c r="AD258" s="17">
        <v>812.83600000000001</v>
      </c>
      <c r="AE258" s="17">
        <v>835.14700000000005</v>
      </c>
      <c r="AF258" s="17">
        <v>844.24199999999996</v>
      </c>
      <c r="AG258" s="17">
        <v>839.47799999999995</v>
      </c>
      <c r="AH258" s="17">
        <v>778.39200000000005</v>
      </c>
      <c r="AI258" s="17">
        <v>837.06899999999996</v>
      </c>
      <c r="AJ258" s="17">
        <v>815.66099999999994</v>
      </c>
      <c r="AK258" s="17">
        <v>1604.87</v>
      </c>
      <c r="AL258" s="17">
        <v>863.55200000000002</v>
      </c>
      <c r="AM258" s="17">
        <v>793.08900000000006</v>
      </c>
      <c r="AN258" s="17">
        <v>756.774</v>
      </c>
      <c r="AO258" s="17">
        <v>909.46799999999996</v>
      </c>
    </row>
    <row r="259" spans="2:41">
      <c r="B259" s="17">
        <v>785.67200000000003</v>
      </c>
      <c r="C259" s="17">
        <v>811.78399999999999</v>
      </c>
      <c r="D259" s="17">
        <v>821.54899999999998</v>
      </c>
      <c r="E259" s="17">
        <v>854.524</v>
      </c>
      <c r="F259" s="17">
        <v>861.53899999999999</v>
      </c>
      <c r="G259" s="17">
        <v>762.28700000000003</v>
      </c>
      <c r="H259" s="17">
        <v>915.43799999999999</v>
      </c>
      <c r="I259" s="17">
        <v>811.96799999999996</v>
      </c>
      <c r="J259" s="17">
        <v>792.58699999999999</v>
      </c>
      <c r="K259" s="17">
        <v>846.899</v>
      </c>
      <c r="L259" s="17">
        <v>888.452</v>
      </c>
      <c r="M259" s="17">
        <v>978.81899999999996</v>
      </c>
      <c r="N259" s="17">
        <v>873.31399999999996</v>
      </c>
      <c r="O259" s="17">
        <v>830.37599999999998</v>
      </c>
      <c r="P259" s="17">
        <v>841.375</v>
      </c>
      <c r="Q259" s="17">
        <v>850.68399999999997</v>
      </c>
      <c r="R259" s="17">
        <v>850.23900000000003</v>
      </c>
      <c r="S259" s="17">
        <v>684.94200000000001</v>
      </c>
      <c r="T259" s="17">
        <v>871.48699999999997</v>
      </c>
      <c r="U259" s="17">
        <v>933.56399999999996</v>
      </c>
      <c r="V259" s="17">
        <v>817.66800000000001</v>
      </c>
      <c r="W259" s="17">
        <v>996.51499999999999</v>
      </c>
      <c r="X259" s="17">
        <v>801.91800000000001</v>
      </c>
      <c r="Y259" s="17">
        <v>869.351</v>
      </c>
      <c r="Z259" s="17">
        <v>739.90899999999999</v>
      </c>
      <c r="AA259" s="17">
        <v>848.029</v>
      </c>
      <c r="AB259" s="17">
        <v>799.22900000000004</v>
      </c>
      <c r="AC259" s="17">
        <v>852.79399999999998</v>
      </c>
      <c r="AD259" s="17">
        <v>813.54600000000005</v>
      </c>
      <c r="AE259" s="17">
        <v>839.49599999999998</v>
      </c>
      <c r="AF259" s="17">
        <v>844.38499999999999</v>
      </c>
      <c r="AG259" s="17">
        <v>839.85400000000004</v>
      </c>
      <c r="AH259" s="17">
        <v>780.005</v>
      </c>
      <c r="AI259" s="17">
        <v>837.10799999999995</v>
      </c>
      <c r="AJ259" s="17">
        <v>818.22799999999995</v>
      </c>
      <c r="AK259" s="17">
        <v>1606.35</v>
      </c>
      <c r="AL259" s="17">
        <v>863.55499999999995</v>
      </c>
      <c r="AM259" s="17">
        <v>793.18200000000002</v>
      </c>
      <c r="AN259" s="17">
        <v>758.52499999999998</v>
      </c>
      <c r="AO259" s="17">
        <v>910.755</v>
      </c>
    </row>
    <row r="260" spans="2:41">
      <c r="B260" s="17">
        <v>786.91499999999996</v>
      </c>
      <c r="C260" s="17">
        <v>814.51099999999997</v>
      </c>
      <c r="D260" s="17">
        <v>823.12599999999998</v>
      </c>
      <c r="E260" s="17">
        <v>854.62800000000004</v>
      </c>
      <c r="F260" s="17">
        <v>861.85400000000004</v>
      </c>
      <c r="G260" s="17">
        <v>764.7</v>
      </c>
      <c r="H260" s="17">
        <v>919.49300000000005</v>
      </c>
      <c r="I260" s="17">
        <v>812.10400000000004</v>
      </c>
      <c r="J260" s="17">
        <v>793.64499999999998</v>
      </c>
      <c r="K260" s="17">
        <v>847.66</v>
      </c>
      <c r="L260" s="17">
        <v>889.58100000000002</v>
      </c>
      <c r="M260" s="17">
        <v>980.68</v>
      </c>
      <c r="N260" s="17">
        <v>875.19600000000003</v>
      </c>
      <c r="O260" s="17">
        <v>832.40099999999995</v>
      </c>
      <c r="P260" s="17">
        <v>841.74599999999998</v>
      </c>
      <c r="Q260" s="17">
        <v>853.43200000000002</v>
      </c>
      <c r="R260" s="17">
        <v>850.63199999999995</v>
      </c>
      <c r="S260" s="17">
        <v>684.95100000000002</v>
      </c>
      <c r="T260" s="17">
        <v>874.27</v>
      </c>
      <c r="U260" s="17">
        <v>936.73900000000003</v>
      </c>
      <c r="V260" s="17">
        <v>821.63800000000003</v>
      </c>
      <c r="W260" s="17">
        <v>998.94799999999998</v>
      </c>
      <c r="X260" s="17">
        <v>801.92100000000005</v>
      </c>
      <c r="Y260" s="17">
        <v>869.63</v>
      </c>
      <c r="Z260" s="17">
        <v>743.25800000000004</v>
      </c>
      <c r="AA260" s="17">
        <v>848.32500000000005</v>
      </c>
      <c r="AB260" s="17">
        <v>800.952</v>
      </c>
      <c r="AC260" s="17">
        <v>854.77700000000004</v>
      </c>
      <c r="AD260" s="17">
        <v>813.94500000000005</v>
      </c>
      <c r="AE260" s="17">
        <v>841.43700000000001</v>
      </c>
      <c r="AF260" s="17">
        <v>844.61</v>
      </c>
      <c r="AG260" s="17">
        <v>840.15800000000002</v>
      </c>
      <c r="AH260" s="17">
        <v>781.83699999999999</v>
      </c>
      <c r="AI260" s="17">
        <v>838.81500000000005</v>
      </c>
      <c r="AJ260" s="17">
        <v>819.13300000000004</v>
      </c>
      <c r="AK260" s="17">
        <v>1606.92</v>
      </c>
      <c r="AL260" s="17">
        <v>863.99900000000002</v>
      </c>
      <c r="AM260" s="17">
        <v>793.18299999999999</v>
      </c>
      <c r="AN260" s="17">
        <v>760.22900000000004</v>
      </c>
      <c r="AO260" s="17">
        <v>911.13800000000003</v>
      </c>
    </row>
    <row r="261" spans="2:41">
      <c r="B261" s="17">
        <v>787.048</v>
      </c>
      <c r="C261" s="17">
        <v>815.77700000000004</v>
      </c>
      <c r="D261" s="17">
        <v>824.23199999999997</v>
      </c>
      <c r="E261" s="17">
        <v>856.46400000000006</v>
      </c>
      <c r="F261" s="17">
        <v>862.55</v>
      </c>
      <c r="G261" s="17">
        <v>773.89700000000005</v>
      </c>
      <c r="H261" s="17">
        <v>919.947</v>
      </c>
      <c r="I261" s="17">
        <v>814.86300000000006</v>
      </c>
      <c r="J261" s="17">
        <v>793.82100000000003</v>
      </c>
      <c r="K261" s="17">
        <v>850.19399999999996</v>
      </c>
      <c r="L261" s="17">
        <v>890.66300000000001</v>
      </c>
      <c r="M261" s="17">
        <v>982.17399999999998</v>
      </c>
      <c r="N261" s="17">
        <v>877.76700000000005</v>
      </c>
      <c r="O261" s="17">
        <v>832.42100000000005</v>
      </c>
      <c r="P261" s="17">
        <v>843.13099999999997</v>
      </c>
      <c r="Q261" s="17">
        <v>857.26300000000003</v>
      </c>
      <c r="R261" s="17">
        <v>851.39599999999996</v>
      </c>
      <c r="S261" s="17">
        <v>685.34699999999998</v>
      </c>
      <c r="T261" s="17">
        <v>874.84100000000001</v>
      </c>
      <c r="U261" s="17">
        <v>937.63599999999997</v>
      </c>
      <c r="V261" s="17">
        <v>822.30499999999995</v>
      </c>
      <c r="W261" s="17">
        <v>999.71</v>
      </c>
      <c r="X261" s="17">
        <v>803.43100000000004</v>
      </c>
      <c r="Y261" s="17">
        <v>869.78099999999995</v>
      </c>
      <c r="Z261" s="17">
        <v>743.65300000000002</v>
      </c>
      <c r="AA261" s="17">
        <v>850.49900000000002</v>
      </c>
      <c r="AB261" s="17">
        <v>801.08199999999999</v>
      </c>
      <c r="AC261" s="17">
        <v>854.98599999999999</v>
      </c>
      <c r="AD261" s="17">
        <v>823.75800000000004</v>
      </c>
      <c r="AE261" s="17">
        <v>841.60900000000004</v>
      </c>
      <c r="AF261" s="17">
        <v>844.83500000000004</v>
      </c>
      <c r="AG261" s="17">
        <v>842.33900000000006</v>
      </c>
      <c r="AH261" s="17">
        <v>784.36800000000005</v>
      </c>
      <c r="AI261" s="17">
        <v>842.36800000000005</v>
      </c>
      <c r="AJ261" s="17">
        <v>819.23599999999999</v>
      </c>
      <c r="AK261" s="17">
        <v>1609.93</v>
      </c>
      <c r="AL261" s="17">
        <v>865.97699999999998</v>
      </c>
      <c r="AM261" s="17">
        <v>794.46500000000003</v>
      </c>
      <c r="AN261" s="17">
        <v>760.96900000000005</v>
      </c>
      <c r="AO261" s="17">
        <v>911.82299999999998</v>
      </c>
    </row>
    <row r="262" spans="2:41">
      <c r="B262" s="17">
        <v>788.96600000000001</v>
      </c>
      <c r="C262" s="17">
        <v>818.71</v>
      </c>
      <c r="D262" s="17">
        <v>827.053</v>
      </c>
      <c r="E262" s="17">
        <v>856.85299999999995</v>
      </c>
      <c r="F262" s="17">
        <v>864.10299999999995</v>
      </c>
      <c r="G262" s="17">
        <v>779.81100000000004</v>
      </c>
      <c r="H262" s="17">
        <v>920.31600000000003</v>
      </c>
      <c r="I262" s="17">
        <v>815.06799999999998</v>
      </c>
      <c r="J262" s="17">
        <v>794.13400000000001</v>
      </c>
      <c r="K262" s="17">
        <v>851.12099999999998</v>
      </c>
      <c r="L262" s="17">
        <v>893.76199999999994</v>
      </c>
      <c r="M262" s="17">
        <v>985.33199999999999</v>
      </c>
      <c r="N262" s="17">
        <v>879.36500000000001</v>
      </c>
      <c r="O262" s="17">
        <v>832.74400000000003</v>
      </c>
      <c r="P262" s="17">
        <v>843.41899999999998</v>
      </c>
      <c r="Q262" s="17">
        <v>859.44</v>
      </c>
      <c r="R262" s="17">
        <v>853.55</v>
      </c>
      <c r="S262" s="17">
        <v>686.21500000000003</v>
      </c>
      <c r="T262" s="17">
        <v>875.41600000000005</v>
      </c>
      <c r="U262" s="17">
        <v>938.64599999999996</v>
      </c>
      <c r="V262" s="17">
        <v>827.67600000000004</v>
      </c>
      <c r="W262" s="17">
        <v>1001.29</v>
      </c>
      <c r="X262" s="17">
        <v>804.04499999999996</v>
      </c>
      <c r="Y262" s="17">
        <v>871.70899999999995</v>
      </c>
      <c r="Z262" s="17">
        <v>744.27099999999996</v>
      </c>
      <c r="AA262" s="17">
        <v>851.12199999999996</v>
      </c>
      <c r="AB262" s="17">
        <v>801.38199999999995</v>
      </c>
      <c r="AC262" s="17">
        <v>855.57</v>
      </c>
      <c r="AD262" s="17">
        <v>828.11400000000003</v>
      </c>
      <c r="AE262" s="17">
        <v>842.02599999999995</v>
      </c>
      <c r="AF262" s="17">
        <v>845.07</v>
      </c>
      <c r="AG262" s="17">
        <v>843.21299999999997</v>
      </c>
      <c r="AH262" s="17">
        <v>785.29100000000005</v>
      </c>
      <c r="AI262" s="17">
        <v>844.31799999999998</v>
      </c>
      <c r="AJ262" s="17">
        <v>820.28899999999999</v>
      </c>
      <c r="AK262" s="17">
        <v>1610.38</v>
      </c>
      <c r="AL262" s="17">
        <v>870.01499999999999</v>
      </c>
      <c r="AM262" s="17">
        <v>794.74199999999996</v>
      </c>
      <c r="AN262" s="17">
        <v>765.23900000000003</v>
      </c>
      <c r="AO262" s="17">
        <v>912.93100000000004</v>
      </c>
    </row>
    <row r="263" spans="2:41">
      <c r="B263" s="17">
        <v>789.649</v>
      </c>
      <c r="C263" s="17">
        <v>822.476</v>
      </c>
      <c r="D263" s="17">
        <v>827.64300000000003</v>
      </c>
      <c r="E263" s="17">
        <v>858.04</v>
      </c>
      <c r="F263" s="17">
        <v>865.48800000000006</v>
      </c>
      <c r="G263" s="17">
        <v>783.13499999999999</v>
      </c>
      <c r="H263" s="17">
        <v>920.58600000000001</v>
      </c>
      <c r="I263" s="17">
        <v>815.91800000000001</v>
      </c>
      <c r="J263" s="17">
        <v>795.06</v>
      </c>
      <c r="K263" s="17">
        <v>852.096</v>
      </c>
      <c r="L263" s="17">
        <v>897.32</v>
      </c>
      <c r="M263" s="17">
        <v>986.77800000000002</v>
      </c>
      <c r="N263" s="17">
        <v>884.59100000000001</v>
      </c>
      <c r="O263" s="17">
        <v>832.92</v>
      </c>
      <c r="P263" s="17">
        <v>844.87800000000004</v>
      </c>
      <c r="Q263" s="17">
        <v>859.70899999999995</v>
      </c>
      <c r="R263" s="17">
        <v>853.93299999999999</v>
      </c>
      <c r="S263" s="17">
        <v>686.745</v>
      </c>
      <c r="T263" s="17">
        <v>875.55399999999997</v>
      </c>
      <c r="U263" s="17">
        <v>941.67700000000002</v>
      </c>
      <c r="V263" s="17">
        <v>827.94600000000003</v>
      </c>
      <c r="W263" s="17">
        <v>1002.95</v>
      </c>
      <c r="X263" s="17">
        <v>808.09299999999996</v>
      </c>
      <c r="Y263" s="17">
        <v>872.12400000000002</v>
      </c>
      <c r="Z263" s="17">
        <v>746.81299999999999</v>
      </c>
      <c r="AA263" s="17">
        <v>851.12199999999996</v>
      </c>
      <c r="AB263" s="17">
        <v>808.18700000000001</v>
      </c>
      <c r="AC263" s="17">
        <v>857.303</v>
      </c>
      <c r="AD263" s="17">
        <v>832.97199999999998</v>
      </c>
      <c r="AE263" s="17">
        <v>842.76099999999997</v>
      </c>
      <c r="AF263" s="17">
        <v>846.48199999999997</v>
      </c>
      <c r="AG263" s="17">
        <v>843.33299999999997</v>
      </c>
      <c r="AH263" s="17">
        <v>786</v>
      </c>
      <c r="AI263" s="17">
        <v>844.44</v>
      </c>
      <c r="AJ263" s="17">
        <v>822.66800000000001</v>
      </c>
      <c r="AK263" s="17">
        <v>1610.58</v>
      </c>
      <c r="AL263" s="17">
        <v>870.04200000000003</v>
      </c>
      <c r="AM263" s="17">
        <v>795.20100000000002</v>
      </c>
      <c r="AN263" s="17">
        <v>767.12699999999995</v>
      </c>
      <c r="AO263" s="17">
        <v>914.096</v>
      </c>
    </row>
    <row r="264" spans="2:41">
      <c r="B264" s="17">
        <v>791.19399999999996</v>
      </c>
      <c r="C264" s="17">
        <v>822.70899999999995</v>
      </c>
      <c r="D264" s="17">
        <v>828.28599999999994</v>
      </c>
      <c r="E264" s="17">
        <v>862.827</v>
      </c>
      <c r="F264" s="17">
        <v>865.81700000000001</v>
      </c>
      <c r="G264" s="17">
        <v>783.25</v>
      </c>
      <c r="H264" s="17">
        <v>922.11</v>
      </c>
      <c r="I264" s="17">
        <v>817.03</v>
      </c>
      <c r="J264" s="17">
        <v>797.64</v>
      </c>
      <c r="K264" s="17">
        <v>858.36099999999999</v>
      </c>
      <c r="L264" s="17">
        <v>898.73900000000003</v>
      </c>
      <c r="M264" s="17">
        <v>988.31700000000001</v>
      </c>
      <c r="N264" s="17">
        <v>885.29899999999998</v>
      </c>
      <c r="O264" s="17">
        <v>833.303</v>
      </c>
      <c r="P264" s="17">
        <v>845.52</v>
      </c>
      <c r="Q264" s="17">
        <v>862.56799999999998</v>
      </c>
      <c r="R264" s="17">
        <v>855.32799999999997</v>
      </c>
      <c r="S264" s="17">
        <v>687.03399999999999</v>
      </c>
      <c r="T264" s="17">
        <v>875.721</v>
      </c>
      <c r="U264" s="17">
        <v>941.89499999999998</v>
      </c>
      <c r="V264" s="17">
        <v>828.49900000000002</v>
      </c>
      <c r="W264" s="17">
        <v>1003.23</v>
      </c>
      <c r="X264" s="17">
        <v>808.93700000000001</v>
      </c>
      <c r="Y264" s="17">
        <v>875.21400000000006</v>
      </c>
      <c r="Z264" s="17">
        <v>748.82</v>
      </c>
      <c r="AA264" s="17">
        <v>852.54</v>
      </c>
      <c r="AB264" s="17">
        <v>809.97400000000005</v>
      </c>
      <c r="AC264" s="17">
        <v>857.55899999999997</v>
      </c>
      <c r="AD264" s="17">
        <v>843.62</v>
      </c>
      <c r="AE264" s="17">
        <v>843.048</v>
      </c>
      <c r="AF264" s="17">
        <v>847.69100000000003</v>
      </c>
      <c r="AG264" s="17">
        <v>845.125</v>
      </c>
      <c r="AH264" s="17">
        <v>786.351</v>
      </c>
      <c r="AI264" s="17">
        <v>846.47699999999998</v>
      </c>
      <c r="AJ264" s="17">
        <v>824.87800000000004</v>
      </c>
      <c r="AK264" s="17">
        <v>1612.15</v>
      </c>
      <c r="AL264" s="17">
        <v>870.83299999999997</v>
      </c>
      <c r="AM264" s="17">
        <v>795.43600000000004</v>
      </c>
      <c r="AN264" s="17">
        <v>767.30499999999995</v>
      </c>
      <c r="AO264" s="17">
        <v>914.37400000000002</v>
      </c>
    </row>
    <row r="265" spans="2:41">
      <c r="B265" s="17">
        <v>791.39800000000002</v>
      </c>
      <c r="C265" s="17">
        <v>823.12599999999998</v>
      </c>
      <c r="D265" s="17">
        <v>828.33</v>
      </c>
      <c r="E265" s="17">
        <v>862.86900000000003</v>
      </c>
      <c r="F265" s="17">
        <v>865.87599999999998</v>
      </c>
      <c r="G265" s="17">
        <v>783.26900000000001</v>
      </c>
      <c r="H265" s="17">
        <v>922.54200000000003</v>
      </c>
      <c r="I265" s="17">
        <v>819.94600000000003</v>
      </c>
      <c r="J265" s="17">
        <v>797.803</v>
      </c>
      <c r="K265" s="17">
        <v>863.971</v>
      </c>
      <c r="L265" s="17">
        <v>899.77099999999996</v>
      </c>
      <c r="M265" s="17">
        <v>988.95899999999995</v>
      </c>
      <c r="N265" s="17">
        <v>889.31500000000005</v>
      </c>
      <c r="O265" s="17">
        <v>836.66200000000003</v>
      </c>
      <c r="P265" s="17">
        <v>847.43700000000001</v>
      </c>
      <c r="Q265" s="17">
        <v>863.59799999999996</v>
      </c>
      <c r="R265" s="17">
        <v>858.47500000000002</v>
      </c>
      <c r="S265" s="17">
        <v>688.41099999999994</v>
      </c>
      <c r="T265" s="17">
        <v>876.95500000000004</v>
      </c>
      <c r="U265" s="17">
        <v>943.36500000000001</v>
      </c>
      <c r="V265" s="17">
        <v>831.846</v>
      </c>
      <c r="W265" s="17">
        <v>1005.76</v>
      </c>
      <c r="X265" s="17">
        <v>810.28700000000003</v>
      </c>
      <c r="Y265" s="17">
        <v>878.88300000000004</v>
      </c>
      <c r="Z265" s="17">
        <v>749.79300000000001</v>
      </c>
      <c r="AA265" s="17">
        <v>853.09299999999996</v>
      </c>
      <c r="AB265" s="17">
        <v>810.14599999999996</v>
      </c>
      <c r="AC265" s="17">
        <v>861.51800000000003</v>
      </c>
      <c r="AD265" s="17">
        <v>845.62699999999995</v>
      </c>
      <c r="AE265" s="17">
        <v>843.42700000000002</v>
      </c>
      <c r="AF265" s="17">
        <v>849.21100000000001</v>
      </c>
      <c r="AG265" s="17">
        <v>845.36800000000005</v>
      </c>
      <c r="AH265" s="17">
        <v>789.05700000000002</v>
      </c>
      <c r="AI265" s="17">
        <v>850.67200000000003</v>
      </c>
      <c r="AJ265" s="17">
        <v>825.63800000000003</v>
      </c>
      <c r="AK265" s="17">
        <v>1621.95</v>
      </c>
      <c r="AL265" s="17">
        <v>871.01700000000005</v>
      </c>
      <c r="AM265" s="17">
        <v>797.08299999999997</v>
      </c>
      <c r="AN265" s="17">
        <v>768.45500000000004</v>
      </c>
      <c r="AO265" s="17">
        <v>916.25300000000004</v>
      </c>
    </row>
    <row r="266" spans="2:41">
      <c r="B266" s="17">
        <v>796.17100000000005</v>
      </c>
      <c r="C266" s="17">
        <v>823.25900000000001</v>
      </c>
      <c r="D266" s="17">
        <v>828.92100000000005</v>
      </c>
      <c r="E266" s="17">
        <v>863.93100000000004</v>
      </c>
      <c r="F266" s="17">
        <v>868.80600000000004</v>
      </c>
      <c r="G266" s="17">
        <v>783.67399999999998</v>
      </c>
      <c r="H266" s="17">
        <v>922.56899999999996</v>
      </c>
      <c r="I266" s="17">
        <v>821.41399999999999</v>
      </c>
      <c r="J266" s="17">
        <v>798.68200000000002</v>
      </c>
      <c r="K266" s="17">
        <v>866.423</v>
      </c>
      <c r="L266" s="17">
        <v>901.26599999999996</v>
      </c>
      <c r="M266" s="17">
        <v>989.37300000000005</v>
      </c>
      <c r="N266" s="17">
        <v>894.74800000000005</v>
      </c>
      <c r="O266" s="17">
        <v>836.774</v>
      </c>
      <c r="P266" s="17">
        <v>849.55</v>
      </c>
      <c r="Q266" s="17">
        <v>867.12599999999998</v>
      </c>
      <c r="R266" s="17">
        <v>861.41700000000003</v>
      </c>
      <c r="S266" s="17">
        <v>689.154</v>
      </c>
      <c r="T266" s="17">
        <v>877.85799999999995</v>
      </c>
      <c r="U266" s="17">
        <v>944.96100000000001</v>
      </c>
      <c r="V266" s="17">
        <v>831.84699999999998</v>
      </c>
      <c r="W266" s="17">
        <v>1008.55</v>
      </c>
      <c r="X266" s="17">
        <v>813.45</v>
      </c>
      <c r="Y266" s="17">
        <v>881.49800000000005</v>
      </c>
      <c r="Z266" s="17">
        <v>749.94799999999998</v>
      </c>
      <c r="AA266" s="17">
        <v>853.90099999999995</v>
      </c>
      <c r="AB266" s="17">
        <v>812.44899999999996</v>
      </c>
      <c r="AC266" s="17">
        <v>861.89700000000005</v>
      </c>
      <c r="AD266" s="17">
        <v>846.22500000000002</v>
      </c>
      <c r="AE266" s="17">
        <v>844.00900000000001</v>
      </c>
      <c r="AF266" s="17">
        <v>849.47699999999998</v>
      </c>
      <c r="AG266" s="17">
        <v>847.24199999999996</v>
      </c>
      <c r="AH266" s="17">
        <v>791.99</v>
      </c>
      <c r="AI266" s="17">
        <v>852.16800000000001</v>
      </c>
      <c r="AJ266" s="17">
        <v>825.71299999999997</v>
      </c>
      <c r="AK266" s="17">
        <v>1626.43</v>
      </c>
      <c r="AL266" s="17">
        <v>871.70500000000004</v>
      </c>
      <c r="AM266" s="17">
        <v>798.62</v>
      </c>
      <c r="AN266" s="17">
        <v>769.03599999999994</v>
      </c>
      <c r="AO266" s="17">
        <v>916.26199999999994</v>
      </c>
    </row>
    <row r="267" spans="2:41">
      <c r="B267" s="17">
        <v>801.09</v>
      </c>
      <c r="C267" s="17">
        <v>824.90499999999997</v>
      </c>
      <c r="D267" s="17">
        <v>829.23599999999999</v>
      </c>
      <c r="E267" s="17">
        <v>866.45799999999997</v>
      </c>
      <c r="F267" s="17">
        <v>869.00900000000001</v>
      </c>
      <c r="G267" s="17">
        <v>785.75699999999995</v>
      </c>
      <c r="H267" s="17">
        <v>923.17899999999997</v>
      </c>
      <c r="I267" s="17">
        <v>824.327</v>
      </c>
      <c r="J267" s="17">
        <v>799.85500000000002</v>
      </c>
      <c r="K267" s="17">
        <v>866.69799999999998</v>
      </c>
      <c r="L267" s="17">
        <v>901.37400000000002</v>
      </c>
      <c r="M267" s="17">
        <v>990.13900000000001</v>
      </c>
      <c r="N267" s="17">
        <v>895.00400000000002</v>
      </c>
      <c r="O267" s="17">
        <v>837.08199999999999</v>
      </c>
      <c r="P267" s="17">
        <v>851.03599999999994</v>
      </c>
      <c r="Q267" s="17">
        <v>867.50800000000004</v>
      </c>
      <c r="R267" s="17">
        <v>862.06200000000001</v>
      </c>
      <c r="S267" s="17">
        <v>689.53800000000001</v>
      </c>
      <c r="T267" s="17">
        <v>878.43700000000001</v>
      </c>
      <c r="U267" s="17">
        <v>945.15800000000002</v>
      </c>
      <c r="V267" s="17">
        <v>832.96199999999999</v>
      </c>
      <c r="W267" s="17">
        <v>1008.91</v>
      </c>
      <c r="X267" s="17">
        <v>815.68</v>
      </c>
      <c r="Y267" s="17">
        <v>882.44399999999996</v>
      </c>
      <c r="Z267" s="17">
        <v>750.27099999999996</v>
      </c>
      <c r="AA267" s="17">
        <v>855.39200000000005</v>
      </c>
      <c r="AB267" s="17">
        <v>814.76499999999999</v>
      </c>
      <c r="AC267" s="17">
        <v>862.52300000000002</v>
      </c>
      <c r="AD267" s="17">
        <v>847.23400000000004</v>
      </c>
      <c r="AE267" s="17">
        <v>845.10900000000004</v>
      </c>
      <c r="AF267" s="17">
        <v>849.99199999999996</v>
      </c>
      <c r="AG267" s="17">
        <v>849.96199999999999</v>
      </c>
      <c r="AH267" s="17">
        <v>792.10400000000004</v>
      </c>
      <c r="AI267" s="17">
        <v>854.58</v>
      </c>
      <c r="AJ267" s="17">
        <v>825.745</v>
      </c>
      <c r="AK267" s="17">
        <v>1626.5</v>
      </c>
      <c r="AL267" s="17">
        <v>873.31700000000001</v>
      </c>
      <c r="AM267" s="17">
        <v>800.26199999999994</v>
      </c>
      <c r="AN267" s="17">
        <v>772.077</v>
      </c>
      <c r="AO267" s="17">
        <v>916.38099999999997</v>
      </c>
    </row>
    <row r="268" spans="2:41">
      <c r="B268" s="17">
        <v>806.25199999999995</v>
      </c>
      <c r="C268" s="17">
        <v>825.94</v>
      </c>
      <c r="D268" s="17">
        <v>829.51599999999996</v>
      </c>
      <c r="E268" s="17">
        <v>866.98299999999995</v>
      </c>
      <c r="F268" s="17">
        <v>870.32500000000005</v>
      </c>
      <c r="G268" s="17">
        <v>787.30600000000004</v>
      </c>
      <c r="H268" s="17">
        <v>924.68700000000001</v>
      </c>
      <c r="I268" s="17">
        <v>825.81299999999999</v>
      </c>
      <c r="J268" s="17">
        <v>799.86099999999999</v>
      </c>
      <c r="K268" s="17">
        <v>866.78399999999999</v>
      </c>
      <c r="L268" s="17">
        <v>903.14200000000005</v>
      </c>
      <c r="M268" s="17">
        <v>990.53399999999999</v>
      </c>
      <c r="N268" s="17">
        <v>895.82600000000002</v>
      </c>
      <c r="O268" s="17">
        <v>839.34100000000001</v>
      </c>
      <c r="P268" s="17">
        <v>853.02</v>
      </c>
      <c r="Q268" s="17">
        <v>869.27300000000002</v>
      </c>
      <c r="R268" s="17">
        <v>862.69399999999996</v>
      </c>
      <c r="S268" s="17">
        <v>690.32100000000003</v>
      </c>
      <c r="T268" s="17">
        <v>879.30499999999995</v>
      </c>
      <c r="U268" s="17">
        <v>945.75900000000001</v>
      </c>
      <c r="V268" s="17">
        <v>833.48800000000006</v>
      </c>
      <c r="W268" s="17">
        <v>1009.71</v>
      </c>
      <c r="X268" s="17">
        <v>815.78700000000003</v>
      </c>
      <c r="Y268" s="17">
        <v>883.24699999999996</v>
      </c>
      <c r="Z268" s="17">
        <v>750.30700000000002</v>
      </c>
      <c r="AA268" s="17">
        <v>857.10799999999995</v>
      </c>
      <c r="AB268" s="17">
        <v>817.37800000000004</v>
      </c>
      <c r="AC268" s="17">
        <v>862.80200000000002</v>
      </c>
      <c r="AD268" s="17">
        <v>847.68399999999997</v>
      </c>
      <c r="AE268" s="17">
        <v>846.95500000000004</v>
      </c>
      <c r="AF268" s="17">
        <v>855.81899999999996</v>
      </c>
      <c r="AG268" s="17">
        <v>852.14599999999996</v>
      </c>
      <c r="AH268" s="17">
        <v>795.52</v>
      </c>
      <c r="AI268" s="17">
        <v>854.77800000000002</v>
      </c>
      <c r="AJ268" s="17">
        <v>825.851</v>
      </c>
      <c r="AK268" s="17">
        <v>1628.36</v>
      </c>
      <c r="AL268" s="17">
        <v>874.85900000000004</v>
      </c>
      <c r="AM268" s="17">
        <v>800.38300000000004</v>
      </c>
      <c r="AN268" s="17">
        <v>772.13900000000001</v>
      </c>
      <c r="AO268" s="17">
        <v>917.44799999999998</v>
      </c>
    </row>
    <row r="269" spans="2:41">
      <c r="B269" s="17">
        <v>810.43399999999997</v>
      </c>
      <c r="C269" s="17">
        <v>826.99</v>
      </c>
      <c r="D269" s="17">
        <v>835.88300000000004</v>
      </c>
      <c r="E269" s="17">
        <v>867.49599999999998</v>
      </c>
      <c r="F269" s="17">
        <v>871.07299999999998</v>
      </c>
      <c r="G269" s="17">
        <v>789.56</v>
      </c>
      <c r="H269" s="17">
        <v>925.05200000000002</v>
      </c>
      <c r="I269" s="17">
        <v>827.19</v>
      </c>
      <c r="J269" s="17">
        <v>800.08299999999997</v>
      </c>
      <c r="K269" s="17">
        <v>866.91399999999999</v>
      </c>
      <c r="L269" s="17">
        <v>906.01800000000003</v>
      </c>
      <c r="M269" s="17">
        <v>990.577</v>
      </c>
      <c r="N269" s="17">
        <v>896.38300000000004</v>
      </c>
      <c r="O269" s="17">
        <v>840.16099999999994</v>
      </c>
      <c r="P269" s="17">
        <v>855.20699999999999</v>
      </c>
      <c r="Q269" s="17">
        <v>871.83500000000004</v>
      </c>
      <c r="R269" s="17">
        <v>864.72199999999998</v>
      </c>
      <c r="S269" s="17">
        <v>691.72299999999996</v>
      </c>
      <c r="T269" s="17">
        <v>880.39300000000003</v>
      </c>
      <c r="U269" s="17">
        <v>945.91499999999996</v>
      </c>
      <c r="V269" s="17">
        <v>835.22</v>
      </c>
      <c r="W269" s="17">
        <v>1011.85</v>
      </c>
      <c r="X269" s="17">
        <v>819.322</v>
      </c>
      <c r="Y269" s="17">
        <v>883.77599999999995</v>
      </c>
      <c r="Z269" s="17">
        <v>751.92399999999998</v>
      </c>
      <c r="AA269" s="17">
        <v>858.08100000000002</v>
      </c>
      <c r="AB269" s="17">
        <v>818.85900000000004</v>
      </c>
      <c r="AC269" s="17">
        <v>863.92200000000003</v>
      </c>
      <c r="AD269" s="17">
        <v>849.31200000000001</v>
      </c>
      <c r="AE269" s="17">
        <v>847.44500000000005</v>
      </c>
      <c r="AF269" s="17">
        <v>857.37099999999998</v>
      </c>
      <c r="AG269" s="17">
        <v>853.75699999999995</v>
      </c>
      <c r="AH269" s="17">
        <v>797.68399999999997</v>
      </c>
      <c r="AI269" s="17">
        <v>855.56299999999999</v>
      </c>
      <c r="AJ269" s="17">
        <v>827.245</v>
      </c>
      <c r="AK269" s="17">
        <v>1630.74</v>
      </c>
      <c r="AL269" s="17">
        <v>875.072</v>
      </c>
      <c r="AM269" s="17">
        <v>803.71100000000001</v>
      </c>
      <c r="AN269" s="17">
        <v>773.54499999999996</v>
      </c>
      <c r="AO269" s="17">
        <v>919.04899999999998</v>
      </c>
    </row>
    <row r="270" spans="2:41">
      <c r="B270" s="17">
        <v>815.99</v>
      </c>
      <c r="C270" s="17">
        <v>828.09199999999998</v>
      </c>
      <c r="D270" s="17">
        <v>841.03399999999999</v>
      </c>
      <c r="E270" s="17">
        <v>869.12699999999995</v>
      </c>
      <c r="F270" s="17">
        <v>871.69799999999998</v>
      </c>
      <c r="G270" s="17">
        <v>790.53</v>
      </c>
      <c r="H270" s="17">
        <v>925.67600000000004</v>
      </c>
      <c r="I270" s="17">
        <v>828.53899999999999</v>
      </c>
      <c r="J270" s="17">
        <v>800.13400000000001</v>
      </c>
      <c r="K270" s="17">
        <v>868.8</v>
      </c>
      <c r="L270" s="17">
        <v>912.98400000000004</v>
      </c>
      <c r="M270" s="17">
        <v>992.98</v>
      </c>
      <c r="N270" s="17">
        <v>896.96100000000001</v>
      </c>
      <c r="O270" s="17">
        <v>840.79700000000003</v>
      </c>
      <c r="P270" s="17">
        <v>863.64</v>
      </c>
      <c r="Q270" s="17">
        <v>872.57799999999997</v>
      </c>
      <c r="R270" s="17">
        <v>866.91</v>
      </c>
      <c r="S270" s="17">
        <v>693.58900000000006</v>
      </c>
      <c r="T270" s="17">
        <v>881.34400000000005</v>
      </c>
      <c r="U270" s="17">
        <v>946.99699999999996</v>
      </c>
      <c r="V270" s="17">
        <v>835.41399999999999</v>
      </c>
      <c r="W270" s="17">
        <v>1014.53</v>
      </c>
      <c r="X270" s="17">
        <v>820.84199999999998</v>
      </c>
      <c r="Y270" s="17">
        <v>884.54499999999996</v>
      </c>
      <c r="Z270" s="17">
        <v>752.53399999999999</v>
      </c>
      <c r="AA270" s="17">
        <v>861.04100000000005</v>
      </c>
      <c r="AB270" s="17">
        <v>822.60199999999998</v>
      </c>
      <c r="AC270" s="17">
        <v>865.97500000000002</v>
      </c>
      <c r="AD270" s="17">
        <v>849.58799999999997</v>
      </c>
      <c r="AE270" s="17">
        <v>847.79700000000003</v>
      </c>
      <c r="AF270" s="17">
        <v>858.45399999999995</v>
      </c>
      <c r="AG270" s="17">
        <v>857.85599999999999</v>
      </c>
      <c r="AH270" s="17">
        <v>799.19500000000005</v>
      </c>
      <c r="AI270" s="17">
        <v>857.45</v>
      </c>
      <c r="AJ270" s="17">
        <v>829.34799999999996</v>
      </c>
      <c r="AK270" s="17">
        <v>1631.53</v>
      </c>
      <c r="AL270" s="17">
        <v>875.39300000000003</v>
      </c>
      <c r="AM270" s="17">
        <v>805.08600000000001</v>
      </c>
      <c r="AN270" s="17">
        <v>774.06399999999996</v>
      </c>
      <c r="AO270" s="17">
        <v>919.25300000000004</v>
      </c>
    </row>
    <row r="271" spans="2:41">
      <c r="B271" s="17">
        <v>816.44200000000001</v>
      </c>
      <c r="C271" s="17">
        <v>828.91399999999999</v>
      </c>
      <c r="D271" s="17">
        <v>844.03300000000002</v>
      </c>
      <c r="E271" s="17">
        <v>869.36400000000003</v>
      </c>
      <c r="F271" s="17">
        <v>873.35799999999995</v>
      </c>
      <c r="G271" s="17">
        <v>791.00300000000004</v>
      </c>
      <c r="H271" s="17">
        <v>925.96900000000005</v>
      </c>
      <c r="I271" s="17">
        <v>830.01099999999997</v>
      </c>
      <c r="J271" s="17">
        <v>801.44399999999996</v>
      </c>
      <c r="K271" s="17">
        <v>869.82799999999997</v>
      </c>
      <c r="L271" s="17">
        <v>914.17200000000003</v>
      </c>
      <c r="M271" s="17">
        <v>993.13400000000001</v>
      </c>
      <c r="N271" s="17">
        <v>898.62800000000004</v>
      </c>
      <c r="O271" s="17">
        <v>841.03700000000003</v>
      </c>
      <c r="P271" s="17">
        <v>865.45399999999995</v>
      </c>
      <c r="Q271" s="17">
        <v>875.71799999999996</v>
      </c>
      <c r="R271" s="17">
        <v>867.07100000000003</v>
      </c>
      <c r="S271" s="17">
        <v>695.28800000000001</v>
      </c>
      <c r="T271" s="17">
        <v>881.91</v>
      </c>
      <c r="U271" s="17">
        <v>947.83600000000001</v>
      </c>
      <c r="V271" s="17">
        <v>838.80100000000004</v>
      </c>
      <c r="W271" s="17">
        <v>1014.67</v>
      </c>
      <c r="X271" s="17">
        <v>821.41399999999999</v>
      </c>
      <c r="Y271" s="17">
        <v>888.29899999999998</v>
      </c>
      <c r="Z271" s="17">
        <v>753.94</v>
      </c>
      <c r="AA271" s="17">
        <v>863.84299999999996</v>
      </c>
      <c r="AB271" s="17">
        <v>823.31700000000001</v>
      </c>
      <c r="AC271" s="17">
        <v>867.15</v>
      </c>
      <c r="AD271" s="17">
        <v>850.08699999999999</v>
      </c>
      <c r="AE271" s="17">
        <v>848.81</v>
      </c>
      <c r="AF271" s="17">
        <v>859.49900000000002</v>
      </c>
      <c r="AG271" s="17">
        <v>860.61099999999999</v>
      </c>
      <c r="AH271" s="17">
        <v>801.30700000000002</v>
      </c>
      <c r="AI271" s="17">
        <v>858.09</v>
      </c>
      <c r="AJ271" s="17">
        <v>832.60400000000004</v>
      </c>
      <c r="AK271" s="17">
        <v>1636.83</v>
      </c>
      <c r="AL271" s="17">
        <v>876.39599999999996</v>
      </c>
      <c r="AM271" s="17">
        <v>807.46900000000005</v>
      </c>
      <c r="AN271" s="17">
        <v>776.245</v>
      </c>
      <c r="AO271" s="17">
        <v>920.8</v>
      </c>
    </row>
    <row r="272" spans="2:41">
      <c r="B272" s="17">
        <v>817.00199999999995</v>
      </c>
      <c r="C272" s="17">
        <v>836.43499999999995</v>
      </c>
      <c r="D272" s="17">
        <v>844.48</v>
      </c>
      <c r="E272" s="17">
        <v>869.53099999999995</v>
      </c>
      <c r="F272" s="17">
        <v>873.94799999999998</v>
      </c>
      <c r="G272" s="17">
        <v>791.12599999999998</v>
      </c>
      <c r="H272" s="17">
        <v>928.63599999999997</v>
      </c>
      <c r="I272" s="17">
        <v>831.86400000000003</v>
      </c>
      <c r="J272" s="17">
        <v>802.48199999999997</v>
      </c>
      <c r="K272" s="17">
        <v>869.87599999999998</v>
      </c>
      <c r="L272" s="17">
        <v>915.053</v>
      </c>
      <c r="M272" s="17">
        <v>994.08600000000001</v>
      </c>
      <c r="N272" s="17">
        <v>898.76700000000005</v>
      </c>
      <c r="O272" s="17">
        <v>841.99400000000003</v>
      </c>
      <c r="P272" s="17">
        <v>866.86199999999997</v>
      </c>
      <c r="Q272" s="17">
        <v>879.995</v>
      </c>
      <c r="R272" s="17">
        <v>868.08900000000006</v>
      </c>
      <c r="S272" s="17">
        <v>696.02</v>
      </c>
      <c r="T272" s="17">
        <v>881.95100000000002</v>
      </c>
      <c r="U272" s="17">
        <v>947.84500000000003</v>
      </c>
      <c r="V272" s="17">
        <v>839.32</v>
      </c>
      <c r="W272" s="17">
        <v>1014.68</v>
      </c>
      <c r="X272" s="17">
        <v>823.101</v>
      </c>
      <c r="Y272" s="17">
        <v>888.51800000000003</v>
      </c>
      <c r="Z272" s="17">
        <v>754.01199999999994</v>
      </c>
      <c r="AA272" s="17">
        <v>865.36</v>
      </c>
      <c r="AB272" s="17">
        <v>829.52</v>
      </c>
      <c r="AC272" s="17">
        <v>869.28399999999999</v>
      </c>
      <c r="AD272" s="17">
        <v>852.11699999999996</v>
      </c>
      <c r="AE272" s="17">
        <v>848.93499999999995</v>
      </c>
      <c r="AF272" s="17">
        <v>859.74599999999998</v>
      </c>
      <c r="AG272" s="17">
        <v>861.84100000000001</v>
      </c>
      <c r="AH272" s="17">
        <v>801.41499999999996</v>
      </c>
      <c r="AI272" s="17">
        <v>859.30700000000002</v>
      </c>
      <c r="AJ272" s="17">
        <v>833.76400000000001</v>
      </c>
      <c r="AK272" s="17">
        <v>1643.75</v>
      </c>
      <c r="AL272" s="17">
        <v>878.31399999999996</v>
      </c>
      <c r="AM272" s="17">
        <v>807.75599999999997</v>
      </c>
      <c r="AN272" s="17">
        <v>776.79499999999996</v>
      </c>
      <c r="AO272" s="17">
        <v>926.23</v>
      </c>
    </row>
    <row r="273" spans="2:41">
      <c r="B273" s="17">
        <v>817.17600000000004</v>
      </c>
      <c r="C273" s="17">
        <v>837.2</v>
      </c>
      <c r="D273" s="17">
        <v>854.53700000000003</v>
      </c>
      <c r="E273" s="17">
        <v>869.65499999999997</v>
      </c>
      <c r="F273" s="17">
        <v>874.447</v>
      </c>
      <c r="G273" s="17">
        <v>793.14700000000005</v>
      </c>
      <c r="H273" s="17">
        <v>929.62099999999998</v>
      </c>
      <c r="I273" s="17">
        <v>832.428</v>
      </c>
      <c r="J273" s="17">
        <v>802.64800000000002</v>
      </c>
      <c r="K273" s="17">
        <v>870.57899999999995</v>
      </c>
      <c r="L273" s="17">
        <v>915.96900000000005</v>
      </c>
      <c r="M273" s="17">
        <v>994.83</v>
      </c>
      <c r="N273" s="17">
        <v>900.40800000000002</v>
      </c>
      <c r="O273" s="17">
        <v>842.77200000000005</v>
      </c>
      <c r="P273" s="17">
        <v>872.29200000000003</v>
      </c>
      <c r="Q273" s="17">
        <v>880.53499999999997</v>
      </c>
      <c r="R273" s="17">
        <v>868.74300000000005</v>
      </c>
      <c r="S273" s="17">
        <v>696.38699999999994</v>
      </c>
      <c r="T273" s="17">
        <v>882.06899999999996</v>
      </c>
      <c r="U273" s="17">
        <v>949.75300000000004</v>
      </c>
      <c r="V273" s="17">
        <v>839.61800000000005</v>
      </c>
      <c r="W273" s="17">
        <v>1015.76</v>
      </c>
      <c r="X273" s="17">
        <v>826.09</v>
      </c>
      <c r="Y273" s="17">
        <v>888.89400000000001</v>
      </c>
      <c r="Z273" s="17">
        <v>754.88099999999997</v>
      </c>
      <c r="AA273" s="17">
        <v>865.40899999999999</v>
      </c>
      <c r="AB273" s="17">
        <v>831.72400000000005</v>
      </c>
      <c r="AC273" s="17">
        <v>870.18299999999999</v>
      </c>
      <c r="AD273" s="17">
        <v>854.49800000000005</v>
      </c>
      <c r="AE273" s="17">
        <v>850.67200000000003</v>
      </c>
      <c r="AF273" s="17">
        <v>859.755</v>
      </c>
      <c r="AG273" s="17">
        <v>864.35599999999999</v>
      </c>
      <c r="AH273" s="17">
        <v>802.58199999999999</v>
      </c>
      <c r="AI273" s="17">
        <v>864.43</v>
      </c>
      <c r="AJ273" s="17">
        <v>834.06700000000001</v>
      </c>
      <c r="AK273" s="17">
        <v>1646.84</v>
      </c>
      <c r="AL273" s="17">
        <v>878.899</v>
      </c>
      <c r="AM273" s="17">
        <v>807.75900000000001</v>
      </c>
      <c r="AN273" s="17">
        <v>778.03099999999995</v>
      </c>
      <c r="AO273" s="17">
        <v>930.69500000000005</v>
      </c>
    </row>
    <row r="274" spans="2:41">
      <c r="B274" s="17">
        <v>822.85</v>
      </c>
      <c r="C274" s="17">
        <v>837.678</v>
      </c>
      <c r="D274" s="17">
        <v>854.96799999999996</v>
      </c>
      <c r="E274" s="17">
        <v>869.952</v>
      </c>
      <c r="F274" s="17">
        <v>875.024</v>
      </c>
      <c r="G274" s="17">
        <v>794.16300000000001</v>
      </c>
      <c r="H274" s="17">
        <v>930.07899999999995</v>
      </c>
      <c r="I274" s="17">
        <v>833.69500000000005</v>
      </c>
      <c r="J274" s="17">
        <v>803.36099999999999</v>
      </c>
      <c r="K274" s="17">
        <v>870.774</v>
      </c>
      <c r="L274" s="17">
        <v>917.94600000000003</v>
      </c>
      <c r="M274" s="17">
        <v>994.87199999999996</v>
      </c>
      <c r="N274" s="17">
        <v>900.67600000000004</v>
      </c>
      <c r="O274" s="17">
        <v>846.96699999999998</v>
      </c>
      <c r="P274" s="17">
        <v>874.79100000000005</v>
      </c>
      <c r="Q274" s="17">
        <v>881.30600000000004</v>
      </c>
      <c r="R274" s="17">
        <v>872.77</v>
      </c>
      <c r="S274" s="17">
        <v>698.22</v>
      </c>
      <c r="T274" s="17">
        <v>882.98800000000006</v>
      </c>
      <c r="U274" s="17">
        <v>951.096</v>
      </c>
      <c r="V274" s="17">
        <v>844.88199999999995</v>
      </c>
      <c r="W274" s="17">
        <v>1016.74</v>
      </c>
      <c r="X274" s="17">
        <v>828.61500000000001</v>
      </c>
      <c r="Y274" s="17">
        <v>890.11500000000001</v>
      </c>
      <c r="Z274" s="17">
        <v>755.01800000000003</v>
      </c>
      <c r="AA274" s="17">
        <v>865.95600000000002</v>
      </c>
      <c r="AB274" s="17">
        <v>834.64200000000005</v>
      </c>
      <c r="AC274" s="17">
        <v>870.19500000000005</v>
      </c>
      <c r="AD274" s="17">
        <v>854.78599999999994</v>
      </c>
      <c r="AE274" s="17">
        <v>853.00099999999998</v>
      </c>
      <c r="AF274" s="17">
        <v>862.03899999999999</v>
      </c>
      <c r="AG274" s="17">
        <v>864.74</v>
      </c>
      <c r="AH274" s="17">
        <v>803.48800000000006</v>
      </c>
      <c r="AI274" s="17">
        <v>864.98199999999997</v>
      </c>
      <c r="AJ274" s="17">
        <v>834.49</v>
      </c>
      <c r="AK274" s="17">
        <v>1650.06</v>
      </c>
      <c r="AL274" s="17">
        <v>879.78200000000004</v>
      </c>
      <c r="AM274" s="17">
        <v>807.94399999999996</v>
      </c>
      <c r="AN274" s="17">
        <v>778.68799999999999</v>
      </c>
      <c r="AO274" s="17">
        <v>932.33199999999999</v>
      </c>
    </row>
    <row r="275" spans="2:41">
      <c r="B275" s="17">
        <v>823.06600000000003</v>
      </c>
      <c r="C275" s="17">
        <v>838.53</v>
      </c>
      <c r="D275" s="17">
        <v>856.29899999999998</v>
      </c>
      <c r="E275" s="17">
        <v>870.10199999999998</v>
      </c>
      <c r="F275" s="17">
        <v>875.69799999999998</v>
      </c>
      <c r="G275" s="17">
        <v>794.87599999999998</v>
      </c>
      <c r="H275" s="17">
        <v>930.26199999999994</v>
      </c>
      <c r="I275" s="17">
        <v>833.85799999999995</v>
      </c>
      <c r="J275" s="17">
        <v>803.70100000000002</v>
      </c>
      <c r="K275" s="17">
        <v>873.59900000000005</v>
      </c>
      <c r="L275" s="17">
        <v>919.899</v>
      </c>
      <c r="M275" s="17">
        <v>994.96699999999998</v>
      </c>
      <c r="N275" s="17">
        <v>901.34400000000005</v>
      </c>
      <c r="O275" s="17">
        <v>847.34199999999998</v>
      </c>
      <c r="P275" s="17">
        <v>876.79899999999998</v>
      </c>
      <c r="Q275" s="17">
        <v>887.649</v>
      </c>
      <c r="R275" s="17">
        <v>874.34900000000005</v>
      </c>
      <c r="S275" s="17">
        <v>699.91399999999999</v>
      </c>
      <c r="T275" s="17">
        <v>884.88099999999997</v>
      </c>
      <c r="U275" s="17">
        <v>951.20899999999995</v>
      </c>
      <c r="V275" s="17">
        <v>845.12099999999998</v>
      </c>
      <c r="W275" s="17">
        <v>1018.48</v>
      </c>
      <c r="X275" s="17">
        <v>828.726</v>
      </c>
      <c r="Y275" s="17">
        <v>891.15800000000002</v>
      </c>
      <c r="Z275" s="17">
        <v>755.73800000000006</v>
      </c>
      <c r="AA275" s="17">
        <v>866.83900000000006</v>
      </c>
      <c r="AB275" s="17">
        <v>834.97299999999996</v>
      </c>
      <c r="AC275" s="17">
        <v>870.39200000000005</v>
      </c>
      <c r="AD275" s="17">
        <v>856.66099999999994</v>
      </c>
      <c r="AE275" s="17">
        <v>853.79300000000001</v>
      </c>
      <c r="AF275" s="17">
        <v>862.21299999999997</v>
      </c>
      <c r="AG275" s="17">
        <v>867.21299999999997</v>
      </c>
      <c r="AH275" s="17">
        <v>803.78800000000001</v>
      </c>
      <c r="AI275" s="17">
        <v>865.05499999999995</v>
      </c>
      <c r="AJ275" s="17">
        <v>834.54200000000003</v>
      </c>
      <c r="AK275" s="17">
        <v>1651.75</v>
      </c>
      <c r="AL275" s="17">
        <v>880.20299999999997</v>
      </c>
      <c r="AM275" s="17">
        <v>809.40200000000004</v>
      </c>
      <c r="AN275" s="17">
        <v>778.88099999999997</v>
      </c>
      <c r="AO275" s="17">
        <v>932.44899999999996</v>
      </c>
    </row>
    <row r="276" spans="2:41">
      <c r="B276" s="17">
        <v>826.96299999999997</v>
      </c>
      <c r="C276" s="17">
        <v>839.33500000000004</v>
      </c>
      <c r="D276" s="17">
        <v>856.86500000000001</v>
      </c>
      <c r="E276" s="17">
        <v>871.32399999999996</v>
      </c>
      <c r="F276" s="17">
        <v>878.64</v>
      </c>
      <c r="G276" s="17">
        <v>796.78800000000001</v>
      </c>
      <c r="H276" s="17">
        <v>934.28099999999995</v>
      </c>
      <c r="I276" s="17">
        <v>840.77599999999995</v>
      </c>
      <c r="J276" s="17">
        <v>804.35400000000004</v>
      </c>
      <c r="K276" s="17">
        <v>874.13300000000004</v>
      </c>
      <c r="L276" s="17">
        <v>921.07899999999995</v>
      </c>
      <c r="M276" s="17">
        <v>995.22900000000004</v>
      </c>
      <c r="N276" s="17">
        <v>901.68200000000002</v>
      </c>
      <c r="O276" s="17">
        <v>848.29700000000003</v>
      </c>
      <c r="P276" s="17">
        <v>877.904</v>
      </c>
      <c r="Q276" s="17">
        <v>892.22299999999996</v>
      </c>
      <c r="R276" s="17">
        <v>876.67899999999997</v>
      </c>
      <c r="S276" s="17">
        <v>700.35900000000004</v>
      </c>
      <c r="T276" s="17">
        <v>885.38800000000003</v>
      </c>
      <c r="U276" s="17">
        <v>953.06600000000003</v>
      </c>
      <c r="V276" s="17">
        <v>847.35</v>
      </c>
      <c r="W276" s="17">
        <v>1019.33</v>
      </c>
      <c r="X276" s="17">
        <v>831.25199999999995</v>
      </c>
      <c r="Y276" s="17">
        <v>891.71199999999999</v>
      </c>
      <c r="Z276" s="17">
        <v>757.52200000000005</v>
      </c>
      <c r="AA276" s="17">
        <v>867.36900000000003</v>
      </c>
      <c r="AB276" s="17">
        <v>835.83299999999997</v>
      </c>
      <c r="AC276" s="17">
        <v>873.74199999999996</v>
      </c>
      <c r="AD276" s="17">
        <v>857.85</v>
      </c>
      <c r="AE276" s="17">
        <v>854.19500000000005</v>
      </c>
      <c r="AF276" s="17">
        <v>862.68499999999995</v>
      </c>
      <c r="AG276" s="17">
        <v>869.75</v>
      </c>
      <c r="AH276" s="17">
        <v>807.50599999999997</v>
      </c>
      <c r="AI276" s="17">
        <v>865.20899999999995</v>
      </c>
      <c r="AJ276" s="17">
        <v>836.42</v>
      </c>
      <c r="AK276" s="17">
        <v>1655.37</v>
      </c>
      <c r="AL276" s="17">
        <v>880.49599999999998</v>
      </c>
      <c r="AM276" s="17">
        <v>809.42100000000005</v>
      </c>
      <c r="AN276" s="17">
        <v>779.07</v>
      </c>
      <c r="AO276" s="17">
        <v>934.39</v>
      </c>
    </row>
    <row r="277" spans="2:41">
      <c r="B277" s="17">
        <v>831.29600000000005</v>
      </c>
      <c r="C277" s="17">
        <v>844.005</v>
      </c>
      <c r="D277" s="17">
        <v>860.298</v>
      </c>
      <c r="E277" s="17">
        <v>872.52499999999998</v>
      </c>
      <c r="F277" s="17">
        <v>878.76499999999999</v>
      </c>
      <c r="G277" s="17">
        <v>799.45500000000004</v>
      </c>
      <c r="H277" s="17">
        <v>935.83100000000002</v>
      </c>
      <c r="I277" s="17">
        <v>842.35900000000004</v>
      </c>
      <c r="J277" s="17">
        <v>807.05100000000004</v>
      </c>
      <c r="K277" s="17">
        <v>874.23900000000003</v>
      </c>
      <c r="L277" s="17">
        <v>922.65099999999995</v>
      </c>
      <c r="M277" s="17">
        <v>996.72799999999995</v>
      </c>
      <c r="N277" s="17">
        <v>902.57399999999996</v>
      </c>
      <c r="O277" s="17">
        <v>849.10900000000004</v>
      </c>
      <c r="P277" s="17">
        <v>879.27800000000002</v>
      </c>
      <c r="Q277" s="17">
        <v>892.48099999999999</v>
      </c>
      <c r="R277" s="17">
        <v>876.91499999999996</v>
      </c>
      <c r="S277" s="17">
        <v>702.46500000000003</v>
      </c>
      <c r="T277" s="17">
        <v>886.83600000000001</v>
      </c>
      <c r="U277" s="17">
        <v>953.96600000000001</v>
      </c>
      <c r="V277" s="17">
        <v>849.51300000000003</v>
      </c>
      <c r="W277" s="17">
        <v>1019.83</v>
      </c>
      <c r="X277" s="17">
        <v>833.495</v>
      </c>
      <c r="Y277" s="17">
        <v>892.83799999999997</v>
      </c>
      <c r="Z277" s="17">
        <v>758.09100000000001</v>
      </c>
      <c r="AA277" s="17">
        <v>868.26300000000003</v>
      </c>
      <c r="AB277" s="17">
        <v>837.86800000000005</v>
      </c>
      <c r="AC277" s="17">
        <v>873.928</v>
      </c>
      <c r="AD277" s="17">
        <v>858.06899999999996</v>
      </c>
      <c r="AE277" s="17">
        <v>854.26499999999999</v>
      </c>
      <c r="AF277" s="17">
        <v>863.00900000000001</v>
      </c>
      <c r="AG277" s="17">
        <v>870.23500000000001</v>
      </c>
      <c r="AH277" s="17">
        <v>808.25900000000001</v>
      </c>
      <c r="AI277" s="17">
        <v>866.95</v>
      </c>
      <c r="AJ277" s="17">
        <v>836.43399999999997</v>
      </c>
      <c r="AK277" s="17">
        <v>1660.45</v>
      </c>
      <c r="AL277" s="17">
        <v>881.71199999999999</v>
      </c>
      <c r="AM277" s="17">
        <v>810.21799999999996</v>
      </c>
      <c r="AN277" s="17">
        <v>781.68399999999997</v>
      </c>
      <c r="AO277" s="17">
        <v>935.35599999999999</v>
      </c>
    </row>
    <row r="278" spans="2:41">
      <c r="B278" s="17">
        <v>831.92899999999997</v>
      </c>
      <c r="C278" s="17">
        <v>847.10799999999995</v>
      </c>
      <c r="D278" s="17">
        <v>861.59900000000005</v>
      </c>
      <c r="E278" s="17">
        <v>876.89</v>
      </c>
      <c r="F278" s="17">
        <v>882.17700000000002</v>
      </c>
      <c r="G278" s="17">
        <v>801.404</v>
      </c>
      <c r="H278" s="17">
        <v>939.15899999999999</v>
      </c>
      <c r="I278" s="17">
        <v>842.40800000000002</v>
      </c>
      <c r="J278" s="17">
        <v>807.56700000000001</v>
      </c>
      <c r="K278" s="17">
        <v>876.11400000000003</v>
      </c>
      <c r="L278" s="17">
        <v>924.73400000000004</v>
      </c>
      <c r="M278" s="17">
        <v>998.90300000000002</v>
      </c>
      <c r="N278" s="17">
        <v>905.03399999999999</v>
      </c>
      <c r="O278" s="17">
        <v>849.7</v>
      </c>
      <c r="P278" s="17">
        <v>881.17499999999995</v>
      </c>
      <c r="Q278" s="17">
        <v>893.50699999999995</v>
      </c>
      <c r="R278" s="17">
        <v>879.20500000000004</v>
      </c>
      <c r="S278" s="17">
        <v>702.55600000000004</v>
      </c>
      <c r="T278" s="17">
        <v>888.08100000000002</v>
      </c>
      <c r="U278" s="17">
        <v>960.87800000000004</v>
      </c>
      <c r="V278" s="17">
        <v>851.35</v>
      </c>
      <c r="W278" s="17">
        <v>1022.8</v>
      </c>
      <c r="X278" s="17">
        <v>833.75199999999995</v>
      </c>
      <c r="Y278" s="17">
        <v>893.28200000000004</v>
      </c>
      <c r="Z278" s="17">
        <v>760.01900000000001</v>
      </c>
      <c r="AA278" s="17">
        <v>869.24400000000003</v>
      </c>
      <c r="AB278" s="17">
        <v>838.00400000000002</v>
      </c>
      <c r="AC278" s="17">
        <v>875.45600000000002</v>
      </c>
      <c r="AD278" s="17">
        <v>858.42</v>
      </c>
      <c r="AE278" s="17">
        <v>855.80100000000004</v>
      </c>
      <c r="AF278" s="17">
        <v>866.30899999999997</v>
      </c>
      <c r="AG278" s="17">
        <v>873.529</v>
      </c>
      <c r="AH278" s="17">
        <v>811.43600000000004</v>
      </c>
      <c r="AI278" s="17">
        <v>869.94100000000003</v>
      </c>
      <c r="AJ278" s="17">
        <v>836.92399999999998</v>
      </c>
      <c r="AK278" s="17">
        <v>1664.22</v>
      </c>
      <c r="AL278" s="17">
        <v>882.27700000000004</v>
      </c>
      <c r="AM278" s="17">
        <v>810.31799999999998</v>
      </c>
      <c r="AN278" s="17">
        <v>783.82</v>
      </c>
      <c r="AO278" s="17">
        <v>935.92499999999995</v>
      </c>
    </row>
    <row r="279" spans="2:41">
      <c r="B279" s="17">
        <v>833.73599999999999</v>
      </c>
      <c r="C279" s="17">
        <v>847.45500000000004</v>
      </c>
      <c r="D279" s="17">
        <v>863.37</v>
      </c>
      <c r="E279" s="17">
        <v>876.91899999999998</v>
      </c>
      <c r="F279" s="17">
        <v>883.66600000000005</v>
      </c>
      <c r="G279" s="17">
        <v>804.12800000000004</v>
      </c>
      <c r="H279" s="17">
        <v>939.90800000000002</v>
      </c>
      <c r="I279" s="17">
        <v>844.53</v>
      </c>
      <c r="J279" s="17">
        <v>808.85500000000002</v>
      </c>
      <c r="K279" s="17">
        <v>878.10199999999998</v>
      </c>
      <c r="L279" s="17">
        <v>925.30100000000004</v>
      </c>
      <c r="M279" s="17">
        <v>1003.57</v>
      </c>
      <c r="N279" s="17">
        <v>905.90700000000004</v>
      </c>
      <c r="O279" s="17">
        <v>850.62699999999995</v>
      </c>
      <c r="P279" s="17">
        <v>884.05100000000004</v>
      </c>
      <c r="Q279" s="17">
        <v>898.96699999999998</v>
      </c>
      <c r="R279" s="17">
        <v>881.75099999999998</v>
      </c>
      <c r="S279" s="17">
        <v>702.92700000000002</v>
      </c>
      <c r="T279" s="17">
        <v>889.35199999999998</v>
      </c>
      <c r="U279" s="17">
        <v>963.03</v>
      </c>
      <c r="V279" s="17">
        <v>851.428</v>
      </c>
      <c r="W279" s="17">
        <v>1023.45</v>
      </c>
      <c r="X279" s="17">
        <v>833.85500000000002</v>
      </c>
      <c r="Y279" s="17">
        <v>893.47799999999995</v>
      </c>
      <c r="Z279" s="17">
        <v>760.61199999999997</v>
      </c>
      <c r="AA279" s="17">
        <v>869.36199999999997</v>
      </c>
      <c r="AB279" s="17">
        <v>839.678</v>
      </c>
      <c r="AC279" s="17">
        <v>875.755</v>
      </c>
      <c r="AD279" s="17">
        <v>859.07799999999997</v>
      </c>
      <c r="AE279" s="17">
        <v>856.10599999999999</v>
      </c>
      <c r="AF279" s="17">
        <v>866.76700000000005</v>
      </c>
      <c r="AG279" s="17">
        <v>873.72900000000004</v>
      </c>
      <c r="AH279" s="17">
        <v>811.44</v>
      </c>
      <c r="AI279" s="17">
        <v>871.54600000000005</v>
      </c>
      <c r="AJ279" s="17">
        <v>837.87300000000005</v>
      </c>
      <c r="AK279" s="17">
        <v>1670.88</v>
      </c>
      <c r="AL279" s="17">
        <v>882.74699999999996</v>
      </c>
      <c r="AM279" s="17">
        <v>810.77200000000005</v>
      </c>
      <c r="AN279" s="17">
        <v>785.58100000000002</v>
      </c>
      <c r="AO279" s="17">
        <v>936.81100000000004</v>
      </c>
    </row>
    <row r="280" spans="2:41">
      <c r="B280" s="17">
        <v>835.01</v>
      </c>
      <c r="C280" s="17">
        <v>848.02499999999998</v>
      </c>
      <c r="D280" s="17">
        <v>863.88</v>
      </c>
      <c r="E280" s="17">
        <v>880.88499999999999</v>
      </c>
      <c r="F280" s="17">
        <v>885.49800000000005</v>
      </c>
      <c r="G280" s="17">
        <v>805.29300000000001</v>
      </c>
      <c r="H280" s="17">
        <v>941.36900000000003</v>
      </c>
      <c r="I280" s="17">
        <v>844.90499999999997</v>
      </c>
      <c r="J280" s="17">
        <v>809.39599999999996</v>
      </c>
      <c r="K280" s="17">
        <v>879.3</v>
      </c>
      <c r="L280" s="17">
        <v>926.29600000000005</v>
      </c>
      <c r="M280" s="17">
        <v>1003.59</v>
      </c>
      <c r="N280" s="17">
        <v>906.649</v>
      </c>
      <c r="O280" s="17">
        <v>851.35500000000002</v>
      </c>
      <c r="P280" s="17">
        <v>884.74599999999998</v>
      </c>
      <c r="Q280" s="17">
        <v>903.73500000000001</v>
      </c>
      <c r="R280" s="17">
        <v>882.678</v>
      </c>
      <c r="S280" s="17">
        <v>703.54600000000005</v>
      </c>
      <c r="T280" s="17">
        <v>889.66700000000003</v>
      </c>
      <c r="U280" s="17">
        <v>963.18200000000002</v>
      </c>
      <c r="V280" s="17">
        <v>852.47900000000004</v>
      </c>
      <c r="W280" s="17">
        <v>1025.92</v>
      </c>
      <c r="X280" s="17">
        <v>844.46199999999999</v>
      </c>
      <c r="Y280" s="17">
        <v>893.50400000000002</v>
      </c>
      <c r="Z280" s="17">
        <v>763.18100000000004</v>
      </c>
      <c r="AA280" s="17">
        <v>869.50900000000001</v>
      </c>
      <c r="AB280" s="17">
        <v>840.17600000000004</v>
      </c>
      <c r="AC280" s="17">
        <v>875.87199999999996</v>
      </c>
      <c r="AD280" s="17">
        <v>861.15</v>
      </c>
      <c r="AE280" s="17">
        <v>857.24900000000002</v>
      </c>
      <c r="AF280" s="17">
        <v>867.178</v>
      </c>
      <c r="AG280" s="17">
        <v>873.97500000000002</v>
      </c>
      <c r="AH280" s="17">
        <v>814.06399999999996</v>
      </c>
      <c r="AI280" s="17">
        <v>872.57500000000005</v>
      </c>
      <c r="AJ280" s="17">
        <v>841.32299999999998</v>
      </c>
      <c r="AK280" s="17">
        <v>1671.34</v>
      </c>
      <c r="AL280" s="17">
        <v>886.33299999999997</v>
      </c>
      <c r="AM280" s="17">
        <v>813.65700000000004</v>
      </c>
      <c r="AN280" s="17">
        <v>785.649</v>
      </c>
      <c r="AO280" s="17">
        <v>939.14300000000003</v>
      </c>
    </row>
    <row r="281" spans="2:41">
      <c r="B281" s="17">
        <v>837.00800000000004</v>
      </c>
      <c r="C281" s="17">
        <v>849.57</v>
      </c>
      <c r="D281" s="17">
        <v>864.88400000000001</v>
      </c>
      <c r="E281" s="17">
        <v>881.23400000000004</v>
      </c>
      <c r="F281" s="17">
        <v>886.02</v>
      </c>
      <c r="G281" s="17">
        <v>806.66600000000005</v>
      </c>
      <c r="H281" s="17">
        <v>942.43100000000004</v>
      </c>
      <c r="I281" s="17">
        <v>846.99199999999996</v>
      </c>
      <c r="J281" s="17">
        <v>812.42100000000005</v>
      </c>
      <c r="K281" s="17">
        <v>879.84799999999996</v>
      </c>
      <c r="L281" s="17">
        <v>929.31500000000005</v>
      </c>
      <c r="M281" s="17">
        <v>1004.59</v>
      </c>
      <c r="N281" s="17">
        <v>908.75900000000001</v>
      </c>
      <c r="O281" s="17">
        <v>851.73900000000003</v>
      </c>
      <c r="P281" s="17">
        <v>885.84</v>
      </c>
      <c r="Q281" s="17">
        <v>906.29499999999996</v>
      </c>
      <c r="R281" s="17">
        <v>883.02800000000002</v>
      </c>
      <c r="S281" s="17">
        <v>706.39400000000001</v>
      </c>
      <c r="T281" s="17">
        <v>890.08500000000004</v>
      </c>
      <c r="U281" s="17">
        <v>965.79200000000003</v>
      </c>
      <c r="V281" s="17">
        <v>853.34299999999996</v>
      </c>
      <c r="W281" s="17">
        <v>1028.0999999999999</v>
      </c>
      <c r="X281" s="17">
        <v>844.50599999999997</v>
      </c>
      <c r="Y281" s="17">
        <v>895.95799999999997</v>
      </c>
      <c r="Z281" s="17">
        <v>763.28499999999997</v>
      </c>
      <c r="AA281" s="17">
        <v>870.64300000000003</v>
      </c>
      <c r="AB281" s="17">
        <v>840.69899999999996</v>
      </c>
      <c r="AC281" s="17">
        <v>878.97699999999998</v>
      </c>
      <c r="AD281" s="17">
        <v>861.226</v>
      </c>
      <c r="AE281" s="17">
        <v>859.32100000000003</v>
      </c>
      <c r="AF281" s="17">
        <v>867.81799999999998</v>
      </c>
      <c r="AG281" s="17">
        <v>874.17</v>
      </c>
      <c r="AH281" s="17">
        <v>816.029</v>
      </c>
      <c r="AI281" s="17">
        <v>873.66899999999998</v>
      </c>
      <c r="AJ281" s="17">
        <v>841.73800000000006</v>
      </c>
      <c r="AK281" s="17">
        <v>1671.89</v>
      </c>
      <c r="AL281" s="17">
        <v>886.78200000000004</v>
      </c>
      <c r="AM281" s="17">
        <v>813.85699999999997</v>
      </c>
      <c r="AN281" s="17">
        <v>787.32799999999997</v>
      </c>
      <c r="AO281" s="17">
        <v>940.13900000000001</v>
      </c>
    </row>
    <row r="282" spans="2:41">
      <c r="B282" s="17">
        <v>839.65899999999999</v>
      </c>
      <c r="C282" s="17">
        <v>852.13099999999997</v>
      </c>
      <c r="D282" s="17">
        <v>865.61800000000005</v>
      </c>
      <c r="E282" s="17">
        <v>883.05899999999997</v>
      </c>
      <c r="F282" s="17">
        <v>895.68200000000002</v>
      </c>
      <c r="G282" s="17">
        <v>808.00900000000001</v>
      </c>
      <c r="H282" s="17">
        <v>945.13599999999997</v>
      </c>
      <c r="I282" s="17">
        <v>847.26599999999996</v>
      </c>
      <c r="J282" s="17">
        <v>815.40899999999999</v>
      </c>
      <c r="K282" s="17">
        <v>880.245</v>
      </c>
      <c r="L282" s="17">
        <v>930.50699999999995</v>
      </c>
      <c r="M282" s="17">
        <v>1004.77</v>
      </c>
      <c r="N282" s="17">
        <v>909.23299999999995</v>
      </c>
      <c r="O282" s="17">
        <v>852.88</v>
      </c>
      <c r="P282" s="17">
        <v>890.65599999999995</v>
      </c>
      <c r="Q282" s="17">
        <v>911.89499999999998</v>
      </c>
      <c r="R282" s="17">
        <v>884.88199999999995</v>
      </c>
      <c r="S282" s="17">
        <v>707.02300000000002</v>
      </c>
      <c r="T282" s="17">
        <v>890.30100000000004</v>
      </c>
      <c r="U282" s="17">
        <v>968.08299999999997</v>
      </c>
      <c r="V282" s="17">
        <v>853.48500000000001</v>
      </c>
      <c r="W282" s="17">
        <v>1028.8599999999999</v>
      </c>
      <c r="X282" s="17">
        <v>847.88800000000003</v>
      </c>
      <c r="Y282" s="17">
        <v>896.923</v>
      </c>
      <c r="Z282" s="17">
        <v>764.05700000000002</v>
      </c>
      <c r="AA282" s="17">
        <v>871.56700000000001</v>
      </c>
      <c r="AB282" s="17">
        <v>840.72</v>
      </c>
      <c r="AC282" s="17">
        <v>880.57299999999998</v>
      </c>
      <c r="AD282" s="17">
        <v>862.755</v>
      </c>
      <c r="AE282" s="17">
        <v>862.16600000000005</v>
      </c>
      <c r="AF282" s="17">
        <v>870.59799999999996</v>
      </c>
      <c r="AG282" s="17">
        <v>875.697</v>
      </c>
      <c r="AH282" s="17">
        <v>817.74099999999999</v>
      </c>
      <c r="AI282" s="17">
        <v>874.13</v>
      </c>
      <c r="AJ282" s="17">
        <v>847.71600000000001</v>
      </c>
      <c r="AK282" s="17">
        <v>1671.96</v>
      </c>
      <c r="AL282" s="17">
        <v>887.43200000000002</v>
      </c>
      <c r="AM282" s="17">
        <v>814.58399999999995</v>
      </c>
      <c r="AN282" s="17">
        <v>788.60900000000004</v>
      </c>
      <c r="AO282" s="17">
        <v>940.226</v>
      </c>
    </row>
    <row r="283" spans="2:41">
      <c r="B283" s="17">
        <v>839.73900000000003</v>
      </c>
      <c r="C283" s="17">
        <v>855.58399999999995</v>
      </c>
      <c r="D283" s="17">
        <v>867.71400000000006</v>
      </c>
      <c r="E283" s="17">
        <v>886.41600000000005</v>
      </c>
      <c r="F283" s="17">
        <v>897.19</v>
      </c>
      <c r="G283" s="17">
        <v>808.94100000000003</v>
      </c>
      <c r="H283" s="17">
        <v>947.35699999999997</v>
      </c>
      <c r="I283" s="17">
        <v>849.48699999999997</v>
      </c>
      <c r="J283" s="17">
        <v>817.06799999999998</v>
      </c>
      <c r="K283" s="17">
        <v>880.596</v>
      </c>
      <c r="L283" s="17">
        <v>931.47</v>
      </c>
      <c r="M283" s="17">
        <v>1004.81</v>
      </c>
      <c r="N283" s="17">
        <v>909.74599999999998</v>
      </c>
      <c r="O283" s="17">
        <v>853.59199999999998</v>
      </c>
      <c r="P283" s="17">
        <v>891.08399999999995</v>
      </c>
      <c r="Q283" s="17">
        <v>912.62699999999995</v>
      </c>
      <c r="R283" s="17">
        <v>884.99900000000002</v>
      </c>
      <c r="S283" s="17">
        <v>707.58600000000001</v>
      </c>
      <c r="T283" s="17">
        <v>890.75699999999995</v>
      </c>
      <c r="U283" s="17">
        <v>970.82</v>
      </c>
      <c r="V283" s="17">
        <v>856.73299999999995</v>
      </c>
      <c r="W283" s="17">
        <v>1029.1500000000001</v>
      </c>
      <c r="X283" s="17">
        <v>851.65099999999995</v>
      </c>
      <c r="Y283" s="17">
        <v>897.19200000000001</v>
      </c>
      <c r="Z283" s="17">
        <v>764.24800000000005</v>
      </c>
      <c r="AA283" s="17">
        <v>873.07299999999998</v>
      </c>
      <c r="AB283" s="17">
        <v>843.88900000000001</v>
      </c>
      <c r="AC283" s="17">
        <v>881.19799999999998</v>
      </c>
      <c r="AD283" s="17">
        <v>863.35</v>
      </c>
      <c r="AE283" s="17">
        <v>862.78800000000001</v>
      </c>
      <c r="AF283" s="17">
        <v>871.49</v>
      </c>
      <c r="AG283" s="17">
        <v>876.96900000000005</v>
      </c>
      <c r="AH283" s="17">
        <v>818.21100000000001</v>
      </c>
      <c r="AI283" s="17">
        <v>876.51499999999999</v>
      </c>
      <c r="AJ283" s="17">
        <v>848.85799999999995</v>
      </c>
      <c r="AK283" s="17">
        <v>1674.71</v>
      </c>
      <c r="AL283" s="17">
        <v>888.49699999999996</v>
      </c>
      <c r="AM283" s="17">
        <v>816.53599999999994</v>
      </c>
      <c r="AN283" s="17">
        <v>788.86</v>
      </c>
      <c r="AO283" s="17">
        <v>943.24300000000005</v>
      </c>
    </row>
    <row r="284" spans="2:41">
      <c r="B284" s="17">
        <v>841.49199999999996</v>
      </c>
      <c r="C284" s="17">
        <v>858.65099999999995</v>
      </c>
      <c r="D284" s="17">
        <v>875.428</v>
      </c>
      <c r="E284" s="17">
        <v>892.13199999999995</v>
      </c>
      <c r="F284" s="17">
        <v>897.71100000000001</v>
      </c>
      <c r="G284" s="17">
        <v>809.53599999999994</v>
      </c>
      <c r="H284" s="17">
        <v>948.48699999999997</v>
      </c>
      <c r="I284" s="17">
        <v>855.18899999999996</v>
      </c>
      <c r="J284" s="17">
        <v>817.13300000000004</v>
      </c>
      <c r="K284" s="17">
        <v>882.476</v>
      </c>
      <c r="L284" s="17">
        <v>933.404</v>
      </c>
      <c r="M284" s="17">
        <v>1007.37</v>
      </c>
      <c r="N284" s="17">
        <v>910.29</v>
      </c>
      <c r="O284" s="17">
        <v>853.59199999999998</v>
      </c>
      <c r="P284" s="17">
        <v>893.90899999999999</v>
      </c>
      <c r="Q284" s="17">
        <v>912.83399999999995</v>
      </c>
      <c r="R284" s="17">
        <v>887.19600000000003</v>
      </c>
      <c r="S284" s="17">
        <v>711.37599999999998</v>
      </c>
      <c r="T284" s="17">
        <v>891.14099999999996</v>
      </c>
      <c r="U284" s="17">
        <v>972.96100000000001</v>
      </c>
      <c r="V284" s="17">
        <v>857.11900000000003</v>
      </c>
      <c r="W284" s="17">
        <v>1031.33</v>
      </c>
      <c r="X284" s="17">
        <v>852.59</v>
      </c>
      <c r="Y284" s="17">
        <v>897.90300000000002</v>
      </c>
      <c r="Z284" s="17">
        <v>765.78399999999999</v>
      </c>
      <c r="AA284" s="17">
        <v>875.06299999999999</v>
      </c>
      <c r="AB284" s="17">
        <v>851.62599999999998</v>
      </c>
      <c r="AC284" s="17">
        <v>881.38</v>
      </c>
      <c r="AD284" s="17">
        <v>866.70299999999997</v>
      </c>
      <c r="AE284" s="17">
        <v>864.15700000000004</v>
      </c>
      <c r="AF284" s="17">
        <v>872.38699999999994</v>
      </c>
      <c r="AG284" s="17">
        <v>877.06799999999998</v>
      </c>
      <c r="AH284" s="17">
        <v>818.49099999999999</v>
      </c>
      <c r="AI284" s="17">
        <v>877.63400000000001</v>
      </c>
      <c r="AJ284" s="17">
        <v>851.404</v>
      </c>
      <c r="AK284" s="17">
        <v>1676.12</v>
      </c>
      <c r="AL284" s="17">
        <v>888.529</v>
      </c>
      <c r="AM284" s="17">
        <v>818.43</v>
      </c>
      <c r="AN284" s="17">
        <v>790.39499999999998</v>
      </c>
      <c r="AO284" s="17">
        <v>945.61300000000006</v>
      </c>
    </row>
    <row r="285" spans="2:41">
      <c r="B285" s="17">
        <v>847.07</v>
      </c>
      <c r="C285" s="17">
        <v>858.67700000000002</v>
      </c>
      <c r="D285" s="17">
        <v>880.73599999999999</v>
      </c>
      <c r="E285" s="17">
        <v>893.44500000000005</v>
      </c>
      <c r="F285" s="17">
        <v>904.69399999999996</v>
      </c>
      <c r="G285" s="17">
        <v>809.596</v>
      </c>
      <c r="H285" s="17">
        <v>948.71600000000001</v>
      </c>
      <c r="I285" s="17">
        <v>856.31</v>
      </c>
      <c r="J285" s="17">
        <v>817.30100000000004</v>
      </c>
      <c r="K285" s="17">
        <v>884.85199999999998</v>
      </c>
      <c r="L285" s="17">
        <v>934.65</v>
      </c>
      <c r="M285" s="17">
        <v>1014.34</v>
      </c>
      <c r="N285" s="17">
        <v>913.423</v>
      </c>
      <c r="O285" s="17">
        <v>853.89</v>
      </c>
      <c r="P285" s="17">
        <v>894.31799999999998</v>
      </c>
      <c r="Q285" s="17">
        <v>914.97400000000005</v>
      </c>
      <c r="R285" s="17">
        <v>888.28099999999995</v>
      </c>
      <c r="S285" s="17">
        <v>712.03499999999997</v>
      </c>
      <c r="T285" s="17">
        <v>894.42700000000002</v>
      </c>
      <c r="U285" s="17">
        <v>973.14099999999996</v>
      </c>
      <c r="V285" s="17">
        <v>857.96</v>
      </c>
      <c r="W285" s="17">
        <v>1032.6199999999999</v>
      </c>
      <c r="X285" s="17">
        <v>853.13400000000001</v>
      </c>
      <c r="Y285" s="17">
        <v>903.27599999999995</v>
      </c>
      <c r="Z285" s="17">
        <v>766.07399999999996</v>
      </c>
      <c r="AA285" s="17">
        <v>875.51499999999999</v>
      </c>
      <c r="AB285" s="17">
        <v>853.38199999999995</v>
      </c>
      <c r="AC285" s="17">
        <v>882.875</v>
      </c>
      <c r="AD285" s="17">
        <v>866.93299999999999</v>
      </c>
      <c r="AE285" s="17">
        <v>864.99</v>
      </c>
      <c r="AF285" s="17">
        <v>872.40200000000004</v>
      </c>
      <c r="AG285" s="17">
        <v>877.88800000000003</v>
      </c>
      <c r="AH285" s="17">
        <v>824.31600000000003</v>
      </c>
      <c r="AI285" s="17">
        <v>880.09299999999996</v>
      </c>
      <c r="AJ285" s="17">
        <v>851.95699999999999</v>
      </c>
      <c r="AK285" s="17">
        <v>1682.35</v>
      </c>
      <c r="AL285" s="17">
        <v>889.09900000000005</v>
      </c>
      <c r="AM285" s="17">
        <v>822.27700000000004</v>
      </c>
      <c r="AN285" s="17">
        <v>791.83100000000002</v>
      </c>
      <c r="AO285" s="17">
        <v>945.89300000000003</v>
      </c>
    </row>
    <row r="286" spans="2:41">
      <c r="B286" s="17">
        <v>847.69500000000005</v>
      </c>
      <c r="C286" s="17">
        <v>871.67499999999995</v>
      </c>
      <c r="D286" s="17">
        <v>881.702</v>
      </c>
      <c r="E286" s="17">
        <v>893.57299999999998</v>
      </c>
      <c r="F286" s="17">
        <v>905.26099999999997</v>
      </c>
      <c r="G286" s="17">
        <v>810.08100000000002</v>
      </c>
      <c r="H286" s="17">
        <v>952.404</v>
      </c>
      <c r="I286" s="17">
        <v>859.72</v>
      </c>
      <c r="J286" s="17">
        <v>817.68799999999999</v>
      </c>
      <c r="K286" s="17">
        <v>889.928</v>
      </c>
      <c r="L286" s="17">
        <v>936.74099999999999</v>
      </c>
      <c r="M286" s="17">
        <v>1014.7</v>
      </c>
      <c r="N286" s="17">
        <v>914.72699999999998</v>
      </c>
      <c r="O286" s="17">
        <v>862.74400000000003</v>
      </c>
      <c r="P286" s="17">
        <v>894.73299999999995</v>
      </c>
      <c r="Q286" s="17">
        <v>920.01300000000003</v>
      </c>
      <c r="R286" s="17">
        <v>889.79100000000005</v>
      </c>
      <c r="S286" s="17">
        <v>712.51099999999997</v>
      </c>
      <c r="T286" s="17">
        <v>896.72400000000005</v>
      </c>
      <c r="U286" s="17">
        <v>973.64599999999996</v>
      </c>
      <c r="V286" s="17">
        <v>859.25699999999995</v>
      </c>
      <c r="W286" s="17">
        <v>1032.69</v>
      </c>
      <c r="X286" s="17">
        <v>853.58699999999999</v>
      </c>
      <c r="Y286" s="17">
        <v>905.48299999999995</v>
      </c>
      <c r="Z286" s="17">
        <v>767.06700000000001</v>
      </c>
      <c r="AA286" s="17">
        <v>876.40800000000002</v>
      </c>
      <c r="AB286" s="17">
        <v>856.99099999999999</v>
      </c>
      <c r="AC286" s="17">
        <v>882.923</v>
      </c>
      <c r="AD286" s="17">
        <v>867.54100000000005</v>
      </c>
      <c r="AE286" s="17">
        <v>865.46299999999997</v>
      </c>
      <c r="AF286" s="17">
        <v>874.05</v>
      </c>
      <c r="AG286" s="17">
        <v>884.44</v>
      </c>
      <c r="AH286" s="17">
        <v>825.32799999999997</v>
      </c>
      <c r="AI286" s="17">
        <v>881.72199999999998</v>
      </c>
      <c r="AJ286" s="17">
        <v>853.13800000000003</v>
      </c>
      <c r="AK286" s="17">
        <v>1688.84</v>
      </c>
      <c r="AL286" s="17">
        <v>890.29</v>
      </c>
      <c r="AM286" s="17">
        <v>822.54499999999996</v>
      </c>
      <c r="AN286" s="17">
        <v>794.65</v>
      </c>
      <c r="AO286" s="17">
        <v>951.26099999999997</v>
      </c>
    </row>
    <row r="287" spans="2:41">
      <c r="B287" s="17">
        <v>848.09900000000005</v>
      </c>
      <c r="C287" s="17">
        <v>872.42600000000004</v>
      </c>
      <c r="D287" s="17">
        <v>882.95799999999997</v>
      </c>
      <c r="E287" s="17">
        <v>893.58199999999999</v>
      </c>
      <c r="F287" s="17">
        <v>906.04399999999998</v>
      </c>
      <c r="G287" s="17">
        <v>811.75199999999995</v>
      </c>
      <c r="H287" s="17">
        <v>952.44200000000001</v>
      </c>
      <c r="I287" s="17">
        <v>860.84100000000001</v>
      </c>
      <c r="J287" s="17">
        <v>817.81799999999998</v>
      </c>
      <c r="K287" s="17">
        <v>891.68600000000004</v>
      </c>
      <c r="L287" s="17">
        <v>938.49599999999998</v>
      </c>
      <c r="M287" s="17">
        <v>1015.15</v>
      </c>
      <c r="N287" s="17">
        <v>915.23199999999997</v>
      </c>
      <c r="O287" s="17">
        <v>862.82</v>
      </c>
      <c r="P287" s="17">
        <v>895.94899999999996</v>
      </c>
      <c r="Q287" s="17">
        <v>921.06700000000001</v>
      </c>
      <c r="R287" s="17">
        <v>890.36</v>
      </c>
      <c r="S287" s="17">
        <v>714.03499999999997</v>
      </c>
      <c r="T287" s="17">
        <v>896.91800000000001</v>
      </c>
      <c r="U287" s="17">
        <v>974.48400000000004</v>
      </c>
      <c r="V287" s="17">
        <v>859.91099999999994</v>
      </c>
      <c r="W287" s="17">
        <v>1034.6300000000001</v>
      </c>
      <c r="X287" s="17">
        <v>864.26499999999999</v>
      </c>
      <c r="Y287" s="17">
        <v>906.7</v>
      </c>
      <c r="Z287" s="17">
        <v>768.31100000000004</v>
      </c>
      <c r="AA287" s="17">
        <v>876.81799999999998</v>
      </c>
      <c r="AB287" s="17">
        <v>857.32600000000002</v>
      </c>
      <c r="AC287" s="17">
        <v>888.87</v>
      </c>
      <c r="AD287" s="17">
        <v>868.52</v>
      </c>
      <c r="AE287" s="17">
        <v>866.25800000000004</v>
      </c>
      <c r="AF287" s="17">
        <v>876.01</v>
      </c>
      <c r="AG287" s="17">
        <v>885.7</v>
      </c>
      <c r="AH287" s="17">
        <v>825.99800000000005</v>
      </c>
      <c r="AI287" s="17">
        <v>885.029</v>
      </c>
      <c r="AJ287" s="17">
        <v>856.55499999999995</v>
      </c>
      <c r="AK287" s="17">
        <v>1698.83</v>
      </c>
      <c r="AL287" s="17">
        <v>890.70899999999995</v>
      </c>
      <c r="AM287" s="17">
        <v>822.78899999999999</v>
      </c>
      <c r="AN287" s="17">
        <v>796.10599999999999</v>
      </c>
      <c r="AO287" s="17">
        <v>955.20699999999999</v>
      </c>
    </row>
    <row r="288" spans="2:41">
      <c r="B288" s="17">
        <v>848.17700000000002</v>
      </c>
      <c r="C288" s="17">
        <v>873.3</v>
      </c>
      <c r="D288" s="17">
        <v>884.42100000000005</v>
      </c>
      <c r="E288" s="17">
        <v>893.98500000000001</v>
      </c>
      <c r="F288" s="17">
        <v>906.875</v>
      </c>
      <c r="G288" s="17">
        <v>812.02300000000002</v>
      </c>
      <c r="H288" s="17">
        <v>953.68200000000002</v>
      </c>
      <c r="I288" s="17">
        <v>860.84299999999996</v>
      </c>
      <c r="J288" s="17">
        <v>818.09900000000005</v>
      </c>
      <c r="K288" s="17">
        <v>898.43499999999995</v>
      </c>
      <c r="L288" s="17">
        <v>938.55</v>
      </c>
      <c r="M288" s="17">
        <v>1015.2</v>
      </c>
      <c r="N288" s="17">
        <v>915.82399999999996</v>
      </c>
      <c r="O288" s="17">
        <v>863.20899999999995</v>
      </c>
      <c r="P288" s="17">
        <v>896.92200000000003</v>
      </c>
      <c r="Q288" s="17">
        <v>926.14800000000002</v>
      </c>
      <c r="R288" s="17">
        <v>891.77599999999995</v>
      </c>
      <c r="S288" s="17">
        <v>714.74300000000005</v>
      </c>
      <c r="T288" s="17">
        <v>898.976</v>
      </c>
      <c r="U288" s="17">
        <v>974.78599999999994</v>
      </c>
      <c r="V288" s="17">
        <v>862.92700000000002</v>
      </c>
      <c r="W288" s="17">
        <v>1035.58</v>
      </c>
      <c r="X288" s="17">
        <v>865.19299999999998</v>
      </c>
      <c r="Y288" s="17">
        <v>906.75400000000002</v>
      </c>
      <c r="Z288" s="17">
        <v>770.37099999999998</v>
      </c>
      <c r="AA288" s="17">
        <v>879.33600000000001</v>
      </c>
      <c r="AB288" s="17">
        <v>861.06200000000001</v>
      </c>
      <c r="AC288" s="17">
        <v>889.45299999999997</v>
      </c>
      <c r="AD288" s="17">
        <v>868.82500000000005</v>
      </c>
      <c r="AE288" s="17">
        <v>867.88900000000001</v>
      </c>
      <c r="AF288" s="17">
        <v>876.16099999999994</v>
      </c>
      <c r="AG288" s="17">
        <v>886.44500000000005</v>
      </c>
      <c r="AH288" s="17">
        <v>826.15300000000002</v>
      </c>
      <c r="AI288" s="17">
        <v>886.73099999999999</v>
      </c>
      <c r="AJ288" s="17">
        <v>856.90700000000004</v>
      </c>
      <c r="AK288" s="17">
        <v>1700.25</v>
      </c>
      <c r="AL288" s="17">
        <v>891.84</v>
      </c>
      <c r="AM288" s="17">
        <v>824.98500000000001</v>
      </c>
      <c r="AN288" s="17">
        <v>797.51499999999999</v>
      </c>
      <c r="AO288" s="17">
        <v>958.89700000000005</v>
      </c>
    </row>
    <row r="289" spans="2:41">
      <c r="B289" s="17">
        <v>848.80700000000002</v>
      </c>
      <c r="C289" s="17">
        <v>873.69799999999998</v>
      </c>
      <c r="D289" s="17">
        <v>886.65499999999997</v>
      </c>
      <c r="E289" s="17">
        <v>895.26700000000005</v>
      </c>
      <c r="F289" s="17">
        <v>907.20699999999999</v>
      </c>
      <c r="G289" s="17">
        <v>814.05899999999997</v>
      </c>
      <c r="H289" s="17">
        <v>956.17700000000002</v>
      </c>
      <c r="I289" s="17">
        <v>861.82600000000002</v>
      </c>
      <c r="J289" s="17">
        <v>818.71</v>
      </c>
      <c r="K289" s="17">
        <v>899.29600000000005</v>
      </c>
      <c r="L289" s="17">
        <v>938.90300000000002</v>
      </c>
      <c r="M289" s="17">
        <v>1015.52</v>
      </c>
      <c r="N289" s="17">
        <v>916.73699999999997</v>
      </c>
      <c r="O289" s="17">
        <v>863.50699999999995</v>
      </c>
      <c r="P289" s="17">
        <v>898.64099999999996</v>
      </c>
      <c r="Q289" s="17">
        <v>928.22699999999998</v>
      </c>
      <c r="R289" s="17">
        <v>893.12199999999996</v>
      </c>
      <c r="S289" s="17">
        <v>716.26300000000003</v>
      </c>
      <c r="T289" s="17">
        <v>900.58299999999997</v>
      </c>
      <c r="U289" s="17">
        <v>976.428</v>
      </c>
      <c r="V289" s="17">
        <v>863.93899999999996</v>
      </c>
      <c r="W289" s="17">
        <v>1036.57</v>
      </c>
      <c r="X289" s="17">
        <v>866.98400000000004</v>
      </c>
      <c r="Y289" s="17">
        <v>907.28399999999999</v>
      </c>
      <c r="Z289" s="17">
        <v>771.26900000000001</v>
      </c>
      <c r="AA289" s="17">
        <v>881.65200000000004</v>
      </c>
      <c r="AB289" s="17">
        <v>861.14099999999996</v>
      </c>
      <c r="AC289" s="17">
        <v>890.89700000000005</v>
      </c>
      <c r="AD289" s="17">
        <v>873.13499999999999</v>
      </c>
      <c r="AE289" s="17">
        <v>868.14300000000003</v>
      </c>
      <c r="AF289" s="17">
        <v>876.27</v>
      </c>
      <c r="AG289" s="17">
        <v>887.76300000000003</v>
      </c>
      <c r="AH289" s="17">
        <v>826.81700000000001</v>
      </c>
      <c r="AI289" s="17">
        <v>889.08</v>
      </c>
      <c r="AJ289" s="17">
        <v>856.93700000000001</v>
      </c>
      <c r="AK289" s="17">
        <v>1701.97</v>
      </c>
      <c r="AL289" s="17">
        <v>898.10299999999995</v>
      </c>
      <c r="AM289" s="17">
        <v>825.25199999999995</v>
      </c>
      <c r="AN289" s="17">
        <v>797.87699999999995</v>
      </c>
      <c r="AO289" s="17">
        <v>960.81899999999996</v>
      </c>
    </row>
    <row r="290" spans="2:41">
      <c r="B290" s="17">
        <v>849.66499999999996</v>
      </c>
      <c r="C290" s="17">
        <v>874.221</v>
      </c>
      <c r="D290" s="17">
        <v>888.96400000000006</v>
      </c>
      <c r="E290" s="17">
        <v>896.62</v>
      </c>
      <c r="F290" s="17">
        <v>907.38300000000004</v>
      </c>
      <c r="G290" s="17">
        <v>814.26900000000001</v>
      </c>
      <c r="H290" s="17">
        <v>958.03800000000001</v>
      </c>
      <c r="I290" s="17">
        <v>861.94899999999996</v>
      </c>
      <c r="J290" s="17">
        <v>820.21299999999997</v>
      </c>
      <c r="K290" s="17">
        <v>903.10599999999999</v>
      </c>
      <c r="L290" s="17">
        <v>939.64800000000002</v>
      </c>
      <c r="M290" s="17">
        <v>1015.78</v>
      </c>
      <c r="N290" s="17">
        <v>918.97400000000005</v>
      </c>
      <c r="O290" s="17">
        <v>863.57</v>
      </c>
      <c r="P290" s="17">
        <v>898.91200000000003</v>
      </c>
      <c r="Q290" s="17">
        <v>930.00699999999995</v>
      </c>
      <c r="R290" s="17">
        <v>897.31799999999998</v>
      </c>
      <c r="S290" s="17">
        <v>717.37099999999998</v>
      </c>
      <c r="T290" s="17">
        <v>903.50900000000001</v>
      </c>
      <c r="U290" s="17">
        <v>984.69299999999998</v>
      </c>
      <c r="V290" s="17">
        <v>864.65899999999999</v>
      </c>
      <c r="W290" s="17">
        <v>1036.8900000000001</v>
      </c>
      <c r="X290" s="17">
        <v>871.72900000000004</v>
      </c>
      <c r="Y290" s="17">
        <v>910.97400000000005</v>
      </c>
      <c r="Z290" s="17">
        <v>771.74699999999996</v>
      </c>
      <c r="AA290" s="17">
        <v>882.06</v>
      </c>
      <c r="AB290" s="17">
        <v>861.49800000000005</v>
      </c>
      <c r="AC290" s="17">
        <v>897.27300000000002</v>
      </c>
      <c r="AD290" s="17">
        <v>873.39</v>
      </c>
      <c r="AE290" s="17">
        <v>868.67499999999995</v>
      </c>
      <c r="AF290" s="17">
        <v>876.52300000000002</v>
      </c>
      <c r="AG290" s="17">
        <v>893.45799999999997</v>
      </c>
      <c r="AH290" s="17">
        <v>830.16899999999998</v>
      </c>
      <c r="AI290" s="17">
        <v>889.94200000000001</v>
      </c>
      <c r="AJ290" s="17">
        <v>859.36300000000006</v>
      </c>
      <c r="AK290" s="17">
        <v>1714.45</v>
      </c>
      <c r="AL290" s="17">
        <v>898.41300000000001</v>
      </c>
      <c r="AM290" s="17">
        <v>827.29899999999998</v>
      </c>
      <c r="AN290" s="17">
        <v>801.00199999999995</v>
      </c>
      <c r="AO290" s="17">
        <v>962.06500000000005</v>
      </c>
    </row>
    <row r="291" spans="2:41">
      <c r="B291" s="17">
        <v>850.61599999999999</v>
      </c>
      <c r="C291" s="17">
        <v>874.39400000000001</v>
      </c>
      <c r="D291" s="17">
        <v>891.89200000000005</v>
      </c>
      <c r="E291" s="17">
        <v>897.28800000000001</v>
      </c>
      <c r="F291" s="17">
        <v>907.59</v>
      </c>
      <c r="G291" s="17">
        <v>815.09799999999996</v>
      </c>
      <c r="H291" s="17">
        <v>958.39499999999998</v>
      </c>
      <c r="I291" s="17">
        <v>862.35199999999998</v>
      </c>
      <c r="J291" s="17">
        <v>820.76099999999997</v>
      </c>
      <c r="K291" s="17">
        <v>903.18</v>
      </c>
      <c r="L291" s="17">
        <v>940.255</v>
      </c>
      <c r="M291" s="17">
        <v>1018.23</v>
      </c>
      <c r="N291" s="17">
        <v>919.31799999999998</v>
      </c>
      <c r="O291" s="17">
        <v>864.94</v>
      </c>
      <c r="P291" s="17">
        <v>898.995</v>
      </c>
      <c r="Q291" s="17">
        <v>931.48099999999999</v>
      </c>
      <c r="R291" s="17">
        <v>897.81799999999998</v>
      </c>
      <c r="S291" s="17">
        <v>718.745</v>
      </c>
      <c r="T291" s="17">
        <v>904.24400000000003</v>
      </c>
      <c r="U291" s="17">
        <v>988.03700000000003</v>
      </c>
      <c r="V291" s="17">
        <v>866.33699999999999</v>
      </c>
      <c r="W291" s="17">
        <v>1038.27</v>
      </c>
      <c r="X291" s="17">
        <v>874.49099999999999</v>
      </c>
      <c r="Y291" s="17">
        <v>911.59799999999996</v>
      </c>
      <c r="Z291" s="17">
        <v>771.96699999999998</v>
      </c>
      <c r="AA291" s="17">
        <v>883.76</v>
      </c>
      <c r="AB291" s="17">
        <v>861.93700000000001</v>
      </c>
      <c r="AC291" s="17">
        <v>897.80100000000004</v>
      </c>
      <c r="AD291" s="17">
        <v>874.476</v>
      </c>
      <c r="AE291" s="17">
        <v>870.36400000000003</v>
      </c>
      <c r="AF291" s="17">
        <v>876.68399999999997</v>
      </c>
      <c r="AG291" s="17">
        <v>893.92700000000002</v>
      </c>
      <c r="AH291" s="17">
        <v>836.94600000000003</v>
      </c>
      <c r="AI291" s="17">
        <v>890.13699999999994</v>
      </c>
      <c r="AJ291" s="17">
        <v>860.85799999999995</v>
      </c>
      <c r="AK291" s="17">
        <v>1717.01</v>
      </c>
      <c r="AL291" s="17">
        <v>899.72699999999998</v>
      </c>
      <c r="AM291" s="17">
        <v>827.77700000000004</v>
      </c>
      <c r="AN291" s="17">
        <v>801.47</v>
      </c>
      <c r="AO291" s="17">
        <v>962.36400000000003</v>
      </c>
    </row>
    <row r="292" spans="2:41">
      <c r="B292" s="17">
        <v>850.68899999999996</v>
      </c>
      <c r="C292" s="17">
        <v>875.904</v>
      </c>
      <c r="D292" s="17">
        <v>893.846</v>
      </c>
      <c r="E292" s="17">
        <v>897.82</v>
      </c>
      <c r="F292" s="17">
        <v>908.60500000000002</v>
      </c>
      <c r="G292" s="17">
        <v>815.51300000000003</v>
      </c>
      <c r="H292" s="17">
        <v>960.46</v>
      </c>
      <c r="I292" s="17">
        <v>862.39300000000003</v>
      </c>
      <c r="J292" s="17">
        <v>820.82799999999997</v>
      </c>
      <c r="K292" s="17">
        <v>904.35900000000004</v>
      </c>
      <c r="L292" s="17">
        <v>941.49</v>
      </c>
      <c r="M292" s="17">
        <v>1019.47</v>
      </c>
      <c r="N292" s="17">
        <v>924.93799999999999</v>
      </c>
      <c r="O292" s="17">
        <v>865.55200000000002</v>
      </c>
      <c r="P292" s="17">
        <v>899.928</v>
      </c>
      <c r="Q292" s="17">
        <v>933.35900000000004</v>
      </c>
      <c r="R292" s="17">
        <v>898.77200000000005</v>
      </c>
      <c r="S292" s="17">
        <v>719.21600000000001</v>
      </c>
      <c r="T292" s="17">
        <v>904.93700000000001</v>
      </c>
      <c r="U292" s="17">
        <v>988.32799999999997</v>
      </c>
      <c r="V292" s="17">
        <v>867.42</v>
      </c>
      <c r="W292" s="17">
        <v>1038.83</v>
      </c>
      <c r="X292" s="17">
        <v>875.19</v>
      </c>
      <c r="Y292" s="17">
        <v>915.10500000000002</v>
      </c>
      <c r="Z292" s="17">
        <v>772.471</v>
      </c>
      <c r="AA292" s="17">
        <v>884.42</v>
      </c>
      <c r="AB292" s="17">
        <v>863.21699999999998</v>
      </c>
      <c r="AC292" s="17">
        <v>898.67700000000002</v>
      </c>
      <c r="AD292" s="17">
        <v>875.50800000000004</v>
      </c>
      <c r="AE292" s="17">
        <v>871.88300000000004</v>
      </c>
      <c r="AF292" s="17">
        <v>877.39400000000001</v>
      </c>
      <c r="AG292" s="17">
        <v>895.13800000000003</v>
      </c>
      <c r="AH292" s="17">
        <v>837.58699999999999</v>
      </c>
      <c r="AI292" s="17">
        <v>892.399</v>
      </c>
      <c r="AJ292" s="17">
        <v>863.29200000000003</v>
      </c>
      <c r="AK292" s="17">
        <v>1719</v>
      </c>
      <c r="AL292" s="17">
        <v>901.65599999999995</v>
      </c>
      <c r="AM292" s="17">
        <v>828.58299999999997</v>
      </c>
      <c r="AN292" s="17">
        <v>801.62599999999998</v>
      </c>
      <c r="AO292" s="17">
        <v>962.79100000000005</v>
      </c>
    </row>
    <row r="293" spans="2:41">
      <c r="B293" s="17">
        <v>853.65200000000004</v>
      </c>
      <c r="C293" s="17">
        <v>879.61400000000003</v>
      </c>
      <c r="D293" s="17">
        <v>893.94899999999996</v>
      </c>
      <c r="E293" s="17">
        <v>898.22199999999998</v>
      </c>
      <c r="F293" s="17">
        <v>909.62900000000002</v>
      </c>
      <c r="G293" s="17">
        <v>815.58</v>
      </c>
      <c r="H293" s="17">
        <v>960.59</v>
      </c>
      <c r="I293" s="17">
        <v>863.60199999999998</v>
      </c>
      <c r="J293" s="17">
        <v>820.91700000000003</v>
      </c>
      <c r="K293" s="17">
        <v>906.42399999999998</v>
      </c>
      <c r="L293" s="17">
        <v>941.53</v>
      </c>
      <c r="M293" s="17">
        <v>1021.96</v>
      </c>
      <c r="N293" s="17">
        <v>926.28099999999995</v>
      </c>
      <c r="O293" s="17">
        <v>868.78099999999995</v>
      </c>
      <c r="P293" s="17">
        <v>903.88300000000004</v>
      </c>
      <c r="Q293" s="17">
        <v>933.69899999999996</v>
      </c>
      <c r="R293" s="17">
        <v>898.97500000000002</v>
      </c>
      <c r="S293" s="17">
        <v>719.61900000000003</v>
      </c>
      <c r="T293" s="17">
        <v>905.30100000000004</v>
      </c>
      <c r="U293" s="17">
        <v>989.16200000000003</v>
      </c>
      <c r="V293" s="17">
        <v>873.43299999999999</v>
      </c>
      <c r="W293" s="17">
        <v>1039.6600000000001</v>
      </c>
      <c r="X293" s="17">
        <v>875.38599999999997</v>
      </c>
      <c r="Y293" s="17">
        <v>916.59</v>
      </c>
      <c r="Z293" s="17">
        <v>773.35900000000004</v>
      </c>
      <c r="AA293" s="17">
        <v>885.50699999999995</v>
      </c>
      <c r="AB293" s="17">
        <v>867.61900000000003</v>
      </c>
      <c r="AC293" s="17">
        <v>898.95799999999997</v>
      </c>
      <c r="AD293" s="17">
        <v>875.86099999999999</v>
      </c>
      <c r="AE293" s="17">
        <v>871.90800000000002</v>
      </c>
      <c r="AF293" s="17">
        <v>878.24</v>
      </c>
      <c r="AG293" s="17">
        <v>899.28800000000001</v>
      </c>
      <c r="AH293" s="17">
        <v>838.56700000000001</v>
      </c>
      <c r="AI293" s="17">
        <v>893.83600000000001</v>
      </c>
      <c r="AJ293" s="17">
        <v>863.89300000000003</v>
      </c>
      <c r="AK293" s="17">
        <v>1720.53</v>
      </c>
      <c r="AL293" s="17">
        <v>904.12099999999998</v>
      </c>
      <c r="AM293" s="17">
        <v>828.96299999999997</v>
      </c>
      <c r="AN293" s="17">
        <v>801.92100000000005</v>
      </c>
      <c r="AO293" s="17">
        <v>964.25900000000001</v>
      </c>
    </row>
    <row r="294" spans="2:41">
      <c r="B294" s="17">
        <v>857.34</v>
      </c>
      <c r="C294" s="17">
        <v>882.83900000000006</v>
      </c>
      <c r="D294" s="17">
        <v>894.50300000000004</v>
      </c>
      <c r="E294" s="17">
        <v>899.74</v>
      </c>
      <c r="F294" s="17">
        <v>910.476</v>
      </c>
      <c r="G294" s="17">
        <v>818.88699999999994</v>
      </c>
      <c r="H294" s="17">
        <v>961.005</v>
      </c>
      <c r="I294" s="17">
        <v>864.71299999999997</v>
      </c>
      <c r="J294" s="17">
        <v>821.14800000000002</v>
      </c>
      <c r="K294" s="17">
        <v>910.45799999999997</v>
      </c>
      <c r="L294" s="17">
        <v>947.32100000000003</v>
      </c>
      <c r="M294" s="17">
        <v>1023.77</v>
      </c>
      <c r="N294" s="17">
        <v>926.85599999999999</v>
      </c>
      <c r="O294" s="17">
        <v>871.49900000000002</v>
      </c>
      <c r="P294" s="17">
        <v>909.84</v>
      </c>
      <c r="Q294" s="17">
        <v>935.95500000000004</v>
      </c>
      <c r="R294" s="17">
        <v>898.99300000000005</v>
      </c>
      <c r="S294" s="17">
        <v>721.072</v>
      </c>
      <c r="T294" s="17">
        <v>908.49699999999996</v>
      </c>
      <c r="U294" s="17">
        <v>989.53700000000003</v>
      </c>
      <c r="V294" s="17">
        <v>874.74599999999998</v>
      </c>
      <c r="W294" s="17">
        <v>1041.3699999999999</v>
      </c>
      <c r="X294" s="17">
        <v>876.69500000000005</v>
      </c>
      <c r="Y294" s="17">
        <v>916.85</v>
      </c>
      <c r="Z294" s="17">
        <v>773.69600000000003</v>
      </c>
      <c r="AA294" s="17">
        <v>886.572</v>
      </c>
      <c r="AB294" s="17">
        <v>868.64599999999996</v>
      </c>
      <c r="AC294" s="17">
        <v>899.351</v>
      </c>
      <c r="AD294" s="17">
        <v>876.27099999999996</v>
      </c>
      <c r="AE294" s="17">
        <v>873.80799999999999</v>
      </c>
      <c r="AF294" s="17">
        <v>879.13699999999994</v>
      </c>
      <c r="AG294" s="17">
        <v>899.71699999999998</v>
      </c>
      <c r="AH294" s="17">
        <v>841.18600000000004</v>
      </c>
      <c r="AI294" s="17">
        <v>895.50599999999997</v>
      </c>
      <c r="AJ294" s="17">
        <v>864.41200000000003</v>
      </c>
      <c r="AK294" s="17">
        <v>1728.31</v>
      </c>
      <c r="AL294" s="17">
        <v>905.03099999999995</v>
      </c>
      <c r="AM294" s="17">
        <v>829.05100000000004</v>
      </c>
      <c r="AN294" s="17">
        <v>803.55100000000004</v>
      </c>
      <c r="AO294" s="17">
        <v>976.20699999999999</v>
      </c>
    </row>
    <row r="295" spans="2:41">
      <c r="B295" s="17">
        <v>859.12199999999996</v>
      </c>
      <c r="C295" s="17">
        <v>886.61099999999999</v>
      </c>
      <c r="D295" s="17">
        <v>894.65499999999997</v>
      </c>
      <c r="E295" s="17">
        <v>901.25599999999997</v>
      </c>
      <c r="F295" s="17">
        <v>914.25699999999995</v>
      </c>
      <c r="G295" s="17">
        <v>821.49</v>
      </c>
      <c r="H295" s="17">
        <v>961.90099999999995</v>
      </c>
      <c r="I295" s="17">
        <v>866.96299999999997</v>
      </c>
      <c r="J295" s="17">
        <v>822.07799999999997</v>
      </c>
      <c r="K295" s="17">
        <v>911.25599999999997</v>
      </c>
      <c r="L295" s="17">
        <v>947.58900000000006</v>
      </c>
      <c r="M295" s="17">
        <v>1023.92</v>
      </c>
      <c r="N295" s="17">
        <v>928.08600000000001</v>
      </c>
      <c r="O295" s="17">
        <v>873.73599999999999</v>
      </c>
      <c r="P295" s="17">
        <v>912.86800000000005</v>
      </c>
      <c r="Q295" s="17">
        <v>937.46900000000005</v>
      </c>
      <c r="R295" s="17">
        <v>900.22199999999998</v>
      </c>
      <c r="S295" s="17">
        <v>722.44899999999996</v>
      </c>
      <c r="T295" s="17">
        <v>909.40499999999997</v>
      </c>
      <c r="U295" s="17">
        <v>995.44600000000003</v>
      </c>
      <c r="V295" s="17">
        <v>876.97500000000002</v>
      </c>
      <c r="W295" s="17">
        <v>1042.77</v>
      </c>
      <c r="X295" s="17">
        <v>878.82100000000003</v>
      </c>
      <c r="Y295" s="17">
        <v>917.18600000000004</v>
      </c>
      <c r="Z295" s="17">
        <v>774.16</v>
      </c>
      <c r="AA295" s="17">
        <v>888.67399999999998</v>
      </c>
      <c r="AB295" s="17">
        <v>869.726</v>
      </c>
      <c r="AC295" s="17">
        <v>900.80499999999995</v>
      </c>
      <c r="AD295" s="17">
        <v>882.00800000000004</v>
      </c>
      <c r="AE295" s="17">
        <v>874.58799999999997</v>
      </c>
      <c r="AF295" s="17">
        <v>879.48599999999999</v>
      </c>
      <c r="AG295" s="17">
        <v>906.25900000000001</v>
      </c>
      <c r="AH295" s="17">
        <v>841.49699999999996</v>
      </c>
      <c r="AI295" s="17">
        <v>895.66499999999996</v>
      </c>
      <c r="AJ295" s="17">
        <v>868.47</v>
      </c>
      <c r="AK295" s="17">
        <v>1729.33</v>
      </c>
      <c r="AL295" s="17">
        <v>905.55700000000002</v>
      </c>
      <c r="AM295" s="17">
        <v>836.32100000000003</v>
      </c>
      <c r="AN295" s="17">
        <v>803.79399999999998</v>
      </c>
      <c r="AO295" s="17">
        <v>977.68200000000002</v>
      </c>
    </row>
    <row r="296" spans="2:41">
      <c r="B296" s="17">
        <v>859.41300000000001</v>
      </c>
      <c r="C296" s="17">
        <v>893.81100000000004</v>
      </c>
      <c r="D296" s="17">
        <v>896.06500000000005</v>
      </c>
      <c r="E296" s="17">
        <v>901.97500000000002</v>
      </c>
      <c r="F296" s="17">
        <v>915.09900000000005</v>
      </c>
      <c r="G296" s="17">
        <v>825.03599999999994</v>
      </c>
      <c r="H296" s="17">
        <v>963.245</v>
      </c>
      <c r="I296" s="17">
        <v>871.38300000000004</v>
      </c>
      <c r="J296" s="17">
        <v>824.68100000000004</v>
      </c>
      <c r="K296" s="17">
        <v>912.10500000000002</v>
      </c>
      <c r="L296" s="17">
        <v>948.84</v>
      </c>
      <c r="M296" s="17">
        <v>1026.1600000000001</v>
      </c>
      <c r="N296" s="17">
        <v>930.50599999999997</v>
      </c>
      <c r="O296" s="17">
        <v>874.04399999999998</v>
      </c>
      <c r="P296" s="17">
        <v>914.58</v>
      </c>
      <c r="Q296" s="17">
        <v>941.94299999999998</v>
      </c>
      <c r="R296" s="17">
        <v>901.35500000000002</v>
      </c>
      <c r="S296" s="17">
        <v>725.01</v>
      </c>
      <c r="T296" s="17">
        <v>913.17200000000003</v>
      </c>
      <c r="U296" s="17">
        <v>996.548</v>
      </c>
      <c r="V296" s="17">
        <v>878.36400000000003</v>
      </c>
      <c r="W296" s="17">
        <v>1043.18</v>
      </c>
      <c r="X296" s="17">
        <v>879.88900000000001</v>
      </c>
      <c r="Y296" s="17">
        <v>919.88599999999997</v>
      </c>
      <c r="Z296" s="17">
        <v>777.60799999999995</v>
      </c>
      <c r="AA296" s="17">
        <v>889.05200000000002</v>
      </c>
      <c r="AB296" s="17">
        <v>871.15200000000004</v>
      </c>
      <c r="AC296" s="17">
        <v>903.39700000000005</v>
      </c>
      <c r="AD296" s="17">
        <v>883.26800000000003</v>
      </c>
      <c r="AE296" s="17">
        <v>877.73599999999999</v>
      </c>
      <c r="AF296" s="17">
        <v>879.59799999999996</v>
      </c>
      <c r="AG296" s="17">
        <v>907.12400000000002</v>
      </c>
      <c r="AH296" s="17">
        <v>842.09400000000005</v>
      </c>
      <c r="AI296" s="17">
        <v>895.78200000000004</v>
      </c>
      <c r="AJ296" s="17">
        <v>870.97799999999995</v>
      </c>
      <c r="AK296" s="17">
        <v>1733.36</v>
      </c>
      <c r="AL296" s="17">
        <v>905.67499999999995</v>
      </c>
      <c r="AM296" s="17">
        <v>839.995</v>
      </c>
      <c r="AN296" s="17">
        <v>807.49</v>
      </c>
      <c r="AO296" s="17">
        <v>978.30200000000002</v>
      </c>
    </row>
    <row r="297" spans="2:41">
      <c r="B297" s="17">
        <v>860.49900000000002</v>
      </c>
      <c r="C297" s="17">
        <v>898.76199999999994</v>
      </c>
      <c r="D297" s="17">
        <v>901.89499999999998</v>
      </c>
      <c r="E297" s="17">
        <v>903.68700000000001</v>
      </c>
      <c r="F297" s="17">
        <v>916.12900000000002</v>
      </c>
      <c r="G297" s="17">
        <v>829.28099999999995</v>
      </c>
      <c r="H297" s="17">
        <v>969.15</v>
      </c>
      <c r="I297" s="17">
        <v>872.01300000000003</v>
      </c>
      <c r="J297" s="17">
        <v>824.75900000000001</v>
      </c>
      <c r="K297" s="17">
        <v>913.73199999999997</v>
      </c>
      <c r="L297" s="17">
        <v>949.45100000000002</v>
      </c>
      <c r="M297" s="17">
        <v>1028.8599999999999</v>
      </c>
      <c r="N297" s="17">
        <v>933.56700000000001</v>
      </c>
      <c r="O297" s="17">
        <v>875.05600000000004</v>
      </c>
      <c r="P297" s="17">
        <v>914.78099999999995</v>
      </c>
      <c r="Q297" s="17">
        <v>944.279</v>
      </c>
      <c r="R297" s="17">
        <v>903.21500000000003</v>
      </c>
      <c r="S297" s="17">
        <v>728.16</v>
      </c>
      <c r="T297" s="17">
        <v>914.57399999999996</v>
      </c>
      <c r="U297" s="17">
        <v>1000.3</v>
      </c>
      <c r="V297" s="17">
        <v>881.48199999999997</v>
      </c>
      <c r="W297" s="17">
        <v>1045.1099999999999</v>
      </c>
      <c r="X297" s="17">
        <v>880.90599999999995</v>
      </c>
      <c r="Y297" s="17">
        <v>921.39700000000005</v>
      </c>
      <c r="Z297" s="17">
        <v>778.66300000000001</v>
      </c>
      <c r="AA297" s="17">
        <v>889.30399999999997</v>
      </c>
      <c r="AB297" s="17">
        <v>872.12</v>
      </c>
      <c r="AC297" s="17">
        <v>905.10500000000002</v>
      </c>
      <c r="AD297" s="17">
        <v>887.11900000000003</v>
      </c>
      <c r="AE297" s="17">
        <v>877.80499999999995</v>
      </c>
      <c r="AF297" s="17">
        <v>880.53099999999995</v>
      </c>
      <c r="AG297" s="17">
        <v>907.6</v>
      </c>
      <c r="AH297" s="17">
        <v>843.16899999999998</v>
      </c>
      <c r="AI297" s="17">
        <v>897.04200000000003</v>
      </c>
      <c r="AJ297" s="17">
        <v>876.08699999999999</v>
      </c>
      <c r="AK297" s="17">
        <v>1748.28</v>
      </c>
      <c r="AL297" s="17">
        <v>907.37800000000004</v>
      </c>
      <c r="AM297" s="17">
        <v>847.80200000000002</v>
      </c>
      <c r="AN297" s="17">
        <v>808.44399999999996</v>
      </c>
      <c r="AO297" s="17">
        <v>980.78099999999995</v>
      </c>
    </row>
    <row r="298" spans="2:41">
      <c r="B298" s="17">
        <v>863.35299999999995</v>
      </c>
      <c r="C298" s="17">
        <v>903.49699999999996</v>
      </c>
      <c r="D298" s="17">
        <v>902.04899999999998</v>
      </c>
      <c r="E298" s="17">
        <v>904.51599999999996</v>
      </c>
      <c r="F298" s="17">
        <v>916.83900000000006</v>
      </c>
      <c r="G298" s="17">
        <v>831.33500000000004</v>
      </c>
      <c r="H298" s="17">
        <v>970.96299999999997</v>
      </c>
      <c r="I298" s="17">
        <v>872.41</v>
      </c>
      <c r="J298" s="17">
        <v>824.90899999999999</v>
      </c>
      <c r="K298" s="17">
        <v>918.53300000000002</v>
      </c>
      <c r="L298" s="17">
        <v>950.76300000000003</v>
      </c>
      <c r="M298" s="17">
        <v>1030.6500000000001</v>
      </c>
      <c r="N298" s="17">
        <v>934.63800000000003</v>
      </c>
      <c r="O298" s="17">
        <v>876.65300000000002</v>
      </c>
      <c r="P298" s="17">
        <v>916.226</v>
      </c>
      <c r="Q298" s="17">
        <v>944.62</v>
      </c>
      <c r="R298" s="17">
        <v>904.60299999999995</v>
      </c>
      <c r="S298" s="17">
        <v>732.53499999999997</v>
      </c>
      <c r="T298" s="17">
        <v>914.76800000000003</v>
      </c>
      <c r="U298" s="17">
        <v>1005.93</v>
      </c>
      <c r="V298" s="17">
        <v>886.19500000000005</v>
      </c>
      <c r="W298" s="17">
        <v>1048.25</v>
      </c>
      <c r="X298" s="17">
        <v>881.79499999999996</v>
      </c>
      <c r="Y298" s="17">
        <v>921.92899999999997</v>
      </c>
      <c r="Z298" s="17">
        <v>778.92499999999995</v>
      </c>
      <c r="AA298" s="17">
        <v>891.70500000000004</v>
      </c>
      <c r="AB298" s="17">
        <v>872.22699999999998</v>
      </c>
      <c r="AC298" s="17">
        <v>905.68899999999996</v>
      </c>
      <c r="AD298" s="17">
        <v>888.41600000000005</v>
      </c>
      <c r="AE298" s="17">
        <v>878.04700000000003</v>
      </c>
      <c r="AF298" s="17">
        <v>884.28800000000001</v>
      </c>
      <c r="AG298" s="17">
        <v>909.428</v>
      </c>
      <c r="AH298" s="17">
        <v>845.08900000000006</v>
      </c>
      <c r="AI298" s="17">
        <v>898.97199999999998</v>
      </c>
      <c r="AJ298" s="17">
        <v>885.10400000000004</v>
      </c>
      <c r="AK298" s="17">
        <v>1749.15</v>
      </c>
      <c r="AL298" s="17">
        <v>909.28599999999994</v>
      </c>
      <c r="AM298" s="17">
        <v>848.77599999999995</v>
      </c>
      <c r="AN298" s="17">
        <v>809.08900000000006</v>
      </c>
      <c r="AO298" s="17">
        <v>982.42600000000004</v>
      </c>
    </row>
    <row r="299" spans="2:41">
      <c r="B299" s="17">
        <v>868.76800000000003</v>
      </c>
      <c r="C299" s="17">
        <v>904.67100000000005</v>
      </c>
      <c r="D299" s="17">
        <v>904.8</v>
      </c>
      <c r="E299" s="17">
        <v>905.43200000000002</v>
      </c>
      <c r="F299" s="17">
        <v>921.38400000000001</v>
      </c>
      <c r="G299" s="17">
        <v>831.33500000000004</v>
      </c>
      <c r="H299" s="17">
        <v>971.58699999999999</v>
      </c>
      <c r="I299" s="17">
        <v>873.52800000000002</v>
      </c>
      <c r="J299" s="17">
        <v>825.01400000000001</v>
      </c>
      <c r="K299" s="17">
        <v>918.89700000000005</v>
      </c>
      <c r="L299" s="17">
        <v>952.19600000000003</v>
      </c>
      <c r="M299" s="17">
        <v>1030.72</v>
      </c>
      <c r="N299" s="17">
        <v>940.03800000000001</v>
      </c>
      <c r="O299" s="17">
        <v>876.65899999999999</v>
      </c>
      <c r="P299" s="17">
        <v>916.46400000000006</v>
      </c>
      <c r="Q299" s="17">
        <v>946.28200000000004</v>
      </c>
      <c r="R299" s="17">
        <v>905.09199999999998</v>
      </c>
      <c r="S299" s="17">
        <v>734.21100000000001</v>
      </c>
      <c r="T299" s="17">
        <v>914.78399999999999</v>
      </c>
      <c r="U299" s="17">
        <v>1006.64</v>
      </c>
      <c r="V299" s="17">
        <v>887.38599999999997</v>
      </c>
      <c r="W299" s="17">
        <v>1052.19</v>
      </c>
      <c r="X299" s="17">
        <v>882.26700000000005</v>
      </c>
      <c r="Y299" s="17">
        <v>924.255</v>
      </c>
      <c r="Z299" s="17">
        <v>781.827</v>
      </c>
      <c r="AA299" s="17">
        <v>892.15700000000004</v>
      </c>
      <c r="AB299" s="17">
        <v>873.80600000000004</v>
      </c>
      <c r="AC299" s="17">
        <v>908.87599999999998</v>
      </c>
      <c r="AD299" s="17">
        <v>888.64</v>
      </c>
      <c r="AE299" s="17">
        <v>878.654</v>
      </c>
      <c r="AF299" s="17">
        <v>884.95100000000002</v>
      </c>
      <c r="AG299" s="17">
        <v>911.88699999999994</v>
      </c>
      <c r="AH299" s="17">
        <v>847.40300000000002</v>
      </c>
      <c r="AI299" s="17">
        <v>902.154</v>
      </c>
      <c r="AJ299" s="17">
        <v>885.16499999999996</v>
      </c>
      <c r="AK299" s="17">
        <v>1754.27</v>
      </c>
      <c r="AL299" s="17">
        <v>912.654</v>
      </c>
      <c r="AM299" s="17">
        <v>848.99599999999998</v>
      </c>
      <c r="AN299" s="17">
        <v>811.84699999999998</v>
      </c>
      <c r="AO299" s="17">
        <v>983.726</v>
      </c>
    </row>
    <row r="300" spans="2:41">
      <c r="B300" s="17">
        <v>868.98800000000006</v>
      </c>
      <c r="C300" s="17">
        <v>906.95399999999995</v>
      </c>
      <c r="D300" s="17">
        <v>905.97500000000002</v>
      </c>
      <c r="E300" s="17">
        <v>906.06899999999996</v>
      </c>
      <c r="F300" s="17">
        <v>922.07100000000003</v>
      </c>
      <c r="G300" s="17">
        <v>835.58500000000004</v>
      </c>
      <c r="H300" s="17">
        <v>972.01099999999997</v>
      </c>
      <c r="I300" s="17">
        <v>875.11099999999999</v>
      </c>
      <c r="J300" s="17">
        <v>825.04899999999998</v>
      </c>
      <c r="K300" s="17">
        <v>919.971</v>
      </c>
      <c r="L300" s="17">
        <v>952.24900000000002</v>
      </c>
      <c r="M300" s="17">
        <v>1033.8800000000001</v>
      </c>
      <c r="N300" s="17">
        <v>940.32299999999998</v>
      </c>
      <c r="O300" s="17">
        <v>880.18200000000002</v>
      </c>
      <c r="P300" s="17">
        <v>917.97199999999998</v>
      </c>
      <c r="Q300" s="17">
        <v>946.98500000000001</v>
      </c>
      <c r="R300" s="17">
        <v>907.06</v>
      </c>
      <c r="S300" s="17">
        <v>738.19100000000003</v>
      </c>
      <c r="T300" s="17">
        <v>918.18</v>
      </c>
      <c r="U300" s="17">
        <v>1007.19</v>
      </c>
      <c r="V300" s="17">
        <v>890.15499999999997</v>
      </c>
      <c r="W300" s="17">
        <v>1054.08</v>
      </c>
      <c r="X300" s="17">
        <v>886.59699999999998</v>
      </c>
      <c r="Y300" s="17">
        <v>924.52499999999998</v>
      </c>
      <c r="Z300" s="17">
        <v>782.10599999999999</v>
      </c>
      <c r="AA300" s="17">
        <v>893.08500000000004</v>
      </c>
      <c r="AB300" s="17">
        <v>875.86300000000006</v>
      </c>
      <c r="AC300" s="17">
        <v>910.56100000000004</v>
      </c>
      <c r="AD300" s="17">
        <v>889.44100000000003</v>
      </c>
      <c r="AE300" s="17">
        <v>879.98800000000006</v>
      </c>
      <c r="AF300" s="17">
        <v>886.10299999999995</v>
      </c>
      <c r="AG300" s="17">
        <v>913.64400000000001</v>
      </c>
      <c r="AH300" s="17">
        <v>848.39800000000002</v>
      </c>
      <c r="AI300" s="17">
        <v>904.73199999999997</v>
      </c>
      <c r="AJ300" s="17">
        <v>887.12199999999996</v>
      </c>
      <c r="AK300" s="17">
        <v>1760.64</v>
      </c>
      <c r="AL300" s="17">
        <v>912.76400000000001</v>
      </c>
      <c r="AM300" s="17">
        <v>857.39400000000001</v>
      </c>
      <c r="AN300" s="17">
        <v>814.17600000000004</v>
      </c>
      <c r="AO300" s="17">
        <v>985.02499999999998</v>
      </c>
    </row>
    <row r="301" spans="2:41">
      <c r="B301" s="17">
        <v>869.60400000000004</v>
      </c>
      <c r="C301" s="17">
        <v>908.41</v>
      </c>
      <c r="D301" s="17">
        <v>906.09900000000005</v>
      </c>
      <c r="E301" s="17">
        <v>907.83699999999999</v>
      </c>
      <c r="F301" s="17">
        <v>928.28200000000004</v>
      </c>
      <c r="G301" s="17">
        <v>835.678</v>
      </c>
      <c r="H301" s="17">
        <v>973.43200000000002</v>
      </c>
      <c r="I301" s="17">
        <v>876.63800000000003</v>
      </c>
      <c r="J301" s="17">
        <v>825.21799999999996</v>
      </c>
      <c r="K301" s="17">
        <v>921.24900000000002</v>
      </c>
      <c r="L301" s="17">
        <v>957.71400000000006</v>
      </c>
      <c r="M301" s="17">
        <v>1036.43</v>
      </c>
      <c r="N301" s="17">
        <v>945.59199999999998</v>
      </c>
      <c r="O301" s="17">
        <v>880.81</v>
      </c>
      <c r="P301" s="17">
        <v>918.03800000000001</v>
      </c>
      <c r="Q301" s="17">
        <v>947.60900000000004</v>
      </c>
      <c r="R301" s="17">
        <v>909.58600000000001</v>
      </c>
      <c r="S301" s="17">
        <v>738.65</v>
      </c>
      <c r="T301" s="17">
        <v>919.85400000000004</v>
      </c>
      <c r="U301" s="17">
        <v>1007.87</v>
      </c>
      <c r="V301" s="17">
        <v>890.32500000000005</v>
      </c>
      <c r="W301" s="17">
        <v>1054.93</v>
      </c>
      <c r="X301" s="17">
        <v>887.40499999999997</v>
      </c>
      <c r="Y301" s="17">
        <v>924.83600000000001</v>
      </c>
      <c r="Z301" s="17">
        <v>783.37</v>
      </c>
      <c r="AA301" s="17">
        <v>894.23099999999999</v>
      </c>
      <c r="AB301" s="17">
        <v>878.08199999999999</v>
      </c>
      <c r="AC301" s="17">
        <v>911.99099999999999</v>
      </c>
      <c r="AD301" s="17">
        <v>891.47</v>
      </c>
      <c r="AE301" s="17">
        <v>881.08500000000004</v>
      </c>
      <c r="AF301" s="17">
        <v>887.46400000000006</v>
      </c>
      <c r="AG301" s="17">
        <v>917.97299999999996</v>
      </c>
      <c r="AH301" s="17">
        <v>851.25599999999997</v>
      </c>
      <c r="AI301" s="17">
        <v>906.64800000000002</v>
      </c>
      <c r="AJ301" s="17">
        <v>891.53200000000004</v>
      </c>
      <c r="AK301" s="17">
        <v>1762.94</v>
      </c>
      <c r="AL301" s="17">
        <v>913.65700000000004</v>
      </c>
      <c r="AM301" s="17">
        <v>861.07</v>
      </c>
      <c r="AN301" s="17">
        <v>815.452</v>
      </c>
      <c r="AO301" s="17">
        <v>987.89400000000001</v>
      </c>
    </row>
    <row r="302" spans="2:41">
      <c r="B302" s="17">
        <v>872.05499999999995</v>
      </c>
      <c r="C302" s="17">
        <v>910.47</v>
      </c>
      <c r="D302" s="17">
        <v>907.30499999999995</v>
      </c>
      <c r="E302" s="17">
        <v>907.92499999999995</v>
      </c>
      <c r="F302" s="17">
        <v>930.45399999999995</v>
      </c>
      <c r="G302" s="17">
        <v>835.75800000000004</v>
      </c>
      <c r="H302" s="17">
        <v>974.30700000000002</v>
      </c>
      <c r="I302" s="17">
        <v>880.07600000000002</v>
      </c>
      <c r="J302" s="17">
        <v>825.63300000000004</v>
      </c>
      <c r="K302" s="17">
        <v>923.08500000000004</v>
      </c>
      <c r="L302" s="17">
        <v>957.87400000000002</v>
      </c>
      <c r="M302" s="17">
        <v>1036.78</v>
      </c>
      <c r="N302" s="17">
        <v>946.55600000000004</v>
      </c>
      <c r="O302" s="17">
        <v>882.51199999999994</v>
      </c>
      <c r="P302" s="17">
        <v>924.96</v>
      </c>
      <c r="Q302" s="17">
        <v>948.06500000000005</v>
      </c>
      <c r="R302" s="17">
        <v>913.44100000000003</v>
      </c>
      <c r="S302" s="17">
        <v>741.64200000000005</v>
      </c>
      <c r="T302" s="17">
        <v>923.33299999999997</v>
      </c>
      <c r="U302" s="17">
        <v>1015.08</v>
      </c>
      <c r="V302" s="17">
        <v>892.11500000000001</v>
      </c>
      <c r="W302" s="17">
        <v>1055.8800000000001</v>
      </c>
      <c r="X302" s="17">
        <v>891.048</v>
      </c>
      <c r="Y302" s="17">
        <v>926.27200000000005</v>
      </c>
      <c r="Z302" s="17">
        <v>783.98900000000003</v>
      </c>
      <c r="AA302" s="17">
        <v>895.75599999999997</v>
      </c>
      <c r="AB302" s="17">
        <v>878.60400000000004</v>
      </c>
      <c r="AC302" s="17">
        <v>914.71</v>
      </c>
      <c r="AD302" s="17">
        <v>892.89599999999996</v>
      </c>
      <c r="AE302" s="17">
        <v>882.46600000000001</v>
      </c>
      <c r="AF302" s="17">
        <v>888.26499999999999</v>
      </c>
      <c r="AG302" s="17">
        <v>921.94899999999996</v>
      </c>
      <c r="AH302" s="17">
        <v>852.78499999999997</v>
      </c>
      <c r="AI302" s="17">
        <v>909.53800000000001</v>
      </c>
      <c r="AJ302" s="17">
        <v>899.80600000000004</v>
      </c>
      <c r="AK302" s="17">
        <v>1763.18</v>
      </c>
      <c r="AL302" s="17">
        <v>914.23599999999999</v>
      </c>
      <c r="AM302" s="17">
        <v>866.03599999999994</v>
      </c>
      <c r="AN302" s="17">
        <v>815.58699999999999</v>
      </c>
      <c r="AO302" s="17">
        <v>988.36900000000003</v>
      </c>
    </row>
    <row r="303" spans="2:41">
      <c r="B303" s="17">
        <v>873.49599999999998</v>
      </c>
      <c r="C303" s="17">
        <v>910.625</v>
      </c>
      <c r="D303" s="17">
        <v>908.66899999999998</v>
      </c>
      <c r="E303" s="17">
        <v>910.41700000000003</v>
      </c>
      <c r="F303" s="17">
        <v>931.11099999999999</v>
      </c>
      <c r="G303" s="17">
        <v>835.78300000000002</v>
      </c>
      <c r="H303" s="17">
        <v>976.87300000000005</v>
      </c>
      <c r="I303" s="17">
        <v>880.86699999999996</v>
      </c>
      <c r="J303" s="17">
        <v>827.96199999999999</v>
      </c>
      <c r="K303" s="17">
        <v>923.93100000000004</v>
      </c>
      <c r="L303" s="17">
        <v>974.95699999999999</v>
      </c>
      <c r="M303" s="17">
        <v>1037.97</v>
      </c>
      <c r="N303" s="17">
        <v>947.34400000000005</v>
      </c>
      <c r="O303" s="17">
        <v>883.11400000000003</v>
      </c>
      <c r="P303" s="17">
        <v>925.87800000000004</v>
      </c>
      <c r="Q303" s="17">
        <v>948.505</v>
      </c>
      <c r="R303" s="17">
        <v>914.36900000000003</v>
      </c>
      <c r="S303" s="17">
        <v>741.91300000000001</v>
      </c>
      <c r="T303" s="17">
        <v>924.57799999999997</v>
      </c>
      <c r="U303" s="17">
        <v>1016.4</v>
      </c>
      <c r="V303" s="17">
        <v>892.92399999999998</v>
      </c>
      <c r="W303" s="17">
        <v>1056.03</v>
      </c>
      <c r="X303" s="17">
        <v>891.20899999999995</v>
      </c>
      <c r="Y303" s="17">
        <v>928.66600000000005</v>
      </c>
      <c r="Z303" s="17">
        <v>784.30700000000002</v>
      </c>
      <c r="AA303" s="17">
        <v>896.22699999999998</v>
      </c>
      <c r="AB303" s="17">
        <v>884.077</v>
      </c>
      <c r="AC303" s="17">
        <v>916.83199999999999</v>
      </c>
      <c r="AD303" s="17">
        <v>893.71100000000001</v>
      </c>
      <c r="AE303" s="17">
        <v>884.29399999999998</v>
      </c>
      <c r="AF303" s="17">
        <v>891.82500000000005</v>
      </c>
      <c r="AG303" s="17">
        <v>923.40499999999997</v>
      </c>
      <c r="AH303" s="17">
        <v>853.70299999999997</v>
      </c>
      <c r="AI303" s="17">
        <v>910.35400000000004</v>
      </c>
      <c r="AJ303" s="17">
        <v>900.45899999999995</v>
      </c>
      <c r="AK303" s="17">
        <v>1766.96</v>
      </c>
      <c r="AL303" s="17">
        <v>915.28700000000003</v>
      </c>
      <c r="AM303" s="17">
        <v>868.60799999999995</v>
      </c>
      <c r="AN303" s="17">
        <v>816.05700000000002</v>
      </c>
      <c r="AO303" s="17">
        <v>988.47900000000004</v>
      </c>
    </row>
    <row r="304" spans="2:41">
      <c r="B304" s="17">
        <v>873.75800000000004</v>
      </c>
      <c r="C304" s="17">
        <v>911.47</v>
      </c>
      <c r="D304" s="17">
        <v>910.50599999999997</v>
      </c>
      <c r="E304" s="17">
        <v>911.30200000000002</v>
      </c>
      <c r="F304" s="17">
        <v>933.04100000000005</v>
      </c>
      <c r="G304" s="17">
        <v>841.08</v>
      </c>
      <c r="H304" s="17">
        <v>977.62199999999996</v>
      </c>
      <c r="I304" s="17">
        <v>882.39599999999996</v>
      </c>
      <c r="J304" s="17">
        <v>828.30700000000002</v>
      </c>
      <c r="K304" s="17">
        <v>924.97900000000004</v>
      </c>
      <c r="L304" s="17">
        <v>974.98099999999999</v>
      </c>
      <c r="M304" s="17">
        <v>1038.69</v>
      </c>
      <c r="N304" s="17">
        <v>947.38599999999997</v>
      </c>
      <c r="O304" s="17">
        <v>883.96</v>
      </c>
      <c r="P304" s="17">
        <v>925.89400000000001</v>
      </c>
      <c r="Q304" s="17">
        <v>956.32899999999995</v>
      </c>
      <c r="R304" s="17">
        <v>916.56200000000001</v>
      </c>
      <c r="S304" s="17">
        <v>742.06399999999996</v>
      </c>
      <c r="T304" s="17">
        <v>926.28099999999995</v>
      </c>
      <c r="U304" s="17">
        <v>1016.83</v>
      </c>
      <c r="V304" s="17">
        <v>894.64800000000002</v>
      </c>
      <c r="W304" s="17">
        <v>1058.44</v>
      </c>
      <c r="X304" s="17">
        <v>894.69799999999998</v>
      </c>
      <c r="Y304" s="17">
        <v>931.17700000000002</v>
      </c>
      <c r="Z304" s="17">
        <v>784.66300000000001</v>
      </c>
      <c r="AA304" s="17">
        <v>897.69799999999998</v>
      </c>
      <c r="AB304" s="17">
        <v>884.28700000000003</v>
      </c>
      <c r="AC304" s="17">
        <v>917.26400000000001</v>
      </c>
      <c r="AD304" s="17">
        <v>894.625</v>
      </c>
      <c r="AE304" s="17">
        <v>886.34799999999996</v>
      </c>
      <c r="AF304" s="17">
        <v>892.12400000000002</v>
      </c>
      <c r="AG304" s="17">
        <v>924.774</v>
      </c>
      <c r="AH304" s="17">
        <v>857.71500000000003</v>
      </c>
      <c r="AI304" s="17">
        <v>910.52499999999998</v>
      </c>
      <c r="AJ304" s="17">
        <v>901.71199999999999</v>
      </c>
      <c r="AK304" s="17">
        <v>1768.57</v>
      </c>
      <c r="AL304" s="17">
        <v>915.49</v>
      </c>
      <c r="AM304" s="17">
        <v>870.09799999999996</v>
      </c>
      <c r="AN304" s="17">
        <v>817.60400000000004</v>
      </c>
      <c r="AO304" s="17">
        <v>988.99400000000003</v>
      </c>
    </row>
    <row r="305" spans="2:41">
      <c r="B305" s="17">
        <v>875.83900000000006</v>
      </c>
      <c r="C305" s="17">
        <v>911.81600000000003</v>
      </c>
      <c r="D305" s="17">
        <v>911.226</v>
      </c>
      <c r="E305" s="17">
        <v>911.928</v>
      </c>
      <c r="F305" s="17">
        <v>937.846</v>
      </c>
      <c r="G305" s="17">
        <v>843.03399999999999</v>
      </c>
      <c r="H305" s="17">
        <v>977.81899999999996</v>
      </c>
      <c r="I305" s="17">
        <v>882.93600000000004</v>
      </c>
      <c r="J305" s="17">
        <v>829.16499999999996</v>
      </c>
      <c r="K305" s="17">
        <v>928.11500000000001</v>
      </c>
      <c r="L305" s="17">
        <v>976.52</v>
      </c>
      <c r="M305" s="17">
        <v>1047.47</v>
      </c>
      <c r="N305" s="17">
        <v>948.50199999999995</v>
      </c>
      <c r="O305" s="17">
        <v>884.32600000000002</v>
      </c>
      <c r="P305" s="17">
        <v>927.78399999999999</v>
      </c>
      <c r="Q305" s="17">
        <v>957.83199999999999</v>
      </c>
      <c r="R305" s="17">
        <v>924.77599999999995</v>
      </c>
      <c r="S305" s="17">
        <v>745.91399999999999</v>
      </c>
      <c r="T305" s="17">
        <v>928.52499999999998</v>
      </c>
      <c r="U305" s="17">
        <v>1017.84</v>
      </c>
      <c r="V305" s="17">
        <v>896.48500000000001</v>
      </c>
      <c r="W305" s="17">
        <v>1060.25</v>
      </c>
      <c r="X305" s="17">
        <v>894.72199999999998</v>
      </c>
      <c r="Y305" s="17">
        <v>934.31500000000005</v>
      </c>
      <c r="Z305" s="17">
        <v>788.00699999999995</v>
      </c>
      <c r="AA305" s="17">
        <v>898.178</v>
      </c>
      <c r="AB305" s="17">
        <v>885.38499999999999</v>
      </c>
      <c r="AC305" s="17">
        <v>917.928</v>
      </c>
      <c r="AD305" s="17">
        <v>895.33799999999997</v>
      </c>
      <c r="AE305" s="17">
        <v>887.78099999999995</v>
      </c>
      <c r="AF305" s="17">
        <v>892.447</v>
      </c>
      <c r="AG305" s="17">
        <v>925.048</v>
      </c>
      <c r="AH305" s="17">
        <v>857.72799999999995</v>
      </c>
      <c r="AI305" s="17">
        <v>910.69100000000003</v>
      </c>
      <c r="AJ305" s="17">
        <v>905.01400000000001</v>
      </c>
      <c r="AK305" s="17">
        <v>1770.67</v>
      </c>
      <c r="AL305" s="17">
        <v>916.73699999999997</v>
      </c>
      <c r="AM305" s="17">
        <v>875.47500000000002</v>
      </c>
      <c r="AN305" s="17">
        <v>821.05200000000002</v>
      </c>
      <c r="AO305" s="17">
        <v>994.524</v>
      </c>
    </row>
    <row r="306" spans="2:41">
      <c r="B306" s="17">
        <v>875.976</v>
      </c>
      <c r="C306" s="17">
        <v>912.72199999999998</v>
      </c>
      <c r="D306" s="17">
        <v>914.49400000000003</v>
      </c>
      <c r="E306" s="17">
        <v>914.24800000000005</v>
      </c>
      <c r="F306" s="17">
        <v>940.79300000000001</v>
      </c>
      <c r="G306" s="17">
        <v>843.24</v>
      </c>
      <c r="H306" s="17">
        <v>981.69899999999996</v>
      </c>
      <c r="I306" s="17">
        <v>886.976</v>
      </c>
      <c r="J306" s="17">
        <v>831.62300000000005</v>
      </c>
      <c r="K306" s="17">
        <v>929.76099999999997</v>
      </c>
      <c r="L306" s="17">
        <v>991.94899999999996</v>
      </c>
      <c r="M306" s="17">
        <v>1049.43</v>
      </c>
      <c r="N306" s="17">
        <v>953.029</v>
      </c>
      <c r="O306" s="17">
        <v>886.97</v>
      </c>
      <c r="P306" s="17">
        <v>929.44200000000001</v>
      </c>
      <c r="Q306" s="17">
        <v>964.56700000000001</v>
      </c>
      <c r="R306" s="17">
        <v>924.88199999999995</v>
      </c>
      <c r="S306" s="17">
        <v>748.29100000000005</v>
      </c>
      <c r="T306" s="17">
        <v>930.34500000000003</v>
      </c>
      <c r="U306" s="17">
        <v>1019.67</v>
      </c>
      <c r="V306" s="17">
        <v>897.95799999999997</v>
      </c>
      <c r="W306" s="17">
        <v>1062.1199999999999</v>
      </c>
      <c r="X306" s="17">
        <v>897.50699999999995</v>
      </c>
      <c r="Y306" s="17">
        <v>937.53899999999999</v>
      </c>
      <c r="Z306" s="17">
        <v>788.33399999999995</v>
      </c>
      <c r="AA306" s="17">
        <v>898.61</v>
      </c>
      <c r="AB306" s="17">
        <v>889.98900000000003</v>
      </c>
      <c r="AC306" s="17">
        <v>920.38</v>
      </c>
      <c r="AD306" s="17">
        <v>895.33799999999997</v>
      </c>
      <c r="AE306" s="17">
        <v>890.47199999999998</v>
      </c>
      <c r="AF306" s="17">
        <v>894.3</v>
      </c>
      <c r="AG306" s="17">
        <v>928.91099999999994</v>
      </c>
      <c r="AH306" s="17">
        <v>858.35699999999997</v>
      </c>
      <c r="AI306" s="17">
        <v>914.88199999999995</v>
      </c>
      <c r="AJ306" s="17">
        <v>908.96600000000001</v>
      </c>
      <c r="AK306" s="17">
        <v>1775.78</v>
      </c>
      <c r="AL306" s="17">
        <v>918.81799999999998</v>
      </c>
      <c r="AM306" s="17">
        <v>876.52499999999998</v>
      </c>
      <c r="AN306" s="17">
        <v>821.86400000000003</v>
      </c>
      <c r="AO306" s="17">
        <v>994.65099999999995</v>
      </c>
    </row>
    <row r="307" spans="2:41">
      <c r="B307" s="17">
        <v>879.26599999999996</v>
      </c>
      <c r="C307" s="17">
        <v>914.92100000000005</v>
      </c>
      <c r="D307" s="17">
        <v>916.09500000000003</v>
      </c>
      <c r="E307" s="17">
        <v>915.13199999999995</v>
      </c>
      <c r="F307" s="17">
        <v>947.36699999999996</v>
      </c>
      <c r="G307" s="17">
        <v>843.84199999999998</v>
      </c>
      <c r="H307" s="17">
        <v>982.173</v>
      </c>
      <c r="I307" s="17">
        <v>888.697</v>
      </c>
      <c r="J307" s="17">
        <v>832.05700000000002</v>
      </c>
      <c r="K307" s="17">
        <v>930.88599999999997</v>
      </c>
      <c r="L307" s="17">
        <v>992.76300000000003</v>
      </c>
      <c r="M307" s="17">
        <v>1049.6300000000001</v>
      </c>
      <c r="N307" s="17">
        <v>954.33199999999999</v>
      </c>
      <c r="O307" s="17">
        <v>891.72</v>
      </c>
      <c r="P307" s="17">
        <v>931.27300000000002</v>
      </c>
      <c r="Q307" s="17">
        <v>966.83900000000006</v>
      </c>
      <c r="R307" s="17">
        <v>929.01900000000001</v>
      </c>
      <c r="S307" s="17">
        <v>750.00699999999995</v>
      </c>
      <c r="T307" s="17">
        <v>930.476</v>
      </c>
      <c r="U307" s="17">
        <v>1020.58</v>
      </c>
      <c r="V307" s="17">
        <v>898.89499999999998</v>
      </c>
      <c r="W307" s="17">
        <v>1066.1500000000001</v>
      </c>
      <c r="X307" s="17">
        <v>897.96400000000006</v>
      </c>
      <c r="Y307" s="17">
        <v>939.11900000000003</v>
      </c>
      <c r="Z307" s="17">
        <v>788.93100000000004</v>
      </c>
      <c r="AA307" s="17">
        <v>901.16300000000001</v>
      </c>
      <c r="AB307" s="17">
        <v>890.39400000000001</v>
      </c>
      <c r="AC307" s="17">
        <v>922.23699999999997</v>
      </c>
      <c r="AD307" s="17">
        <v>895.91099999999994</v>
      </c>
      <c r="AE307" s="17">
        <v>892.96299999999997</v>
      </c>
      <c r="AF307" s="17">
        <v>894.68200000000002</v>
      </c>
      <c r="AG307" s="17">
        <v>931.72400000000005</v>
      </c>
      <c r="AH307" s="17">
        <v>860.39200000000005</v>
      </c>
      <c r="AI307" s="17">
        <v>918.90800000000002</v>
      </c>
      <c r="AJ307" s="17">
        <v>910.63300000000004</v>
      </c>
      <c r="AK307" s="17">
        <v>1779.1</v>
      </c>
      <c r="AL307" s="17">
        <v>919.99099999999999</v>
      </c>
      <c r="AM307" s="17">
        <v>878.154</v>
      </c>
      <c r="AN307" s="17">
        <v>824.13599999999997</v>
      </c>
      <c r="AO307" s="17">
        <v>1002.52</v>
      </c>
    </row>
    <row r="308" spans="2:41">
      <c r="B308" s="17">
        <v>879.50800000000004</v>
      </c>
      <c r="C308" s="17">
        <v>922.64300000000003</v>
      </c>
      <c r="D308" s="17">
        <v>916.19899999999996</v>
      </c>
      <c r="E308" s="17">
        <v>917.16800000000001</v>
      </c>
      <c r="F308" s="17">
        <v>951.02099999999996</v>
      </c>
      <c r="G308" s="17">
        <v>844.29200000000003</v>
      </c>
      <c r="H308" s="17">
        <v>982.59</v>
      </c>
      <c r="I308" s="17">
        <v>889.44600000000003</v>
      </c>
      <c r="J308" s="17">
        <v>832.08</v>
      </c>
      <c r="K308" s="17">
        <v>931.74300000000005</v>
      </c>
      <c r="L308" s="17">
        <v>999.88</v>
      </c>
      <c r="M308" s="17">
        <v>1051.03</v>
      </c>
      <c r="N308" s="17">
        <v>954.476</v>
      </c>
      <c r="O308" s="17">
        <v>891.80700000000002</v>
      </c>
      <c r="P308" s="17">
        <v>931.34900000000005</v>
      </c>
      <c r="Q308" s="17">
        <v>969.16</v>
      </c>
      <c r="R308" s="17">
        <v>929.93100000000004</v>
      </c>
      <c r="S308" s="17">
        <v>750.81</v>
      </c>
      <c r="T308" s="17">
        <v>930.91399999999999</v>
      </c>
      <c r="U308" s="17">
        <v>1026.02</v>
      </c>
      <c r="V308" s="17">
        <v>900.31899999999996</v>
      </c>
      <c r="W308" s="17">
        <v>1066.51</v>
      </c>
      <c r="X308" s="17">
        <v>898.51599999999996</v>
      </c>
      <c r="Y308" s="17">
        <v>939.34</v>
      </c>
      <c r="Z308" s="17">
        <v>789.14800000000002</v>
      </c>
      <c r="AA308" s="17">
        <v>902.44899999999996</v>
      </c>
      <c r="AB308" s="17">
        <v>890.56600000000003</v>
      </c>
      <c r="AC308" s="17">
        <v>922.63499999999999</v>
      </c>
      <c r="AD308" s="17">
        <v>896.72400000000005</v>
      </c>
      <c r="AE308" s="17">
        <v>893.45799999999997</v>
      </c>
      <c r="AF308" s="17">
        <v>895.07</v>
      </c>
      <c r="AG308" s="17">
        <v>932.85299999999995</v>
      </c>
      <c r="AH308" s="17">
        <v>862.58199999999999</v>
      </c>
      <c r="AI308" s="17">
        <v>920.096</v>
      </c>
      <c r="AJ308" s="17">
        <v>912.55899999999997</v>
      </c>
      <c r="AK308" s="17">
        <v>1789.41</v>
      </c>
      <c r="AL308" s="17">
        <v>924.96799999999996</v>
      </c>
      <c r="AM308" s="17">
        <v>879.70899999999995</v>
      </c>
      <c r="AN308" s="17">
        <v>825.29600000000005</v>
      </c>
      <c r="AO308" s="17">
        <v>1003.72</v>
      </c>
    </row>
    <row r="309" spans="2:41">
      <c r="B309" s="17">
        <v>880.88499999999999</v>
      </c>
      <c r="C309" s="17">
        <v>925.61699999999996</v>
      </c>
      <c r="D309" s="17">
        <v>921.42100000000005</v>
      </c>
      <c r="E309" s="17">
        <v>918.72900000000004</v>
      </c>
      <c r="F309" s="17">
        <v>952.37</v>
      </c>
      <c r="G309" s="17">
        <v>847.399</v>
      </c>
      <c r="H309" s="17">
        <v>983.90099999999995</v>
      </c>
      <c r="I309" s="17">
        <v>890.10500000000002</v>
      </c>
      <c r="J309" s="17">
        <v>832.44799999999998</v>
      </c>
      <c r="K309" s="17">
        <v>935.74699999999996</v>
      </c>
      <c r="L309" s="17">
        <v>1001.79</v>
      </c>
      <c r="M309" s="17">
        <v>1052.45</v>
      </c>
      <c r="N309" s="17">
        <v>957.077</v>
      </c>
      <c r="O309" s="17">
        <v>892.26199999999994</v>
      </c>
      <c r="P309" s="17">
        <v>935.10400000000004</v>
      </c>
      <c r="Q309" s="17">
        <v>971.303</v>
      </c>
      <c r="R309" s="17">
        <v>930.2</v>
      </c>
      <c r="S309" s="17">
        <v>752.22900000000004</v>
      </c>
      <c r="T309" s="17">
        <v>932.13400000000001</v>
      </c>
      <c r="U309" s="17">
        <v>1027.3499999999999</v>
      </c>
      <c r="V309" s="17">
        <v>900.62400000000002</v>
      </c>
      <c r="W309" s="17">
        <v>1066.5899999999999</v>
      </c>
      <c r="X309" s="17">
        <v>898.60199999999998</v>
      </c>
      <c r="Y309" s="17">
        <v>939.93100000000004</v>
      </c>
      <c r="Z309" s="17">
        <v>789.19200000000001</v>
      </c>
      <c r="AA309" s="17">
        <v>903.74300000000005</v>
      </c>
      <c r="AB309" s="17">
        <v>891.61599999999999</v>
      </c>
      <c r="AC309" s="17">
        <v>922.74800000000005</v>
      </c>
      <c r="AD309" s="17">
        <v>898.34299999999996</v>
      </c>
      <c r="AE309" s="17">
        <v>893.71799999999996</v>
      </c>
      <c r="AF309" s="17">
        <v>895.202</v>
      </c>
      <c r="AG309" s="17">
        <v>934.71299999999997</v>
      </c>
      <c r="AH309" s="17">
        <v>863.51</v>
      </c>
      <c r="AI309" s="17">
        <v>923.327</v>
      </c>
      <c r="AJ309" s="17">
        <v>914.06200000000001</v>
      </c>
      <c r="AK309" s="17">
        <v>1797.38</v>
      </c>
      <c r="AL309" s="17">
        <v>928.75699999999995</v>
      </c>
      <c r="AM309" s="17">
        <v>882.93799999999999</v>
      </c>
      <c r="AN309" s="17">
        <v>827.80399999999997</v>
      </c>
      <c r="AO309" s="17">
        <v>1009.3</v>
      </c>
    </row>
    <row r="310" spans="2:41">
      <c r="B310" s="17">
        <v>883.26</v>
      </c>
      <c r="C310" s="17">
        <v>926.68899999999996</v>
      </c>
      <c r="D310" s="17">
        <v>921.47199999999998</v>
      </c>
      <c r="E310" s="17">
        <v>919.36099999999999</v>
      </c>
      <c r="F310" s="17">
        <v>955.96100000000001</v>
      </c>
      <c r="G310" s="17">
        <v>851.82500000000005</v>
      </c>
      <c r="H310" s="17">
        <v>987.077</v>
      </c>
      <c r="I310" s="17">
        <v>892.31500000000005</v>
      </c>
      <c r="J310" s="17">
        <v>833.36800000000005</v>
      </c>
      <c r="K310" s="17">
        <v>937.88699999999994</v>
      </c>
      <c r="L310" s="17">
        <v>1003.83</v>
      </c>
      <c r="M310" s="17">
        <v>1054.79</v>
      </c>
      <c r="N310" s="17">
        <v>957.42100000000005</v>
      </c>
      <c r="O310" s="17">
        <v>892.93799999999999</v>
      </c>
      <c r="P310" s="17">
        <v>937.00800000000004</v>
      </c>
      <c r="Q310" s="17">
        <v>971.77200000000005</v>
      </c>
      <c r="R310" s="17">
        <v>930.65599999999995</v>
      </c>
      <c r="S310" s="17">
        <v>757.49400000000003</v>
      </c>
      <c r="T310" s="17">
        <v>933.16899999999998</v>
      </c>
      <c r="U310" s="17">
        <v>1027.3599999999999</v>
      </c>
      <c r="V310" s="17">
        <v>900.75099999999998</v>
      </c>
      <c r="W310" s="17">
        <v>1075.0899999999999</v>
      </c>
      <c r="X310" s="17">
        <v>901.88599999999997</v>
      </c>
      <c r="Y310" s="17">
        <v>943.13699999999994</v>
      </c>
      <c r="Z310" s="17">
        <v>790.94899999999996</v>
      </c>
      <c r="AA310" s="17">
        <v>903.93700000000001</v>
      </c>
      <c r="AB310" s="17">
        <v>893.44100000000003</v>
      </c>
      <c r="AC310" s="17">
        <v>926.95100000000002</v>
      </c>
      <c r="AD310" s="17">
        <v>898.36400000000003</v>
      </c>
      <c r="AE310" s="17">
        <v>901.01199999999994</v>
      </c>
      <c r="AF310" s="17">
        <v>896.44100000000003</v>
      </c>
      <c r="AG310" s="17">
        <v>937.76599999999996</v>
      </c>
      <c r="AH310" s="17">
        <v>864.53300000000002</v>
      </c>
      <c r="AI310" s="17">
        <v>924.851</v>
      </c>
      <c r="AJ310" s="17">
        <v>917.08699999999999</v>
      </c>
      <c r="AK310" s="17">
        <v>1800.04</v>
      </c>
      <c r="AL310" s="17">
        <v>929.81100000000004</v>
      </c>
      <c r="AM310" s="17">
        <v>884.97299999999996</v>
      </c>
      <c r="AN310" s="17">
        <v>830.01</v>
      </c>
      <c r="AO310" s="17">
        <v>1009.98</v>
      </c>
    </row>
    <row r="311" spans="2:41">
      <c r="B311" s="17">
        <v>885.11699999999996</v>
      </c>
      <c r="C311" s="17">
        <v>926.99599999999998</v>
      </c>
      <c r="D311" s="17">
        <v>923.351</v>
      </c>
      <c r="E311" s="17">
        <v>921.96100000000001</v>
      </c>
      <c r="F311" s="17">
        <v>956.25099999999998</v>
      </c>
      <c r="G311" s="17">
        <v>851.97</v>
      </c>
      <c r="H311" s="17">
        <v>987.68399999999997</v>
      </c>
      <c r="I311" s="17">
        <v>896.51800000000003</v>
      </c>
      <c r="J311" s="17">
        <v>836.54399999999998</v>
      </c>
      <c r="K311" s="17">
        <v>938.08799999999997</v>
      </c>
      <c r="L311" s="17">
        <v>1004.04</v>
      </c>
      <c r="M311" s="17">
        <v>1058.97</v>
      </c>
      <c r="N311" s="17">
        <v>958.38400000000001</v>
      </c>
      <c r="O311" s="17">
        <v>894.4</v>
      </c>
      <c r="P311" s="17">
        <v>939.91300000000001</v>
      </c>
      <c r="Q311" s="17">
        <v>974.95100000000002</v>
      </c>
      <c r="R311" s="17">
        <v>931.29600000000005</v>
      </c>
      <c r="S311" s="17">
        <v>769.87099999999998</v>
      </c>
      <c r="T311" s="17">
        <v>933.52300000000002</v>
      </c>
      <c r="U311" s="17">
        <v>1030.81</v>
      </c>
      <c r="V311" s="17">
        <v>902.58799999999997</v>
      </c>
      <c r="W311" s="17">
        <v>1080.01</v>
      </c>
      <c r="X311" s="17">
        <v>907.17100000000005</v>
      </c>
      <c r="Y311" s="17">
        <v>944.46600000000001</v>
      </c>
      <c r="Z311" s="17">
        <v>791.46299999999997</v>
      </c>
      <c r="AA311" s="17">
        <v>904.75599999999997</v>
      </c>
      <c r="AB311" s="17">
        <v>896.87</v>
      </c>
      <c r="AC311" s="17">
        <v>930.35500000000002</v>
      </c>
      <c r="AD311" s="17">
        <v>898.73299999999995</v>
      </c>
      <c r="AE311" s="17">
        <v>901.60699999999997</v>
      </c>
      <c r="AF311" s="17">
        <v>896.93200000000002</v>
      </c>
      <c r="AG311" s="17">
        <v>939.89200000000005</v>
      </c>
      <c r="AH311" s="17">
        <v>864.71299999999997</v>
      </c>
      <c r="AI311" s="17">
        <v>926.553</v>
      </c>
      <c r="AJ311" s="17">
        <v>920.47199999999998</v>
      </c>
      <c r="AK311" s="17">
        <v>1814.22</v>
      </c>
      <c r="AL311" s="17">
        <v>932.36099999999999</v>
      </c>
      <c r="AM311" s="17">
        <v>886.58600000000001</v>
      </c>
      <c r="AN311" s="17">
        <v>830.678</v>
      </c>
      <c r="AO311" s="17">
        <v>1014.26</v>
      </c>
    </row>
    <row r="312" spans="2:41">
      <c r="B312" s="17">
        <v>885.54399999999998</v>
      </c>
      <c r="C312" s="17">
        <v>929.90700000000004</v>
      </c>
      <c r="D312" s="17">
        <v>923.89700000000005</v>
      </c>
      <c r="E312" s="17">
        <v>926.40200000000004</v>
      </c>
      <c r="F312" s="17">
        <v>957.17899999999997</v>
      </c>
      <c r="G312" s="17">
        <v>853.90800000000002</v>
      </c>
      <c r="H312" s="17">
        <v>987.73400000000004</v>
      </c>
      <c r="I312" s="17">
        <v>900.56500000000005</v>
      </c>
      <c r="J312" s="17">
        <v>837.61099999999999</v>
      </c>
      <c r="K312" s="17">
        <v>938.51599999999996</v>
      </c>
      <c r="L312" s="17">
        <v>1006.32</v>
      </c>
      <c r="M312" s="17">
        <v>1062</v>
      </c>
      <c r="N312" s="17">
        <v>960.06200000000001</v>
      </c>
      <c r="O312" s="17">
        <v>895.49199999999996</v>
      </c>
      <c r="P312" s="17">
        <v>940.49800000000005</v>
      </c>
      <c r="Q312" s="17">
        <v>976.01800000000003</v>
      </c>
      <c r="R312" s="17">
        <v>933.65700000000004</v>
      </c>
      <c r="S312" s="17">
        <v>770.29499999999996</v>
      </c>
      <c r="T312" s="17">
        <v>934.69200000000001</v>
      </c>
      <c r="U312" s="17">
        <v>1033.21</v>
      </c>
      <c r="V312" s="17">
        <v>903.47900000000004</v>
      </c>
      <c r="W312" s="17">
        <v>1082.1300000000001</v>
      </c>
      <c r="X312" s="17">
        <v>909.46199999999999</v>
      </c>
      <c r="Y312" s="17">
        <v>944.47699999999998</v>
      </c>
      <c r="Z312" s="17">
        <v>792.04499999999996</v>
      </c>
      <c r="AA312" s="17">
        <v>905.51499999999999</v>
      </c>
      <c r="AB312" s="17">
        <v>898.13</v>
      </c>
      <c r="AC312" s="17">
        <v>930.88900000000001</v>
      </c>
      <c r="AD312" s="17">
        <v>905.19299999999998</v>
      </c>
      <c r="AE312" s="17">
        <v>901.63699999999994</v>
      </c>
      <c r="AF312" s="17">
        <v>898.71100000000001</v>
      </c>
      <c r="AG312" s="17">
        <v>940.00400000000002</v>
      </c>
      <c r="AH312" s="17">
        <v>865.40499999999997</v>
      </c>
      <c r="AI312" s="17">
        <v>927.822</v>
      </c>
      <c r="AJ312" s="17">
        <v>922.24</v>
      </c>
      <c r="AK312" s="17">
        <v>1819.02</v>
      </c>
      <c r="AL312" s="17">
        <v>932.38300000000004</v>
      </c>
      <c r="AM312" s="17">
        <v>887.54499999999996</v>
      </c>
      <c r="AN312" s="17">
        <v>831.65</v>
      </c>
      <c r="AO312" s="17">
        <v>1018.99</v>
      </c>
    </row>
    <row r="313" spans="2:41">
      <c r="B313" s="17">
        <v>887.96299999999997</v>
      </c>
      <c r="C313" s="17">
        <v>933.44500000000005</v>
      </c>
      <c r="D313" s="17">
        <v>925.08799999999997</v>
      </c>
      <c r="E313" s="17">
        <v>929.20600000000002</v>
      </c>
      <c r="F313" s="17">
        <v>958.32799999999997</v>
      </c>
      <c r="G313" s="17">
        <v>858.40300000000002</v>
      </c>
      <c r="H313" s="17">
        <v>991.48599999999999</v>
      </c>
      <c r="I313" s="17">
        <v>901.40300000000002</v>
      </c>
      <c r="J313" s="17">
        <v>838.52700000000004</v>
      </c>
      <c r="K313" s="17">
        <v>938.74900000000002</v>
      </c>
      <c r="L313" s="17">
        <v>1009.05</v>
      </c>
      <c r="M313" s="17">
        <v>1062.74</v>
      </c>
      <c r="N313" s="17">
        <v>961.1</v>
      </c>
      <c r="O313" s="17">
        <v>895.50599999999997</v>
      </c>
      <c r="P313" s="17">
        <v>941.78899999999999</v>
      </c>
      <c r="Q313" s="17">
        <v>985.82399999999996</v>
      </c>
      <c r="R313" s="17">
        <v>934.33799999999997</v>
      </c>
      <c r="S313" s="17">
        <v>771.67499999999995</v>
      </c>
      <c r="T313" s="17">
        <v>934.87400000000002</v>
      </c>
      <c r="U313" s="17">
        <v>1033.23</v>
      </c>
      <c r="V313" s="17">
        <v>905.69</v>
      </c>
      <c r="W313" s="17">
        <v>1082.7</v>
      </c>
      <c r="X313" s="17">
        <v>917.69</v>
      </c>
      <c r="Y313" s="17">
        <v>944.94</v>
      </c>
      <c r="Z313" s="17">
        <v>792.24099999999999</v>
      </c>
      <c r="AA313" s="17">
        <v>905.81700000000001</v>
      </c>
      <c r="AB313" s="17">
        <v>899.88099999999997</v>
      </c>
      <c r="AC313" s="17">
        <v>932.72</v>
      </c>
      <c r="AD313" s="17">
        <v>906.09799999999996</v>
      </c>
      <c r="AE313" s="17">
        <v>902</v>
      </c>
      <c r="AF313" s="17">
        <v>899.03800000000001</v>
      </c>
      <c r="AG313" s="17">
        <v>942.14300000000003</v>
      </c>
      <c r="AH313" s="17">
        <v>865.87699999999995</v>
      </c>
      <c r="AI313" s="17">
        <v>929.42399999999998</v>
      </c>
      <c r="AJ313" s="17">
        <v>922.399</v>
      </c>
      <c r="AK313" s="17">
        <v>1821.44</v>
      </c>
      <c r="AL313" s="17">
        <v>933.43600000000004</v>
      </c>
      <c r="AM313" s="17">
        <v>887.72500000000002</v>
      </c>
      <c r="AN313" s="17">
        <v>832.43399999999997</v>
      </c>
      <c r="AO313" s="17">
        <v>1019.69</v>
      </c>
    </row>
    <row r="314" spans="2:41">
      <c r="B314" s="17">
        <v>888.30700000000002</v>
      </c>
      <c r="C314" s="17">
        <v>939.65300000000002</v>
      </c>
      <c r="D314" s="17">
        <v>925.64</v>
      </c>
      <c r="E314" s="17">
        <v>931.23599999999999</v>
      </c>
      <c r="F314" s="17">
        <v>959.09900000000005</v>
      </c>
      <c r="G314" s="17">
        <v>861.48800000000006</v>
      </c>
      <c r="H314" s="17">
        <v>992.101</v>
      </c>
      <c r="I314" s="17">
        <v>902.46500000000003</v>
      </c>
      <c r="J314" s="17">
        <v>839.42100000000005</v>
      </c>
      <c r="K314" s="17">
        <v>938.803</v>
      </c>
      <c r="L314" s="17">
        <v>1015.72</v>
      </c>
      <c r="M314" s="17">
        <v>1063.67</v>
      </c>
      <c r="N314" s="17">
        <v>961.27200000000005</v>
      </c>
      <c r="O314" s="17">
        <v>898.12</v>
      </c>
      <c r="P314" s="17">
        <v>944.03599999999994</v>
      </c>
      <c r="Q314" s="17">
        <v>986.8</v>
      </c>
      <c r="R314" s="17">
        <v>934.88099999999997</v>
      </c>
      <c r="S314" s="17">
        <v>772.68200000000002</v>
      </c>
      <c r="T314" s="17">
        <v>938.42499999999995</v>
      </c>
      <c r="U314" s="17">
        <v>1035.6099999999999</v>
      </c>
      <c r="V314" s="17">
        <v>908.73099999999999</v>
      </c>
      <c r="W314" s="17">
        <v>1084.2</v>
      </c>
      <c r="X314" s="17">
        <v>919.47699999999998</v>
      </c>
      <c r="Y314" s="17">
        <v>945.92600000000004</v>
      </c>
      <c r="Z314" s="17">
        <v>793.91499999999996</v>
      </c>
      <c r="AA314" s="17">
        <v>906.83600000000001</v>
      </c>
      <c r="AB314" s="17">
        <v>901.03700000000003</v>
      </c>
      <c r="AC314" s="17">
        <v>933.85599999999999</v>
      </c>
      <c r="AD314" s="17">
        <v>912.09</v>
      </c>
      <c r="AE314" s="17">
        <v>902.322</v>
      </c>
      <c r="AF314" s="17">
        <v>899.61199999999997</v>
      </c>
      <c r="AG314" s="17">
        <v>943.54200000000003</v>
      </c>
      <c r="AH314" s="17">
        <v>865.92100000000005</v>
      </c>
      <c r="AI314" s="17">
        <v>930.84900000000005</v>
      </c>
      <c r="AJ314" s="17">
        <v>923.50199999999995</v>
      </c>
      <c r="AK314" s="17">
        <v>1824.26</v>
      </c>
      <c r="AL314" s="17">
        <v>933.78</v>
      </c>
      <c r="AM314" s="17">
        <v>887.92700000000002</v>
      </c>
      <c r="AN314" s="17">
        <v>833.93399999999997</v>
      </c>
      <c r="AO314" s="17">
        <v>1020.22</v>
      </c>
    </row>
    <row r="315" spans="2:41">
      <c r="B315" s="17">
        <v>889.53599999999994</v>
      </c>
      <c r="C315" s="17">
        <v>939.81600000000003</v>
      </c>
      <c r="D315" s="17">
        <v>926.26599999999996</v>
      </c>
      <c r="E315" s="17">
        <v>933.15700000000004</v>
      </c>
      <c r="F315" s="17">
        <v>962.26300000000003</v>
      </c>
      <c r="G315" s="17">
        <v>863.98699999999997</v>
      </c>
      <c r="H315" s="17">
        <v>993.48199999999997</v>
      </c>
      <c r="I315" s="17">
        <v>902.52099999999996</v>
      </c>
      <c r="J315" s="17">
        <v>839.56</v>
      </c>
      <c r="K315" s="17">
        <v>940.04399999999998</v>
      </c>
      <c r="L315" s="17">
        <v>1017.87</v>
      </c>
      <c r="M315" s="17">
        <v>1069.29</v>
      </c>
      <c r="N315" s="17">
        <v>962.11099999999999</v>
      </c>
      <c r="O315" s="17">
        <v>898.85400000000004</v>
      </c>
      <c r="P315" s="17">
        <v>944.31200000000001</v>
      </c>
      <c r="Q315" s="17">
        <v>990.95699999999999</v>
      </c>
      <c r="R315" s="17">
        <v>942.81799999999998</v>
      </c>
      <c r="S315" s="17">
        <v>774.49800000000005</v>
      </c>
      <c r="T315" s="17">
        <v>939.25199999999995</v>
      </c>
      <c r="U315" s="17">
        <v>1036.22</v>
      </c>
      <c r="V315" s="17">
        <v>912.43299999999999</v>
      </c>
      <c r="W315" s="17">
        <v>1088.3499999999999</v>
      </c>
      <c r="X315" s="17">
        <v>923.14499999999998</v>
      </c>
      <c r="Y315" s="17">
        <v>946.8</v>
      </c>
      <c r="Z315" s="17">
        <v>796.12199999999996</v>
      </c>
      <c r="AA315" s="17">
        <v>907.49800000000005</v>
      </c>
      <c r="AB315" s="17">
        <v>901.68700000000001</v>
      </c>
      <c r="AC315" s="17">
        <v>935.63499999999999</v>
      </c>
      <c r="AD315" s="17">
        <v>912.87</v>
      </c>
      <c r="AE315" s="17">
        <v>904.49300000000005</v>
      </c>
      <c r="AF315" s="17">
        <v>900.01</v>
      </c>
      <c r="AG315" s="17">
        <v>947.78099999999995</v>
      </c>
      <c r="AH315" s="17">
        <v>876.577</v>
      </c>
      <c r="AI315" s="17">
        <v>931.27200000000005</v>
      </c>
      <c r="AJ315" s="17">
        <v>924.01800000000003</v>
      </c>
      <c r="AK315" s="17">
        <v>1833.36</v>
      </c>
      <c r="AL315" s="17">
        <v>934.18200000000002</v>
      </c>
      <c r="AM315" s="17">
        <v>887.98400000000004</v>
      </c>
      <c r="AN315" s="17">
        <v>837.12400000000002</v>
      </c>
      <c r="AO315" s="17">
        <v>1024.44</v>
      </c>
    </row>
    <row r="316" spans="2:41">
      <c r="B316" s="17">
        <v>890.98599999999999</v>
      </c>
      <c r="C316" s="17">
        <v>952.077</v>
      </c>
      <c r="D316" s="17">
        <v>926.58600000000001</v>
      </c>
      <c r="E316" s="17">
        <v>933.66600000000005</v>
      </c>
      <c r="F316" s="17">
        <v>963.94899999999996</v>
      </c>
      <c r="G316" s="17">
        <v>864.96400000000006</v>
      </c>
      <c r="H316" s="17">
        <v>996.49599999999998</v>
      </c>
      <c r="I316" s="17">
        <v>903.47900000000004</v>
      </c>
      <c r="J316" s="17">
        <v>840.60299999999995</v>
      </c>
      <c r="K316" s="17">
        <v>942.66300000000001</v>
      </c>
      <c r="L316" s="17">
        <v>1017.93</v>
      </c>
      <c r="M316" s="17">
        <v>1071.1300000000001</v>
      </c>
      <c r="N316" s="17">
        <v>963.88599999999997</v>
      </c>
      <c r="O316" s="17">
        <v>900.49099999999999</v>
      </c>
      <c r="P316" s="17">
        <v>945.40300000000002</v>
      </c>
      <c r="Q316" s="17">
        <v>991.02200000000005</v>
      </c>
      <c r="R316" s="17">
        <v>942.86599999999999</v>
      </c>
      <c r="S316" s="17">
        <v>775.48400000000004</v>
      </c>
      <c r="T316" s="17">
        <v>940.26300000000003</v>
      </c>
      <c r="U316" s="17">
        <v>1036.45</v>
      </c>
      <c r="V316" s="17">
        <v>915.33</v>
      </c>
      <c r="W316" s="17">
        <v>1093.8800000000001</v>
      </c>
      <c r="X316" s="17">
        <v>924.33600000000001</v>
      </c>
      <c r="Y316" s="17">
        <v>948.07899999999995</v>
      </c>
      <c r="Z316" s="17">
        <v>797.95399999999995</v>
      </c>
      <c r="AA316" s="17">
        <v>907.59299999999996</v>
      </c>
      <c r="AB316" s="17">
        <v>904.6</v>
      </c>
      <c r="AC316" s="17">
        <v>935.673</v>
      </c>
      <c r="AD316" s="17">
        <v>914.39800000000002</v>
      </c>
      <c r="AE316" s="17">
        <v>906.03700000000003</v>
      </c>
      <c r="AF316" s="17">
        <v>900.18200000000002</v>
      </c>
      <c r="AG316" s="17">
        <v>956.60400000000004</v>
      </c>
      <c r="AH316" s="17">
        <v>877.42899999999997</v>
      </c>
      <c r="AI316" s="17">
        <v>931.60900000000004</v>
      </c>
      <c r="AJ316" s="17">
        <v>929.86300000000006</v>
      </c>
      <c r="AK316" s="17">
        <v>1837.53</v>
      </c>
      <c r="AL316" s="17">
        <v>934.45600000000002</v>
      </c>
      <c r="AM316" s="17">
        <v>888.47799999999995</v>
      </c>
      <c r="AN316" s="17">
        <v>841.63199999999995</v>
      </c>
      <c r="AO316" s="17">
        <v>1027.74</v>
      </c>
    </row>
    <row r="317" spans="2:41">
      <c r="B317" s="17">
        <v>893.81500000000005</v>
      </c>
      <c r="C317" s="17">
        <v>955.40599999999995</v>
      </c>
      <c r="D317" s="17">
        <v>926.88599999999997</v>
      </c>
      <c r="E317" s="17">
        <v>938.43799999999999</v>
      </c>
      <c r="F317" s="17">
        <v>963.95399999999995</v>
      </c>
      <c r="G317" s="17">
        <v>865.24900000000002</v>
      </c>
      <c r="H317" s="17">
        <v>997.50699999999995</v>
      </c>
      <c r="I317" s="17">
        <v>906.16800000000001</v>
      </c>
      <c r="J317" s="17">
        <v>841.23800000000006</v>
      </c>
      <c r="K317" s="17">
        <v>946.00199999999995</v>
      </c>
      <c r="L317" s="17">
        <v>1018.34</v>
      </c>
      <c r="M317" s="17">
        <v>1072.1500000000001</v>
      </c>
      <c r="N317" s="17">
        <v>965.05</v>
      </c>
      <c r="O317" s="17">
        <v>902.05100000000004</v>
      </c>
      <c r="P317" s="17">
        <v>947.13800000000003</v>
      </c>
      <c r="Q317" s="17">
        <v>998.86500000000001</v>
      </c>
      <c r="R317" s="17">
        <v>945.45100000000002</v>
      </c>
      <c r="S317" s="17">
        <v>784.15</v>
      </c>
      <c r="T317" s="17">
        <v>940.82799999999997</v>
      </c>
      <c r="U317" s="17">
        <v>1041.24</v>
      </c>
      <c r="V317" s="17">
        <v>915.73</v>
      </c>
      <c r="W317" s="17">
        <v>1093.94</v>
      </c>
      <c r="X317" s="17">
        <v>925.26800000000003</v>
      </c>
      <c r="Y317" s="17">
        <v>949.99</v>
      </c>
      <c r="Z317" s="17">
        <v>808.76800000000003</v>
      </c>
      <c r="AA317" s="17">
        <v>908.55700000000002</v>
      </c>
      <c r="AB317" s="17">
        <v>905.75800000000004</v>
      </c>
      <c r="AC317" s="17">
        <v>939.38699999999994</v>
      </c>
      <c r="AD317" s="17">
        <v>914.55600000000004</v>
      </c>
      <c r="AE317" s="17">
        <v>906.61099999999999</v>
      </c>
      <c r="AF317" s="17">
        <v>900.21199999999999</v>
      </c>
      <c r="AG317" s="17">
        <v>958.70699999999999</v>
      </c>
      <c r="AH317" s="17">
        <v>880.47500000000002</v>
      </c>
      <c r="AI317" s="17">
        <v>932.08900000000006</v>
      </c>
      <c r="AJ317" s="17">
        <v>931.5</v>
      </c>
      <c r="AK317" s="17">
        <v>1843.11</v>
      </c>
      <c r="AL317" s="17">
        <v>938.22400000000005</v>
      </c>
      <c r="AM317" s="17">
        <v>888.69500000000005</v>
      </c>
      <c r="AN317" s="17">
        <v>842.62400000000002</v>
      </c>
      <c r="AO317" s="17">
        <v>1032.1600000000001</v>
      </c>
    </row>
    <row r="318" spans="2:41">
      <c r="B318" s="17">
        <v>894.67399999999998</v>
      </c>
      <c r="C318" s="17">
        <v>955.60900000000004</v>
      </c>
      <c r="D318" s="17">
        <v>927.04700000000003</v>
      </c>
      <c r="E318" s="17">
        <v>938.94600000000003</v>
      </c>
      <c r="F318" s="17">
        <v>966.09799999999996</v>
      </c>
      <c r="G318" s="17">
        <v>866.43899999999996</v>
      </c>
      <c r="H318" s="17">
        <v>998.904</v>
      </c>
      <c r="I318" s="17">
        <v>906.26199999999994</v>
      </c>
      <c r="J318" s="17">
        <v>841.27800000000002</v>
      </c>
      <c r="K318" s="17">
        <v>948.20699999999999</v>
      </c>
      <c r="L318" s="17">
        <v>1020.26</v>
      </c>
      <c r="M318" s="17">
        <v>1072.21</v>
      </c>
      <c r="N318" s="17">
        <v>965.92700000000002</v>
      </c>
      <c r="O318" s="17">
        <v>903.43799999999999</v>
      </c>
      <c r="P318" s="17">
        <v>947.46400000000006</v>
      </c>
      <c r="Q318" s="17">
        <v>1002.35</v>
      </c>
      <c r="R318" s="17">
        <v>949.03300000000002</v>
      </c>
      <c r="S318" s="17">
        <v>785.80899999999997</v>
      </c>
      <c r="T318" s="17">
        <v>941.10199999999998</v>
      </c>
      <c r="U318" s="17">
        <v>1041.27</v>
      </c>
      <c r="V318" s="17">
        <v>916.93100000000004</v>
      </c>
      <c r="W318" s="17">
        <v>1094.71</v>
      </c>
      <c r="X318" s="17">
        <v>934.16200000000003</v>
      </c>
      <c r="Y318" s="17">
        <v>949.995</v>
      </c>
      <c r="Z318" s="17">
        <v>809.63300000000004</v>
      </c>
      <c r="AA318" s="17">
        <v>911.28200000000004</v>
      </c>
      <c r="AB318" s="17">
        <v>906.63199999999995</v>
      </c>
      <c r="AC318" s="17">
        <v>941.10599999999999</v>
      </c>
      <c r="AD318" s="17">
        <v>918.66</v>
      </c>
      <c r="AE318" s="17">
        <v>906.62800000000004</v>
      </c>
      <c r="AF318" s="17">
        <v>901.423</v>
      </c>
      <c r="AG318" s="17">
        <v>959.37599999999998</v>
      </c>
      <c r="AH318" s="17">
        <v>881.09100000000001</v>
      </c>
      <c r="AI318" s="17">
        <v>934.423</v>
      </c>
      <c r="AJ318" s="17">
        <v>932.548</v>
      </c>
      <c r="AK318" s="17">
        <v>1843.56</v>
      </c>
      <c r="AL318" s="17">
        <v>938.85199999999998</v>
      </c>
      <c r="AM318" s="17">
        <v>889.44799999999998</v>
      </c>
      <c r="AN318" s="17">
        <v>843.57799999999997</v>
      </c>
      <c r="AO318" s="17">
        <v>1032.3900000000001</v>
      </c>
    </row>
    <row r="319" spans="2:41">
      <c r="B319" s="17">
        <v>895.19500000000005</v>
      </c>
      <c r="C319" s="17">
        <v>956.10500000000002</v>
      </c>
      <c r="D319" s="17">
        <v>927.39700000000005</v>
      </c>
      <c r="E319" s="17">
        <v>939.38800000000003</v>
      </c>
      <c r="F319" s="17">
        <v>969.26700000000005</v>
      </c>
      <c r="G319" s="17">
        <v>867.09699999999998</v>
      </c>
      <c r="H319" s="17">
        <v>999.21</v>
      </c>
      <c r="I319" s="17">
        <v>906.9</v>
      </c>
      <c r="J319" s="17">
        <v>843.11</v>
      </c>
      <c r="K319" s="17">
        <v>948.64800000000002</v>
      </c>
      <c r="L319" s="17">
        <v>1020.48</v>
      </c>
      <c r="M319" s="17">
        <v>1072.93</v>
      </c>
      <c r="N319" s="17">
        <v>967.87</v>
      </c>
      <c r="O319" s="17">
        <v>904.13099999999997</v>
      </c>
      <c r="P319" s="17">
        <v>948.47699999999998</v>
      </c>
      <c r="Q319" s="17">
        <v>1005.88</v>
      </c>
      <c r="R319" s="17">
        <v>950.74099999999999</v>
      </c>
      <c r="S319" s="17">
        <v>787.53099999999995</v>
      </c>
      <c r="T319" s="17">
        <v>941.32399999999996</v>
      </c>
      <c r="U319" s="17">
        <v>1044.42</v>
      </c>
      <c r="V319" s="17">
        <v>917.08299999999997</v>
      </c>
      <c r="W319" s="17">
        <v>1095.69</v>
      </c>
      <c r="X319" s="17">
        <v>941.38800000000003</v>
      </c>
      <c r="Y319" s="17">
        <v>950.54300000000001</v>
      </c>
      <c r="Z319" s="17">
        <v>810.45500000000004</v>
      </c>
      <c r="AA319" s="17">
        <v>912.1</v>
      </c>
      <c r="AB319" s="17">
        <v>906.77800000000002</v>
      </c>
      <c r="AC319" s="17">
        <v>946.99900000000002</v>
      </c>
      <c r="AD319" s="17">
        <v>924.01800000000003</v>
      </c>
      <c r="AE319" s="17">
        <v>906.71600000000001</v>
      </c>
      <c r="AF319" s="17">
        <v>902.07100000000003</v>
      </c>
      <c r="AG319" s="17">
        <v>959.38599999999997</v>
      </c>
      <c r="AH319" s="17">
        <v>881.13800000000003</v>
      </c>
      <c r="AI319" s="17">
        <v>934.71799999999996</v>
      </c>
      <c r="AJ319" s="17">
        <v>933.55499999999995</v>
      </c>
      <c r="AK319" s="17">
        <v>1845.68</v>
      </c>
      <c r="AL319" s="17">
        <v>939.08799999999997</v>
      </c>
      <c r="AM319" s="17">
        <v>890.68899999999996</v>
      </c>
      <c r="AN319" s="17">
        <v>845.89800000000002</v>
      </c>
      <c r="AO319" s="17">
        <v>1032.77</v>
      </c>
    </row>
    <row r="320" spans="2:41">
      <c r="B320" s="17">
        <v>895.41600000000005</v>
      </c>
      <c r="C320" s="17">
        <v>957.53300000000002</v>
      </c>
      <c r="D320" s="17">
        <v>928.48699999999997</v>
      </c>
      <c r="E320" s="17">
        <v>939.66800000000001</v>
      </c>
      <c r="F320" s="17">
        <v>971.09500000000003</v>
      </c>
      <c r="G320" s="17">
        <v>868.78</v>
      </c>
      <c r="H320" s="17">
        <v>1000.5</v>
      </c>
      <c r="I320" s="17">
        <v>907.45399999999995</v>
      </c>
      <c r="J320" s="17">
        <v>846.16499999999996</v>
      </c>
      <c r="K320" s="17">
        <v>952.21699999999998</v>
      </c>
      <c r="L320" s="17">
        <v>1023.19</v>
      </c>
      <c r="M320" s="17">
        <v>1074.08</v>
      </c>
      <c r="N320" s="17">
        <v>968.71100000000001</v>
      </c>
      <c r="O320" s="17">
        <v>904.51700000000005</v>
      </c>
      <c r="P320" s="17">
        <v>948.56399999999996</v>
      </c>
      <c r="Q320" s="17">
        <v>1008.15</v>
      </c>
      <c r="R320" s="17">
        <v>951.66099999999994</v>
      </c>
      <c r="S320" s="17">
        <v>790.82299999999998</v>
      </c>
      <c r="T320" s="17">
        <v>941.65</v>
      </c>
      <c r="U320" s="17">
        <v>1044.56</v>
      </c>
      <c r="V320" s="17">
        <v>918.45699999999999</v>
      </c>
      <c r="W320" s="17">
        <v>1095.8599999999999</v>
      </c>
      <c r="X320" s="17">
        <v>941.96799999999996</v>
      </c>
      <c r="Y320" s="17">
        <v>950.81200000000001</v>
      </c>
      <c r="Z320" s="17">
        <v>810.87199999999996</v>
      </c>
      <c r="AA320" s="17">
        <v>913.46699999999998</v>
      </c>
      <c r="AB320" s="17">
        <v>907.86400000000003</v>
      </c>
      <c r="AC320" s="17">
        <v>947.83799999999997</v>
      </c>
      <c r="AD320" s="17">
        <v>926.01700000000005</v>
      </c>
      <c r="AE320" s="17">
        <v>907.08699999999999</v>
      </c>
      <c r="AF320" s="17">
        <v>903.47900000000004</v>
      </c>
      <c r="AG320" s="17">
        <v>960.57299999999998</v>
      </c>
      <c r="AH320" s="17">
        <v>883.50300000000004</v>
      </c>
      <c r="AI320" s="17">
        <v>936.60400000000004</v>
      </c>
      <c r="AJ320" s="17">
        <v>935.22</v>
      </c>
      <c r="AK320" s="17">
        <v>1847.69</v>
      </c>
      <c r="AL320" s="17">
        <v>939.77599999999995</v>
      </c>
      <c r="AM320" s="17">
        <v>896.80899999999997</v>
      </c>
      <c r="AN320" s="17">
        <v>848.38800000000003</v>
      </c>
      <c r="AO320" s="17">
        <v>1032.83</v>
      </c>
    </row>
    <row r="321" spans="2:41">
      <c r="B321" s="17">
        <v>895.97400000000005</v>
      </c>
      <c r="C321" s="17">
        <v>958.30899999999997</v>
      </c>
      <c r="D321" s="17">
        <v>928.85900000000004</v>
      </c>
      <c r="E321" s="17">
        <v>940.28399999999999</v>
      </c>
      <c r="F321" s="17">
        <v>975.90499999999997</v>
      </c>
      <c r="G321" s="17">
        <v>869.01800000000003</v>
      </c>
      <c r="H321" s="17">
        <v>1000.95</v>
      </c>
      <c r="I321" s="17">
        <v>908.27200000000005</v>
      </c>
      <c r="J321" s="17">
        <v>846.976</v>
      </c>
      <c r="K321" s="17">
        <v>956.26900000000001</v>
      </c>
      <c r="L321" s="17">
        <v>1023.19</v>
      </c>
      <c r="M321" s="17">
        <v>1074.1199999999999</v>
      </c>
      <c r="N321" s="17">
        <v>968.91399999999999</v>
      </c>
      <c r="O321" s="17">
        <v>906.89599999999996</v>
      </c>
      <c r="P321" s="17">
        <v>949.995</v>
      </c>
      <c r="Q321" s="17">
        <v>1010.05</v>
      </c>
      <c r="R321" s="17">
        <v>953.64200000000005</v>
      </c>
      <c r="S321" s="17">
        <v>792.48699999999997</v>
      </c>
      <c r="T321" s="17">
        <v>943.11800000000005</v>
      </c>
      <c r="U321" s="17">
        <v>1049.32</v>
      </c>
      <c r="V321" s="17">
        <v>919.00599999999997</v>
      </c>
      <c r="W321" s="17">
        <v>1104.55</v>
      </c>
      <c r="X321" s="17">
        <v>941.98199999999997</v>
      </c>
      <c r="Y321" s="17">
        <v>952.39200000000005</v>
      </c>
      <c r="Z321" s="17">
        <v>814.39300000000003</v>
      </c>
      <c r="AA321" s="17">
        <v>915.06899999999996</v>
      </c>
      <c r="AB321" s="17">
        <v>907.88499999999999</v>
      </c>
      <c r="AC321" s="17">
        <v>952.226</v>
      </c>
      <c r="AD321" s="17">
        <v>932.51499999999999</v>
      </c>
      <c r="AE321" s="17">
        <v>909.50199999999995</v>
      </c>
      <c r="AF321" s="17">
        <v>904.65899999999999</v>
      </c>
      <c r="AG321" s="17">
        <v>964.553</v>
      </c>
      <c r="AH321" s="17">
        <v>883.96600000000001</v>
      </c>
      <c r="AI321" s="17">
        <v>939.495</v>
      </c>
      <c r="AJ321" s="17">
        <v>936.11800000000005</v>
      </c>
      <c r="AK321" s="17">
        <v>1850.94</v>
      </c>
      <c r="AL321" s="17">
        <v>940.08199999999999</v>
      </c>
      <c r="AM321" s="17">
        <v>898.33500000000004</v>
      </c>
      <c r="AN321" s="17">
        <v>851.32399999999996</v>
      </c>
      <c r="AO321" s="17">
        <v>1036.31</v>
      </c>
    </row>
    <row r="322" spans="2:41">
      <c r="B322" s="17">
        <v>897.60199999999998</v>
      </c>
      <c r="C322" s="17">
        <v>964.45100000000002</v>
      </c>
      <c r="D322" s="17">
        <v>929.65700000000004</v>
      </c>
      <c r="E322" s="17">
        <v>942.32</v>
      </c>
      <c r="F322" s="17">
        <v>976.92</v>
      </c>
      <c r="G322" s="17">
        <v>870.39</v>
      </c>
      <c r="H322" s="17">
        <v>1001.69</v>
      </c>
      <c r="I322" s="17">
        <v>908.47500000000002</v>
      </c>
      <c r="J322" s="17">
        <v>849.70899999999995</v>
      </c>
      <c r="K322" s="17">
        <v>958.524</v>
      </c>
      <c r="L322" s="17">
        <v>1025.3499999999999</v>
      </c>
      <c r="M322" s="17">
        <v>1075.19</v>
      </c>
      <c r="N322" s="17">
        <v>969.13099999999997</v>
      </c>
      <c r="O322" s="17">
        <v>909.24900000000002</v>
      </c>
      <c r="P322" s="17">
        <v>954.24599999999998</v>
      </c>
      <c r="Q322" s="17">
        <v>1016.99</v>
      </c>
      <c r="R322" s="17">
        <v>956.43499999999995</v>
      </c>
      <c r="S322" s="17">
        <v>792.92700000000002</v>
      </c>
      <c r="T322" s="17">
        <v>945.20299999999997</v>
      </c>
      <c r="U322" s="17">
        <v>1049.7</v>
      </c>
      <c r="V322" s="17">
        <v>919.91300000000001</v>
      </c>
      <c r="W322" s="17">
        <v>1106.01</v>
      </c>
      <c r="X322" s="17">
        <v>942.07500000000005</v>
      </c>
      <c r="Y322" s="17">
        <v>955.54899999999998</v>
      </c>
      <c r="Z322" s="17">
        <v>814.58399999999995</v>
      </c>
      <c r="AA322" s="17">
        <v>918.43</v>
      </c>
      <c r="AB322" s="17">
        <v>909.20899999999995</v>
      </c>
      <c r="AC322" s="17">
        <v>952.851</v>
      </c>
      <c r="AD322" s="17">
        <v>935.73699999999997</v>
      </c>
      <c r="AE322" s="17">
        <v>913.87400000000002</v>
      </c>
      <c r="AF322" s="17">
        <v>908.43</v>
      </c>
      <c r="AG322" s="17">
        <v>964.57600000000002</v>
      </c>
      <c r="AH322" s="17">
        <v>884.91600000000005</v>
      </c>
      <c r="AI322" s="17">
        <v>946.36500000000001</v>
      </c>
      <c r="AJ322" s="17">
        <v>936.49800000000005</v>
      </c>
      <c r="AK322" s="17">
        <v>1854.82</v>
      </c>
      <c r="AL322" s="17">
        <v>943.52099999999996</v>
      </c>
      <c r="AM322" s="17">
        <v>901.95899999999995</v>
      </c>
      <c r="AN322" s="17">
        <v>852.35500000000002</v>
      </c>
      <c r="AO322" s="17">
        <v>1037.96</v>
      </c>
    </row>
    <row r="323" spans="2:41">
      <c r="B323" s="17">
        <v>897.80100000000004</v>
      </c>
      <c r="C323" s="17">
        <v>965.678</v>
      </c>
      <c r="D323" s="17">
        <v>932.60699999999997</v>
      </c>
      <c r="E323" s="17">
        <v>943.822</v>
      </c>
      <c r="F323" s="17">
        <v>981.08</v>
      </c>
      <c r="G323" s="17">
        <v>877.255</v>
      </c>
      <c r="H323" s="17">
        <v>1008.94</v>
      </c>
      <c r="I323" s="17">
        <v>908.899</v>
      </c>
      <c r="J323" s="17">
        <v>850.23099999999999</v>
      </c>
      <c r="K323" s="17">
        <v>959.14400000000001</v>
      </c>
      <c r="L323" s="17">
        <v>1029.6099999999999</v>
      </c>
      <c r="M323" s="17">
        <v>1079.3699999999999</v>
      </c>
      <c r="N323" s="17">
        <v>971.57500000000005</v>
      </c>
      <c r="O323" s="17">
        <v>910.20600000000002</v>
      </c>
      <c r="P323" s="17">
        <v>956.66499999999996</v>
      </c>
      <c r="Q323" s="17">
        <v>1019.35</v>
      </c>
      <c r="R323" s="17">
        <v>957.20899999999995</v>
      </c>
      <c r="S323" s="17">
        <v>793.12800000000004</v>
      </c>
      <c r="T323" s="17">
        <v>951.08</v>
      </c>
      <c r="U323" s="17">
        <v>1049.8800000000001</v>
      </c>
      <c r="V323" s="17">
        <v>921.39700000000005</v>
      </c>
      <c r="W323" s="17">
        <v>1107.1400000000001</v>
      </c>
      <c r="X323" s="17">
        <v>942.77700000000004</v>
      </c>
      <c r="Y323" s="17">
        <v>956.45799999999997</v>
      </c>
      <c r="Z323" s="17">
        <v>815.33399999999995</v>
      </c>
      <c r="AA323" s="17">
        <v>920.46799999999996</v>
      </c>
      <c r="AB323" s="17">
        <v>909.63800000000003</v>
      </c>
      <c r="AC323" s="17">
        <v>952.904</v>
      </c>
      <c r="AD323" s="17">
        <v>936.601</v>
      </c>
      <c r="AE323" s="17">
        <v>916.89400000000001</v>
      </c>
      <c r="AF323" s="17">
        <v>910.25</v>
      </c>
      <c r="AG323" s="17">
        <v>966.19500000000005</v>
      </c>
      <c r="AH323" s="17">
        <v>887.75199999999995</v>
      </c>
      <c r="AI323" s="17">
        <v>948.53899999999999</v>
      </c>
      <c r="AJ323" s="17">
        <v>936.77200000000005</v>
      </c>
      <c r="AK323" s="17">
        <v>1857.31</v>
      </c>
      <c r="AL323" s="17">
        <v>946.18899999999996</v>
      </c>
      <c r="AM323" s="17">
        <v>905.476</v>
      </c>
      <c r="AN323" s="17">
        <v>853.38599999999997</v>
      </c>
      <c r="AO323" s="17">
        <v>1038.42</v>
      </c>
    </row>
    <row r="324" spans="2:41">
      <c r="B324" s="17">
        <v>905.24900000000002</v>
      </c>
      <c r="C324" s="17">
        <v>977.44100000000003</v>
      </c>
      <c r="D324" s="17">
        <v>933.17</v>
      </c>
      <c r="E324" s="17">
        <v>944.5</v>
      </c>
      <c r="F324" s="17">
        <v>981.27499999999998</v>
      </c>
      <c r="G324" s="17">
        <v>877.69</v>
      </c>
      <c r="H324" s="17">
        <v>1013.14</v>
      </c>
      <c r="I324" s="17">
        <v>909.471</v>
      </c>
      <c r="J324" s="17">
        <v>851.221</v>
      </c>
      <c r="K324" s="17">
        <v>960.45799999999997</v>
      </c>
      <c r="L324" s="17">
        <v>1030.3800000000001</v>
      </c>
      <c r="M324" s="17">
        <v>1079.81</v>
      </c>
      <c r="N324" s="17">
        <v>972.07799999999997</v>
      </c>
      <c r="O324" s="17">
        <v>910.48599999999999</v>
      </c>
      <c r="P324" s="17">
        <v>957.90099999999995</v>
      </c>
      <c r="Q324" s="17">
        <v>1019.78</v>
      </c>
      <c r="R324" s="17">
        <v>959.46199999999999</v>
      </c>
      <c r="S324" s="17">
        <v>794.31100000000004</v>
      </c>
      <c r="T324" s="17">
        <v>952.39499999999998</v>
      </c>
      <c r="U324" s="17">
        <v>1050.4100000000001</v>
      </c>
      <c r="V324" s="17">
        <v>921.94299999999998</v>
      </c>
      <c r="W324" s="17">
        <v>1108.5999999999999</v>
      </c>
      <c r="X324" s="17">
        <v>944.4</v>
      </c>
      <c r="Y324" s="17">
        <v>957.31399999999996</v>
      </c>
      <c r="Z324" s="17">
        <v>817.64099999999996</v>
      </c>
      <c r="AA324" s="17">
        <v>921.18299999999999</v>
      </c>
      <c r="AB324" s="17">
        <v>910.24900000000002</v>
      </c>
      <c r="AC324" s="17">
        <v>955.721</v>
      </c>
      <c r="AD324" s="17">
        <v>936.99</v>
      </c>
      <c r="AE324" s="17">
        <v>917.255</v>
      </c>
      <c r="AF324" s="17">
        <v>911.62099999999998</v>
      </c>
      <c r="AG324" s="17">
        <v>969.70799999999997</v>
      </c>
      <c r="AH324" s="17">
        <v>888.74300000000005</v>
      </c>
      <c r="AI324" s="17">
        <v>954.04100000000005</v>
      </c>
      <c r="AJ324" s="17">
        <v>937.26700000000005</v>
      </c>
      <c r="AK324" s="17">
        <v>1864.93</v>
      </c>
      <c r="AL324" s="17">
        <v>950.01300000000003</v>
      </c>
      <c r="AM324" s="17">
        <v>906.95600000000002</v>
      </c>
      <c r="AN324" s="17">
        <v>856.45</v>
      </c>
      <c r="AO324" s="17">
        <v>1040.79</v>
      </c>
    </row>
    <row r="325" spans="2:41">
      <c r="B325" s="17">
        <v>907.36900000000003</v>
      </c>
      <c r="C325" s="17">
        <v>978.42399999999998</v>
      </c>
      <c r="D325" s="17">
        <v>937.77800000000002</v>
      </c>
      <c r="E325" s="17">
        <v>944.92700000000002</v>
      </c>
      <c r="F325" s="17">
        <v>981.56700000000001</v>
      </c>
      <c r="G325" s="17">
        <v>880.17600000000004</v>
      </c>
      <c r="H325" s="17">
        <v>1014.9</v>
      </c>
      <c r="I325" s="17">
        <v>911.39599999999996</v>
      </c>
      <c r="J325" s="17">
        <v>853.654</v>
      </c>
      <c r="K325" s="17">
        <v>960.76</v>
      </c>
      <c r="L325" s="17">
        <v>1031.04</v>
      </c>
      <c r="M325" s="17">
        <v>1081.75</v>
      </c>
      <c r="N325" s="17">
        <v>972.81200000000001</v>
      </c>
      <c r="O325" s="17">
        <v>913.35299999999995</v>
      </c>
      <c r="P325" s="17">
        <v>958.03399999999999</v>
      </c>
      <c r="Q325" s="17">
        <v>1019.88</v>
      </c>
      <c r="R325" s="17">
        <v>961.42100000000005</v>
      </c>
      <c r="S325" s="17">
        <v>794.65899999999999</v>
      </c>
      <c r="T325" s="17">
        <v>958.09</v>
      </c>
      <c r="U325" s="17">
        <v>1052.01</v>
      </c>
      <c r="V325" s="17">
        <v>924.50800000000004</v>
      </c>
      <c r="W325" s="17">
        <v>1108.8399999999999</v>
      </c>
      <c r="X325" s="17">
        <v>945.13699999999994</v>
      </c>
      <c r="Y325" s="17">
        <v>961.34799999999996</v>
      </c>
      <c r="Z325" s="17">
        <v>819.33900000000006</v>
      </c>
      <c r="AA325" s="17">
        <v>921.53399999999999</v>
      </c>
      <c r="AB325" s="17">
        <v>910.34799999999996</v>
      </c>
      <c r="AC325" s="17">
        <v>960.64599999999996</v>
      </c>
      <c r="AD325" s="17">
        <v>938.12099999999998</v>
      </c>
      <c r="AE325" s="17">
        <v>917.36800000000005</v>
      </c>
      <c r="AF325" s="17">
        <v>912.73500000000001</v>
      </c>
      <c r="AG325" s="17">
        <v>969.96100000000001</v>
      </c>
      <c r="AH325" s="17">
        <v>896.89200000000005</v>
      </c>
      <c r="AI325" s="17">
        <v>957.96799999999996</v>
      </c>
      <c r="AJ325" s="17">
        <v>937.61599999999999</v>
      </c>
      <c r="AK325" s="17">
        <v>1874.59</v>
      </c>
      <c r="AL325" s="17">
        <v>950.16800000000001</v>
      </c>
      <c r="AM325" s="17">
        <v>907.01400000000001</v>
      </c>
      <c r="AN325" s="17">
        <v>857.79200000000003</v>
      </c>
      <c r="AO325" s="17">
        <v>1044.21</v>
      </c>
    </row>
    <row r="326" spans="2:41">
      <c r="B326" s="17">
        <v>908.36800000000005</v>
      </c>
      <c r="C326" s="17">
        <v>982.08699999999999</v>
      </c>
      <c r="D326" s="17">
        <v>938.83699999999999</v>
      </c>
      <c r="E326" s="17">
        <v>945.35299999999995</v>
      </c>
      <c r="F326" s="17">
        <v>990.13199999999995</v>
      </c>
      <c r="G326" s="17">
        <v>880.57500000000005</v>
      </c>
      <c r="H326" s="17">
        <v>1016.41</v>
      </c>
      <c r="I326" s="17">
        <v>912.45100000000002</v>
      </c>
      <c r="J326" s="17">
        <v>855.02200000000005</v>
      </c>
      <c r="K326" s="17">
        <v>972.68600000000004</v>
      </c>
      <c r="L326" s="17">
        <v>1031.71</v>
      </c>
      <c r="M326" s="17">
        <v>1082.27</v>
      </c>
      <c r="N326" s="17">
        <v>974.95899999999995</v>
      </c>
      <c r="O326" s="17">
        <v>915.30700000000002</v>
      </c>
      <c r="P326" s="17">
        <v>960.59100000000001</v>
      </c>
      <c r="Q326" s="17">
        <v>1020.83</v>
      </c>
      <c r="R326" s="17">
        <v>963.23099999999999</v>
      </c>
      <c r="S326" s="17">
        <v>795.577</v>
      </c>
      <c r="T326" s="17">
        <v>959.17499999999995</v>
      </c>
      <c r="U326" s="17">
        <v>1054.8499999999999</v>
      </c>
      <c r="V326" s="17">
        <v>924.62300000000005</v>
      </c>
      <c r="W326" s="17">
        <v>1112.1199999999999</v>
      </c>
      <c r="X326" s="17">
        <v>949.79</v>
      </c>
      <c r="Y326" s="17">
        <v>961.35299999999995</v>
      </c>
      <c r="Z326" s="17">
        <v>821.65599999999995</v>
      </c>
      <c r="AA326" s="17">
        <v>922.38699999999994</v>
      </c>
      <c r="AB326" s="17">
        <v>910.81899999999996</v>
      </c>
      <c r="AC326" s="17">
        <v>960.95100000000002</v>
      </c>
      <c r="AD326" s="17">
        <v>939.62300000000005</v>
      </c>
      <c r="AE326" s="17">
        <v>918.173</v>
      </c>
      <c r="AF326" s="17">
        <v>912.92899999999997</v>
      </c>
      <c r="AG326" s="17">
        <v>970.07899999999995</v>
      </c>
      <c r="AH326" s="17">
        <v>899.28200000000004</v>
      </c>
      <c r="AI326" s="17">
        <v>962.63800000000003</v>
      </c>
      <c r="AJ326" s="17">
        <v>940.85900000000004</v>
      </c>
      <c r="AK326" s="17">
        <v>1875.2</v>
      </c>
      <c r="AL326" s="17">
        <v>950.44500000000005</v>
      </c>
      <c r="AM326" s="17">
        <v>910.30399999999997</v>
      </c>
      <c r="AN326" s="17">
        <v>861.36199999999997</v>
      </c>
      <c r="AO326" s="17">
        <v>1048.21</v>
      </c>
    </row>
    <row r="327" spans="2:41">
      <c r="B327" s="17">
        <v>908.37599999999998</v>
      </c>
      <c r="C327" s="17">
        <v>982.18799999999999</v>
      </c>
      <c r="D327" s="17">
        <v>940.09</v>
      </c>
      <c r="E327" s="17">
        <v>945.90200000000004</v>
      </c>
      <c r="F327" s="17">
        <v>991.20100000000002</v>
      </c>
      <c r="G327" s="17">
        <v>882.98800000000006</v>
      </c>
      <c r="H327" s="17">
        <v>1018.13</v>
      </c>
      <c r="I327" s="17">
        <v>914.15300000000002</v>
      </c>
      <c r="J327" s="17">
        <v>855.51300000000003</v>
      </c>
      <c r="K327" s="17">
        <v>974.23900000000003</v>
      </c>
      <c r="L327" s="17">
        <v>1034.27</v>
      </c>
      <c r="M327" s="17">
        <v>1083.43</v>
      </c>
      <c r="N327" s="17">
        <v>975.51400000000001</v>
      </c>
      <c r="O327" s="17">
        <v>917.01</v>
      </c>
      <c r="P327" s="17">
        <v>960.75300000000004</v>
      </c>
      <c r="Q327" s="17">
        <v>1021.07</v>
      </c>
      <c r="R327" s="17">
        <v>965.05700000000002</v>
      </c>
      <c r="S327" s="17">
        <v>795.95699999999999</v>
      </c>
      <c r="T327" s="17">
        <v>959.178</v>
      </c>
      <c r="U327" s="17">
        <v>1057.17</v>
      </c>
      <c r="V327" s="17">
        <v>926.75800000000004</v>
      </c>
      <c r="W327" s="17">
        <v>1112.8900000000001</v>
      </c>
      <c r="X327" s="17">
        <v>950.22699999999998</v>
      </c>
      <c r="Y327" s="17">
        <v>965.23400000000004</v>
      </c>
      <c r="Z327" s="17">
        <v>823.005</v>
      </c>
      <c r="AA327" s="17">
        <v>922.84100000000001</v>
      </c>
      <c r="AB327" s="17">
        <v>911.89499999999998</v>
      </c>
      <c r="AC327" s="17">
        <v>961.86699999999996</v>
      </c>
      <c r="AD327" s="17">
        <v>941.44299999999998</v>
      </c>
      <c r="AE327" s="17">
        <v>919.20600000000002</v>
      </c>
      <c r="AF327" s="17">
        <v>916.36599999999999</v>
      </c>
      <c r="AG327" s="17">
        <v>972.82500000000005</v>
      </c>
      <c r="AH327" s="17">
        <v>900.38900000000001</v>
      </c>
      <c r="AI327" s="17">
        <v>967.49800000000005</v>
      </c>
      <c r="AJ327" s="17">
        <v>940.96900000000005</v>
      </c>
      <c r="AK327" s="17">
        <v>1880.3</v>
      </c>
      <c r="AL327" s="17">
        <v>952.15700000000004</v>
      </c>
      <c r="AM327" s="17">
        <v>912.93899999999996</v>
      </c>
      <c r="AN327" s="17">
        <v>866.31</v>
      </c>
      <c r="AO327" s="17">
        <v>1051.52</v>
      </c>
    </row>
    <row r="328" spans="2:41">
      <c r="B328" s="17">
        <v>914.928</v>
      </c>
      <c r="C328" s="17">
        <v>984.14800000000002</v>
      </c>
      <c r="D328" s="17">
        <v>940.73400000000004</v>
      </c>
      <c r="E328" s="17">
        <v>948.45100000000002</v>
      </c>
      <c r="F328" s="17">
        <v>991.21900000000005</v>
      </c>
      <c r="G328" s="17">
        <v>884.36800000000005</v>
      </c>
      <c r="H328" s="17">
        <v>1018.19</v>
      </c>
      <c r="I328" s="17">
        <v>914.44299999999998</v>
      </c>
      <c r="J328" s="17">
        <v>857.16200000000003</v>
      </c>
      <c r="K328" s="17">
        <v>976.29899999999998</v>
      </c>
      <c r="L328" s="17">
        <v>1034.3399999999999</v>
      </c>
      <c r="M328" s="17">
        <v>1085.02</v>
      </c>
      <c r="N328" s="17">
        <v>976.01400000000001</v>
      </c>
      <c r="O328" s="17">
        <v>918.41899999999998</v>
      </c>
      <c r="P328" s="17">
        <v>963.44299999999998</v>
      </c>
      <c r="Q328" s="17">
        <v>1024.5999999999999</v>
      </c>
      <c r="R328" s="17">
        <v>965.65300000000002</v>
      </c>
      <c r="S328" s="17">
        <v>795.95899999999995</v>
      </c>
      <c r="T328" s="17">
        <v>959.327</v>
      </c>
      <c r="U328" s="17">
        <v>1060.8599999999999</v>
      </c>
      <c r="V328" s="17">
        <v>928.9</v>
      </c>
      <c r="W328" s="17">
        <v>1114.47</v>
      </c>
      <c r="X328" s="17">
        <v>953.00800000000004</v>
      </c>
      <c r="Y328" s="17">
        <v>970.88400000000001</v>
      </c>
      <c r="Z328" s="17">
        <v>827.38199999999995</v>
      </c>
      <c r="AA328" s="17">
        <v>929.125</v>
      </c>
      <c r="AB328" s="17">
        <v>913.90099999999995</v>
      </c>
      <c r="AC328" s="17">
        <v>963.61199999999997</v>
      </c>
      <c r="AD328" s="17">
        <v>943.01599999999996</v>
      </c>
      <c r="AE328" s="17">
        <v>919.4</v>
      </c>
      <c r="AF328" s="17">
        <v>916.78200000000004</v>
      </c>
      <c r="AG328" s="17">
        <v>976.25800000000004</v>
      </c>
      <c r="AH328" s="17">
        <v>902.24900000000002</v>
      </c>
      <c r="AI328" s="17">
        <v>971.38400000000001</v>
      </c>
      <c r="AJ328" s="17">
        <v>941.31100000000004</v>
      </c>
      <c r="AK328" s="17">
        <v>1881.51</v>
      </c>
      <c r="AL328" s="17">
        <v>954.23</v>
      </c>
      <c r="AM328" s="17">
        <v>914.31799999999998</v>
      </c>
      <c r="AN328" s="17">
        <v>868.15800000000002</v>
      </c>
      <c r="AO328" s="17">
        <v>1051.79</v>
      </c>
    </row>
    <row r="329" spans="2:41">
      <c r="B329" s="17">
        <v>916.57100000000003</v>
      </c>
      <c r="C329" s="17">
        <v>987.11400000000003</v>
      </c>
      <c r="D329" s="17">
        <v>941.59799999999996</v>
      </c>
      <c r="E329" s="17">
        <v>951.78499999999997</v>
      </c>
      <c r="F329" s="17">
        <v>993.62900000000002</v>
      </c>
      <c r="G329" s="17">
        <v>887.61900000000003</v>
      </c>
      <c r="H329" s="17">
        <v>1024.6500000000001</v>
      </c>
      <c r="I329" s="17">
        <v>914.78899999999999</v>
      </c>
      <c r="J329" s="17">
        <v>859.59699999999998</v>
      </c>
      <c r="K329" s="17">
        <v>976.38199999999995</v>
      </c>
      <c r="L329" s="17">
        <v>1036.6400000000001</v>
      </c>
      <c r="M329" s="17">
        <v>1086.82</v>
      </c>
      <c r="N329" s="17">
        <v>978.39599999999996</v>
      </c>
      <c r="O329" s="17">
        <v>922.399</v>
      </c>
      <c r="P329" s="17">
        <v>965.32500000000005</v>
      </c>
      <c r="Q329" s="17">
        <v>1028.3399999999999</v>
      </c>
      <c r="R329" s="17">
        <v>969.53499999999997</v>
      </c>
      <c r="S329" s="17">
        <v>796.41200000000003</v>
      </c>
      <c r="T329" s="17">
        <v>959.46400000000006</v>
      </c>
      <c r="U329" s="17">
        <v>1063.31</v>
      </c>
      <c r="V329" s="17">
        <v>929.29499999999996</v>
      </c>
      <c r="W329" s="17">
        <v>1114.83</v>
      </c>
      <c r="X329" s="17">
        <v>954.33199999999999</v>
      </c>
      <c r="Y329" s="17">
        <v>971.11</v>
      </c>
      <c r="Z329" s="17">
        <v>828.57</v>
      </c>
      <c r="AA329" s="17">
        <v>930.06299999999999</v>
      </c>
      <c r="AB329" s="17">
        <v>914.13800000000003</v>
      </c>
      <c r="AC329" s="17">
        <v>964.93</v>
      </c>
      <c r="AD329" s="17">
        <v>944.98</v>
      </c>
      <c r="AE329" s="17">
        <v>919.70600000000002</v>
      </c>
      <c r="AF329" s="17">
        <v>921.85400000000004</v>
      </c>
      <c r="AG329" s="17">
        <v>976.52800000000002</v>
      </c>
      <c r="AH329" s="17">
        <v>902.97500000000002</v>
      </c>
      <c r="AI329" s="17">
        <v>973.78599999999994</v>
      </c>
      <c r="AJ329" s="17">
        <v>941.70899999999995</v>
      </c>
      <c r="AK329" s="17">
        <v>1890.16</v>
      </c>
      <c r="AL329" s="17">
        <v>954.53599999999994</v>
      </c>
      <c r="AM329" s="17">
        <v>914.66600000000005</v>
      </c>
      <c r="AN329" s="17">
        <v>873.55700000000002</v>
      </c>
      <c r="AO329" s="17">
        <v>1053.02</v>
      </c>
    </row>
    <row r="330" spans="2:41">
      <c r="B330" s="17">
        <v>924.18899999999996</v>
      </c>
      <c r="C330" s="17">
        <v>989.42399999999998</v>
      </c>
      <c r="D330" s="17">
        <v>942.41600000000005</v>
      </c>
      <c r="E330" s="17">
        <v>951.87699999999995</v>
      </c>
      <c r="F330" s="17">
        <v>994.42700000000002</v>
      </c>
      <c r="G330" s="17">
        <v>888.245</v>
      </c>
      <c r="H330" s="17">
        <v>1028.8800000000001</v>
      </c>
      <c r="I330" s="17">
        <v>915.62900000000002</v>
      </c>
      <c r="J330" s="17">
        <v>859.80600000000004</v>
      </c>
      <c r="K330" s="17">
        <v>977.37099999999998</v>
      </c>
      <c r="L330" s="17">
        <v>1038.54</v>
      </c>
      <c r="M330" s="17">
        <v>1087.46</v>
      </c>
      <c r="N330" s="17">
        <v>978.91399999999999</v>
      </c>
      <c r="O330" s="17">
        <v>922.65800000000002</v>
      </c>
      <c r="P330" s="17">
        <v>965.63699999999994</v>
      </c>
      <c r="Q330" s="17">
        <v>1028.42</v>
      </c>
      <c r="R330" s="17">
        <v>970.70500000000004</v>
      </c>
      <c r="S330" s="17">
        <v>797.80399999999997</v>
      </c>
      <c r="T330" s="17">
        <v>959.61199999999997</v>
      </c>
      <c r="U330" s="17">
        <v>1064.1199999999999</v>
      </c>
      <c r="V330" s="17">
        <v>932.61199999999997</v>
      </c>
      <c r="W330" s="17">
        <v>1116.1099999999999</v>
      </c>
      <c r="X330" s="17">
        <v>957.55100000000004</v>
      </c>
      <c r="Y330" s="17">
        <v>979.28200000000004</v>
      </c>
      <c r="Z330" s="17">
        <v>828.95600000000002</v>
      </c>
      <c r="AA330" s="17">
        <v>931.46900000000005</v>
      </c>
      <c r="AB330" s="17">
        <v>920.19899999999996</v>
      </c>
      <c r="AC330" s="17">
        <v>965.31</v>
      </c>
      <c r="AD330" s="17">
        <v>945</v>
      </c>
      <c r="AE330" s="17">
        <v>922.61300000000006</v>
      </c>
      <c r="AF330" s="17">
        <v>922.67600000000004</v>
      </c>
      <c r="AG330" s="17">
        <v>976.61300000000006</v>
      </c>
      <c r="AH330" s="17">
        <v>903.59100000000001</v>
      </c>
      <c r="AI330" s="17">
        <v>974.46500000000003</v>
      </c>
      <c r="AJ330" s="17">
        <v>943.70799999999997</v>
      </c>
      <c r="AK330" s="17">
        <v>1891.12</v>
      </c>
      <c r="AL330" s="17">
        <v>955.54700000000003</v>
      </c>
      <c r="AM330" s="17">
        <v>916.61400000000003</v>
      </c>
      <c r="AN330" s="17">
        <v>878.00400000000002</v>
      </c>
      <c r="AO330" s="17">
        <v>1053.31</v>
      </c>
    </row>
    <row r="331" spans="2:41">
      <c r="B331" s="17">
        <v>927.90099999999995</v>
      </c>
      <c r="C331" s="17">
        <v>989.66200000000003</v>
      </c>
      <c r="D331" s="17">
        <v>943.60500000000002</v>
      </c>
      <c r="E331" s="17">
        <v>952.05700000000002</v>
      </c>
      <c r="F331" s="17">
        <v>995.98699999999997</v>
      </c>
      <c r="G331" s="17">
        <v>891.82100000000003</v>
      </c>
      <c r="H331" s="17">
        <v>1029.01</v>
      </c>
      <c r="I331" s="17">
        <v>916.08799999999997</v>
      </c>
      <c r="J331" s="17">
        <v>860.11900000000003</v>
      </c>
      <c r="K331" s="17">
        <v>979.06</v>
      </c>
      <c r="L331" s="17">
        <v>1038.8599999999999</v>
      </c>
      <c r="M331" s="17">
        <v>1089.04</v>
      </c>
      <c r="N331" s="17">
        <v>980.84799999999996</v>
      </c>
      <c r="O331" s="17">
        <v>922.72299999999996</v>
      </c>
      <c r="P331" s="17">
        <v>966.21600000000001</v>
      </c>
      <c r="Q331" s="17">
        <v>1032.7</v>
      </c>
      <c r="R331" s="17">
        <v>971.44399999999996</v>
      </c>
      <c r="S331" s="17">
        <v>800.54</v>
      </c>
      <c r="T331" s="17">
        <v>967.48500000000001</v>
      </c>
      <c r="U331" s="17">
        <v>1067.48</v>
      </c>
      <c r="V331" s="17">
        <v>933.82399999999996</v>
      </c>
      <c r="W331" s="17">
        <v>1118.21</v>
      </c>
      <c r="X331" s="17">
        <v>960.24199999999996</v>
      </c>
      <c r="Y331" s="17">
        <v>980.82799999999997</v>
      </c>
      <c r="Z331" s="17">
        <v>833.76099999999997</v>
      </c>
      <c r="AA331" s="17">
        <v>935.93399999999997</v>
      </c>
      <c r="AB331" s="17">
        <v>925.73299999999995</v>
      </c>
      <c r="AC331" s="17">
        <v>966.28</v>
      </c>
      <c r="AD331" s="17">
        <v>946.08199999999999</v>
      </c>
      <c r="AE331" s="17">
        <v>926.12099999999998</v>
      </c>
      <c r="AF331" s="17">
        <v>923.58900000000006</v>
      </c>
      <c r="AG331" s="17">
        <v>976.86</v>
      </c>
      <c r="AH331" s="17">
        <v>905.72799999999995</v>
      </c>
      <c r="AI331" s="17">
        <v>976.84100000000001</v>
      </c>
      <c r="AJ331" s="17">
        <v>945.93399999999997</v>
      </c>
      <c r="AK331" s="17">
        <v>1892.93</v>
      </c>
      <c r="AL331" s="17">
        <v>955.83199999999999</v>
      </c>
      <c r="AM331" s="17">
        <v>918.49199999999996</v>
      </c>
      <c r="AN331" s="17">
        <v>879.26599999999996</v>
      </c>
      <c r="AO331" s="17">
        <v>1054.49</v>
      </c>
    </row>
    <row r="332" spans="2:41">
      <c r="B332" s="17">
        <v>930.50699999999995</v>
      </c>
      <c r="C332" s="17">
        <v>994.15099999999995</v>
      </c>
      <c r="D332" s="17">
        <v>947.32799999999997</v>
      </c>
      <c r="E332" s="17">
        <v>957.39400000000001</v>
      </c>
      <c r="F332" s="17">
        <v>999.30200000000002</v>
      </c>
      <c r="G332" s="17">
        <v>892.68799999999999</v>
      </c>
      <c r="H332" s="17">
        <v>1036.49</v>
      </c>
      <c r="I332" s="17">
        <v>916.28700000000003</v>
      </c>
      <c r="J332" s="17">
        <v>860.23800000000006</v>
      </c>
      <c r="K332" s="17">
        <v>979.31799999999998</v>
      </c>
      <c r="L332" s="17">
        <v>1045.1500000000001</v>
      </c>
      <c r="M332" s="17">
        <v>1091.98</v>
      </c>
      <c r="N332" s="17">
        <v>981.40300000000002</v>
      </c>
      <c r="O332" s="17">
        <v>922.79</v>
      </c>
      <c r="P332" s="17">
        <v>966.33799999999997</v>
      </c>
      <c r="Q332" s="17">
        <v>1041.3900000000001</v>
      </c>
      <c r="R332" s="17">
        <v>972.26900000000001</v>
      </c>
      <c r="S332" s="17">
        <v>801.79</v>
      </c>
      <c r="T332" s="17">
        <v>969.303</v>
      </c>
      <c r="U332" s="17">
        <v>1069.71</v>
      </c>
      <c r="V332" s="17">
        <v>934.53499999999997</v>
      </c>
      <c r="W332" s="17">
        <v>1120.76</v>
      </c>
      <c r="X332" s="17">
        <v>964.06600000000003</v>
      </c>
      <c r="Y332" s="17">
        <v>981.25</v>
      </c>
      <c r="Z332" s="17">
        <v>837.61500000000001</v>
      </c>
      <c r="AA332" s="17">
        <v>938.40899999999999</v>
      </c>
      <c r="AB332" s="17">
        <v>925.92600000000004</v>
      </c>
      <c r="AC332" s="17">
        <v>973.02700000000004</v>
      </c>
      <c r="AD332" s="17">
        <v>947.85299999999995</v>
      </c>
      <c r="AE332" s="17">
        <v>927.70699999999999</v>
      </c>
      <c r="AF332" s="17">
        <v>929.30200000000002</v>
      </c>
      <c r="AG332" s="17">
        <v>981.23699999999997</v>
      </c>
      <c r="AH332" s="17">
        <v>907.11</v>
      </c>
      <c r="AI332" s="17">
        <v>979.59100000000001</v>
      </c>
      <c r="AJ332" s="17">
        <v>946.41499999999996</v>
      </c>
      <c r="AK332" s="17">
        <v>1894.39</v>
      </c>
      <c r="AL332" s="17">
        <v>956.14099999999996</v>
      </c>
      <c r="AM332" s="17">
        <v>922.51</v>
      </c>
      <c r="AN332" s="17">
        <v>883.14599999999996</v>
      </c>
      <c r="AO332" s="17">
        <v>1057.17</v>
      </c>
    </row>
    <row r="333" spans="2:41">
      <c r="B333" s="17">
        <v>930.82299999999998</v>
      </c>
      <c r="C333" s="17">
        <v>994.73699999999997</v>
      </c>
      <c r="D333" s="17">
        <v>948.34799999999996</v>
      </c>
      <c r="E333" s="17">
        <v>960.80899999999997</v>
      </c>
      <c r="F333" s="17">
        <v>1000.32</v>
      </c>
      <c r="G333" s="17">
        <v>893.57799999999997</v>
      </c>
      <c r="H333" s="17">
        <v>1036.6300000000001</v>
      </c>
      <c r="I333" s="17">
        <v>917.56299999999999</v>
      </c>
      <c r="J333" s="17">
        <v>861.697</v>
      </c>
      <c r="K333" s="17">
        <v>981.60799999999995</v>
      </c>
      <c r="L333" s="17">
        <v>1050.94</v>
      </c>
      <c r="M333" s="17">
        <v>1093.21</v>
      </c>
      <c r="N333" s="17">
        <v>982.01400000000001</v>
      </c>
      <c r="O333" s="17">
        <v>929.37199999999996</v>
      </c>
      <c r="P333" s="17">
        <v>968.346</v>
      </c>
      <c r="Q333" s="17">
        <v>1042.45</v>
      </c>
      <c r="R333" s="17">
        <v>974.97799999999995</v>
      </c>
      <c r="S333" s="17">
        <v>802.26700000000005</v>
      </c>
      <c r="T333" s="17">
        <v>970.024</v>
      </c>
      <c r="U333" s="17">
        <v>1072.98</v>
      </c>
      <c r="V333" s="17">
        <v>934.58600000000001</v>
      </c>
      <c r="W333" s="17">
        <v>1121.5</v>
      </c>
      <c r="X333" s="17">
        <v>970.86500000000001</v>
      </c>
      <c r="Y333" s="17">
        <v>983.46</v>
      </c>
      <c r="Z333" s="17">
        <v>839.678</v>
      </c>
      <c r="AA333" s="17">
        <v>941.63699999999994</v>
      </c>
      <c r="AB333" s="17">
        <v>926.31500000000005</v>
      </c>
      <c r="AC333" s="17">
        <v>973.73299999999995</v>
      </c>
      <c r="AD333" s="17">
        <v>948.28899999999999</v>
      </c>
      <c r="AE333" s="17">
        <v>929.63099999999997</v>
      </c>
      <c r="AF333" s="17">
        <v>932.51300000000003</v>
      </c>
      <c r="AG333" s="17">
        <v>984.81899999999996</v>
      </c>
      <c r="AH333" s="17">
        <v>908.24</v>
      </c>
      <c r="AI333" s="17">
        <v>980.73099999999999</v>
      </c>
      <c r="AJ333" s="17">
        <v>946.572</v>
      </c>
      <c r="AK333" s="17">
        <v>1907.05</v>
      </c>
      <c r="AL333" s="17">
        <v>956.43200000000002</v>
      </c>
      <c r="AM333" s="17">
        <v>925.37300000000005</v>
      </c>
      <c r="AN333" s="17">
        <v>883.32899999999995</v>
      </c>
      <c r="AO333" s="17">
        <v>1057.25</v>
      </c>
    </row>
    <row r="334" spans="2:41">
      <c r="B334" s="17">
        <v>933.32600000000002</v>
      </c>
      <c r="C334" s="17">
        <v>996.56299999999999</v>
      </c>
      <c r="D334" s="17">
        <v>948.88300000000004</v>
      </c>
      <c r="E334" s="17">
        <v>961.58900000000006</v>
      </c>
      <c r="F334" s="17">
        <v>1001.16</v>
      </c>
      <c r="G334" s="17">
        <v>900.61900000000003</v>
      </c>
      <c r="H334" s="17">
        <v>1038.07</v>
      </c>
      <c r="I334" s="17">
        <v>918.39</v>
      </c>
      <c r="J334" s="17">
        <v>863.87599999999998</v>
      </c>
      <c r="K334" s="17">
        <v>990.75099999999998</v>
      </c>
      <c r="L334" s="17">
        <v>1052.1600000000001</v>
      </c>
      <c r="M334" s="17">
        <v>1095.25</v>
      </c>
      <c r="N334" s="17">
        <v>988.36800000000005</v>
      </c>
      <c r="O334" s="17">
        <v>931.65899999999999</v>
      </c>
      <c r="P334" s="17">
        <v>975.90800000000002</v>
      </c>
      <c r="Q334" s="17">
        <v>1044.22</v>
      </c>
      <c r="R334" s="17">
        <v>976.38</v>
      </c>
      <c r="S334" s="17">
        <v>802.85199999999998</v>
      </c>
      <c r="T334" s="17">
        <v>970.74699999999996</v>
      </c>
      <c r="U334" s="17">
        <v>1079.0899999999999</v>
      </c>
      <c r="V334" s="17">
        <v>936.50400000000002</v>
      </c>
      <c r="W334" s="17">
        <v>1121.94</v>
      </c>
      <c r="X334" s="17">
        <v>972.06399999999996</v>
      </c>
      <c r="Y334" s="17">
        <v>983.70399999999995</v>
      </c>
      <c r="Z334" s="17">
        <v>840.08799999999997</v>
      </c>
      <c r="AA334" s="17">
        <v>946.08799999999997</v>
      </c>
      <c r="AB334" s="17">
        <v>929.61</v>
      </c>
      <c r="AC334" s="17">
        <v>974.69500000000005</v>
      </c>
      <c r="AD334" s="17">
        <v>949.77800000000002</v>
      </c>
      <c r="AE334" s="17">
        <v>931.245</v>
      </c>
      <c r="AF334" s="17">
        <v>935.46299999999997</v>
      </c>
      <c r="AG334" s="17">
        <v>985.30200000000002</v>
      </c>
      <c r="AH334" s="17">
        <v>910.62599999999998</v>
      </c>
      <c r="AI334" s="17">
        <v>986.38800000000003</v>
      </c>
      <c r="AJ334" s="17">
        <v>949.84</v>
      </c>
      <c r="AK334" s="17">
        <v>1922.05</v>
      </c>
      <c r="AL334" s="17">
        <v>957.07899999999995</v>
      </c>
      <c r="AM334" s="17">
        <v>927.73500000000001</v>
      </c>
      <c r="AN334" s="17">
        <v>886.70799999999997</v>
      </c>
      <c r="AO334" s="17">
        <v>1057.94</v>
      </c>
    </row>
    <row r="335" spans="2:41">
      <c r="B335" s="17">
        <v>933.65499999999997</v>
      </c>
      <c r="C335" s="17">
        <v>997.21400000000006</v>
      </c>
      <c r="D335" s="17">
        <v>949.06100000000004</v>
      </c>
      <c r="E335" s="17">
        <v>963.20299999999997</v>
      </c>
      <c r="F335" s="17">
        <v>1002.8</v>
      </c>
      <c r="G335" s="17">
        <v>901.95799999999997</v>
      </c>
      <c r="H335" s="17">
        <v>1038.5999999999999</v>
      </c>
      <c r="I335" s="17">
        <v>918.64200000000005</v>
      </c>
      <c r="J335" s="17">
        <v>864.23800000000006</v>
      </c>
      <c r="K335" s="17">
        <v>999.72199999999998</v>
      </c>
      <c r="L335" s="17">
        <v>1052.4100000000001</v>
      </c>
      <c r="M335" s="17">
        <v>1105.3499999999999</v>
      </c>
      <c r="N335" s="17">
        <v>988.57</v>
      </c>
      <c r="O335" s="17">
        <v>932.73</v>
      </c>
      <c r="P335" s="17">
        <v>978.39400000000001</v>
      </c>
      <c r="Q335" s="17">
        <v>1045.6500000000001</v>
      </c>
      <c r="R335" s="17">
        <v>977.08900000000006</v>
      </c>
      <c r="S335" s="17">
        <v>805.44600000000003</v>
      </c>
      <c r="T335" s="17">
        <v>972.28300000000002</v>
      </c>
      <c r="U335" s="17">
        <v>1084.45</v>
      </c>
      <c r="V335" s="17">
        <v>936.83799999999997</v>
      </c>
      <c r="W335" s="17">
        <v>1123.32</v>
      </c>
      <c r="X335" s="17">
        <v>973.30799999999999</v>
      </c>
      <c r="Y335" s="17">
        <v>983.80899999999997</v>
      </c>
      <c r="Z335" s="17">
        <v>842.26300000000003</v>
      </c>
      <c r="AA335" s="17">
        <v>947.94600000000003</v>
      </c>
      <c r="AB335" s="17">
        <v>930.45899999999995</v>
      </c>
      <c r="AC335" s="17">
        <v>975.779</v>
      </c>
      <c r="AD335" s="17">
        <v>949.84900000000005</v>
      </c>
      <c r="AE335" s="17">
        <v>932.32100000000003</v>
      </c>
      <c r="AF335" s="17">
        <v>936.46</v>
      </c>
      <c r="AG335" s="17">
        <v>987.62800000000004</v>
      </c>
      <c r="AH335" s="17">
        <v>911.12400000000002</v>
      </c>
      <c r="AI335" s="17">
        <v>988.40700000000004</v>
      </c>
      <c r="AJ335" s="17">
        <v>952.82799999999997</v>
      </c>
      <c r="AK335" s="17">
        <v>1922.54</v>
      </c>
      <c r="AL335" s="17">
        <v>957.44500000000005</v>
      </c>
      <c r="AM335" s="17">
        <v>928.83500000000004</v>
      </c>
      <c r="AN335" s="17">
        <v>886.92700000000002</v>
      </c>
      <c r="AO335" s="17">
        <v>1058.53</v>
      </c>
    </row>
    <row r="336" spans="2:41">
      <c r="B336" s="17">
        <v>933.82799999999997</v>
      </c>
      <c r="C336" s="17">
        <v>997.73599999999999</v>
      </c>
      <c r="D336" s="17">
        <v>949.08299999999997</v>
      </c>
      <c r="E336" s="17">
        <v>965.154</v>
      </c>
      <c r="F336" s="17">
        <v>1002.93</v>
      </c>
      <c r="G336" s="17">
        <v>903.51499999999999</v>
      </c>
      <c r="H336" s="17">
        <v>1040.29</v>
      </c>
      <c r="I336" s="17">
        <v>919.38</v>
      </c>
      <c r="J336" s="17">
        <v>866.154</v>
      </c>
      <c r="K336" s="17">
        <v>1001.43</v>
      </c>
      <c r="L336" s="17">
        <v>1052.72</v>
      </c>
      <c r="M336" s="17">
        <v>1106.42</v>
      </c>
      <c r="N336" s="17">
        <v>990.00199999999995</v>
      </c>
      <c r="O336" s="17">
        <v>938.01700000000005</v>
      </c>
      <c r="P336" s="17">
        <v>983.71900000000005</v>
      </c>
      <c r="Q336" s="17">
        <v>1048.81</v>
      </c>
      <c r="R336" s="17">
        <v>977.37</v>
      </c>
      <c r="S336" s="17">
        <v>805.63499999999999</v>
      </c>
      <c r="T336" s="17">
        <v>973.62800000000004</v>
      </c>
      <c r="U336" s="17">
        <v>1088.03</v>
      </c>
      <c r="V336" s="17">
        <v>941.90099999999995</v>
      </c>
      <c r="W336" s="17">
        <v>1124.3599999999999</v>
      </c>
      <c r="X336" s="17">
        <v>974.71299999999997</v>
      </c>
      <c r="Y336" s="17">
        <v>984.47699999999998</v>
      </c>
      <c r="Z336" s="17">
        <v>844.32500000000005</v>
      </c>
      <c r="AA336" s="17">
        <v>948.05200000000002</v>
      </c>
      <c r="AB336" s="17">
        <v>933.01199999999994</v>
      </c>
      <c r="AC336" s="17">
        <v>976.16600000000005</v>
      </c>
      <c r="AD336" s="17">
        <v>952.82500000000005</v>
      </c>
      <c r="AE336" s="17">
        <v>935.41399999999999</v>
      </c>
      <c r="AF336" s="17">
        <v>938.07899999999995</v>
      </c>
      <c r="AG336" s="17">
        <v>990.39499999999998</v>
      </c>
      <c r="AH336" s="17">
        <v>911.66800000000001</v>
      </c>
      <c r="AI336" s="17">
        <v>988.83600000000001</v>
      </c>
      <c r="AJ336" s="17">
        <v>952.84799999999996</v>
      </c>
      <c r="AK336" s="17">
        <v>1925.54</v>
      </c>
      <c r="AL336" s="17">
        <v>958.43899999999996</v>
      </c>
      <c r="AM336" s="17">
        <v>931.32600000000002</v>
      </c>
      <c r="AN336" s="17">
        <v>889.93200000000002</v>
      </c>
      <c r="AO336" s="17">
        <v>1059.67</v>
      </c>
    </row>
    <row r="337" spans="2:41">
      <c r="B337" s="17">
        <v>933.94799999999998</v>
      </c>
      <c r="C337" s="17">
        <v>997.81700000000001</v>
      </c>
      <c r="D337" s="17">
        <v>949.14800000000002</v>
      </c>
      <c r="E337" s="17">
        <v>966.14400000000001</v>
      </c>
      <c r="F337" s="17">
        <v>1004.03</v>
      </c>
      <c r="G337" s="17">
        <v>906.10199999999998</v>
      </c>
      <c r="H337" s="17">
        <v>1041.24</v>
      </c>
      <c r="I337" s="17">
        <v>920.07500000000005</v>
      </c>
      <c r="J337" s="17">
        <v>866.93299999999999</v>
      </c>
      <c r="K337" s="17">
        <v>1002.73</v>
      </c>
      <c r="L337" s="17">
        <v>1056.3499999999999</v>
      </c>
      <c r="M337" s="17">
        <v>1107.77</v>
      </c>
      <c r="N337" s="17">
        <v>990.40200000000004</v>
      </c>
      <c r="O337" s="17">
        <v>939.45399999999995</v>
      </c>
      <c r="P337" s="17">
        <v>985.26099999999997</v>
      </c>
      <c r="Q337" s="17">
        <v>1049.71</v>
      </c>
      <c r="R337" s="17">
        <v>978.14499999999998</v>
      </c>
      <c r="S337" s="17">
        <v>807.649</v>
      </c>
      <c r="T337" s="17">
        <v>978.95399999999995</v>
      </c>
      <c r="U337" s="17">
        <v>1088.6199999999999</v>
      </c>
      <c r="V337" s="17">
        <v>943.28599999999994</v>
      </c>
      <c r="W337" s="17">
        <v>1129.6199999999999</v>
      </c>
      <c r="X337" s="17">
        <v>975.60400000000004</v>
      </c>
      <c r="Y337" s="17">
        <v>985.33100000000002</v>
      </c>
      <c r="Z337" s="17">
        <v>847.19299999999998</v>
      </c>
      <c r="AA337" s="17">
        <v>948.495</v>
      </c>
      <c r="AB337" s="17">
        <v>933.625</v>
      </c>
      <c r="AC337" s="17">
        <v>977.75300000000004</v>
      </c>
      <c r="AD337" s="17">
        <v>966.12400000000002</v>
      </c>
      <c r="AE337" s="17">
        <v>938.81500000000005</v>
      </c>
      <c r="AF337" s="17">
        <v>939.27099999999996</v>
      </c>
      <c r="AG337" s="17">
        <v>993.85</v>
      </c>
      <c r="AH337" s="17">
        <v>911.99300000000005</v>
      </c>
      <c r="AI337" s="17">
        <v>992.04399999999998</v>
      </c>
      <c r="AJ337" s="17">
        <v>953.84199999999998</v>
      </c>
      <c r="AK337" s="17">
        <v>1927.67</v>
      </c>
      <c r="AL337" s="17">
        <v>960.98400000000004</v>
      </c>
      <c r="AM337" s="17">
        <v>931.86199999999997</v>
      </c>
      <c r="AN337" s="17">
        <v>894.25</v>
      </c>
      <c r="AO337" s="17">
        <v>1059.8699999999999</v>
      </c>
    </row>
    <row r="338" spans="2:41">
      <c r="B338" s="17">
        <v>935.76599999999996</v>
      </c>
      <c r="C338" s="17">
        <v>1005.01</v>
      </c>
      <c r="D338" s="17">
        <v>949.62900000000002</v>
      </c>
      <c r="E338" s="17">
        <v>970.99199999999996</v>
      </c>
      <c r="F338" s="17">
        <v>1004.46</v>
      </c>
      <c r="G338" s="17">
        <v>906.73199999999997</v>
      </c>
      <c r="H338" s="17">
        <v>1045.3800000000001</v>
      </c>
      <c r="I338" s="17">
        <v>921.70600000000002</v>
      </c>
      <c r="J338" s="17">
        <v>868.38099999999997</v>
      </c>
      <c r="K338" s="17">
        <v>1005.33</v>
      </c>
      <c r="L338" s="17">
        <v>1062.69</v>
      </c>
      <c r="M338" s="17">
        <v>1110.6099999999999</v>
      </c>
      <c r="N338" s="17">
        <v>992.38199999999995</v>
      </c>
      <c r="O338" s="17">
        <v>947.87900000000002</v>
      </c>
      <c r="P338" s="17">
        <v>987.58100000000002</v>
      </c>
      <c r="Q338" s="17">
        <v>1054.44</v>
      </c>
      <c r="R338" s="17">
        <v>978.20500000000004</v>
      </c>
      <c r="S338" s="17">
        <v>808.59400000000005</v>
      </c>
      <c r="T338" s="17">
        <v>981.26700000000005</v>
      </c>
      <c r="U338" s="17">
        <v>1096.79</v>
      </c>
      <c r="V338" s="17">
        <v>944.61699999999996</v>
      </c>
      <c r="W338" s="17">
        <v>1130.44</v>
      </c>
      <c r="X338" s="17">
        <v>975.86900000000003</v>
      </c>
      <c r="Y338" s="17">
        <v>989.89</v>
      </c>
      <c r="Z338" s="17">
        <v>848.96100000000001</v>
      </c>
      <c r="AA338" s="17">
        <v>951.79499999999996</v>
      </c>
      <c r="AB338" s="17">
        <v>934.13</v>
      </c>
      <c r="AC338" s="17">
        <v>981.74599999999998</v>
      </c>
      <c r="AD338" s="17">
        <v>967.48500000000001</v>
      </c>
      <c r="AE338" s="17">
        <v>939.76700000000005</v>
      </c>
      <c r="AF338" s="17">
        <v>940.40300000000002</v>
      </c>
      <c r="AG338" s="17">
        <v>994.18399999999997</v>
      </c>
      <c r="AH338" s="17">
        <v>912.97299999999996</v>
      </c>
      <c r="AI338" s="17">
        <v>993.48800000000006</v>
      </c>
      <c r="AJ338" s="17">
        <v>953.84900000000005</v>
      </c>
      <c r="AK338" s="17">
        <v>1930.02</v>
      </c>
      <c r="AL338" s="17">
        <v>961.70299999999997</v>
      </c>
      <c r="AM338" s="17">
        <v>932.85</v>
      </c>
      <c r="AN338" s="17">
        <v>894.50199999999995</v>
      </c>
      <c r="AO338" s="17">
        <v>1063.3</v>
      </c>
    </row>
    <row r="339" spans="2:41">
      <c r="B339" s="17">
        <v>936.11500000000001</v>
      </c>
      <c r="C339" s="17">
        <v>1005.17</v>
      </c>
      <c r="D339" s="17">
        <v>953.32899999999995</v>
      </c>
      <c r="E339" s="17">
        <v>972.04700000000003</v>
      </c>
      <c r="F339" s="17">
        <v>1005.34</v>
      </c>
      <c r="G339" s="17">
        <v>906.95600000000002</v>
      </c>
      <c r="H339" s="17">
        <v>1047.94</v>
      </c>
      <c r="I339" s="17">
        <v>922.09799999999996</v>
      </c>
      <c r="J339" s="17">
        <v>869.20299999999997</v>
      </c>
      <c r="K339" s="17">
        <v>1007.73</v>
      </c>
      <c r="L339" s="17">
        <v>1063.98</v>
      </c>
      <c r="M339" s="17">
        <v>1111.3800000000001</v>
      </c>
      <c r="N339" s="17">
        <v>995.91899999999998</v>
      </c>
      <c r="O339" s="17">
        <v>949.89400000000001</v>
      </c>
      <c r="P339" s="17">
        <v>989.50699999999995</v>
      </c>
      <c r="Q339" s="17">
        <v>1057.19</v>
      </c>
      <c r="R339" s="17">
        <v>979.87599999999998</v>
      </c>
      <c r="S339" s="17">
        <v>813.44500000000005</v>
      </c>
      <c r="T339" s="17">
        <v>984.18100000000004</v>
      </c>
      <c r="U339" s="17">
        <v>1097.19</v>
      </c>
      <c r="V339" s="17">
        <v>946.14099999999996</v>
      </c>
      <c r="W339" s="17">
        <v>1131.54</v>
      </c>
      <c r="X339" s="17">
        <v>988.673</v>
      </c>
      <c r="Y339" s="17">
        <v>991.31100000000004</v>
      </c>
      <c r="Z339" s="17">
        <v>852.20899999999995</v>
      </c>
      <c r="AA339" s="17">
        <v>952.31299999999999</v>
      </c>
      <c r="AB339" s="17">
        <v>939.91</v>
      </c>
      <c r="AC339" s="17">
        <v>984.18899999999996</v>
      </c>
      <c r="AD339" s="17">
        <v>969.44799999999998</v>
      </c>
      <c r="AE339" s="17">
        <v>940.81700000000001</v>
      </c>
      <c r="AF339" s="17">
        <v>941.36500000000001</v>
      </c>
      <c r="AG339" s="17">
        <v>994.81799999999998</v>
      </c>
      <c r="AH339" s="17">
        <v>915.827</v>
      </c>
      <c r="AI339" s="17">
        <v>998.74</v>
      </c>
      <c r="AJ339" s="17">
        <v>954.91600000000005</v>
      </c>
      <c r="AK339" s="17">
        <v>1942.96</v>
      </c>
      <c r="AL339" s="17">
        <v>963.19600000000003</v>
      </c>
      <c r="AM339" s="17">
        <v>933.58</v>
      </c>
      <c r="AN339" s="17">
        <v>894.54200000000003</v>
      </c>
      <c r="AO339" s="17">
        <v>1064.6099999999999</v>
      </c>
    </row>
    <row r="340" spans="2:41">
      <c r="B340" s="17">
        <v>936.23599999999999</v>
      </c>
      <c r="C340" s="17">
        <v>1006.05</v>
      </c>
      <c r="D340" s="17">
        <v>953.93899999999996</v>
      </c>
      <c r="E340" s="17">
        <v>973.63699999999994</v>
      </c>
      <c r="F340" s="17">
        <v>1006.03</v>
      </c>
      <c r="G340" s="17">
        <v>907.47799999999995</v>
      </c>
      <c r="H340" s="17">
        <v>1052.3900000000001</v>
      </c>
      <c r="I340" s="17">
        <v>922.26</v>
      </c>
      <c r="J340" s="17">
        <v>870.77700000000004</v>
      </c>
      <c r="K340" s="17">
        <v>1008.94</v>
      </c>
      <c r="L340" s="17">
        <v>1066.04</v>
      </c>
      <c r="M340" s="17">
        <v>1112.17</v>
      </c>
      <c r="N340" s="17">
        <v>999.41200000000003</v>
      </c>
      <c r="O340" s="17">
        <v>951.47799999999995</v>
      </c>
      <c r="P340" s="17">
        <v>991.16899999999998</v>
      </c>
      <c r="Q340" s="17">
        <v>1058.21</v>
      </c>
      <c r="R340" s="17">
        <v>981.31799999999998</v>
      </c>
      <c r="S340" s="17">
        <v>813.58</v>
      </c>
      <c r="T340" s="17">
        <v>986.05899999999997</v>
      </c>
      <c r="U340" s="17">
        <v>1108.01</v>
      </c>
      <c r="V340" s="17">
        <v>946.25300000000004</v>
      </c>
      <c r="W340" s="17">
        <v>1131.93</v>
      </c>
      <c r="X340" s="17">
        <v>990.23800000000006</v>
      </c>
      <c r="Y340" s="17">
        <v>995.97799999999995</v>
      </c>
      <c r="Z340" s="17">
        <v>852.99199999999996</v>
      </c>
      <c r="AA340" s="17">
        <v>953.98199999999997</v>
      </c>
      <c r="AB340" s="17">
        <v>939.93100000000004</v>
      </c>
      <c r="AC340" s="17">
        <v>984.28499999999997</v>
      </c>
      <c r="AD340" s="17">
        <v>971.50900000000001</v>
      </c>
      <c r="AE340" s="17">
        <v>942.27499999999998</v>
      </c>
      <c r="AF340" s="17">
        <v>944.06299999999999</v>
      </c>
      <c r="AG340" s="17">
        <v>997.44200000000001</v>
      </c>
      <c r="AH340" s="17">
        <v>915.83399999999995</v>
      </c>
      <c r="AI340" s="17">
        <v>1008.23</v>
      </c>
      <c r="AJ340" s="17">
        <v>956.30799999999999</v>
      </c>
      <c r="AK340" s="17">
        <v>1943.09</v>
      </c>
      <c r="AL340" s="17">
        <v>963.63900000000001</v>
      </c>
      <c r="AM340" s="17">
        <v>933.62099999999998</v>
      </c>
      <c r="AN340" s="17">
        <v>896.61800000000005</v>
      </c>
      <c r="AO340" s="17">
        <v>1065.94</v>
      </c>
    </row>
    <row r="341" spans="2:41">
      <c r="B341" s="17">
        <v>939.19500000000005</v>
      </c>
      <c r="C341" s="17">
        <v>1007.89</v>
      </c>
      <c r="D341" s="17">
        <v>957.51599999999996</v>
      </c>
      <c r="E341" s="17">
        <v>978.88800000000003</v>
      </c>
      <c r="F341" s="17">
        <v>1007.6</v>
      </c>
      <c r="G341" s="17">
        <v>908.49300000000005</v>
      </c>
      <c r="H341" s="17">
        <v>1052.51</v>
      </c>
      <c r="I341" s="17">
        <v>925.98199999999997</v>
      </c>
      <c r="J341" s="17">
        <v>878.52599999999995</v>
      </c>
      <c r="K341" s="17">
        <v>1010.43</v>
      </c>
      <c r="L341" s="17">
        <v>1066.21</v>
      </c>
      <c r="M341" s="17">
        <v>1112.67</v>
      </c>
      <c r="N341" s="17">
        <v>999.50699999999995</v>
      </c>
      <c r="O341" s="17">
        <v>952.19200000000001</v>
      </c>
      <c r="P341" s="17">
        <v>991.78700000000003</v>
      </c>
      <c r="Q341" s="17">
        <v>1058.27</v>
      </c>
      <c r="R341" s="17">
        <v>982.23199999999997</v>
      </c>
      <c r="S341" s="17">
        <v>816.15</v>
      </c>
      <c r="T341" s="17">
        <v>989.55399999999997</v>
      </c>
      <c r="U341" s="17">
        <v>1108.54</v>
      </c>
      <c r="V341" s="17">
        <v>948.18100000000004</v>
      </c>
      <c r="W341" s="17">
        <v>1133.5999999999999</v>
      </c>
      <c r="X341" s="17">
        <v>992.26300000000003</v>
      </c>
      <c r="Y341" s="17">
        <v>996.53499999999997</v>
      </c>
      <c r="Z341" s="17">
        <v>858.74</v>
      </c>
      <c r="AA341" s="17">
        <v>955.97699999999998</v>
      </c>
      <c r="AB341" s="17">
        <v>942.62300000000005</v>
      </c>
      <c r="AC341" s="17">
        <v>987.23400000000004</v>
      </c>
      <c r="AD341" s="17">
        <v>972.25599999999997</v>
      </c>
      <c r="AE341" s="17">
        <v>949.23500000000001</v>
      </c>
      <c r="AF341" s="17">
        <v>947.226</v>
      </c>
      <c r="AG341" s="17">
        <v>998.40899999999999</v>
      </c>
      <c r="AH341" s="17">
        <v>917.95699999999999</v>
      </c>
      <c r="AI341" s="17">
        <v>1011.46</v>
      </c>
      <c r="AJ341" s="17">
        <v>958.47799999999995</v>
      </c>
      <c r="AK341" s="17">
        <v>1943.94</v>
      </c>
      <c r="AL341" s="17">
        <v>964.00400000000002</v>
      </c>
      <c r="AM341" s="17">
        <v>934.62900000000002</v>
      </c>
      <c r="AN341" s="17">
        <v>897.06200000000001</v>
      </c>
      <c r="AO341" s="17">
        <v>1066.6400000000001</v>
      </c>
    </row>
    <row r="342" spans="2:41">
      <c r="B342" s="17">
        <v>949.26199999999994</v>
      </c>
      <c r="C342" s="17">
        <v>1016.14</v>
      </c>
      <c r="D342" s="17">
        <v>958.03599999999994</v>
      </c>
      <c r="E342" s="17">
        <v>981.15</v>
      </c>
      <c r="F342" s="17">
        <v>1012.39</v>
      </c>
      <c r="G342" s="17">
        <v>909.15300000000002</v>
      </c>
      <c r="H342" s="17">
        <v>1053.53</v>
      </c>
      <c r="I342" s="17">
        <v>926.59299999999996</v>
      </c>
      <c r="J342" s="17">
        <v>882.22500000000002</v>
      </c>
      <c r="K342" s="17">
        <v>1013.21</v>
      </c>
      <c r="L342" s="17">
        <v>1066.9100000000001</v>
      </c>
      <c r="M342" s="17">
        <v>1117.92</v>
      </c>
      <c r="N342" s="17">
        <v>1000.36</v>
      </c>
      <c r="O342" s="17">
        <v>952.226</v>
      </c>
      <c r="P342" s="17">
        <v>992.32299999999998</v>
      </c>
      <c r="Q342" s="17">
        <v>1060.48</v>
      </c>
      <c r="R342" s="17">
        <v>986.226</v>
      </c>
      <c r="S342" s="17">
        <v>819.58799999999997</v>
      </c>
      <c r="T342" s="17">
        <v>991.40499999999997</v>
      </c>
      <c r="U342" s="17">
        <v>1109.4100000000001</v>
      </c>
      <c r="V342" s="17">
        <v>950.40700000000004</v>
      </c>
      <c r="W342" s="17">
        <v>1133.8599999999999</v>
      </c>
      <c r="X342" s="17">
        <v>996.61699999999996</v>
      </c>
      <c r="Y342" s="17">
        <v>997.77800000000002</v>
      </c>
      <c r="Z342" s="17">
        <v>862.75</v>
      </c>
      <c r="AA342" s="17">
        <v>958.34</v>
      </c>
      <c r="AB342" s="17">
        <v>946.399</v>
      </c>
      <c r="AC342" s="17">
        <v>987.63099999999997</v>
      </c>
      <c r="AD342" s="17">
        <v>974.93</v>
      </c>
      <c r="AE342" s="17">
        <v>949.57</v>
      </c>
      <c r="AF342" s="17">
        <v>948.55</v>
      </c>
      <c r="AG342" s="17">
        <v>1005.27</v>
      </c>
      <c r="AH342" s="17">
        <v>921.48699999999997</v>
      </c>
      <c r="AI342" s="17">
        <v>1011.92</v>
      </c>
      <c r="AJ342" s="17">
        <v>959.94</v>
      </c>
      <c r="AK342" s="17">
        <v>1947.82</v>
      </c>
      <c r="AL342" s="17">
        <v>965.42399999999998</v>
      </c>
      <c r="AM342" s="17">
        <v>943.48699999999997</v>
      </c>
      <c r="AN342" s="17">
        <v>901.55899999999997</v>
      </c>
      <c r="AO342" s="17">
        <v>1069.82</v>
      </c>
    </row>
    <row r="343" spans="2:41">
      <c r="B343" s="17">
        <v>954.81299999999999</v>
      </c>
      <c r="C343" s="17">
        <v>1016.82</v>
      </c>
      <c r="D343" s="17">
        <v>960.32100000000003</v>
      </c>
      <c r="E343" s="17">
        <v>981.69200000000001</v>
      </c>
      <c r="F343" s="17">
        <v>1012.72</v>
      </c>
      <c r="G343" s="17">
        <v>909.70399999999995</v>
      </c>
      <c r="H343" s="17">
        <v>1053.75</v>
      </c>
      <c r="I343" s="17">
        <v>926.79200000000003</v>
      </c>
      <c r="J343" s="17">
        <v>885.34100000000001</v>
      </c>
      <c r="K343" s="17">
        <v>1013.68</v>
      </c>
      <c r="L343" s="17">
        <v>1068.82</v>
      </c>
      <c r="M343" s="17">
        <v>1118.73</v>
      </c>
      <c r="N343" s="17">
        <v>1001.17</v>
      </c>
      <c r="O343" s="17">
        <v>953.59400000000005</v>
      </c>
      <c r="P343" s="17">
        <v>993.81899999999996</v>
      </c>
      <c r="Q343" s="17">
        <v>1066.51</v>
      </c>
      <c r="R343" s="17">
        <v>986.60299999999995</v>
      </c>
      <c r="S343" s="17">
        <v>820.80399999999997</v>
      </c>
      <c r="T343" s="17">
        <v>997.20699999999999</v>
      </c>
      <c r="U343" s="17">
        <v>1120.08</v>
      </c>
      <c r="V343" s="17">
        <v>957.33</v>
      </c>
      <c r="W343" s="17">
        <v>1134.0999999999999</v>
      </c>
      <c r="X343" s="17">
        <v>998.404</v>
      </c>
      <c r="Y343" s="17">
        <v>998.005</v>
      </c>
      <c r="Z343" s="17">
        <v>864.76900000000001</v>
      </c>
      <c r="AA343" s="17">
        <v>959.66200000000003</v>
      </c>
      <c r="AB343" s="17">
        <v>948.33699999999999</v>
      </c>
      <c r="AC343" s="17">
        <v>989.61</v>
      </c>
      <c r="AD343" s="17">
        <v>977.16800000000001</v>
      </c>
      <c r="AE343" s="17">
        <v>950.18399999999997</v>
      </c>
      <c r="AF343" s="17">
        <v>952.41499999999996</v>
      </c>
      <c r="AG343" s="17">
        <v>1005.49</v>
      </c>
      <c r="AH343" s="17">
        <v>922.08600000000001</v>
      </c>
      <c r="AI343" s="17">
        <v>1013.02</v>
      </c>
      <c r="AJ343" s="17">
        <v>961.34799999999996</v>
      </c>
      <c r="AK343" s="17">
        <v>1947.96</v>
      </c>
      <c r="AL343" s="17">
        <v>971.87800000000004</v>
      </c>
      <c r="AM343" s="17">
        <v>943.49800000000005</v>
      </c>
      <c r="AN343" s="17">
        <v>909.38800000000003</v>
      </c>
      <c r="AO343" s="17">
        <v>1069.8499999999999</v>
      </c>
    </row>
    <row r="344" spans="2:41">
      <c r="B344" s="17">
        <v>955.06700000000001</v>
      </c>
      <c r="C344" s="17">
        <v>1019.53</v>
      </c>
      <c r="D344" s="17">
        <v>970.16499999999996</v>
      </c>
      <c r="E344" s="17">
        <v>982.55799999999999</v>
      </c>
      <c r="F344" s="17">
        <v>1013.43</v>
      </c>
      <c r="G344" s="17">
        <v>909.70799999999997</v>
      </c>
      <c r="H344" s="17">
        <v>1061.54</v>
      </c>
      <c r="I344" s="17">
        <v>932.14</v>
      </c>
      <c r="J344" s="17">
        <v>887.76</v>
      </c>
      <c r="K344" s="17">
        <v>1016.22</v>
      </c>
      <c r="L344" s="17">
        <v>1069.46</v>
      </c>
      <c r="M344" s="17">
        <v>1119.21</v>
      </c>
      <c r="N344" s="17">
        <v>1002.54</v>
      </c>
      <c r="O344" s="17">
        <v>959.98299999999995</v>
      </c>
      <c r="P344" s="17">
        <v>995.20600000000002</v>
      </c>
      <c r="Q344" s="17">
        <v>1067.6500000000001</v>
      </c>
      <c r="R344" s="17">
        <v>987.226</v>
      </c>
      <c r="S344" s="17">
        <v>826.46500000000003</v>
      </c>
      <c r="T344" s="17">
        <v>997.96600000000001</v>
      </c>
      <c r="U344" s="17">
        <v>1128.06</v>
      </c>
      <c r="V344" s="17">
        <v>960.91</v>
      </c>
      <c r="W344" s="17">
        <v>1135.72</v>
      </c>
      <c r="X344" s="17">
        <v>1000.3</v>
      </c>
      <c r="Y344" s="17">
        <v>999.94500000000005</v>
      </c>
      <c r="Z344" s="17">
        <v>867.43899999999996</v>
      </c>
      <c r="AA344" s="17">
        <v>960.53700000000003</v>
      </c>
      <c r="AB344" s="17">
        <v>949.63400000000001</v>
      </c>
      <c r="AC344" s="17">
        <v>990.48099999999999</v>
      </c>
      <c r="AD344" s="17">
        <v>980.23299999999995</v>
      </c>
      <c r="AE344" s="17">
        <v>953.87099999999998</v>
      </c>
      <c r="AF344" s="17">
        <v>953.97699999999998</v>
      </c>
      <c r="AG344" s="17">
        <v>1010.2</v>
      </c>
      <c r="AH344" s="17">
        <v>931.88099999999997</v>
      </c>
      <c r="AI344" s="17">
        <v>1016.41</v>
      </c>
      <c r="AJ344" s="17">
        <v>961.452</v>
      </c>
      <c r="AK344" s="17">
        <v>1963.61</v>
      </c>
      <c r="AL344" s="17">
        <v>972.03200000000004</v>
      </c>
      <c r="AM344" s="17">
        <v>949.94200000000001</v>
      </c>
      <c r="AN344" s="17">
        <v>917.27</v>
      </c>
      <c r="AO344" s="17">
        <v>1072.29</v>
      </c>
    </row>
    <row r="345" spans="2:41">
      <c r="B345" s="17">
        <v>961.23699999999997</v>
      </c>
      <c r="C345" s="17">
        <v>1019.81</v>
      </c>
      <c r="D345" s="17">
        <v>972.26599999999996</v>
      </c>
      <c r="E345" s="17">
        <v>982.99400000000003</v>
      </c>
      <c r="F345" s="17">
        <v>1020.16</v>
      </c>
      <c r="G345" s="17">
        <v>910.92200000000003</v>
      </c>
      <c r="H345" s="17">
        <v>1062.18</v>
      </c>
      <c r="I345" s="17">
        <v>935.524</v>
      </c>
      <c r="J345" s="17">
        <v>888.25300000000004</v>
      </c>
      <c r="K345" s="17">
        <v>1020.94</v>
      </c>
      <c r="L345" s="17">
        <v>1069.52</v>
      </c>
      <c r="M345" s="17">
        <v>1119.29</v>
      </c>
      <c r="N345" s="17">
        <v>1003.16</v>
      </c>
      <c r="O345" s="17">
        <v>960.12199999999996</v>
      </c>
      <c r="P345" s="17">
        <v>1006.28</v>
      </c>
      <c r="Q345" s="17">
        <v>1069.1199999999999</v>
      </c>
      <c r="R345" s="17">
        <v>989.57600000000002</v>
      </c>
      <c r="S345" s="17">
        <v>829.69799999999998</v>
      </c>
      <c r="T345" s="17">
        <v>998.10900000000004</v>
      </c>
      <c r="U345" s="17">
        <v>1129.1600000000001</v>
      </c>
      <c r="V345" s="17">
        <v>964.64700000000005</v>
      </c>
      <c r="W345" s="17">
        <v>1136.82</v>
      </c>
      <c r="X345" s="17">
        <v>1002.61</v>
      </c>
      <c r="Y345" s="17">
        <v>1002.76</v>
      </c>
      <c r="Z345" s="17">
        <v>873.97699999999998</v>
      </c>
      <c r="AA345" s="17">
        <v>962.70100000000002</v>
      </c>
      <c r="AB345" s="17">
        <v>949.702</v>
      </c>
      <c r="AC345" s="17">
        <v>994.66399999999999</v>
      </c>
      <c r="AD345" s="17">
        <v>981.25099999999998</v>
      </c>
      <c r="AE345" s="17">
        <v>956.51599999999996</v>
      </c>
      <c r="AF345" s="17">
        <v>955.10799999999995</v>
      </c>
      <c r="AG345" s="17">
        <v>1011.34</v>
      </c>
      <c r="AH345" s="17">
        <v>933.40499999999997</v>
      </c>
      <c r="AI345" s="17">
        <v>1020.75</v>
      </c>
      <c r="AJ345" s="17">
        <v>966.70500000000004</v>
      </c>
      <c r="AK345" s="17">
        <v>1968.11</v>
      </c>
      <c r="AL345" s="17">
        <v>972.14</v>
      </c>
      <c r="AM345" s="17">
        <v>954.27099999999996</v>
      </c>
      <c r="AN345" s="17">
        <v>917.34100000000001</v>
      </c>
      <c r="AO345" s="17">
        <v>1074.24</v>
      </c>
    </row>
    <row r="346" spans="2:41">
      <c r="B346" s="17">
        <v>966.62699999999995</v>
      </c>
      <c r="C346" s="17">
        <v>1020.78</v>
      </c>
      <c r="D346" s="17">
        <v>973.36199999999997</v>
      </c>
      <c r="E346" s="17">
        <v>986.81200000000001</v>
      </c>
      <c r="F346" s="17">
        <v>1020.51</v>
      </c>
      <c r="G346" s="17">
        <v>917.21600000000001</v>
      </c>
      <c r="H346" s="17">
        <v>1062.47</v>
      </c>
      <c r="I346" s="17">
        <v>935.76800000000003</v>
      </c>
      <c r="J346" s="17">
        <v>888.33399999999995</v>
      </c>
      <c r="K346" s="17">
        <v>1022.14</v>
      </c>
      <c r="L346" s="17">
        <v>1070.54</v>
      </c>
      <c r="M346" s="17">
        <v>1120.54</v>
      </c>
      <c r="N346" s="17">
        <v>1004.65</v>
      </c>
      <c r="O346" s="17">
        <v>962.27099999999996</v>
      </c>
      <c r="P346" s="17">
        <v>1011.2</v>
      </c>
      <c r="Q346" s="17">
        <v>1069.28</v>
      </c>
      <c r="R346" s="17">
        <v>996.84400000000005</v>
      </c>
      <c r="S346" s="17">
        <v>831.79499999999996</v>
      </c>
      <c r="T346" s="17">
        <v>998.72799999999995</v>
      </c>
      <c r="U346" s="17">
        <v>1134.06</v>
      </c>
      <c r="V346" s="17">
        <v>965.82500000000005</v>
      </c>
      <c r="W346" s="17">
        <v>1138.07</v>
      </c>
      <c r="X346" s="17">
        <v>1002.85</v>
      </c>
      <c r="Y346" s="17">
        <v>1004.28</v>
      </c>
      <c r="Z346" s="17">
        <v>874.09699999999998</v>
      </c>
      <c r="AA346" s="17">
        <v>963.28</v>
      </c>
      <c r="AB346" s="17">
        <v>950.47400000000005</v>
      </c>
      <c r="AC346" s="17">
        <v>995.18499999999995</v>
      </c>
      <c r="AD346" s="17">
        <v>983.14200000000005</v>
      </c>
      <c r="AE346" s="17">
        <v>961.47900000000004</v>
      </c>
      <c r="AF346" s="17">
        <v>958.46500000000003</v>
      </c>
      <c r="AG346" s="17">
        <v>1015.39</v>
      </c>
      <c r="AH346" s="17">
        <v>935.50400000000002</v>
      </c>
      <c r="AI346" s="17">
        <v>1023.91</v>
      </c>
      <c r="AJ346" s="17">
        <v>967.18899999999996</v>
      </c>
      <c r="AK346" s="17">
        <v>1971.06</v>
      </c>
      <c r="AL346" s="17">
        <v>977.97</v>
      </c>
      <c r="AM346" s="17">
        <v>957.56</v>
      </c>
      <c r="AN346" s="17">
        <v>923.85599999999999</v>
      </c>
      <c r="AO346" s="17">
        <v>1074.27</v>
      </c>
    </row>
    <row r="347" spans="2:41">
      <c r="B347" s="17">
        <v>969.07</v>
      </c>
      <c r="C347" s="17">
        <v>1024.18</v>
      </c>
      <c r="D347" s="17">
        <v>974.69</v>
      </c>
      <c r="E347" s="17">
        <v>986.92700000000002</v>
      </c>
      <c r="F347" s="17">
        <v>1027.29</v>
      </c>
      <c r="G347" s="17">
        <v>917.97400000000005</v>
      </c>
      <c r="H347" s="17">
        <v>1062.51</v>
      </c>
      <c r="I347" s="17">
        <v>936.15700000000004</v>
      </c>
      <c r="J347" s="17">
        <v>889.98400000000004</v>
      </c>
      <c r="K347" s="17">
        <v>1023.11</v>
      </c>
      <c r="L347" s="17">
        <v>1072.23</v>
      </c>
      <c r="M347" s="17">
        <v>1123.4100000000001</v>
      </c>
      <c r="N347" s="17">
        <v>1005.37</v>
      </c>
      <c r="O347" s="17">
        <v>963.33799999999997</v>
      </c>
      <c r="P347" s="17">
        <v>1011.86</v>
      </c>
      <c r="Q347" s="17">
        <v>1071.45</v>
      </c>
      <c r="R347" s="17">
        <v>998.09</v>
      </c>
      <c r="S347" s="17">
        <v>834.00900000000001</v>
      </c>
      <c r="T347" s="17">
        <v>1004.19</v>
      </c>
      <c r="U347" s="17">
        <v>1134.6099999999999</v>
      </c>
      <c r="V347" s="17">
        <v>970.95299999999997</v>
      </c>
      <c r="W347" s="17">
        <v>1138.1300000000001</v>
      </c>
      <c r="X347" s="17">
        <v>1006.56</v>
      </c>
      <c r="Y347" s="17">
        <v>1005.92</v>
      </c>
      <c r="Z347" s="17">
        <v>878.01800000000003</v>
      </c>
      <c r="AA347" s="17">
        <v>965.07799999999997</v>
      </c>
      <c r="AB347" s="17">
        <v>950.75099999999998</v>
      </c>
      <c r="AC347" s="17">
        <v>996.58600000000001</v>
      </c>
      <c r="AD347" s="17">
        <v>984.49199999999996</v>
      </c>
      <c r="AE347" s="17">
        <v>964.67399999999998</v>
      </c>
      <c r="AF347" s="17">
        <v>961.09299999999996</v>
      </c>
      <c r="AG347" s="17">
        <v>1017.16</v>
      </c>
      <c r="AH347" s="17">
        <v>941.83199999999999</v>
      </c>
      <c r="AI347" s="17">
        <v>1024.02</v>
      </c>
      <c r="AJ347" s="17">
        <v>972.59900000000005</v>
      </c>
      <c r="AK347" s="17">
        <v>1971.79</v>
      </c>
      <c r="AL347" s="17">
        <v>978.24199999999996</v>
      </c>
      <c r="AM347" s="17">
        <v>960.42700000000002</v>
      </c>
      <c r="AN347" s="17">
        <v>925.45100000000002</v>
      </c>
      <c r="AO347" s="17">
        <v>1076.95</v>
      </c>
    </row>
    <row r="348" spans="2:41">
      <c r="B348" s="17">
        <v>971.48299999999995</v>
      </c>
      <c r="C348" s="17">
        <v>1024.32</v>
      </c>
      <c r="D348" s="17">
        <v>975.99900000000002</v>
      </c>
      <c r="E348" s="17">
        <v>990.63199999999995</v>
      </c>
      <c r="F348" s="17">
        <v>1029.19</v>
      </c>
      <c r="G348" s="17">
        <v>919.95399999999995</v>
      </c>
      <c r="H348" s="17">
        <v>1066.3</v>
      </c>
      <c r="I348" s="17">
        <v>936.86900000000003</v>
      </c>
      <c r="J348" s="17">
        <v>891.74099999999999</v>
      </c>
      <c r="K348" s="17">
        <v>1023.95</v>
      </c>
      <c r="L348" s="17">
        <v>1078.31</v>
      </c>
      <c r="M348" s="17">
        <v>1125.58</v>
      </c>
      <c r="N348" s="17">
        <v>1007.61</v>
      </c>
      <c r="O348" s="17">
        <v>965.00900000000001</v>
      </c>
      <c r="P348" s="17">
        <v>1012</v>
      </c>
      <c r="Q348" s="17">
        <v>1072.68</v>
      </c>
      <c r="R348" s="17">
        <v>1009.6</v>
      </c>
      <c r="S348" s="17">
        <v>836.29300000000001</v>
      </c>
      <c r="T348" s="17">
        <v>1006.21</v>
      </c>
      <c r="U348" s="17">
        <v>1135.26</v>
      </c>
      <c r="V348" s="17">
        <v>972.37</v>
      </c>
      <c r="W348" s="17">
        <v>1138.8399999999999</v>
      </c>
      <c r="X348" s="17">
        <v>1006.93</v>
      </c>
      <c r="Y348" s="17">
        <v>1009.76</v>
      </c>
      <c r="Z348" s="17">
        <v>879.09500000000003</v>
      </c>
      <c r="AA348" s="17">
        <v>968.34199999999998</v>
      </c>
      <c r="AB348" s="17">
        <v>958.91200000000003</v>
      </c>
      <c r="AC348" s="17">
        <v>1000.81</v>
      </c>
      <c r="AD348" s="17">
        <v>988.25400000000002</v>
      </c>
      <c r="AE348" s="17">
        <v>965.00199999999995</v>
      </c>
      <c r="AF348" s="17">
        <v>963.36500000000001</v>
      </c>
      <c r="AG348" s="17">
        <v>1026.53</v>
      </c>
      <c r="AH348" s="17">
        <v>942.61699999999996</v>
      </c>
      <c r="AI348" s="17">
        <v>1038.1099999999999</v>
      </c>
      <c r="AJ348" s="17">
        <v>973.625</v>
      </c>
      <c r="AK348" s="17">
        <v>1973.95</v>
      </c>
      <c r="AL348" s="17">
        <v>978.52300000000002</v>
      </c>
      <c r="AM348" s="17">
        <v>961.93700000000001</v>
      </c>
      <c r="AN348" s="17">
        <v>945.36800000000005</v>
      </c>
      <c r="AO348" s="17">
        <v>1080.3699999999999</v>
      </c>
    </row>
    <row r="349" spans="2:41">
      <c r="B349" s="17">
        <v>975.84900000000005</v>
      </c>
      <c r="C349" s="17">
        <v>1026.71</v>
      </c>
      <c r="D349" s="17">
        <v>982.06</v>
      </c>
      <c r="E349" s="17">
        <v>991.04100000000005</v>
      </c>
      <c r="F349" s="17">
        <v>1029.8</v>
      </c>
      <c r="G349" s="17">
        <v>920.33699999999999</v>
      </c>
      <c r="H349" s="17">
        <v>1067.1500000000001</v>
      </c>
      <c r="I349" s="17">
        <v>939.00199999999995</v>
      </c>
      <c r="J349" s="17">
        <v>894.40300000000002</v>
      </c>
      <c r="K349" s="17">
        <v>1026.6500000000001</v>
      </c>
      <c r="L349" s="17">
        <v>1079.3499999999999</v>
      </c>
      <c r="M349" s="17">
        <v>1125.8900000000001</v>
      </c>
      <c r="N349" s="17">
        <v>1008.36</v>
      </c>
      <c r="O349" s="17">
        <v>966.56100000000004</v>
      </c>
      <c r="P349" s="17">
        <v>1013.37</v>
      </c>
      <c r="Q349" s="17">
        <v>1079.08</v>
      </c>
      <c r="R349" s="17">
        <v>1019.18</v>
      </c>
      <c r="S349" s="17">
        <v>839.82600000000002</v>
      </c>
      <c r="T349" s="17">
        <v>1011.95</v>
      </c>
      <c r="U349" s="17">
        <v>1137.58</v>
      </c>
      <c r="V349" s="17">
        <v>972.54200000000003</v>
      </c>
      <c r="W349" s="17">
        <v>1141.03</v>
      </c>
      <c r="X349" s="17">
        <v>1009.53</v>
      </c>
      <c r="Y349" s="17">
        <v>1015.96</v>
      </c>
      <c r="Z349" s="17">
        <v>883.14300000000003</v>
      </c>
      <c r="AA349" s="17">
        <v>979.05499999999995</v>
      </c>
      <c r="AB349" s="17">
        <v>962.29</v>
      </c>
      <c r="AC349" s="17">
        <v>1004.58</v>
      </c>
      <c r="AD349" s="17">
        <v>989.60299999999995</v>
      </c>
      <c r="AE349" s="17">
        <v>967.74199999999996</v>
      </c>
      <c r="AF349" s="17">
        <v>976.31</v>
      </c>
      <c r="AG349" s="17">
        <v>1026.7</v>
      </c>
      <c r="AH349" s="17">
        <v>943.97299999999996</v>
      </c>
      <c r="AI349" s="17">
        <v>1039.79</v>
      </c>
      <c r="AJ349" s="17">
        <v>979.97699999999998</v>
      </c>
      <c r="AK349" s="17">
        <v>1981.97</v>
      </c>
      <c r="AL349" s="17">
        <v>978.57299999999998</v>
      </c>
      <c r="AM349" s="17">
        <v>963.524</v>
      </c>
      <c r="AN349" s="17">
        <v>945.65200000000004</v>
      </c>
      <c r="AO349" s="17">
        <v>1080.9100000000001</v>
      </c>
    </row>
    <row r="350" spans="2:41">
      <c r="B350" s="17">
        <v>978.06700000000001</v>
      </c>
      <c r="C350" s="17">
        <v>1027.9100000000001</v>
      </c>
      <c r="D350" s="17">
        <v>982.77</v>
      </c>
      <c r="E350" s="17">
        <v>991.07600000000002</v>
      </c>
      <c r="F350" s="17">
        <v>1032.4100000000001</v>
      </c>
      <c r="G350" s="17">
        <v>920.79100000000005</v>
      </c>
      <c r="H350" s="17">
        <v>1072.17</v>
      </c>
      <c r="I350" s="17">
        <v>939.44399999999996</v>
      </c>
      <c r="J350" s="17">
        <v>899.89800000000002</v>
      </c>
      <c r="K350" s="17">
        <v>1028.6500000000001</v>
      </c>
      <c r="L350" s="17">
        <v>1081.04</v>
      </c>
      <c r="M350" s="17">
        <v>1130.99</v>
      </c>
      <c r="N350" s="17">
        <v>1009.14</v>
      </c>
      <c r="O350" s="17">
        <v>970.13699999999994</v>
      </c>
      <c r="P350" s="17">
        <v>1013.98</v>
      </c>
      <c r="Q350" s="17">
        <v>1082.3800000000001</v>
      </c>
      <c r="R350" s="17">
        <v>1022.99</v>
      </c>
      <c r="S350" s="17">
        <v>845.71699999999998</v>
      </c>
      <c r="T350" s="17">
        <v>1016.73</v>
      </c>
      <c r="U350" s="17">
        <v>1138.1300000000001</v>
      </c>
      <c r="V350" s="17">
        <v>981.39800000000002</v>
      </c>
      <c r="W350" s="17">
        <v>1141.21</v>
      </c>
      <c r="X350" s="17">
        <v>1021.25</v>
      </c>
      <c r="Y350" s="17">
        <v>1016.87</v>
      </c>
      <c r="Z350" s="17">
        <v>883.88</v>
      </c>
      <c r="AA350" s="17">
        <v>980.27599999999995</v>
      </c>
      <c r="AB350" s="17">
        <v>973.94299999999998</v>
      </c>
      <c r="AC350" s="17">
        <v>1007.71</v>
      </c>
      <c r="AD350" s="17">
        <v>993.06200000000001</v>
      </c>
      <c r="AE350" s="17">
        <v>976.798</v>
      </c>
      <c r="AF350" s="17">
        <v>982.96299999999997</v>
      </c>
      <c r="AG350" s="17">
        <v>1026.72</v>
      </c>
      <c r="AH350" s="17">
        <v>947.23400000000004</v>
      </c>
      <c r="AI350" s="17">
        <v>1041.5899999999999</v>
      </c>
      <c r="AJ350" s="17">
        <v>980.952</v>
      </c>
      <c r="AK350" s="17">
        <v>1985.02</v>
      </c>
      <c r="AL350" s="17">
        <v>978.73900000000003</v>
      </c>
      <c r="AM350" s="17">
        <v>966.65499999999997</v>
      </c>
      <c r="AN350" s="17">
        <v>958.43100000000004</v>
      </c>
      <c r="AO350" s="17">
        <v>1082.1600000000001</v>
      </c>
    </row>
    <row r="351" spans="2:41">
      <c r="B351" s="17">
        <v>979.40200000000004</v>
      </c>
      <c r="C351" s="17">
        <v>1033.18</v>
      </c>
      <c r="D351" s="17">
        <v>983.64700000000005</v>
      </c>
      <c r="E351" s="17">
        <v>995.81</v>
      </c>
      <c r="F351" s="17">
        <v>1032.45</v>
      </c>
      <c r="G351" s="17">
        <v>921.46199999999999</v>
      </c>
      <c r="H351" s="17">
        <v>1072.22</v>
      </c>
      <c r="I351" s="17">
        <v>939.82100000000003</v>
      </c>
      <c r="J351" s="17">
        <v>900.18299999999999</v>
      </c>
      <c r="K351" s="17">
        <v>1028.79</v>
      </c>
      <c r="L351" s="17">
        <v>1088.68</v>
      </c>
      <c r="M351" s="17">
        <v>1132.1500000000001</v>
      </c>
      <c r="N351" s="17">
        <v>1009.43</v>
      </c>
      <c r="O351" s="17">
        <v>970.58600000000001</v>
      </c>
      <c r="P351" s="17">
        <v>1014.88</v>
      </c>
      <c r="Q351" s="17">
        <v>1084.93</v>
      </c>
      <c r="R351" s="17">
        <v>1033.6300000000001</v>
      </c>
      <c r="S351" s="17">
        <v>847.77599999999995</v>
      </c>
      <c r="T351" s="17">
        <v>1021.38</v>
      </c>
      <c r="U351" s="17">
        <v>1142.17</v>
      </c>
      <c r="V351" s="17">
        <v>987.04100000000005</v>
      </c>
      <c r="W351" s="17">
        <v>1142.03</v>
      </c>
      <c r="X351" s="17">
        <v>1022.36</v>
      </c>
      <c r="Y351" s="17">
        <v>1017.31</v>
      </c>
      <c r="Z351" s="17">
        <v>886.072</v>
      </c>
      <c r="AA351" s="17">
        <v>986.95100000000002</v>
      </c>
      <c r="AB351" s="17">
        <v>975.25699999999995</v>
      </c>
      <c r="AC351" s="17">
        <v>1009.29</v>
      </c>
      <c r="AD351" s="17">
        <v>993.49800000000005</v>
      </c>
      <c r="AE351" s="17">
        <v>984.54399999999998</v>
      </c>
      <c r="AF351" s="17">
        <v>983.74699999999996</v>
      </c>
      <c r="AG351" s="17">
        <v>1027.3900000000001</v>
      </c>
      <c r="AH351" s="17">
        <v>949.49400000000003</v>
      </c>
      <c r="AI351" s="17">
        <v>1044.06</v>
      </c>
      <c r="AJ351" s="17">
        <v>981.875</v>
      </c>
      <c r="AK351" s="17">
        <v>1990.96</v>
      </c>
      <c r="AL351" s="17">
        <v>980.07799999999997</v>
      </c>
      <c r="AM351" s="17">
        <v>978.73099999999999</v>
      </c>
      <c r="AN351" s="17">
        <v>958.69</v>
      </c>
      <c r="AO351" s="17">
        <v>1082.27</v>
      </c>
    </row>
    <row r="352" spans="2:41">
      <c r="B352" s="17">
        <v>979.81399999999996</v>
      </c>
      <c r="C352" s="17">
        <v>1040.26</v>
      </c>
      <c r="D352" s="17">
        <v>986.73699999999997</v>
      </c>
      <c r="E352" s="17">
        <v>1003.12</v>
      </c>
      <c r="F352" s="17">
        <v>1033.83</v>
      </c>
      <c r="G352" s="17">
        <v>926.18</v>
      </c>
      <c r="H352" s="17">
        <v>1074.01</v>
      </c>
      <c r="I352" s="17">
        <v>940.62699999999995</v>
      </c>
      <c r="J352" s="17">
        <v>900.601</v>
      </c>
      <c r="K352" s="17">
        <v>1028.8599999999999</v>
      </c>
      <c r="L352" s="17">
        <v>1089.9100000000001</v>
      </c>
      <c r="M352" s="17">
        <v>1132.19</v>
      </c>
      <c r="N352" s="17">
        <v>1010.95</v>
      </c>
      <c r="O352" s="17">
        <v>975.57299999999998</v>
      </c>
      <c r="P352" s="17">
        <v>1025.99</v>
      </c>
      <c r="Q352" s="17">
        <v>1089.3399999999999</v>
      </c>
      <c r="R352" s="17">
        <v>1043.69</v>
      </c>
      <c r="S352" s="17">
        <v>852.65899999999999</v>
      </c>
      <c r="T352" s="17">
        <v>1022.69</v>
      </c>
      <c r="U352" s="17">
        <v>1153.3699999999999</v>
      </c>
      <c r="V352" s="17">
        <v>994.43399999999997</v>
      </c>
      <c r="W352" s="17">
        <v>1142.82</v>
      </c>
      <c r="X352" s="17">
        <v>1029.83</v>
      </c>
      <c r="Y352" s="17">
        <v>1026.8599999999999</v>
      </c>
      <c r="Z352" s="17">
        <v>887.20899999999995</v>
      </c>
      <c r="AA352" s="17">
        <v>988.24699999999996</v>
      </c>
      <c r="AB352" s="17">
        <v>979.46299999999997</v>
      </c>
      <c r="AC352" s="17">
        <v>1009.86</v>
      </c>
      <c r="AD352" s="17">
        <v>997.30700000000002</v>
      </c>
      <c r="AE352" s="17">
        <v>984.72299999999996</v>
      </c>
      <c r="AF352" s="17">
        <v>985.00099999999998</v>
      </c>
      <c r="AG352" s="17">
        <v>1031.4100000000001</v>
      </c>
      <c r="AH352" s="17">
        <v>949.52800000000002</v>
      </c>
      <c r="AI352" s="17">
        <v>1047.1300000000001</v>
      </c>
      <c r="AJ352" s="17">
        <v>989.70600000000002</v>
      </c>
      <c r="AK352" s="17">
        <v>1992.94</v>
      </c>
      <c r="AL352" s="17">
        <v>980.77099999999996</v>
      </c>
      <c r="AM352" s="17">
        <v>982.23</v>
      </c>
      <c r="AN352" s="17">
        <v>959.30799999999999</v>
      </c>
      <c r="AO352" s="17">
        <v>1088.33</v>
      </c>
    </row>
    <row r="353" spans="2:41">
      <c r="B353" s="17">
        <v>982.59699999999998</v>
      </c>
      <c r="C353" s="17">
        <v>1042.3</v>
      </c>
      <c r="D353" s="17">
        <v>987.19500000000005</v>
      </c>
      <c r="E353" s="17">
        <v>1036.48</v>
      </c>
      <c r="F353" s="17">
        <v>1034.8599999999999</v>
      </c>
      <c r="G353" s="17">
        <v>927.65200000000004</v>
      </c>
      <c r="H353" s="17">
        <v>1074.5999999999999</v>
      </c>
      <c r="I353" s="17">
        <v>943.40700000000004</v>
      </c>
      <c r="J353" s="17">
        <v>909.88900000000001</v>
      </c>
      <c r="K353" s="17">
        <v>1030.72</v>
      </c>
      <c r="L353" s="17">
        <v>1092.92</v>
      </c>
      <c r="M353" s="17">
        <v>1133.52</v>
      </c>
      <c r="N353" s="17">
        <v>1012.23</v>
      </c>
      <c r="O353" s="17">
        <v>976.58199999999999</v>
      </c>
      <c r="P353" s="17">
        <v>1026.0999999999999</v>
      </c>
      <c r="Q353" s="17">
        <v>1097.75</v>
      </c>
      <c r="R353" s="17">
        <v>1045.57</v>
      </c>
      <c r="S353" s="17">
        <v>852.96400000000006</v>
      </c>
      <c r="T353" s="17">
        <v>1022.88</v>
      </c>
      <c r="U353" s="17">
        <v>1156.53</v>
      </c>
      <c r="V353" s="17">
        <v>996.84500000000003</v>
      </c>
      <c r="W353" s="17">
        <v>1146.1199999999999</v>
      </c>
      <c r="X353" s="17">
        <v>1030.3699999999999</v>
      </c>
      <c r="Y353" s="17">
        <v>1027.53</v>
      </c>
      <c r="Z353" s="17">
        <v>892.40599999999995</v>
      </c>
      <c r="AA353" s="17">
        <v>1002.55</v>
      </c>
      <c r="AB353" s="17">
        <v>980.11699999999996</v>
      </c>
      <c r="AC353" s="17">
        <v>1015.34</v>
      </c>
      <c r="AD353" s="17">
        <v>997.73699999999997</v>
      </c>
      <c r="AE353" s="17">
        <v>989.65</v>
      </c>
      <c r="AF353" s="17">
        <v>989</v>
      </c>
      <c r="AG353" s="17">
        <v>1038.82</v>
      </c>
      <c r="AH353" s="17">
        <v>949.56500000000005</v>
      </c>
      <c r="AI353" s="17">
        <v>1051.23</v>
      </c>
      <c r="AJ353" s="17">
        <v>992.83</v>
      </c>
      <c r="AK353" s="17">
        <v>1997.71</v>
      </c>
      <c r="AL353" s="17">
        <v>983.43899999999996</v>
      </c>
      <c r="AM353" s="17">
        <v>995.73099999999999</v>
      </c>
      <c r="AN353" s="17">
        <v>962.88400000000001</v>
      </c>
      <c r="AO353" s="17">
        <v>1092.32</v>
      </c>
    </row>
    <row r="354" spans="2:41">
      <c r="B354" s="17">
        <v>986.15700000000004</v>
      </c>
      <c r="C354" s="17">
        <v>1043.21</v>
      </c>
      <c r="D354" s="17">
        <v>989.95500000000004</v>
      </c>
      <c r="E354" s="17">
        <v>1039.51</v>
      </c>
      <c r="F354" s="17">
        <v>1038.6500000000001</v>
      </c>
      <c r="G354" s="17">
        <v>928.72</v>
      </c>
      <c r="H354" s="17">
        <v>1076.3599999999999</v>
      </c>
      <c r="I354" s="17">
        <v>956.43499999999995</v>
      </c>
      <c r="J354" s="17">
        <v>913.75199999999995</v>
      </c>
      <c r="K354" s="17">
        <v>1036.44</v>
      </c>
      <c r="L354" s="17">
        <v>1093.8800000000001</v>
      </c>
      <c r="M354" s="17">
        <v>1133.93</v>
      </c>
      <c r="N354" s="17">
        <v>1014.24</v>
      </c>
      <c r="O354" s="17">
        <v>984.34</v>
      </c>
      <c r="P354" s="17">
        <v>1028.03</v>
      </c>
      <c r="Q354" s="17">
        <v>1101.51</v>
      </c>
      <c r="R354" s="17">
        <v>1047.8900000000001</v>
      </c>
      <c r="S354" s="17">
        <v>858.94899999999996</v>
      </c>
      <c r="T354" s="17">
        <v>1023.65</v>
      </c>
      <c r="U354" s="17">
        <v>1159.07</v>
      </c>
      <c r="V354" s="17">
        <v>997.4</v>
      </c>
      <c r="W354" s="17">
        <v>1147.32</v>
      </c>
      <c r="X354" s="17">
        <v>1036.48</v>
      </c>
      <c r="Y354" s="17">
        <v>1032.27</v>
      </c>
      <c r="Z354" s="17">
        <v>894.37300000000005</v>
      </c>
      <c r="AA354" s="17">
        <v>1008.83</v>
      </c>
      <c r="AB354" s="17">
        <v>980.97299999999996</v>
      </c>
      <c r="AC354" s="17">
        <v>1018.76</v>
      </c>
      <c r="AD354" s="17">
        <v>1005.03</v>
      </c>
      <c r="AE354" s="17">
        <v>991.28800000000001</v>
      </c>
      <c r="AF354" s="17">
        <v>1003.03</v>
      </c>
      <c r="AG354" s="17">
        <v>1043.5899999999999</v>
      </c>
      <c r="AH354" s="17">
        <v>952.29899999999998</v>
      </c>
      <c r="AI354" s="17">
        <v>1053.72</v>
      </c>
      <c r="AJ354" s="17">
        <v>996.20899999999995</v>
      </c>
      <c r="AK354" s="17">
        <v>2001.98</v>
      </c>
      <c r="AL354" s="17">
        <v>984.05</v>
      </c>
      <c r="AM354" s="17">
        <v>998.38199999999995</v>
      </c>
      <c r="AN354" s="17">
        <v>963.62800000000004</v>
      </c>
      <c r="AO354" s="17">
        <v>1092.8900000000001</v>
      </c>
    </row>
    <row r="355" spans="2:41">
      <c r="B355" s="17">
        <v>997.61099999999999</v>
      </c>
      <c r="C355" s="17">
        <v>1046.72</v>
      </c>
      <c r="D355" s="17">
        <v>995.81700000000001</v>
      </c>
      <c r="E355" s="17">
        <v>1041.7</v>
      </c>
      <c r="F355" s="17">
        <v>1045.77</v>
      </c>
      <c r="G355" s="17">
        <v>930.13599999999997</v>
      </c>
      <c r="H355" s="17">
        <v>1076.44</v>
      </c>
      <c r="I355" s="17">
        <v>956.88599999999997</v>
      </c>
      <c r="J355" s="17">
        <v>914.38099999999997</v>
      </c>
      <c r="K355" s="17">
        <v>1038.5899999999999</v>
      </c>
      <c r="L355" s="17">
        <v>1098.22</v>
      </c>
      <c r="M355" s="17">
        <v>1134.6400000000001</v>
      </c>
      <c r="N355" s="17">
        <v>1015.05</v>
      </c>
      <c r="O355" s="17">
        <v>986.21299999999997</v>
      </c>
      <c r="P355" s="17">
        <v>1033.27</v>
      </c>
      <c r="Q355" s="17">
        <v>1103.75</v>
      </c>
      <c r="R355" s="17">
        <v>1055.8599999999999</v>
      </c>
      <c r="S355" s="17">
        <v>871.47900000000004</v>
      </c>
      <c r="T355" s="17">
        <v>1024.52</v>
      </c>
      <c r="U355" s="17">
        <v>1159.44</v>
      </c>
      <c r="V355" s="17">
        <v>1001.24</v>
      </c>
      <c r="W355" s="17">
        <v>1147.47</v>
      </c>
      <c r="X355" s="17">
        <v>1037.22</v>
      </c>
      <c r="Y355" s="17">
        <v>1033.3499999999999</v>
      </c>
      <c r="Z355" s="17">
        <v>904.14400000000001</v>
      </c>
      <c r="AA355" s="17">
        <v>1015.48</v>
      </c>
      <c r="AB355" s="17">
        <v>984.30600000000004</v>
      </c>
      <c r="AC355" s="17">
        <v>1020.24</v>
      </c>
      <c r="AD355" s="17">
        <v>1010.35</v>
      </c>
      <c r="AE355" s="17">
        <v>992.36199999999997</v>
      </c>
      <c r="AF355" s="17">
        <v>1003.96</v>
      </c>
      <c r="AG355" s="17">
        <v>1058.27</v>
      </c>
      <c r="AH355" s="17">
        <v>952.36900000000003</v>
      </c>
      <c r="AI355" s="17">
        <v>1057.23</v>
      </c>
      <c r="AJ355" s="17">
        <v>997.98299999999995</v>
      </c>
      <c r="AK355" s="17">
        <v>2005.28</v>
      </c>
      <c r="AL355" s="17">
        <v>985.15599999999995</v>
      </c>
      <c r="AM355" s="17">
        <v>998.44899999999996</v>
      </c>
      <c r="AN355" s="17">
        <v>966.029</v>
      </c>
      <c r="AO355" s="17">
        <v>1093.1600000000001</v>
      </c>
    </row>
    <row r="356" spans="2:41">
      <c r="B356" s="17">
        <v>1008.41</v>
      </c>
      <c r="C356" s="17">
        <v>1048.23</v>
      </c>
      <c r="D356" s="17">
        <v>1005.11</v>
      </c>
      <c r="E356" s="17">
        <v>1042.74</v>
      </c>
      <c r="F356" s="17">
        <v>1046.07</v>
      </c>
      <c r="G356" s="17">
        <v>930.702</v>
      </c>
      <c r="H356" s="17">
        <v>1078.6600000000001</v>
      </c>
      <c r="I356" s="17">
        <v>973.19799999999998</v>
      </c>
      <c r="J356" s="17">
        <v>920.28800000000001</v>
      </c>
      <c r="K356" s="17">
        <v>1038.8399999999999</v>
      </c>
      <c r="L356" s="17">
        <v>1098.57</v>
      </c>
      <c r="M356" s="17">
        <v>1134.67</v>
      </c>
      <c r="N356" s="17">
        <v>1015.91</v>
      </c>
      <c r="O356" s="17">
        <v>998.44600000000003</v>
      </c>
      <c r="P356" s="17">
        <v>1037.6300000000001</v>
      </c>
      <c r="Q356" s="17">
        <v>1103.8</v>
      </c>
      <c r="R356" s="17">
        <v>1057.51</v>
      </c>
      <c r="S356" s="17">
        <v>874.31799999999998</v>
      </c>
      <c r="T356" s="17">
        <v>1027.81</v>
      </c>
      <c r="U356" s="17">
        <v>1159.6600000000001</v>
      </c>
      <c r="V356" s="17">
        <v>1004.23</v>
      </c>
      <c r="W356" s="17">
        <v>1149.02</v>
      </c>
      <c r="X356" s="17">
        <v>1040.78</v>
      </c>
      <c r="Y356" s="17">
        <v>1039.6600000000001</v>
      </c>
      <c r="Z356" s="17">
        <v>908.99800000000005</v>
      </c>
      <c r="AA356" s="17">
        <v>1021.37</v>
      </c>
      <c r="AB356" s="17">
        <v>990.68399999999997</v>
      </c>
      <c r="AC356" s="17">
        <v>1020.89</v>
      </c>
      <c r="AD356" s="17">
        <v>1010.62</v>
      </c>
      <c r="AE356" s="17">
        <v>992.53800000000001</v>
      </c>
      <c r="AF356" s="17">
        <v>1018.78</v>
      </c>
      <c r="AG356" s="17">
        <v>1076.17</v>
      </c>
      <c r="AH356" s="17">
        <v>961.03599999999994</v>
      </c>
      <c r="AI356" s="17">
        <v>1057.97</v>
      </c>
      <c r="AJ356" s="17">
        <v>1006.33</v>
      </c>
      <c r="AK356" s="17">
        <v>2010.28</v>
      </c>
      <c r="AL356" s="17">
        <v>986.34900000000005</v>
      </c>
      <c r="AM356" s="17">
        <v>999.49699999999996</v>
      </c>
      <c r="AN356" s="17">
        <v>966.52</v>
      </c>
      <c r="AO356" s="17">
        <v>1097.02</v>
      </c>
    </row>
    <row r="357" spans="2:41">
      <c r="B357" s="17">
        <v>1009.99</v>
      </c>
      <c r="C357" s="17">
        <v>1048.24</v>
      </c>
      <c r="D357" s="17">
        <v>1006.64</v>
      </c>
      <c r="E357" s="17">
        <v>1048.3699999999999</v>
      </c>
      <c r="F357" s="17">
        <v>1056.44</v>
      </c>
      <c r="G357" s="17">
        <v>931.11500000000001</v>
      </c>
      <c r="H357" s="17">
        <v>1081.03</v>
      </c>
      <c r="I357" s="17">
        <v>973.21100000000001</v>
      </c>
      <c r="J357" s="17">
        <v>920.71799999999996</v>
      </c>
      <c r="K357" s="17">
        <v>1041.21</v>
      </c>
      <c r="L357" s="17">
        <v>1098.79</v>
      </c>
      <c r="M357" s="17">
        <v>1134.93</v>
      </c>
      <c r="N357" s="17">
        <v>1017.91</v>
      </c>
      <c r="O357" s="17">
        <v>999.00300000000004</v>
      </c>
      <c r="P357" s="17">
        <v>1042.99</v>
      </c>
      <c r="Q357" s="17">
        <v>1104.56</v>
      </c>
      <c r="R357" s="17">
        <v>1061.5</v>
      </c>
      <c r="S357" s="17">
        <v>875.51800000000003</v>
      </c>
      <c r="T357" s="17">
        <v>1029.03</v>
      </c>
      <c r="U357" s="17">
        <v>1160.0899999999999</v>
      </c>
      <c r="V357" s="17">
        <v>1005.21</v>
      </c>
      <c r="W357" s="17">
        <v>1151.29</v>
      </c>
      <c r="X357" s="17">
        <v>1046.17</v>
      </c>
      <c r="Y357" s="17">
        <v>1046.99</v>
      </c>
      <c r="Z357" s="17">
        <v>909.495</v>
      </c>
      <c r="AA357" s="17">
        <v>1022.36</v>
      </c>
      <c r="AB357" s="17">
        <v>990.88699999999994</v>
      </c>
      <c r="AC357" s="17">
        <v>1026.3800000000001</v>
      </c>
      <c r="AD357" s="17">
        <v>1012.92</v>
      </c>
      <c r="AE357" s="17">
        <v>994.83600000000001</v>
      </c>
      <c r="AF357" s="17">
        <v>1019.34</v>
      </c>
      <c r="AG357" s="17">
        <v>1079.08</v>
      </c>
      <c r="AH357" s="17">
        <v>963.79700000000003</v>
      </c>
      <c r="AI357" s="17">
        <v>1068.06</v>
      </c>
      <c r="AJ357" s="17">
        <v>1012.73</v>
      </c>
      <c r="AK357" s="17">
        <v>2027.48</v>
      </c>
      <c r="AL357" s="17">
        <v>987.78800000000001</v>
      </c>
      <c r="AM357" s="17">
        <v>1000.62</v>
      </c>
      <c r="AN357" s="17">
        <v>968.92</v>
      </c>
      <c r="AO357" s="17">
        <v>1104.82</v>
      </c>
    </row>
    <row r="358" spans="2:41">
      <c r="B358" s="17">
        <v>1012.2</v>
      </c>
      <c r="C358" s="17">
        <v>1051.18</v>
      </c>
      <c r="D358" s="17">
        <v>1010.1</v>
      </c>
      <c r="E358" s="17">
        <v>1048.56</v>
      </c>
      <c r="F358" s="17">
        <v>1064.1400000000001</v>
      </c>
      <c r="G358" s="17">
        <v>931.66</v>
      </c>
      <c r="H358" s="17">
        <v>1084.6500000000001</v>
      </c>
      <c r="I358" s="17">
        <v>983.40300000000002</v>
      </c>
      <c r="J358" s="17">
        <v>927.93799999999999</v>
      </c>
      <c r="K358" s="17">
        <v>1047.4000000000001</v>
      </c>
      <c r="L358" s="17">
        <v>1101.17</v>
      </c>
      <c r="M358" s="17">
        <v>1135.46</v>
      </c>
      <c r="N358" s="17">
        <v>1019.8</v>
      </c>
      <c r="O358" s="17">
        <v>1002.16</v>
      </c>
      <c r="P358" s="17">
        <v>1044.76</v>
      </c>
      <c r="Q358" s="17">
        <v>1105.32</v>
      </c>
      <c r="R358" s="17">
        <v>1061.74</v>
      </c>
      <c r="S358" s="17">
        <v>891.83699999999999</v>
      </c>
      <c r="T358" s="17">
        <v>1029.24</v>
      </c>
      <c r="U358" s="17">
        <v>1160.1300000000001</v>
      </c>
      <c r="V358" s="17">
        <v>1007.16</v>
      </c>
      <c r="W358" s="17">
        <v>1153.48</v>
      </c>
      <c r="X358" s="17">
        <v>1059.5999999999999</v>
      </c>
      <c r="Y358" s="17">
        <v>1050.54</v>
      </c>
      <c r="Z358" s="17">
        <v>912.53800000000001</v>
      </c>
      <c r="AA358" s="17">
        <v>1027.54</v>
      </c>
      <c r="AB358" s="17">
        <v>1001.24</v>
      </c>
      <c r="AC358" s="17">
        <v>1039.49</v>
      </c>
      <c r="AD358" s="17">
        <v>1013.12</v>
      </c>
      <c r="AE358" s="17">
        <v>995.60500000000002</v>
      </c>
      <c r="AF358" s="17">
        <v>1024.0999999999999</v>
      </c>
      <c r="AG358" s="17">
        <v>1088.19</v>
      </c>
      <c r="AH358" s="17">
        <v>975.81500000000005</v>
      </c>
      <c r="AI358" s="17">
        <v>1071.33</v>
      </c>
      <c r="AJ358" s="17">
        <v>1014.69</v>
      </c>
      <c r="AK358" s="17">
        <v>2033.44</v>
      </c>
      <c r="AL358" s="17">
        <v>990.39599999999996</v>
      </c>
      <c r="AM358" s="17">
        <v>1001.43</v>
      </c>
      <c r="AN358" s="17">
        <v>974.62599999999998</v>
      </c>
      <c r="AO358" s="17">
        <v>1105.81</v>
      </c>
    </row>
    <row r="359" spans="2:41">
      <c r="B359" s="17">
        <v>1016.26</v>
      </c>
      <c r="C359" s="17">
        <v>1052.83</v>
      </c>
      <c r="D359" s="17">
        <v>1018.98</v>
      </c>
      <c r="E359" s="17">
        <v>1053.1400000000001</v>
      </c>
      <c r="F359" s="17">
        <v>1067.75</v>
      </c>
      <c r="G359" s="17">
        <v>933.87800000000004</v>
      </c>
      <c r="H359" s="17">
        <v>1086.73</v>
      </c>
      <c r="I359" s="17">
        <v>985.125</v>
      </c>
      <c r="J359" s="17">
        <v>929.43100000000004</v>
      </c>
      <c r="K359" s="17">
        <v>1049.4100000000001</v>
      </c>
      <c r="L359" s="17">
        <v>1103.01</v>
      </c>
      <c r="M359" s="17">
        <v>1137.2</v>
      </c>
      <c r="N359" s="17">
        <v>1019.91</v>
      </c>
      <c r="O359" s="17">
        <v>1004.96</v>
      </c>
      <c r="P359" s="17">
        <v>1045.19</v>
      </c>
      <c r="Q359" s="17">
        <v>1110.5999999999999</v>
      </c>
      <c r="R359" s="17">
        <v>1063.33</v>
      </c>
      <c r="S359" s="17">
        <v>896.04600000000005</v>
      </c>
      <c r="T359" s="17">
        <v>1029.44</v>
      </c>
      <c r="U359" s="17">
        <v>1160.33</v>
      </c>
      <c r="V359" s="17">
        <v>1008.71</v>
      </c>
      <c r="W359" s="17">
        <v>1155.1199999999999</v>
      </c>
      <c r="X359" s="17">
        <v>1067.6300000000001</v>
      </c>
      <c r="Y359" s="17">
        <v>1051.6600000000001</v>
      </c>
      <c r="Z359" s="17">
        <v>912.71400000000006</v>
      </c>
      <c r="AA359" s="17">
        <v>1037.32</v>
      </c>
      <c r="AB359" s="17">
        <v>1002.36</v>
      </c>
      <c r="AC359" s="17">
        <v>1049.72</v>
      </c>
      <c r="AD359" s="17">
        <v>1014.61</v>
      </c>
      <c r="AE359" s="17">
        <v>1001.4</v>
      </c>
      <c r="AF359" s="17">
        <v>1025.08</v>
      </c>
      <c r="AG359" s="17">
        <v>1091.4100000000001</v>
      </c>
      <c r="AH359" s="17">
        <v>975.83199999999999</v>
      </c>
      <c r="AI359" s="17">
        <v>1074.17</v>
      </c>
      <c r="AJ359" s="17">
        <v>1021.1</v>
      </c>
      <c r="AK359" s="17">
        <v>2046.35</v>
      </c>
      <c r="AL359" s="17">
        <v>997.19899999999996</v>
      </c>
      <c r="AM359" s="17">
        <v>1006.97</v>
      </c>
      <c r="AN359" s="17">
        <v>981.54</v>
      </c>
      <c r="AO359" s="17">
        <v>1106.1300000000001</v>
      </c>
    </row>
    <row r="360" spans="2:41">
      <c r="B360" s="17">
        <v>1016.98</v>
      </c>
      <c r="C360" s="17">
        <v>1053.82</v>
      </c>
      <c r="D360" s="17">
        <v>1024.69</v>
      </c>
      <c r="E360" s="17">
        <v>1053.71</v>
      </c>
      <c r="F360" s="17">
        <v>1069.24</v>
      </c>
      <c r="G360" s="17">
        <v>936.255</v>
      </c>
      <c r="H360" s="17">
        <v>1088.94</v>
      </c>
      <c r="I360" s="17">
        <v>986.03200000000004</v>
      </c>
      <c r="J360" s="17">
        <v>933.524</v>
      </c>
      <c r="K360" s="17">
        <v>1053.08</v>
      </c>
      <c r="L360" s="17">
        <v>1104.1300000000001</v>
      </c>
      <c r="M360" s="17">
        <v>1138.43</v>
      </c>
      <c r="N360" s="17">
        <v>1022.04</v>
      </c>
      <c r="O360" s="17">
        <v>1006.19</v>
      </c>
      <c r="P360" s="17">
        <v>1049.94</v>
      </c>
      <c r="Q360" s="17">
        <v>1110.8599999999999</v>
      </c>
      <c r="R360" s="17">
        <v>1073.82</v>
      </c>
      <c r="S360" s="17">
        <v>900.38400000000001</v>
      </c>
      <c r="T360" s="17">
        <v>1040.5</v>
      </c>
      <c r="U360" s="17">
        <v>1161.6199999999999</v>
      </c>
      <c r="V360" s="17">
        <v>1009.62</v>
      </c>
      <c r="W360" s="17">
        <v>1155.3599999999999</v>
      </c>
      <c r="X360" s="17">
        <v>1072.1300000000001</v>
      </c>
      <c r="Y360" s="17">
        <v>1052.1400000000001</v>
      </c>
      <c r="Z360" s="17">
        <v>914.50900000000001</v>
      </c>
      <c r="AA360" s="17">
        <v>1047.97</v>
      </c>
      <c r="AB360" s="17">
        <v>1003.02</v>
      </c>
      <c r="AC360" s="17">
        <v>1051.5</v>
      </c>
      <c r="AD360" s="17">
        <v>1019.32</v>
      </c>
      <c r="AE360" s="17">
        <v>1010.86</v>
      </c>
      <c r="AF360" s="17">
        <v>1027.06</v>
      </c>
      <c r="AG360" s="17">
        <v>1106.92</v>
      </c>
      <c r="AH360" s="17">
        <v>988.19500000000005</v>
      </c>
      <c r="AI360" s="17">
        <v>1079.02</v>
      </c>
      <c r="AJ360" s="17">
        <v>1021.1</v>
      </c>
      <c r="AK360" s="17">
        <v>2046.91</v>
      </c>
      <c r="AL360" s="17">
        <v>1000.62</v>
      </c>
      <c r="AM360" s="17">
        <v>1008.76</v>
      </c>
      <c r="AN360" s="17">
        <v>986.33199999999999</v>
      </c>
      <c r="AO360" s="17">
        <v>1108.24</v>
      </c>
    </row>
    <row r="361" spans="2:41">
      <c r="B361" s="17">
        <v>1017.49</v>
      </c>
      <c r="C361" s="17">
        <v>1055.22</v>
      </c>
      <c r="D361" s="17">
        <v>1027.78</v>
      </c>
      <c r="E361" s="17">
        <v>1056.69</v>
      </c>
      <c r="F361" s="17">
        <v>1069.28</v>
      </c>
      <c r="G361" s="17">
        <v>936.37</v>
      </c>
      <c r="H361" s="17">
        <v>1092.32</v>
      </c>
      <c r="I361" s="17">
        <v>988.49</v>
      </c>
      <c r="J361" s="17">
        <v>933.84</v>
      </c>
      <c r="K361" s="17">
        <v>1055.51</v>
      </c>
      <c r="L361" s="17">
        <v>1104.6500000000001</v>
      </c>
      <c r="M361" s="17">
        <v>1139.03</v>
      </c>
      <c r="N361" s="17">
        <v>1025.3499999999999</v>
      </c>
      <c r="O361" s="17">
        <v>1010.52</v>
      </c>
      <c r="P361" s="17">
        <v>1056.67</v>
      </c>
      <c r="Q361" s="17">
        <v>1110.9000000000001</v>
      </c>
      <c r="R361" s="17">
        <v>1079.99</v>
      </c>
      <c r="S361" s="17">
        <v>902.00900000000001</v>
      </c>
      <c r="T361" s="17">
        <v>1043.53</v>
      </c>
      <c r="U361" s="17">
        <v>1167.77</v>
      </c>
      <c r="V361" s="17">
        <v>1026.18</v>
      </c>
      <c r="W361" s="17">
        <v>1155.92</v>
      </c>
      <c r="X361" s="17">
        <v>1076.7</v>
      </c>
      <c r="Y361" s="17">
        <v>1054.6600000000001</v>
      </c>
      <c r="Z361" s="17">
        <v>916.27499999999998</v>
      </c>
      <c r="AA361" s="17">
        <v>1048.07</v>
      </c>
      <c r="AB361" s="17">
        <v>1003.63</v>
      </c>
      <c r="AC361" s="17">
        <v>1053.93</v>
      </c>
      <c r="AD361" s="17">
        <v>1022.61</v>
      </c>
      <c r="AE361" s="17">
        <v>1015.84</v>
      </c>
      <c r="AF361" s="17">
        <v>1041.49</v>
      </c>
      <c r="AG361" s="17">
        <v>1118.3399999999999</v>
      </c>
      <c r="AH361" s="17">
        <v>995.23800000000006</v>
      </c>
      <c r="AI361" s="17">
        <v>1082.58</v>
      </c>
      <c r="AJ361" s="17">
        <v>1021.57</v>
      </c>
      <c r="AK361" s="17">
        <v>2048.67</v>
      </c>
      <c r="AL361" s="17">
        <v>1003.08</v>
      </c>
      <c r="AM361" s="17">
        <v>1009.52</v>
      </c>
      <c r="AN361" s="17">
        <v>987.68</v>
      </c>
      <c r="AO361" s="17">
        <v>1112.99</v>
      </c>
    </row>
    <row r="362" spans="2:41">
      <c r="B362" s="17">
        <v>1025.69</v>
      </c>
      <c r="C362" s="17">
        <v>1056.55</v>
      </c>
      <c r="D362" s="17">
        <v>1029.3800000000001</v>
      </c>
      <c r="E362" s="17">
        <v>1056.95</v>
      </c>
      <c r="F362" s="17">
        <v>1069.78</v>
      </c>
      <c r="G362" s="17">
        <v>941.12</v>
      </c>
      <c r="H362" s="17">
        <v>1094.3399999999999</v>
      </c>
      <c r="I362" s="17">
        <v>989.03099999999995</v>
      </c>
      <c r="J362" s="17">
        <v>934.60799999999995</v>
      </c>
      <c r="K362" s="17">
        <v>1055.8800000000001</v>
      </c>
      <c r="L362" s="17">
        <v>1108.0999999999999</v>
      </c>
      <c r="M362" s="17">
        <v>1139.5899999999999</v>
      </c>
      <c r="N362" s="17">
        <v>1025.3599999999999</v>
      </c>
      <c r="O362" s="17">
        <v>1014.7</v>
      </c>
      <c r="P362" s="17">
        <v>1060.0999999999999</v>
      </c>
      <c r="Q362" s="17">
        <v>1119.29</v>
      </c>
      <c r="R362" s="17">
        <v>1084.47</v>
      </c>
      <c r="S362" s="17">
        <v>905.99400000000003</v>
      </c>
      <c r="T362" s="17">
        <v>1043.6500000000001</v>
      </c>
      <c r="U362" s="17">
        <v>1170.01</v>
      </c>
      <c r="V362" s="17">
        <v>1027.53</v>
      </c>
      <c r="W362" s="17">
        <v>1159.33</v>
      </c>
      <c r="X362" s="17">
        <v>1078.95</v>
      </c>
      <c r="Y362" s="17">
        <v>1058.67</v>
      </c>
      <c r="Z362" s="17">
        <v>919.17700000000002</v>
      </c>
      <c r="AA362" s="17">
        <v>1048.6300000000001</v>
      </c>
      <c r="AB362" s="17">
        <v>1006.28</v>
      </c>
      <c r="AC362" s="17">
        <v>1064.73</v>
      </c>
      <c r="AD362" s="17">
        <v>1034.6099999999999</v>
      </c>
      <c r="AE362" s="17">
        <v>1027.7</v>
      </c>
      <c r="AF362" s="17">
        <v>1042.47</v>
      </c>
      <c r="AG362" s="17">
        <v>1122.52</v>
      </c>
      <c r="AH362" s="17">
        <v>1002.99</v>
      </c>
      <c r="AI362" s="17">
        <v>1091.06</v>
      </c>
      <c r="AJ362" s="17">
        <v>1022.6</v>
      </c>
      <c r="AK362" s="17">
        <v>2055.21</v>
      </c>
      <c r="AL362" s="17">
        <v>1004.25</v>
      </c>
      <c r="AM362" s="17">
        <v>1013.04</v>
      </c>
      <c r="AN362" s="17">
        <v>992.88699999999994</v>
      </c>
      <c r="AO362" s="17">
        <v>1113.1300000000001</v>
      </c>
    </row>
    <row r="363" spans="2:41">
      <c r="B363" s="17">
        <v>1025.98</v>
      </c>
      <c r="C363" s="17">
        <v>1057.5999999999999</v>
      </c>
      <c r="D363" s="17">
        <v>1037.96</v>
      </c>
      <c r="E363" s="17">
        <v>1057.17</v>
      </c>
      <c r="F363" s="17">
        <v>1072.82</v>
      </c>
      <c r="G363" s="17">
        <v>945.14599999999996</v>
      </c>
      <c r="H363" s="17">
        <v>1097.3699999999999</v>
      </c>
      <c r="I363" s="17">
        <v>997.83199999999999</v>
      </c>
      <c r="J363" s="17">
        <v>935.322</v>
      </c>
      <c r="K363" s="17">
        <v>1057.4100000000001</v>
      </c>
      <c r="L363" s="17">
        <v>1108.6400000000001</v>
      </c>
      <c r="M363" s="17">
        <v>1140.4000000000001</v>
      </c>
      <c r="N363" s="17">
        <v>1028.46</v>
      </c>
      <c r="O363" s="17">
        <v>1014.78</v>
      </c>
      <c r="P363" s="17">
        <v>1068.5999999999999</v>
      </c>
      <c r="Q363" s="17">
        <v>1123.04</v>
      </c>
      <c r="R363" s="17">
        <v>1088.1199999999999</v>
      </c>
      <c r="S363" s="17">
        <v>908.01099999999997</v>
      </c>
      <c r="T363" s="17">
        <v>1044.57</v>
      </c>
      <c r="U363" s="17">
        <v>1172.81</v>
      </c>
      <c r="V363" s="17">
        <v>1033.26</v>
      </c>
      <c r="W363" s="17">
        <v>1159.5</v>
      </c>
      <c r="X363" s="17">
        <v>1082.9000000000001</v>
      </c>
      <c r="Y363" s="17">
        <v>1061.8</v>
      </c>
      <c r="Z363" s="17">
        <v>924.42399999999998</v>
      </c>
      <c r="AA363" s="17">
        <v>1049.04</v>
      </c>
      <c r="AB363" s="17">
        <v>1007.07</v>
      </c>
      <c r="AC363" s="17">
        <v>1068.4000000000001</v>
      </c>
      <c r="AD363" s="17">
        <v>1037.9000000000001</v>
      </c>
      <c r="AE363" s="17">
        <v>1043.33</v>
      </c>
      <c r="AF363" s="17">
        <v>1043.93</v>
      </c>
      <c r="AG363" s="17">
        <v>1126.8399999999999</v>
      </c>
      <c r="AH363" s="17">
        <v>1012.3</v>
      </c>
      <c r="AI363" s="17">
        <v>1093.08</v>
      </c>
      <c r="AJ363" s="17">
        <v>1027.49</v>
      </c>
      <c r="AK363" s="17">
        <v>2058.6799999999998</v>
      </c>
      <c r="AL363" s="17">
        <v>1004.46</v>
      </c>
      <c r="AM363" s="17">
        <v>1023.51</v>
      </c>
      <c r="AN363" s="17">
        <v>1002.07</v>
      </c>
      <c r="AO363" s="17">
        <v>1117.05</v>
      </c>
    </row>
    <row r="364" spans="2:41">
      <c r="B364" s="17">
        <v>1036.22</v>
      </c>
      <c r="C364" s="17">
        <v>1058.3</v>
      </c>
      <c r="D364" s="17">
        <v>1042.3399999999999</v>
      </c>
      <c r="E364" s="17">
        <v>1058.6600000000001</v>
      </c>
      <c r="F364" s="17">
        <v>1074.1600000000001</v>
      </c>
      <c r="G364" s="17">
        <v>954.56899999999996</v>
      </c>
      <c r="H364" s="17">
        <v>1097.55</v>
      </c>
      <c r="I364" s="17">
        <v>1003.45</v>
      </c>
      <c r="J364" s="17">
        <v>936.86099999999999</v>
      </c>
      <c r="K364" s="17">
        <v>1059.2</v>
      </c>
      <c r="L364" s="17">
        <v>1111.98</v>
      </c>
      <c r="M364" s="17">
        <v>1143.6099999999999</v>
      </c>
      <c r="N364" s="17">
        <v>1033.4000000000001</v>
      </c>
      <c r="O364" s="17">
        <v>1015.38</v>
      </c>
      <c r="P364" s="17">
        <v>1076.43</v>
      </c>
      <c r="Q364" s="17">
        <v>1123.7</v>
      </c>
      <c r="R364" s="17">
        <v>1088.8399999999999</v>
      </c>
      <c r="S364" s="17">
        <v>918.50800000000004</v>
      </c>
      <c r="T364" s="17">
        <v>1051.1400000000001</v>
      </c>
      <c r="U364" s="17">
        <v>1177.29</v>
      </c>
      <c r="V364" s="17">
        <v>1040.6400000000001</v>
      </c>
      <c r="W364" s="17">
        <v>1161.7</v>
      </c>
      <c r="X364" s="17">
        <v>1083.6600000000001</v>
      </c>
      <c r="Y364" s="17">
        <v>1067.29</v>
      </c>
      <c r="Z364" s="17">
        <v>924.46299999999997</v>
      </c>
      <c r="AA364" s="17">
        <v>1056.3599999999999</v>
      </c>
      <c r="AB364" s="17">
        <v>1019.01</v>
      </c>
      <c r="AC364" s="17">
        <v>1077.95</v>
      </c>
      <c r="AD364" s="17">
        <v>1041.49</v>
      </c>
      <c r="AE364" s="17">
        <v>1049.99</v>
      </c>
      <c r="AF364" s="17">
        <v>1059.27</v>
      </c>
      <c r="AG364" s="17">
        <v>1135.49</v>
      </c>
      <c r="AH364" s="17">
        <v>1015.19</v>
      </c>
      <c r="AI364" s="17">
        <v>1100.3599999999999</v>
      </c>
      <c r="AJ364" s="17">
        <v>1032.42</v>
      </c>
      <c r="AK364" s="17">
        <v>2061.89</v>
      </c>
      <c r="AL364" s="17">
        <v>1007.26</v>
      </c>
      <c r="AM364" s="17">
        <v>1024.99</v>
      </c>
      <c r="AN364" s="17">
        <v>1023.62</v>
      </c>
      <c r="AO364" s="17">
        <v>1118.55</v>
      </c>
    </row>
    <row r="365" spans="2:41">
      <c r="B365" s="17">
        <v>1036.83</v>
      </c>
      <c r="C365" s="17">
        <v>1058.3399999999999</v>
      </c>
      <c r="D365" s="17">
        <v>1042.82</v>
      </c>
      <c r="E365" s="17">
        <v>1059.78</v>
      </c>
      <c r="F365" s="17">
        <v>1075.44</v>
      </c>
      <c r="G365" s="17">
        <v>957.67100000000005</v>
      </c>
      <c r="H365" s="17">
        <v>1097.8</v>
      </c>
      <c r="I365" s="17">
        <v>1016.63</v>
      </c>
      <c r="J365" s="17">
        <v>938.23699999999997</v>
      </c>
      <c r="K365" s="17">
        <v>1059.26</v>
      </c>
      <c r="L365" s="17">
        <v>1111.99</v>
      </c>
      <c r="M365" s="17">
        <v>1143.71</v>
      </c>
      <c r="N365" s="17">
        <v>1039.05</v>
      </c>
      <c r="O365" s="17">
        <v>1025.94</v>
      </c>
      <c r="P365" s="17">
        <v>1077.08</v>
      </c>
      <c r="Q365" s="17">
        <v>1126.3599999999999</v>
      </c>
      <c r="R365" s="17">
        <v>1106.9000000000001</v>
      </c>
      <c r="S365" s="17">
        <v>945.07399999999996</v>
      </c>
      <c r="T365" s="17">
        <v>1052.51</v>
      </c>
      <c r="U365" s="17">
        <v>1184.3900000000001</v>
      </c>
      <c r="V365" s="17">
        <v>1055.3900000000001</v>
      </c>
      <c r="W365" s="17">
        <v>1163.99</v>
      </c>
      <c r="X365" s="17">
        <v>1089.8599999999999</v>
      </c>
      <c r="Y365" s="17">
        <v>1067.8</v>
      </c>
      <c r="Z365" s="17">
        <v>947.37599999999998</v>
      </c>
      <c r="AA365" s="17">
        <v>1061.93</v>
      </c>
      <c r="AB365" s="17">
        <v>1021</v>
      </c>
      <c r="AC365" s="17">
        <v>1078.1600000000001</v>
      </c>
      <c r="AD365" s="17">
        <v>1061.03</v>
      </c>
      <c r="AE365" s="17">
        <v>1052.45</v>
      </c>
      <c r="AF365" s="17">
        <v>1060.02</v>
      </c>
      <c r="AG365" s="17">
        <v>1142.67</v>
      </c>
      <c r="AH365" s="17">
        <v>1039.6600000000001</v>
      </c>
      <c r="AI365" s="17">
        <v>1106.25</v>
      </c>
      <c r="AJ365" s="17">
        <v>1035.8699999999999</v>
      </c>
      <c r="AK365" s="17">
        <v>2064.17</v>
      </c>
      <c r="AL365" s="17">
        <v>1012.93</v>
      </c>
      <c r="AM365" s="17">
        <v>1027.76</v>
      </c>
      <c r="AN365" s="17">
        <v>1052.03</v>
      </c>
      <c r="AO365" s="17">
        <v>1124.26</v>
      </c>
    </row>
    <row r="366" spans="2:41">
      <c r="B366" s="17">
        <v>1039.3900000000001</v>
      </c>
      <c r="C366" s="17">
        <v>1059.33</v>
      </c>
      <c r="D366" s="17">
        <v>1044.46</v>
      </c>
      <c r="E366" s="17">
        <v>1068.8</v>
      </c>
      <c r="F366" s="17">
        <v>1085.71</v>
      </c>
      <c r="G366" s="17">
        <v>965.66800000000001</v>
      </c>
      <c r="H366" s="17">
        <v>1102.0899999999999</v>
      </c>
      <c r="I366" s="17">
        <v>1021.78</v>
      </c>
      <c r="J366" s="17">
        <v>962.68399999999997</v>
      </c>
      <c r="K366" s="17">
        <v>1064.97</v>
      </c>
      <c r="L366" s="17">
        <v>1112.31</v>
      </c>
      <c r="M366" s="17">
        <v>1148.55</v>
      </c>
      <c r="N366" s="17">
        <v>1042.46</v>
      </c>
      <c r="O366" s="17">
        <v>1029.49</v>
      </c>
      <c r="P366" s="17">
        <v>1079.3800000000001</v>
      </c>
      <c r="Q366" s="17">
        <v>1126.82</v>
      </c>
      <c r="R366" s="17">
        <v>1108.43</v>
      </c>
      <c r="S366" s="17">
        <v>946.69899999999996</v>
      </c>
      <c r="T366" s="17">
        <v>1056.69</v>
      </c>
      <c r="U366" s="17">
        <v>1184.8699999999999</v>
      </c>
      <c r="V366" s="17">
        <v>1055.6500000000001</v>
      </c>
      <c r="W366" s="17">
        <v>1164.3399999999999</v>
      </c>
      <c r="X366" s="17">
        <v>1090.71</v>
      </c>
      <c r="Y366" s="17">
        <v>1074.1300000000001</v>
      </c>
      <c r="Z366" s="17">
        <v>978.16</v>
      </c>
      <c r="AA366" s="17">
        <v>1074.3</v>
      </c>
      <c r="AB366" s="17">
        <v>1029.58</v>
      </c>
      <c r="AC366" s="17">
        <v>1085.08</v>
      </c>
      <c r="AD366" s="17">
        <v>1073.53</v>
      </c>
      <c r="AE366" s="17">
        <v>1053.5</v>
      </c>
      <c r="AF366" s="17">
        <v>1065.8499999999999</v>
      </c>
      <c r="AG366" s="17">
        <v>1170.01</v>
      </c>
      <c r="AH366" s="17">
        <v>1040.97</v>
      </c>
      <c r="AI366" s="17">
        <v>1114.55</v>
      </c>
      <c r="AJ366" s="17">
        <v>1036.48</v>
      </c>
      <c r="AK366" s="17">
        <v>2064.9</v>
      </c>
      <c r="AL366" s="17">
        <v>1014.7</v>
      </c>
      <c r="AM366" s="17">
        <v>1030.5999999999999</v>
      </c>
      <c r="AN366" s="17">
        <v>1076.72</v>
      </c>
      <c r="AO366" s="17">
        <v>1130.05</v>
      </c>
    </row>
    <row r="367" spans="2:41">
      <c r="B367" s="17">
        <v>1039.73</v>
      </c>
      <c r="C367" s="17">
        <v>1066.56</v>
      </c>
      <c r="D367" s="17">
        <v>1049.72</v>
      </c>
      <c r="E367" s="17">
        <v>1071.28</v>
      </c>
      <c r="F367" s="17">
        <v>1090.26</v>
      </c>
      <c r="G367" s="17">
        <v>967.03899999999999</v>
      </c>
      <c r="H367" s="17">
        <v>1105.69</v>
      </c>
      <c r="I367" s="17">
        <v>1025.3599999999999</v>
      </c>
      <c r="J367" s="17">
        <v>973.46100000000001</v>
      </c>
      <c r="K367" s="17">
        <v>1068.78</v>
      </c>
      <c r="L367" s="17">
        <v>1113.2</v>
      </c>
      <c r="M367" s="17">
        <v>1148.77</v>
      </c>
      <c r="N367" s="17">
        <v>1047.72</v>
      </c>
      <c r="O367" s="17">
        <v>1034.76</v>
      </c>
      <c r="P367" s="17">
        <v>1080.29</v>
      </c>
      <c r="Q367" s="17">
        <v>1135.6600000000001</v>
      </c>
      <c r="R367" s="17">
        <v>1108.52</v>
      </c>
      <c r="S367" s="17">
        <v>947.56</v>
      </c>
      <c r="T367" s="17">
        <v>1063.3599999999999</v>
      </c>
      <c r="U367" s="17">
        <v>1185.31</v>
      </c>
      <c r="V367" s="17">
        <v>1056.24</v>
      </c>
      <c r="W367" s="17">
        <v>1167.04</v>
      </c>
      <c r="X367" s="17">
        <v>1100.79</v>
      </c>
      <c r="Y367" s="17">
        <v>1076.4000000000001</v>
      </c>
      <c r="Z367" s="17">
        <v>998.4</v>
      </c>
      <c r="AA367" s="17">
        <v>1076.7</v>
      </c>
      <c r="AB367" s="17">
        <v>1031.98</v>
      </c>
      <c r="AC367" s="17">
        <v>1092.18</v>
      </c>
      <c r="AD367" s="17">
        <v>1095.42</v>
      </c>
      <c r="AE367" s="17">
        <v>1072.46</v>
      </c>
      <c r="AF367" s="17">
        <v>1066.3800000000001</v>
      </c>
      <c r="AG367" s="17">
        <v>1171.6199999999999</v>
      </c>
      <c r="AH367" s="17">
        <v>1041.43</v>
      </c>
      <c r="AI367" s="17">
        <v>1114.73</v>
      </c>
      <c r="AJ367" s="17">
        <v>1044.8800000000001</v>
      </c>
      <c r="AK367" s="17">
        <v>2079.33</v>
      </c>
      <c r="AL367" s="17">
        <v>1017.19</v>
      </c>
      <c r="AM367" s="17">
        <v>1032.1099999999999</v>
      </c>
      <c r="AN367" s="17">
        <v>1088.6099999999999</v>
      </c>
      <c r="AO367" s="17">
        <v>1132.55</v>
      </c>
    </row>
    <row r="368" spans="2:41">
      <c r="B368" s="17">
        <v>1040.92</v>
      </c>
      <c r="C368" s="17">
        <v>1072.5999999999999</v>
      </c>
      <c r="D368" s="17">
        <v>1050.44</v>
      </c>
      <c r="E368" s="17">
        <v>1077.45</v>
      </c>
      <c r="F368" s="17">
        <v>1091.67</v>
      </c>
      <c r="G368" s="17">
        <v>967.91200000000003</v>
      </c>
      <c r="H368" s="17">
        <v>1106.43</v>
      </c>
      <c r="I368" s="17">
        <v>1042.82</v>
      </c>
      <c r="J368" s="17">
        <v>975.69600000000003</v>
      </c>
      <c r="K368" s="17">
        <v>1076.33</v>
      </c>
      <c r="L368" s="17">
        <v>1114.1400000000001</v>
      </c>
      <c r="M368" s="17">
        <v>1151.51</v>
      </c>
      <c r="N368" s="17">
        <v>1048.7</v>
      </c>
      <c r="O368" s="17">
        <v>1046.04</v>
      </c>
      <c r="P368" s="17">
        <v>1092.1099999999999</v>
      </c>
      <c r="Q368" s="17">
        <v>1142.56</v>
      </c>
      <c r="R368" s="17">
        <v>1110.02</v>
      </c>
      <c r="S368" s="17">
        <v>947.67100000000005</v>
      </c>
      <c r="T368" s="17">
        <v>1083.42</v>
      </c>
      <c r="U368" s="17">
        <v>1185.81</v>
      </c>
      <c r="V368" s="17">
        <v>1068.3399999999999</v>
      </c>
      <c r="W368" s="17">
        <v>1167.28</v>
      </c>
      <c r="X368" s="17">
        <v>1104.19</v>
      </c>
      <c r="Y368" s="17">
        <v>1090.8900000000001</v>
      </c>
      <c r="Z368" s="17">
        <v>1010.47</v>
      </c>
      <c r="AA368" s="17">
        <v>1078.49</v>
      </c>
      <c r="AB368" s="17">
        <v>1036.07</v>
      </c>
      <c r="AC368" s="17">
        <v>1092.81</v>
      </c>
      <c r="AD368" s="17">
        <v>1120.75</v>
      </c>
      <c r="AE368" s="17">
        <v>1083.24</v>
      </c>
      <c r="AF368" s="17">
        <v>1068.6300000000001</v>
      </c>
      <c r="AG368" s="17">
        <v>1172.46</v>
      </c>
      <c r="AH368" s="17">
        <v>1047.6400000000001</v>
      </c>
      <c r="AI368" s="17">
        <v>1118.21</v>
      </c>
      <c r="AJ368" s="17">
        <v>1045.8399999999999</v>
      </c>
      <c r="AK368" s="17">
        <v>2100.08</v>
      </c>
      <c r="AL368" s="17">
        <v>1017.52</v>
      </c>
      <c r="AM368" s="17">
        <v>1046.1400000000001</v>
      </c>
      <c r="AN368" s="17">
        <v>1093.28</v>
      </c>
      <c r="AO368" s="17">
        <v>1136.56</v>
      </c>
    </row>
    <row r="369" spans="1:49">
      <c r="B369" s="17">
        <v>1041.1400000000001</v>
      </c>
      <c r="C369" s="17">
        <v>1086.29</v>
      </c>
      <c r="D369" s="17">
        <v>1050.47</v>
      </c>
      <c r="E369" s="17">
        <v>1080.3900000000001</v>
      </c>
      <c r="F369" s="17">
        <v>1094.1500000000001</v>
      </c>
      <c r="G369" s="17">
        <v>988.81</v>
      </c>
      <c r="H369" s="17">
        <v>1106.73</v>
      </c>
      <c r="I369" s="17">
        <v>1067.55</v>
      </c>
      <c r="J369" s="17">
        <v>989.83399999999995</v>
      </c>
      <c r="K369" s="17">
        <v>1077.98</v>
      </c>
      <c r="L369" s="17">
        <v>1117.03</v>
      </c>
      <c r="M369" s="17">
        <v>1157.54</v>
      </c>
      <c r="N369" s="17">
        <v>1054.53</v>
      </c>
      <c r="O369" s="17">
        <v>1048.68</v>
      </c>
      <c r="P369" s="17">
        <v>1093.8900000000001</v>
      </c>
      <c r="Q369" s="17">
        <v>1143.28</v>
      </c>
      <c r="R369" s="17">
        <v>1112.3399999999999</v>
      </c>
      <c r="S369" s="17">
        <v>950.58</v>
      </c>
      <c r="T369" s="17">
        <v>1091.3699999999999</v>
      </c>
      <c r="U369" s="17">
        <v>1186.58</v>
      </c>
      <c r="V369" s="17">
        <v>1071.25</v>
      </c>
      <c r="W369" s="17">
        <v>1168.78</v>
      </c>
      <c r="X369" s="17">
        <v>1110.83</v>
      </c>
      <c r="Y369" s="17">
        <v>1104.73</v>
      </c>
      <c r="Z369" s="17">
        <v>1011.38</v>
      </c>
      <c r="AA369" s="17">
        <v>1127.3800000000001</v>
      </c>
      <c r="AB369" s="17">
        <v>1038.2</v>
      </c>
      <c r="AC369" s="17">
        <v>1094.69</v>
      </c>
      <c r="AD369" s="17">
        <v>1125.78</v>
      </c>
      <c r="AE369" s="17">
        <v>1100.3800000000001</v>
      </c>
      <c r="AF369" s="17">
        <v>1092.93</v>
      </c>
      <c r="AG369" s="17">
        <v>1174.44</v>
      </c>
      <c r="AH369" s="17">
        <v>1052.19</v>
      </c>
      <c r="AI369" s="17">
        <v>1123.82</v>
      </c>
      <c r="AJ369" s="17">
        <v>1055.5999999999999</v>
      </c>
      <c r="AK369" s="17">
        <v>2104.4</v>
      </c>
      <c r="AL369" s="17">
        <v>1021.25</v>
      </c>
      <c r="AM369" s="17">
        <v>1050.1600000000001</v>
      </c>
      <c r="AN369" s="17">
        <v>1099.6400000000001</v>
      </c>
      <c r="AO369" s="17">
        <v>1138.73</v>
      </c>
    </row>
    <row r="370" spans="1:49">
      <c r="B370" s="17">
        <v>1042.27</v>
      </c>
      <c r="C370" s="17">
        <v>1087.5</v>
      </c>
      <c r="D370" s="17">
        <v>1058.55</v>
      </c>
      <c r="E370" s="17">
        <v>1083.92</v>
      </c>
      <c r="F370" s="17">
        <v>1094.43</v>
      </c>
      <c r="G370" s="17">
        <v>989.91600000000005</v>
      </c>
      <c r="H370" s="17">
        <v>1107.77</v>
      </c>
      <c r="I370" s="17">
        <v>1067.71</v>
      </c>
      <c r="J370" s="17">
        <v>994.36099999999999</v>
      </c>
      <c r="K370" s="17">
        <v>1078.67</v>
      </c>
      <c r="L370" s="17">
        <v>1118.4000000000001</v>
      </c>
      <c r="M370" s="17">
        <v>1158.78</v>
      </c>
      <c r="N370" s="17">
        <v>1055.5</v>
      </c>
      <c r="O370" s="17">
        <v>1049.77</v>
      </c>
      <c r="P370" s="17">
        <v>1097.8399999999999</v>
      </c>
      <c r="Q370" s="17">
        <v>1149.55</v>
      </c>
      <c r="R370" s="17">
        <v>1113.05</v>
      </c>
      <c r="S370" s="17">
        <v>963.45500000000004</v>
      </c>
      <c r="T370" s="17">
        <v>1093.58</v>
      </c>
      <c r="U370" s="17">
        <v>1189.47</v>
      </c>
      <c r="V370" s="17">
        <v>1084.58</v>
      </c>
      <c r="W370" s="17">
        <v>1170.81</v>
      </c>
      <c r="X370" s="17">
        <v>1118.98</v>
      </c>
      <c r="Y370" s="17">
        <v>1146.05</v>
      </c>
      <c r="Z370" s="17">
        <v>1029.1099999999999</v>
      </c>
      <c r="AA370" s="17">
        <v>1129.6500000000001</v>
      </c>
      <c r="AB370" s="17">
        <v>1045.04</v>
      </c>
      <c r="AC370" s="17">
        <v>1095.8599999999999</v>
      </c>
      <c r="AD370" s="17">
        <v>1154.53</v>
      </c>
      <c r="AE370" s="17">
        <v>1104.6500000000001</v>
      </c>
      <c r="AF370" s="17">
        <v>1093.03</v>
      </c>
      <c r="AG370" s="17">
        <v>1178.4100000000001</v>
      </c>
      <c r="AH370" s="17">
        <v>1052.25</v>
      </c>
      <c r="AI370" s="17">
        <v>1141.6600000000001</v>
      </c>
      <c r="AJ370" s="17">
        <v>1063.78</v>
      </c>
      <c r="AK370" s="17">
        <v>2117.33</v>
      </c>
      <c r="AL370" s="17">
        <v>1036.1300000000001</v>
      </c>
      <c r="AM370" s="17">
        <v>1053.3900000000001</v>
      </c>
      <c r="AN370" s="17">
        <v>1100.8800000000001</v>
      </c>
      <c r="AO370" s="17">
        <v>1143.19</v>
      </c>
    </row>
    <row r="371" spans="1:49">
      <c r="B371" s="17">
        <v>1044.67</v>
      </c>
      <c r="C371" s="17">
        <v>1095.1300000000001</v>
      </c>
      <c r="D371" s="17">
        <v>1059.33</v>
      </c>
      <c r="E371" s="17">
        <v>1084.03</v>
      </c>
      <c r="F371" s="17">
        <v>1104.3399999999999</v>
      </c>
      <c r="G371" s="17">
        <v>1039.8399999999999</v>
      </c>
      <c r="H371" s="17">
        <v>1112.45</v>
      </c>
      <c r="I371" s="17">
        <v>1068.57</v>
      </c>
      <c r="J371" s="17">
        <v>1002.43</v>
      </c>
      <c r="K371" s="17">
        <v>1088</v>
      </c>
      <c r="L371" s="17">
        <v>1119.56</v>
      </c>
      <c r="M371" s="17">
        <v>1159.3399999999999</v>
      </c>
      <c r="N371" s="17">
        <v>1056.1400000000001</v>
      </c>
      <c r="O371" s="17">
        <v>1053.45</v>
      </c>
      <c r="P371" s="17">
        <v>1102.1400000000001</v>
      </c>
      <c r="Q371" s="17">
        <v>1156.4100000000001</v>
      </c>
      <c r="R371" s="17">
        <v>1115.92</v>
      </c>
      <c r="S371" s="17">
        <v>972.55399999999997</v>
      </c>
      <c r="T371" s="17">
        <v>1110.6500000000001</v>
      </c>
      <c r="U371" s="17">
        <v>1197.27</v>
      </c>
      <c r="V371" s="17">
        <v>1093.96</v>
      </c>
      <c r="W371" s="17">
        <v>1171.07</v>
      </c>
      <c r="X371" s="17">
        <v>1122.5</v>
      </c>
      <c r="Y371" s="17">
        <v>1151.8599999999999</v>
      </c>
      <c r="Z371" s="17">
        <v>1080.74</v>
      </c>
      <c r="AA371" s="17">
        <v>1135.21</v>
      </c>
      <c r="AB371" s="17">
        <v>1054.8900000000001</v>
      </c>
      <c r="AC371" s="17">
        <v>1099.8599999999999</v>
      </c>
      <c r="AD371" s="17">
        <v>1169.17</v>
      </c>
      <c r="AE371" s="17">
        <v>1117.3499999999999</v>
      </c>
      <c r="AF371" s="17">
        <v>1108.76</v>
      </c>
      <c r="AG371" s="17">
        <v>1179.5999999999999</v>
      </c>
      <c r="AH371" s="17">
        <v>1082.04</v>
      </c>
      <c r="AI371" s="17">
        <v>1154.81</v>
      </c>
      <c r="AJ371" s="17">
        <v>1067.3699999999999</v>
      </c>
      <c r="AK371" s="17">
        <v>2135.77</v>
      </c>
      <c r="AL371" s="17">
        <v>1048.81</v>
      </c>
      <c r="AM371" s="17">
        <v>1068.06</v>
      </c>
      <c r="AN371" s="17">
        <v>1157.93</v>
      </c>
      <c r="AO371" s="17">
        <v>1150.26</v>
      </c>
    </row>
    <row r="372" spans="1:49">
      <c r="B372" s="17">
        <v>1048.6300000000001</v>
      </c>
      <c r="C372" s="17">
        <v>1097.82</v>
      </c>
      <c r="D372" s="17">
        <v>1062.25</v>
      </c>
      <c r="E372" s="17">
        <v>1094.0999999999999</v>
      </c>
      <c r="F372" s="17">
        <v>1106.03</v>
      </c>
      <c r="G372" s="17">
        <v>1041.3499999999999</v>
      </c>
      <c r="H372" s="17">
        <v>1121.28</v>
      </c>
      <c r="I372" s="17">
        <v>1071.1199999999999</v>
      </c>
      <c r="J372" s="17">
        <v>1008.84</v>
      </c>
      <c r="K372" s="17">
        <v>1089.71</v>
      </c>
      <c r="L372" s="17">
        <v>1123.27</v>
      </c>
      <c r="M372" s="17">
        <v>1164.01</v>
      </c>
      <c r="N372" s="17">
        <v>1065.3900000000001</v>
      </c>
      <c r="O372" s="17">
        <v>1061.2</v>
      </c>
      <c r="P372" s="17">
        <v>1118.46</v>
      </c>
      <c r="Q372" s="17">
        <v>1156.8900000000001</v>
      </c>
      <c r="R372" s="17">
        <v>1118.3499999999999</v>
      </c>
      <c r="S372" s="17">
        <v>973.26499999999999</v>
      </c>
      <c r="T372" s="17">
        <v>1119.3800000000001</v>
      </c>
      <c r="U372" s="17">
        <v>1212.47</v>
      </c>
      <c r="V372" s="17">
        <v>1098.57</v>
      </c>
      <c r="W372" s="17">
        <v>1172.8800000000001</v>
      </c>
      <c r="X372" s="17">
        <v>1132.3900000000001</v>
      </c>
      <c r="Y372" s="17">
        <v>1154.02</v>
      </c>
      <c r="Z372" s="17">
        <v>1097.3599999999999</v>
      </c>
      <c r="AA372" s="17">
        <v>1136.9100000000001</v>
      </c>
      <c r="AB372" s="17">
        <v>1061.28</v>
      </c>
      <c r="AC372" s="17">
        <v>1101.1400000000001</v>
      </c>
      <c r="AD372" s="17">
        <v>1178.53</v>
      </c>
      <c r="AE372" s="17">
        <v>1120.98</v>
      </c>
      <c r="AF372" s="17">
        <v>1119.22</v>
      </c>
      <c r="AG372" s="17">
        <v>1182.02</v>
      </c>
      <c r="AH372" s="17">
        <v>1088.5999999999999</v>
      </c>
      <c r="AI372" s="17">
        <v>1167.8</v>
      </c>
      <c r="AJ372" s="17">
        <v>1069.3800000000001</v>
      </c>
      <c r="AK372" s="17">
        <v>2141.58</v>
      </c>
      <c r="AL372" s="17">
        <v>1052.23</v>
      </c>
      <c r="AM372" s="17">
        <v>1071.26</v>
      </c>
      <c r="AN372" s="17">
        <v>1160.4000000000001</v>
      </c>
      <c r="AO372" s="17">
        <v>1152.92</v>
      </c>
    </row>
    <row r="373" spans="1:49">
      <c r="B373" s="17">
        <v>1053.29</v>
      </c>
      <c r="C373" s="17">
        <v>1099.3699999999999</v>
      </c>
      <c r="D373" s="17">
        <v>1063.8399999999999</v>
      </c>
      <c r="E373" s="17">
        <v>1103.76</v>
      </c>
      <c r="F373" s="17">
        <v>1111.8699999999999</v>
      </c>
      <c r="G373" s="17">
        <v>1054.99</v>
      </c>
      <c r="H373" s="17">
        <v>1125.6600000000001</v>
      </c>
      <c r="I373" s="17">
        <v>1095.45</v>
      </c>
      <c r="J373" s="17">
        <v>1011.06</v>
      </c>
      <c r="K373" s="17">
        <v>1093.8699999999999</v>
      </c>
      <c r="L373" s="17">
        <v>1130.1400000000001</v>
      </c>
      <c r="M373" s="17">
        <v>1165.57</v>
      </c>
      <c r="N373" s="17">
        <v>1076.2</v>
      </c>
      <c r="O373" s="17">
        <v>1064.43</v>
      </c>
      <c r="P373" s="17">
        <v>1119.3499999999999</v>
      </c>
      <c r="Q373" s="17">
        <v>1159.0999999999999</v>
      </c>
      <c r="R373" s="17">
        <v>1120.02</v>
      </c>
      <c r="S373" s="17">
        <v>985.86599999999999</v>
      </c>
      <c r="T373" s="17">
        <v>1120.8499999999999</v>
      </c>
      <c r="U373" s="17">
        <v>1212.8900000000001</v>
      </c>
      <c r="V373" s="17">
        <v>1108.76</v>
      </c>
      <c r="W373" s="17">
        <v>1178.3</v>
      </c>
      <c r="X373" s="17">
        <v>1148.07</v>
      </c>
      <c r="Y373" s="17">
        <v>1176.01</v>
      </c>
      <c r="Z373" s="17">
        <v>1106.49</v>
      </c>
      <c r="AA373" s="17">
        <v>1155.18</v>
      </c>
      <c r="AB373" s="17">
        <v>1068.0999999999999</v>
      </c>
      <c r="AC373" s="17">
        <v>1103.27</v>
      </c>
      <c r="AD373" s="17">
        <v>1194.33</v>
      </c>
      <c r="AE373" s="17">
        <v>1148.9000000000001</v>
      </c>
      <c r="AF373" s="17">
        <v>1141.52</v>
      </c>
      <c r="AG373" s="17">
        <v>1182.26</v>
      </c>
      <c r="AH373" s="17">
        <v>1101.0999999999999</v>
      </c>
      <c r="AI373" s="17">
        <v>1171.9100000000001</v>
      </c>
      <c r="AJ373" s="17">
        <v>1071.05</v>
      </c>
      <c r="AK373" s="17">
        <v>2156.36</v>
      </c>
      <c r="AL373" s="17">
        <v>1052.25</v>
      </c>
      <c r="AM373" s="17">
        <v>1075.4100000000001</v>
      </c>
      <c r="AN373" s="17">
        <v>1162.1099999999999</v>
      </c>
      <c r="AO373" s="17">
        <v>1161.75</v>
      </c>
    </row>
    <row r="374" spans="1:49">
      <c r="B374" s="17">
        <v>1060.44</v>
      </c>
      <c r="C374" s="17">
        <v>1101.54</v>
      </c>
      <c r="D374" s="17">
        <v>1069.3699999999999</v>
      </c>
      <c r="E374" s="17">
        <v>1110.6199999999999</v>
      </c>
      <c r="F374" s="17">
        <v>1122.28</v>
      </c>
      <c r="G374" s="17">
        <v>1057.17</v>
      </c>
      <c r="H374" s="17">
        <v>1125.77</v>
      </c>
      <c r="I374" s="17">
        <v>1110.47</v>
      </c>
      <c r="J374" s="17">
        <v>1032.1400000000001</v>
      </c>
      <c r="K374" s="17">
        <v>1122.6199999999999</v>
      </c>
      <c r="L374" s="17">
        <v>1145.6500000000001</v>
      </c>
      <c r="M374" s="17">
        <v>1169.33</v>
      </c>
      <c r="N374" s="17">
        <v>1078.94</v>
      </c>
      <c r="O374" s="17">
        <v>1066.92</v>
      </c>
      <c r="P374" s="17">
        <v>1124.7</v>
      </c>
      <c r="Q374" s="17">
        <v>1162.75</v>
      </c>
      <c r="R374" s="17">
        <v>1121.33</v>
      </c>
      <c r="S374" s="17">
        <v>989.21900000000005</v>
      </c>
      <c r="T374" s="17">
        <v>1128.03</v>
      </c>
      <c r="U374" s="17">
        <v>1221.97</v>
      </c>
      <c r="V374" s="17">
        <v>1109.3399999999999</v>
      </c>
      <c r="W374" s="17">
        <v>1182.26</v>
      </c>
      <c r="X374" s="17">
        <v>1162.68</v>
      </c>
      <c r="Y374" s="17">
        <v>1199.1400000000001</v>
      </c>
      <c r="Z374" s="17">
        <v>1145.1500000000001</v>
      </c>
      <c r="AA374" s="17">
        <v>1161.0899999999999</v>
      </c>
      <c r="AB374" s="17">
        <v>1082.51</v>
      </c>
      <c r="AC374" s="17">
        <v>1109.81</v>
      </c>
      <c r="AD374" s="17">
        <v>1237.5999999999999</v>
      </c>
      <c r="AE374" s="17">
        <v>1162.98</v>
      </c>
      <c r="AF374" s="17">
        <v>1148.1500000000001</v>
      </c>
      <c r="AG374" s="17">
        <v>1182.3</v>
      </c>
      <c r="AH374" s="17">
        <v>1159.01</v>
      </c>
      <c r="AI374" s="17">
        <v>1176.6199999999999</v>
      </c>
      <c r="AJ374" s="17">
        <v>1074.7</v>
      </c>
      <c r="AK374" s="17">
        <v>2162.7199999999998</v>
      </c>
      <c r="AL374" s="17">
        <v>1057.56</v>
      </c>
      <c r="AM374" s="17">
        <v>1077.8800000000001</v>
      </c>
      <c r="AN374" s="17">
        <v>1178.97</v>
      </c>
      <c r="AO374" s="17">
        <v>1173.4000000000001</v>
      </c>
    </row>
    <row r="375" spans="1:49">
      <c r="B375" s="17">
        <v>1065.1300000000001</v>
      </c>
      <c r="C375" s="17">
        <v>1103.4000000000001</v>
      </c>
      <c r="D375" s="17">
        <v>1078.8</v>
      </c>
      <c r="E375" s="17">
        <v>1113.72</v>
      </c>
      <c r="F375" s="17">
        <v>1122.4100000000001</v>
      </c>
      <c r="G375" s="17">
        <v>1077.3599999999999</v>
      </c>
      <c r="H375" s="17">
        <v>1129.44</v>
      </c>
      <c r="I375" s="17">
        <v>1111.6199999999999</v>
      </c>
      <c r="J375" s="17">
        <v>1042.92</v>
      </c>
      <c r="K375" s="17">
        <v>1131.8499999999999</v>
      </c>
      <c r="L375" s="17">
        <v>1147.21</v>
      </c>
      <c r="M375" s="17">
        <v>1177.26</v>
      </c>
      <c r="N375" s="17">
        <v>1082.6500000000001</v>
      </c>
      <c r="O375" s="17">
        <v>1072.4000000000001</v>
      </c>
      <c r="P375" s="17">
        <v>1126.97</v>
      </c>
      <c r="Q375" s="17">
        <v>1167.08</v>
      </c>
      <c r="R375" s="17">
        <v>1129.4000000000001</v>
      </c>
      <c r="S375" s="17">
        <v>995.24900000000002</v>
      </c>
      <c r="T375" s="17">
        <v>1128.81</v>
      </c>
      <c r="U375" s="17">
        <v>1240.6099999999999</v>
      </c>
      <c r="V375" s="17">
        <v>1119.9100000000001</v>
      </c>
      <c r="W375" s="17">
        <v>1186.1600000000001</v>
      </c>
      <c r="X375" s="17">
        <v>1168.3699999999999</v>
      </c>
      <c r="Y375" s="17">
        <v>1216.51</v>
      </c>
      <c r="Z375" s="17">
        <v>1184.8</v>
      </c>
      <c r="AA375" s="17">
        <v>1165.1199999999999</v>
      </c>
      <c r="AB375" s="17">
        <v>1095.8900000000001</v>
      </c>
      <c r="AC375" s="17">
        <v>1111.18</v>
      </c>
      <c r="AD375" s="17">
        <v>1244.82</v>
      </c>
      <c r="AE375" s="17">
        <v>1165.8800000000001</v>
      </c>
      <c r="AF375" s="17">
        <v>1149.48</v>
      </c>
      <c r="AG375" s="17">
        <v>1182.57</v>
      </c>
      <c r="AH375" s="17">
        <v>1159.9100000000001</v>
      </c>
      <c r="AI375" s="17">
        <v>1202.52</v>
      </c>
      <c r="AJ375" s="17">
        <v>1090.43</v>
      </c>
      <c r="AK375" s="17">
        <v>2169.0100000000002</v>
      </c>
      <c r="AL375" s="17">
        <v>1059.33</v>
      </c>
      <c r="AM375" s="17">
        <v>1078.5</v>
      </c>
      <c r="AN375" s="17">
        <v>1179.1199999999999</v>
      </c>
      <c r="AO375" s="17">
        <v>1174.27</v>
      </c>
    </row>
    <row r="376" spans="1:49">
      <c r="B376" s="17">
        <v>1071.1400000000001</v>
      </c>
      <c r="C376" s="17">
        <v>1108.48</v>
      </c>
      <c r="D376" s="17">
        <v>1089.4100000000001</v>
      </c>
      <c r="E376" s="17">
        <v>1117.4000000000001</v>
      </c>
      <c r="F376" s="17">
        <v>1123.97</v>
      </c>
      <c r="G376" s="17">
        <v>1111.8</v>
      </c>
      <c r="H376" s="17">
        <v>1130.6199999999999</v>
      </c>
      <c r="I376" s="17">
        <v>1114</v>
      </c>
      <c r="J376" s="17">
        <v>1043.08</v>
      </c>
      <c r="K376" s="17">
        <v>1142.05</v>
      </c>
      <c r="L376" s="17">
        <v>1148.72</v>
      </c>
      <c r="M376" s="17">
        <v>1178.4000000000001</v>
      </c>
      <c r="N376" s="17">
        <v>1097.1199999999999</v>
      </c>
      <c r="O376" s="17">
        <v>1094.3900000000001</v>
      </c>
      <c r="P376" s="17">
        <v>1132.3499999999999</v>
      </c>
      <c r="Q376" s="17">
        <v>1170.57</v>
      </c>
      <c r="R376" s="17">
        <v>1148.92</v>
      </c>
      <c r="S376" s="17">
        <v>996.51900000000001</v>
      </c>
      <c r="T376" s="17">
        <v>1141.42</v>
      </c>
      <c r="U376" s="17">
        <v>1249.22</v>
      </c>
      <c r="V376" s="17">
        <v>1125.44</v>
      </c>
      <c r="W376" s="17">
        <v>1200.48</v>
      </c>
      <c r="X376" s="17">
        <v>1189.21</v>
      </c>
      <c r="Y376" s="17">
        <v>1225.75</v>
      </c>
      <c r="Z376" s="17">
        <v>1189.3399999999999</v>
      </c>
      <c r="AA376" s="17">
        <v>1176.3399999999999</v>
      </c>
      <c r="AB376" s="17">
        <v>1097.1600000000001</v>
      </c>
      <c r="AC376" s="17">
        <v>1114.48</v>
      </c>
      <c r="AD376" s="17">
        <v>1246.26</v>
      </c>
      <c r="AE376" s="17">
        <v>1177.6199999999999</v>
      </c>
      <c r="AF376" s="17">
        <v>1168.9100000000001</v>
      </c>
      <c r="AG376" s="17">
        <v>1183.01</v>
      </c>
      <c r="AH376" s="17">
        <v>1162.5899999999999</v>
      </c>
      <c r="AI376" s="17">
        <v>1218.53</v>
      </c>
      <c r="AJ376" s="17">
        <v>1090.8499999999999</v>
      </c>
      <c r="AK376" s="17">
        <v>2188.1799999999998</v>
      </c>
      <c r="AL376" s="17">
        <v>1059.42</v>
      </c>
      <c r="AM376" s="17">
        <v>1086.96</v>
      </c>
      <c r="AN376" s="17">
        <v>1183.71</v>
      </c>
      <c r="AO376" s="17">
        <v>1186.51</v>
      </c>
    </row>
    <row r="377" spans="1:49">
      <c r="B377" s="17">
        <v>1079.69</v>
      </c>
      <c r="C377" s="17">
        <v>1109.45</v>
      </c>
      <c r="D377" s="17">
        <v>1092.19</v>
      </c>
      <c r="E377" s="17">
        <v>1127.8699999999999</v>
      </c>
      <c r="F377" s="17">
        <v>1124.17</v>
      </c>
      <c r="G377" s="17">
        <v>1116.68</v>
      </c>
      <c r="H377" s="17">
        <v>1131.19</v>
      </c>
      <c r="I377" s="17">
        <v>1122.49</v>
      </c>
      <c r="J377" s="17">
        <v>1065.8499999999999</v>
      </c>
      <c r="K377" s="17">
        <v>1147.69</v>
      </c>
      <c r="L377" s="17">
        <v>1157.73</v>
      </c>
      <c r="M377" s="17">
        <v>1210.53</v>
      </c>
      <c r="N377" s="17">
        <v>1107.8</v>
      </c>
      <c r="O377" s="17">
        <v>1096.2</v>
      </c>
      <c r="P377" s="17">
        <v>1151.0899999999999</v>
      </c>
      <c r="Q377" s="17">
        <v>1171.55</v>
      </c>
      <c r="R377" s="17">
        <v>1166.9100000000001</v>
      </c>
      <c r="S377" s="17">
        <v>1005.7</v>
      </c>
      <c r="T377" s="17">
        <v>1145.26</v>
      </c>
      <c r="U377" s="17">
        <v>1253.0999999999999</v>
      </c>
      <c r="V377" s="17">
        <v>1146.5899999999999</v>
      </c>
      <c r="W377" s="17">
        <v>1236.52</v>
      </c>
      <c r="X377" s="17">
        <v>1201.92</v>
      </c>
      <c r="Y377" s="17">
        <v>1229.71</v>
      </c>
      <c r="Z377" s="17">
        <v>1193.23</v>
      </c>
      <c r="AA377" s="17">
        <v>1180.05</v>
      </c>
      <c r="AB377" s="17">
        <v>1111.08</v>
      </c>
      <c r="AC377" s="17">
        <v>1124.29</v>
      </c>
      <c r="AD377" s="17">
        <v>1251.5999999999999</v>
      </c>
      <c r="AE377" s="17">
        <v>1177.71</v>
      </c>
      <c r="AF377" s="17">
        <v>1174.73</v>
      </c>
      <c r="AG377" s="17">
        <v>1186.25</v>
      </c>
      <c r="AH377" s="17">
        <v>1166.1099999999999</v>
      </c>
      <c r="AI377" s="17">
        <v>1230.54</v>
      </c>
      <c r="AJ377" s="17">
        <v>1101.54</v>
      </c>
      <c r="AK377" s="17">
        <v>2192.2199999999998</v>
      </c>
      <c r="AL377" s="17">
        <v>1065.01</v>
      </c>
      <c r="AM377" s="17">
        <v>1096.47</v>
      </c>
      <c r="AN377" s="17">
        <v>1186.93</v>
      </c>
      <c r="AO377" s="17">
        <v>1191.22</v>
      </c>
    </row>
    <row r="378" spans="1:49">
      <c r="B378" s="17">
        <v>1101.0899999999999</v>
      </c>
      <c r="C378" s="17">
        <v>1118.1199999999999</v>
      </c>
      <c r="D378" s="17">
        <v>1093.6199999999999</v>
      </c>
      <c r="E378" s="17">
        <v>1153.53</v>
      </c>
      <c r="F378" s="17">
        <v>1146.71</v>
      </c>
      <c r="G378" s="17">
        <v>1117.4000000000001</v>
      </c>
      <c r="H378" s="17">
        <v>1144.68</v>
      </c>
      <c r="I378" s="17">
        <v>1138.06</v>
      </c>
      <c r="J378" s="17">
        <v>1087.23</v>
      </c>
      <c r="K378" s="17">
        <v>1151.3900000000001</v>
      </c>
      <c r="L378" s="17">
        <v>1176.4100000000001</v>
      </c>
      <c r="M378" s="17">
        <v>1224.1099999999999</v>
      </c>
      <c r="N378" s="17">
        <v>1110.45</v>
      </c>
      <c r="O378" s="17">
        <v>1101.6600000000001</v>
      </c>
      <c r="P378" s="17">
        <v>1151.3399999999999</v>
      </c>
      <c r="Q378" s="17">
        <v>1174.02</v>
      </c>
      <c r="R378" s="17">
        <v>1172.17</v>
      </c>
      <c r="S378" s="17">
        <v>1058.17</v>
      </c>
      <c r="T378" s="17">
        <v>1145.6199999999999</v>
      </c>
      <c r="U378" s="17">
        <v>1277.72</v>
      </c>
      <c r="V378" s="17">
        <v>1146.6500000000001</v>
      </c>
      <c r="W378" s="17">
        <v>1237.42</v>
      </c>
      <c r="X378" s="17">
        <v>1220.21</v>
      </c>
      <c r="Y378" s="17">
        <v>1240.8800000000001</v>
      </c>
      <c r="Z378" s="17">
        <v>1212.58</v>
      </c>
      <c r="AA378" s="17">
        <v>1188.69</v>
      </c>
      <c r="AB378" s="17">
        <v>1124.19</v>
      </c>
      <c r="AC378" s="17">
        <v>1148.31</v>
      </c>
      <c r="AD378" s="17">
        <v>1252.8599999999999</v>
      </c>
      <c r="AE378" s="17">
        <v>1182.9100000000001</v>
      </c>
      <c r="AF378" s="17">
        <v>1175.83</v>
      </c>
      <c r="AG378" s="17">
        <v>1187.92</v>
      </c>
      <c r="AH378" s="17">
        <v>1181.03</v>
      </c>
      <c r="AI378" s="17">
        <v>1236.06</v>
      </c>
      <c r="AJ378" s="17">
        <v>1111.47</v>
      </c>
      <c r="AK378" s="17">
        <v>2193.41</v>
      </c>
      <c r="AL378" s="17">
        <v>1067.46</v>
      </c>
      <c r="AM378" s="17">
        <v>1130.03</v>
      </c>
      <c r="AN378" s="17">
        <v>1187.3499999999999</v>
      </c>
      <c r="AO378" s="17">
        <v>1201.08</v>
      </c>
    </row>
    <row r="379" spans="1:49">
      <c r="B379" s="17">
        <v>1125.8499999999999</v>
      </c>
      <c r="C379" s="17">
        <v>1132.99</v>
      </c>
      <c r="D379" s="17">
        <v>1136.05</v>
      </c>
      <c r="E379" s="17">
        <v>1168.01</v>
      </c>
      <c r="F379" s="17">
        <v>1152.8800000000001</v>
      </c>
      <c r="G379" s="17">
        <v>1123.6500000000001</v>
      </c>
      <c r="H379" s="17">
        <v>1153.8699999999999</v>
      </c>
      <c r="I379" s="17">
        <v>1143.98</v>
      </c>
      <c r="J379" s="17">
        <v>1125.08</v>
      </c>
      <c r="K379" s="17">
        <v>1151.4000000000001</v>
      </c>
      <c r="L379" s="17">
        <v>1176.76</v>
      </c>
      <c r="M379" s="17">
        <v>1256.79</v>
      </c>
      <c r="N379" s="17">
        <v>1144.33</v>
      </c>
      <c r="O379" s="17">
        <v>1124.8399999999999</v>
      </c>
      <c r="P379" s="17">
        <v>1164.78</v>
      </c>
      <c r="Q379" s="17">
        <v>1193.6600000000001</v>
      </c>
      <c r="R379" s="17">
        <v>1190.03</v>
      </c>
      <c r="S379" s="17">
        <v>1097.1300000000001</v>
      </c>
      <c r="T379" s="17">
        <v>1165.81</v>
      </c>
      <c r="U379" s="17">
        <v>1289.5899999999999</v>
      </c>
      <c r="V379" s="17">
        <v>1146.74</v>
      </c>
      <c r="W379" s="17">
        <v>1237.8399999999999</v>
      </c>
      <c r="X379" s="17">
        <v>1227.82</v>
      </c>
      <c r="Y379" s="17">
        <v>1243.77</v>
      </c>
      <c r="Z379" s="17">
        <v>1240.31</v>
      </c>
      <c r="AA379" s="17">
        <v>1190.08</v>
      </c>
      <c r="AB379" s="17">
        <v>1141.1199999999999</v>
      </c>
      <c r="AC379" s="17">
        <v>1164.22</v>
      </c>
      <c r="AD379" s="17">
        <v>1254.19</v>
      </c>
      <c r="AE379" s="17">
        <v>1200.01</v>
      </c>
      <c r="AF379" s="17">
        <v>1184.3499999999999</v>
      </c>
      <c r="AG379" s="17">
        <v>1188.4000000000001</v>
      </c>
      <c r="AH379" s="17">
        <v>1195.57</v>
      </c>
      <c r="AJ379" s="17">
        <v>1153.55</v>
      </c>
      <c r="AK379" s="17">
        <v>2251.84</v>
      </c>
      <c r="AL379" s="17">
        <v>1079.97</v>
      </c>
      <c r="AM379" s="17">
        <v>1142.19</v>
      </c>
      <c r="AN379" s="17">
        <v>1202.58</v>
      </c>
      <c r="AO379" s="17">
        <v>1254.49</v>
      </c>
    </row>
    <row r="380" spans="1:49">
      <c r="V380" s="17"/>
    </row>
    <row r="381" spans="1:49" s="26" customFormat="1">
      <c r="A381" s="26" t="s">
        <v>493</v>
      </c>
      <c r="B381" s="71">
        <f>SUM(B17:B379)</f>
        <v>220154.38475115033</v>
      </c>
      <c r="C381" s="71">
        <f t="shared" ref="C381:AO381" si="2">SUM(C17:C379)</f>
        <v>231087.90153997004</v>
      </c>
      <c r="D381" s="71">
        <f t="shared" si="2"/>
        <v>228257.0555879999</v>
      </c>
      <c r="E381" s="71">
        <f t="shared" si="2"/>
        <v>246433.3735697002</v>
      </c>
      <c r="F381" s="71">
        <f t="shared" si="2"/>
        <v>247568.25218559997</v>
      </c>
      <c r="G381" s="71">
        <f t="shared" si="2"/>
        <v>220249.6821122999</v>
      </c>
      <c r="H381" s="71">
        <f t="shared" si="2"/>
        <v>259732.066123</v>
      </c>
      <c r="I381" s="71">
        <f t="shared" si="2"/>
        <v>235253.92721369994</v>
      </c>
      <c r="J381" s="71">
        <f t="shared" si="2"/>
        <v>235377.38943980006</v>
      </c>
      <c r="K381" s="71">
        <f t="shared" si="2"/>
        <v>242322.96026661998</v>
      </c>
      <c r="L381" s="71">
        <f t="shared" si="2"/>
        <v>260182.05097017012</v>
      </c>
      <c r="M381" s="71">
        <f t="shared" si="2"/>
        <v>278010.61219990003</v>
      </c>
      <c r="N381" s="71">
        <f t="shared" si="2"/>
        <v>235012.601527839</v>
      </c>
      <c r="O381" s="71">
        <f t="shared" si="2"/>
        <v>248106.08205744013</v>
      </c>
      <c r="P381" s="71">
        <f t="shared" si="2"/>
        <v>251497.28405699995</v>
      </c>
      <c r="Q381" s="71">
        <f t="shared" si="2"/>
        <v>247248.39498300006</v>
      </c>
      <c r="R381" s="71">
        <f t="shared" si="2"/>
        <v>243808.63808459989</v>
      </c>
      <c r="S381" s="71">
        <f t="shared" si="2"/>
        <v>208340.13357900007</v>
      </c>
      <c r="T381" s="71">
        <f t="shared" si="2"/>
        <v>245745.84516030006</v>
      </c>
      <c r="U381" s="71">
        <f t="shared" si="2"/>
        <v>257536.18198949998</v>
      </c>
      <c r="V381" s="71">
        <f t="shared" si="2"/>
        <v>233937.91838419996</v>
      </c>
      <c r="W381" s="71">
        <f t="shared" si="2"/>
        <v>274122.74583330005</v>
      </c>
      <c r="X381" s="71">
        <f t="shared" si="2"/>
        <v>218926.33742330002</v>
      </c>
      <c r="Y381" s="71">
        <f t="shared" si="2"/>
        <v>238067.01926810009</v>
      </c>
      <c r="Z381" s="71">
        <f t="shared" si="2"/>
        <v>209670.44319342996</v>
      </c>
      <c r="AA381" s="71">
        <f t="shared" si="2"/>
        <v>241781.18464575999</v>
      </c>
      <c r="AB381" s="71">
        <f t="shared" si="2"/>
        <v>240737.84664450007</v>
      </c>
      <c r="AC381" s="71">
        <f t="shared" si="2"/>
        <v>240012.74545473998</v>
      </c>
      <c r="AD381" s="71">
        <f t="shared" si="2"/>
        <v>225908.25976249998</v>
      </c>
      <c r="AE381" s="71">
        <f t="shared" si="2"/>
        <v>243298.28682989985</v>
      </c>
      <c r="AF381" s="71">
        <f t="shared" si="2"/>
        <v>245295.33231349991</v>
      </c>
      <c r="AG381" s="71">
        <f t="shared" si="2"/>
        <v>240622.92189090006</v>
      </c>
      <c r="AH381" s="71">
        <f t="shared" si="2"/>
        <v>219800.79268119979</v>
      </c>
      <c r="AI381" s="71">
        <f t="shared" si="2"/>
        <v>241759.0910781998</v>
      </c>
      <c r="AJ381" s="71">
        <f t="shared" si="2"/>
        <v>236110.79773580012</v>
      </c>
      <c r="AK381" s="71">
        <f t="shared" si="2"/>
        <v>480549.42194870027</v>
      </c>
      <c r="AL381" s="71">
        <f t="shared" si="2"/>
        <v>246856.09929221019</v>
      </c>
      <c r="AM381" s="71">
        <f t="shared" si="2"/>
        <v>237508.19589481008</v>
      </c>
      <c r="AN381" s="71">
        <f t="shared" si="2"/>
        <v>226642.59519071996</v>
      </c>
      <c r="AO381" s="71">
        <f t="shared" si="2"/>
        <v>263851.5027229999</v>
      </c>
    </row>
    <row r="382" spans="1:49" s="26" customFormat="1">
      <c r="B382" s="71"/>
      <c r="C382" s="71"/>
      <c r="D382" s="71"/>
      <c r="E382" s="71"/>
      <c r="F382" s="71"/>
      <c r="G382" s="71"/>
      <c r="H382" s="71"/>
      <c r="I382" s="71"/>
      <c r="J382" s="71"/>
      <c r="K382" s="71"/>
      <c r="L382" s="71"/>
      <c r="M382" s="71"/>
      <c r="N382" s="71"/>
      <c r="O382" s="71"/>
      <c r="P382" s="71"/>
      <c r="Q382" s="71"/>
      <c r="R382" s="71"/>
      <c r="S382" s="71"/>
      <c r="T382" s="71"/>
      <c r="U382" s="71"/>
      <c r="V382" s="71"/>
      <c r="W382" s="71"/>
      <c r="X382" s="71"/>
      <c r="Y382" s="71"/>
      <c r="Z382" s="71"/>
      <c r="AA382" s="71"/>
      <c r="AB382" s="71"/>
      <c r="AC382" s="71"/>
      <c r="AD382" s="71"/>
      <c r="AE382" s="71"/>
      <c r="AF382" s="71"/>
      <c r="AG382" s="71"/>
      <c r="AH382" s="71"/>
      <c r="AI382" s="71"/>
      <c r="AJ382" s="71"/>
      <c r="AK382" s="71"/>
      <c r="AL382" s="71"/>
      <c r="AM382" s="71"/>
      <c r="AN382" s="71"/>
      <c r="AO382" s="71"/>
    </row>
    <row r="383" spans="1:49" s="26" customFormat="1">
      <c r="A383" s="53" t="s">
        <v>494</v>
      </c>
      <c r="B383" s="71"/>
      <c r="C383" s="71"/>
      <c r="D383" s="71"/>
      <c r="E383" s="71"/>
      <c r="F383" s="71"/>
      <c r="G383" s="71"/>
      <c r="H383" s="71"/>
      <c r="I383" s="71"/>
      <c r="J383" s="71"/>
      <c r="K383" s="71"/>
      <c r="L383" s="71"/>
      <c r="M383" s="71"/>
      <c r="N383" s="71"/>
      <c r="O383" s="71"/>
      <c r="P383" s="71"/>
      <c r="Q383" s="71"/>
      <c r="R383" s="71"/>
      <c r="S383" s="71"/>
      <c r="T383" s="71"/>
      <c r="U383" s="71"/>
      <c r="V383" s="71"/>
    </row>
    <row r="384" spans="1:49" s="26" customFormat="1">
      <c r="A384" s="93" t="s">
        <v>495</v>
      </c>
      <c r="B384" s="94">
        <f>AVERAGE(B17:B379)</f>
        <v>606.48590840537281</v>
      </c>
      <c r="C384" s="94">
        <f>AVERAGE(C17:C379)</f>
        <v>636.60578936630861</v>
      </c>
      <c r="D384" s="94">
        <f t="shared" ref="D384:AO384" si="3">AVERAGE(D17:D379)</f>
        <v>628.8073156694212</v>
      </c>
      <c r="E384" s="94">
        <f t="shared" si="3"/>
        <v>678.87981699641932</v>
      </c>
      <c r="F384" s="94">
        <f t="shared" si="3"/>
        <v>682.006204368044</v>
      </c>
      <c r="G384" s="94">
        <f t="shared" si="3"/>
        <v>606.74843557107408</v>
      </c>
      <c r="H384" s="94">
        <f t="shared" si="3"/>
        <v>715.51533367217633</v>
      </c>
      <c r="I384" s="94">
        <f t="shared" si="3"/>
        <v>648.0824441148759</v>
      </c>
      <c r="J384" s="94">
        <f t="shared" si="3"/>
        <v>648.42256044022054</v>
      </c>
      <c r="K384" s="94">
        <f t="shared" si="3"/>
        <v>667.55636437085388</v>
      </c>
      <c r="L384" s="94">
        <f t="shared" si="3"/>
        <v>716.75496135033097</v>
      </c>
      <c r="M384" s="94">
        <f t="shared" si="3"/>
        <v>765.86945509614338</v>
      </c>
      <c r="N384" s="94">
        <f t="shared" si="3"/>
        <v>647.41763506291738</v>
      </c>
      <c r="O384" s="94">
        <f t="shared" si="3"/>
        <v>683.48782935933923</v>
      </c>
      <c r="P384" s="94">
        <f t="shared" si="3"/>
        <v>692.82998362809906</v>
      </c>
      <c r="Q384" s="94">
        <f t="shared" si="3"/>
        <v>681.12505504958699</v>
      </c>
      <c r="R384" s="94">
        <f t="shared" si="3"/>
        <v>671.64914072892532</v>
      </c>
      <c r="S384" s="94">
        <f t="shared" si="3"/>
        <v>573.93976192562002</v>
      </c>
      <c r="T384" s="94">
        <f t="shared" si="3"/>
        <v>676.9857993396696</v>
      </c>
      <c r="U384" s="94">
        <f t="shared" si="3"/>
        <v>709.46606608677678</v>
      </c>
      <c r="V384" s="94">
        <f t="shared" si="3"/>
        <v>644.45707543856736</v>
      </c>
      <c r="W384" s="94">
        <f t="shared" si="3"/>
        <v>755.15907943057869</v>
      </c>
      <c r="X384" s="94">
        <f t="shared" si="3"/>
        <v>603.10285791542708</v>
      </c>
      <c r="Y384" s="94">
        <f t="shared" si="3"/>
        <v>655.83200900303052</v>
      </c>
      <c r="Z384" s="94">
        <f t="shared" si="3"/>
        <v>577.60452670366385</v>
      </c>
      <c r="AA384" s="94">
        <f t="shared" si="3"/>
        <v>666.06386954754817</v>
      </c>
      <c r="AB384" s="94">
        <f t="shared" si="3"/>
        <v>663.18966017768616</v>
      </c>
      <c r="AC384" s="94">
        <f t="shared" si="3"/>
        <v>661.19213623895314</v>
      </c>
      <c r="AD384" s="94">
        <f t="shared" si="3"/>
        <v>622.33680375344341</v>
      </c>
      <c r="AE384" s="94">
        <f t="shared" si="3"/>
        <v>670.24321440743756</v>
      </c>
      <c r="AF384" s="94">
        <f t="shared" si="3"/>
        <v>675.74471711707963</v>
      </c>
      <c r="AG384" s="94">
        <f t="shared" si="3"/>
        <v>662.87306306033076</v>
      </c>
      <c r="AH384" s="94">
        <f t="shared" si="3"/>
        <v>605.51182556804349</v>
      </c>
      <c r="AI384" s="94">
        <f t="shared" si="3"/>
        <v>667.84279303370113</v>
      </c>
      <c r="AJ384" s="94">
        <f t="shared" si="3"/>
        <v>650.44296896914636</v>
      </c>
      <c r="AK384" s="94">
        <f t="shared" si="3"/>
        <v>1323.8276086741055</v>
      </c>
      <c r="AL384" s="94">
        <f t="shared" si="3"/>
        <v>680.04435066724568</v>
      </c>
      <c r="AM384" s="94">
        <f t="shared" si="3"/>
        <v>654.29255067440795</v>
      </c>
      <c r="AN384" s="94">
        <f t="shared" si="3"/>
        <v>624.35976636561975</v>
      </c>
      <c r="AO384" s="94">
        <f t="shared" si="3"/>
        <v>726.8636438650135</v>
      </c>
      <c r="AP384" s="95" t="s">
        <v>14</v>
      </c>
      <c r="AQ384" s="95" t="s">
        <v>14</v>
      </c>
      <c r="AR384" s="95" t="s">
        <v>14</v>
      </c>
      <c r="AS384" s="95" t="s">
        <v>14</v>
      </c>
      <c r="AT384" s="95" t="s">
        <v>14</v>
      </c>
      <c r="AU384" s="95" t="s">
        <v>14</v>
      </c>
      <c r="AV384" s="95" t="s">
        <v>14</v>
      </c>
      <c r="AW384" s="95" t="s">
        <v>14</v>
      </c>
    </row>
    <row r="385" spans="1:49" s="26" customFormat="1">
      <c r="A385" s="26" t="s">
        <v>496</v>
      </c>
      <c r="B385" s="71">
        <f>'BOL FAO - Data, Land Use '!R2</f>
        <v>109858</v>
      </c>
      <c r="C385" s="71">
        <f>'BOL FAO - Data, Land Use '!S2</f>
        <v>109858</v>
      </c>
      <c r="D385" s="71">
        <f>'BOL FAO - Data, Land Use '!T2</f>
        <v>109858</v>
      </c>
      <c r="E385" s="71">
        <f>'BOL FAO - Data, Land Use '!U2</f>
        <v>109858</v>
      </c>
      <c r="F385" s="71">
        <f>'BOL FAO - Data, Land Use '!V2</f>
        <v>109858</v>
      </c>
      <c r="G385" s="71">
        <f>'BOL FAO - Data, Land Use '!W2</f>
        <v>109858</v>
      </c>
      <c r="H385" s="71">
        <f>'BOL FAO - Data, Land Use '!X2</f>
        <v>109858</v>
      </c>
      <c r="I385" s="71">
        <f>'BOL FAO - Data, Land Use '!Y2</f>
        <v>109858</v>
      </c>
      <c r="J385" s="71">
        <f>'BOL FAO - Data, Land Use '!Z2</f>
        <v>109858</v>
      </c>
      <c r="K385" s="71">
        <f>'BOL FAO - Data, Land Use '!AA2</f>
        <v>109858</v>
      </c>
      <c r="L385" s="71">
        <f>'BOL FAO - Data, Land Use '!AB2</f>
        <v>109858</v>
      </c>
      <c r="M385" s="71">
        <f>'BOL FAO - Data, Land Use '!AC2</f>
        <v>109858</v>
      </c>
      <c r="N385" s="71">
        <f>'BOL FAO - Data, Land Use '!AD2</f>
        <v>109858</v>
      </c>
      <c r="O385" s="71">
        <f>'BOL FAO - Data, Land Use '!AE2</f>
        <v>109858</v>
      </c>
      <c r="P385" s="71">
        <f>'BOL FAO - Data, Land Use '!AF2</f>
        <v>109858</v>
      </c>
      <c r="Q385" s="71">
        <f>'BOL FAO - Data, Land Use '!AG2</f>
        <v>109858</v>
      </c>
      <c r="R385" s="71">
        <f>'BOL FAO - Data, Land Use '!AH2</f>
        <v>109858</v>
      </c>
      <c r="S385" s="71">
        <f>'BOL FAO - Data, Land Use '!AI2</f>
        <v>109858</v>
      </c>
      <c r="T385" s="71">
        <f>'BOL FAO - Data, Land Use '!AJ2</f>
        <v>109858</v>
      </c>
      <c r="U385" s="71">
        <f>'BOL FAO - Data, Land Use '!AK2</f>
        <v>109858</v>
      </c>
      <c r="V385" s="71">
        <f>'BOL FAO - Data, Land Use '!AL2</f>
        <v>109858</v>
      </c>
      <c r="W385" s="71">
        <f>'BOL FAO - Data, Land Use '!AM2</f>
        <v>109858</v>
      </c>
      <c r="X385" s="71">
        <f>'BOL FAO - Data, Land Use '!AN2</f>
        <v>109858</v>
      </c>
      <c r="Y385" s="71">
        <f>'BOL FAO - Data, Land Use '!AO2</f>
        <v>109858</v>
      </c>
      <c r="Z385" s="71">
        <f>'BOL FAO - Data, Land Use '!AP2</f>
        <v>109858</v>
      </c>
      <c r="AA385" s="71">
        <f>'BOL FAO - Data, Land Use '!AQ2</f>
        <v>109858</v>
      </c>
      <c r="AB385" s="71">
        <f>'BOL FAO - Data, Land Use '!AR2</f>
        <v>109858</v>
      </c>
      <c r="AC385" s="71">
        <f>'BOL FAO - Data, Land Use '!AS2</f>
        <v>109858</v>
      </c>
      <c r="AD385" s="71">
        <f>'BOL FAO - Data, Land Use '!AT2</f>
        <v>109858</v>
      </c>
      <c r="AE385" s="71">
        <f>'BOL FAO - Data, Land Use '!AU2</f>
        <v>109858</v>
      </c>
      <c r="AF385" s="71">
        <f>'BOL FAO - Data, Land Use '!AV2</f>
        <v>109858</v>
      </c>
      <c r="AG385" s="71">
        <f>'BOL FAO - Data, Land Use '!AW2</f>
        <v>109858</v>
      </c>
      <c r="AH385" s="71">
        <f>'BOL FAO - Data, Land Use '!AX2</f>
        <v>109858</v>
      </c>
      <c r="AI385" s="71">
        <f>'BOL FAO - Data, Land Use '!AY2</f>
        <v>109858</v>
      </c>
      <c r="AJ385" s="71">
        <f>'BOL FAO - Data, Land Use '!AZ2</f>
        <v>109858</v>
      </c>
      <c r="AK385" s="71">
        <f>'BOL FAO - Data, Land Use '!BA2</f>
        <v>109858</v>
      </c>
      <c r="AL385" s="71">
        <f>'BOL FAO - Data, Land Use '!BB2</f>
        <v>109858</v>
      </c>
      <c r="AM385" s="71">
        <f>'BOL FAO - Data, Land Use '!BC2</f>
        <v>109858</v>
      </c>
      <c r="AN385" s="71">
        <f>'BOL FAO - Data, Land Use '!BD2</f>
        <v>109858</v>
      </c>
      <c r="AO385" s="71">
        <f>'BOL FAO - Data, Land Use '!BE2</f>
        <v>109858</v>
      </c>
      <c r="AP385" s="71">
        <f>'BOL FAO - Data, Land Use '!BF2</f>
        <v>109858</v>
      </c>
      <c r="AQ385" s="71">
        <f>'BOL FAO - Data, Land Use '!BG2</f>
        <v>109858</v>
      </c>
      <c r="AR385" s="71">
        <f>'BOL FAO - Data, Land Use '!BH2</f>
        <v>109858</v>
      </c>
      <c r="AS385" s="71">
        <f>'BOL FAO - Data, Land Use '!BI2</f>
        <v>109858</v>
      </c>
      <c r="AT385" s="71">
        <f>'BOL FAO - Data, Land Use '!BJ2</f>
        <v>109858</v>
      </c>
      <c r="AU385" s="71">
        <f>'BOL FAO - Data, Land Use '!BK2</f>
        <v>109858</v>
      </c>
      <c r="AV385" s="71">
        <f>'BOL FAO - Data, Land Use '!BL2</f>
        <v>109858</v>
      </c>
      <c r="AW385" s="71">
        <f>'BOL FAO - Data, Land Use '!BM2</f>
        <v>109858</v>
      </c>
    </row>
    <row r="386" spans="1:49" s="26" customFormat="1">
      <c r="A386" s="26" t="s">
        <v>497</v>
      </c>
      <c r="B386" s="71">
        <f>B385*10^7</f>
        <v>1098580000000</v>
      </c>
      <c r="C386" s="71">
        <f t="shared" ref="C386:AO386" si="4">C385*10^7</f>
        <v>1098580000000</v>
      </c>
      <c r="D386" s="71">
        <f t="shared" si="4"/>
        <v>1098580000000</v>
      </c>
      <c r="E386" s="71">
        <f t="shared" si="4"/>
        <v>1098580000000</v>
      </c>
      <c r="F386" s="71">
        <f t="shared" si="4"/>
        <v>1098580000000</v>
      </c>
      <c r="G386" s="71">
        <f t="shared" si="4"/>
        <v>1098580000000</v>
      </c>
      <c r="H386" s="71">
        <f t="shared" si="4"/>
        <v>1098580000000</v>
      </c>
      <c r="I386" s="71">
        <f t="shared" si="4"/>
        <v>1098580000000</v>
      </c>
      <c r="J386" s="71">
        <f t="shared" si="4"/>
        <v>1098580000000</v>
      </c>
      <c r="K386" s="71">
        <f t="shared" si="4"/>
        <v>1098580000000</v>
      </c>
      <c r="L386" s="71">
        <f t="shared" si="4"/>
        <v>1098580000000</v>
      </c>
      <c r="M386" s="71">
        <f t="shared" si="4"/>
        <v>1098580000000</v>
      </c>
      <c r="N386" s="71">
        <f t="shared" si="4"/>
        <v>1098580000000</v>
      </c>
      <c r="O386" s="71">
        <f t="shared" si="4"/>
        <v>1098580000000</v>
      </c>
      <c r="P386" s="71">
        <f t="shared" si="4"/>
        <v>1098580000000</v>
      </c>
      <c r="Q386" s="71">
        <f t="shared" si="4"/>
        <v>1098580000000</v>
      </c>
      <c r="R386" s="71">
        <f t="shared" si="4"/>
        <v>1098580000000</v>
      </c>
      <c r="S386" s="71">
        <f t="shared" si="4"/>
        <v>1098580000000</v>
      </c>
      <c r="T386" s="71">
        <f t="shared" si="4"/>
        <v>1098580000000</v>
      </c>
      <c r="U386" s="71">
        <f t="shared" si="4"/>
        <v>1098580000000</v>
      </c>
      <c r="V386" s="71">
        <f t="shared" si="4"/>
        <v>1098580000000</v>
      </c>
      <c r="W386" s="71">
        <f t="shared" si="4"/>
        <v>1098580000000</v>
      </c>
      <c r="X386" s="71">
        <f t="shared" si="4"/>
        <v>1098580000000</v>
      </c>
      <c r="Y386" s="71">
        <f t="shared" si="4"/>
        <v>1098580000000</v>
      </c>
      <c r="Z386" s="71">
        <f t="shared" si="4"/>
        <v>1098580000000</v>
      </c>
      <c r="AA386" s="71">
        <f t="shared" si="4"/>
        <v>1098580000000</v>
      </c>
      <c r="AB386" s="71">
        <f t="shared" si="4"/>
        <v>1098580000000</v>
      </c>
      <c r="AC386" s="71">
        <f t="shared" si="4"/>
        <v>1098580000000</v>
      </c>
      <c r="AD386" s="71">
        <f t="shared" si="4"/>
        <v>1098580000000</v>
      </c>
      <c r="AE386" s="71">
        <f t="shared" si="4"/>
        <v>1098580000000</v>
      </c>
      <c r="AF386" s="71">
        <f t="shared" si="4"/>
        <v>1098580000000</v>
      </c>
      <c r="AG386" s="71">
        <f t="shared" si="4"/>
        <v>1098580000000</v>
      </c>
      <c r="AH386" s="71">
        <f t="shared" si="4"/>
        <v>1098580000000</v>
      </c>
      <c r="AI386" s="71">
        <f t="shared" si="4"/>
        <v>1098580000000</v>
      </c>
      <c r="AJ386" s="71">
        <f t="shared" si="4"/>
        <v>1098580000000</v>
      </c>
      <c r="AK386" s="71">
        <f t="shared" si="4"/>
        <v>1098580000000</v>
      </c>
      <c r="AL386" s="71">
        <f t="shared" si="4"/>
        <v>1098580000000</v>
      </c>
      <c r="AM386" s="71">
        <f t="shared" si="4"/>
        <v>1098580000000</v>
      </c>
      <c r="AN386" s="71">
        <f t="shared" si="4"/>
        <v>1098580000000</v>
      </c>
      <c r="AO386" s="71">
        <f t="shared" si="4"/>
        <v>1098580000000</v>
      </c>
      <c r="AP386" s="62" t="s">
        <v>14</v>
      </c>
      <c r="AQ386" s="62" t="s">
        <v>14</v>
      </c>
      <c r="AR386" s="62" t="s">
        <v>14</v>
      </c>
      <c r="AS386" s="62" t="s">
        <v>14</v>
      </c>
      <c r="AT386" s="62" t="s">
        <v>14</v>
      </c>
      <c r="AU386" s="62" t="s">
        <v>14</v>
      </c>
      <c r="AV386" s="62" t="s">
        <v>14</v>
      </c>
      <c r="AW386" s="62" t="s">
        <v>14</v>
      </c>
    </row>
    <row r="387" spans="1:49" s="26" customFormat="1">
      <c r="A387" s="26" t="s">
        <v>498</v>
      </c>
      <c r="B387" s="71">
        <f>B386*B384</f>
        <v>666273289255974.5</v>
      </c>
      <c r="C387" s="71">
        <f t="shared" ref="C387:AO387" si="5">C386*C384</f>
        <v>699362388082039.38</v>
      </c>
      <c r="D387" s="71">
        <f t="shared" si="5"/>
        <v>690795140848112.75</v>
      </c>
      <c r="E387" s="71">
        <f t="shared" si="5"/>
        <v>745803789355926.38</v>
      </c>
      <c r="F387" s="71">
        <f t="shared" si="5"/>
        <v>749238375994645.75</v>
      </c>
      <c r="G387" s="71">
        <f t="shared" si="5"/>
        <v>666561696349670.63</v>
      </c>
      <c r="H387" s="71">
        <f t="shared" si="5"/>
        <v>786050835265579.5</v>
      </c>
      <c r="I387" s="71">
        <f t="shared" si="5"/>
        <v>711970411455720.38</v>
      </c>
      <c r="J387" s="71">
        <f t="shared" si="5"/>
        <v>712344056448417.5</v>
      </c>
      <c r="K387" s="71">
        <f t="shared" si="5"/>
        <v>733364070770532.63</v>
      </c>
      <c r="L387" s="71">
        <f t="shared" si="5"/>
        <v>787412665440246.63</v>
      </c>
      <c r="M387" s="71">
        <f t="shared" si="5"/>
        <v>841368865979521.25</v>
      </c>
      <c r="N387" s="71">
        <f t="shared" si="5"/>
        <v>711240065527419.75</v>
      </c>
      <c r="O387" s="71">
        <f t="shared" si="5"/>
        <v>750866059577582.88</v>
      </c>
      <c r="P387" s="71">
        <f t="shared" si="5"/>
        <v>761129163414157.13</v>
      </c>
      <c r="Q387" s="71">
        <f t="shared" si="5"/>
        <v>748270362976375.25</v>
      </c>
      <c r="R387" s="71">
        <f t="shared" si="5"/>
        <v>737860313021982.75</v>
      </c>
      <c r="S387" s="71">
        <f t="shared" si="5"/>
        <v>630518743656247.63</v>
      </c>
      <c r="T387" s="71">
        <f t="shared" si="5"/>
        <v>743723059438574.25</v>
      </c>
      <c r="U387" s="71">
        <f t="shared" si="5"/>
        <v>779405230881611.25</v>
      </c>
      <c r="V387" s="71">
        <f t="shared" si="5"/>
        <v>707987653935301.38</v>
      </c>
      <c r="W387" s="71">
        <f t="shared" si="5"/>
        <v>829602661480845.13</v>
      </c>
      <c r="X387" s="71">
        <f t="shared" si="5"/>
        <v>662556737648729.88</v>
      </c>
      <c r="Y387" s="71">
        <f t="shared" si="5"/>
        <v>720483928450549.25</v>
      </c>
      <c r="Z387" s="71">
        <f t="shared" si="5"/>
        <v>634544780946111</v>
      </c>
      <c r="AA387" s="71">
        <f t="shared" si="5"/>
        <v>731724445807545.5</v>
      </c>
      <c r="AB387" s="71">
        <f t="shared" si="5"/>
        <v>728566896878002.5</v>
      </c>
      <c r="AC387" s="71">
        <f t="shared" si="5"/>
        <v>726372457029389.13</v>
      </c>
      <c r="AD387" s="71">
        <f t="shared" si="5"/>
        <v>683686765867457.88</v>
      </c>
      <c r="AE387" s="71">
        <f t="shared" si="5"/>
        <v>736315790483722.75</v>
      </c>
      <c r="AF387" s="71">
        <f t="shared" si="5"/>
        <v>742359631330481.38</v>
      </c>
      <c r="AG387" s="71">
        <f t="shared" si="5"/>
        <v>728219089616818.13</v>
      </c>
      <c r="AH387" s="71">
        <f t="shared" si="5"/>
        <v>665203181332541.25</v>
      </c>
      <c r="AI387" s="71">
        <f t="shared" si="5"/>
        <v>733678735570963.38</v>
      </c>
      <c r="AJ387" s="71">
        <f t="shared" si="5"/>
        <v>714563636850124.75</v>
      </c>
      <c r="AK387" s="71">
        <f t="shared" si="5"/>
        <v>1454330534337198.8</v>
      </c>
      <c r="AL387" s="71">
        <f t="shared" si="5"/>
        <v>747083122756022.75</v>
      </c>
      <c r="AM387" s="71">
        <f t="shared" si="5"/>
        <v>718792710319891.13</v>
      </c>
      <c r="AN387" s="71">
        <f t="shared" si="5"/>
        <v>685909152133942.5</v>
      </c>
      <c r="AO387" s="71">
        <f t="shared" si="5"/>
        <v>798517861877226.5</v>
      </c>
      <c r="AP387" s="62" t="s">
        <v>14</v>
      </c>
      <c r="AQ387" s="62" t="s">
        <v>14</v>
      </c>
      <c r="AR387" s="62" t="s">
        <v>14</v>
      </c>
      <c r="AS387" s="62" t="s">
        <v>14</v>
      </c>
      <c r="AT387" s="62" t="s">
        <v>14</v>
      </c>
      <c r="AU387" s="62" t="s">
        <v>14</v>
      </c>
      <c r="AV387" s="62" t="s">
        <v>14</v>
      </c>
      <c r="AW387" s="62" t="s">
        <v>14</v>
      </c>
    </row>
    <row r="388" spans="1:49" s="26" customFormat="1">
      <c r="A388" s="26" t="s">
        <v>499</v>
      </c>
      <c r="B388" s="71">
        <f>B387/10^6</f>
        <v>666273289.25597453</v>
      </c>
      <c r="C388" s="71">
        <f t="shared" ref="C388:AO388" si="6">C387/10^6</f>
        <v>699362388.08203936</v>
      </c>
      <c r="D388" s="71">
        <f t="shared" si="6"/>
        <v>690795140.8481127</v>
      </c>
      <c r="E388" s="71">
        <f t="shared" si="6"/>
        <v>745803789.35592639</v>
      </c>
      <c r="F388" s="71">
        <f t="shared" si="6"/>
        <v>749238375.99464571</v>
      </c>
      <c r="G388" s="71">
        <f t="shared" si="6"/>
        <v>666561696.34967065</v>
      </c>
      <c r="H388" s="71">
        <f t="shared" si="6"/>
        <v>786050835.26557946</v>
      </c>
      <c r="I388" s="71">
        <f t="shared" si="6"/>
        <v>711970411.45572042</v>
      </c>
      <c r="J388" s="71">
        <f t="shared" si="6"/>
        <v>712344056.44841754</v>
      </c>
      <c r="K388" s="71">
        <f t="shared" si="6"/>
        <v>733364070.77053261</v>
      </c>
      <c r="L388" s="71">
        <f t="shared" si="6"/>
        <v>787412665.44024658</v>
      </c>
      <c r="M388" s="71">
        <f t="shared" si="6"/>
        <v>841368865.97952127</v>
      </c>
      <c r="N388" s="71">
        <f t="shared" si="6"/>
        <v>711240065.52741981</v>
      </c>
      <c r="O388" s="71">
        <f t="shared" si="6"/>
        <v>750866059.57758284</v>
      </c>
      <c r="P388" s="71">
        <f t="shared" si="6"/>
        <v>761129163.41415715</v>
      </c>
      <c r="Q388" s="71">
        <f t="shared" si="6"/>
        <v>748270362.97637522</v>
      </c>
      <c r="R388" s="71">
        <f t="shared" si="6"/>
        <v>737860313.02198279</v>
      </c>
      <c r="S388" s="71">
        <f t="shared" si="6"/>
        <v>630518743.65624762</v>
      </c>
      <c r="T388" s="71">
        <f t="shared" si="6"/>
        <v>743723059.43857419</v>
      </c>
      <c r="U388" s="71">
        <f t="shared" si="6"/>
        <v>779405230.88161123</v>
      </c>
      <c r="V388" s="71">
        <f t="shared" si="6"/>
        <v>707987653.93530142</v>
      </c>
      <c r="W388" s="71">
        <f t="shared" si="6"/>
        <v>829602661.48084509</v>
      </c>
      <c r="X388" s="71">
        <f t="shared" si="6"/>
        <v>662556737.64872992</v>
      </c>
      <c r="Y388" s="71">
        <f t="shared" si="6"/>
        <v>720483928.45054924</v>
      </c>
      <c r="Z388" s="71">
        <f t="shared" si="6"/>
        <v>634544780.94611096</v>
      </c>
      <c r="AA388" s="71">
        <f t="shared" si="6"/>
        <v>731724445.80754554</v>
      </c>
      <c r="AB388" s="71">
        <f t="shared" si="6"/>
        <v>728566896.87800252</v>
      </c>
      <c r="AC388" s="71">
        <f t="shared" si="6"/>
        <v>726372457.02938914</v>
      </c>
      <c r="AD388" s="71">
        <f t="shared" si="6"/>
        <v>683686765.86745787</v>
      </c>
      <c r="AE388" s="71">
        <f t="shared" si="6"/>
        <v>736315790.48372281</v>
      </c>
      <c r="AF388" s="71">
        <f t="shared" si="6"/>
        <v>742359631.33048141</v>
      </c>
      <c r="AG388" s="71">
        <f t="shared" si="6"/>
        <v>728219089.61681807</v>
      </c>
      <c r="AH388" s="71">
        <f t="shared" si="6"/>
        <v>665203181.33254123</v>
      </c>
      <c r="AI388" s="71">
        <f t="shared" si="6"/>
        <v>733678735.57096338</v>
      </c>
      <c r="AJ388" s="71">
        <f t="shared" si="6"/>
        <v>714563636.85012472</v>
      </c>
      <c r="AK388" s="71">
        <f t="shared" si="6"/>
        <v>1454330534.3371987</v>
      </c>
      <c r="AL388" s="71">
        <f t="shared" si="6"/>
        <v>747083122.75602269</v>
      </c>
      <c r="AM388" s="71">
        <f t="shared" si="6"/>
        <v>718792710.3198911</v>
      </c>
      <c r="AN388" s="71">
        <f t="shared" si="6"/>
        <v>685909152.13394248</v>
      </c>
      <c r="AO388" s="71">
        <f t="shared" si="6"/>
        <v>798517861.87722647</v>
      </c>
      <c r="AP388" s="62" t="s">
        <v>14</v>
      </c>
      <c r="AQ388" s="62" t="s">
        <v>14</v>
      </c>
      <c r="AR388" s="62" t="s">
        <v>14</v>
      </c>
      <c r="AS388" s="62" t="s">
        <v>14</v>
      </c>
      <c r="AT388" s="62" t="s">
        <v>14</v>
      </c>
      <c r="AU388" s="62" t="s">
        <v>14</v>
      </c>
      <c r="AV388" s="62" t="s">
        <v>14</v>
      </c>
      <c r="AW388" s="62" t="s">
        <v>14</v>
      </c>
    </row>
    <row r="389" spans="1:49" s="26" customFormat="1">
      <c r="B389" s="71"/>
      <c r="C389" s="71"/>
      <c r="D389" s="71"/>
      <c r="E389" s="71"/>
      <c r="F389" s="71"/>
      <c r="G389" s="71"/>
      <c r="H389" s="71"/>
      <c r="I389" s="71"/>
      <c r="J389" s="71"/>
      <c r="K389" s="71"/>
      <c r="L389" s="71"/>
      <c r="M389" s="71"/>
      <c r="N389" s="71"/>
      <c r="O389" s="71"/>
      <c r="P389" s="71"/>
      <c r="Q389" s="71"/>
      <c r="R389" s="71"/>
      <c r="S389" s="71"/>
      <c r="T389" s="71"/>
      <c r="U389" s="71"/>
      <c r="V389" s="71"/>
    </row>
    <row r="390" spans="1:49" s="26" customFormat="1">
      <c r="B390" s="71"/>
      <c r="C390" s="71"/>
      <c r="D390" s="71"/>
      <c r="E390" s="71"/>
      <c r="F390" s="71"/>
      <c r="G390" s="71"/>
      <c r="H390" s="71"/>
      <c r="I390" s="71"/>
      <c r="J390" s="71"/>
      <c r="K390" s="71"/>
      <c r="L390" s="71"/>
      <c r="M390" s="71"/>
      <c r="N390" s="71"/>
      <c r="O390" s="71"/>
      <c r="P390" s="71"/>
      <c r="Q390" s="71"/>
      <c r="R390" s="71"/>
      <c r="S390" s="71"/>
      <c r="T390" s="71"/>
      <c r="U390" s="71"/>
      <c r="V390" s="71"/>
    </row>
    <row r="391" spans="1:49">
      <c r="V391" s="17"/>
    </row>
    <row r="392" spans="1:49">
      <c r="V392" s="17"/>
    </row>
    <row r="393" spans="1:49">
      <c r="V393" s="17"/>
    </row>
    <row r="394" spans="1:49">
      <c r="V394" s="17"/>
    </row>
    <row r="395" spans="1:49">
      <c r="V395" s="17"/>
    </row>
    <row r="396" spans="1:49">
      <c r="V396" s="17"/>
    </row>
    <row r="397" spans="1:49">
      <c r="V397" s="17"/>
    </row>
    <row r="398" spans="1:49">
      <c r="V398" s="17"/>
    </row>
    <row r="399" spans="1:49">
      <c r="V399" s="17"/>
    </row>
    <row r="400" spans="1:49">
      <c r="V400" s="17"/>
    </row>
    <row r="401" spans="22:22">
      <c r="V401" s="17"/>
    </row>
    <row r="402" spans="22:22">
      <c r="V402" s="17"/>
    </row>
    <row r="403" spans="22:22">
      <c r="V403" s="17"/>
    </row>
    <row r="404" spans="22:22">
      <c r="V404" s="17"/>
    </row>
    <row r="405" spans="22:22">
      <c r="V405" s="17"/>
    </row>
    <row r="406" spans="22:22">
      <c r="V406" s="17"/>
    </row>
    <row r="407" spans="22:22">
      <c r="V407" s="17"/>
    </row>
    <row r="408" spans="22:22">
      <c r="V408" s="17"/>
    </row>
    <row r="409" spans="22:22">
      <c r="V409" s="17"/>
    </row>
    <row r="410" spans="22:22">
      <c r="V410" s="17"/>
    </row>
    <row r="411" spans="22:22">
      <c r="V411" s="17"/>
    </row>
    <row r="412" spans="22:22">
      <c r="V412" s="17"/>
    </row>
    <row r="413" spans="22:22">
      <c r="V413" s="17"/>
    </row>
    <row r="414" spans="22:22">
      <c r="V414" s="17"/>
    </row>
    <row r="415" spans="22:22">
      <c r="V415" s="17"/>
    </row>
    <row r="416" spans="22:22">
      <c r="V416" s="17"/>
    </row>
    <row r="417" spans="22:22">
      <c r="V417" s="17"/>
    </row>
    <row r="418" spans="22:22">
      <c r="V418" s="17"/>
    </row>
    <row r="419" spans="22:22">
      <c r="V419" s="17"/>
    </row>
    <row r="420" spans="22:22">
      <c r="V420" s="17"/>
    </row>
    <row r="421" spans="22:22">
      <c r="V421" s="17"/>
    </row>
    <row r="422" spans="22:22">
      <c r="V422" s="17"/>
    </row>
    <row r="423" spans="22:22">
      <c r="V423" s="17"/>
    </row>
    <row r="424" spans="22:22">
      <c r="V424" s="17"/>
    </row>
    <row r="425" spans="22:22">
      <c r="V425" s="17"/>
    </row>
    <row r="426" spans="22:22">
      <c r="V426" s="17"/>
    </row>
    <row r="427" spans="22:22">
      <c r="V427" s="17"/>
    </row>
    <row r="428" spans="22:22">
      <c r="V428" s="17"/>
    </row>
    <row r="429" spans="22:22">
      <c r="V429" s="17"/>
    </row>
    <row r="430" spans="22:22">
      <c r="V430" s="17"/>
    </row>
    <row r="431" spans="22:22">
      <c r="V431" s="17"/>
    </row>
    <row r="432" spans="22:22">
      <c r="V432" s="17"/>
    </row>
    <row r="433" spans="22:22">
      <c r="V433" s="17"/>
    </row>
    <row r="434" spans="22:22">
      <c r="V434" s="17"/>
    </row>
    <row r="435" spans="22:22">
      <c r="V435" s="17"/>
    </row>
    <row r="436" spans="22:22">
      <c r="V436" s="17"/>
    </row>
    <row r="437" spans="22:22">
      <c r="V437" s="17"/>
    </row>
    <row r="438" spans="22:22">
      <c r="V438" s="17"/>
    </row>
    <row r="439" spans="22:22">
      <c r="V439" s="17"/>
    </row>
    <row r="440" spans="22:22">
      <c r="V440" s="17"/>
    </row>
    <row r="441" spans="22:22">
      <c r="V441" s="17"/>
    </row>
    <row r="442" spans="22:22">
      <c r="V442" s="17"/>
    </row>
    <row r="443" spans="22:22">
      <c r="V443" s="17"/>
    </row>
    <row r="444" spans="22:22">
      <c r="V444" s="17"/>
    </row>
    <row r="445" spans="22:22">
      <c r="V445" s="17"/>
    </row>
    <row r="446" spans="22:22">
      <c r="V446" s="17"/>
    </row>
    <row r="447" spans="22:22">
      <c r="V447" s="17"/>
    </row>
    <row r="448" spans="22:22">
      <c r="V448" s="17"/>
    </row>
    <row r="449" spans="22:22">
      <c r="V449" s="17"/>
    </row>
    <row r="450" spans="22:22">
      <c r="V450" s="17"/>
    </row>
    <row r="451" spans="22:22">
      <c r="V451" s="17"/>
    </row>
    <row r="452" spans="22:22">
      <c r="V452" s="17"/>
    </row>
    <row r="453" spans="22:22">
      <c r="V453" s="17"/>
    </row>
    <row r="454" spans="22:22">
      <c r="V454" s="17"/>
    </row>
    <row r="455" spans="22:22">
      <c r="V455" s="17"/>
    </row>
    <row r="456" spans="22:22">
      <c r="V456" s="17"/>
    </row>
    <row r="457" spans="22:22">
      <c r="V457" s="17"/>
    </row>
    <row r="458" spans="22:22">
      <c r="V458" s="17"/>
    </row>
    <row r="459" spans="22:22">
      <c r="V459" s="17"/>
    </row>
    <row r="460" spans="22:22">
      <c r="V460" s="17"/>
    </row>
    <row r="461" spans="22:22">
      <c r="V461" s="17"/>
    </row>
    <row r="462" spans="22:22">
      <c r="V462" s="17"/>
    </row>
    <row r="463" spans="22:22">
      <c r="V463" s="17"/>
    </row>
    <row r="464" spans="22:22">
      <c r="V464" s="17"/>
    </row>
    <row r="465" spans="22:22">
      <c r="V465" s="17"/>
    </row>
    <row r="466" spans="22:22">
      <c r="V466" s="17"/>
    </row>
    <row r="467" spans="22:22">
      <c r="V467" s="17"/>
    </row>
    <row r="468" spans="22:22">
      <c r="V468" s="17"/>
    </row>
    <row r="469" spans="22:22">
      <c r="V469" s="17"/>
    </row>
    <row r="470" spans="22:22">
      <c r="V470" s="17"/>
    </row>
    <row r="471" spans="22:22">
      <c r="V471" s="17"/>
    </row>
    <row r="472" spans="22:22">
      <c r="V472" s="17"/>
    </row>
    <row r="473" spans="22:22">
      <c r="V473" s="17"/>
    </row>
    <row r="474" spans="22:22">
      <c r="V474" s="17"/>
    </row>
    <row r="475" spans="22:22">
      <c r="V475" s="17"/>
    </row>
    <row r="476" spans="22:22">
      <c r="V476" s="17"/>
    </row>
    <row r="477" spans="22:22">
      <c r="V477" s="17"/>
    </row>
    <row r="478" spans="22:22">
      <c r="V478" s="17"/>
    </row>
    <row r="479" spans="22:22">
      <c r="V479" s="17"/>
    </row>
    <row r="480" spans="22:22">
      <c r="V480" s="17"/>
    </row>
    <row r="481" spans="22:22">
      <c r="V481" s="17"/>
    </row>
    <row r="482" spans="22:22">
      <c r="V482" s="17"/>
    </row>
    <row r="483" spans="22:22">
      <c r="V483" s="17"/>
    </row>
    <row r="484" spans="22:22">
      <c r="V484" s="17"/>
    </row>
    <row r="485" spans="22:22">
      <c r="V485" s="17"/>
    </row>
    <row r="486" spans="22:22">
      <c r="V486" s="17"/>
    </row>
    <row r="487" spans="22:22">
      <c r="V487" s="17"/>
    </row>
    <row r="488" spans="22:22">
      <c r="V488" s="17"/>
    </row>
    <row r="489" spans="22:22">
      <c r="V489" s="17"/>
    </row>
    <row r="490" spans="22:22">
      <c r="V490" s="17"/>
    </row>
    <row r="491" spans="22:22">
      <c r="V491" s="17"/>
    </row>
    <row r="492" spans="22:22">
      <c r="V492" s="17"/>
    </row>
    <row r="493" spans="22:22">
      <c r="V493" s="17"/>
    </row>
    <row r="494" spans="22:22">
      <c r="V494" s="17"/>
    </row>
    <row r="495" spans="22:22">
      <c r="V495" s="17"/>
    </row>
    <row r="496" spans="22:22">
      <c r="V496" s="17"/>
    </row>
    <row r="497" spans="22:22">
      <c r="V497" s="17"/>
    </row>
    <row r="498" spans="22:22">
      <c r="V498" s="17"/>
    </row>
    <row r="499" spans="22:22">
      <c r="V499" s="17"/>
    </row>
    <row r="500" spans="22:22">
      <c r="V500" s="17"/>
    </row>
    <row r="501" spans="22:22">
      <c r="V501" s="17"/>
    </row>
    <row r="502" spans="22:22">
      <c r="V502" s="17"/>
    </row>
    <row r="503" spans="22:22">
      <c r="V503" s="17"/>
    </row>
    <row r="504" spans="22:22">
      <c r="V504" s="17"/>
    </row>
    <row r="505" spans="22:22">
      <c r="V505" s="17"/>
    </row>
    <row r="506" spans="22:22">
      <c r="V506" s="17"/>
    </row>
    <row r="507" spans="22:22">
      <c r="V507" s="17"/>
    </row>
    <row r="508" spans="22:22">
      <c r="V508" s="17"/>
    </row>
    <row r="509" spans="22:22">
      <c r="V509" s="17"/>
    </row>
    <row r="510" spans="22:22">
      <c r="V510" s="17"/>
    </row>
    <row r="511" spans="22:22">
      <c r="V511" s="17"/>
    </row>
    <row r="512" spans="22:22">
      <c r="V512" s="17"/>
    </row>
    <row r="513" spans="22:22">
      <c r="V513" s="17"/>
    </row>
    <row r="514" spans="22:22">
      <c r="V514" s="17"/>
    </row>
    <row r="515" spans="22:22">
      <c r="V515" s="17"/>
    </row>
    <row r="516" spans="22:22">
      <c r="V516" s="17"/>
    </row>
    <row r="517" spans="22:22">
      <c r="V517" s="17"/>
    </row>
    <row r="518" spans="22:22">
      <c r="V518" s="17"/>
    </row>
    <row r="519" spans="22:22">
      <c r="V519" s="17"/>
    </row>
    <row r="520" spans="22:22">
      <c r="V520" s="17"/>
    </row>
    <row r="521" spans="22:22">
      <c r="V521" s="17"/>
    </row>
    <row r="522" spans="22:22">
      <c r="V522" s="17"/>
    </row>
    <row r="523" spans="22:22">
      <c r="V523" s="17"/>
    </row>
    <row r="524" spans="22:22">
      <c r="V524" s="17"/>
    </row>
    <row r="525" spans="22:22">
      <c r="V525" s="17"/>
    </row>
    <row r="526" spans="22:22">
      <c r="V526" s="17"/>
    </row>
    <row r="527" spans="22:22">
      <c r="V527" s="17"/>
    </row>
    <row r="528" spans="22:22">
      <c r="V528" s="17"/>
    </row>
    <row r="529" spans="22:22">
      <c r="V529" s="17"/>
    </row>
    <row r="530" spans="22:22">
      <c r="V530" s="17"/>
    </row>
    <row r="531" spans="22:22">
      <c r="V531" s="17"/>
    </row>
    <row r="532" spans="22:22">
      <c r="V532" s="17"/>
    </row>
    <row r="533" spans="22:22">
      <c r="V533" s="17"/>
    </row>
    <row r="534" spans="22:22">
      <c r="V534" s="17"/>
    </row>
    <row r="535" spans="22:22">
      <c r="V535" s="17"/>
    </row>
    <row r="536" spans="22:22">
      <c r="V536" s="17"/>
    </row>
    <row r="537" spans="22:22">
      <c r="V537" s="17"/>
    </row>
    <row r="538" spans="22:22">
      <c r="V538" s="17"/>
    </row>
    <row r="539" spans="22:22">
      <c r="V539" s="17"/>
    </row>
    <row r="540" spans="22:22">
      <c r="V540" s="17"/>
    </row>
    <row r="541" spans="22:22">
      <c r="V541" s="17"/>
    </row>
    <row r="542" spans="22:22">
      <c r="V542" s="17"/>
    </row>
    <row r="543" spans="22:22">
      <c r="V543" s="17"/>
    </row>
    <row r="544" spans="22:22">
      <c r="V544" s="17"/>
    </row>
    <row r="545" spans="22:22">
      <c r="V545" s="17"/>
    </row>
    <row r="546" spans="22:22">
      <c r="V546" s="17"/>
    </row>
    <row r="547" spans="22:22">
      <c r="V547" s="17"/>
    </row>
    <row r="548" spans="22:22">
      <c r="V548" s="17"/>
    </row>
    <row r="549" spans="22:22">
      <c r="V549" s="17"/>
    </row>
    <row r="550" spans="22:22">
      <c r="V550" s="17"/>
    </row>
    <row r="551" spans="22:22">
      <c r="V551" s="17"/>
    </row>
    <row r="552" spans="22:22">
      <c r="V552" s="17"/>
    </row>
    <row r="553" spans="22:22">
      <c r="V553" s="17"/>
    </row>
    <row r="554" spans="22:22">
      <c r="V554" s="17"/>
    </row>
    <row r="555" spans="22:22">
      <c r="V555" s="17"/>
    </row>
    <row r="556" spans="22:22">
      <c r="V556" s="17"/>
    </row>
    <row r="557" spans="22:22">
      <c r="V557" s="17"/>
    </row>
    <row r="558" spans="22:22">
      <c r="V558" s="17"/>
    </row>
    <row r="559" spans="22:22">
      <c r="V559" s="17"/>
    </row>
    <row r="560" spans="22:22">
      <c r="V560" s="17"/>
    </row>
    <row r="561" spans="22:22">
      <c r="V561" s="17"/>
    </row>
    <row r="562" spans="22:22">
      <c r="V562" s="17"/>
    </row>
    <row r="563" spans="22:22">
      <c r="V563" s="17"/>
    </row>
    <row r="564" spans="22:22">
      <c r="V564" s="17"/>
    </row>
    <row r="565" spans="22:22">
      <c r="V565" s="17"/>
    </row>
    <row r="566" spans="22:22">
      <c r="V566" s="17"/>
    </row>
    <row r="567" spans="22:22">
      <c r="V567" s="17"/>
    </row>
    <row r="568" spans="22:22">
      <c r="V568" s="17"/>
    </row>
    <row r="569" spans="22:22">
      <c r="V569" s="17"/>
    </row>
    <row r="570" spans="22:22">
      <c r="V570" s="17"/>
    </row>
    <row r="571" spans="22:22">
      <c r="V571" s="17"/>
    </row>
    <row r="572" spans="22:22">
      <c r="V572" s="17"/>
    </row>
    <row r="573" spans="22:22">
      <c r="V573" s="17"/>
    </row>
    <row r="574" spans="22:22">
      <c r="V574" s="17"/>
    </row>
    <row r="575" spans="22:22">
      <c r="V575" s="17"/>
    </row>
    <row r="576" spans="22:22">
      <c r="V576" s="17"/>
    </row>
    <row r="577" spans="22:22">
      <c r="V577" s="17"/>
    </row>
    <row r="578" spans="22:22">
      <c r="V578" s="17"/>
    </row>
    <row r="579" spans="22:22">
      <c r="V579" s="17"/>
    </row>
    <row r="580" spans="22:22">
      <c r="V580" s="17"/>
    </row>
    <row r="581" spans="22:22">
      <c r="V581" s="17"/>
    </row>
    <row r="582" spans="22:22">
      <c r="V582" s="17"/>
    </row>
    <row r="583" spans="22:22">
      <c r="V583" s="17"/>
    </row>
    <row r="584" spans="22:22">
      <c r="V584" s="17"/>
    </row>
    <row r="585" spans="22:22">
      <c r="V585" s="17"/>
    </row>
    <row r="586" spans="22:22">
      <c r="V586" s="17"/>
    </row>
    <row r="587" spans="22:22">
      <c r="V587" s="17"/>
    </row>
    <row r="588" spans="22:22">
      <c r="V588" s="17"/>
    </row>
    <row r="589" spans="22:22">
      <c r="V589" s="17"/>
    </row>
    <row r="590" spans="22:22">
      <c r="V590" s="17"/>
    </row>
    <row r="591" spans="22:22">
      <c r="V591" s="17"/>
    </row>
    <row r="592" spans="22:22">
      <c r="V592" s="17"/>
    </row>
    <row r="593" spans="22:22">
      <c r="V593" s="17"/>
    </row>
    <row r="594" spans="22:22">
      <c r="V594" s="17"/>
    </row>
    <row r="595" spans="22:22">
      <c r="V595" s="17"/>
    </row>
    <row r="596" spans="22:22">
      <c r="V596" s="17"/>
    </row>
    <row r="597" spans="22:22">
      <c r="V597" s="17"/>
    </row>
    <row r="598" spans="22:22">
      <c r="V598" s="17"/>
    </row>
    <row r="599" spans="22:22">
      <c r="V599" s="17"/>
    </row>
    <row r="600" spans="22:22">
      <c r="V600" s="17"/>
    </row>
    <row r="601" spans="22:22">
      <c r="V601" s="17"/>
    </row>
    <row r="602" spans="22:22">
      <c r="V602" s="17"/>
    </row>
    <row r="603" spans="22:22">
      <c r="V603" s="17"/>
    </row>
    <row r="604" spans="22:22">
      <c r="V604" s="17"/>
    </row>
    <row r="605" spans="22:22">
      <c r="V605" s="17"/>
    </row>
    <row r="606" spans="22:22">
      <c r="V606" s="17"/>
    </row>
    <row r="607" spans="22:22">
      <c r="V607" s="17"/>
    </row>
    <row r="608" spans="22:22">
      <c r="V608" s="17"/>
    </row>
    <row r="609" spans="22:22">
      <c r="V609" s="17"/>
    </row>
    <row r="610" spans="22:22">
      <c r="V610" s="17"/>
    </row>
    <row r="611" spans="22:22">
      <c r="V611" s="17"/>
    </row>
    <row r="612" spans="22:22">
      <c r="V612" s="17"/>
    </row>
    <row r="613" spans="22:22">
      <c r="V613" s="17"/>
    </row>
    <row r="614" spans="22:22">
      <c r="V614" s="17"/>
    </row>
    <row r="615" spans="22:22">
      <c r="V615" s="17"/>
    </row>
    <row r="616" spans="22:22">
      <c r="V616" s="17"/>
    </row>
    <row r="617" spans="22:22">
      <c r="V617" s="17"/>
    </row>
    <row r="618" spans="22:22">
      <c r="V618" s="17"/>
    </row>
    <row r="619" spans="22:22">
      <c r="V619" s="17"/>
    </row>
    <row r="620" spans="22:22">
      <c r="V620" s="17"/>
    </row>
    <row r="621" spans="22:22">
      <c r="V621" s="17"/>
    </row>
    <row r="622" spans="22:22">
      <c r="V622" s="17"/>
    </row>
    <row r="623" spans="22:22">
      <c r="V623" s="17"/>
    </row>
    <row r="624" spans="22:22">
      <c r="V624" s="17"/>
    </row>
    <row r="625" spans="22:22">
      <c r="V625" s="17"/>
    </row>
    <row r="626" spans="22:22">
      <c r="V626" s="17"/>
    </row>
    <row r="627" spans="22:22">
      <c r="V627" s="17"/>
    </row>
    <row r="628" spans="22:22">
      <c r="V628" s="17"/>
    </row>
    <row r="629" spans="22:22">
      <c r="V629" s="17"/>
    </row>
    <row r="630" spans="22:22">
      <c r="V630" s="17"/>
    </row>
    <row r="631" spans="22:22">
      <c r="V631" s="17"/>
    </row>
    <row r="632" spans="22:22">
      <c r="V632" s="17"/>
    </row>
    <row r="633" spans="22:22">
      <c r="V633" s="17"/>
    </row>
    <row r="634" spans="22:22">
      <c r="V634" s="17"/>
    </row>
    <row r="635" spans="22:22">
      <c r="V635" s="17"/>
    </row>
    <row r="636" spans="22:22">
      <c r="V636" s="17"/>
    </row>
    <row r="637" spans="22:22">
      <c r="V637" s="17"/>
    </row>
    <row r="638" spans="22:22">
      <c r="V638" s="17"/>
    </row>
    <row r="639" spans="22:22">
      <c r="V639" s="17"/>
    </row>
    <row r="640" spans="22:22">
      <c r="V640" s="17"/>
    </row>
    <row r="641" spans="22:22">
      <c r="V641" s="17"/>
    </row>
    <row r="642" spans="22:22">
      <c r="V642" s="17"/>
    </row>
    <row r="643" spans="22:22">
      <c r="V643" s="17"/>
    </row>
    <row r="644" spans="22:22">
      <c r="V644" s="17"/>
    </row>
    <row r="645" spans="22:22">
      <c r="V645" s="17"/>
    </row>
    <row r="646" spans="22:22">
      <c r="V646" s="17"/>
    </row>
    <row r="647" spans="22:22">
      <c r="V647" s="17"/>
    </row>
    <row r="648" spans="22:22">
      <c r="V648" s="17"/>
    </row>
    <row r="649" spans="22:22">
      <c r="V649" s="17"/>
    </row>
    <row r="650" spans="22:22">
      <c r="V650" s="17"/>
    </row>
    <row r="651" spans="22:22">
      <c r="V651" s="17"/>
    </row>
    <row r="652" spans="22:22">
      <c r="V652" s="17"/>
    </row>
    <row r="653" spans="22:22">
      <c r="V653" s="17"/>
    </row>
    <row r="654" spans="22:22">
      <c r="V654" s="17"/>
    </row>
    <row r="655" spans="22:22">
      <c r="V655" s="17"/>
    </row>
    <row r="656" spans="22:22">
      <c r="V656" s="17"/>
    </row>
    <row r="657" spans="22:22">
      <c r="V657" s="17"/>
    </row>
    <row r="658" spans="22:22">
      <c r="V658" s="17"/>
    </row>
    <row r="659" spans="22:22">
      <c r="V659" s="17"/>
    </row>
    <row r="660" spans="22:22">
      <c r="V660" s="17"/>
    </row>
    <row r="661" spans="22:22">
      <c r="V661" s="17"/>
    </row>
    <row r="662" spans="22:22">
      <c r="V662" s="17"/>
    </row>
    <row r="663" spans="22:22">
      <c r="V663" s="17"/>
    </row>
    <row r="664" spans="22:22">
      <c r="V664" s="17"/>
    </row>
    <row r="665" spans="22:22">
      <c r="V665" s="17"/>
    </row>
    <row r="666" spans="22:22">
      <c r="V666" s="17"/>
    </row>
    <row r="667" spans="22:22">
      <c r="V667" s="17"/>
    </row>
    <row r="668" spans="22:22">
      <c r="V668" s="17"/>
    </row>
    <row r="669" spans="22:22">
      <c r="V669" s="17"/>
    </row>
    <row r="670" spans="22:22">
      <c r="V670" s="17"/>
    </row>
    <row r="671" spans="22:22">
      <c r="V671" s="17"/>
    </row>
    <row r="672" spans="22:22">
      <c r="V672" s="17"/>
    </row>
    <row r="673" spans="22:22">
      <c r="V673" s="17"/>
    </row>
    <row r="674" spans="22:22">
      <c r="V674" s="17"/>
    </row>
    <row r="675" spans="22:22">
      <c r="V675" s="17"/>
    </row>
    <row r="676" spans="22:22">
      <c r="V676" s="17"/>
    </row>
    <row r="677" spans="22:22">
      <c r="V677" s="17"/>
    </row>
    <row r="678" spans="22:22">
      <c r="V678" s="17"/>
    </row>
    <row r="679" spans="22:22">
      <c r="V679" s="17"/>
    </row>
    <row r="680" spans="22:22">
      <c r="V680" s="17"/>
    </row>
    <row r="681" spans="22:22">
      <c r="V681" s="17"/>
    </row>
    <row r="682" spans="22:22">
      <c r="V682" s="17"/>
    </row>
    <row r="683" spans="22:22">
      <c r="V683" s="17"/>
    </row>
    <row r="684" spans="22:22">
      <c r="V684" s="17"/>
    </row>
    <row r="685" spans="22:22">
      <c r="V685" s="17"/>
    </row>
    <row r="686" spans="22:22">
      <c r="V686" s="17"/>
    </row>
    <row r="687" spans="22:22">
      <c r="V687" s="17"/>
    </row>
    <row r="688" spans="22:22">
      <c r="V688" s="17"/>
    </row>
    <row r="689" spans="22:22">
      <c r="V689" s="17"/>
    </row>
    <row r="690" spans="22:22">
      <c r="V690" s="17"/>
    </row>
    <row r="691" spans="22:22">
      <c r="V691" s="17"/>
    </row>
    <row r="692" spans="22:22">
      <c r="V692" s="17"/>
    </row>
    <row r="693" spans="22:22">
      <c r="V693" s="17"/>
    </row>
    <row r="694" spans="22:22">
      <c r="V694" s="17"/>
    </row>
    <row r="695" spans="22:22">
      <c r="V695" s="17"/>
    </row>
    <row r="696" spans="22:22">
      <c r="V696" s="17"/>
    </row>
    <row r="697" spans="22:22">
      <c r="V697" s="17"/>
    </row>
    <row r="698" spans="22:22">
      <c r="V698" s="17"/>
    </row>
    <row r="699" spans="22:22">
      <c r="V699" s="17"/>
    </row>
    <row r="700" spans="22:22">
      <c r="V700" s="17"/>
    </row>
    <row r="701" spans="22:22">
      <c r="V701" s="17"/>
    </row>
    <row r="702" spans="22:22">
      <c r="V702" s="17"/>
    </row>
    <row r="703" spans="22:22">
      <c r="V703" s="17"/>
    </row>
    <row r="704" spans="22:22">
      <c r="V704" s="17"/>
    </row>
    <row r="705" spans="22:22">
      <c r="V705" s="17"/>
    </row>
    <row r="706" spans="22:22">
      <c r="V706" s="17"/>
    </row>
    <row r="707" spans="22:22">
      <c r="V707" s="17"/>
    </row>
    <row r="708" spans="22:22">
      <c r="V708" s="17"/>
    </row>
    <row r="709" spans="22:22">
      <c r="V709" s="17"/>
    </row>
    <row r="710" spans="22:22">
      <c r="V710" s="17"/>
    </row>
    <row r="711" spans="22:22">
      <c r="V711" s="17"/>
    </row>
    <row r="712" spans="22:22">
      <c r="V712" s="17"/>
    </row>
    <row r="713" spans="22:22">
      <c r="V713" s="17"/>
    </row>
    <row r="714" spans="22:22">
      <c r="V714" s="17"/>
    </row>
    <row r="715" spans="22:22">
      <c r="V715" s="17"/>
    </row>
    <row r="716" spans="22:22">
      <c r="V716" s="17"/>
    </row>
    <row r="717" spans="22:22">
      <c r="V717" s="17"/>
    </row>
    <row r="718" spans="22:22">
      <c r="V718" s="17"/>
    </row>
    <row r="719" spans="22:22">
      <c r="V719" s="17"/>
    </row>
    <row r="720" spans="22:22">
      <c r="V720" s="17"/>
    </row>
    <row r="721" spans="22:22">
      <c r="V721" s="17"/>
    </row>
    <row r="722" spans="22:22">
      <c r="V722" s="17"/>
    </row>
    <row r="723" spans="22:22">
      <c r="V723" s="17"/>
    </row>
    <row r="724" spans="22:22">
      <c r="V724" s="17"/>
    </row>
    <row r="725" spans="22:22">
      <c r="V725" s="17"/>
    </row>
    <row r="726" spans="22:22">
      <c r="V726" s="17"/>
    </row>
    <row r="727" spans="22:22">
      <c r="V727" s="17"/>
    </row>
    <row r="728" spans="22:22">
      <c r="V728" s="17"/>
    </row>
    <row r="729" spans="22:22">
      <c r="V729" s="17"/>
    </row>
    <row r="730" spans="22:22">
      <c r="V730" s="17"/>
    </row>
    <row r="731" spans="22:22">
      <c r="V731" s="17"/>
    </row>
    <row r="732" spans="22:22">
      <c r="V732" s="17"/>
    </row>
    <row r="733" spans="22:22">
      <c r="V733" s="17"/>
    </row>
    <row r="734" spans="22:22">
      <c r="V734" s="17"/>
    </row>
    <row r="735" spans="22:22">
      <c r="V735" s="17"/>
    </row>
    <row r="736" spans="22:22">
      <c r="V736" s="17"/>
    </row>
    <row r="737" spans="22:22">
      <c r="V737" s="17"/>
    </row>
    <row r="738" spans="22:22">
      <c r="V738" s="17"/>
    </row>
    <row r="739" spans="22:22">
      <c r="V739" s="17"/>
    </row>
    <row r="740" spans="22:22">
      <c r="V740" s="17"/>
    </row>
    <row r="741" spans="22:22">
      <c r="V741" s="17"/>
    </row>
    <row r="742" spans="22:22">
      <c r="V742" s="17"/>
    </row>
    <row r="743" spans="22:22">
      <c r="V743" s="17"/>
    </row>
    <row r="744" spans="22:22">
      <c r="V744" s="17"/>
    </row>
    <row r="745" spans="22:22">
      <c r="V745" s="17"/>
    </row>
    <row r="746" spans="22:22">
      <c r="V746" s="17"/>
    </row>
    <row r="747" spans="22:22">
      <c r="V747" s="17"/>
    </row>
    <row r="748" spans="22:22">
      <c r="V748" s="17"/>
    </row>
    <row r="749" spans="22:22">
      <c r="V749" s="17"/>
    </row>
    <row r="750" spans="22:22">
      <c r="V750" s="17"/>
    </row>
    <row r="751" spans="22:22">
      <c r="V751" s="17"/>
    </row>
    <row r="752" spans="22:22">
      <c r="V752" s="17"/>
    </row>
    <row r="753" spans="22:22">
      <c r="V753" s="17"/>
    </row>
    <row r="754" spans="22:22">
      <c r="V754" s="17"/>
    </row>
    <row r="755" spans="22:22">
      <c r="V755" s="17"/>
    </row>
    <row r="756" spans="22:22">
      <c r="V756" s="17"/>
    </row>
    <row r="757" spans="22:22">
      <c r="V757" s="17"/>
    </row>
    <row r="758" spans="22:22">
      <c r="V758" s="17"/>
    </row>
    <row r="759" spans="22:22">
      <c r="V759" s="17"/>
    </row>
    <row r="760" spans="22:22">
      <c r="V760" s="17"/>
    </row>
    <row r="761" spans="22:22">
      <c r="V761" s="17"/>
    </row>
    <row r="762" spans="22:22">
      <c r="V762" s="17"/>
    </row>
    <row r="763" spans="22:22">
      <c r="V763" s="17"/>
    </row>
    <row r="764" spans="22:22">
      <c r="V764" s="17"/>
    </row>
    <row r="765" spans="22:22">
      <c r="V765" s="17"/>
    </row>
    <row r="766" spans="22:22">
      <c r="V766" s="17"/>
    </row>
    <row r="767" spans="22:22">
      <c r="V767" s="17"/>
    </row>
    <row r="768" spans="22:22">
      <c r="V768" s="17"/>
    </row>
    <row r="769" spans="22:22">
      <c r="V769" s="17"/>
    </row>
    <row r="770" spans="22:22">
      <c r="V770" s="17"/>
    </row>
    <row r="771" spans="22:22">
      <c r="V771" s="17"/>
    </row>
    <row r="772" spans="22:22">
      <c r="V772" s="17"/>
    </row>
    <row r="773" spans="22:22">
      <c r="V773" s="17"/>
    </row>
    <row r="774" spans="22:22">
      <c r="V774" s="17"/>
    </row>
    <row r="775" spans="22:22">
      <c r="V775" s="17"/>
    </row>
    <row r="776" spans="22:22">
      <c r="V776" s="17"/>
    </row>
    <row r="777" spans="22:22">
      <c r="V777" s="17"/>
    </row>
    <row r="778" spans="22:22">
      <c r="V778" s="17"/>
    </row>
    <row r="779" spans="22:22">
      <c r="V779" s="17"/>
    </row>
    <row r="780" spans="22:22">
      <c r="V780" s="17"/>
    </row>
    <row r="781" spans="22:22">
      <c r="V781" s="17"/>
    </row>
    <row r="782" spans="22:22">
      <c r="V782" s="17"/>
    </row>
    <row r="783" spans="22:22">
      <c r="V783" s="17"/>
    </row>
    <row r="784" spans="22:22">
      <c r="V784" s="17"/>
    </row>
    <row r="785" spans="22:22">
      <c r="V785" s="17"/>
    </row>
    <row r="786" spans="22:22">
      <c r="V786" s="17"/>
    </row>
    <row r="787" spans="22:22">
      <c r="V787" s="17"/>
    </row>
    <row r="788" spans="22:22">
      <c r="V788" s="17"/>
    </row>
    <row r="789" spans="22:22">
      <c r="V789" s="17"/>
    </row>
    <row r="790" spans="22:22">
      <c r="V790" s="17"/>
    </row>
    <row r="791" spans="22:22">
      <c r="V791" s="17"/>
    </row>
    <row r="792" spans="22:22">
      <c r="V792" s="17"/>
    </row>
    <row r="793" spans="22:22">
      <c r="V793" s="17"/>
    </row>
    <row r="794" spans="22:22">
      <c r="V794" s="17"/>
    </row>
    <row r="795" spans="22:22">
      <c r="V795" s="17"/>
    </row>
    <row r="796" spans="22:22">
      <c r="V796" s="17"/>
    </row>
    <row r="797" spans="22:22">
      <c r="V797" s="17"/>
    </row>
    <row r="798" spans="22:22">
      <c r="V798" s="17"/>
    </row>
    <row r="799" spans="22:22">
      <c r="V799" s="17"/>
    </row>
    <row r="800" spans="22:22">
      <c r="V800" s="17"/>
    </row>
    <row r="801" spans="22:22">
      <c r="V801" s="17"/>
    </row>
    <row r="802" spans="22:22">
      <c r="V802" s="17"/>
    </row>
    <row r="803" spans="22:22">
      <c r="V803" s="17"/>
    </row>
    <row r="804" spans="22:22">
      <c r="V804" s="17"/>
    </row>
    <row r="805" spans="22:22">
      <c r="V805" s="17"/>
    </row>
    <row r="806" spans="22:22">
      <c r="V806" s="17"/>
    </row>
    <row r="807" spans="22:22">
      <c r="V807" s="17"/>
    </row>
    <row r="808" spans="22:22">
      <c r="V808" s="17"/>
    </row>
    <row r="809" spans="22:22">
      <c r="V809" s="17"/>
    </row>
    <row r="810" spans="22:22">
      <c r="V810" s="17"/>
    </row>
    <row r="811" spans="22:22">
      <c r="V811" s="17"/>
    </row>
    <row r="812" spans="22:22">
      <c r="V812" s="17"/>
    </row>
    <row r="813" spans="22:22">
      <c r="V813" s="17"/>
    </row>
    <row r="814" spans="22:22">
      <c r="V814" s="17"/>
    </row>
    <row r="815" spans="22:22">
      <c r="V815" s="17"/>
    </row>
    <row r="816" spans="22:22">
      <c r="V816" s="17"/>
    </row>
    <row r="817" spans="22:22">
      <c r="V817" s="17"/>
    </row>
    <row r="818" spans="22:22">
      <c r="V818" s="17"/>
    </row>
    <row r="819" spans="22:22">
      <c r="V819" s="17"/>
    </row>
    <row r="820" spans="22:22">
      <c r="V820" s="17"/>
    </row>
    <row r="821" spans="22:22">
      <c r="V821" s="17"/>
    </row>
    <row r="822" spans="22:22">
      <c r="V822" s="17"/>
    </row>
    <row r="823" spans="22:22">
      <c r="V823" s="17"/>
    </row>
    <row r="824" spans="22:22">
      <c r="V824" s="17"/>
    </row>
    <row r="825" spans="22:22">
      <c r="V825" s="17"/>
    </row>
    <row r="826" spans="22:22">
      <c r="V826" s="17"/>
    </row>
    <row r="827" spans="22:22">
      <c r="V827" s="17"/>
    </row>
    <row r="828" spans="22:22">
      <c r="V828" s="17"/>
    </row>
    <row r="829" spans="22:22">
      <c r="V829" s="17"/>
    </row>
    <row r="830" spans="22:22">
      <c r="V830" s="17"/>
    </row>
    <row r="831" spans="22:22">
      <c r="V831" s="17"/>
    </row>
    <row r="832" spans="22:22">
      <c r="V832" s="17"/>
    </row>
    <row r="833" spans="22:22">
      <c r="V833" s="17"/>
    </row>
    <row r="834" spans="22:22">
      <c r="V834" s="17"/>
    </row>
    <row r="835" spans="22:22">
      <c r="V835" s="17"/>
    </row>
    <row r="836" spans="22:22">
      <c r="V836" s="17"/>
    </row>
    <row r="837" spans="22:22">
      <c r="V837" s="17"/>
    </row>
    <row r="838" spans="22:22">
      <c r="V838" s="17"/>
    </row>
    <row r="839" spans="22:22">
      <c r="V839" s="17"/>
    </row>
    <row r="840" spans="22:22">
      <c r="V840" s="17"/>
    </row>
    <row r="841" spans="22:22">
      <c r="V841" s="17"/>
    </row>
    <row r="842" spans="22:22">
      <c r="V842" s="17"/>
    </row>
    <row r="843" spans="22:22">
      <c r="V843" s="17"/>
    </row>
    <row r="844" spans="22:22">
      <c r="V844" s="17"/>
    </row>
    <row r="845" spans="22:22">
      <c r="V845" s="17"/>
    </row>
    <row r="846" spans="22:22">
      <c r="V846" s="17"/>
    </row>
    <row r="847" spans="22:22">
      <c r="V847" s="17"/>
    </row>
    <row r="848" spans="22:22">
      <c r="V848" s="17"/>
    </row>
    <row r="849" spans="22:22">
      <c r="V849" s="17"/>
    </row>
    <row r="850" spans="22:22">
      <c r="V850" s="17"/>
    </row>
    <row r="851" spans="22:22">
      <c r="V851" s="17"/>
    </row>
    <row r="852" spans="22:22">
      <c r="V852" s="17"/>
    </row>
    <row r="853" spans="22:22">
      <c r="V853" s="17"/>
    </row>
    <row r="854" spans="22:22">
      <c r="V854" s="17"/>
    </row>
    <row r="855" spans="22:22">
      <c r="V855" s="17"/>
    </row>
    <row r="856" spans="22:22">
      <c r="V856" s="17"/>
    </row>
    <row r="857" spans="22:22">
      <c r="V857" s="17"/>
    </row>
    <row r="858" spans="22:22">
      <c r="V858" s="17"/>
    </row>
    <row r="859" spans="22:22">
      <c r="V859" s="17"/>
    </row>
    <row r="860" spans="22:22">
      <c r="V860" s="17"/>
    </row>
    <row r="861" spans="22:22">
      <c r="V861" s="17"/>
    </row>
    <row r="862" spans="22:22">
      <c r="V862" s="17"/>
    </row>
    <row r="863" spans="22:22">
      <c r="V863" s="17"/>
    </row>
    <row r="864" spans="22:22">
      <c r="V864" s="17"/>
    </row>
    <row r="865" spans="22:22">
      <c r="V865" s="17"/>
    </row>
    <row r="866" spans="22:22">
      <c r="V866" s="17"/>
    </row>
    <row r="867" spans="22:22">
      <c r="V867" s="17"/>
    </row>
    <row r="868" spans="22:22">
      <c r="V868" s="17"/>
    </row>
    <row r="869" spans="22:22">
      <c r="V869" s="17"/>
    </row>
    <row r="870" spans="22:22">
      <c r="V870" s="17"/>
    </row>
    <row r="871" spans="22:22">
      <c r="V871" s="17"/>
    </row>
    <row r="872" spans="22:22">
      <c r="V872" s="17"/>
    </row>
    <row r="873" spans="22:22">
      <c r="V873" s="17"/>
    </row>
    <row r="874" spans="22:22">
      <c r="V874" s="17"/>
    </row>
    <row r="875" spans="22:22">
      <c r="V875" s="17"/>
    </row>
    <row r="876" spans="22:22">
      <c r="V876" s="17"/>
    </row>
    <row r="877" spans="22:22">
      <c r="V877" s="17"/>
    </row>
    <row r="878" spans="22:22">
      <c r="V878" s="17"/>
    </row>
    <row r="879" spans="22:22">
      <c r="V879" s="17"/>
    </row>
    <row r="880" spans="22:22">
      <c r="V880" s="17"/>
    </row>
    <row r="881" spans="22:22">
      <c r="V881" s="17"/>
    </row>
    <row r="882" spans="22:22">
      <c r="V882" s="17"/>
    </row>
    <row r="883" spans="22:22">
      <c r="V883" s="17"/>
    </row>
    <row r="884" spans="22:22">
      <c r="V884" s="17"/>
    </row>
    <row r="885" spans="22:22">
      <c r="V885" s="17"/>
    </row>
    <row r="886" spans="22:22">
      <c r="V886" s="17"/>
    </row>
    <row r="887" spans="22:22">
      <c r="V887" s="17"/>
    </row>
    <row r="888" spans="22:22">
      <c r="V888" s="17"/>
    </row>
    <row r="889" spans="22:22">
      <c r="V889" s="17"/>
    </row>
    <row r="890" spans="22:22">
      <c r="V890" s="17"/>
    </row>
    <row r="891" spans="22:22">
      <c r="V891" s="17"/>
    </row>
    <row r="892" spans="22:22">
      <c r="V892" s="17"/>
    </row>
    <row r="893" spans="22:22">
      <c r="V893" s="17"/>
    </row>
    <row r="894" spans="22:22">
      <c r="V894" s="17"/>
    </row>
    <row r="895" spans="22:22">
      <c r="V895" s="17"/>
    </row>
    <row r="896" spans="22:22">
      <c r="V896" s="17"/>
    </row>
    <row r="897" spans="22:22">
      <c r="V897" s="17"/>
    </row>
    <row r="898" spans="22:22">
      <c r="V898" s="17"/>
    </row>
    <row r="899" spans="22:22">
      <c r="V899" s="17"/>
    </row>
    <row r="900" spans="22:22">
      <c r="V900" s="17"/>
    </row>
    <row r="901" spans="22:22">
      <c r="V901" s="17"/>
    </row>
    <row r="902" spans="22:22">
      <c r="V902" s="17"/>
    </row>
    <row r="903" spans="22:22">
      <c r="V903" s="17"/>
    </row>
    <row r="904" spans="22:22">
      <c r="V904" s="17"/>
    </row>
    <row r="905" spans="22:22">
      <c r="V905" s="17"/>
    </row>
    <row r="906" spans="22:22">
      <c r="V906" s="17"/>
    </row>
    <row r="907" spans="22:22">
      <c r="V907" s="17"/>
    </row>
    <row r="908" spans="22:22">
      <c r="V908" s="17"/>
    </row>
    <row r="909" spans="22:22">
      <c r="V909" s="17"/>
    </row>
    <row r="910" spans="22:22">
      <c r="V910" s="17"/>
    </row>
    <row r="911" spans="22:22">
      <c r="V911" s="17"/>
    </row>
    <row r="912" spans="22:22">
      <c r="V912" s="17"/>
    </row>
    <row r="913" spans="22:22">
      <c r="V913" s="17"/>
    </row>
    <row r="914" spans="22:22">
      <c r="V914" s="17"/>
    </row>
    <row r="915" spans="22:22">
      <c r="V915" s="17"/>
    </row>
    <row r="916" spans="22:22">
      <c r="V916" s="17"/>
    </row>
    <row r="917" spans="22:22">
      <c r="V917" s="17"/>
    </row>
    <row r="918" spans="22:22">
      <c r="V918" s="17"/>
    </row>
    <row r="919" spans="22:22">
      <c r="V919" s="17"/>
    </row>
    <row r="920" spans="22:22">
      <c r="V920" s="17"/>
    </row>
    <row r="921" spans="22:22">
      <c r="V921" s="17"/>
    </row>
    <row r="922" spans="22:22">
      <c r="V922" s="17"/>
    </row>
    <row r="923" spans="22:22">
      <c r="V923" s="17"/>
    </row>
    <row r="924" spans="22:22">
      <c r="V924" s="17"/>
    </row>
    <row r="925" spans="22:22">
      <c r="V925" s="17"/>
    </row>
    <row r="926" spans="22:22">
      <c r="V926" s="17"/>
    </row>
    <row r="927" spans="22:22">
      <c r="V927" s="17"/>
    </row>
    <row r="928" spans="22:22">
      <c r="V928" s="17"/>
    </row>
    <row r="929" spans="22:22">
      <c r="V929" s="17"/>
    </row>
    <row r="930" spans="22:22">
      <c r="V930" s="17"/>
    </row>
    <row r="931" spans="22:22">
      <c r="V931" s="17"/>
    </row>
    <row r="932" spans="22:22">
      <c r="V932" s="17"/>
    </row>
    <row r="933" spans="22:22">
      <c r="V933" s="17"/>
    </row>
    <row r="934" spans="22:22">
      <c r="V934" s="17"/>
    </row>
    <row r="935" spans="22:22">
      <c r="V935" s="17"/>
    </row>
    <row r="936" spans="22:22">
      <c r="V936" s="17"/>
    </row>
    <row r="937" spans="22:22">
      <c r="V937" s="17"/>
    </row>
    <row r="938" spans="22:22">
      <c r="V938" s="17"/>
    </row>
    <row r="939" spans="22:22">
      <c r="V939" s="17"/>
    </row>
    <row r="940" spans="22:22">
      <c r="V940" s="17"/>
    </row>
    <row r="941" spans="22:22">
      <c r="V941" s="17"/>
    </row>
    <row r="942" spans="22:22">
      <c r="V942" s="17"/>
    </row>
    <row r="943" spans="22:22">
      <c r="V943" s="17"/>
    </row>
    <row r="944" spans="22:22">
      <c r="V944" s="17"/>
    </row>
    <row r="945" spans="22:22">
      <c r="V945" s="17"/>
    </row>
    <row r="946" spans="22:22">
      <c r="V946" s="17"/>
    </row>
    <row r="947" spans="22:22">
      <c r="V947" s="17"/>
    </row>
    <row r="948" spans="22:22">
      <c r="V948" s="17"/>
    </row>
    <row r="949" spans="22:22">
      <c r="V949" s="17"/>
    </row>
    <row r="950" spans="22:22">
      <c r="V950" s="17"/>
    </row>
    <row r="951" spans="22:22">
      <c r="V951" s="17"/>
    </row>
    <row r="952" spans="22:22">
      <c r="V952" s="17"/>
    </row>
    <row r="953" spans="22:22">
      <c r="V953" s="17"/>
    </row>
    <row r="954" spans="22:22">
      <c r="V954" s="17"/>
    </row>
    <row r="955" spans="22:22">
      <c r="V955" s="17"/>
    </row>
    <row r="956" spans="22:22">
      <c r="V956" s="17"/>
    </row>
    <row r="957" spans="22:22">
      <c r="V957" s="17"/>
    </row>
    <row r="958" spans="22:22">
      <c r="V958" s="17"/>
    </row>
    <row r="959" spans="22:22">
      <c r="V959" s="17"/>
    </row>
    <row r="960" spans="22:22">
      <c r="V960" s="17"/>
    </row>
    <row r="961" spans="22:22">
      <c r="V961" s="17"/>
    </row>
    <row r="962" spans="22:22">
      <c r="V962" s="17"/>
    </row>
    <row r="963" spans="22:22">
      <c r="V963" s="17"/>
    </row>
    <row r="964" spans="22:22">
      <c r="V964" s="17"/>
    </row>
    <row r="965" spans="22:22">
      <c r="V965" s="17"/>
    </row>
    <row r="966" spans="22:22">
      <c r="V966" s="17"/>
    </row>
    <row r="967" spans="22:22">
      <c r="V967" s="17"/>
    </row>
    <row r="968" spans="22:22">
      <c r="V968" s="17"/>
    </row>
    <row r="969" spans="22:22">
      <c r="V969" s="17"/>
    </row>
    <row r="970" spans="22:22">
      <c r="V970" s="17"/>
    </row>
    <row r="971" spans="22:22">
      <c r="V971" s="17"/>
    </row>
    <row r="972" spans="22:22">
      <c r="V972" s="17"/>
    </row>
    <row r="973" spans="22:22">
      <c r="V973" s="17"/>
    </row>
    <row r="974" spans="22:22">
      <c r="V974" s="17"/>
    </row>
    <row r="975" spans="22:22">
      <c r="V975" s="17"/>
    </row>
    <row r="976" spans="22:22">
      <c r="V976" s="17"/>
    </row>
    <row r="977" spans="22:22">
      <c r="V977" s="17"/>
    </row>
    <row r="978" spans="22:22">
      <c r="V978" s="17"/>
    </row>
    <row r="979" spans="22:22">
      <c r="V979" s="17"/>
    </row>
    <row r="980" spans="22:22">
      <c r="V980" s="17"/>
    </row>
    <row r="981" spans="22:22">
      <c r="V981" s="17"/>
    </row>
    <row r="982" spans="22:22">
      <c r="V982" s="17"/>
    </row>
    <row r="983" spans="22:22">
      <c r="V983" s="17"/>
    </row>
    <row r="984" spans="22:22">
      <c r="V984" s="17"/>
    </row>
    <row r="985" spans="22:22">
      <c r="V985" s="17"/>
    </row>
    <row r="986" spans="22:22">
      <c r="V986" s="17"/>
    </row>
    <row r="987" spans="22:22">
      <c r="V987" s="17"/>
    </row>
    <row r="988" spans="22:22">
      <c r="V988" s="17"/>
    </row>
    <row r="989" spans="22:22">
      <c r="V989" s="17"/>
    </row>
    <row r="990" spans="22:22">
      <c r="V990" s="17"/>
    </row>
    <row r="991" spans="22:22">
      <c r="V991" s="17"/>
    </row>
    <row r="992" spans="22:22">
      <c r="V992" s="17"/>
    </row>
    <row r="993" spans="22:22">
      <c r="V993" s="17"/>
    </row>
    <row r="994" spans="22:22">
      <c r="V994" s="17"/>
    </row>
    <row r="995" spans="22:22">
      <c r="V995" s="17"/>
    </row>
    <row r="996" spans="22:22">
      <c r="V996" s="17"/>
    </row>
    <row r="997" spans="22:22">
      <c r="V997" s="17"/>
    </row>
    <row r="998" spans="22:22">
      <c r="V998" s="17"/>
    </row>
    <row r="999" spans="22:22">
      <c r="V999" s="17"/>
    </row>
    <row r="1000" spans="22:22">
      <c r="V1000" s="17"/>
    </row>
    <row r="1001" spans="22:22">
      <c r="V1001" s="17"/>
    </row>
    <row r="1002" spans="22:22">
      <c r="V1002" s="17"/>
    </row>
    <row r="1003" spans="22:22">
      <c r="V1003" s="17"/>
    </row>
    <row r="1004" spans="22:22">
      <c r="V1004" s="17"/>
    </row>
    <row r="1005" spans="22:22">
      <c r="V1005" s="17"/>
    </row>
    <row r="1006" spans="22:22">
      <c r="V1006" s="17"/>
    </row>
    <row r="1007" spans="22:22">
      <c r="V1007" s="17"/>
    </row>
    <row r="1008" spans="22:22">
      <c r="V1008" s="17"/>
    </row>
    <row r="1009" spans="22:22">
      <c r="V1009" s="17"/>
    </row>
    <row r="1010" spans="22:22">
      <c r="V1010" s="17"/>
    </row>
    <row r="1011" spans="22:22">
      <c r="V1011" s="17"/>
    </row>
    <row r="1012" spans="22:22">
      <c r="V1012" s="17"/>
    </row>
    <row r="1013" spans="22:22">
      <c r="V1013" s="17"/>
    </row>
    <row r="1014" spans="22:22">
      <c r="V1014" s="17"/>
    </row>
    <row r="1015" spans="22:22">
      <c r="V1015" s="17"/>
    </row>
    <row r="1016" spans="22:22">
      <c r="V1016" s="17"/>
    </row>
    <row r="1017" spans="22:22">
      <c r="V1017" s="17"/>
    </row>
    <row r="1018" spans="22:22">
      <c r="V1018" s="17"/>
    </row>
    <row r="1019" spans="22:22">
      <c r="V1019" s="17"/>
    </row>
    <row r="1020" spans="22:22">
      <c r="V1020" s="17"/>
    </row>
    <row r="1021" spans="22:22">
      <c r="V1021" s="17"/>
    </row>
    <row r="1022" spans="22:22">
      <c r="V1022" s="17"/>
    </row>
    <row r="1023" spans="22:22">
      <c r="V1023" s="17"/>
    </row>
    <row r="1024" spans="22:22">
      <c r="V1024" s="17"/>
    </row>
    <row r="1025" spans="22:22">
      <c r="V1025" s="17"/>
    </row>
    <row r="1026" spans="22:22">
      <c r="V1026" s="17"/>
    </row>
    <row r="1027" spans="22:22">
      <c r="V1027" s="17"/>
    </row>
    <row r="1028" spans="22:22">
      <c r="V1028" s="17"/>
    </row>
    <row r="1029" spans="22:22">
      <c r="V1029" s="17"/>
    </row>
    <row r="1030" spans="22:22">
      <c r="V1030" s="17"/>
    </row>
    <row r="1031" spans="22:22">
      <c r="V1031" s="17"/>
    </row>
    <row r="1032" spans="22:22">
      <c r="V1032" s="17"/>
    </row>
    <row r="1033" spans="22:22">
      <c r="V1033" s="17"/>
    </row>
    <row r="1034" spans="22:22">
      <c r="V1034" s="17"/>
    </row>
    <row r="1035" spans="22:22">
      <c r="V1035" s="17"/>
    </row>
    <row r="1036" spans="22:22">
      <c r="V1036" s="17"/>
    </row>
    <row r="1037" spans="22:22">
      <c r="V1037" s="17"/>
    </row>
    <row r="1038" spans="22:22">
      <c r="V1038" s="17"/>
    </row>
    <row r="1039" spans="22:22">
      <c r="V1039" s="17"/>
    </row>
    <row r="1040" spans="22:22">
      <c r="V1040" s="17"/>
    </row>
    <row r="1041" spans="22:22">
      <c r="V1041" s="17"/>
    </row>
    <row r="1042" spans="22:22">
      <c r="V1042" s="17"/>
    </row>
    <row r="1043" spans="22:22">
      <c r="V1043" s="17"/>
    </row>
    <row r="1044" spans="22:22">
      <c r="V1044" s="17"/>
    </row>
    <row r="1045" spans="22:22">
      <c r="V1045" s="17"/>
    </row>
    <row r="1046" spans="22:22">
      <c r="V1046" s="17"/>
    </row>
    <row r="1047" spans="22:22">
      <c r="V1047" s="17"/>
    </row>
    <row r="1048" spans="22:22">
      <c r="V1048" s="17"/>
    </row>
    <row r="1049" spans="22:22">
      <c r="V1049" s="17"/>
    </row>
    <row r="1050" spans="22:22">
      <c r="V1050" s="17"/>
    </row>
    <row r="1051" spans="22:22">
      <c r="V1051" s="17"/>
    </row>
    <row r="1052" spans="22:22">
      <c r="V1052" s="17"/>
    </row>
    <row r="1053" spans="22:22">
      <c r="V1053" s="17"/>
    </row>
    <row r="1054" spans="22:22">
      <c r="V1054" s="17"/>
    </row>
    <row r="1055" spans="22:22">
      <c r="V1055" s="17"/>
    </row>
    <row r="1056" spans="22:22">
      <c r="V1056" s="17"/>
    </row>
    <row r="1057" spans="22:22">
      <c r="V1057" s="17"/>
    </row>
    <row r="1058" spans="22:22">
      <c r="V1058" s="17"/>
    </row>
    <row r="1059" spans="22:22">
      <c r="V1059" s="17"/>
    </row>
    <row r="1060" spans="22:22">
      <c r="V1060" s="17"/>
    </row>
    <row r="1061" spans="22:22">
      <c r="V1061" s="17"/>
    </row>
    <row r="1062" spans="22:22">
      <c r="V1062" s="17"/>
    </row>
    <row r="1063" spans="22:22">
      <c r="V1063" s="17"/>
    </row>
    <row r="1064" spans="22:22">
      <c r="V1064" s="17"/>
    </row>
    <row r="1065" spans="22:22">
      <c r="V1065" s="17"/>
    </row>
    <row r="1066" spans="22:22">
      <c r="V1066" s="17"/>
    </row>
    <row r="1067" spans="22:22">
      <c r="V1067" s="17"/>
    </row>
    <row r="1068" spans="22:22">
      <c r="V1068" s="17"/>
    </row>
    <row r="1069" spans="22:22">
      <c r="V1069" s="17"/>
    </row>
    <row r="1070" spans="22:22">
      <c r="V1070" s="17"/>
    </row>
    <row r="1071" spans="22:22">
      <c r="V1071" s="17"/>
    </row>
    <row r="1072" spans="22:22">
      <c r="V1072" s="17"/>
    </row>
    <row r="1073" spans="22:22">
      <c r="V1073" s="17"/>
    </row>
    <row r="1074" spans="22:22">
      <c r="V1074" s="17"/>
    </row>
    <row r="1075" spans="22:22">
      <c r="V1075" s="17"/>
    </row>
    <row r="1076" spans="22:22">
      <c r="V1076" s="17"/>
    </row>
    <row r="1077" spans="22:22">
      <c r="V1077" s="17"/>
    </row>
    <row r="1078" spans="22:22">
      <c r="V1078" s="17"/>
    </row>
    <row r="1079" spans="22:22">
      <c r="V1079" s="17"/>
    </row>
    <row r="1080" spans="22:22">
      <c r="V1080" s="17"/>
    </row>
    <row r="1081" spans="22:22">
      <c r="V1081" s="17"/>
    </row>
    <row r="1082" spans="22:22">
      <c r="V1082" s="17"/>
    </row>
    <row r="1083" spans="22:22">
      <c r="V1083" s="17"/>
    </row>
    <row r="1084" spans="22:22">
      <c r="V1084" s="17"/>
    </row>
    <row r="1085" spans="22:22">
      <c r="V1085" s="17"/>
    </row>
    <row r="1086" spans="22:22">
      <c r="V1086" s="17"/>
    </row>
    <row r="1087" spans="22:22">
      <c r="V1087" s="17"/>
    </row>
    <row r="1088" spans="22:22">
      <c r="V1088" s="17"/>
    </row>
    <row r="1089" spans="22:22">
      <c r="V1089" s="17"/>
    </row>
    <row r="1090" spans="22:22">
      <c r="V1090" s="17"/>
    </row>
    <row r="1091" spans="22:22">
      <c r="V1091" s="17"/>
    </row>
    <row r="1092" spans="22:22">
      <c r="V1092" s="17"/>
    </row>
    <row r="1093" spans="22:22">
      <c r="V1093" s="17"/>
    </row>
    <row r="1094" spans="22:22">
      <c r="V1094" s="17"/>
    </row>
    <row r="1095" spans="22:22">
      <c r="V1095" s="17"/>
    </row>
    <row r="1096" spans="22:22">
      <c r="V1096" s="17"/>
    </row>
    <row r="1097" spans="22:22">
      <c r="V1097" s="17"/>
    </row>
    <row r="1098" spans="22:22">
      <c r="V1098" s="17"/>
    </row>
    <row r="1099" spans="22:22">
      <c r="V1099" s="17"/>
    </row>
    <row r="1100" spans="22:22">
      <c r="V1100" s="17"/>
    </row>
    <row r="1101" spans="22:22">
      <c r="V1101" s="17"/>
    </row>
    <row r="1102" spans="22:22">
      <c r="V1102" s="17"/>
    </row>
    <row r="1103" spans="22:22">
      <c r="V1103" s="17"/>
    </row>
    <row r="1104" spans="22:22">
      <c r="V1104" s="17"/>
    </row>
    <row r="1105" spans="22:22">
      <c r="V1105" s="17"/>
    </row>
    <row r="1106" spans="22:22">
      <c r="V1106" s="17"/>
    </row>
    <row r="1107" spans="22:22">
      <c r="V1107" s="17"/>
    </row>
    <row r="1108" spans="22:22">
      <c r="V1108" s="17"/>
    </row>
    <row r="1109" spans="22:22">
      <c r="V1109" s="17"/>
    </row>
    <row r="1110" spans="22:22">
      <c r="V1110" s="17"/>
    </row>
    <row r="1111" spans="22:22">
      <c r="V1111" s="17"/>
    </row>
    <row r="1112" spans="22:22">
      <c r="V1112" s="17"/>
    </row>
    <row r="1113" spans="22:22">
      <c r="V1113" s="17"/>
    </row>
    <row r="1114" spans="22:22">
      <c r="V1114" s="17"/>
    </row>
    <row r="1115" spans="22:22">
      <c r="V1115" s="17"/>
    </row>
    <row r="1116" spans="22:22">
      <c r="V1116" s="17"/>
    </row>
    <row r="1117" spans="22:22">
      <c r="V1117" s="17"/>
    </row>
    <row r="1118" spans="22:22">
      <c r="V1118" s="17"/>
    </row>
    <row r="1119" spans="22:22">
      <c r="V1119" s="17"/>
    </row>
    <row r="1120" spans="22:22">
      <c r="V1120" s="17"/>
    </row>
    <row r="1121" spans="22:22">
      <c r="V1121" s="17"/>
    </row>
    <row r="1122" spans="22:22">
      <c r="V1122" s="17"/>
    </row>
    <row r="1123" spans="22:22">
      <c r="V1123" s="17"/>
    </row>
    <row r="1124" spans="22:22">
      <c r="V1124" s="17"/>
    </row>
    <row r="1125" spans="22:22">
      <c r="V1125" s="17"/>
    </row>
    <row r="1126" spans="22:22">
      <c r="V1126" s="17"/>
    </row>
    <row r="1127" spans="22:22">
      <c r="V1127" s="17"/>
    </row>
    <row r="1128" spans="22:22">
      <c r="V1128" s="17"/>
    </row>
    <row r="1129" spans="22:22">
      <c r="V1129" s="17"/>
    </row>
    <row r="1130" spans="22:22">
      <c r="V1130" s="17"/>
    </row>
    <row r="1131" spans="22:22">
      <c r="V1131" s="17"/>
    </row>
    <row r="1132" spans="22:22">
      <c r="V1132" s="17"/>
    </row>
    <row r="1133" spans="22:22">
      <c r="V1133" s="17"/>
    </row>
    <row r="1134" spans="22:22">
      <c r="V1134" s="17"/>
    </row>
    <row r="1135" spans="22:22">
      <c r="V1135" s="17"/>
    </row>
    <row r="1136" spans="22:22">
      <c r="V1136" s="17"/>
    </row>
    <row r="1137" spans="22:22">
      <c r="V1137" s="17"/>
    </row>
    <row r="1138" spans="22:22">
      <c r="V1138" s="17"/>
    </row>
    <row r="1139" spans="22:22">
      <c r="V1139" s="17"/>
    </row>
    <row r="1140" spans="22:22">
      <c r="V1140" s="17"/>
    </row>
    <row r="1141" spans="22:22">
      <c r="V1141" s="17"/>
    </row>
    <row r="1142" spans="22:22">
      <c r="V1142" s="17"/>
    </row>
    <row r="1143" spans="22:22">
      <c r="V1143" s="17"/>
    </row>
    <row r="1144" spans="22:22">
      <c r="V1144" s="17"/>
    </row>
    <row r="1145" spans="22:22">
      <c r="V1145" s="17"/>
    </row>
    <row r="1146" spans="22:22">
      <c r="V1146" s="17"/>
    </row>
    <row r="1147" spans="22:22">
      <c r="V1147" s="17"/>
    </row>
    <row r="1148" spans="22:22">
      <c r="V1148" s="17"/>
    </row>
    <row r="1149" spans="22:22">
      <c r="V1149" s="17"/>
    </row>
    <row r="1150" spans="22:22">
      <c r="V1150" s="17"/>
    </row>
    <row r="1151" spans="22:22">
      <c r="V1151" s="17"/>
    </row>
    <row r="1152" spans="22:22">
      <c r="V1152" s="17"/>
    </row>
    <row r="1153" spans="22:22">
      <c r="V1153" s="17"/>
    </row>
    <row r="1154" spans="22:22">
      <c r="V1154" s="17"/>
    </row>
    <row r="1155" spans="22:22">
      <c r="V1155" s="17"/>
    </row>
    <row r="1156" spans="22:22">
      <c r="V1156" s="17"/>
    </row>
    <row r="1157" spans="22:22">
      <c r="V1157" s="17"/>
    </row>
    <row r="1158" spans="22:22">
      <c r="V1158" s="17"/>
    </row>
    <row r="1159" spans="22:22">
      <c r="V1159" s="17"/>
    </row>
    <row r="1160" spans="22:22">
      <c r="V1160" s="17"/>
    </row>
    <row r="1161" spans="22:22">
      <c r="V1161" s="17"/>
    </row>
    <row r="1162" spans="22:22">
      <c r="V1162" s="17"/>
    </row>
    <row r="1163" spans="22:22">
      <c r="V1163" s="17"/>
    </row>
    <row r="1164" spans="22:22">
      <c r="V1164" s="17"/>
    </row>
    <row r="1165" spans="22:22">
      <c r="V1165" s="17"/>
    </row>
    <row r="1166" spans="22:22">
      <c r="V1166" s="17"/>
    </row>
    <row r="1167" spans="22:22">
      <c r="V1167" s="17"/>
    </row>
    <row r="1168" spans="22:22">
      <c r="V1168" s="17"/>
    </row>
    <row r="1169" spans="22:22">
      <c r="V1169" s="17"/>
    </row>
    <row r="1170" spans="22:22">
      <c r="V1170" s="17"/>
    </row>
    <row r="1171" spans="22:22">
      <c r="V1171" s="17"/>
    </row>
    <row r="1172" spans="22:22">
      <c r="V1172" s="17"/>
    </row>
    <row r="1173" spans="22:22">
      <c r="V1173" s="17"/>
    </row>
    <row r="1174" spans="22:22">
      <c r="V1174" s="17"/>
    </row>
    <row r="1175" spans="22:22">
      <c r="V1175" s="17"/>
    </row>
    <row r="1176" spans="22:22">
      <c r="V1176" s="17"/>
    </row>
    <row r="1177" spans="22:22">
      <c r="V1177" s="17"/>
    </row>
    <row r="1178" spans="22:22">
      <c r="V1178" s="17"/>
    </row>
    <row r="1179" spans="22:22">
      <c r="V1179" s="17"/>
    </row>
    <row r="1180" spans="22:22">
      <c r="V1180" s="17"/>
    </row>
    <row r="1181" spans="22:22">
      <c r="V1181" s="17"/>
    </row>
    <row r="1182" spans="22:22">
      <c r="V1182" s="17"/>
    </row>
    <row r="1183" spans="22:22">
      <c r="V1183" s="17"/>
    </row>
    <row r="1184" spans="22:22">
      <c r="V1184" s="17"/>
    </row>
    <row r="1185" spans="22:22">
      <c r="V1185" s="17"/>
    </row>
    <row r="1186" spans="22:22">
      <c r="V1186" s="17"/>
    </row>
    <row r="1187" spans="22:22">
      <c r="V1187" s="17"/>
    </row>
    <row r="1188" spans="22:22">
      <c r="V1188" s="17"/>
    </row>
    <row r="1189" spans="22:22">
      <c r="V1189" s="17"/>
    </row>
    <row r="1190" spans="22:22">
      <c r="V1190" s="17"/>
    </row>
    <row r="1191" spans="22:22">
      <c r="V1191" s="17"/>
    </row>
    <row r="1192" spans="22:22">
      <c r="V1192" s="17"/>
    </row>
    <row r="1193" spans="22:22">
      <c r="V1193" s="17"/>
    </row>
    <row r="1194" spans="22:22">
      <c r="V1194" s="17"/>
    </row>
    <row r="1195" spans="22:22">
      <c r="V1195" s="17"/>
    </row>
    <row r="1196" spans="22:22">
      <c r="V1196" s="17"/>
    </row>
    <row r="1197" spans="22:22">
      <c r="V1197" s="17"/>
    </row>
    <row r="1198" spans="22:22">
      <c r="V1198" s="17"/>
    </row>
    <row r="1199" spans="22:22">
      <c r="V1199" s="17"/>
    </row>
    <row r="1200" spans="22:22">
      <c r="V1200" s="17"/>
    </row>
    <row r="1201" spans="22:22">
      <c r="V1201" s="17"/>
    </row>
    <row r="1202" spans="22:22">
      <c r="V1202" s="17"/>
    </row>
    <row r="1203" spans="22:22">
      <c r="V1203" s="17"/>
    </row>
    <row r="1204" spans="22:22">
      <c r="V1204" s="17"/>
    </row>
    <row r="1205" spans="22:22">
      <c r="V1205" s="17"/>
    </row>
    <row r="1206" spans="22:22">
      <c r="V1206" s="17"/>
    </row>
    <row r="1207" spans="22:22">
      <c r="V1207" s="17"/>
    </row>
    <row r="1208" spans="22:22">
      <c r="V1208" s="17"/>
    </row>
    <row r="1209" spans="22:22">
      <c r="V1209" s="17"/>
    </row>
    <row r="1210" spans="22:22">
      <c r="V1210" s="17"/>
    </row>
    <row r="1211" spans="22:22">
      <c r="V1211" s="17"/>
    </row>
    <row r="1212" spans="22:22">
      <c r="V1212" s="17"/>
    </row>
    <row r="1213" spans="22:22">
      <c r="V1213" s="17"/>
    </row>
    <row r="1214" spans="22:22">
      <c r="V1214" s="17"/>
    </row>
    <row r="1215" spans="22:22">
      <c r="V1215" s="17"/>
    </row>
    <row r="1216" spans="22:22">
      <c r="V1216" s="17"/>
    </row>
    <row r="1217" spans="22:22">
      <c r="V1217" s="17"/>
    </row>
    <row r="1218" spans="22:22">
      <c r="V1218" s="17"/>
    </row>
    <row r="1219" spans="22:22">
      <c r="V1219" s="17"/>
    </row>
    <row r="1220" spans="22:22">
      <c r="V1220" s="17"/>
    </row>
    <row r="1221" spans="22:22">
      <c r="V1221" s="17"/>
    </row>
    <row r="1222" spans="22:22">
      <c r="V1222" s="17"/>
    </row>
    <row r="1223" spans="22:22">
      <c r="V1223" s="17"/>
    </row>
    <row r="1224" spans="22:22">
      <c r="V1224" s="17"/>
    </row>
    <row r="1225" spans="22:22">
      <c r="V1225" s="17"/>
    </row>
    <row r="1226" spans="22:22">
      <c r="V1226" s="17"/>
    </row>
    <row r="1227" spans="22:22">
      <c r="V1227" s="17"/>
    </row>
    <row r="1228" spans="22:22">
      <c r="V1228" s="17"/>
    </row>
    <row r="1229" spans="22:22">
      <c r="V1229" s="17"/>
    </row>
    <row r="1230" spans="22:22">
      <c r="V1230" s="17"/>
    </row>
    <row r="1231" spans="22:22">
      <c r="V1231" s="17"/>
    </row>
    <row r="1232" spans="22:22">
      <c r="V1232" s="17"/>
    </row>
    <row r="1233" spans="22:22">
      <c r="V1233" s="17"/>
    </row>
    <row r="1234" spans="22:22">
      <c r="V1234" s="17"/>
    </row>
    <row r="1235" spans="22:22">
      <c r="V1235" s="17"/>
    </row>
    <row r="1236" spans="22:22">
      <c r="V1236" s="17"/>
    </row>
    <row r="1237" spans="22:22">
      <c r="V1237" s="17"/>
    </row>
    <row r="1238" spans="22:22">
      <c r="V1238" s="17"/>
    </row>
    <row r="1239" spans="22:22">
      <c r="V1239" s="17"/>
    </row>
    <row r="1240" spans="22:22">
      <c r="V1240" s="17"/>
    </row>
    <row r="1241" spans="22:22">
      <c r="V1241" s="17"/>
    </row>
    <row r="1242" spans="22:22">
      <c r="V1242" s="17"/>
    </row>
    <row r="1243" spans="22:22">
      <c r="V1243" s="17"/>
    </row>
    <row r="1244" spans="22:22">
      <c r="V1244" s="17"/>
    </row>
    <row r="1245" spans="22:22">
      <c r="V1245" s="17"/>
    </row>
    <row r="1246" spans="22:22">
      <c r="V1246" s="17"/>
    </row>
    <row r="1247" spans="22:22">
      <c r="V1247" s="17"/>
    </row>
    <row r="1248" spans="22:22">
      <c r="V1248" s="17"/>
    </row>
    <row r="1249" spans="22:22">
      <c r="V1249" s="17"/>
    </row>
    <row r="1250" spans="22:22">
      <c r="V1250" s="17"/>
    </row>
    <row r="1251" spans="22:22">
      <c r="V1251" s="17"/>
    </row>
    <row r="1252" spans="22:22">
      <c r="V1252" s="17"/>
    </row>
    <row r="1253" spans="22:22">
      <c r="V1253" s="17"/>
    </row>
    <row r="1254" spans="22:22">
      <c r="V1254" s="17"/>
    </row>
    <row r="1255" spans="22:22">
      <c r="V1255" s="17"/>
    </row>
    <row r="1256" spans="22:22">
      <c r="V1256" s="17"/>
    </row>
    <row r="1257" spans="22:22">
      <c r="V1257" s="17"/>
    </row>
    <row r="1258" spans="22:22">
      <c r="V1258" s="17"/>
    </row>
    <row r="1259" spans="22:22">
      <c r="V1259" s="17"/>
    </row>
    <row r="1260" spans="22:22">
      <c r="V1260" s="17"/>
    </row>
    <row r="1261" spans="22:22">
      <c r="V1261" s="17"/>
    </row>
    <row r="1262" spans="22:22">
      <c r="V1262" s="17"/>
    </row>
    <row r="1263" spans="22:22">
      <c r="V1263" s="17"/>
    </row>
    <row r="1264" spans="22:22">
      <c r="V1264" s="17"/>
    </row>
    <row r="1265" spans="22:22">
      <c r="V1265" s="17"/>
    </row>
    <row r="1266" spans="22:22">
      <c r="V1266" s="17"/>
    </row>
    <row r="1267" spans="22:22">
      <c r="V1267" s="17"/>
    </row>
    <row r="1268" spans="22:22">
      <c r="V1268" s="17"/>
    </row>
    <row r="1269" spans="22:22">
      <c r="V1269" s="17"/>
    </row>
    <row r="1270" spans="22:22">
      <c r="V1270" s="17"/>
    </row>
    <row r="1271" spans="22:22">
      <c r="V1271" s="17"/>
    </row>
    <row r="1272" spans="22:22">
      <c r="V1272" s="17"/>
    </row>
    <row r="1273" spans="22:22">
      <c r="V1273" s="17"/>
    </row>
    <row r="1274" spans="22:22">
      <c r="V1274" s="17"/>
    </row>
    <row r="1275" spans="22:22">
      <c r="V1275" s="17"/>
    </row>
    <row r="1276" spans="22:22">
      <c r="V1276" s="17"/>
    </row>
    <row r="1277" spans="22:22">
      <c r="V1277" s="17"/>
    </row>
    <row r="1278" spans="22:22">
      <c r="V1278" s="17"/>
    </row>
    <row r="1279" spans="22:22">
      <c r="V1279" s="17"/>
    </row>
    <row r="1280" spans="22:22">
      <c r="V1280" s="17"/>
    </row>
    <row r="1281" spans="22:22">
      <c r="V1281" s="17"/>
    </row>
    <row r="1282" spans="22:22">
      <c r="V1282" s="17"/>
    </row>
    <row r="1283" spans="22:22">
      <c r="V1283" s="17"/>
    </row>
    <row r="1284" spans="22:22">
      <c r="V1284" s="17"/>
    </row>
    <row r="1285" spans="22:22">
      <c r="V1285" s="17"/>
    </row>
    <row r="1286" spans="22:22">
      <c r="V1286" s="17"/>
    </row>
    <row r="1287" spans="22:22">
      <c r="V1287" s="17"/>
    </row>
    <row r="1288" spans="22:22">
      <c r="V1288" s="17"/>
    </row>
    <row r="1289" spans="22:22">
      <c r="V1289" s="17"/>
    </row>
    <row r="1290" spans="22:22">
      <c r="V1290" s="17"/>
    </row>
    <row r="1291" spans="22:22">
      <c r="V1291" s="17"/>
    </row>
    <row r="1292" spans="22:22">
      <c r="V1292" s="17"/>
    </row>
    <row r="1293" spans="22:22">
      <c r="V1293" s="17"/>
    </row>
    <row r="1294" spans="22:22">
      <c r="V1294" s="17"/>
    </row>
    <row r="1295" spans="22:22">
      <c r="V1295" s="17"/>
    </row>
    <row r="1296" spans="22:22">
      <c r="V1296" s="17"/>
    </row>
    <row r="1297" spans="22:22">
      <c r="V1297" s="17"/>
    </row>
    <row r="1298" spans="22:22">
      <c r="V1298" s="17"/>
    </row>
    <row r="1299" spans="22:22">
      <c r="V1299" s="17"/>
    </row>
    <row r="1300" spans="22:22">
      <c r="V1300" s="17"/>
    </row>
    <row r="1301" spans="22:22">
      <c r="V1301" s="17"/>
    </row>
    <row r="1302" spans="22:22">
      <c r="V1302" s="17"/>
    </row>
    <row r="1303" spans="22:22">
      <c r="V1303" s="17"/>
    </row>
    <row r="1304" spans="22:22">
      <c r="V1304" s="17"/>
    </row>
    <row r="1305" spans="22:22">
      <c r="V1305" s="17"/>
    </row>
    <row r="1306" spans="22:22">
      <c r="V1306" s="17"/>
    </row>
    <row r="1307" spans="22:22">
      <c r="V1307" s="17"/>
    </row>
    <row r="1308" spans="22:22">
      <c r="V1308" s="17"/>
    </row>
    <row r="1309" spans="22:22">
      <c r="V1309" s="17"/>
    </row>
    <row r="1310" spans="22:22">
      <c r="V1310" s="17"/>
    </row>
    <row r="1311" spans="22:22">
      <c r="V1311" s="17"/>
    </row>
    <row r="1312" spans="22:22">
      <c r="V1312" s="17"/>
    </row>
    <row r="1313" spans="22:22">
      <c r="V1313" s="17"/>
    </row>
    <row r="1314" spans="22:22">
      <c r="V1314" s="17"/>
    </row>
    <row r="1315" spans="22:22">
      <c r="V1315" s="17"/>
    </row>
    <row r="1316" spans="22:22">
      <c r="V1316" s="17"/>
    </row>
    <row r="1317" spans="22:22">
      <c r="V1317" s="17"/>
    </row>
    <row r="1318" spans="22:22">
      <c r="V1318" s="17"/>
    </row>
    <row r="1319" spans="22:22">
      <c r="V1319" s="17"/>
    </row>
    <row r="1320" spans="22:22">
      <c r="V1320" s="17"/>
    </row>
    <row r="1321" spans="22:22">
      <c r="V1321" s="17"/>
    </row>
    <row r="1322" spans="22:22">
      <c r="V1322" s="17"/>
    </row>
    <row r="1323" spans="22:22">
      <c r="V1323" s="17"/>
    </row>
    <row r="1324" spans="22:22">
      <c r="V1324" s="17"/>
    </row>
    <row r="1325" spans="22:22">
      <c r="V1325" s="17"/>
    </row>
    <row r="1326" spans="22:22">
      <c r="V1326" s="17"/>
    </row>
    <row r="1327" spans="22:22">
      <c r="V1327" s="17"/>
    </row>
    <row r="1328" spans="22:22">
      <c r="V1328" s="17"/>
    </row>
    <row r="1329" spans="22:22">
      <c r="V1329" s="17"/>
    </row>
    <row r="1330" spans="22:22">
      <c r="V1330" s="17"/>
    </row>
    <row r="1331" spans="22:22">
      <c r="V1331" s="17"/>
    </row>
    <row r="1332" spans="22:22">
      <c r="V1332" s="17"/>
    </row>
    <row r="1333" spans="22:22">
      <c r="V1333" s="17"/>
    </row>
    <row r="1334" spans="22:22">
      <c r="V1334" s="17"/>
    </row>
    <row r="1335" spans="22:22">
      <c r="V1335" s="17"/>
    </row>
    <row r="1336" spans="22:22">
      <c r="V1336" s="17"/>
    </row>
    <row r="1337" spans="22:22">
      <c r="V1337" s="17"/>
    </row>
    <row r="1338" spans="22:22">
      <c r="V1338" s="17"/>
    </row>
    <row r="1339" spans="22:22">
      <c r="V1339" s="17"/>
    </row>
    <row r="1340" spans="22:22">
      <c r="V1340" s="17"/>
    </row>
    <row r="1341" spans="22:22">
      <c r="V1341" s="17"/>
    </row>
    <row r="1342" spans="22:22">
      <c r="V1342" s="17"/>
    </row>
    <row r="1343" spans="22:22">
      <c r="V1343" s="17"/>
    </row>
    <row r="1344" spans="22:22">
      <c r="V1344" s="17"/>
    </row>
    <row r="1345" spans="22:22">
      <c r="V1345" s="17"/>
    </row>
    <row r="1346" spans="22:22">
      <c r="V1346" s="17"/>
    </row>
    <row r="1347" spans="22:22">
      <c r="V1347" s="17"/>
    </row>
    <row r="1348" spans="22:22">
      <c r="V1348" s="17"/>
    </row>
    <row r="1349" spans="22:22">
      <c r="V1349" s="17"/>
    </row>
    <row r="1350" spans="22:22">
      <c r="V1350" s="17"/>
    </row>
    <row r="1351" spans="22:22">
      <c r="V1351" s="17"/>
    </row>
    <row r="1352" spans="22:22">
      <c r="V1352" s="17"/>
    </row>
    <row r="1353" spans="22:22">
      <c r="V1353" s="17"/>
    </row>
    <row r="1354" spans="22:22">
      <c r="V1354" s="17"/>
    </row>
    <row r="1355" spans="22:22">
      <c r="V1355" s="17"/>
    </row>
    <row r="1356" spans="22:22">
      <c r="V1356" s="17"/>
    </row>
    <row r="1357" spans="22:22">
      <c r="V1357" s="17"/>
    </row>
    <row r="1358" spans="22:22">
      <c r="V1358" s="17"/>
    </row>
    <row r="1359" spans="22:22">
      <c r="V1359" s="17"/>
    </row>
    <row r="1360" spans="22:22">
      <c r="V1360" s="17"/>
    </row>
    <row r="1361" spans="22:22">
      <c r="V1361" s="17"/>
    </row>
    <row r="1362" spans="22:22">
      <c r="V1362" s="17"/>
    </row>
    <row r="1363" spans="22:22">
      <c r="V1363" s="17"/>
    </row>
    <row r="1364" spans="22:22">
      <c r="V1364" s="17"/>
    </row>
    <row r="1365" spans="22:22">
      <c r="V1365" s="17"/>
    </row>
    <row r="1366" spans="22:22">
      <c r="V1366" s="17"/>
    </row>
    <row r="1367" spans="22:22">
      <c r="V1367" s="17"/>
    </row>
    <row r="1368" spans="22:22">
      <c r="V1368" s="17"/>
    </row>
    <row r="1369" spans="22:22">
      <c r="V1369" s="17"/>
    </row>
    <row r="1370" spans="22:22">
      <c r="V1370" s="17"/>
    </row>
    <row r="1371" spans="22:22">
      <c r="V1371" s="17"/>
    </row>
    <row r="1372" spans="22:22">
      <c r="V1372" s="17"/>
    </row>
    <row r="1373" spans="22:22">
      <c r="V1373" s="17"/>
    </row>
    <row r="1374" spans="22:22">
      <c r="V1374" s="17"/>
    </row>
    <row r="1375" spans="22:22">
      <c r="V1375" s="17"/>
    </row>
    <row r="1376" spans="22:22">
      <c r="V1376" s="17"/>
    </row>
    <row r="1377" spans="22:22">
      <c r="V1377" s="17"/>
    </row>
    <row r="1378" spans="22:22">
      <c r="V1378" s="17"/>
    </row>
    <row r="1379" spans="22:22">
      <c r="V1379" s="17"/>
    </row>
    <row r="1380" spans="22:22">
      <c r="V1380" s="17"/>
    </row>
    <row r="1381" spans="22:22">
      <c r="V1381" s="17"/>
    </row>
    <row r="1382" spans="22:22">
      <c r="V1382" s="17"/>
    </row>
    <row r="1383" spans="22:22">
      <c r="V1383" s="17"/>
    </row>
    <row r="1384" spans="22:22">
      <c r="V1384" s="17"/>
    </row>
    <row r="1385" spans="22:22">
      <c r="V1385" s="17"/>
    </row>
    <row r="1386" spans="22:22">
      <c r="V1386" s="17"/>
    </row>
    <row r="1387" spans="22:22">
      <c r="V1387" s="17"/>
    </row>
    <row r="1388" spans="22:22">
      <c r="V1388" s="17"/>
    </row>
    <row r="1389" spans="22:22">
      <c r="V1389" s="17"/>
    </row>
    <row r="1390" spans="22:22">
      <c r="V1390" s="17"/>
    </row>
    <row r="1391" spans="22:22">
      <c r="V1391" s="17"/>
    </row>
    <row r="1392" spans="22:22">
      <c r="V1392" s="17"/>
    </row>
    <row r="1393" spans="22:22">
      <c r="V1393" s="17"/>
    </row>
    <row r="1394" spans="22:22">
      <c r="V1394" s="17"/>
    </row>
    <row r="1395" spans="22:22">
      <c r="V1395" s="17"/>
    </row>
    <row r="1396" spans="22:22">
      <c r="V1396" s="17"/>
    </row>
    <row r="1397" spans="22:22">
      <c r="V1397" s="17"/>
    </row>
    <row r="1398" spans="22:22">
      <c r="V1398" s="17"/>
    </row>
    <row r="1399" spans="22:22">
      <c r="V1399" s="17"/>
    </row>
    <row r="1400" spans="22:22">
      <c r="V1400" s="17"/>
    </row>
    <row r="1401" spans="22:22">
      <c r="V1401" s="17"/>
    </row>
    <row r="1402" spans="22:22">
      <c r="V1402" s="17"/>
    </row>
    <row r="1403" spans="22:22">
      <c r="V1403" s="17"/>
    </row>
    <row r="1404" spans="22:22">
      <c r="V1404" s="17"/>
    </row>
    <row r="1405" spans="22:22">
      <c r="V1405" s="17"/>
    </row>
    <row r="1406" spans="22:22">
      <c r="V1406" s="17"/>
    </row>
    <row r="1407" spans="22:22">
      <c r="V1407" s="17"/>
    </row>
    <row r="1408" spans="22:22">
      <c r="V1408" s="17"/>
    </row>
    <row r="1409" spans="22:22">
      <c r="V1409" s="17"/>
    </row>
    <row r="1410" spans="22:22">
      <c r="V1410" s="17"/>
    </row>
    <row r="1411" spans="22:22">
      <c r="V1411" s="17"/>
    </row>
    <row r="1412" spans="22:22">
      <c r="V1412" s="17"/>
    </row>
    <row r="1413" spans="22:22">
      <c r="V1413" s="17"/>
    </row>
    <row r="1414" spans="22:22">
      <c r="V1414" s="17"/>
    </row>
    <row r="1415" spans="22:22">
      <c r="V1415" s="17"/>
    </row>
    <row r="1416" spans="22:22">
      <c r="V1416" s="17"/>
    </row>
    <row r="1417" spans="22:22">
      <c r="V1417" s="17"/>
    </row>
    <row r="1418" spans="22:22">
      <c r="V1418" s="17"/>
    </row>
    <row r="1419" spans="22:22">
      <c r="V1419" s="17"/>
    </row>
    <row r="1420" spans="22:22">
      <c r="V1420" s="17"/>
    </row>
    <row r="1421" spans="22:22">
      <c r="V1421" s="17"/>
    </row>
    <row r="1422" spans="22:22">
      <c r="V1422" s="17"/>
    </row>
    <row r="1423" spans="22:22">
      <c r="V1423" s="17"/>
    </row>
    <row r="1424" spans="22:22">
      <c r="V1424" s="17"/>
    </row>
    <row r="1425" spans="22:22">
      <c r="V1425" s="17"/>
    </row>
    <row r="1426" spans="22:22">
      <c r="V1426" s="17"/>
    </row>
    <row r="1427" spans="22:22">
      <c r="V1427" s="17"/>
    </row>
    <row r="1428" spans="22:22">
      <c r="V1428" s="17"/>
    </row>
    <row r="1429" spans="22:22">
      <c r="V1429" s="17"/>
    </row>
    <row r="1430" spans="22:22">
      <c r="V1430" s="17"/>
    </row>
    <row r="1431" spans="22:22">
      <c r="V1431" s="17"/>
    </row>
    <row r="1432" spans="22:22">
      <c r="V1432" s="17"/>
    </row>
    <row r="1433" spans="22:22">
      <c r="V1433" s="17"/>
    </row>
    <row r="1434" spans="22:22">
      <c r="V1434" s="17"/>
    </row>
    <row r="1435" spans="22:22">
      <c r="V1435" s="17"/>
    </row>
    <row r="1436" spans="22:22">
      <c r="V1436" s="17"/>
    </row>
    <row r="1437" spans="22:22">
      <c r="V1437" s="17"/>
    </row>
    <row r="1438" spans="22:22">
      <c r="V1438" s="17"/>
    </row>
    <row r="1439" spans="22:22">
      <c r="V1439" s="17"/>
    </row>
    <row r="1440" spans="22:22">
      <c r="V1440" s="17"/>
    </row>
    <row r="1441" spans="22:22">
      <c r="V1441" s="17"/>
    </row>
    <row r="1442" spans="22:22">
      <c r="V1442" s="17"/>
    </row>
    <row r="1443" spans="22:22">
      <c r="V1443" s="17"/>
    </row>
    <row r="1444" spans="22:22">
      <c r="V1444" s="17"/>
    </row>
    <row r="1445" spans="22:22">
      <c r="V1445" s="17"/>
    </row>
    <row r="1446" spans="22:22">
      <c r="V1446" s="17"/>
    </row>
    <row r="1447" spans="22:22">
      <c r="V1447" s="17"/>
    </row>
    <row r="1448" spans="22:22">
      <c r="V1448" s="17"/>
    </row>
    <row r="1449" spans="22:22">
      <c r="V1449" s="17"/>
    </row>
    <row r="1450" spans="22:22">
      <c r="V1450" s="17"/>
    </row>
    <row r="1451" spans="22:22">
      <c r="V1451" s="17"/>
    </row>
    <row r="1452" spans="22:22">
      <c r="V1452" s="17"/>
    </row>
    <row r="1453" spans="22:22">
      <c r="V1453" s="17"/>
    </row>
    <row r="1454" spans="22:22">
      <c r="V1454" s="17"/>
    </row>
    <row r="1455" spans="22:22">
      <c r="V1455" s="17"/>
    </row>
    <row r="1456" spans="22:22">
      <c r="V1456" s="17"/>
    </row>
    <row r="1457" spans="22:22">
      <c r="V1457" s="17"/>
    </row>
    <row r="1458" spans="22:22">
      <c r="V1458" s="17"/>
    </row>
    <row r="1459" spans="22:22">
      <c r="V1459" s="17"/>
    </row>
    <row r="1460" spans="22:22">
      <c r="V1460" s="17"/>
    </row>
    <row r="1461" spans="22:22">
      <c r="V1461" s="17"/>
    </row>
    <row r="1462" spans="22:22">
      <c r="V1462" s="17"/>
    </row>
    <row r="1463" spans="22:22">
      <c r="V1463" s="17"/>
    </row>
    <row r="1464" spans="22:22">
      <c r="V1464" s="17"/>
    </row>
    <row r="1465" spans="22:22">
      <c r="V1465" s="17"/>
    </row>
    <row r="1466" spans="22:22">
      <c r="V1466" s="17"/>
    </row>
    <row r="1467" spans="22:22">
      <c r="V1467" s="17"/>
    </row>
    <row r="1468" spans="22:22">
      <c r="V1468" s="17"/>
    </row>
    <row r="1469" spans="22:22">
      <c r="V1469" s="17"/>
    </row>
    <row r="1470" spans="22:22">
      <c r="V1470" s="17"/>
    </row>
    <row r="1471" spans="22:22">
      <c r="V1471" s="17"/>
    </row>
    <row r="1472" spans="22:22">
      <c r="V1472" s="17"/>
    </row>
    <row r="1473" spans="22:22">
      <c r="V1473" s="17"/>
    </row>
    <row r="1474" spans="22:22">
      <c r="V1474" s="17"/>
    </row>
    <row r="1475" spans="22:22">
      <c r="V1475" s="17"/>
    </row>
    <row r="1476" spans="22:22">
      <c r="V1476" s="17"/>
    </row>
    <row r="1477" spans="22:22">
      <c r="V1477" s="17"/>
    </row>
    <row r="1478" spans="22:22">
      <c r="V1478" s="17"/>
    </row>
    <row r="1479" spans="22:22">
      <c r="V1479" s="17"/>
    </row>
    <row r="1480" spans="22:22">
      <c r="V1480" s="17"/>
    </row>
    <row r="1481" spans="22:22">
      <c r="V1481" s="17"/>
    </row>
    <row r="1482" spans="22:22">
      <c r="V1482" s="17"/>
    </row>
    <row r="1483" spans="22:22">
      <c r="V1483" s="17"/>
    </row>
    <row r="1484" spans="22:22">
      <c r="V1484" s="17"/>
    </row>
    <row r="1485" spans="22:22">
      <c r="V1485" s="17"/>
    </row>
    <row r="1486" spans="22:22">
      <c r="V1486" s="17"/>
    </row>
    <row r="1487" spans="22:22">
      <c r="V1487" s="17"/>
    </row>
    <row r="1488" spans="22:22">
      <c r="V1488" s="17"/>
    </row>
    <row r="1489" spans="22:22">
      <c r="V1489" s="17"/>
    </row>
    <row r="1490" spans="22:22">
      <c r="V1490" s="17"/>
    </row>
    <row r="1491" spans="22:22">
      <c r="V1491" s="17"/>
    </row>
    <row r="1492" spans="22:22">
      <c r="V1492" s="17"/>
    </row>
    <row r="1493" spans="22:22">
      <c r="V1493" s="17"/>
    </row>
    <row r="1494" spans="22:22">
      <c r="V1494" s="17"/>
    </row>
    <row r="1495" spans="22:22">
      <c r="V1495" s="17"/>
    </row>
    <row r="1496" spans="22:22">
      <c r="V1496" s="17"/>
    </row>
    <row r="1497" spans="22:22">
      <c r="V1497" s="17"/>
    </row>
    <row r="1498" spans="22:22">
      <c r="V1498" s="17"/>
    </row>
    <row r="1499" spans="22:22">
      <c r="V1499" s="17"/>
    </row>
    <row r="1500" spans="22:22">
      <c r="V1500" s="17"/>
    </row>
    <row r="1501" spans="22:22">
      <c r="V1501" s="17"/>
    </row>
    <row r="1502" spans="22:22">
      <c r="V1502" s="17"/>
    </row>
    <row r="1503" spans="22:22">
      <c r="V1503" s="17"/>
    </row>
    <row r="1504" spans="22:22">
      <c r="V1504" s="17"/>
    </row>
    <row r="1505" spans="22:22">
      <c r="V1505" s="17"/>
    </row>
    <row r="1506" spans="22:22">
      <c r="V1506" s="17"/>
    </row>
    <row r="1507" spans="22:22">
      <c r="V1507" s="17"/>
    </row>
    <row r="1508" spans="22:22">
      <c r="V1508" s="17"/>
    </row>
    <row r="1509" spans="22:22">
      <c r="V1509" s="17"/>
    </row>
    <row r="1510" spans="22:22">
      <c r="V1510" s="17"/>
    </row>
    <row r="1511" spans="22:22">
      <c r="V1511" s="17"/>
    </row>
    <row r="1512" spans="22:22">
      <c r="V1512" s="17"/>
    </row>
    <row r="1513" spans="22:22">
      <c r="V1513" s="17"/>
    </row>
    <row r="1514" spans="22:22">
      <c r="V1514" s="17"/>
    </row>
    <row r="1515" spans="22:22">
      <c r="V1515" s="17"/>
    </row>
    <row r="1516" spans="22:22">
      <c r="V1516" s="17"/>
    </row>
    <row r="1517" spans="22:22">
      <c r="V1517" s="17"/>
    </row>
    <row r="1518" spans="22:22">
      <c r="V1518" s="17"/>
    </row>
    <row r="1519" spans="22:22">
      <c r="V1519" s="17"/>
    </row>
    <row r="1520" spans="22:22">
      <c r="V1520" s="17"/>
    </row>
    <row r="1521" spans="22:22">
      <c r="V1521" s="17"/>
    </row>
    <row r="1522" spans="22:22">
      <c r="V1522" s="17"/>
    </row>
    <row r="1523" spans="22:22">
      <c r="V1523" s="17"/>
    </row>
    <row r="1524" spans="22:22">
      <c r="V1524" s="17"/>
    </row>
    <row r="1525" spans="22:22">
      <c r="V1525" s="17"/>
    </row>
    <row r="1526" spans="22:22">
      <c r="V1526" s="17"/>
    </row>
    <row r="1527" spans="22:22">
      <c r="V1527" s="17"/>
    </row>
    <row r="1528" spans="22:22">
      <c r="V1528" s="17"/>
    </row>
    <row r="1529" spans="22:22">
      <c r="V1529" s="17"/>
    </row>
    <row r="1530" spans="22:22">
      <c r="V1530" s="17"/>
    </row>
    <row r="1531" spans="22:22">
      <c r="V1531" s="17"/>
    </row>
    <row r="1532" spans="22:22">
      <c r="V1532" s="17"/>
    </row>
    <row r="1533" spans="22:22">
      <c r="V1533" s="17"/>
    </row>
    <row r="1534" spans="22:22">
      <c r="V1534" s="17"/>
    </row>
    <row r="1535" spans="22:22">
      <c r="V1535" s="17"/>
    </row>
    <row r="1536" spans="22:22">
      <c r="V1536" s="17"/>
    </row>
    <row r="1537" spans="22:22">
      <c r="V1537" s="17"/>
    </row>
    <row r="1538" spans="22:22">
      <c r="V1538" s="17"/>
    </row>
    <row r="1539" spans="22:22">
      <c r="V1539" s="17"/>
    </row>
    <row r="1540" spans="22:22">
      <c r="V1540" s="17"/>
    </row>
    <row r="1541" spans="22:22">
      <c r="V1541" s="17"/>
    </row>
    <row r="1542" spans="22:22">
      <c r="V1542" s="17"/>
    </row>
    <row r="1543" spans="22:22">
      <c r="V1543" s="17"/>
    </row>
    <row r="1544" spans="22:22">
      <c r="V1544" s="17"/>
    </row>
    <row r="1545" spans="22:22">
      <c r="V1545" s="17"/>
    </row>
    <row r="1546" spans="22:22">
      <c r="V1546" s="17"/>
    </row>
    <row r="1547" spans="22:22">
      <c r="V1547" s="17"/>
    </row>
    <row r="1548" spans="22:22">
      <c r="V1548" s="17"/>
    </row>
    <row r="1549" spans="22:22">
      <c r="V1549" s="17"/>
    </row>
    <row r="1550" spans="22:22">
      <c r="V1550" s="17"/>
    </row>
    <row r="1551" spans="22:22">
      <c r="V1551" s="17"/>
    </row>
    <row r="1552" spans="22:22">
      <c r="V1552" s="17"/>
    </row>
    <row r="1553" spans="22:22">
      <c r="V1553" s="17"/>
    </row>
    <row r="1554" spans="22:22">
      <c r="V1554" s="17"/>
    </row>
    <row r="1555" spans="22:22">
      <c r="V1555" s="17"/>
    </row>
    <row r="1556" spans="22:22">
      <c r="V1556" s="17"/>
    </row>
    <row r="1557" spans="22:22">
      <c r="V1557" s="17"/>
    </row>
    <row r="1558" spans="22:22">
      <c r="V1558" s="17"/>
    </row>
    <row r="1559" spans="22:22">
      <c r="V1559" s="17"/>
    </row>
    <row r="1560" spans="22:22">
      <c r="V1560" s="17"/>
    </row>
    <row r="1561" spans="22:22">
      <c r="V1561" s="17"/>
    </row>
    <row r="1562" spans="22:22">
      <c r="V1562" s="17"/>
    </row>
    <row r="1563" spans="22:22">
      <c r="V1563" s="17"/>
    </row>
    <row r="1564" spans="22:22">
      <c r="V1564" s="17"/>
    </row>
    <row r="1565" spans="22:22">
      <c r="V1565" s="17"/>
    </row>
    <row r="1566" spans="22:22">
      <c r="V1566" s="17"/>
    </row>
    <row r="1567" spans="22:22">
      <c r="V1567" s="17"/>
    </row>
    <row r="1568" spans="22:22">
      <c r="V1568" s="17"/>
    </row>
    <row r="1569" spans="22:22">
      <c r="V1569" s="17"/>
    </row>
    <row r="1570" spans="22:22">
      <c r="V1570" s="17"/>
    </row>
    <row r="1571" spans="22:22">
      <c r="V1571" s="17"/>
    </row>
    <row r="1572" spans="22:22">
      <c r="V1572" s="17"/>
    </row>
    <row r="1573" spans="22:22">
      <c r="V1573" s="17"/>
    </row>
    <row r="1574" spans="22:22">
      <c r="V1574" s="17"/>
    </row>
    <row r="1575" spans="22:22">
      <c r="V1575" s="17"/>
    </row>
    <row r="1576" spans="22:22">
      <c r="V1576" s="17"/>
    </row>
    <row r="1577" spans="22:22">
      <c r="V1577" s="17"/>
    </row>
    <row r="1578" spans="22:22">
      <c r="V1578" s="17"/>
    </row>
    <row r="1579" spans="22:22">
      <c r="V1579" s="17"/>
    </row>
    <row r="1580" spans="22:22">
      <c r="V1580" s="17"/>
    </row>
    <row r="1581" spans="22:22">
      <c r="V1581" s="17"/>
    </row>
    <row r="1582" spans="22:22">
      <c r="V1582" s="17"/>
    </row>
    <row r="1583" spans="22:22">
      <c r="V1583" s="17"/>
    </row>
    <row r="1584" spans="22:22">
      <c r="V1584" s="17"/>
    </row>
    <row r="1585" spans="22:22">
      <c r="V1585" s="17"/>
    </row>
    <row r="1586" spans="22:22">
      <c r="V1586" s="17"/>
    </row>
    <row r="1587" spans="22:22">
      <c r="V1587" s="17"/>
    </row>
    <row r="1588" spans="22:22">
      <c r="V1588" s="17"/>
    </row>
    <row r="1589" spans="22:22">
      <c r="V1589" s="17"/>
    </row>
    <row r="1590" spans="22:22">
      <c r="V1590" s="17"/>
    </row>
    <row r="1591" spans="22:22">
      <c r="V1591" s="17"/>
    </row>
    <row r="1592" spans="22:22">
      <c r="V1592" s="17"/>
    </row>
    <row r="1593" spans="22:22">
      <c r="V1593" s="17"/>
    </row>
    <row r="1594" spans="22:22">
      <c r="V1594" s="17"/>
    </row>
    <row r="1595" spans="22:22">
      <c r="V1595" s="17"/>
    </row>
    <row r="1596" spans="22:22">
      <c r="V1596" s="17"/>
    </row>
    <row r="1597" spans="22:22">
      <c r="V1597" s="17"/>
    </row>
    <row r="1598" spans="22:22">
      <c r="V1598" s="17"/>
    </row>
    <row r="1599" spans="22:22">
      <c r="V1599" s="17"/>
    </row>
    <row r="1600" spans="22:22">
      <c r="V1600" s="17"/>
    </row>
    <row r="1601" spans="22:22">
      <c r="V1601" s="17"/>
    </row>
    <row r="1602" spans="22:22">
      <c r="V1602" s="17"/>
    </row>
    <row r="1603" spans="22:22">
      <c r="V1603" s="17"/>
    </row>
    <row r="1604" spans="22:22">
      <c r="V1604" s="17"/>
    </row>
    <row r="1605" spans="22:22">
      <c r="V1605" s="17"/>
    </row>
    <row r="1606" spans="22:22">
      <c r="V1606" s="17"/>
    </row>
    <row r="1607" spans="22:22">
      <c r="V1607" s="17"/>
    </row>
    <row r="1608" spans="22:22">
      <c r="V1608" s="17"/>
    </row>
    <row r="1609" spans="22:22">
      <c r="V1609" s="17"/>
    </row>
    <row r="1610" spans="22:22">
      <c r="V1610" s="17"/>
    </row>
    <row r="1611" spans="22:22">
      <c r="V1611" s="17"/>
    </row>
    <row r="1612" spans="22:22">
      <c r="V1612" s="17"/>
    </row>
    <row r="1613" spans="22:22">
      <c r="V1613" s="17"/>
    </row>
    <row r="1614" spans="22:22">
      <c r="V1614" s="17"/>
    </row>
    <row r="1615" spans="22:22">
      <c r="V1615" s="17"/>
    </row>
    <row r="1616" spans="22:22">
      <c r="V1616" s="17"/>
    </row>
    <row r="1617" spans="22:22">
      <c r="V1617" s="17"/>
    </row>
    <row r="1618" spans="22:22">
      <c r="V1618" s="17"/>
    </row>
    <row r="1619" spans="22:22">
      <c r="V1619" s="17"/>
    </row>
    <row r="1620" spans="22:22">
      <c r="V1620" s="17"/>
    </row>
    <row r="1621" spans="22:22">
      <c r="V1621" s="17"/>
    </row>
    <row r="1622" spans="22:22">
      <c r="V1622" s="17"/>
    </row>
    <row r="1623" spans="22:22">
      <c r="V1623" s="17"/>
    </row>
    <row r="1624" spans="22:22">
      <c r="V1624" s="17"/>
    </row>
    <row r="1625" spans="22:22">
      <c r="V1625" s="17"/>
    </row>
    <row r="1626" spans="22:22">
      <c r="V1626" s="17"/>
    </row>
    <row r="1627" spans="22:22">
      <c r="V1627" s="17"/>
    </row>
    <row r="1628" spans="22:22">
      <c r="V1628" s="17"/>
    </row>
    <row r="1629" spans="22:22">
      <c r="V1629" s="17"/>
    </row>
    <row r="1630" spans="22:22">
      <c r="V1630" s="17"/>
    </row>
    <row r="1631" spans="22:22">
      <c r="V1631" s="17"/>
    </row>
    <row r="1632" spans="22:22">
      <c r="V1632" s="17"/>
    </row>
    <row r="1633" spans="22:22">
      <c r="V1633" s="17"/>
    </row>
    <row r="1634" spans="22:22">
      <c r="V1634" s="17"/>
    </row>
    <row r="1635" spans="22:22">
      <c r="V1635" s="17"/>
    </row>
    <row r="1636" spans="22:22">
      <c r="V1636" s="17"/>
    </row>
    <row r="1637" spans="22:22">
      <c r="V1637" s="17"/>
    </row>
    <row r="1638" spans="22:22">
      <c r="V1638" s="17"/>
    </row>
    <row r="1639" spans="22:22">
      <c r="V1639" s="17"/>
    </row>
    <row r="1640" spans="22:22">
      <c r="V1640" s="17"/>
    </row>
    <row r="1641" spans="22:22">
      <c r="V1641" s="17"/>
    </row>
    <row r="1642" spans="22:22">
      <c r="V1642" s="17"/>
    </row>
    <row r="1643" spans="22:22">
      <c r="V1643" s="17"/>
    </row>
    <row r="1644" spans="22:22">
      <c r="V1644" s="17"/>
    </row>
    <row r="1645" spans="22:22">
      <c r="V1645" s="17"/>
    </row>
    <row r="1646" spans="22:22">
      <c r="V1646" s="17"/>
    </row>
    <row r="1647" spans="22:22">
      <c r="V1647" s="17"/>
    </row>
    <row r="1648" spans="22:22">
      <c r="V1648" s="17"/>
    </row>
    <row r="1649" spans="22:22">
      <c r="V1649" s="17"/>
    </row>
    <row r="1650" spans="22:22">
      <c r="V1650" s="17"/>
    </row>
    <row r="1651" spans="22:22">
      <c r="V1651" s="17"/>
    </row>
    <row r="1652" spans="22:22">
      <c r="V1652" s="17"/>
    </row>
    <row r="1653" spans="22:22">
      <c r="V1653" s="17"/>
    </row>
    <row r="1654" spans="22:22">
      <c r="V1654" s="17"/>
    </row>
    <row r="1655" spans="22:22">
      <c r="V1655" s="17"/>
    </row>
    <row r="1656" spans="22:22">
      <c r="V1656" s="17"/>
    </row>
    <row r="1657" spans="22:22">
      <c r="V1657" s="17"/>
    </row>
    <row r="1658" spans="22:22">
      <c r="V1658" s="17"/>
    </row>
    <row r="1659" spans="22:22">
      <c r="V1659" s="17"/>
    </row>
    <row r="1660" spans="22:22">
      <c r="V1660" s="17"/>
    </row>
    <row r="1661" spans="22:22">
      <c r="V1661" s="17"/>
    </row>
    <row r="1662" spans="22:22">
      <c r="V1662" s="17"/>
    </row>
    <row r="1663" spans="22:22">
      <c r="V1663" s="17"/>
    </row>
    <row r="1664" spans="22:22">
      <c r="V1664" s="17"/>
    </row>
    <row r="1665" spans="22:22">
      <c r="V1665" s="17"/>
    </row>
    <row r="1666" spans="22:22">
      <c r="V1666" s="17"/>
    </row>
    <row r="1667" spans="22:22">
      <c r="V1667" s="17"/>
    </row>
    <row r="1668" spans="22:22">
      <c r="V1668" s="17"/>
    </row>
    <row r="1669" spans="22:22">
      <c r="V1669" s="17"/>
    </row>
    <row r="1670" spans="22:22">
      <c r="V1670" s="17"/>
    </row>
    <row r="1671" spans="22:22">
      <c r="V1671" s="17"/>
    </row>
    <row r="1672" spans="22:22">
      <c r="V1672" s="17"/>
    </row>
    <row r="1673" spans="22:22">
      <c r="V1673" s="17"/>
    </row>
    <row r="1674" spans="22:22">
      <c r="V1674" s="17"/>
    </row>
    <row r="1675" spans="22:22">
      <c r="V1675" s="17"/>
    </row>
    <row r="1676" spans="22:22">
      <c r="V1676" s="17"/>
    </row>
    <row r="1677" spans="22:22">
      <c r="V1677" s="17"/>
    </row>
    <row r="1678" spans="22:22">
      <c r="V1678" s="17"/>
    </row>
    <row r="1679" spans="22:22">
      <c r="V1679" s="17"/>
    </row>
    <row r="1680" spans="22:22">
      <c r="V1680" s="17"/>
    </row>
    <row r="1681" spans="22:22">
      <c r="V1681" s="17"/>
    </row>
    <row r="1682" spans="22:22">
      <c r="V1682" s="17"/>
    </row>
    <row r="1683" spans="22:22">
      <c r="V1683" s="17"/>
    </row>
    <row r="1684" spans="22:22">
      <c r="V1684" s="17"/>
    </row>
    <row r="1685" spans="22:22">
      <c r="V1685" s="17"/>
    </row>
    <row r="1686" spans="22:22">
      <c r="V1686" s="17"/>
    </row>
    <row r="1687" spans="22:22">
      <c r="V1687" s="17"/>
    </row>
    <row r="1688" spans="22:22">
      <c r="V1688" s="17"/>
    </row>
    <row r="1689" spans="22:22">
      <c r="V1689" s="17"/>
    </row>
    <row r="1690" spans="22:22">
      <c r="V1690" s="17"/>
    </row>
    <row r="1691" spans="22:22">
      <c r="V1691" s="17"/>
    </row>
    <row r="1692" spans="22:22">
      <c r="V1692" s="17"/>
    </row>
    <row r="1693" spans="22:22">
      <c r="V1693" s="17"/>
    </row>
    <row r="1694" spans="22:22">
      <c r="V1694" s="17"/>
    </row>
    <row r="1695" spans="22:22">
      <c r="V1695" s="17"/>
    </row>
    <row r="1696" spans="22:22">
      <c r="V1696" s="17"/>
    </row>
    <row r="1697" spans="22:22">
      <c r="V1697" s="17"/>
    </row>
    <row r="1698" spans="22:22">
      <c r="V1698" s="17"/>
    </row>
    <row r="1699" spans="22:22">
      <c r="V1699" s="17"/>
    </row>
    <row r="1700" spans="22:22">
      <c r="V1700" s="17"/>
    </row>
    <row r="1701" spans="22:22">
      <c r="V1701" s="17"/>
    </row>
    <row r="1702" spans="22:22">
      <c r="V1702" s="17"/>
    </row>
    <row r="1703" spans="22:22">
      <c r="V1703" s="17"/>
    </row>
    <row r="1704" spans="22:22">
      <c r="V1704" s="17"/>
    </row>
    <row r="1705" spans="22:22">
      <c r="V1705" s="17"/>
    </row>
    <row r="1706" spans="22:22">
      <c r="V1706" s="17"/>
    </row>
    <row r="1707" spans="22:22">
      <c r="V1707" s="17"/>
    </row>
    <row r="1708" spans="22:22">
      <c r="V1708" s="17"/>
    </row>
    <row r="1709" spans="22:22">
      <c r="V1709" s="17"/>
    </row>
    <row r="1710" spans="22:22">
      <c r="V1710" s="17"/>
    </row>
    <row r="1711" spans="22:22">
      <c r="V1711" s="17"/>
    </row>
    <row r="1712" spans="22:22">
      <c r="V1712" s="17"/>
    </row>
    <row r="1713" spans="22:22">
      <c r="V1713" s="17"/>
    </row>
    <row r="1714" spans="22:22">
      <c r="V1714" s="17"/>
    </row>
    <row r="1715" spans="22:22">
      <c r="V1715" s="17"/>
    </row>
    <row r="1716" spans="22:22">
      <c r="V1716" s="17"/>
    </row>
    <row r="1717" spans="22:22">
      <c r="V1717" s="17"/>
    </row>
    <row r="1718" spans="22:22">
      <c r="V1718" s="17"/>
    </row>
    <row r="1719" spans="22:22">
      <c r="V1719" s="17"/>
    </row>
    <row r="1720" spans="22:22">
      <c r="V1720" s="17"/>
    </row>
    <row r="1721" spans="22:22">
      <c r="V1721" s="17"/>
    </row>
    <row r="1722" spans="22:22">
      <c r="V1722" s="17"/>
    </row>
    <row r="1723" spans="22:22">
      <c r="V1723" s="17"/>
    </row>
    <row r="1724" spans="22:22">
      <c r="V1724" s="17"/>
    </row>
    <row r="1725" spans="22:22">
      <c r="V1725" s="17"/>
    </row>
    <row r="1726" spans="22:22">
      <c r="V1726" s="17"/>
    </row>
    <row r="1727" spans="22:22">
      <c r="V1727" s="17"/>
    </row>
    <row r="1728" spans="22:22">
      <c r="V1728" s="17"/>
    </row>
    <row r="1729" spans="22:22">
      <c r="V1729" s="17"/>
    </row>
    <row r="1730" spans="22:22">
      <c r="V1730" s="17"/>
    </row>
    <row r="1731" spans="22:22">
      <c r="V1731" s="17"/>
    </row>
    <row r="1732" spans="22:22">
      <c r="V1732" s="17"/>
    </row>
    <row r="1733" spans="22:22">
      <c r="V1733" s="17"/>
    </row>
    <row r="1734" spans="22:22">
      <c r="V1734" s="17"/>
    </row>
    <row r="1735" spans="22:22">
      <c r="V1735" s="17"/>
    </row>
    <row r="1736" spans="22:22">
      <c r="V1736" s="17"/>
    </row>
    <row r="1737" spans="22:22">
      <c r="V1737" s="17"/>
    </row>
    <row r="1738" spans="22:22">
      <c r="V1738" s="17"/>
    </row>
    <row r="1739" spans="22:22">
      <c r="V1739" s="17"/>
    </row>
    <row r="1740" spans="22:22">
      <c r="V1740" s="17"/>
    </row>
    <row r="1741" spans="22:22">
      <c r="V1741" s="17"/>
    </row>
    <row r="1742" spans="22:22">
      <c r="V1742" s="17"/>
    </row>
    <row r="1743" spans="22:22">
      <c r="V1743" s="17"/>
    </row>
    <row r="1744" spans="22:22">
      <c r="V1744" s="17"/>
    </row>
    <row r="1745" spans="22:22">
      <c r="V1745" s="17"/>
    </row>
    <row r="1746" spans="22:22">
      <c r="V1746" s="17"/>
    </row>
    <row r="1747" spans="22:22">
      <c r="V1747" s="17"/>
    </row>
    <row r="1748" spans="22:22">
      <c r="V1748" s="17"/>
    </row>
    <row r="1749" spans="22:22">
      <c r="V1749" s="17"/>
    </row>
    <row r="1750" spans="22:22">
      <c r="V1750" s="17"/>
    </row>
    <row r="1751" spans="22:22">
      <c r="V1751" s="17"/>
    </row>
    <row r="1752" spans="22:22">
      <c r="V1752" s="17"/>
    </row>
    <row r="1753" spans="22:22">
      <c r="V1753" s="17"/>
    </row>
    <row r="1754" spans="22:22">
      <c r="V1754" s="17"/>
    </row>
    <row r="1755" spans="22:22">
      <c r="V1755" s="17"/>
    </row>
    <row r="1756" spans="22:22">
      <c r="V1756" s="17"/>
    </row>
    <row r="1757" spans="22:22">
      <c r="V1757" s="17"/>
    </row>
    <row r="1758" spans="22:22">
      <c r="V1758" s="17"/>
    </row>
    <row r="1759" spans="22:22">
      <c r="V1759" s="17"/>
    </row>
    <row r="1760" spans="22:22">
      <c r="V1760" s="17"/>
    </row>
    <row r="1761" spans="22:22">
      <c r="V1761" s="17"/>
    </row>
    <row r="1762" spans="22:22">
      <c r="V1762" s="17"/>
    </row>
    <row r="1763" spans="22:22">
      <c r="V1763" s="17"/>
    </row>
    <row r="1764" spans="22:22">
      <c r="V1764" s="17"/>
    </row>
    <row r="1765" spans="22:22">
      <c r="V1765" s="17"/>
    </row>
    <row r="1766" spans="22:22">
      <c r="V1766" s="17"/>
    </row>
    <row r="1767" spans="22:22">
      <c r="V1767" s="17"/>
    </row>
    <row r="1768" spans="22:22">
      <c r="V1768" s="17"/>
    </row>
    <row r="1769" spans="22:22">
      <c r="V1769" s="17"/>
    </row>
    <row r="1770" spans="22:22">
      <c r="V1770" s="17"/>
    </row>
    <row r="1771" spans="22:22">
      <c r="V1771" s="17"/>
    </row>
    <row r="1772" spans="22:22">
      <c r="V1772" s="17"/>
    </row>
    <row r="1773" spans="22:22">
      <c r="V1773" s="17"/>
    </row>
    <row r="1774" spans="22:22">
      <c r="V1774" s="17"/>
    </row>
    <row r="1775" spans="22:22">
      <c r="V1775" s="17"/>
    </row>
    <row r="1776" spans="22:22">
      <c r="V1776" s="17"/>
    </row>
    <row r="1777" spans="22:22">
      <c r="V1777" s="17"/>
    </row>
    <row r="1778" spans="22:22">
      <c r="V1778" s="17"/>
    </row>
    <row r="1779" spans="22:22">
      <c r="V1779" s="17"/>
    </row>
    <row r="1780" spans="22:22">
      <c r="V1780" s="17"/>
    </row>
    <row r="1781" spans="22:22">
      <c r="V1781" s="17"/>
    </row>
    <row r="1782" spans="22:22">
      <c r="V1782" s="17"/>
    </row>
    <row r="1783" spans="22:22">
      <c r="V1783" s="17"/>
    </row>
    <row r="1784" spans="22:22">
      <c r="V1784" s="17"/>
    </row>
    <row r="1785" spans="22:22">
      <c r="V1785" s="17"/>
    </row>
    <row r="1786" spans="22:22">
      <c r="V1786" s="17"/>
    </row>
    <row r="1787" spans="22:22">
      <c r="V1787" s="17"/>
    </row>
    <row r="1788" spans="22:22">
      <c r="V1788" s="17"/>
    </row>
    <row r="1789" spans="22:22">
      <c r="V1789" s="17"/>
    </row>
    <row r="1790" spans="22:22">
      <c r="V1790" s="17"/>
    </row>
    <row r="1791" spans="22:22">
      <c r="V1791" s="17"/>
    </row>
    <row r="1792" spans="22:22">
      <c r="V1792" s="17"/>
    </row>
    <row r="1793" spans="22:22">
      <c r="V1793" s="17"/>
    </row>
    <row r="1794" spans="22:22">
      <c r="V1794" s="17"/>
    </row>
    <row r="1795" spans="22:22">
      <c r="V1795" s="17"/>
    </row>
    <row r="1796" spans="22:22">
      <c r="V1796" s="17"/>
    </row>
    <row r="1797" spans="22:22">
      <c r="V1797" s="17"/>
    </row>
    <row r="1798" spans="22:22">
      <c r="V1798" s="17"/>
    </row>
    <row r="1799" spans="22:22">
      <c r="V1799" s="17"/>
    </row>
    <row r="1800" spans="22:22">
      <c r="V1800" s="17"/>
    </row>
    <row r="1801" spans="22:22">
      <c r="V1801" s="17"/>
    </row>
    <row r="1802" spans="22:22">
      <c r="V1802" s="17"/>
    </row>
    <row r="1803" spans="22:22">
      <c r="V1803" s="17"/>
    </row>
    <row r="1804" spans="22:22">
      <c r="V1804" s="17"/>
    </row>
    <row r="1805" spans="22:22">
      <c r="V1805" s="17"/>
    </row>
    <row r="1806" spans="22:22">
      <c r="V1806" s="17"/>
    </row>
    <row r="1807" spans="22:22">
      <c r="V1807" s="17"/>
    </row>
    <row r="1808" spans="22:22">
      <c r="V1808" s="17"/>
    </row>
    <row r="1809" spans="22:22">
      <c r="V1809" s="17"/>
    </row>
    <row r="1810" spans="22:22">
      <c r="V1810" s="17"/>
    </row>
    <row r="1811" spans="22:22">
      <c r="V1811" s="17"/>
    </row>
    <row r="1812" spans="22:22">
      <c r="V1812" s="17"/>
    </row>
    <row r="1813" spans="22:22">
      <c r="V1813" s="17"/>
    </row>
    <row r="1814" spans="22:22">
      <c r="V1814" s="17"/>
    </row>
    <row r="1815" spans="22:22">
      <c r="V1815" s="17"/>
    </row>
    <row r="1816" spans="22:22">
      <c r="V1816" s="17"/>
    </row>
    <row r="1817" spans="22:22">
      <c r="V1817" s="17"/>
    </row>
    <row r="1818" spans="22:22">
      <c r="V1818" s="17"/>
    </row>
    <row r="1819" spans="22:22">
      <c r="V1819" s="17"/>
    </row>
    <row r="1820" spans="22:22">
      <c r="V1820" s="17"/>
    </row>
    <row r="1821" spans="22:22">
      <c r="V1821" s="17"/>
    </row>
    <row r="1822" spans="22:22">
      <c r="V1822" s="17"/>
    </row>
    <row r="1823" spans="22:22">
      <c r="V1823" s="17"/>
    </row>
    <row r="1824" spans="22:22">
      <c r="V1824" s="17"/>
    </row>
    <row r="1825" spans="22:22">
      <c r="V1825" s="17"/>
    </row>
    <row r="1826" spans="22:22">
      <c r="V1826" s="17"/>
    </row>
    <row r="1827" spans="22:22">
      <c r="V1827" s="17"/>
    </row>
    <row r="1828" spans="22:22">
      <c r="V1828" s="17"/>
    </row>
    <row r="1829" spans="22:22">
      <c r="V1829" s="17"/>
    </row>
    <row r="1830" spans="22:22">
      <c r="V1830" s="17"/>
    </row>
    <row r="1831" spans="22:22">
      <c r="V1831" s="17"/>
    </row>
    <row r="1832" spans="22:22">
      <c r="V1832" s="17"/>
    </row>
    <row r="1833" spans="22:22">
      <c r="V1833" s="17"/>
    </row>
    <row r="1834" spans="22:22">
      <c r="V1834" s="17"/>
    </row>
    <row r="1835" spans="22:22">
      <c r="V1835" s="17"/>
    </row>
    <row r="1836" spans="22:22">
      <c r="V1836" s="17"/>
    </row>
    <row r="1837" spans="22:22">
      <c r="V1837" s="17"/>
    </row>
    <row r="1838" spans="22:22">
      <c r="V1838" s="17"/>
    </row>
    <row r="1839" spans="22:22">
      <c r="V1839" s="17"/>
    </row>
    <row r="1840" spans="22:22">
      <c r="V1840" s="17"/>
    </row>
    <row r="1841" spans="22:22">
      <c r="V1841" s="17"/>
    </row>
    <row r="1842" spans="22:22">
      <c r="V1842" s="17"/>
    </row>
    <row r="1843" spans="22:22">
      <c r="V1843" s="17"/>
    </row>
    <row r="1844" spans="22:22">
      <c r="V1844" s="17"/>
    </row>
    <row r="1845" spans="22:22">
      <c r="V1845" s="17"/>
    </row>
    <row r="1846" spans="22:22">
      <c r="V1846" s="17"/>
    </row>
    <row r="1847" spans="22:22">
      <c r="V1847" s="17"/>
    </row>
    <row r="1848" spans="22:22">
      <c r="V1848" s="17"/>
    </row>
    <row r="1849" spans="22:22">
      <c r="V1849" s="17"/>
    </row>
    <row r="1850" spans="22:22">
      <c r="V1850" s="17"/>
    </row>
    <row r="1851" spans="22:22">
      <c r="V1851" s="17"/>
    </row>
    <row r="1852" spans="22:22">
      <c r="V1852" s="17"/>
    </row>
    <row r="1853" spans="22:22">
      <c r="V1853" s="17"/>
    </row>
    <row r="1854" spans="22:22">
      <c r="V1854" s="17"/>
    </row>
    <row r="1855" spans="22:22">
      <c r="V1855" s="17"/>
    </row>
    <row r="1856" spans="22:22">
      <c r="V1856" s="17"/>
    </row>
    <row r="1857" spans="22:22">
      <c r="V1857" s="17"/>
    </row>
    <row r="1858" spans="22:22">
      <c r="V1858" s="17"/>
    </row>
    <row r="1859" spans="22:22">
      <c r="V1859" s="17"/>
    </row>
    <row r="1860" spans="22:22">
      <c r="V1860" s="17"/>
    </row>
    <row r="1861" spans="22:22">
      <c r="V1861" s="17"/>
    </row>
    <row r="1862" spans="22:22">
      <c r="V1862" s="17"/>
    </row>
    <row r="1863" spans="22:22">
      <c r="V1863" s="17"/>
    </row>
    <row r="1864" spans="22:22">
      <c r="V1864" s="17"/>
    </row>
    <row r="1865" spans="22:22">
      <c r="V1865" s="17"/>
    </row>
    <row r="1866" spans="22:22">
      <c r="V1866" s="17"/>
    </row>
    <row r="1867" spans="22:22">
      <c r="V1867" s="17"/>
    </row>
    <row r="1868" spans="22:22">
      <c r="V1868" s="17"/>
    </row>
    <row r="1869" spans="22:22">
      <c r="V1869" s="17"/>
    </row>
    <row r="1870" spans="22:22">
      <c r="V1870" s="17"/>
    </row>
    <row r="1871" spans="22:22">
      <c r="V1871" s="17"/>
    </row>
    <row r="1872" spans="22:22">
      <c r="V1872" s="17"/>
    </row>
    <row r="1873" spans="22:22">
      <c r="V1873" s="17"/>
    </row>
    <row r="1874" spans="22:22">
      <c r="V1874" s="17"/>
    </row>
    <row r="1875" spans="22:22">
      <c r="V1875" s="17"/>
    </row>
    <row r="1876" spans="22:22">
      <c r="V1876" s="17"/>
    </row>
    <row r="1877" spans="22:22">
      <c r="V1877" s="17"/>
    </row>
    <row r="1878" spans="22:22">
      <c r="V1878" s="17"/>
    </row>
    <row r="1879" spans="22:22">
      <c r="V1879" s="17"/>
    </row>
    <row r="1880" spans="22:22">
      <c r="V1880" s="17"/>
    </row>
    <row r="1881" spans="22:22">
      <c r="V1881" s="17"/>
    </row>
    <row r="1882" spans="22:22">
      <c r="V1882" s="17"/>
    </row>
    <row r="1883" spans="22:22">
      <c r="V1883" s="17"/>
    </row>
    <row r="1884" spans="22:22">
      <c r="V1884" s="17"/>
    </row>
    <row r="1885" spans="22:22">
      <c r="V1885" s="17"/>
    </row>
    <row r="1886" spans="22:22">
      <c r="V1886" s="17"/>
    </row>
    <row r="1887" spans="22:22">
      <c r="V1887" s="17"/>
    </row>
    <row r="1888" spans="22:22">
      <c r="V1888" s="17"/>
    </row>
    <row r="1889" spans="22:22">
      <c r="V1889" s="17"/>
    </row>
    <row r="1890" spans="22:22">
      <c r="V1890" s="17"/>
    </row>
    <row r="1891" spans="22:22">
      <c r="V1891" s="17"/>
    </row>
    <row r="1892" spans="22:22">
      <c r="V1892" s="17"/>
    </row>
    <row r="1893" spans="22:22">
      <c r="V1893" s="17"/>
    </row>
    <row r="1894" spans="22:22">
      <c r="V1894" s="17"/>
    </row>
    <row r="1895" spans="22:22">
      <c r="V1895" s="17"/>
    </row>
    <row r="1896" spans="22:22">
      <c r="V1896" s="17"/>
    </row>
    <row r="1897" spans="22:22">
      <c r="V1897" s="17"/>
    </row>
    <row r="1898" spans="22:22">
      <c r="V1898" s="17"/>
    </row>
    <row r="1899" spans="22:22">
      <c r="V1899" s="17"/>
    </row>
    <row r="1900" spans="22:22">
      <c r="V1900" s="17"/>
    </row>
    <row r="1901" spans="22:22">
      <c r="V1901" s="17"/>
    </row>
    <row r="1902" spans="22:22">
      <c r="V1902" s="17"/>
    </row>
    <row r="1903" spans="22:22">
      <c r="V1903" s="17"/>
    </row>
    <row r="1904" spans="22:22">
      <c r="V1904" s="17"/>
    </row>
    <row r="1905" spans="22:22">
      <c r="V1905" s="17"/>
    </row>
    <row r="1906" spans="22:22">
      <c r="V1906" s="17"/>
    </row>
    <row r="1907" spans="22:22">
      <c r="V1907" s="17"/>
    </row>
    <row r="1908" spans="22:22">
      <c r="V1908" s="17"/>
    </row>
    <row r="1909" spans="22:22">
      <c r="V1909" s="17"/>
    </row>
    <row r="1910" spans="22:22">
      <c r="V1910" s="17"/>
    </row>
    <row r="1911" spans="22:22">
      <c r="V1911" s="17"/>
    </row>
    <row r="1912" spans="22:22">
      <c r="V1912" s="17"/>
    </row>
    <row r="1913" spans="22:22">
      <c r="V1913" s="17"/>
    </row>
    <row r="1914" spans="22:22">
      <c r="V1914" s="17"/>
    </row>
    <row r="1915" spans="22:22">
      <c r="V1915" s="17"/>
    </row>
    <row r="1916" spans="22:22">
      <c r="V1916" s="17"/>
    </row>
    <row r="1917" spans="22:22">
      <c r="V1917" s="17"/>
    </row>
    <row r="1918" spans="22:22">
      <c r="V1918" s="17"/>
    </row>
    <row r="1919" spans="22:22">
      <c r="V1919" s="17"/>
    </row>
    <row r="1920" spans="22:22">
      <c r="V1920" s="17"/>
    </row>
    <row r="1921" spans="22:22">
      <c r="V1921" s="17"/>
    </row>
    <row r="1922" spans="22:22">
      <c r="V1922" s="17"/>
    </row>
    <row r="1923" spans="22:22">
      <c r="V1923" s="17"/>
    </row>
    <row r="1924" spans="22:22">
      <c r="V1924" s="17"/>
    </row>
    <row r="1925" spans="22:22">
      <c r="V1925" s="17"/>
    </row>
    <row r="1926" spans="22:22">
      <c r="V1926" s="17"/>
    </row>
    <row r="1927" spans="22:22">
      <c r="V1927" s="17"/>
    </row>
    <row r="1928" spans="22:22">
      <c r="V1928" s="17"/>
    </row>
    <row r="1929" spans="22:22">
      <c r="V1929" s="17"/>
    </row>
    <row r="1930" spans="22:22">
      <c r="V1930" s="17"/>
    </row>
    <row r="1931" spans="22:22">
      <c r="V1931" s="17"/>
    </row>
    <row r="1932" spans="22:22">
      <c r="V1932" s="17"/>
    </row>
    <row r="1933" spans="22:22">
      <c r="V1933" s="17"/>
    </row>
    <row r="1934" spans="22:22">
      <c r="V1934" s="17"/>
    </row>
    <row r="1935" spans="22:22">
      <c r="V1935" s="17"/>
    </row>
    <row r="1936" spans="22:22">
      <c r="V1936" s="17"/>
    </row>
    <row r="1937" spans="22:22">
      <c r="V1937" s="17"/>
    </row>
    <row r="1938" spans="22:22">
      <c r="V1938" s="17"/>
    </row>
    <row r="1939" spans="22:22">
      <c r="V1939" s="17"/>
    </row>
    <row r="1940" spans="22:22">
      <c r="V1940" s="17"/>
    </row>
    <row r="1941" spans="22:22">
      <c r="V1941" s="17"/>
    </row>
    <row r="1942" spans="22:22">
      <c r="V1942" s="17"/>
    </row>
    <row r="1943" spans="22:22">
      <c r="V1943" s="17"/>
    </row>
    <row r="1944" spans="22:22">
      <c r="V1944" s="17"/>
    </row>
    <row r="1945" spans="22:22">
      <c r="V1945" s="17"/>
    </row>
    <row r="1946" spans="22:22">
      <c r="V1946" s="17"/>
    </row>
    <row r="1947" spans="22:22">
      <c r="V1947" s="17"/>
    </row>
    <row r="1948" spans="22:22">
      <c r="V1948" s="17"/>
    </row>
    <row r="1949" spans="22:22">
      <c r="V1949" s="17"/>
    </row>
    <row r="1950" spans="22:22">
      <c r="V1950" s="17"/>
    </row>
    <row r="1951" spans="22:22">
      <c r="V1951" s="17"/>
    </row>
    <row r="1952" spans="22:22">
      <c r="V1952" s="17"/>
    </row>
    <row r="1953" spans="22:22">
      <c r="V1953" s="17"/>
    </row>
    <row r="1954" spans="22:22">
      <c r="V1954" s="17"/>
    </row>
    <row r="1955" spans="22:22">
      <c r="V1955" s="17"/>
    </row>
    <row r="1956" spans="22:22">
      <c r="V1956" s="17"/>
    </row>
    <row r="1957" spans="22:22">
      <c r="V1957" s="17"/>
    </row>
    <row r="1958" spans="22:22">
      <c r="V1958" s="17"/>
    </row>
    <row r="1959" spans="22:22">
      <c r="V1959" s="17"/>
    </row>
    <row r="1960" spans="22:22">
      <c r="V1960" s="17"/>
    </row>
    <row r="1961" spans="22:22">
      <c r="V1961" s="17"/>
    </row>
    <row r="1962" spans="22:22">
      <c r="V1962" s="17"/>
    </row>
    <row r="1963" spans="22:22">
      <c r="V1963" s="17"/>
    </row>
    <row r="1964" spans="22:22">
      <c r="V1964" s="17"/>
    </row>
    <row r="1965" spans="22:22">
      <c r="V1965" s="17"/>
    </row>
    <row r="1966" spans="22:22">
      <c r="V1966" s="17"/>
    </row>
    <row r="1967" spans="22:22">
      <c r="V1967" s="17"/>
    </row>
    <row r="1968" spans="22:22">
      <c r="V1968" s="17"/>
    </row>
    <row r="1969" spans="22:22">
      <c r="V1969" s="17"/>
    </row>
    <row r="1970" spans="22:22">
      <c r="V1970" s="17"/>
    </row>
    <row r="1971" spans="22:22">
      <c r="V1971" s="17"/>
    </row>
    <row r="1972" spans="22:22">
      <c r="V1972" s="17"/>
    </row>
    <row r="1973" spans="22:22">
      <c r="V1973" s="17"/>
    </row>
    <row r="1974" spans="22:22">
      <c r="V1974" s="17"/>
    </row>
    <row r="1975" spans="22:22">
      <c r="V1975" s="17"/>
    </row>
    <row r="1976" spans="22:22">
      <c r="V1976" s="17"/>
    </row>
    <row r="1977" spans="22:22">
      <c r="V1977" s="17"/>
    </row>
    <row r="1978" spans="22:22">
      <c r="V1978" s="17"/>
    </row>
    <row r="1979" spans="22:22">
      <c r="V1979" s="17"/>
    </row>
    <row r="1980" spans="22:22">
      <c r="V1980" s="17"/>
    </row>
    <row r="1981" spans="22:22">
      <c r="V1981" s="17"/>
    </row>
    <row r="1982" spans="22:22">
      <c r="V1982" s="17"/>
    </row>
    <row r="1983" spans="22:22">
      <c r="V1983" s="17"/>
    </row>
    <row r="1984" spans="22:22">
      <c r="V1984" s="17"/>
    </row>
    <row r="1985" spans="22:22">
      <c r="V1985" s="17"/>
    </row>
    <row r="1986" spans="22:22">
      <c r="V1986" s="17"/>
    </row>
    <row r="1987" spans="22:22">
      <c r="V1987" s="17"/>
    </row>
    <row r="1988" spans="22:22">
      <c r="V1988" s="17"/>
    </row>
    <row r="1989" spans="22:22">
      <c r="V1989" s="17"/>
    </row>
    <row r="1990" spans="22:22">
      <c r="V1990" s="17"/>
    </row>
    <row r="1991" spans="22:22">
      <c r="V1991" s="17"/>
    </row>
    <row r="1992" spans="22:22">
      <c r="V1992" s="17"/>
    </row>
    <row r="1993" spans="22:22">
      <c r="V1993" s="17"/>
    </row>
    <row r="1994" spans="22:22">
      <c r="V1994" s="17"/>
    </row>
    <row r="1995" spans="22:22">
      <c r="V1995" s="17"/>
    </row>
    <row r="1996" spans="22:22">
      <c r="V1996" s="17"/>
    </row>
    <row r="1997" spans="22:22">
      <c r="V1997" s="17"/>
    </row>
    <row r="1998" spans="22:22">
      <c r="V1998" s="17"/>
    </row>
    <row r="1999" spans="22:22">
      <c r="V1999" s="17"/>
    </row>
    <row r="2000" spans="22:22">
      <c r="V2000" s="17"/>
    </row>
    <row r="2001" spans="22:22">
      <c r="V2001" s="17"/>
    </row>
    <row r="2002" spans="22:22">
      <c r="V2002" s="17"/>
    </row>
    <row r="2003" spans="22:22">
      <c r="V2003" s="17"/>
    </row>
    <row r="2004" spans="22:22">
      <c r="V2004" s="17"/>
    </row>
    <row r="2005" spans="22:22">
      <c r="V2005" s="17"/>
    </row>
    <row r="2006" spans="22:22">
      <c r="V2006" s="17"/>
    </row>
    <row r="2007" spans="22:22">
      <c r="V2007" s="17"/>
    </row>
    <row r="2008" spans="22:22">
      <c r="V2008" s="17"/>
    </row>
    <row r="2009" spans="22:22">
      <c r="V2009" s="17"/>
    </row>
    <row r="2010" spans="22:22">
      <c r="V2010" s="17"/>
    </row>
    <row r="2011" spans="22:22">
      <c r="V2011" s="17"/>
    </row>
    <row r="2012" spans="22:22">
      <c r="V2012" s="17"/>
    </row>
    <row r="2013" spans="22:22">
      <c r="V2013" s="17"/>
    </row>
    <row r="2014" spans="22:22">
      <c r="V2014" s="17"/>
    </row>
    <row r="2015" spans="22:22">
      <c r="V2015" s="17"/>
    </row>
    <row r="2016" spans="22:22">
      <c r="V2016" s="17"/>
    </row>
    <row r="2017" spans="22:22">
      <c r="V2017" s="17"/>
    </row>
    <row r="2018" spans="22:22">
      <c r="V2018" s="17"/>
    </row>
    <row r="2019" spans="22:22">
      <c r="V2019" s="17"/>
    </row>
    <row r="2020" spans="22:22">
      <c r="V2020" s="17"/>
    </row>
    <row r="2021" spans="22:22">
      <c r="V2021" s="17"/>
    </row>
    <row r="2022" spans="22:22">
      <c r="V2022" s="17"/>
    </row>
    <row r="2023" spans="22:22">
      <c r="V2023" s="17"/>
    </row>
    <row r="2024" spans="22:22">
      <c r="V2024" s="17"/>
    </row>
    <row r="2025" spans="22:22">
      <c r="V2025" s="17"/>
    </row>
    <row r="2026" spans="22:22">
      <c r="V2026" s="17"/>
    </row>
    <row r="2027" spans="22:22">
      <c r="V2027" s="17"/>
    </row>
    <row r="2028" spans="22:22">
      <c r="V2028" s="17"/>
    </row>
    <row r="2029" spans="22:22">
      <c r="V2029" s="17"/>
    </row>
    <row r="2030" spans="22:22">
      <c r="V2030" s="17"/>
    </row>
    <row r="2031" spans="22:22">
      <c r="V2031" s="17"/>
    </row>
    <row r="2032" spans="22:22">
      <c r="V2032" s="17"/>
    </row>
    <row r="2033" spans="22:22">
      <c r="V2033" s="17"/>
    </row>
    <row r="2034" spans="22:22">
      <c r="V2034" s="17"/>
    </row>
    <row r="2035" spans="22:22">
      <c r="V2035" s="17"/>
    </row>
    <row r="2036" spans="22:22">
      <c r="V2036" s="17"/>
    </row>
    <row r="2037" spans="22:22">
      <c r="V2037" s="17"/>
    </row>
    <row r="2038" spans="22:22">
      <c r="V2038" s="17"/>
    </row>
    <row r="2039" spans="22:22">
      <c r="V2039" s="17"/>
    </row>
    <row r="2040" spans="22:22">
      <c r="V2040" s="17"/>
    </row>
    <row r="2041" spans="22:22">
      <c r="V2041" s="17"/>
    </row>
    <row r="2042" spans="22:22">
      <c r="V2042" s="17"/>
    </row>
    <row r="2043" spans="22:22">
      <c r="V2043" s="17"/>
    </row>
    <row r="2044" spans="22:22">
      <c r="V2044" s="17"/>
    </row>
    <row r="2045" spans="22:22">
      <c r="V2045" s="17"/>
    </row>
    <row r="2046" spans="22:22">
      <c r="V2046" s="17"/>
    </row>
    <row r="2047" spans="22:22">
      <c r="V2047" s="17"/>
    </row>
    <row r="2048" spans="22:22">
      <c r="V2048" s="17"/>
    </row>
    <row r="2049" spans="22:22">
      <c r="V2049" s="17"/>
    </row>
    <row r="2050" spans="22:22">
      <c r="V2050" s="17"/>
    </row>
    <row r="2051" spans="22:22">
      <c r="V2051" s="17"/>
    </row>
    <row r="2052" spans="22:22">
      <c r="V2052" s="17"/>
    </row>
    <row r="2053" spans="22:22">
      <c r="V2053" s="17"/>
    </row>
    <row r="2054" spans="22:22">
      <c r="V2054" s="17"/>
    </row>
    <row r="2055" spans="22:22">
      <c r="V2055" s="17"/>
    </row>
    <row r="2056" spans="22:22">
      <c r="V2056" s="17"/>
    </row>
    <row r="2057" spans="22:22">
      <c r="V2057" s="17"/>
    </row>
    <row r="2058" spans="22:22">
      <c r="V2058" s="17"/>
    </row>
    <row r="2059" spans="22:22">
      <c r="V2059" s="17"/>
    </row>
    <row r="2060" spans="22:22">
      <c r="V2060" s="17"/>
    </row>
    <row r="2061" spans="22:22">
      <c r="V2061" s="17"/>
    </row>
    <row r="2062" spans="22:22">
      <c r="V2062" s="17"/>
    </row>
    <row r="2063" spans="22:22">
      <c r="V2063" s="17"/>
    </row>
    <row r="2064" spans="22:22">
      <c r="V2064" s="17"/>
    </row>
    <row r="2065" spans="22:22">
      <c r="V2065" s="17"/>
    </row>
    <row r="2066" spans="22:22">
      <c r="V2066" s="17"/>
    </row>
    <row r="2067" spans="22:22">
      <c r="V2067" s="17"/>
    </row>
    <row r="2068" spans="22:22">
      <c r="V2068" s="17"/>
    </row>
    <row r="2069" spans="22:22">
      <c r="V2069" s="17"/>
    </row>
    <row r="2070" spans="22:22">
      <c r="V2070" s="17"/>
    </row>
    <row r="2071" spans="22:22">
      <c r="V2071" s="17"/>
    </row>
    <row r="2072" spans="22:22">
      <c r="V2072" s="17"/>
    </row>
    <row r="2073" spans="22:22">
      <c r="V2073" s="17"/>
    </row>
    <row r="2074" spans="22:22">
      <c r="V2074" s="17"/>
    </row>
    <row r="2075" spans="22:22">
      <c r="V2075" s="17"/>
    </row>
    <row r="2076" spans="22:22">
      <c r="V2076" s="17"/>
    </row>
    <row r="2077" spans="22:22">
      <c r="V2077" s="17"/>
    </row>
    <row r="2078" spans="22:22">
      <c r="V2078" s="17"/>
    </row>
    <row r="2079" spans="22:22">
      <c r="V2079" s="17"/>
    </row>
    <row r="2080" spans="22:22">
      <c r="V2080" s="17"/>
    </row>
    <row r="2081" spans="22:22">
      <c r="V2081" s="17"/>
    </row>
    <row r="2082" spans="22:22">
      <c r="V2082" s="17"/>
    </row>
    <row r="2083" spans="22:22">
      <c r="V2083" s="17"/>
    </row>
    <row r="2084" spans="22:22">
      <c r="V2084" s="17"/>
    </row>
    <row r="2085" spans="22:22">
      <c r="V2085" s="17"/>
    </row>
    <row r="2086" spans="22:22">
      <c r="V2086" s="17"/>
    </row>
    <row r="2087" spans="22:22">
      <c r="V2087" s="17"/>
    </row>
    <row r="2088" spans="22:22">
      <c r="V2088" s="17"/>
    </row>
    <row r="2089" spans="22:22">
      <c r="V2089" s="17"/>
    </row>
    <row r="2090" spans="22:22">
      <c r="V2090" s="17"/>
    </row>
    <row r="2091" spans="22:22">
      <c r="V2091" s="17"/>
    </row>
    <row r="2092" spans="22:22">
      <c r="V2092" s="17"/>
    </row>
    <row r="2093" spans="22:22">
      <c r="V2093" s="17"/>
    </row>
    <row r="2094" spans="22:22">
      <c r="V2094" s="17"/>
    </row>
    <row r="2095" spans="22:22">
      <c r="V2095" s="17"/>
    </row>
    <row r="2096" spans="22:22">
      <c r="V2096" s="17"/>
    </row>
    <row r="2097" spans="22:22">
      <c r="V2097" s="17"/>
    </row>
    <row r="2098" spans="22:22">
      <c r="V2098" s="17"/>
    </row>
    <row r="2099" spans="22:22">
      <c r="V2099" s="17"/>
    </row>
    <row r="2100" spans="22:22">
      <c r="V2100" s="17"/>
    </row>
    <row r="2101" spans="22:22">
      <c r="V2101" s="17"/>
    </row>
    <row r="2102" spans="22:22">
      <c r="V2102" s="17"/>
    </row>
    <row r="2103" spans="22:22">
      <c r="V2103" s="17"/>
    </row>
    <row r="2104" spans="22:22">
      <c r="V2104" s="17"/>
    </row>
    <row r="2105" spans="22:22">
      <c r="V2105" s="17"/>
    </row>
    <row r="2106" spans="22:22">
      <c r="V2106" s="17"/>
    </row>
    <row r="2107" spans="22:22">
      <c r="V2107" s="17"/>
    </row>
    <row r="2108" spans="22:22">
      <c r="V2108" s="17"/>
    </row>
    <row r="2109" spans="22:22">
      <c r="V2109" s="17"/>
    </row>
    <row r="2110" spans="22:22">
      <c r="V2110" s="17"/>
    </row>
    <row r="2111" spans="22:22">
      <c r="V2111" s="17"/>
    </row>
    <row r="2112" spans="22:22">
      <c r="V2112" s="17"/>
    </row>
    <row r="2113" spans="22:22">
      <c r="V2113" s="17"/>
    </row>
    <row r="2114" spans="22:22">
      <c r="V2114" s="17"/>
    </row>
    <row r="2115" spans="22:22">
      <c r="V2115" s="17"/>
    </row>
    <row r="2116" spans="22:22">
      <c r="V2116" s="17"/>
    </row>
    <row r="2117" spans="22:22">
      <c r="V2117" s="17"/>
    </row>
    <row r="2118" spans="22:22">
      <c r="V2118" s="17"/>
    </row>
    <row r="2119" spans="22:22">
      <c r="V2119" s="17"/>
    </row>
    <row r="2120" spans="22:22">
      <c r="V2120" s="17"/>
    </row>
    <row r="2121" spans="22:22">
      <c r="V2121" s="17"/>
    </row>
    <row r="2122" spans="22:22">
      <c r="V2122" s="17"/>
    </row>
    <row r="2123" spans="22:22">
      <c r="V2123" s="17"/>
    </row>
    <row r="2124" spans="22:22">
      <c r="V2124" s="17"/>
    </row>
    <row r="2125" spans="22:22">
      <c r="V2125" s="17"/>
    </row>
    <row r="2126" spans="22:22">
      <c r="V2126" s="17"/>
    </row>
    <row r="2127" spans="22:22">
      <c r="V2127" s="17"/>
    </row>
    <row r="2128" spans="22:22">
      <c r="V2128" s="17"/>
    </row>
    <row r="2129" spans="22:22">
      <c r="V2129" s="17"/>
    </row>
    <row r="2130" spans="22:22">
      <c r="V2130" s="17"/>
    </row>
    <row r="2131" spans="22:22">
      <c r="V2131" s="17"/>
    </row>
    <row r="2132" spans="22:22">
      <c r="V2132" s="17"/>
    </row>
    <row r="2133" spans="22:22">
      <c r="V2133" s="17"/>
    </row>
    <row r="2134" spans="22:22">
      <c r="V2134" s="17"/>
    </row>
    <row r="2135" spans="22:22">
      <c r="V2135" s="17"/>
    </row>
    <row r="2136" spans="22:22">
      <c r="V2136" s="17"/>
    </row>
    <row r="2137" spans="22:22">
      <c r="V2137" s="17"/>
    </row>
    <row r="2138" spans="22:22">
      <c r="V2138" s="17"/>
    </row>
    <row r="2139" spans="22:22">
      <c r="V2139" s="17"/>
    </row>
    <row r="2140" spans="22:22">
      <c r="V2140" s="17"/>
    </row>
    <row r="2141" spans="22:22">
      <c r="V2141" s="17"/>
    </row>
    <row r="2142" spans="22:22">
      <c r="V2142" s="17"/>
    </row>
    <row r="2143" spans="22:22">
      <c r="V2143" s="17"/>
    </row>
    <row r="2144" spans="22:22">
      <c r="V2144" s="17"/>
    </row>
    <row r="2145" spans="22:22">
      <c r="V2145" s="17"/>
    </row>
    <row r="2146" spans="22:22">
      <c r="V2146" s="17"/>
    </row>
    <row r="2147" spans="22:22">
      <c r="V2147" s="17"/>
    </row>
    <row r="2148" spans="22:22">
      <c r="V2148" s="17"/>
    </row>
    <row r="2149" spans="22:22">
      <c r="V2149" s="17"/>
    </row>
    <row r="2150" spans="22:22">
      <c r="V2150" s="17"/>
    </row>
    <row r="2151" spans="22:22">
      <c r="V2151" s="17"/>
    </row>
    <row r="2152" spans="22:22">
      <c r="V2152" s="17"/>
    </row>
    <row r="2153" spans="22:22">
      <c r="V2153" s="17"/>
    </row>
    <row r="2154" spans="22:22">
      <c r="V2154" s="17"/>
    </row>
    <row r="2155" spans="22:22">
      <c r="V2155" s="17"/>
    </row>
    <row r="2156" spans="22:22">
      <c r="V2156" s="17"/>
    </row>
    <row r="2157" spans="22:22">
      <c r="V2157" s="17"/>
    </row>
    <row r="2158" spans="22:22">
      <c r="V2158" s="17"/>
    </row>
    <row r="2159" spans="22:22">
      <c r="V2159" s="17"/>
    </row>
    <row r="2160" spans="22:22">
      <c r="V2160" s="17"/>
    </row>
    <row r="2161" spans="22:22">
      <c r="V2161" s="17"/>
    </row>
    <row r="2162" spans="22:22">
      <c r="V2162" s="17"/>
    </row>
    <row r="2163" spans="22:22">
      <c r="V2163" s="17"/>
    </row>
    <row r="2164" spans="22:22">
      <c r="V2164" s="17"/>
    </row>
    <row r="2165" spans="22:22">
      <c r="V2165" s="17"/>
    </row>
    <row r="2166" spans="22:22">
      <c r="V2166" s="17"/>
    </row>
    <row r="2167" spans="22:22">
      <c r="V2167" s="17"/>
    </row>
    <row r="2168" spans="22:22">
      <c r="V2168" s="17"/>
    </row>
    <row r="2169" spans="22:22">
      <c r="V2169" s="17"/>
    </row>
    <row r="2170" spans="22:22">
      <c r="V2170" s="17"/>
    </row>
    <row r="2171" spans="22:22">
      <c r="V2171" s="17"/>
    </row>
    <row r="2172" spans="22:22">
      <c r="V2172" s="17"/>
    </row>
    <row r="2173" spans="22:22">
      <c r="V2173" s="17"/>
    </row>
    <row r="2174" spans="22:22">
      <c r="V2174" s="17"/>
    </row>
    <row r="2175" spans="22:22">
      <c r="V2175" s="17"/>
    </row>
    <row r="2176" spans="22:22">
      <c r="V2176" s="17"/>
    </row>
    <row r="2177" spans="22:22">
      <c r="V2177" s="17"/>
    </row>
    <row r="2178" spans="22:22">
      <c r="V2178" s="17"/>
    </row>
    <row r="2179" spans="22:22">
      <c r="V2179" s="17"/>
    </row>
    <row r="2180" spans="22:22">
      <c r="V2180" s="17"/>
    </row>
    <row r="2181" spans="22:22">
      <c r="V2181" s="17"/>
    </row>
    <row r="2182" spans="22:22">
      <c r="V2182" s="17"/>
    </row>
    <row r="2183" spans="22:22">
      <c r="V2183" s="17"/>
    </row>
    <row r="2184" spans="22:22">
      <c r="V2184" s="17"/>
    </row>
    <row r="2185" spans="22:22">
      <c r="V2185" s="17"/>
    </row>
    <row r="2186" spans="22:22">
      <c r="V2186" s="17"/>
    </row>
    <row r="2187" spans="22:22">
      <c r="V2187" s="17"/>
    </row>
    <row r="2188" spans="22:22">
      <c r="V2188" s="17"/>
    </row>
    <row r="2189" spans="22:22">
      <c r="V2189" s="17"/>
    </row>
    <row r="2190" spans="22:22">
      <c r="V2190" s="17"/>
    </row>
    <row r="2191" spans="22:22">
      <c r="V2191" s="17"/>
    </row>
    <row r="2192" spans="22:22">
      <c r="V2192" s="17"/>
    </row>
    <row r="2193" spans="22:22">
      <c r="V2193" s="17"/>
    </row>
    <row r="2194" spans="22:22">
      <c r="V2194" s="17"/>
    </row>
    <row r="2195" spans="22:22">
      <c r="V2195" s="17"/>
    </row>
    <row r="2196" spans="22:22">
      <c r="V2196" s="17"/>
    </row>
    <row r="2197" spans="22:22">
      <c r="V2197" s="17"/>
    </row>
    <row r="2198" spans="22:22">
      <c r="V2198" s="17"/>
    </row>
    <row r="2199" spans="22:22">
      <c r="V2199" s="17"/>
    </row>
    <row r="2200" spans="22:22">
      <c r="V2200" s="17"/>
    </row>
    <row r="2201" spans="22:22">
      <c r="V2201" s="17"/>
    </row>
    <row r="2202" spans="22:22">
      <c r="V2202" s="17"/>
    </row>
    <row r="2203" spans="22:22">
      <c r="V2203" s="17"/>
    </row>
    <row r="2204" spans="22:22">
      <c r="V2204" s="17"/>
    </row>
    <row r="2205" spans="22:22">
      <c r="V2205" s="17"/>
    </row>
    <row r="2206" spans="22:22">
      <c r="V2206" s="17"/>
    </row>
    <row r="2207" spans="22:22">
      <c r="V2207" s="17"/>
    </row>
    <row r="2208" spans="22:22">
      <c r="V2208" s="17"/>
    </row>
    <row r="2209" spans="22:22">
      <c r="V2209" s="17"/>
    </row>
    <row r="2210" spans="22:22">
      <c r="V2210" s="17"/>
    </row>
    <row r="2211" spans="22:22">
      <c r="V2211" s="17"/>
    </row>
    <row r="2212" spans="22:22">
      <c r="V2212" s="17"/>
    </row>
    <row r="2213" spans="22:22">
      <c r="V2213" s="17"/>
    </row>
    <row r="2214" spans="22:22">
      <c r="V2214" s="17"/>
    </row>
    <row r="2215" spans="22:22">
      <c r="V2215" s="17"/>
    </row>
    <row r="2216" spans="22:22">
      <c r="V2216" s="17"/>
    </row>
    <row r="2217" spans="22:22">
      <c r="V2217" s="17"/>
    </row>
    <row r="2218" spans="22:22">
      <c r="V2218" s="17"/>
    </row>
    <row r="2219" spans="22:22">
      <c r="V2219" s="17"/>
    </row>
    <row r="2220" spans="22:22">
      <c r="V2220" s="17"/>
    </row>
    <row r="2221" spans="22:22">
      <c r="V2221" s="17"/>
    </row>
    <row r="2222" spans="22:22">
      <c r="V2222" s="17"/>
    </row>
    <row r="2223" spans="22:22">
      <c r="V2223" s="17"/>
    </row>
    <row r="2224" spans="22:22">
      <c r="V2224" s="17"/>
    </row>
    <row r="2225" spans="22:22">
      <c r="V2225" s="17"/>
    </row>
    <row r="2226" spans="22:22">
      <c r="V2226" s="17"/>
    </row>
    <row r="2227" spans="22:22">
      <c r="V2227" s="17"/>
    </row>
    <row r="2228" spans="22:22">
      <c r="V2228" s="17"/>
    </row>
    <row r="2229" spans="22:22">
      <c r="V2229" s="17"/>
    </row>
    <row r="2230" spans="22:22">
      <c r="V2230" s="17"/>
    </row>
    <row r="2231" spans="22:22">
      <c r="V2231" s="17"/>
    </row>
    <row r="2232" spans="22:22">
      <c r="V2232" s="17"/>
    </row>
    <row r="2233" spans="22:22">
      <c r="V2233" s="17"/>
    </row>
    <row r="2234" spans="22:22">
      <c r="V2234" s="17"/>
    </row>
    <row r="2235" spans="22:22">
      <c r="V2235" s="17"/>
    </row>
    <row r="2236" spans="22:22">
      <c r="V2236" s="17"/>
    </row>
    <row r="2237" spans="22:22">
      <c r="V2237" s="17"/>
    </row>
    <row r="2238" spans="22:22">
      <c r="V2238" s="17"/>
    </row>
    <row r="2239" spans="22:22">
      <c r="V2239" s="17"/>
    </row>
    <row r="2240" spans="22:22">
      <c r="V2240" s="17"/>
    </row>
    <row r="2241" spans="22:22">
      <c r="V2241" s="17"/>
    </row>
    <row r="2242" spans="22:22">
      <c r="V2242" s="17"/>
    </row>
    <row r="2243" spans="22:22">
      <c r="V2243" s="17"/>
    </row>
    <row r="2244" spans="22:22">
      <c r="V2244" s="17"/>
    </row>
    <row r="2245" spans="22:22">
      <c r="V2245" s="17"/>
    </row>
    <row r="2246" spans="22:22">
      <c r="V2246" s="17"/>
    </row>
    <row r="2247" spans="22:22">
      <c r="V2247" s="17"/>
    </row>
    <row r="2248" spans="22:22">
      <c r="V2248" s="17"/>
    </row>
    <row r="2249" spans="22:22">
      <c r="V2249" s="17"/>
    </row>
    <row r="2250" spans="22:22">
      <c r="V2250" s="17"/>
    </row>
    <row r="2251" spans="22:22">
      <c r="V2251" s="17"/>
    </row>
    <row r="2252" spans="22:22">
      <c r="V2252" s="17"/>
    </row>
    <row r="2253" spans="22:22">
      <c r="V2253" s="17"/>
    </row>
    <row r="2254" spans="22:22">
      <c r="V2254" s="17"/>
    </row>
    <row r="2255" spans="22:22">
      <c r="V2255" s="17"/>
    </row>
    <row r="2256" spans="22:22">
      <c r="V2256" s="17"/>
    </row>
    <row r="2257" spans="22:22">
      <c r="V2257" s="17"/>
    </row>
    <row r="2258" spans="22:22">
      <c r="V2258" s="17"/>
    </row>
    <row r="2259" spans="22:22">
      <c r="V2259" s="17"/>
    </row>
    <row r="2260" spans="22:22">
      <c r="V2260" s="17"/>
    </row>
    <row r="2261" spans="22:22">
      <c r="V2261" s="17"/>
    </row>
    <row r="2262" spans="22:22">
      <c r="V2262" s="17"/>
    </row>
    <row r="2263" spans="22:22">
      <c r="V2263" s="17"/>
    </row>
    <row r="2264" spans="22:22">
      <c r="V2264" s="17"/>
    </row>
    <row r="2265" spans="22:22">
      <c r="V2265" s="17"/>
    </row>
    <row r="2266" spans="22:22">
      <c r="V2266" s="17"/>
    </row>
    <row r="2267" spans="22:22">
      <c r="V2267" s="17"/>
    </row>
    <row r="2268" spans="22:22">
      <c r="V2268" s="17"/>
    </row>
    <row r="2269" spans="22:22">
      <c r="V2269" s="17"/>
    </row>
    <row r="2270" spans="22:22">
      <c r="V2270" s="17"/>
    </row>
    <row r="2271" spans="22:22">
      <c r="V2271" s="17"/>
    </row>
    <row r="2272" spans="22:22">
      <c r="V2272" s="17"/>
    </row>
    <row r="2273" spans="22:22">
      <c r="V2273" s="17"/>
    </row>
    <row r="2274" spans="22:22">
      <c r="V2274" s="17"/>
    </row>
    <row r="2275" spans="22:22">
      <c r="V2275" s="17"/>
    </row>
    <row r="2276" spans="22:22">
      <c r="V2276" s="17"/>
    </row>
    <row r="2277" spans="22:22">
      <c r="V2277" s="17"/>
    </row>
    <row r="2278" spans="22:22">
      <c r="V2278" s="17"/>
    </row>
    <row r="2279" spans="22:22">
      <c r="V2279" s="17"/>
    </row>
    <row r="2280" spans="22:22">
      <c r="V2280" s="17"/>
    </row>
    <row r="2281" spans="22:22">
      <c r="V2281" s="17"/>
    </row>
    <row r="2282" spans="22:22">
      <c r="V2282" s="17"/>
    </row>
    <row r="2283" spans="22:22">
      <c r="V2283" s="17"/>
    </row>
    <row r="2284" spans="22:22">
      <c r="V2284" s="17"/>
    </row>
    <row r="2285" spans="22:22">
      <c r="V2285" s="17"/>
    </row>
    <row r="2286" spans="22:22">
      <c r="V2286" s="17"/>
    </row>
    <row r="2287" spans="22:22">
      <c r="V2287" s="17"/>
    </row>
    <row r="2288" spans="22:22">
      <c r="V2288" s="17"/>
    </row>
    <row r="2289" spans="22:22">
      <c r="V2289" s="17"/>
    </row>
    <row r="2290" spans="22:22">
      <c r="V2290" s="17"/>
    </row>
    <row r="2291" spans="22:22">
      <c r="V2291" s="17"/>
    </row>
    <row r="2292" spans="22:22">
      <c r="V2292" s="17"/>
    </row>
    <row r="2293" spans="22:22">
      <c r="V2293" s="17"/>
    </row>
    <row r="2294" spans="22:22">
      <c r="V2294" s="17"/>
    </row>
    <row r="2295" spans="22:22">
      <c r="V2295" s="17"/>
    </row>
    <row r="2296" spans="22:22">
      <c r="V2296" s="17"/>
    </row>
    <row r="2297" spans="22:22">
      <c r="V2297" s="17"/>
    </row>
    <row r="2298" spans="22:22">
      <c r="V2298" s="17"/>
    </row>
    <row r="2299" spans="22:22">
      <c r="V2299" s="17"/>
    </row>
    <row r="2300" spans="22:22">
      <c r="V2300" s="17"/>
    </row>
    <row r="2301" spans="22:22">
      <c r="V2301" s="17"/>
    </row>
    <row r="2302" spans="22:22">
      <c r="V2302" s="17"/>
    </row>
    <row r="2303" spans="22:22">
      <c r="V2303" s="17"/>
    </row>
    <row r="2304" spans="22:22">
      <c r="V2304" s="17"/>
    </row>
    <row r="2305" spans="22:22">
      <c r="V2305" s="17"/>
    </row>
    <row r="2306" spans="22:22">
      <c r="V2306" s="17"/>
    </row>
    <row r="2307" spans="22:22">
      <c r="V2307" s="17"/>
    </row>
    <row r="2308" spans="22:22">
      <c r="V2308" s="17"/>
    </row>
    <row r="2309" spans="22:22">
      <c r="V2309" s="17"/>
    </row>
    <row r="2310" spans="22:22">
      <c r="V2310" s="17"/>
    </row>
    <row r="2311" spans="22:22">
      <c r="V2311" s="17"/>
    </row>
    <row r="2312" spans="22:22">
      <c r="V2312" s="17"/>
    </row>
    <row r="2313" spans="22:22">
      <c r="V2313" s="17"/>
    </row>
    <row r="2314" spans="22:22">
      <c r="V2314" s="17"/>
    </row>
    <row r="2315" spans="22:22">
      <c r="V2315" s="17"/>
    </row>
    <row r="2316" spans="22:22">
      <c r="V2316" s="17"/>
    </row>
    <row r="2317" spans="22:22">
      <c r="V2317" s="17"/>
    </row>
    <row r="2318" spans="22:22">
      <c r="V2318" s="17"/>
    </row>
    <row r="2319" spans="22:22">
      <c r="V2319" s="17"/>
    </row>
    <row r="2320" spans="22:22">
      <c r="V2320" s="17"/>
    </row>
    <row r="2321" spans="22:22">
      <c r="V2321" s="17"/>
    </row>
    <row r="2322" spans="22:22">
      <c r="V2322" s="17"/>
    </row>
    <row r="2323" spans="22:22">
      <c r="V2323" s="17"/>
    </row>
    <row r="2324" spans="22:22">
      <c r="V2324" s="17"/>
    </row>
    <row r="2325" spans="22:22">
      <c r="V2325" s="17"/>
    </row>
    <row r="2326" spans="22:22">
      <c r="V2326" s="17"/>
    </row>
    <row r="2327" spans="22:22">
      <c r="V2327" s="17"/>
    </row>
    <row r="2328" spans="22:22">
      <c r="V2328" s="17"/>
    </row>
    <row r="2329" spans="22:22">
      <c r="V2329" s="17"/>
    </row>
    <row r="2330" spans="22:22">
      <c r="V2330" s="17"/>
    </row>
    <row r="2331" spans="22:22">
      <c r="V2331" s="17"/>
    </row>
    <row r="2332" spans="22:22">
      <c r="V2332" s="17"/>
    </row>
    <row r="2333" spans="22:22">
      <c r="V2333" s="17"/>
    </row>
    <row r="2334" spans="22:22">
      <c r="V2334" s="17"/>
    </row>
    <row r="2335" spans="22:22">
      <c r="V2335" s="17"/>
    </row>
    <row r="2336" spans="22:22">
      <c r="V2336" s="17"/>
    </row>
    <row r="2337" spans="22:22">
      <c r="V2337" s="17"/>
    </row>
    <row r="2338" spans="22:22">
      <c r="V2338" s="17"/>
    </row>
    <row r="2339" spans="22:22">
      <c r="V2339" s="17"/>
    </row>
    <row r="2340" spans="22:22">
      <c r="V2340" s="17"/>
    </row>
    <row r="2341" spans="22:22">
      <c r="V2341" s="17"/>
    </row>
    <row r="2342" spans="22:22">
      <c r="V2342" s="17"/>
    </row>
    <row r="2343" spans="22:22">
      <c r="V2343" s="17"/>
    </row>
    <row r="2344" spans="22:22">
      <c r="V2344" s="17"/>
    </row>
    <row r="2345" spans="22:22">
      <c r="V2345" s="17"/>
    </row>
    <row r="2346" spans="22:22">
      <c r="V2346" s="17"/>
    </row>
    <row r="2347" spans="22:22">
      <c r="V2347" s="17"/>
    </row>
    <row r="2348" spans="22:22">
      <c r="V2348" s="17"/>
    </row>
    <row r="2349" spans="22:22">
      <c r="V2349" s="17"/>
    </row>
    <row r="2350" spans="22:22">
      <c r="V2350" s="17"/>
    </row>
    <row r="2351" spans="22:22">
      <c r="V2351" s="17"/>
    </row>
    <row r="2352" spans="22:22">
      <c r="V2352" s="17"/>
    </row>
    <row r="2353" spans="22:22">
      <c r="V2353" s="17"/>
    </row>
    <row r="2354" spans="22:22">
      <c r="V2354" s="17"/>
    </row>
    <row r="2355" spans="22:22">
      <c r="V2355" s="17"/>
    </row>
    <row r="2356" spans="22:22">
      <c r="V2356" s="17"/>
    </row>
    <row r="2357" spans="22:22">
      <c r="V2357" s="17"/>
    </row>
    <row r="2358" spans="22:22">
      <c r="V2358" s="17"/>
    </row>
    <row r="2359" spans="22:22">
      <c r="V2359" s="17"/>
    </row>
    <row r="2360" spans="22:22">
      <c r="V2360" s="17"/>
    </row>
    <row r="2361" spans="22:22">
      <c r="V2361" s="17"/>
    </row>
    <row r="2362" spans="22:22">
      <c r="V2362" s="17"/>
    </row>
    <row r="2363" spans="22:22">
      <c r="V2363" s="17"/>
    </row>
    <row r="2364" spans="22:22">
      <c r="V2364" s="17"/>
    </row>
    <row r="2365" spans="22:22">
      <c r="V2365" s="17"/>
    </row>
    <row r="2366" spans="22:22">
      <c r="V2366" s="17"/>
    </row>
    <row r="2367" spans="22:22">
      <c r="V2367" s="17"/>
    </row>
    <row r="2368" spans="22:22">
      <c r="V2368" s="17"/>
    </row>
    <row r="2369" spans="22:22">
      <c r="V2369" s="17"/>
    </row>
    <row r="2370" spans="22:22">
      <c r="V2370" s="17"/>
    </row>
    <row r="2371" spans="22:22">
      <c r="V2371" s="17"/>
    </row>
    <row r="2372" spans="22:22">
      <c r="V2372" s="17"/>
    </row>
    <row r="2373" spans="22:22">
      <c r="V2373" s="17"/>
    </row>
    <row r="2374" spans="22:22">
      <c r="V2374" s="17"/>
    </row>
    <row r="2375" spans="22:22">
      <c r="V2375" s="17"/>
    </row>
    <row r="2376" spans="22:22">
      <c r="V2376" s="17"/>
    </row>
    <row r="2377" spans="22:22">
      <c r="V2377" s="17"/>
    </row>
    <row r="2378" spans="22:22">
      <c r="V2378" s="17"/>
    </row>
    <row r="2379" spans="22:22">
      <c r="V2379" s="17"/>
    </row>
    <row r="2380" spans="22:22">
      <c r="V2380" s="17"/>
    </row>
    <row r="2381" spans="22:22">
      <c r="V2381" s="17"/>
    </row>
    <row r="2382" spans="22:22">
      <c r="V2382" s="17"/>
    </row>
    <row r="2383" spans="22:22">
      <c r="V2383" s="17"/>
    </row>
    <row r="2384" spans="22:22">
      <c r="V2384" s="17"/>
    </row>
    <row r="2385" spans="22:22">
      <c r="V2385" s="17"/>
    </row>
    <row r="2386" spans="22:22">
      <c r="V2386" s="17"/>
    </row>
    <row r="2387" spans="22:22">
      <c r="V2387" s="17"/>
    </row>
    <row r="2388" spans="22:22">
      <c r="V2388" s="17"/>
    </row>
    <row r="2389" spans="22:22">
      <c r="V2389" s="17"/>
    </row>
    <row r="2390" spans="22:22">
      <c r="V2390" s="17"/>
    </row>
    <row r="2391" spans="22:22">
      <c r="V2391" s="17"/>
    </row>
    <row r="2392" spans="22:22">
      <c r="V2392" s="17"/>
    </row>
    <row r="2393" spans="22:22">
      <c r="V2393" s="17"/>
    </row>
    <row r="2394" spans="22:22">
      <c r="V2394" s="17"/>
    </row>
    <row r="2395" spans="22:22">
      <c r="V2395" s="17"/>
    </row>
    <row r="2396" spans="22:22">
      <c r="V2396" s="17"/>
    </row>
    <row r="2397" spans="22:22">
      <c r="V2397" s="17"/>
    </row>
    <row r="2398" spans="22:22">
      <c r="V2398" s="17"/>
    </row>
    <row r="2399" spans="22:22">
      <c r="V2399" s="17"/>
    </row>
    <row r="2400" spans="22:22">
      <c r="V2400" s="17"/>
    </row>
    <row r="2401" spans="22:22">
      <c r="V2401" s="17"/>
    </row>
    <row r="2402" spans="22:22">
      <c r="V2402" s="17"/>
    </row>
    <row r="2403" spans="22:22">
      <c r="V2403" s="17"/>
    </row>
    <row r="2404" spans="22:22">
      <c r="V2404" s="17"/>
    </row>
    <row r="2405" spans="22:22">
      <c r="V2405" s="17"/>
    </row>
    <row r="2406" spans="22:22">
      <c r="V2406" s="17"/>
    </row>
    <row r="2407" spans="22:22">
      <c r="V2407" s="17"/>
    </row>
    <row r="2408" spans="22:22">
      <c r="V2408" s="17"/>
    </row>
    <row r="2409" spans="22:22">
      <c r="V2409" s="17"/>
    </row>
    <row r="2410" spans="22:22">
      <c r="V2410" s="17"/>
    </row>
    <row r="2411" spans="22:22">
      <c r="V2411" s="17"/>
    </row>
    <row r="2412" spans="22:22">
      <c r="V2412" s="17"/>
    </row>
    <row r="2413" spans="22:22">
      <c r="V2413" s="17"/>
    </row>
    <row r="2414" spans="22:22">
      <c r="V2414" s="17"/>
    </row>
    <row r="2415" spans="22:22">
      <c r="V2415" s="17"/>
    </row>
    <row r="2416" spans="22:22">
      <c r="V2416" s="17"/>
    </row>
    <row r="2417" spans="22:22">
      <c r="V2417" s="17"/>
    </row>
    <row r="2418" spans="22:22">
      <c r="V2418" s="17"/>
    </row>
    <row r="2419" spans="22:22">
      <c r="V2419" s="17"/>
    </row>
    <row r="2420" spans="22:22">
      <c r="V2420" s="17"/>
    </row>
    <row r="2421" spans="22:22">
      <c r="V2421" s="17"/>
    </row>
    <row r="2422" spans="22:22">
      <c r="V2422" s="17"/>
    </row>
    <row r="2423" spans="22:22">
      <c r="V2423" s="17"/>
    </row>
    <row r="2424" spans="22:22">
      <c r="V2424" s="17"/>
    </row>
    <row r="2425" spans="22:22">
      <c r="V2425" s="17"/>
    </row>
    <row r="2426" spans="22:22">
      <c r="V2426" s="17"/>
    </row>
    <row r="2427" spans="22:22">
      <c r="V2427" s="17"/>
    </row>
    <row r="2428" spans="22:22">
      <c r="V2428" s="17"/>
    </row>
    <row r="2429" spans="22:22">
      <c r="V2429" s="17"/>
    </row>
    <row r="2430" spans="22:22">
      <c r="V2430" s="17"/>
    </row>
    <row r="2431" spans="22:22">
      <c r="V2431" s="17"/>
    </row>
    <row r="2432" spans="22:22">
      <c r="V2432" s="17"/>
    </row>
    <row r="2433" spans="22:22">
      <c r="V2433" s="17"/>
    </row>
    <row r="2434" spans="22:22">
      <c r="V2434" s="17"/>
    </row>
    <row r="2435" spans="22:22">
      <c r="V2435" s="17"/>
    </row>
    <row r="2436" spans="22:22">
      <c r="V2436" s="17"/>
    </row>
    <row r="2437" spans="22:22">
      <c r="V2437" s="17"/>
    </row>
    <row r="2438" spans="22:22">
      <c r="V2438" s="17"/>
    </row>
    <row r="2439" spans="22:22">
      <c r="V2439" s="17"/>
    </row>
    <row r="2440" spans="22:22">
      <c r="V2440" s="17"/>
    </row>
    <row r="2441" spans="22:22">
      <c r="V2441" s="17"/>
    </row>
    <row r="2442" spans="22:22">
      <c r="V2442" s="17"/>
    </row>
    <row r="2443" spans="22:22">
      <c r="V2443" s="17"/>
    </row>
    <row r="2444" spans="22:22">
      <c r="V2444" s="17"/>
    </row>
    <row r="2445" spans="22:22">
      <c r="V2445" s="17"/>
    </row>
    <row r="2446" spans="22:22">
      <c r="V2446" s="17"/>
    </row>
    <row r="2447" spans="22:22">
      <c r="V2447" s="17"/>
    </row>
    <row r="2448" spans="22:22">
      <c r="V2448" s="17"/>
    </row>
    <row r="2449" spans="22:22">
      <c r="V2449" s="17"/>
    </row>
    <row r="2450" spans="22:22">
      <c r="V2450" s="17"/>
    </row>
    <row r="2451" spans="22:22">
      <c r="V2451" s="17"/>
    </row>
    <row r="2452" spans="22:22">
      <c r="V2452" s="17"/>
    </row>
    <row r="2453" spans="22:22">
      <c r="V2453" s="17"/>
    </row>
    <row r="2454" spans="22:22">
      <c r="V2454" s="17"/>
    </row>
    <row r="2455" spans="22:22">
      <c r="V2455" s="17"/>
    </row>
    <row r="2456" spans="22:22">
      <c r="V2456" s="17"/>
    </row>
    <row r="2457" spans="22:22">
      <c r="V2457" s="17"/>
    </row>
    <row r="2458" spans="22:22">
      <c r="V2458" s="17"/>
    </row>
    <row r="2459" spans="22:22">
      <c r="V2459" s="17"/>
    </row>
    <row r="2460" spans="22:22">
      <c r="V2460" s="17"/>
    </row>
    <row r="2461" spans="22:22">
      <c r="V2461" s="17"/>
    </row>
    <row r="2462" spans="22:22">
      <c r="V2462" s="17"/>
    </row>
    <row r="2463" spans="22:22">
      <c r="V2463" s="17"/>
    </row>
    <row r="2464" spans="22:22">
      <c r="V2464" s="17"/>
    </row>
    <row r="2465" spans="22:22">
      <c r="V2465" s="17"/>
    </row>
    <row r="2466" spans="22:22">
      <c r="V2466" s="17"/>
    </row>
    <row r="2467" spans="22:22">
      <c r="V2467" s="17"/>
    </row>
    <row r="2468" spans="22:22">
      <c r="V2468" s="17"/>
    </row>
    <row r="2469" spans="22:22">
      <c r="V2469" s="17"/>
    </row>
    <row r="2470" spans="22:22">
      <c r="V2470" s="17"/>
    </row>
    <row r="2471" spans="22:22">
      <c r="V2471" s="17"/>
    </row>
    <row r="2472" spans="22:22">
      <c r="V2472" s="17"/>
    </row>
    <row r="2473" spans="22:22">
      <c r="V2473" s="17"/>
    </row>
    <row r="2474" spans="22:22">
      <c r="V2474" s="17"/>
    </row>
    <row r="2475" spans="22:22">
      <c r="V2475" s="17"/>
    </row>
    <row r="2476" spans="22:22">
      <c r="V2476" s="17"/>
    </row>
    <row r="2477" spans="22:22">
      <c r="V2477" s="17"/>
    </row>
    <row r="2478" spans="22:22">
      <c r="V2478" s="17"/>
    </row>
    <row r="2479" spans="22:22">
      <c r="V2479" s="17"/>
    </row>
    <row r="2480" spans="22:22">
      <c r="V2480" s="17"/>
    </row>
    <row r="2481" spans="22:22">
      <c r="V2481" s="17"/>
    </row>
    <row r="2482" spans="22:22">
      <c r="V2482" s="17"/>
    </row>
    <row r="2483" spans="22:22">
      <c r="V2483" s="17"/>
    </row>
    <row r="2484" spans="22:22">
      <c r="V2484" s="17"/>
    </row>
    <row r="2485" spans="22:22">
      <c r="V2485" s="17"/>
    </row>
    <row r="2486" spans="22:22">
      <c r="V2486" s="17"/>
    </row>
    <row r="2487" spans="22:22">
      <c r="V2487" s="17"/>
    </row>
    <row r="2488" spans="22:22">
      <c r="V2488" s="17"/>
    </row>
    <row r="2489" spans="22:22">
      <c r="V2489" s="17"/>
    </row>
    <row r="2490" spans="22:22">
      <c r="V2490" s="17"/>
    </row>
    <row r="2491" spans="22:22">
      <c r="V2491" s="17"/>
    </row>
    <row r="2492" spans="22:22">
      <c r="V2492" s="17"/>
    </row>
    <row r="2493" spans="22:22">
      <c r="V2493" s="17"/>
    </row>
    <row r="2494" spans="22:22">
      <c r="V2494" s="17"/>
    </row>
    <row r="2495" spans="22:22">
      <c r="V2495" s="17"/>
    </row>
    <row r="2496" spans="22:22">
      <c r="V2496" s="17"/>
    </row>
    <row r="2497" spans="22:22">
      <c r="V2497" s="17"/>
    </row>
    <row r="2498" spans="22:22">
      <c r="V2498" s="17"/>
    </row>
    <row r="2499" spans="22:22">
      <c r="V2499" s="17"/>
    </row>
    <row r="2500" spans="22:22">
      <c r="V2500" s="17"/>
    </row>
    <row r="2501" spans="22:22">
      <c r="V2501" s="17"/>
    </row>
    <row r="2502" spans="22:22">
      <c r="V2502" s="17"/>
    </row>
    <row r="2503" spans="22:22">
      <c r="V2503" s="17"/>
    </row>
    <row r="2504" spans="22:22">
      <c r="V2504" s="17"/>
    </row>
    <row r="2505" spans="22:22">
      <c r="V2505" s="17"/>
    </row>
    <row r="2506" spans="22:22">
      <c r="V2506" s="17"/>
    </row>
    <row r="2507" spans="22:22">
      <c r="V2507" s="17"/>
    </row>
    <row r="2508" spans="22:22">
      <c r="V2508" s="17"/>
    </row>
    <row r="2509" spans="22:22">
      <c r="V2509" s="17"/>
    </row>
    <row r="2510" spans="22:22">
      <c r="V2510" s="17"/>
    </row>
    <row r="2511" spans="22:22">
      <c r="V2511" s="17"/>
    </row>
    <row r="2512" spans="22:22">
      <c r="V2512" s="17"/>
    </row>
    <row r="2513" spans="22:22">
      <c r="V2513" s="17"/>
    </row>
    <row r="2514" spans="22:22">
      <c r="V2514" s="17"/>
    </row>
    <row r="2515" spans="22:22">
      <c r="V2515" s="17"/>
    </row>
    <row r="2516" spans="22:22">
      <c r="V2516" s="17"/>
    </row>
    <row r="2517" spans="22:22">
      <c r="V2517" s="17"/>
    </row>
    <row r="2518" spans="22:22">
      <c r="V2518" s="17"/>
    </row>
    <row r="2519" spans="22:22">
      <c r="V2519" s="17"/>
    </row>
    <row r="2520" spans="22:22">
      <c r="V2520" s="17"/>
    </row>
    <row r="2521" spans="22:22">
      <c r="V2521" s="17"/>
    </row>
    <row r="2522" spans="22:22">
      <c r="V2522" s="17"/>
    </row>
    <row r="2523" spans="22:22">
      <c r="V2523" s="17"/>
    </row>
    <row r="2524" spans="22:22">
      <c r="V2524" s="17"/>
    </row>
    <row r="2525" spans="22:22">
      <c r="V2525" s="17"/>
    </row>
    <row r="2526" spans="22:22">
      <c r="V2526" s="17"/>
    </row>
    <row r="2527" spans="22:22">
      <c r="V2527" s="17"/>
    </row>
    <row r="2528" spans="22:22">
      <c r="V2528" s="17"/>
    </row>
    <row r="2529" spans="22:22">
      <c r="V2529" s="17"/>
    </row>
    <row r="2530" spans="22:22">
      <c r="V2530" s="17"/>
    </row>
    <row r="2531" spans="22:22">
      <c r="V2531" s="17"/>
    </row>
    <row r="2532" spans="22:22">
      <c r="V2532" s="17"/>
    </row>
    <row r="2533" spans="22:22">
      <c r="V2533" s="17"/>
    </row>
    <row r="2534" spans="22:22">
      <c r="V2534" s="17"/>
    </row>
    <row r="2535" spans="22:22">
      <c r="V2535" s="17"/>
    </row>
    <row r="2536" spans="22:22">
      <c r="V2536" s="17"/>
    </row>
    <row r="2537" spans="22:22">
      <c r="V2537" s="17"/>
    </row>
    <row r="2538" spans="22:22">
      <c r="V2538" s="17"/>
    </row>
    <row r="2539" spans="22:22">
      <c r="V2539" s="17"/>
    </row>
    <row r="2540" spans="22:22">
      <c r="V2540" s="17"/>
    </row>
    <row r="2541" spans="22:22">
      <c r="V2541" s="17"/>
    </row>
    <row r="2542" spans="22:22">
      <c r="V2542" s="17"/>
    </row>
    <row r="2543" spans="22:22">
      <c r="V2543" s="17"/>
    </row>
    <row r="2544" spans="22:22">
      <c r="V2544" s="17"/>
    </row>
    <row r="2545" spans="22:22">
      <c r="V2545" s="17"/>
    </row>
    <row r="2546" spans="22:22">
      <c r="V2546" s="17"/>
    </row>
    <row r="2547" spans="22:22">
      <c r="V2547" s="17"/>
    </row>
    <row r="2548" spans="22:22">
      <c r="V2548" s="17"/>
    </row>
    <row r="2549" spans="22:22">
      <c r="V2549" s="17"/>
    </row>
    <row r="2550" spans="22:22">
      <c r="V2550" s="17"/>
    </row>
    <row r="2551" spans="22:22">
      <c r="V2551" s="17"/>
    </row>
    <row r="2552" spans="22:22">
      <c r="V2552" s="17"/>
    </row>
    <row r="2553" spans="22:22">
      <c r="V2553" s="17"/>
    </row>
    <row r="2554" spans="22:22">
      <c r="V2554" s="17"/>
    </row>
    <row r="2555" spans="22:22">
      <c r="V2555" s="17"/>
    </row>
    <row r="2556" spans="22:22">
      <c r="V2556" s="17"/>
    </row>
    <row r="2557" spans="22:22">
      <c r="V2557" s="17"/>
    </row>
    <row r="2558" spans="22:22">
      <c r="V2558" s="17"/>
    </row>
    <row r="2559" spans="22:22">
      <c r="V2559" s="17"/>
    </row>
    <row r="2560" spans="22:22">
      <c r="V2560" s="17"/>
    </row>
    <row r="2561" spans="22:22">
      <c r="V2561" s="17"/>
    </row>
    <row r="2562" spans="22:22">
      <c r="V2562" s="17"/>
    </row>
    <row r="2563" spans="22:22">
      <c r="V2563" s="17"/>
    </row>
    <row r="2564" spans="22:22">
      <c r="V2564" s="17"/>
    </row>
    <row r="2565" spans="22:22">
      <c r="V2565" s="17"/>
    </row>
    <row r="2566" spans="22:22">
      <c r="V2566" s="17"/>
    </row>
    <row r="2567" spans="22:22">
      <c r="V2567" s="17"/>
    </row>
    <row r="2568" spans="22:22">
      <c r="V2568" s="17"/>
    </row>
    <row r="2569" spans="22:22">
      <c r="V2569" s="17"/>
    </row>
    <row r="2570" spans="22:22">
      <c r="V2570" s="17"/>
    </row>
    <row r="2571" spans="22:22">
      <c r="V2571" s="17"/>
    </row>
    <row r="2572" spans="22:22">
      <c r="V2572" s="17"/>
    </row>
    <row r="2573" spans="22:22">
      <c r="V2573" s="17"/>
    </row>
    <row r="2574" spans="22:22">
      <c r="V2574" s="17"/>
    </row>
    <row r="2575" spans="22:22">
      <c r="V2575" s="17"/>
    </row>
    <row r="2576" spans="22:22">
      <c r="V2576" s="17"/>
    </row>
    <row r="2577" spans="22:22">
      <c r="V2577" s="17"/>
    </row>
    <row r="2578" spans="22:22">
      <c r="V2578" s="17"/>
    </row>
    <row r="2579" spans="22:22">
      <c r="V2579" s="17"/>
    </row>
    <row r="2580" spans="22:22">
      <c r="V2580" s="17"/>
    </row>
    <row r="2581" spans="22:22">
      <c r="V2581" s="17"/>
    </row>
    <row r="2582" spans="22:22">
      <c r="V2582" s="17"/>
    </row>
    <row r="2583" spans="22:22">
      <c r="V2583" s="17"/>
    </row>
    <row r="2584" spans="22:22">
      <c r="V2584" s="17"/>
    </row>
    <row r="2585" spans="22:22">
      <c r="V2585" s="17"/>
    </row>
    <row r="2586" spans="22:22">
      <c r="V2586" s="17"/>
    </row>
    <row r="2587" spans="22:22">
      <c r="V2587" s="17"/>
    </row>
    <row r="2588" spans="22:22">
      <c r="V2588" s="17"/>
    </row>
    <row r="2589" spans="22:22">
      <c r="V2589" s="17"/>
    </row>
    <row r="2590" spans="22:22">
      <c r="V2590" s="17"/>
    </row>
    <row r="2591" spans="22:22">
      <c r="V2591" s="17"/>
    </row>
    <row r="2592" spans="22:22">
      <c r="V2592" s="17"/>
    </row>
    <row r="2593" spans="22:22">
      <c r="V2593" s="17"/>
    </row>
    <row r="2594" spans="22:22">
      <c r="V2594" s="17"/>
    </row>
    <row r="2595" spans="22:22">
      <c r="V2595" s="17"/>
    </row>
    <row r="2596" spans="22:22">
      <c r="V2596" s="17"/>
    </row>
    <row r="2597" spans="22:22">
      <c r="V2597" s="17"/>
    </row>
    <row r="2598" spans="22:22">
      <c r="V2598" s="17"/>
    </row>
    <row r="2599" spans="22:22">
      <c r="V2599" s="17"/>
    </row>
    <row r="2600" spans="22:22">
      <c r="V2600" s="17"/>
    </row>
    <row r="2601" spans="22:22">
      <c r="V2601" s="17"/>
    </row>
    <row r="2602" spans="22:22">
      <c r="V2602" s="17"/>
    </row>
    <row r="2603" spans="22:22">
      <c r="V2603" s="17"/>
    </row>
    <row r="2604" spans="22:22">
      <c r="V2604" s="17"/>
    </row>
    <row r="2605" spans="22:22">
      <c r="V2605" s="17"/>
    </row>
    <row r="2606" spans="22:22">
      <c r="V2606" s="17"/>
    </row>
    <row r="2607" spans="22:22">
      <c r="V2607" s="17"/>
    </row>
    <row r="2608" spans="22:22">
      <c r="V2608" s="17"/>
    </row>
    <row r="2609" spans="22:22">
      <c r="V2609" s="17"/>
    </row>
    <row r="2610" spans="22:22">
      <c r="V2610" s="17"/>
    </row>
    <row r="2611" spans="22:22">
      <c r="V2611" s="17"/>
    </row>
    <row r="2612" spans="22:22">
      <c r="V2612" s="17"/>
    </row>
    <row r="2613" spans="22:22">
      <c r="V2613" s="17"/>
    </row>
    <row r="2614" spans="22:22">
      <c r="V2614" s="17"/>
    </row>
    <row r="2615" spans="22:22">
      <c r="V2615" s="17"/>
    </row>
    <row r="2616" spans="22:22">
      <c r="V2616" s="17"/>
    </row>
    <row r="2617" spans="22:22">
      <c r="V2617" s="17"/>
    </row>
    <row r="2618" spans="22:22">
      <c r="V2618" s="17"/>
    </row>
    <row r="2619" spans="22:22">
      <c r="V2619" s="17"/>
    </row>
    <row r="2620" spans="22:22">
      <c r="V2620" s="17"/>
    </row>
    <row r="2621" spans="22:22">
      <c r="V2621" s="17"/>
    </row>
    <row r="2622" spans="22:22">
      <c r="V2622" s="17"/>
    </row>
    <row r="2623" spans="22:22">
      <c r="V2623" s="17"/>
    </row>
    <row r="2624" spans="22:22">
      <c r="V2624" s="17"/>
    </row>
    <row r="2625" spans="22:22">
      <c r="V2625" s="17"/>
    </row>
    <row r="2626" spans="22:22">
      <c r="V2626" s="17"/>
    </row>
    <row r="2627" spans="22:22">
      <c r="V2627" s="17"/>
    </row>
    <row r="2628" spans="22:22">
      <c r="V2628" s="17"/>
    </row>
    <row r="2629" spans="22:22">
      <c r="V2629" s="17"/>
    </row>
    <row r="2630" spans="22:22">
      <c r="V2630" s="17"/>
    </row>
    <row r="2631" spans="22:22">
      <c r="V2631" s="17"/>
    </row>
    <row r="2632" spans="22:22">
      <c r="V2632" s="17"/>
    </row>
    <row r="2633" spans="22:22">
      <c r="V2633" s="17"/>
    </row>
    <row r="2634" spans="22:22">
      <c r="V2634" s="17"/>
    </row>
    <row r="2635" spans="22:22">
      <c r="V2635" s="17"/>
    </row>
    <row r="2636" spans="22:22">
      <c r="V2636" s="17"/>
    </row>
    <row r="2637" spans="22:22">
      <c r="V2637" s="17"/>
    </row>
    <row r="2638" spans="22:22">
      <c r="V2638" s="17"/>
    </row>
    <row r="2639" spans="22:22">
      <c r="V2639" s="17"/>
    </row>
    <row r="2640" spans="22:22">
      <c r="V2640" s="17"/>
    </row>
    <row r="2641" spans="22:22">
      <c r="V2641" s="17"/>
    </row>
    <row r="2642" spans="22:22">
      <c r="V2642" s="17"/>
    </row>
    <row r="2643" spans="22:22">
      <c r="V2643" s="17"/>
    </row>
    <row r="2644" spans="22:22">
      <c r="V2644" s="17"/>
    </row>
    <row r="2645" spans="22:22">
      <c r="V2645" s="17"/>
    </row>
    <row r="2646" spans="22:22">
      <c r="V2646" s="17"/>
    </row>
    <row r="2647" spans="22:22">
      <c r="V2647" s="17"/>
    </row>
    <row r="2648" spans="22:22">
      <c r="V2648" s="17"/>
    </row>
    <row r="2649" spans="22:22">
      <c r="V2649" s="17"/>
    </row>
    <row r="2650" spans="22:22">
      <c r="V2650" s="17"/>
    </row>
    <row r="2651" spans="22:22">
      <c r="V2651" s="17"/>
    </row>
    <row r="2652" spans="22:22">
      <c r="V2652" s="17"/>
    </row>
    <row r="2653" spans="22:22">
      <c r="V2653" s="17"/>
    </row>
    <row r="2654" spans="22:22">
      <c r="V2654" s="17"/>
    </row>
    <row r="2655" spans="22:22">
      <c r="V2655" s="17"/>
    </row>
    <row r="2656" spans="22:22">
      <c r="V2656" s="17"/>
    </row>
    <row r="2657" spans="22:22">
      <c r="V2657" s="17"/>
    </row>
    <row r="2658" spans="22:22">
      <c r="V2658" s="17"/>
    </row>
    <row r="2659" spans="22:22">
      <c r="V2659" s="17"/>
    </row>
    <row r="2660" spans="22:22">
      <c r="V2660" s="17"/>
    </row>
    <row r="2661" spans="22:22">
      <c r="V2661" s="17"/>
    </row>
    <row r="2662" spans="22:22">
      <c r="V2662" s="17"/>
    </row>
    <row r="2663" spans="22:22">
      <c r="V2663" s="17"/>
    </row>
    <row r="2664" spans="22:22">
      <c r="V2664" s="17"/>
    </row>
    <row r="2665" spans="22:22">
      <c r="V2665" s="17"/>
    </row>
    <row r="2666" spans="22:22">
      <c r="V2666" s="17"/>
    </row>
    <row r="2667" spans="22:22">
      <c r="V2667" s="17"/>
    </row>
    <row r="2668" spans="22:22">
      <c r="V2668" s="17"/>
    </row>
    <row r="2669" spans="22:22">
      <c r="V2669" s="17"/>
    </row>
    <row r="2670" spans="22:22">
      <c r="V2670" s="17"/>
    </row>
    <row r="2671" spans="22:22">
      <c r="V2671" s="17"/>
    </row>
    <row r="2672" spans="22:22">
      <c r="V2672" s="17"/>
    </row>
    <row r="2673" spans="22:22">
      <c r="V2673" s="17"/>
    </row>
    <row r="2674" spans="22:22">
      <c r="V2674" s="17"/>
    </row>
    <row r="2675" spans="22:22">
      <c r="V2675" s="17"/>
    </row>
    <row r="2676" spans="22:22">
      <c r="V2676" s="17"/>
    </row>
    <row r="2677" spans="22:22">
      <c r="V2677" s="17"/>
    </row>
    <row r="2678" spans="22:22">
      <c r="V2678" s="17"/>
    </row>
    <row r="2679" spans="22:22">
      <c r="V2679" s="17"/>
    </row>
    <row r="2680" spans="22:22">
      <c r="V2680" s="17"/>
    </row>
    <row r="2681" spans="22:22">
      <c r="V2681" s="17"/>
    </row>
    <row r="2682" spans="22:22">
      <c r="V2682" s="17"/>
    </row>
    <row r="2683" spans="22:22">
      <c r="V2683" s="17"/>
    </row>
    <row r="2684" spans="22:22">
      <c r="V2684" s="17"/>
    </row>
    <row r="2685" spans="22:22">
      <c r="V2685" s="17"/>
    </row>
    <row r="2686" spans="22:22">
      <c r="V2686" s="17"/>
    </row>
    <row r="2687" spans="22:22">
      <c r="V2687" s="17"/>
    </row>
    <row r="2688" spans="22:22">
      <c r="V2688" s="17"/>
    </row>
    <row r="2689" spans="22:22">
      <c r="V2689" s="17"/>
    </row>
    <row r="2690" spans="22:22">
      <c r="V2690" s="17"/>
    </row>
    <row r="2691" spans="22:22">
      <c r="V2691" s="17"/>
    </row>
    <row r="2692" spans="22:22">
      <c r="V2692" s="17"/>
    </row>
    <row r="2693" spans="22:22">
      <c r="V2693" s="17"/>
    </row>
    <row r="2694" spans="22:22">
      <c r="V2694" s="17"/>
    </row>
    <row r="2695" spans="22:22">
      <c r="V2695" s="17"/>
    </row>
    <row r="2696" spans="22:22">
      <c r="V2696" s="17"/>
    </row>
    <row r="2697" spans="22:22">
      <c r="V2697" s="17"/>
    </row>
    <row r="2698" spans="22:22">
      <c r="V2698" s="17"/>
    </row>
    <row r="2699" spans="22:22">
      <c r="V2699" s="17"/>
    </row>
    <row r="2700" spans="22:22">
      <c r="V2700" s="17"/>
    </row>
    <row r="2701" spans="22:22">
      <c r="V2701" s="17"/>
    </row>
    <row r="2702" spans="22:22">
      <c r="V2702" s="17"/>
    </row>
    <row r="2703" spans="22:22">
      <c r="V2703" s="17"/>
    </row>
    <row r="2704" spans="22:22">
      <c r="V2704" s="17"/>
    </row>
    <row r="2705" spans="22:22">
      <c r="V2705" s="17"/>
    </row>
    <row r="2706" spans="22:22">
      <c r="V2706" s="17"/>
    </row>
    <row r="2707" spans="22:22">
      <c r="V2707" s="17"/>
    </row>
    <row r="2708" spans="22:22">
      <c r="V2708" s="17"/>
    </row>
    <row r="2709" spans="22:22">
      <c r="V2709" s="17"/>
    </row>
    <row r="2710" spans="22:22">
      <c r="V2710" s="17"/>
    </row>
    <row r="2711" spans="22:22">
      <c r="V2711" s="17"/>
    </row>
    <row r="2712" spans="22:22">
      <c r="V2712" s="17"/>
    </row>
    <row r="2713" spans="22:22">
      <c r="V2713" s="17"/>
    </row>
    <row r="2714" spans="22:22">
      <c r="V2714" s="17"/>
    </row>
    <row r="2715" spans="22:22">
      <c r="V2715" s="17"/>
    </row>
    <row r="2716" spans="22:22">
      <c r="V2716" s="17"/>
    </row>
    <row r="2717" spans="22:22">
      <c r="V2717" s="17"/>
    </row>
    <row r="2718" spans="22:22">
      <c r="V2718" s="17"/>
    </row>
    <row r="2719" spans="22:22">
      <c r="V2719" s="17"/>
    </row>
    <row r="2720" spans="22:22">
      <c r="V2720" s="17"/>
    </row>
    <row r="2721" spans="22:22">
      <c r="V2721" s="17"/>
    </row>
    <row r="2722" spans="22:22">
      <c r="V2722" s="17"/>
    </row>
    <row r="2723" spans="22:22">
      <c r="V2723" s="17"/>
    </row>
    <row r="2724" spans="22:22">
      <c r="V2724" s="17"/>
    </row>
    <row r="2725" spans="22:22">
      <c r="V2725" s="17"/>
    </row>
    <row r="2726" spans="22:22">
      <c r="V2726" s="17"/>
    </row>
    <row r="2727" spans="22:22">
      <c r="V2727" s="17"/>
    </row>
    <row r="2728" spans="22:22">
      <c r="V2728" s="17"/>
    </row>
    <row r="2729" spans="22:22">
      <c r="V2729" s="17"/>
    </row>
    <row r="2730" spans="22:22">
      <c r="V2730" s="17"/>
    </row>
    <row r="2731" spans="22:22">
      <c r="V2731" s="17"/>
    </row>
    <row r="2732" spans="22:22">
      <c r="V2732" s="17"/>
    </row>
    <row r="2733" spans="22:22">
      <c r="V2733" s="17"/>
    </row>
    <row r="2734" spans="22:22">
      <c r="V2734" s="17"/>
    </row>
    <row r="2735" spans="22:22">
      <c r="V2735" s="17"/>
    </row>
    <row r="2736" spans="22:22">
      <c r="V2736" s="17"/>
    </row>
    <row r="2737" spans="22:22">
      <c r="V2737" s="17"/>
    </row>
    <row r="2738" spans="22:22">
      <c r="V2738" s="17"/>
    </row>
    <row r="2739" spans="22:22">
      <c r="V2739" s="17"/>
    </row>
    <row r="2740" spans="22:22">
      <c r="V2740" s="17"/>
    </row>
    <row r="2741" spans="22:22">
      <c r="V2741" s="17"/>
    </row>
    <row r="2742" spans="22:22">
      <c r="V2742" s="17"/>
    </row>
    <row r="2743" spans="22:22">
      <c r="V2743" s="17"/>
    </row>
    <row r="2744" spans="22:22">
      <c r="V2744" s="17"/>
    </row>
    <row r="2745" spans="22:22">
      <c r="V2745" s="17"/>
    </row>
    <row r="2746" spans="22:22">
      <c r="V2746" s="17"/>
    </row>
    <row r="2747" spans="22:22">
      <c r="V2747" s="17"/>
    </row>
    <row r="2748" spans="22:22">
      <c r="V2748" s="17"/>
    </row>
    <row r="2749" spans="22:22">
      <c r="V2749" s="17"/>
    </row>
    <row r="2750" spans="22:22">
      <c r="V2750" s="17"/>
    </row>
    <row r="2751" spans="22:22">
      <c r="V2751" s="17"/>
    </row>
    <row r="2752" spans="22:22">
      <c r="V2752" s="17"/>
    </row>
    <row r="2753" spans="22:22">
      <c r="V2753" s="17"/>
    </row>
    <row r="2754" spans="22:22">
      <c r="V2754" s="17"/>
    </row>
    <row r="2755" spans="22:22">
      <c r="V2755" s="17"/>
    </row>
    <row r="2756" spans="22:22">
      <c r="V2756" s="17"/>
    </row>
    <row r="2757" spans="22:22">
      <c r="V2757" s="17"/>
    </row>
    <row r="2758" spans="22:22">
      <c r="V2758" s="17"/>
    </row>
    <row r="2759" spans="22:22">
      <c r="V2759" s="17"/>
    </row>
    <row r="2760" spans="22:22">
      <c r="V2760" s="17"/>
    </row>
    <row r="2761" spans="22:22">
      <c r="V2761" s="17"/>
    </row>
    <row r="2762" spans="22:22">
      <c r="V2762" s="17"/>
    </row>
    <row r="2763" spans="22:22">
      <c r="V2763" s="17"/>
    </row>
    <row r="2764" spans="22:22">
      <c r="V2764" s="17"/>
    </row>
    <row r="2765" spans="22:22">
      <c r="V2765" s="17"/>
    </row>
    <row r="2766" spans="22:22">
      <c r="V2766" s="17"/>
    </row>
    <row r="2767" spans="22:22">
      <c r="V2767" s="17"/>
    </row>
    <row r="2768" spans="22:22">
      <c r="V2768" s="17"/>
    </row>
    <row r="2769" spans="22:22">
      <c r="V2769" s="17"/>
    </row>
    <row r="2770" spans="22:22">
      <c r="V2770" s="17"/>
    </row>
    <row r="2771" spans="22:22">
      <c r="V2771" s="17"/>
    </row>
    <row r="2772" spans="22:22">
      <c r="V2772" s="17"/>
    </row>
    <row r="2773" spans="22:22">
      <c r="V2773" s="17"/>
    </row>
    <row r="2774" spans="22:22">
      <c r="V2774" s="17"/>
    </row>
    <row r="2775" spans="22:22">
      <c r="V2775" s="17"/>
    </row>
    <row r="2776" spans="22:22">
      <c r="V2776" s="17"/>
    </row>
    <row r="2777" spans="22:22">
      <c r="V2777" s="17"/>
    </row>
    <row r="2778" spans="22:22">
      <c r="V2778" s="17"/>
    </row>
    <row r="2779" spans="22:22">
      <c r="V2779" s="17"/>
    </row>
    <row r="2780" spans="22:22">
      <c r="V2780" s="17"/>
    </row>
    <row r="2781" spans="22:22">
      <c r="V2781" s="17"/>
    </row>
    <row r="2782" spans="22:22">
      <c r="V2782" s="17"/>
    </row>
    <row r="2783" spans="22:22">
      <c r="V2783" s="17"/>
    </row>
    <row r="2784" spans="22:22">
      <c r="V2784" s="17"/>
    </row>
    <row r="2785" spans="22:22">
      <c r="V2785" s="17"/>
    </row>
    <row r="2786" spans="22:22">
      <c r="V2786" s="17"/>
    </row>
    <row r="2787" spans="22:22">
      <c r="V2787" s="17"/>
    </row>
    <row r="2788" spans="22:22">
      <c r="V2788" s="17"/>
    </row>
    <row r="2789" spans="22:22">
      <c r="V2789" s="17"/>
    </row>
    <row r="2790" spans="22:22">
      <c r="V2790" s="17"/>
    </row>
    <row r="2791" spans="22:22">
      <c r="V2791" s="17"/>
    </row>
    <row r="2792" spans="22:22">
      <c r="V2792" s="17"/>
    </row>
    <row r="2793" spans="22:22">
      <c r="V2793" s="17"/>
    </row>
    <row r="2794" spans="22:22">
      <c r="V2794" s="17"/>
    </row>
    <row r="2795" spans="22:22">
      <c r="V2795" s="17"/>
    </row>
    <row r="2796" spans="22:22">
      <c r="V2796" s="17"/>
    </row>
    <row r="2797" spans="22:22">
      <c r="V2797" s="17"/>
    </row>
    <row r="2798" spans="22:22">
      <c r="V2798" s="17"/>
    </row>
    <row r="2799" spans="22:22">
      <c r="V2799" s="17"/>
    </row>
    <row r="2800" spans="22:22">
      <c r="V2800" s="17"/>
    </row>
    <row r="2801" spans="22:22">
      <c r="V2801" s="17"/>
    </row>
    <row r="2802" spans="22:22">
      <c r="V2802" s="17"/>
    </row>
    <row r="2803" spans="22:22">
      <c r="V2803" s="17"/>
    </row>
    <row r="2804" spans="22:22">
      <c r="V2804" s="17"/>
    </row>
    <row r="2805" spans="22:22">
      <c r="V2805" s="17"/>
    </row>
    <row r="2806" spans="22:22">
      <c r="V2806" s="17"/>
    </row>
    <row r="2807" spans="22:22">
      <c r="V2807" s="17"/>
    </row>
    <row r="2808" spans="22:22">
      <c r="V2808" s="17"/>
    </row>
    <row r="2809" spans="22:22">
      <c r="V2809" s="17"/>
    </row>
    <row r="2810" spans="22:22">
      <c r="V2810" s="17"/>
    </row>
    <row r="2811" spans="22:22">
      <c r="V2811" s="17"/>
    </row>
    <row r="2812" spans="22:22">
      <c r="V2812" s="17"/>
    </row>
    <row r="2813" spans="22:22">
      <c r="V2813" s="17"/>
    </row>
    <row r="2814" spans="22:22">
      <c r="V2814" s="17"/>
    </row>
    <row r="2815" spans="22:22">
      <c r="V2815" s="17"/>
    </row>
    <row r="2816" spans="22:22">
      <c r="V2816" s="17"/>
    </row>
    <row r="2817" spans="22:22">
      <c r="V2817" s="17"/>
    </row>
    <row r="2818" spans="22:22">
      <c r="V2818" s="17"/>
    </row>
    <row r="2819" spans="22:22">
      <c r="V2819" s="17"/>
    </row>
    <row r="2820" spans="22:22">
      <c r="V2820" s="17"/>
    </row>
    <row r="2821" spans="22:22">
      <c r="V2821" s="17"/>
    </row>
    <row r="2822" spans="22:22">
      <c r="V2822" s="17"/>
    </row>
    <row r="2823" spans="22:22">
      <c r="V2823" s="17"/>
    </row>
    <row r="2824" spans="22:22">
      <c r="V2824" s="17"/>
    </row>
    <row r="2825" spans="22:22">
      <c r="V2825" s="17"/>
    </row>
    <row r="2826" spans="22:22">
      <c r="V2826" s="17"/>
    </row>
    <row r="2827" spans="22:22">
      <c r="V2827" s="17"/>
    </row>
    <row r="2828" spans="22:22">
      <c r="V2828" s="17"/>
    </row>
    <row r="2829" spans="22:22">
      <c r="V2829" s="17"/>
    </row>
    <row r="2830" spans="22:22">
      <c r="V2830" s="17"/>
    </row>
    <row r="2831" spans="22:22">
      <c r="V2831" s="17"/>
    </row>
    <row r="2832" spans="22:22">
      <c r="V2832" s="17"/>
    </row>
    <row r="2833" spans="22:22">
      <c r="V2833" s="17"/>
    </row>
    <row r="2834" spans="22:22">
      <c r="V2834" s="17"/>
    </row>
    <row r="2835" spans="22:22">
      <c r="V2835" s="17"/>
    </row>
    <row r="2836" spans="22:22">
      <c r="V2836" s="17"/>
    </row>
    <row r="2837" spans="22:22">
      <c r="V2837" s="17"/>
    </row>
    <row r="2838" spans="22:22">
      <c r="V2838" s="17"/>
    </row>
    <row r="2839" spans="22:22">
      <c r="V2839" s="17"/>
    </row>
    <row r="2840" spans="22:22">
      <c r="V2840" s="17"/>
    </row>
    <row r="2841" spans="22:22">
      <c r="V2841" s="17"/>
    </row>
    <row r="2842" spans="22:22">
      <c r="V2842" s="17"/>
    </row>
    <row r="2843" spans="22:22">
      <c r="V2843" s="17"/>
    </row>
    <row r="2844" spans="22:22">
      <c r="V2844" s="17"/>
    </row>
    <row r="2845" spans="22:22">
      <c r="V2845" s="17"/>
    </row>
    <row r="2846" spans="22:22">
      <c r="V2846" s="17"/>
    </row>
    <row r="2847" spans="22:22">
      <c r="V2847" s="17"/>
    </row>
    <row r="2848" spans="22:22">
      <c r="V2848" s="17"/>
    </row>
    <row r="2849" spans="22:22">
      <c r="V2849" s="17"/>
    </row>
    <row r="2850" spans="22:22">
      <c r="V2850" s="17"/>
    </row>
    <row r="2851" spans="22:22">
      <c r="V2851" s="17"/>
    </row>
    <row r="2852" spans="22:22">
      <c r="V2852" s="17"/>
    </row>
    <row r="2853" spans="22:22">
      <c r="V2853" s="17"/>
    </row>
    <row r="2854" spans="22:22">
      <c r="V2854" s="17"/>
    </row>
    <row r="2855" spans="22:22">
      <c r="V2855" s="17"/>
    </row>
    <row r="2856" spans="22:22">
      <c r="V2856" s="17"/>
    </row>
    <row r="2857" spans="22:22">
      <c r="V2857" s="17"/>
    </row>
    <row r="2858" spans="22:22">
      <c r="V2858" s="17"/>
    </row>
    <row r="2859" spans="22:22">
      <c r="V2859" s="17"/>
    </row>
    <row r="2860" spans="22:22">
      <c r="V2860" s="17"/>
    </row>
    <row r="2861" spans="22:22">
      <c r="V2861" s="17"/>
    </row>
    <row r="2862" spans="22:22">
      <c r="V2862" s="17"/>
    </row>
    <row r="2863" spans="22:22">
      <c r="V2863" s="17"/>
    </row>
    <row r="2864" spans="22:22">
      <c r="V2864" s="17"/>
    </row>
    <row r="2865" spans="22:22">
      <c r="V2865" s="17"/>
    </row>
    <row r="2866" spans="22:22">
      <c r="V2866" s="17"/>
    </row>
    <row r="2867" spans="22:22">
      <c r="V2867" s="17"/>
    </row>
    <row r="2868" spans="22:22">
      <c r="V2868" s="17"/>
    </row>
    <row r="2869" spans="22:22">
      <c r="V2869" s="17"/>
    </row>
    <row r="2870" spans="22:22">
      <c r="V2870" s="17"/>
    </row>
    <row r="2871" spans="22:22">
      <c r="V2871" s="17"/>
    </row>
    <row r="2872" spans="22:22">
      <c r="V2872" s="17"/>
    </row>
    <row r="2873" spans="22:22">
      <c r="V2873" s="17"/>
    </row>
    <row r="2874" spans="22:22">
      <c r="V2874" s="17"/>
    </row>
    <row r="2875" spans="22:22">
      <c r="V2875" s="17"/>
    </row>
    <row r="2876" spans="22:22">
      <c r="V2876" s="17"/>
    </row>
    <row r="2877" spans="22:22">
      <c r="V2877" s="17"/>
    </row>
    <row r="2878" spans="22:22">
      <c r="V2878" s="17"/>
    </row>
    <row r="2879" spans="22:22">
      <c r="V2879" s="17"/>
    </row>
    <row r="2880" spans="22:22">
      <c r="V2880" s="17"/>
    </row>
    <row r="2881" spans="22:22">
      <c r="V2881" s="17"/>
    </row>
    <row r="2882" spans="22:22">
      <c r="V2882" s="17"/>
    </row>
    <row r="2883" spans="22:22">
      <c r="V2883" s="17"/>
    </row>
    <row r="2884" spans="22:22">
      <c r="V2884" s="17"/>
    </row>
    <row r="2885" spans="22:22">
      <c r="V2885" s="17"/>
    </row>
    <row r="2886" spans="22:22">
      <c r="V2886" s="17"/>
    </row>
    <row r="2887" spans="22:22">
      <c r="V2887" s="17"/>
    </row>
    <row r="2888" spans="22:22">
      <c r="V2888" s="17"/>
    </row>
    <row r="2889" spans="22:22">
      <c r="V2889" s="17"/>
    </row>
    <row r="2890" spans="22:22">
      <c r="V2890" s="17"/>
    </row>
    <row r="2891" spans="22:22">
      <c r="V2891" s="17"/>
    </row>
    <row r="2892" spans="22:22">
      <c r="V2892" s="17"/>
    </row>
    <row r="2893" spans="22:22">
      <c r="V2893" s="17"/>
    </row>
    <row r="2894" spans="22:22">
      <c r="V2894" s="17"/>
    </row>
    <row r="2895" spans="22:22">
      <c r="V2895" s="17"/>
    </row>
    <row r="2896" spans="22:22">
      <c r="V2896" s="17"/>
    </row>
    <row r="2897" spans="22:22">
      <c r="V2897" s="17"/>
    </row>
    <row r="2898" spans="22:22">
      <c r="V2898" s="17"/>
    </row>
    <row r="2899" spans="22:22">
      <c r="V2899" s="17"/>
    </row>
    <row r="2900" spans="22:22">
      <c r="V2900" s="17"/>
    </row>
    <row r="2901" spans="22:22">
      <c r="V2901" s="17"/>
    </row>
    <row r="2902" spans="22:22">
      <c r="V2902" s="17"/>
    </row>
    <row r="2903" spans="22:22">
      <c r="V2903" s="17"/>
    </row>
    <row r="2904" spans="22:22">
      <c r="V2904" s="17"/>
    </row>
    <row r="2905" spans="22:22">
      <c r="V2905" s="17"/>
    </row>
    <row r="2906" spans="22:22">
      <c r="V2906" s="17"/>
    </row>
    <row r="2907" spans="22:22">
      <c r="V2907" s="17"/>
    </row>
    <row r="2908" spans="22:22">
      <c r="V2908" s="17"/>
    </row>
    <row r="2909" spans="22:22">
      <c r="V2909" s="17"/>
    </row>
    <row r="2910" spans="22:22">
      <c r="V2910" s="17"/>
    </row>
    <row r="2911" spans="22:22">
      <c r="V2911" s="17"/>
    </row>
    <row r="2912" spans="22:22">
      <c r="V2912" s="17"/>
    </row>
    <row r="2913" spans="22:22">
      <c r="V2913" s="17"/>
    </row>
    <row r="2914" spans="22:22">
      <c r="V2914" s="17"/>
    </row>
    <row r="2915" spans="22:22">
      <c r="V2915" s="17"/>
    </row>
    <row r="2916" spans="22:22">
      <c r="V2916" s="17"/>
    </row>
    <row r="2917" spans="22:22">
      <c r="V2917" s="17"/>
    </row>
    <row r="2918" spans="22:22">
      <c r="V2918" s="17"/>
    </row>
    <row r="2919" spans="22:22">
      <c r="V2919" s="17"/>
    </row>
    <row r="2920" spans="22:22">
      <c r="V2920" s="17"/>
    </row>
    <row r="2921" spans="22:22">
      <c r="V2921" s="17"/>
    </row>
    <row r="2922" spans="22:22">
      <c r="V2922" s="17"/>
    </row>
    <row r="2923" spans="22:22">
      <c r="V2923" s="17"/>
    </row>
    <row r="2924" spans="22:22">
      <c r="V2924" s="17"/>
    </row>
    <row r="2925" spans="22:22">
      <c r="V2925" s="17"/>
    </row>
    <row r="2926" spans="22:22">
      <c r="V2926" s="17"/>
    </row>
    <row r="2927" spans="22:22">
      <c r="V2927" s="17"/>
    </row>
    <row r="2928" spans="22:22">
      <c r="V2928" s="17"/>
    </row>
    <row r="2929" spans="22:22">
      <c r="V2929" s="17"/>
    </row>
    <row r="2930" spans="22:22">
      <c r="V2930" s="17"/>
    </row>
    <row r="2931" spans="22:22">
      <c r="V2931" s="17"/>
    </row>
    <row r="2932" spans="22:22">
      <c r="V2932" s="17"/>
    </row>
    <row r="2933" spans="22:22">
      <c r="V2933" s="17"/>
    </row>
    <row r="2934" spans="22:22">
      <c r="V2934" s="17"/>
    </row>
    <row r="2935" spans="22:22">
      <c r="V2935" s="17"/>
    </row>
    <row r="2936" spans="22:22">
      <c r="V2936" s="17"/>
    </row>
    <row r="2937" spans="22:22">
      <c r="V2937" s="17"/>
    </row>
    <row r="2938" spans="22:22">
      <c r="V2938" s="17"/>
    </row>
    <row r="2939" spans="22:22">
      <c r="V2939" s="17"/>
    </row>
    <row r="2940" spans="22:22">
      <c r="V2940" s="17"/>
    </row>
    <row r="2941" spans="22:22">
      <c r="V2941" s="17"/>
    </row>
    <row r="2942" spans="22:22">
      <c r="V2942" s="17"/>
    </row>
    <row r="2943" spans="22:22">
      <c r="V2943" s="17"/>
    </row>
    <row r="2944" spans="22:22">
      <c r="V2944" s="17"/>
    </row>
    <row r="2945" spans="22:22">
      <c r="V2945" s="17"/>
    </row>
    <row r="2946" spans="22:22">
      <c r="V2946" s="17"/>
    </row>
    <row r="2947" spans="22:22">
      <c r="V2947" s="17"/>
    </row>
    <row r="2948" spans="22:22">
      <c r="V2948" s="17"/>
    </row>
    <row r="2949" spans="22:22">
      <c r="V2949" s="17"/>
    </row>
    <row r="2950" spans="22:22">
      <c r="V2950" s="17"/>
    </row>
    <row r="2951" spans="22:22">
      <c r="V2951" s="17"/>
    </row>
    <row r="2952" spans="22:22">
      <c r="V2952" s="17"/>
    </row>
    <row r="2953" spans="22:22">
      <c r="V2953" s="17"/>
    </row>
    <row r="2954" spans="22:22">
      <c r="V2954" s="17"/>
    </row>
    <row r="2955" spans="22:22">
      <c r="V2955" s="17"/>
    </row>
    <row r="2956" spans="22:22">
      <c r="V2956" s="17"/>
    </row>
    <row r="2957" spans="22:22">
      <c r="V2957" s="17"/>
    </row>
    <row r="2958" spans="22:22">
      <c r="V2958" s="17"/>
    </row>
    <row r="2959" spans="22:22">
      <c r="V2959" s="17"/>
    </row>
    <row r="2960" spans="22:22">
      <c r="V2960" s="17"/>
    </row>
    <row r="2961" spans="22:22">
      <c r="V2961" s="17"/>
    </row>
    <row r="2962" spans="22:22">
      <c r="V2962" s="17"/>
    </row>
    <row r="2963" spans="22:22">
      <c r="V2963" s="17"/>
    </row>
    <row r="2964" spans="22:22">
      <c r="V2964" s="17"/>
    </row>
    <row r="2965" spans="22:22">
      <c r="V2965" s="17"/>
    </row>
    <row r="2966" spans="22:22">
      <c r="V2966" s="17"/>
    </row>
    <row r="2967" spans="22:22">
      <c r="V2967" s="17"/>
    </row>
    <row r="2968" spans="22:22">
      <c r="V2968" s="17"/>
    </row>
    <row r="2969" spans="22:22">
      <c r="V2969" s="17"/>
    </row>
    <row r="2970" spans="22:22">
      <c r="V2970" s="17"/>
    </row>
    <row r="2971" spans="22:22">
      <c r="V2971" s="17"/>
    </row>
    <row r="2972" spans="22:22">
      <c r="V2972" s="17"/>
    </row>
    <row r="2973" spans="22:22">
      <c r="V2973" s="17"/>
    </row>
    <row r="2974" spans="22:22">
      <c r="V2974" s="17"/>
    </row>
    <row r="2975" spans="22:22">
      <c r="V2975" s="17"/>
    </row>
    <row r="2976" spans="22:22">
      <c r="V2976" s="17"/>
    </row>
    <row r="2977" spans="22:22">
      <c r="V2977" s="17"/>
    </row>
    <row r="2978" spans="22:22">
      <c r="V2978" s="17"/>
    </row>
    <row r="2979" spans="22:22">
      <c r="V2979" s="17"/>
    </row>
    <row r="2980" spans="22:22">
      <c r="V2980" s="17"/>
    </row>
    <row r="2981" spans="22:22">
      <c r="V2981" s="17"/>
    </row>
    <row r="2982" spans="22:22">
      <c r="V2982" s="17"/>
    </row>
    <row r="2983" spans="22:22">
      <c r="V2983" s="17"/>
    </row>
    <row r="2984" spans="22:22">
      <c r="V2984" s="17"/>
    </row>
    <row r="2985" spans="22:22">
      <c r="V2985" s="17"/>
    </row>
    <row r="2986" spans="22:22">
      <c r="V2986" s="17"/>
    </row>
    <row r="2987" spans="22:22">
      <c r="V2987" s="17"/>
    </row>
    <row r="2988" spans="22:22">
      <c r="V2988" s="17"/>
    </row>
    <row r="2989" spans="22:22">
      <c r="V2989" s="17"/>
    </row>
    <row r="2990" spans="22:22">
      <c r="V2990" s="17"/>
    </row>
    <row r="2991" spans="22:22">
      <c r="V2991" s="17"/>
    </row>
    <row r="2992" spans="22:22">
      <c r="V2992" s="17"/>
    </row>
    <row r="2993" spans="22:22">
      <c r="V2993" s="17"/>
    </row>
    <row r="2994" spans="22:22">
      <c r="V2994" s="17"/>
    </row>
    <row r="2995" spans="22:22">
      <c r="V2995" s="17"/>
    </row>
    <row r="2996" spans="22:22">
      <c r="V2996" s="17"/>
    </row>
    <row r="2997" spans="22:22">
      <c r="V2997" s="17"/>
    </row>
    <row r="2998" spans="22:22">
      <c r="V2998" s="17"/>
    </row>
    <row r="2999" spans="22:22">
      <c r="V2999" s="17"/>
    </row>
    <row r="3000" spans="22:22">
      <c r="V3000" s="17"/>
    </row>
    <row r="3001" spans="22:22">
      <c r="V3001" s="17"/>
    </row>
    <row r="3002" spans="22:22">
      <c r="V3002" s="17"/>
    </row>
    <row r="3003" spans="22:22">
      <c r="V3003" s="17"/>
    </row>
    <row r="3004" spans="22:22">
      <c r="V3004" s="17"/>
    </row>
    <row r="3005" spans="22:22">
      <c r="V3005" s="17"/>
    </row>
    <row r="3006" spans="22:22">
      <c r="V3006" s="17"/>
    </row>
    <row r="3007" spans="22:22">
      <c r="V3007" s="17"/>
    </row>
    <row r="3008" spans="22:22">
      <c r="V3008" s="17"/>
    </row>
    <row r="3009" spans="22:22">
      <c r="V3009" s="17"/>
    </row>
    <row r="3010" spans="22:22">
      <c r="V3010" s="17"/>
    </row>
    <row r="3011" spans="22:22">
      <c r="V3011" s="17"/>
    </row>
    <row r="3012" spans="22:22">
      <c r="V3012" s="17"/>
    </row>
    <row r="3013" spans="22:22">
      <c r="V3013" s="17"/>
    </row>
    <row r="3014" spans="22:22">
      <c r="V3014" s="17"/>
    </row>
    <row r="3015" spans="22:22">
      <c r="V3015" s="17"/>
    </row>
    <row r="3016" spans="22:22">
      <c r="V3016" s="17"/>
    </row>
    <row r="3017" spans="22:22">
      <c r="V3017" s="17"/>
    </row>
    <row r="3018" spans="22:22">
      <c r="V3018" s="17"/>
    </row>
    <row r="3019" spans="22:22">
      <c r="V3019" s="17"/>
    </row>
    <row r="3020" spans="22:22">
      <c r="V3020" s="17"/>
    </row>
    <row r="3021" spans="22:22">
      <c r="V3021" s="17"/>
    </row>
    <row r="3022" spans="22:22">
      <c r="V3022" s="17"/>
    </row>
    <row r="3023" spans="22:22">
      <c r="V3023" s="17"/>
    </row>
    <row r="3024" spans="22:22">
      <c r="V3024" s="17"/>
    </row>
    <row r="3025" spans="22:22">
      <c r="V3025" s="17"/>
    </row>
    <row r="3026" spans="22:22">
      <c r="V3026" s="17"/>
    </row>
    <row r="3027" spans="22:22">
      <c r="V3027" s="17"/>
    </row>
    <row r="3028" spans="22:22">
      <c r="V3028" s="17"/>
    </row>
    <row r="3029" spans="22:22">
      <c r="V3029" s="17"/>
    </row>
    <row r="3030" spans="22:22">
      <c r="V3030" s="17"/>
    </row>
    <row r="3031" spans="22:22">
      <c r="V3031" s="17"/>
    </row>
    <row r="3032" spans="22:22">
      <c r="V3032" s="17"/>
    </row>
    <row r="3033" spans="22:22">
      <c r="V3033" s="17"/>
    </row>
    <row r="3034" spans="22:22">
      <c r="V3034" s="17"/>
    </row>
    <row r="3035" spans="22:22">
      <c r="V3035" s="17"/>
    </row>
    <row r="3036" spans="22:22">
      <c r="V3036" s="17"/>
    </row>
    <row r="3037" spans="22:22">
      <c r="V3037" s="17"/>
    </row>
    <row r="3038" spans="22:22">
      <c r="V3038" s="17"/>
    </row>
    <row r="3039" spans="22:22">
      <c r="V3039" s="17"/>
    </row>
    <row r="3040" spans="22:22">
      <c r="V3040" s="17"/>
    </row>
    <row r="3041" spans="22:22">
      <c r="V3041" s="17"/>
    </row>
    <row r="3042" spans="22:22">
      <c r="V3042" s="17"/>
    </row>
    <row r="3043" spans="22:22">
      <c r="V3043" s="17"/>
    </row>
    <row r="3044" spans="22:22">
      <c r="V3044" s="17"/>
    </row>
    <row r="3045" spans="22:22">
      <c r="V3045" s="17"/>
    </row>
    <row r="3046" spans="22:22">
      <c r="V3046" s="17"/>
    </row>
    <row r="3047" spans="22:22">
      <c r="V3047" s="17"/>
    </row>
    <row r="3048" spans="22:22">
      <c r="V3048" s="17"/>
    </row>
    <row r="3049" spans="22:22">
      <c r="V3049" s="17"/>
    </row>
    <row r="3050" spans="22:22">
      <c r="V3050" s="17"/>
    </row>
    <row r="3051" spans="22:22">
      <c r="V3051" s="17"/>
    </row>
    <row r="3052" spans="22:22">
      <c r="V3052" s="17"/>
    </row>
    <row r="3053" spans="22:22">
      <c r="V3053" s="17"/>
    </row>
    <row r="3054" spans="22:22">
      <c r="V3054" s="17"/>
    </row>
    <row r="3055" spans="22:22">
      <c r="V3055" s="17"/>
    </row>
    <row r="3056" spans="22:22">
      <c r="V3056" s="17"/>
    </row>
    <row r="3057" spans="22:22">
      <c r="V3057" s="17"/>
    </row>
    <row r="3058" spans="22:22">
      <c r="V3058" s="17"/>
    </row>
    <row r="3059" spans="22:22">
      <c r="V3059" s="17"/>
    </row>
    <row r="3060" spans="22:22">
      <c r="V3060" s="17"/>
    </row>
    <row r="3061" spans="22:22">
      <c r="V3061" s="17"/>
    </row>
    <row r="3062" spans="22:22">
      <c r="V3062" s="17"/>
    </row>
    <row r="3063" spans="22:22">
      <c r="V3063" s="17"/>
    </row>
    <row r="3064" spans="22:22">
      <c r="V3064" s="17"/>
    </row>
    <row r="3065" spans="22:22">
      <c r="V3065" s="17"/>
    </row>
    <row r="3066" spans="22:22">
      <c r="V3066" s="17"/>
    </row>
    <row r="3067" spans="22:22">
      <c r="V3067" s="17"/>
    </row>
    <row r="3068" spans="22:22">
      <c r="V3068" s="17"/>
    </row>
    <row r="3069" spans="22:22">
      <c r="V3069" s="17"/>
    </row>
    <row r="3070" spans="22:22">
      <c r="V3070" s="17"/>
    </row>
    <row r="3071" spans="22:22">
      <c r="V3071" s="17"/>
    </row>
    <row r="3072" spans="22:22">
      <c r="V3072" s="17"/>
    </row>
    <row r="3073" spans="22:22">
      <c r="V3073" s="17"/>
    </row>
    <row r="3074" spans="22:22">
      <c r="V3074" s="17"/>
    </row>
    <row r="3075" spans="22:22">
      <c r="V3075" s="17"/>
    </row>
    <row r="3076" spans="22:22">
      <c r="V3076" s="17"/>
    </row>
    <row r="3077" spans="22:22">
      <c r="V3077" s="17"/>
    </row>
    <row r="3078" spans="22:22">
      <c r="V3078" s="17"/>
    </row>
    <row r="3079" spans="22:22">
      <c r="V3079" s="17"/>
    </row>
    <row r="3080" spans="22:22">
      <c r="V3080" s="17"/>
    </row>
    <row r="3081" spans="22:22">
      <c r="V3081" s="17"/>
    </row>
    <row r="3082" spans="22:22">
      <c r="V3082" s="17"/>
    </row>
    <row r="3083" spans="22:22">
      <c r="V3083" s="17"/>
    </row>
    <row r="3084" spans="22:22">
      <c r="V3084" s="17"/>
    </row>
    <row r="3085" spans="22:22">
      <c r="V3085" s="17"/>
    </row>
    <row r="3086" spans="22:22">
      <c r="V3086" s="17"/>
    </row>
    <row r="3087" spans="22:22">
      <c r="V3087" s="17"/>
    </row>
    <row r="3088" spans="22:22">
      <c r="V3088" s="17"/>
    </row>
    <row r="3089" spans="22:22">
      <c r="V3089" s="17"/>
    </row>
    <row r="3090" spans="22:22">
      <c r="V3090" s="17"/>
    </row>
    <row r="3091" spans="22:22">
      <c r="V3091" s="17"/>
    </row>
    <row r="3092" spans="22:22">
      <c r="V3092" s="17"/>
    </row>
    <row r="3093" spans="22:22">
      <c r="V3093" s="17"/>
    </row>
    <row r="3094" spans="22:22">
      <c r="V3094" s="17"/>
    </row>
    <row r="3095" spans="22:22">
      <c r="V3095" s="17"/>
    </row>
    <row r="3096" spans="22:22">
      <c r="V3096" s="17"/>
    </row>
    <row r="3097" spans="22:22">
      <c r="V3097" s="17"/>
    </row>
    <row r="3098" spans="22:22">
      <c r="V3098" s="17"/>
    </row>
    <row r="3099" spans="22:22">
      <c r="V3099" s="17"/>
    </row>
    <row r="3100" spans="22:22">
      <c r="V3100" s="17"/>
    </row>
    <row r="3101" spans="22:22">
      <c r="V3101" s="17"/>
    </row>
    <row r="3102" spans="22:22">
      <c r="V3102" s="17"/>
    </row>
    <row r="3103" spans="22:22">
      <c r="V3103" s="17"/>
    </row>
    <row r="3104" spans="22:22">
      <c r="V3104" s="17"/>
    </row>
    <row r="3105" spans="22:22">
      <c r="V3105" s="17"/>
    </row>
    <row r="3106" spans="22:22">
      <c r="V3106" s="17"/>
    </row>
    <row r="3107" spans="22:22">
      <c r="V3107" s="17"/>
    </row>
    <row r="3108" spans="22:22">
      <c r="V3108" s="17"/>
    </row>
    <row r="3109" spans="22:22">
      <c r="V3109" s="17"/>
    </row>
    <row r="3110" spans="22:22">
      <c r="V3110" s="17"/>
    </row>
    <row r="3111" spans="22:22">
      <c r="V3111" s="17"/>
    </row>
    <row r="3112" spans="22:22">
      <c r="V3112" s="17"/>
    </row>
    <row r="3113" spans="22:22">
      <c r="V3113" s="17"/>
    </row>
    <row r="3114" spans="22:22">
      <c r="V3114" s="17"/>
    </row>
    <row r="3115" spans="22:22">
      <c r="V3115" s="17"/>
    </row>
    <row r="3116" spans="22:22">
      <c r="V3116" s="17"/>
    </row>
    <row r="3117" spans="22:22">
      <c r="V3117" s="17"/>
    </row>
    <row r="3118" spans="22:22">
      <c r="V3118" s="17"/>
    </row>
    <row r="3119" spans="22:22">
      <c r="V3119" s="17"/>
    </row>
    <row r="3120" spans="22:22">
      <c r="V3120" s="17"/>
    </row>
    <row r="3121" spans="22:22">
      <c r="V3121" s="17"/>
    </row>
    <row r="3122" spans="22:22">
      <c r="V3122" s="17"/>
    </row>
    <row r="3123" spans="22:22">
      <c r="V3123" s="17"/>
    </row>
    <row r="3124" spans="22:22">
      <c r="V3124" s="17"/>
    </row>
    <row r="3125" spans="22:22">
      <c r="V3125" s="17"/>
    </row>
    <row r="3126" spans="22:22">
      <c r="V3126" s="17"/>
    </row>
    <row r="3127" spans="22:22">
      <c r="V3127" s="17"/>
    </row>
    <row r="3128" spans="22:22">
      <c r="V3128" s="17"/>
    </row>
    <row r="3129" spans="22:22">
      <c r="V3129" s="17"/>
    </row>
    <row r="3130" spans="22:22">
      <c r="V3130" s="17"/>
    </row>
    <row r="3131" spans="22:22">
      <c r="V3131" s="17"/>
    </row>
    <row r="3132" spans="22:22">
      <c r="V3132" s="17"/>
    </row>
    <row r="3133" spans="22:22">
      <c r="V3133" s="17"/>
    </row>
    <row r="3134" spans="22:22">
      <c r="V3134" s="17"/>
    </row>
    <row r="3135" spans="22:22">
      <c r="V3135" s="17"/>
    </row>
    <row r="3136" spans="22:22">
      <c r="V3136" s="17"/>
    </row>
    <row r="3137" spans="22:22">
      <c r="V3137" s="17"/>
    </row>
    <row r="3138" spans="22:22">
      <c r="V3138" s="17"/>
    </row>
    <row r="3139" spans="22:22">
      <c r="V3139" s="17"/>
    </row>
    <row r="3140" spans="22:22">
      <c r="V3140" s="17"/>
    </row>
    <row r="3141" spans="22:22">
      <c r="V3141" s="17"/>
    </row>
    <row r="3142" spans="22:22">
      <c r="V3142" s="17"/>
    </row>
    <row r="3143" spans="22:22">
      <c r="V3143" s="17"/>
    </row>
    <row r="3144" spans="22:22">
      <c r="V3144" s="17"/>
    </row>
    <row r="3145" spans="22:22">
      <c r="V3145" s="17"/>
    </row>
    <row r="3146" spans="22:22">
      <c r="V3146" s="17"/>
    </row>
    <row r="3147" spans="22:22">
      <c r="V3147" s="17"/>
    </row>
    <row r="3148" spans="22:22">
      <c r="V3148" s="17"/>
    </row>
    <row r="3149" spans="22:22">
      <c r="V3149" s="17"/>
    </row>
    <row r="3150" spans="22:22">
      <c r="V3150" s="17"/>
    </row>
    <row r="3151" spans="22:22">
      <c r="V3151" s="17"/>
    </row>
    <row r="3152" spans="22:22">
      <c r="V3152" s="17"/>
    </row>
    <row r="3153" spans="22:22">
      <c r="V3153" s="17"/>
    </row>
    <row r="3154" spans="22:22">
      <c r="V3154" s="17"/>
    </row>
    <row r="3155" spans="22:22">
      <c r="V3155" s="17"/>
    </row>
    <row r="3156" spans="22:22">
      <c r="V3156" s="17"/>
    </row>
    <row r="3157" spans="22:22">
      <c r="V3157" s="17"/>
    </row>
    <row r="3158" spans="22:22">
      <c r="V3158" s="17"/>
    </row>
    <row r="3159" spans="22:22">
      <c r="V3159" s="17"/>
    </row>
    <row r="3160" spans="22:22">
      <c r="V3160" s="17"/>
    </row>
    <row r="3161" spans="22:22">
      <c r="V3161" s="17"/>
    </row>
    <row r="3162" spans="22:22">
      <c r="V3162" s="17"/>
    </row>
    <row r="3163" spans="22:22">
      <c r="V3163" s="17"/>
    </row>
    <row r="3164" spans="22:22">
      <c r="V3164" s="17"/>
    </row>
    <row r="3165" spans="22:22">
      <c r="V3165" s="17"/>
    </row>
    <row r="3166" spans="22:22">
      <c r="V3166" s="17"/>
    </row>
    <row r="3167" spans="22:22">
      <c r="V3167" s="17"/>
    </row>
    <row r="3168" spans="22:22">
      <c r="V3168" s="17"/>
    </row>
    <row r="3169" spans="22:22">
      <c r="V3169" s="17"/>
    </row>
    <row r="3170" spans="22:22">
      <c r="V3170" s="17"/>
    </row>
    <row r="3171" spans="22:22">
      <c r="V3171" s="17"/>
    </row>
    <row r="3172" spans="22:22">
      <c r="V3172" s="17"/>
    </row>
    <row r="3173" spans="22:22">
      <c r="V3173" s="17"/>
    </row>
    <row r="3174" spans="22:22">
      <c r="V3174" s="17"/>
    </row>
    <row r="3175" spans="22:22">
      <c r="V3175" s="17"/>
    </row>
    <row r="3176" spans="22:22">
      <c r="V3176" s="17"/>
    </row>
    <row r="3177" spans="22:22">
      <c r="V3177" s="17"/>
    </row>
    <row r="3178" spans="22:22">
      <c r="V3178" s="17"/>
    </row>
    <row r="3179" spans="22:22">
      <c r="V3179" s="17"/>
    </row>
    <row r="3180" spans="22:22">
      <c r="V3180" s="17"/>
    </row>
    <row r="3181" spans="22:22">
      <c r="V3181" s="17"/>
    </row>
    <row r="3182" spans="22:22">
      <c r="V3182" s="17"/>
    </row>
    <row r="3183" spans="22:22">
      <c r="V3183" s="17"/>
    </row>
    <row r="3184" spans="22:22">
      <c r="V3184" s="17"/>
    </row>
    <row r="3185" spans="22:22">
      <c r="V3185" s="17"/>
    </row>
    <row r="3186" spans="22:22">
      <c r="V3186" s="17"/>
    </row>
    <row r="3187" spans="22:22">
      <c r="V3187" s="17"/>
    </row>
    <row r="3188" spans="22:22">
      <c r="V3188" s="17"/>
    </row>
    <row r="3189" spans="22:22">
      <c r="V3189" s="17"/>
    </row>
    <row r="3190" spans="22:22">
      <c r="V3190" s="17"/>
    </row>
    <row r="3191" spans="22:22">
      <c r="V3191" s="17"/>
    </row>
    <row r="3192" spans="22:22">
      <c r="V3192" s="17"/>
    </row>
    <row r="3193" spans="22:22">
      <c r="V3193" s="17"/>
    </row>
    <row r="3194" spans="22:22">
      <c r="V3194" s="17"/>
    </row>
    <row r="3195" spans="22:22">
      <c r="V3195" s="17"/>
    </row>
    <row r="3196" spans="22:22">
      <c r="V3196" s="17"/>
    </row>
    <row r="3197" spans="22:22">
      <c r="V3197" s="17"/>
    </row>
    <row r="3198" spans="22:22">
      <c r="V3198" s="17"/>
    </row>
    <row r="3199" spans="22:22">
      <c r="V3199" s="17"/>
    </row>
    <row r="3200" spans="22:22">
      <c r="V3200" s="17"/>
    </row>
    <row r="3201" spans="22:22">
      <c r="V3201" s="17"/>
    </row>
    <row r="3202" spans="22:22">
      <c r="V3202" s="17"/>
    </row>
    <row r="3203" spans="22:22">
      <c r="V3203" s="17"/>
    </row>
    <row r="3204" spans="22:22">
      <c r="V3204" s="17"/>
    </row>
    <row r="3205" spans="22:22">
      <c r="V3205" s="17"/>
    </row>
    <row r="3206" spans="22:22">
      <c r="V3206" s="17"/>
    </row>
    <row r="3207" spans="22:22">
      <c r="V3207" s="17"/>
    </row>
    <row r="3208" spans="22:22">
      <c r="V3208" s="17"/>
    </row>
    <row r="3209" spans="22:22">
      <c r="V3209" s="17"/>
    </row>
    <row r="3210" spans="22:22">
      <c r="V3210" s="17"/>
    </row>
    <row r="3211" spans="22:22">
      <c r="V3211" s="17"/>
    </row>
    <row r="3212" spans="22:22">
      <c r="V3212" s="17"/>
    </row>
    <row r="3213" spans="22:22">
      <c r="V3213" s="17"/>
    </row>
    <row r="3214" spans="22:22">
      <c r="V3214" s="17"/>
    </row>
    <row r="3215" spans="22:22">
      <c r="V3215" s="17"/>
    </row>
    <row r="3216" spans="22:22">
      <c r="V3216" s="17"/>
    </row>
    <row r="3217" spans="22:22">
      <c r="V3217" s="17"/>
    </row>
    <row r="3218" spans="22:22">
      <c r="V3218" s="17"/>
    </row>
    <row r="3219" spans="22:22">
      <c r="V3219" s="17"/>
    </row>
    <row r="3220" spans="22:22">
      <c r="V3220" s="17"/>
    </row>
    <row r="3221" spans="22:22">
      <c r="V3221" s="17"/>
    </row>
    <row r="3222" spans="22:22">
      <c r="V3222" s="17"/>
    </row>
    <row r="3223" spans="22:22">
      <c r="V3223" s="17"/>
    </row>
    <row r="3224" spans="22:22">
      <c r="V3224" s="17"/>
    </row>
    <row r="3225" spans="22:22">
      <c r="V3225" s="17"/>
    </row>
    <row r="3226" spans="22:22">
      <c r="V3226" s="17"/>
    </row>
    <row r="3227" spans="22:22">
      <c r="V3227" s="17"/>
    </row>
    <row r="3228" spans="22:22">
      <c r="V3228" s="17"/>
    </row>
    <row r="3229" spans="22:22">
      <c r="V3229" s="17"/>
    </row>
    <row r="3230" spans="22:22">
      <c r="V3230" s="17"/>
    </row>
    <row r="3231" spans="22:22">
      <c r="V3231" s="17"/>
    </row>
    <row r="3232" spans="22:22">
      <c r="V3232" s="17"/>
    </row>
    <row r="3233" spans="22:22">
      <c r="V3233" s="17"/>
    </row>
    <row r="3234" spans="22:22">
      <c r="V3234" s="17"/>
    </row>
    <row r="3235" spans="22:22">
      <c r="V3235" s="17"/>
    </row>
    <row r="3236" spans="22:22">
      <c r="V3236" s="17"/>
    </row>
    <row r="3237" spans="22:22">
      <c r="V3237" s="17"/>
    </row>
    <row r="3238" spans="22:22">
      <c r="V3238" s="17"/>
    </row>
    <row r="3239" spans="22:22">
      <c r="V3239" s="17"/>
    </row>
    <row r="3240" spans="22:22">
      <c r="V3240" s="17"/>
    </row>
    <row r="3241" spans="22:22">
      <c r="V3241" s="17"/>
    </row>
    <row r="3242" spans="22:22">
      <c r="V3242" s="17"/>
    </row>
    <row r="3243" spans="22:22">
      <c r="V3243" s="17"/>
    </row>
    <row r="3244" spans="22:22">
      <c r="V3244" s="17"/>
    </row>
    <row r="3245" spans="22:22">
      <c r="V3245" s="17"/>
    </row>
    <row r="3246" spans="22:22">
      <c r="V3246" s="17"/>
    </row>
    <row r="3247" spans="22:22">
      <c r="V3247" s="17"/>
    </row>
    <row r="3248" spans="22:22">
      <c r="V3248" s="17"/>
    </row>
    <row r="3249" spans="22:22">
      <c r="V3249" s="17"/>
    </row>
    <row r="3250" spans="22:22">
      <c r="V3250" s="17"/>
    </row>
    <row r="3251" spans="22:22">
      <c r="V3251" s="17"/>
    </row>
    <row r="3252" spans="22:22">
      <c r="V3252" s="17"/>
    </row>
    <row r="3253" spans="22:22">
      <c r="V3253" s="17"/>
    </row>
    <row r="3254" spans="22:22">
      <c r="V3254" s="17"/>
    </row>
    <row r="3255" spans="22:22">
      <c r="V3255" s="17"/>
    </row>
    <row r="3256" spans="22:22">
      <c r="V3256" s="17"/>
    </row>
    <row r="3257" spans="22:22">
      <c r="V3257" s="17"/>
    </row>
    <row r="3258" spans="22:22">
      <c r="V3258" s="17"/>
    </row>
    <row r="3259" spans="22:22">
      <c r="V3259" s="17"/>
    </row>
    <row r="3260" spans="22:22">
      <c r="V3260" s="17"/>
    </row>
    <row r="3261" spans="22:22">
      <c r="V3261" s="17"/>
    </row>
    <row r="3262" spans="22:22">
      <c r="V3262" s="17"/>
    </row>
    <row r="3263" spans="22:22">
      <c r="V3263" s="17"/>
    </row>
    <row r="3264" spans="22:22">
      <c r="V3264" s="17"/>
    </row>
    <row r="3265" spans="22:22">
      <c r="V3265" s="17"/>
    </row>
    <row r="3266" spans="22:22">
      <c r="V3266" s="17"/>
    </row>
    <row r="3267" spans="22:22">
      <c r="V3267" s="17"/>
    </row>
    <row r="3268" spans="22:22">
      <c r="V3268" s="17"/>
    </row>
    <row r="3269" spans="22:22">
      <c r="V3269" s="17"/>
    </row>
    <row r="3270" spans="22:22">
      <c r="V3270" s="17"/>
    </row>
    <row r="3271" spans="22:22">
      <c r="V3271" s="17"/>
    </row>
    <row r="3272" spans="22:22">
      <c r="V3272" s="17"/>
    </row>
    <row r="3273" spans="22:22">
      <c r="V3273" s="17"/>
    </row>
    <row r="3274" spans="22:22">
      <c r="V3274" s="17"/>
    </row>
    <row r="3275" spans="22:22">
      <c r="V3275" s="17"/>
    </row>
    <row r="3276" spans="22:22">
      <c r="V3276" s="17"/>
    </row>
    <row r="3277" spans="22:22">
      <c r="V3277" s="17"/>
    </row>
    <row r="3278" spans="22:22">
      <c r="V3278" s="17"/>
    </row>
    <row r="3279" spans="22:22">
      <c r="V3279" s="17"/>
    </row>
    <row r="3280" spans="22:22">
      <c r="V3280" s="17"/>
    </row>
    <row r="3281" spans="22:22">
      <c r="V3281" s="17"/>
    </row>
    <row r="3282" spans="22:22">
      <c r="V3282" s="17"/>
    </row>
    <row r="3283" spans="22:22">
      <c r="V3283" s="17"/>
    </row>
    <row r="3284" spans="22:22">
      <c r="V3284" s="17"/>
    </row>
    <row r="3285" spans="22:22">
      <c r="V3285" s="17"/>
    </row>
    <row r="3286" spans="22:22">
      <c r="V3286" s="17"/>
    </row>
    <row r="3287" spans="22:22">
      <c r="V3287" s="17"/>
    </row>
    <row r="3288" spans="22:22">
      <c r="V3288" s="17"/>
    </row>
    <row r="3289" spans="22:22">
      <c r="V3289" s="17"/>
    </row>
    <row r="3290" spans="22:22">
      <c r="V3290" s="17"/>
    </row>
    <row r="3291" spans="22:22">
      <c r="V3291" s="17"/>
    </row>
    <row r="3292" spans="22:22">
      <c r="V3292" s="17"/>
    </row>
    <row r="3293" spans="22:22">
      <c r="V3293" s="17"/>
    </row>
    <row r="3294" spans="22:22">
      <c r="V3294" s="17"/>
    </row>
    <row r="3295" spans="22:22">
      <c r="V3295" s="17"/>
    </row>
    <row r="3296" spans="22:22">
      <c r="V3296" s="17"/>
    </row>
    <row r="3297" spans="22:22">
      <c r="V3297" s="17"/>
    </row>
    <row r="3298" spans="22:22">
      <c r="V3298" s="17"/>
    </row>
    <row r="3299" spans="22:22">
      <c r="V3299" s="17"/>
    </row>
    <row r="3300" spans="22:22">
      <c r="V3300" s="17"/>
    </row>
    <row r="3301" spans="22:22">
      <c r="V3301" s="17"/>
    </row>
    <row r="3302" spans="22:22">
      <c r="V3302" s="17"/>
    </row>
    <row r="3303" spans="22:22">
      <c r="V3303" s="17"/>
    </row>
    <row r="3304" spans="22:22">
      <c r="V3304" s="17"/>
    </row>
    <row r="3305" spans="22:22">
      <c r="V3305" s="17"/>
    </row>
    <row r="3306" spans="22:22">
      <c r="V3306" s="17"/>
    </row>
    <row r="3307" spans="22:22">
      <c r="V3307" s="17"/>
    </row>
    <row r="3308" spans="22:22">
      <c r="V3308" s="17"/>
    </row>
    <row r="3309" spans="22:22">
      <c r="V3309" s="17"/>
    </row>
    <row r="3310" spans="22:22">
      <c r="V3310" s="17"/>
    </row>
    <row r="3311" spans="22:22">
      <c r="V3311" s="17"/>
    </row>
    <row r="3312" spans="22:22">
      <c r="V3312" s="17"/>
    </row>
    <row r="3313" spans="22:22">
      <c r="V3313" s="17"/>
    </row>
    <row r="3314" spans="22:22">
      <c r="V3314" s="17"/>
    </row>
    <row r="3315" spans="22:22">
      <c r="V3315" s="17"/>
    </row>
    <row r="3316" spans="22:22">
      <c r="V3316" s="17"/>
    </row>
    <row r="3317" spans="22:22">
      <c r="V3317" s="17"/>
    </row>
    <row r="3318" spans="22:22">
      <c r="V3318" s="17"/>
    </row>
    <row r="3319" spans="22:22">
      <c r="V3319" s="17"/>
    </row>
    <row r="3320" spans="22:22">
      <c r="V3320" s="17"/>
    </row>
    <row r="3321" spans="22:22">
      <c r="V3321" s="17"/>
    </row>
    <row r="3322" spans="22:22">
      <c r="V3322" s="17"/>
    </row>
    <row r="3323" spans="22:22">
      <c r="V3323" s="17"/>
    </row>
    <row r="3324" spans="22:22">
      <c r="V3324" s="17"/>
    </row>
    <row r="3325" spans="22:22">
      <c r="V3325" s="17"/>
    </row>
    <row r="3326" spans="22:22">
      <c r="V3326" s="17"/>
    </row>
    <row r="3327" spans="22:22">
      <c r="V3327" s="17"/>
    </row>
    <row r="3328" spans="22:22">
      <c r="V3328" s="17"/>
    </row>
    <row r="3329" spans="22:22">
      <c r="V3329" s="17"/>
    </row>
    <row r="3330" spans="22:22">
      <c r="V3330" s="17"/>
    </row>
    <row r="3331" spans="22:22">
      <c r="V3331" s="17"/>
    </row>
    <row r="3332" spans="22:22">
      <c r="V3332" s="17"/>
    </row>
    <row r="3333" spans="22:22">
      <c r="V3333" s="17"/>
    </row>
    <row r="3334" spans="22:22">
      <c r="V3334" s="17"/>
    </row>
    <row r="3335" spans="22:22">
      <c r="V3335" s="17"/>
    </row>
    <row r="3336" spans="22:22">
      <c r="V3336" s="17"/>
    </row>
    <row r="3337" spans="22:22">
      <c r="V3337" s="17"/>
    </row>
    <row r="3338" spans="22:22">
      <c r="V3338" s="17"/>
    </row>
    <row r="3339" spans="22:22">
      <c r="V3339" s="17"/>
    </row>
    <row r="3340" spans="22:22">
      <c r="V3340" s="17"/>
    </row>
    <row r="3341" spans="22:22">
      <c r="V3341" s="17"/>
    </row>
    <row r="3342" spans="22:22">
      <c r="V3342" s="17"/>
    </row>
    <row r="3343" spans="22:22">
      <c r="V3343" s="17"/>
    </row>
    <row r="3344" spans="22:22">
      <c r="V3344" s="17"/>
    </row>
    <row r="3345" spans="22:22">
      <c r="V3345" s="17"/>
    </row>
    <row r="3346" spans="22:22">
      <c r="V3346" s="17"/>
    </row>
    <row r="3347" spans="22:22">
      <c r="V3347" s="17"/>
    </row>
    <row r="3348" spans="22:22">
      <c r="V3348" s="17"/>
    </row>
    <row r="3349" spans="22:22">
      <c r="V3349" s="17"/>
    </row>
    <row r="3350" spans="22:22">
      <c r="V3350" s="17"/>
    </row>
    <row r="3351" spans="22:22">
      <c r="V3351" s="17"/>
    </row>
    <row r="3352" spans="22:22">
      <c r="V3352" s="17"/>
    </row>
    <row r="3353" spans="22:22">
      <c r="V3353" s="17"/>
    </row>
    <row r="3354" spans="22:22">
      <c r="V3354" s="17"/>
    </row>
    <row r="3355" spans="22:22">
      <c r="V3355" s="17"/>
    </row>
    <row r="3356" spans="22:22">
      <c r="V3356" s="17"/>
    </row>
    <row r="3357" spans="22:22">
      <c r="V3357" s="17"/>
    </row>
    <row r="3358" spans="22:22">
      <c r="V3358" s="17"/>
    </row>
    <row r="3359" spans="22:22">
      <c r="V3359" s="17"/>
    </row>
    <row r="3360" spans="22:22">
      <c r="V3360" s="17"/>
    </row>
    <row r="3361" spans="22:22">
      <c r="V3361" s="17"/>
    </row>
    <row r="3362" spans="22:22">
      <c r="V3362" s="17"/>
    </row>
    <row r="3363" spans="22:22">
      <c r="V3363" s="17"/>
    </row>
    <row r="3364" spans="22:22">
      <c r="V3364" s="17"/>
    </row>
    <row r="3365" spans="22:22">
      <c r="V3365" s="17"/>
    </row>
    <row r="3366" spans="22:22">
      <c r="V3366" s="17"/>
    </row>
    <row r="3367" spans="22:22">
      <c r="V3367" s="17"/>
    </row>
    <row r="3368" spans="22:22">
      <c r="V3368" s="17"/>
    </row>
    <row r="3369" spans="22:22">
      <c r="V3369" s="17"/>
    </row>
    <row r="3370" spans="22:22">
      <c r="V3370" s="17"/>
    </row>
    <row r="3371" spans="22:22">
      <c r="V3371" s="17"/>
    </row>
    <row r="3372" spans="22:22">
      <c r="V3372" s="17"/>
    </row>
    <row r="3373" spans="22:22">
      <c r="V3373" s="17"/>
    </row>
    <row r="3374" spans="22:22">
      <c r="V3374" s="17"/>
    </row>
    <row r="3375" spans="22:22">
      <c r="V3375" s="17"/>
    </row>
    <row r="3376" spans="22:22">
      <c r="V3376" s="17"/>
    </row>
    <row r="3377" spans="22:22">
      <c r="V3377" s="17"/>
    </row>
    <row r="3378" spans="22:22">
      <c r="V3378" s="17"/>
    </row>
    <row r="3379" spans="22:22">
      <c r="V3379" s="17"/>
    </row>
    <row r="3380" spans="22:22">
      <c r="V3380" s="17"/>
    </row>
    <row r="3381" spans="22:22">
      <c r="V3381" s="17"/>
    </row>
    <row r="3382" spans="22:22">
      <c r="V3382" s="17"/>
    </row>
    <row r="3383" spans="22:22">
      <c r="V3383" s="17"/>
    </row>
    <row r="3384" spans="22:22">
      <c r="V3384" s="17"/>
    </row>
    <row r="3385" spans="22:22">
      <c r="V3385" s="17"/>
    </row>
    <row r="3386" spans="22:22">
      <c r="V3386" s="17"/>
    </row>
    <row r="3387" spans="22:22">
      <c r="V3387" s="17"/>
    </row>
    <row r="3388" spans="22:22">
      <c r="V3388" s="17"/>
    </row>
    <row r="3389" spans="22:22">
      <c r="V3389" s="17"/>
    </row>
    <row r="3390" spans="22:22">
      <c r="V3390" s="17"/>
    </row>
    <row r="3391" spans="22:22">
      <c r="V3391" s="17"/>
    </row>
    <row r="3392" spans="22:22">
      <c r="V3392" s="17"/>
    </row>
    <row r="3393" spans="22:22">
      <c r="V3393" s="17"/>
    </row>
    <row r="3394" spans="22:22">
      <c r="V3394" s="17"/>
    </row>
    <row r="3395" spans="22:22">
      <c r="V3395" s="17"/>
    </row>
    <row r="3396" spans="22:22">
      <c r="V3396" s="17"/>
    </row>
    <row r="3397" spans="22:22">
      <c r="V3397" s="17"/>
    </row>
    <row r="3398" spans="22:22">
      <c r="V3398" s="17"/>
    </row>
    <row r="3399" spans="22:22">
      <c r="V3399" s="17"/>
    </row>
    <row r="3400" spans="22:22">
      <c r="V3400" s="17"/>
    </row>
    <row r="3401" spans="22:22">
      <c r="V3401" s="17"/>
    </row>
    <row r="3402" spans="22:22">
      <c r="V3402" s="17"/>
    </row>
    <row r="3403" spans="22:22">
      <c r="V3403" s="17"/>
    </row>
    <row r="3404" spans="22:22">
      <c r="V3404" s="17"/>
    </row>
    <row r="3405" spans="22:22">
      <c r="V3405" s="17"/>
    </row>
    <row r="3406" spans="22:22">
      <c r="V3406" s="17"/>
    </row>
    <row r="3407" spans="22:22">
      <c r="V3407" s="17"/>
    </row>
    <row r="3408" spans="22:22">
      <c r="V3408" s="17"/>
    </row>
    <row r="3409" spans="22:22">
      <c r="V3409" s="17"/>
    </row>
    <row r="3410" spans="22:22">
      <c r="V3410" s="17"/>
    </row>
    <row r="3411" spans="22:22">
      <c r="V3411" s="17"/>
    </row>
    <row r="3412" spans="22:22">
      <c r="V3412" s="17"/>
    </row>
    <row r="3413" spans="22:22">
      <c r="V3413" s="17"/>
    </row>
    <row r="3414" spans="22:22">
      <c r="V3414" s="17"/>
    </row>
    <row r="3415" spans="22:22">
      <c r="V3415" s="17"/>
    </row>
    <row r="3416" spans="22:22">
      <c r="V3416" s="17"/>
    </row>
    <row r="3417" spans="22:22">
      <c r="V3417" s="17"/>
    </row>
    <row r="3418" spans="22:22">
      <c r="V3418" s="17"/>
    </row>
    <row r="3419" spans="22:22">
      <c r="V3419" s="17"/>
    </row>
    <row r="3420" spans="22:22">
      <c r="V3420" s="17"/>
    </row>
    <row r="3421" spans="22:22">
      <c r="V3421" s="17"/>
    </row>
    <row r="3422" spans="22:22">
      <c r="V3422" s="17"/>
    </row>
    <row r="3423" spans="22:22">
      <c r="V3423" s="17"/>
    </row>
    <row r="3424" spans="22:22">
      <c r="V3424" s="17"/>
    </row>
    <row r="3425" spans="22:22">
      <c r="V3425" s="17"/>
    </row>
    <row r="3426" spans="22:22">
      <c r="V3426" s="17"/>
    </row>
    <row r="3427" spans="22:22">
      <c r="V3427" s="17"/>
    </row>
    <row r="3428" spans="22:22">
      <c r="V3428" s="17"/>
    </row>
    <row r="3429" spans="22:22">
      <c r="V3429" s="17"/>
    </row>
    <row r="3430" spans="22:22">
      <c r="V3430" s="17"/>
    </row>
    <row r="3431" spans="22:22">
      <c r="V3431" s="17"/>
    </row>
    <row r="3432" spans="22:22">
      <c r="V3432" s="17"/>
    </row>
    <row r="3433" spans="22:22">
      <c r="V3433" s="17"/>
    </row>
    <row r="3434" spans="22:22">
      <c r="V3434" s="17"/>
    </row>
    <row r="3435" spans="22:22">
      <c r="V3435" s="17"/>
    </row>
    <row r="3436" spans="22:22">
      <c r="V3436" s="17"/>
    </row>
    <row r="3437" spans="22:22">
      <c r="V3437" s="17"/>
    </row>
    <row r="3438" spans="22:22">
      <c r="V3438" s="17"/>
    </row>
    <row r="3439" spans="22:22">
      <c r="V3439" s="17"/>
    </row>
    <row r="3440" spans="22:22">
      <c r="V3440" s="17"/>
    </row>
    <row r="3441" spans="22:22">
      <c r="V3441" s="17"/>
    </row>
    <row r="3442" spans="22:22">
      <c r="V3442" s="17"/>
    </row>
    <row r="3443" spans="22:22">
      <c r="V3443" s="17"/>
    </row>
    <row r="3444" spans="22:22">
      <c r="V3444" s="17"/>
    </row>
    <row r="3445" spans="22:22">
      <c r="V3445" s="17"/>
    </row>
    <row r="3446" spans="22:22">
      <c r="V3446" s="17"/>
    </row>
    <row r="3447" spans="22:22">
      <c r="V3447" s="17"/>
    </row>
    <row r="3448" spans="22:22">
      <c r="V3448" s="17"/>
    </row>
    <row r="3449" spans="22:22">
      <c r="V3449" s="17"/>
    </row>
    <row r="3450" spans="22:22">
      <c r="V3450" s="17"/>
    </row>
    <row r="3451" spans="22:22">
      <c r="V3451" s="17"/>
    </row>
    <row r="3452" spans="22:22">
      <c r="V3452" s="17"/>
    </row>
    <row r="3453" spans="22:22">
      <c r="V3453" s="17"/>
    </row>
    <row r="3454" spans="22:22">
      <c r="V3454" s="17"/>
    </row>
    <row r="3455" spans="22:22">
      <c r="V3455" s="17"/>
    </row>
    <row r="3456" spans="22:22">
      <c r="V3456" s="17"/>
    </row>
    <row r="3457" spans="22:22">
      <c r="V3457" s="17"/>
    </row>
    <row r="3458" spans="22:22">
      <c r="V3458" s="17"/>
    </row>
    <row r="3459" spans="22:22">
      <c r="V3459" s="17"/>
    </row>
    <row r="3460" spans="22:22">
      <c r="V3460" s="17"/>
    </row>
    <row r="3461" spans="22:22">
      <c r="V3461" s="17"/>
    </row>
    <row r="3462" spans="22:22">
      <c r="V3462" s="17"/>
    </row>
    <row r="3463" spans="22:22">
      <c r="V3463" s="17"/>
    </row>
    <row r="3464" spans="22:22">
      <c r="V3464" s="17"/>
    </row>
    <row r="3465" spans="22:22">
      <c r="V3465" s="17"/>
    </row>
    <row r="3466" spans="22:22">
      <c r="V3466" s="17"/>
    </row>
    <row r="3467" spans="22:22">
      <c r="V3467" s="17"/>
    </row>
    <row r="3468" spans="22:22">
      <c r="V3468" s="17"/>
    </row>
    <row r="3469" spans="22:22">
      <c r="V3469" s="17"/>
    </row>
    <row r="3470" spans="22:22">
      <c r="V3470" s="17"/>
    </row>
    <row r="3471" spans="22:22">
      <c r="V3471" s="17"/>
    </row>
    <row r="3472" spans="22:22">
      <c r="V3472" s="17"/>
    </row>
    <row r="3473" spans="22:22">
      <c r="V3473" s="17"/>
    </row>
    <row r="3474" spans="22:22">
      <c r="V3474" s="17"/>
    </row>
    <row r="3475" spans="22:22">
      <c r="V3475" s="17"/>
    </row>
    <row r="3476" spans="22:22">
      <c r="V3476" s="17"/>
    </row>
    <row r="3477" spans="22:22">
      <c r="V3477" s="17"/>
    </row>
    <row r="3478" spans="22:22">
      <c r="V3478" s="17"/>
    </row>
    <row r="3479" spans="22:22">
      <c r="V3479" s="17"/>
    </row>
    <row r="3480" spans="22:22">
      <c r="V3480" s="17"/>
    </row>
    <row r="3481" spans="22:22">
      <c r="V3481" s="17"/>
    </row>
    <row r="3482" spans="22:22">
      <c r="V3482" s="17"/>
    </row>
    <row r="3483" spans="22:22">
      <c r="V3483" s="17"/>
    </row>
    <row r="3484" spans="22:22">
      <c r="V3484" s="17"/>
    </row>
    <row r="3485" spans="22:22">
      <c r="V3485" s="17"/>
    </row>
    <row r="3486" spans="22:22">
      <c r="V3486" s="17"/>
    </row>
    <row r="3487" spans="22:22">
      <c r="V3487" s="17"/>
    </row>
    <row r="3488" spans="22:22">
      <c r="V3488" s="17"/>
    </row>
    <row r="3489" spans="22:22">
      <c r="V3489" s="17"/>
    </row>
    <row r="3490" spans="22:22">
      <c r="V3490" s="17"/>
    </row>
    <row r="3491" spans="22:22">
      <c r="V3491" s="17"/>
    </row>
    <row r="3492" spans="22:22">
      <c r="V3492" s="17"/>
    </row>
    <row r="3493" spans="22:22">
      <c r="V3493" s="17"/>
    </row>
    <row r="3494" spans="22:22">
      <c r="V3494" s="17"/>
    </row>
    <row r="3495" spans="22:22">
      <c r="V3495" s="17"/>
    </row>
    <row r="3496" spans="22:22">
      <c r="V3496" s="17"/>
    </row>
    <row r="3497" spans="22:22">
      <c r="V3497" s="17"/>
    </row>
    <row r="3498" spans="22:22">
      <c r="V3498" s="17"/>
    </row>
    <row r="3499" spans="22:22">
      <c r="V3499" s="17"/>
    </row>
    <row r="3500" spans="22:22">
      <c r="V3500" s="17"/>
    </row>
    <row r="3501" spans="22:22">
      <c r="V3501" s="17"/>
    </row>
    <row r="3502" spans="22:22">
      <c r="V3502" s="17"/>
    </row>
    <row r="3503" spans="22:22">
      <c r="V3503" s="17"/>
    </row>
    <row r="3504" spans="22:22">
      <c r="V3504" s="17"/>
    </row>
    <row r="3505" spans="22:22">
      <c r="V3505" s="17"/>
    </row>
    <row r="3506" spans="22:22">
      <c r="V3506" s="17"/>
    </row>
    <row r="3507" spans="22:22">
      <c r="V3507" s="17"/>
    </row>
    <row r="3508" spans="22:22">
      <c r="V3508" s="17"/>
    </row>
    <row r="3509" spans="22:22">
      <c r="V3509" s="17"/>
    </row>
    <row r="3510" spans="22:22">
      <c r="V3510" s="17"/>
    </row>
    <row r="3511" spans="22:22">
      <c r="V3511" s="17"/>
    </row>
    <row r="3512" spans="22:22">
      <c r="V3512" s="17"/>
    </row>
    <row r="3513" spans="22:22">
      <c r="V3513" s="17"/>
    </row>
    <row r="3514" spans="22:22">
      <c r="V3514" s="17"/>
    </row>
    <row r="3515" spans="22:22">
      <c r="V3515" s="17"/>
    </row>
    <row r="3516" spans="22:22">
      <c r="V3516" s="17"/>
    </row>
    <row r="3517" spans="22:22">
      <c r="V3517" s="17"/>
    </row>
    <row r="3518" spans="22:22">
      <c r="V3518" s="17"/>
    </row>
    <row r="3519" spans="22:22">
      <c r="V3519" s="17"/>
    </row>
    <row r="3520" spans="22:22">
      <c r="V3520" s="17"/>
    </row>
    <row r="3521" spans="22:22">
      <c r="V3521" s="17"/>
    </row>
    <row r="3522" spans="22:22">
      <c r="V3522" s="17"/>
    </row>
    <row r="3523" spans="22:22">
      <c r="V3523" s="17"/>
    </row>
    <row r="3524" spans="22:22">
      <c r="V3524" s="17"/>
    </row>
    <row r="3525" spans="22:22">
      <c r="V3525" s="17"/>
    </row>
    <row r="3526" spans="22:22">
      <c r="V3526" s="17"/>
    </row>
    <row r="3527" spans="22:22">
      <c r="V3527" s="17"/>
    </row>
    <row r="3528" spans="22:22">
      <c r="V3528" s="17"/>
    </row>
    <row r="3529" spans="22:22">
      <c r="V3529" s="17"/>
    </row>
    <row r="3530" spans="22:22">
      <c r="V3530" s="17"/>
    </row>
    <row r="3531" spans="22:22">
      <c r="V3531" s="17"/>
    </row>
    <row r="3532" spans="22:22">
      <c r="V3532" s="17"/>
    </row>
    <row r="3533" spans="22:22">
      <c r="V3533" s="17"/>
    </row>
    <row r="3534" spans="22:22">
      <c r="V3534" s="17"/>
    </row>
    <row r="3535" spans="22:22">
      <c r="V3535" s="17"/>
    </row>
    <row r="3536" spans="22:22">
      <c r="V3536" s="17"/>
    </row>
    <row r="3537" spans="22:22">
      <c r="V3537" s="17"/>
    </row>
    <row r="3538" spans="22:22">
      <c r="V3538" s="17"/>
    </row>
    <row r="3539" spans="22:22">
      <c r="V3539" s="17"/>
    </row>
    <row r="3540" spans="22:22">
      <c r="V3540" s="17"/>
    </row>
    <row r="3541" spans="22:22">
      <c r="V3541" s="17"/>
    </row>
    <row r="3542" spans="22:22">
      <c r="V3542" s="17"/>
    </row>
    <row r="3543" spans="22:22">
      <c r="V3543" s="17"/>
    </row>
    <row r="3544" spans="22:22">
      <c r="V3544" s="17"/>
    </row>
    <row r="3545" spans="22:22">
      <c r="V3545" s="17"/>
    </row>
    <row r="3546" spans="22:22">
      <c r="V3546" s="17"/>
    </row>
    <row r="3547" spans="22:22">
      <c r="V3547" s="17"/>
    </row>
    <row r="3548" spans="22:22">
      <c r="V3548" s="17"/>
    </row>
    <row r="3549" spans="22:22">
      <c r="V3549" s="17"/>
    </row>
    <row r="3550" spans="22:22">
      <c r="V3550" s="17"/>
    </row>
    <row r="3551" spans="22:22">
      <c r="V3551" s="17"/>
    </row>
    <row r="3552" spans="22:22">
      <c r="V3552" s="17"/>
    </row>
    <row r="3553" spans="22:22">
      <c r="V3553" s="17"/>
    </row>
    <row r="3554" spans="22:22">
      <c r="V3554" s="17"/>
    </row>
    <row r="3555" spans="22:22">
      <c r="V3555" s="17"/>
    </row>
    <row r="3556" spans="22:22">
      <c r="V3556" s="17"/>
    </row>
    <row r="3557" spans="22:22">
      <c r="V3557" s="17"/>
    </row>
    <row r="3558" spans="22:22">
      <c r="V3558" s="17"/>
    </row>
    <row r="3559" spans="22:22">
      <c r="V3559" s="17"/>
    </row>
    <row r="3560" spans="22:22">
      <c r="V3560" s="17"/>
    </row>
    <row r="3561" spans="22:22">
      <c r="V3561" s="17"/>
    </row>
    <row r="3562" spans="22:22">
      <c r="V3562" s="17"/>
    </row>
    <row r="3563" spans="22:22">
      <c r="V3563" s="17"/>
    </row>
    <row r="3564" spans="22:22">
      <c r="V3564" s="17"/>
    </row>
    <row r="3565" spans="22:22">
      <c r="V3565" s="17"/>
    </row>
    <row r="3566" spans="22:22">
      <c r="V3566" s="17"/>
    </row>
    <row r="3567" spans="22:22">
      <c r="V3567" s="17"/>
    </row>
    <row r="3568" spans="22:22">
      <c r="V3568" s="17"/>
    </row>
    <row r="3569" spans="22:22">
      <c r="V3569" s="17"/>
    </row>
    <row r="3570" spans="22:22">
      <c r="V3570" s="17"/>
    </row>
    <row r="3571" spans="22:22">
      <c r="V3571" s="17"/>
    </row>
    <row r="3572" spans="22:22">
      <c r="V3572" s="17"/>
    </row>
    <row r="3573" spans="22:22">
      <c r="V3573" s="17"/>
    </row>
    <row r="3574" spans="22:22">
      <c r="V3574" s="17"/>
    </row>
    <row r="3575" spans="22:22">
      <c r="V3575" s="17"/>
    </row>
    <row r="3576" spans="22:22">
      <c r="V3576" s="17"/>
    </row>
    <row r="3577" spans="22:22">
      <c r="V3577" s="17"/>
    </row>
    <row r="3578" spans="22:22">
      <c r="V3578" s="17"/>
    </row>
    <row r="3579" spans="22:22">
      <c r="V3579" s="17"/>
    </row>
    <row r="3580" spans="22:22">
      <c r="V3580" s="17"/>
    </row>
    <row r="3581" spans="22:22">
      <c r="V3581" s="17"/>
    </row>
    <row r="3582" spans="22:22">
      <c r="V3582" s="17"/>
    </row>
    <row r="3583" spans="22:22">
      <c r="V3583" s="17"/>
    </row>
    <row r="3584" spans="22:22">
      <c r="V3584" s="17"/>
    </row>
    <row r="3585" spans="22:22">
      <c r="V3585" s="17"/>
    </row>
    <row r="3586" spans="22:22">
      <c r="V3586" s="17"/>
    </row>
    <row r="3587" spans="22:22">
      <c r="V3587" s="17"/>
    </row>
    <row r="3588" spans="22:22">
      <c r="V3588" s="17"/>
    </row>
    <row r="3589" spans="22:22">
      <c r="V3589" s="17"/>
    </row>
    <row r="3590" spans="22:22">
      <c r="V3590" s="17"/>
    </row>
    <row r="3591" spans="22:22">
      <c r="V3591" s="17"/>
    </row>
    <row r="3592" spans="22:22">
      <c r="V3592" s="17"/>
    </row>
    <row r="3593" spans="22:22">
      <c r="V3593" s="17"/>
    </row>
    <row r="3594" spans="22:22">
      <c r="V3594" s="17"/>
    </row>
    <row r="3595" spans="22:22">
      <c r="V3595" s="17"/>
    </row>
    <row r="3596" spans="22:22">
      <c r="V3596" s="17"/>
    </row>
    <row r="3597" spans="22:22">
      <c r="V3597" s="17"/>
    </row>
    <row r="3598" spans="22:22">
      <c r="V3598" s="17"/>
    </row>
    <row r="3599" spans="22:22">
      <c r="V3599" s="17"/>
    </row>
    <row r="3600" spans="22:22">
      <c r="V3600" s="17"/>
    </row>
    <row r="3601" spans="22:22">
      <c r="V3601" s="17"/>
    </row>
    <row r="3602" spans="22:22">
      <c r="V3602" s="17"/>
    </row>
    <row r="3603" spans="22:22">
      <c r="V3603" s="17"/>
    </row>
    <row r="3604" spans="22:22">
      <c r="V3604" s="17"/>
    </row>
    <row r="3605" spans="22:22">
      <c r="V3605" s="17"/>
    </row>
    <row r="3606" spans="22:22">
      <c r="V3606" s="17"/>
    </row>
    <row r="3607" spans="22:22">
      <c r="V3607" s="17"/>
    </row>
    <row r="3608" spans="22:22">
      <c r="V3608" s="17"/>
    </row>
    <row r="3609" spans="22:22">
      <c r="V3609" s="17"/>
    </row>
    <row r="3610" spans="22:22">
      <c r="V3610" s="17"/>
    </row>
    <row r="3611" spans="22:22">
      <c r="V3611" s="17"/>
    </row>
    <row r="3612" spans="22:22">
      <c r="V3612" s="17"/>
    </row>
    <row r="3613" spans="22:22">
      <c r="V3613" s="17"/>
    </row>
    <row r="3614" spans="22:22">
      <c r="V3614" s="17"/>
    </row>
    <row r="3615" spans="22:22">
      <c r="V3615" s="17"/>
    </row>
    <row r="3616" spans="22:22">
      <c r="V3616" s="17"/>
    </row>
    <row r="3617" spans="22:22">
      <c r="V3617" s="17"/>
    </row>
    <row r="3618" spans="22:22">
      <c r="V3618" s="17"/>
    </row>
    <row r="3619" spans="22:22">
      <c r="V3619" s="17"/>
    </row>
    <row r="3620" spans="22:22">
      <c r="V3620" s="17"/>
    </row>
    <row r="3621" spans="22:22">
      <c r="V3621" s="17"/>
    </row>
    <row r="3622" spans="22:22">
      <c r="V3622" s="17"/>
    </row>
    <row r="3623" spans="22:22">
      <c r="V3623" s="17"/>
    </row>
    <row r="3624" spans="22:22">
      <c r="V3624" s="17"/>
    </row>
    <row r="3625" spans="22:22">
      <c r="V3625" s="17"/>
    </row>
    <row r="3626" spans="22:22">
      <c r="V3626" s="17"/>
    </row>
    <row r="3627" spans="22:22">
      <c r="V3627" s="17"/>
    </row>
    <row r="3628" spans="22:22">
      <c r="V3628" s="17"/>
    </row>
    <row r="3629" spans="22:22">
      <c r="V3629" s="17"/>
    </row>
    <row r="3630" spans="22:22">
      <c r="V3630" s="17"/>
    </row>
    <row r="3631" spans="22:22">
      <c r="V3631" s="17"/>
    </row>
    <row r="3632" spans="22:22">
      <c r="V3632" s="17"/>
    </row>
    <row r="3633" spans="22:22">
      <c r="V3633" s="17"/>
    </row>
    <row r="3634" spans="22:22">
      <c r="V3634" s="17"/>
    </row>
    <row r="3635" spans="22:22">
      <c r="V3635" s="17"/>
    </row>
    <row r="3636" spans="22:22">
      <c r="V3636" s="17"/>
    </row>
    <row r="3637" spans="22:22">
      <c r="V3637" s="17"/>
    </row>
    <row r="3638" spans="22:22">
      <c r="V3638" s="17"/>
    </row>
    <row r="3639" spans="22:22">
      <c r="V3639" s="17"/>
    </row>
    <row r="3640" spans="22:22">
      <c r="V3640" s="17"/>
    </row>
    <row r="3641" spans="22:22">
      <c r="V3641" s="17"/>
    </row>
    <row r="3642" spans="22:22">
      <c r="V3642" s="17"/>
    </row>
    <row r="3643" spans="22:22">
      <c r="V3643" s="17"/>
    </row>
    <row r="3644" spans="22:22">
      <c r="V3644" s="17"/>
    </row>
    <row r="3645" spans="22:22">
      <c r="V3645" s="17"/>
    </row>
    <row r="3646" spans="22:22">
      <c r="V3646" s="17"/>
    </row>
    <row r="3647" spans="22:22">
      <c r="V3647" s="17"/>
    </row>
    <row r="3648" spans="22:22">
      <c r="V3648" s="17"/>
    </row>
    <row r="3649" spans="22:22">
      <c r="V3649" s="17"/>
    </row>
    <row r="3650" spans="22:22">
      <c r="V3650" s="17"/>
    </row>
    <row r="3651" spans="22:22">
      <c r="V3651" s="17"/>
    </row>
    <row r="3652" spans="22:22">
      <c r="V3652" s="17"/>
    </row>
    <row r="3653" spans="22:22">
      <c r="V3653" s="17"/>
    </row>
    <row r="3654" spans="22:22">
      <c r="V3654" s="17"/>
    </row>
    <row r="3655" spans="22:22">
      <c r="V3655" s="17"/>
    </row>
    <row r="3656" spans="22:22">
      <c r="V3656" s="17"/>
    </row>
    <row r="3657" spans="22:22">
      <c r="V3657" s="17"/>
    </row>
    <row r="3658" spans="22:22">
      <c r="V3658" s="17"/>
    </row>
    <row r="3659" spans="22:22">
      <c r="V3659" s="17"/>
    </row>
    <row r="3660" spans="22:22">
      <c r="V3660" s="17"/>
    </row>
    <row r="3661" spans="22:22">
      <c r="V3661" s="17"/>
    </row>
    <row r="3662" spans="22:22">
      <c r="V3662" s="17"/>
    </row>
    <row r="3663" spans="22:22">
      <c r="V3663" s="17"/>
    </row>
    <row r="3664" spans="22:22">
      <c r="V3664" s="17"/>
    </row>
    <row r="3665" spans="22:22">
      <c r="V3665" s="17"/>
    </row>
    <row r="3666" spans="22:22">
      <c r="V3666" s="17"/>
    </row>
    <row r="3667" spans="22:22">
      <c r="V3667" s="17"/>
    </row>
    <row r="3668" spans="22:22">
      <c r="V3668" s="17"/>
    </row>
    <row r="3669" spans="22:22">
      <c r="V3669" s="17"/>
    </row>
    <row r="3670" spans="22:22">
      <c r="V3670" s="17"/>
    </row>
    <row r="3671" spans="22:22">
      <c r="V3671" s="17"/>
    </row>
    <row r="3672" spans="22:22">
      <c r="V3672" s="17"/>
    </row>
    <row r="3673" spans="22:22">
      <c r="V3673" s="17"/>
    </row>
    <row r="3674" spans="22:22">
      <c r="V3674" s="17"/>
    </row>
    <row r="3675" spans="22:22">
      <c r="V3675" s="17"/>
    </row>
    <row r="3676" spans="22:22">
      <c r="V3676" s="17"/>
    </row>
    <row r="3677" spans="22:22">
      <c r="V3677" s="17"/>
    </row>
    <row r="3678" spans="22:22">
      <c r="V3678" s="17"/>
    </row>
    <row r="3679" spans="22:22">
      <c r="V3679" s="17"/>
    </row>
    <row r="3680" spans="22:22">
      <c r="V3680" s="17"/>
    </row>
    <row r="3681" spans="22:22">
      <c r="V3681" s="17"/>
    </row>
    <row r="3682" spans="22:22">
      <c r="V3682" s="17"/>
    </row>
    <row r="3683" spans="22:22">
      <c r="V3683" s="17"/>
    </row>
    <row r="3684" spans="22:22">
      <c r="V3684" s="17"/>
    </row>
    <row r="3685" spans="22:22">
      <c r="V3685" s="17"/>
    </row>
    <row r="3686" spans="22:22">
      <c r="V3686" s="17"/>
    </row>
    <row r="3687" spans="22:22">
      <c r="V3687" s="17"/>
    </row>
    <row r="3688" spans="22:22">
      <c r="V3688" s="17"/>
    </row>
    <row r="3689" spans="22:22">
      <c r="V3689" s="17"/>
    </row>
    <row r="3690" spans="22:22">
      <c r="V3690" s="17"/>
    </row>
    <row r="3691" spans="22:22">
      <c r="V3691" s="17"/>
    </row>
    <row r="3692" spans="22:22">
      <c r="V3692" s="17"/>
    </row>
    <row r="3693" spans="22:22">
      <c r="V3693" s="17"/>
    </row>
    <row r="3694" spans="22:22">
      <c r="V3694" s="17"/>
    </row>
    <row r="3695" spans="22:22">
      <c r="V3695" s="17"/>
    </row>
    <row r="3696" spans="22:22">
      <c r="V3696" s="17"/>
    </row>
    <row r="3697" spans="22:22">
      <c r="V3697" s="17"/>
    </row>
    <row r="3698" spans="22:22">
      <c r="V3698" s="17"/>
    </row>
    <row r="3699" spans="22:22">
      <c r="V3699" s="17"/>
    </row>
    <row r="3700" spans="22:22">
      <c r="V3700" s="17"/>
    </row>
    <row r="3701" spans="22:22">
      <c r="V3701" s="17"/>
    </row>
    <row r="3702" spans="22:22">
      <c r="V3702" s="17"/>
    </row>
    <row r="3703" spans="22:22">
      <c r="V3703" s="17"/>
    </row>
    <row r="3704" spans="22:22">
      <c r="V3704" s="17"/>
    </row>
    <row r="3705" spans="22:22">
      <c r="V3705" s="17"/>
    </row>
    <row r="3706" spans="22:22">
      <c r="V3706" s="17"/>
    </row>
    <row r="3707" spans="22:22">
      <c r="V3707" s="17"/>
    </row>
    <row r="3708" spans="22:22">
      <c r="V3708" s="17"/>
    </row>
    <row r="3709" spans="22:22">
      <c r="V3709" s="17"/>
    </row>
    <row r="3710" spans="22:22">
      <c r="V3710" s="17"/>
    </row>
    <row r="3711" spans="22:22">
      <c r="V3711" s="17"/>
    </row>
    <row r="3712" spans="22:22">
      <c r="V3712" s="17"/>
    </row>
    <row r="3713" spans="22:22">
      <c r="V3713" s="17"/>
    </row>
    <row r="3714" spans="22:22">
      <c r="V3714" s="17"/>
    </row>
    <row r="3715" spans="22:22">
      <c r="V3715" s="17"/>
    </row>
    <row r="3716" spans="22:22">
      <c r="V3716" s="17"/>
    </row>
    <row r="3717" spans="22:22">
      <c r="V3717" s="17"/>
    </row>
    <row r="3718" spans="22:22">
      <c r="V3718" s="17"/>
    </row>
    <row r="3719" spans="22:22">
      <c r="V3719" s="17"/>
    </row>
    <row r="3720" spans="22:22">
      <c r="V3720" s="17"/>
    </row>
    <row r="3721" spans="22:22">
      <c r="V3721" s="17"/>
    </row>
    <row r="3722" spans="22:22">
      <c r="V3722" s="17"/>
    </row>
    <row r="3723" spans="22:22">
      <c r="V3723" s="17"/>
    </row>
    <row r="3724" spans="22:22">
      <c r="V3724" s="17"/>
    </row>
    <row r="3725" spans="22:22">
      <c r="V3725" s="17"/>
    </row>
    <row r="3726" spans="22:22">
      <c r="V3726" s="17"/>
    </row>
    <row r="3727" spans="22:22">
      <c r="V3727" s="17"/>
    </row>
    <row r="3728" spans="22:22">
      <c r="V3728" s="17"/>
    </row>
    <row r="3729" spans="22:22">
      <c r="V3729" s="17"/>
    </row>
    <row r="3730" spans="22:22">
      <c r="V3730" s="17"/>
    </row>
    <row r="3731" spans="22:22">
      <c r="V3731" s="17"/>
    </row>
    <row r="3732" spans="22:22">
      <c r="V3732" s="17"/>
    </row>
    <row r="3733" spans="22:22">
      <c r="V3733" s="17"/>
    </row>
    <row r="3734" spans="22:22">
      <c r="V3734" s="17"/>
    </row>
    <row r="3735" spans="22:22">
      <c r="V3735" s="17"/>
    </row>
    <row r="3736" spans="22:22">
      <c r="V3736" s="17"/>
    </row>
    <row r="3737" spans="22:22">
      <c r="V3737" s="17"/>
    </row>
    <row r="3738" spans="22:22">
      <c r="V3738" s="17"/>
    </row>
    <row r="3739" spans="22:22">
      <c r="V3739" s="17"/>
    </row>
    <row r="3740" spans="22:22">
      <c r="V3740" s="17"/>
    </row>
    <row r="3741" spans="22:22">
      <c r="V3741" s="17"/>
    </row>
    <row r="3742" spans="22:22">
      <c r="V3742" s="17"/>
    </row>
    <row r="3743" spans="22:22">
      <c r="V3743" s="17"/>
    </row>
    <row r="3744" spans="22:22">
      <c r="V3744" s="17"/>
    </row>
    <row r="3745" spans="22:22">
      <c r="V3745" s="17"/>
    </row>
    <row r="3746" spans="22:22">
      <c r="V3746" s="17"/>
    </row>
    <row r="3747" spans="22:22">
      <c r="V3747" s="17"/>
    </row>
    <row r="3748" spans="22:22">
      <c r="V3748" s="17"/>
    </row>
    <row r="3749" spans="22:22">
      <c r="V3749" s="17"/>
    </row>
    <row r="3750" spans="22:22">
      <c r="V3750" s="17"/>
    </row>
    <row r="3751" spans="22:22">
      <c r="V3751" s="17"/>
    </row>
    <row r="3752" spans="22:22">
      <c r="V3752" s="17"/>
    </row>
    <row r="3753" spans="22:22">
      <c r="V3753" s="17"/>
    </row>
    <row r="3754" spans="22:22">
      <c r="V3754" s="17"/>
    </row>
    <row r="3755" spans="22:22">
      <c r="V3755" s="17"/>
    </row>
    <row r="3756" spans="22:22">
      <c r="V3756" s="17"/>
    </row>
    <row r="3757" spans="22:22">
      <c r="V3757" s="17"/>
    </row>
    <row r="3758" spans="22:22">
      <c r="V3758" s="17"/>
    </row>
    <row r="3759" spans="22:22">
      <c r="V3759" s="17"/>
    </row>
    <row r="3760" spans="22:22">
      <c r="V3760" s="17"/>
    </row>
    <row r="3761" spans="22:22">
      <c r="V3761" s="17"/>
    </row>
    <row r="3762" spans="22:22">
      <c r="V3762" s="17"/>
    </row>
    <row r="3763" spans="22:22">
      <c r="V3763" s="17"/>
    </row>
    <row r="3764" spans="22:22">
      <c r="V3764" s="17"/>
    </row>
    <row r="3765" spans="22:22">
      <c r="V3765" s="17"/>
    </row>
    <row r="3766" spans="22:22">
      <c r="V3766" s="17"/>
    </row>
    <row r="3767" spans="22:22">
      <c r="V3767" s="17"/>
    </row>
    <row r="3768" spans="22:22">
      <c r="V3768" s="17"/>
    </row>
    <row r="3769" spans="22:22">
      <c r="V3769" s="17"/>
    </row>
    <row r="3770" spans="22:22">
      <c r="V3770" s="17"/>
    </row>
    <row r="3771" spans="22:22">
      <c r="V3771" s="17"/>
    </row>
    <row r="3772" spans="22:22">
      <c r="V3772" s="17"/>
    </row>
    <row r="3773" spans="22:22">
      <c r="V3773" s="17"/>
    </row>
    <row r="3774" spans="22:22">
      <c r="V3774" s="17"/>
    </row>
    <row r="3775" spans="22:22">
      <c r="V3775" s="17"/>
    </row>
    <row r="3776" spans="22:22">
      <c r="V3776" s="17"/>
    </row>
    <row r="3777" spans="22:22">
      <c r="V3777" s="17"/>
    </row>
    <row r="3778" spans="22:22">
      <c r="V3778" s="17"/>
    </row>
    <row r="3779" spans="22:22">
      <c r="V3779" s="17"/>
    </row>
    <row r="3780" spans="22:22">
      <c r="V3780" s="17"/>
    </row>
    <row r="3781" spans="22:22">
      <c r="V3781" s="17"/>
    </row>
    <row r="3782" spans="22:22">
      <c r="V3782" s="17"/>
    </row>
    <row r="3783" spans="22:22">
      <c r="V3783" s="17"/>
    </row>
    <row r="3784" spans="22:22">
      <c r="V3784" s="17"/>
    </row>
    <row r="3785" spans="22:22">
      <c r="V3785" s="17"/>
    </row>
    <row r="3786" spans="22:22">
      <c r="V3786" s="17"/>
    </row>
    <row r="3787" spans="22:22">
      <c r="V3787" s="17"/>
    </row>
    <row r="3788" spans="22:22">
      <c r="V3788" s="17"/>
    </row>
    <row r="3789" spans="22:22">
      <c r="V3789" s="17"/>
    </row>
    <row r="3790" spans="22:22">
      <c r="V3790" s="17"/>
    </row>
    <row r="3791" spans="22:22">
      <c r="V3791" s="17"/>
    </row>
    <row r="3792" spans="22:22">
      <c r="V3792" s="17"/>
    </row>
    <row r="3793" spans="22:22">
      <c r="V3793" s="17"/>
    </row>
    <row r="3794" spans="22:22">
      <c r="V3794" s="17"/>
    </row>
    <row r="3795" spans="22:22">
      <c r="V3795" s="17"/>
    </row>
    <row r="3796" spans="22:22">
      <c r="V3796" s="17"/>
    </row>
    <row r="3797" spans="22:22">
      <c r="V3797" s="17"/>
    </row>
    <row r="3798" spans="22:22">
      <c r="V3798" s="17"/>
    </row>
    <row r="3799" spans="22:22">
      <c r="V3799" s="17"/>
    </row>
    <row r="3800" spans="22:22">
      <c r="V3800" s="17"/>
    </row>
    <row r="3801" spans="22:22">
      <c r="V3801" s="17"/>
    </row>
    <row r="3802" spans="22:22">
      <c r="V3802" s="17"/>
    </row>
    <row r="3803" spans="22:22">
      <c r="V3803" s="17"/>
    </row>
    <row r="3804" spans="22:22">
      <c r="V3804" s="17"/>
    </row>
    <row r="3805" spans="22:22">
      <c r="V3805" s="17"/>
    </row>
    <row r="3806" spans="22:22">
      <c r="V3806" s="17"/>
    </row>
    <row r="3807" spans="22:22">
      <c r="V3807" s="17"/>
    </row>
    <row r="3808" spans="22:22">
      <c r="V3808" s="17"/>
    </row>
    <row r="3809" spans="22:22">
      <c r="V3809" s="17"/>
    </row>
    <row r="3810" spans="22:22">
      <c r="V3810" s="17"/>
    </row>
    <row r="3811" spans="22:22">
      <c r="V3811" s="17"/>
    </row>
    <row r="3812" spans="22:22">
      <c r="V3812" s="17"/>
    </row>
    <row r="3813" spans="22:22">
      <c r="V3813" s="17"/>
    </row>
    <row r="3814" spans="22:22">
      <c r="V3814" s="17"/>
    </row>
    <row r="3815" spans="22:22">
      <c r="V3815" s="17"/>
    </row>
    <row r="3816" spans="22:22">
      <c r="V3816" s="17"/>
    </row>
    <row r="3817" spans="22:22">
      <c r="V3817" s="17"/>
    </row>
    <row r="3818" spans="22:22">
      <c r="V3818" s="17"/>
    </row>
    <row r="3819" spans="22:22">
      <c r="V3819" s="17"/>
    </row>
    <row r="3820" spans="22:22">
      <c r="V3820" s="17"/>
    </row>
    <row r="3821" spans="22:22">
      <c r="V3821" s="17"/>
    </row>
    <row r="3822" spans="22:22">
      <c r="V3822" s="17"/>
    </row>
    <row r="3823" spans="22:22">
      <c r="V3823" s="17"/>
    </row>
    <row r="3824" spans="22:22">
      <c r="V3824" s="17"/>
    </row>
    <row r="3825" spans="22:22">
      <c r="V3825" s="17"/>
    </row>
    <row r="3826" spans="22:22">
      <c r="V3826" s="17"/>
    </row>
    <row r="3827" spans="22:22">
      <c r="V3827" s="17"/>
    </row>
    <row r="3828" spans="22:22">
      <c r="V3828" s="17"/>
    </row>
    <row r="3829" spans="22:22">
      <c r="V3829" s="17"/>
    </row>
    <row r="3830" spans="22:22">
      <c r="V3830" s="17"/>
    </row>
    <row r="3831" spans="22:22">
      <c r="V3831" s="17"/>
    </row>
    <row r="3832" spans="22:22">
      <c r="V3832" s="17"/>
    </row>
    <row r="3833" spans="22:22">
      <c r="V3833" s="17"/>
    </row>
    <row r="3834" spans="22:22">
      <c r="V3834" s="17"/>
    </row>
    <row r="3835" spans="22:22">
      <c r="V3835" s="17"/>
    </row>
    <row r="3836" spans="22:22">
      <c r="V3836" s="17"/>
    </row>
    <row r="3837" spans="22:22">
      <c r="V3837" s="17"/>
    </row>
    <row r="3838" spans="22:22">
      <c r="V3838" s="17"/>
    </row>
    <row r="3839" spans="22:22">
      <c r="V3839" s="17"/>
    </row>
    <row r="3840" spans="22:22">
      <c r="V3840" s="17"/>
    </row>
    <row r="3841" spans="22:22">
      <c r="V3841" s="17"/>
    </row>
    <row r="3842" spans="22:22">
      <c r="V3842" s="17"/>
    </row>
    <row r="3843" spans="22:22">
      <c r="V3843" s="17"/>
    </row>
    <row r="3844" spans="22:22">
      <c r="V3844" s="17"/>
    </row>
    <row r="3845" spans="22:22">
      <c r="V3845" s="17"/>
    </row>
    <row r="3846" spans="22:22">
      <c r="V3846" s="17"/>
    </row>
    <row r="3847" spans="22:22">
      <c r="V3847" s="17"/>
    </row>
    <row r="3848" spans="22:22">
      <c r="V3848" s="17"/>
    </row>
    <row r="3849" spans="22:22">
      <c r="V3849" s="17"/>
    </row>
    <row r="3850" spans="22:22">
      <c r="V3850" s="17"/>
    </row>
    <row r="3851" spans="22:22">
      <c r="V3851" s="17"/>
    </row>
    <row r="3852" spans="22:22">
      <c r="V3852" s="17"/>
    </row>
    <row r="3853" spans="22:22">
      <c r="V3853" s="17"/>
    </row>
    <row r="3854" spans="22:22">
      <c r="V3854" s="17"/>
    </row>
    <row r="3855" spans="22:22">
      <c r="V3855" s="17"/>
    </row>
    <row r="3856" spans="22:22">
      <c r="V3856" s="17"/>
    </row>
    <row r="3857" spans="22:22">
      <c r="V3857" s="17"/>
    </row>
    <row r="3858" spans="22:22">
      <c r="V3858" s="17"/>
    </row>
    <row r="3859" spans="22:22">
      <c r="V3859" s="17"/>
    </row>
    <row r="3860" spans="22:22">
      <c r="V3860" s="17"/>
    </row>
    <row r="3861" spans="22:22">
      <c r="V3861" s="17"/>
    </row>
    <row r="3862" spans="22:22">
      <c r="V3862" s="17"/>
    </row>
    <row r="3863" spans="22:22">
      <c r="V3863" s="17"/>
    </row>
    <row r="3864" spans="22:22">
      <c r="V3864" s="17"/>
    </row>
    <row r="3865" spans="22:22">
      <c r="V3865" s="17"/>
    </row>
    <row r="3866" spans="22:22">
      <c r="V3866" s="17"/>
    </row>
    <row r="3867" spans="22:22">
      <c r="V3867" s="17"/>
    </row>
    <row r="3868" spans="22:22">
      <c r="V3868" s="17"/>
    </row>
    <row r="3869" spans="22:22">
      <c r="V3869" s="17"/>
    </row>
    <row r="3870" spans="22:22">
      <c r="V3870" s="17"/>
    </row>
    <row r="3871" spans="22:22">
      <c r="V3871" s="17"/>
    </row>
    <row r="3872" spans="22:22">
      <c r="V3872" s="17"/>
    </row>
    <row r="3873" spans="22:22">
      <c r="V3873" s="17"/>
    </row>
    <row r="3874" spans="22:22">
      <c r="V3874" s="17"/>
    </row>
    <row r="3875" spans="22:22">
      <c r="V3875" s="17"/>
    </row>
    <row r="3876" spans="22:22">
      <c r="V3876" s="17"/>
    </row>
    <row r="3877" spans="22:22">
      <c r="V3877" s="17"/>
    </row>
    <row r="3878" spans="22:22">
      <c r="V3878" s="17"/>
    </row>
    <row r="3879" spans="22:22">
      <c r="V3879" s="17"/>
    </row>
    <row r="3880" spans="22:22">
      <c r="V3880" s="17"/>
    </row>
    <row r="3881" spans="22:22">
      <c r="V3881" s="17"/>
    </row>
    <row r="3882" spans="22:22">
      <c r="V3882" s="17"/>
    </row>
    <row r="3883" spans="22:22">
      <c r="V3883" s="17"/>
    </row>
    <row r="3884" spans="22:22">
      <c r="V3884" s="17"/>
    </row>
    <row r="3885" spans="22:22">
      <c r="V3885" s="17"/>
    </row>
    <row r="3886" spans="22:22">
      <c r="V3886" s="17"/>
    </row>
    <row r="3887" spans="22:22">
      <c r="V3887" s="17"/>
    </row>
    <row r="3888" spans="22:22">
      <c r="V3888" s="17"/>
    </row>
    <row r="3889" spans="22:22">
      <c r="V3889" s="17"/>
    </row>
    <row r="3890" spans="22:22">
      <c r="V3890" s="17"/>
    </row>
    <row r="3891" spans="22:22">
      <c r="V3891" s="17"/>
    </row>
    <row r="3892" spans="22:22">
      <c r="V3892" s="17"/>
    </row>
    <row r="3893" spans="22:22">
      <c r="V3893" s="17"/>
    </row>
    <row r="3894" spans="22:22">
      <c r="V3894" s="17"/>
    </row>
    <row r="3895" spans="22:22">
      <c r="V3895" s="17"/>
    </row>
    <row r="3896" spans="22:22">
      <c r="V3896" s="17"/>
    </row>
    <row r="3897" spans="22:22">
      <c r="V3897" s="17"/>
    </row>
    <row r="3898" spans="22:22">
      <c r="V3898" s="17"/>
    </row>
    <row r="3899" spans="22:22">
      <c r="V3899" s="17"/>
    </row>
    <row r="3900" spans="22:22">
      <c r="V3900" s="17"/>
    </row>
    <row r="3901" spans="22:22">
      <c r="V3901" s="17"/>
    </row>
    <row r="3902" spans="22:22">
      <c r="V3902" s="17"/>
    </row>
    <row r="3903" spans="22:22">
      <c r="V3903" s="17"/>
    </row>
    <row r="3904" spans="22:22">
      <c r="V3904" s="17"/>
    </row>
    <row r="3905" spans="22:22">
      <c r="V3905" s="17"/>
    </row>
    <row r="3906" spans="22:22">
      <c r="V3906" s="17"/>
    </row>
    <row r="3907" spans="22:22">
      <c r="V3907" s="17"/>
    </row>
    <row r="3908" spans="22:22">
      <c r="V3908" s="17"/>
    </row>
    <row r="3909" spans="22:22">
      <c r="V3909" s="17"/>
    </row>
    <row r="3910" spans="22:22">
      <c r="V3910" s="17"/>
    </row>
    <row r="3911" spans="22:22">
      <c r="V3911" s="17"/>
    </row>
    <row r="3912" spans="22:22">
      <c r="V3912" s="17"/>
    </row>
    <row r="3913" spans="22:22">
      <c r="V3913" s="17"/>
    </row>
    <row r="3914" spans="22:22">
      <c r="V3914" s="17"/>
    </row>
    <row r="3915" spans="22:22">
      <c r="V3915" s="17"/>
    </row>
    <row r="3916" spans="22:22">
      <c r="V3916" s="17"/>
    </row>
    <row r="3917" spans="22:22">
      <c r="V3917" s="17"/>
    </row>
    <row r="3918" spans="22:22">
      <c r="V3918" s="17"/>
    </row>
    <row r="3919" spans="22:22">
      <c r="V3919" s="17"/>
    </row>
    <row r="3920" spans="22:22">
      <c r="V3920" s="17"/>
    </row>
    <row r="3921" spans="22:22">
      <c r="V3921" s="17"/>
    </row>
    <row r="3922" spans="22:22">
      <c r="V3922" s="17"/>
    </row>
    <row r="3923" spans="22:22">
      <c r="V3923" s="17"/>
    </row>
    <row r="3924" spans="22:22">
      <c r="V3924" s="17"/>
    </row>
    <row r="3925" spans="22:22">
      <c r="V3925" s="17"/>
    </row>
    <row r="3926" spans="22:22">
      <c r="V3926" s="17"/>
    </row>
    <row r="3927" spans="22:22">
      <c r="V3927" s="17"/>
    </row>
    <row r="3928" spans="22:22">
      <c r="V3928" s="17"/>
    </row>
    <row r="3929" spans="22:22">
      <c r="V3929" s="17"/>
    </row>
    <row r="3930" spans="22:22">
      <c r="V3930" s="17"/>
    </row>
    <row r="3931" spans="22:22">
      <c r="V3931" s="17"/>
    </row>
    <row r="3932" spans="22:22">
      <c r="V3932" s="17"/>
    </row>
    <row r="3933" spans="22:22">
      <c r="V3933" s="17"/>
    </row>
    <row r="3934" spans="22:22">
      <c r="V3934" s="17"/>
    </row>
    <row r="3935" spans="22:22">
      <c r="V3935" s="17"/>
    </row>
    <row r="3936" spans="22:22">
      <c r="V3936" s="17"/>
    </row>
    <row r="3937" spans="22:22">
      <c r="V3937" s="17"/>
    </row>
    <row r="3938" spans="22:22">
      <c r="V3938" s="17"/>
    </row>
    <row r="3939" spans="22:22">
      <c r="V3939" s="17"/>
    </row>
    <row r="3940" spans="22:22">
      <c r="V3940" s="17"/>
    </row>
    <row r="3941" spans="22:22">
      <c r="V3941" s="17"/>
    </row>
    <row r="3942" spans="22:22">
      <c r="V3942" s="17"/>
    </row>
    <row r="3943" spans="22:22">
      <c r="V3943" s="17"/>
    </row>
    <row r="3944" spans="22:22">
      <c r="V3944" s="17"/>
    </row>
    <row r="3945" spans="22:22">
      <c r="V3945" s="17"/>
    </row>
    <row r="3946" spans="22:22">
      <c r="V3946" s="17"/>
    </row>
    <row r="3947" spans="22:22">
      <c r="V3947" s="17"/>
    </row>
    <row r="3948" spans="22:22">
      <c r="V3948" s="17"/>
    </row>
    <row r="3949" spans="22:22">
      <c r="V3949" s="17"/>
    </row>
    <row r="3950" spans="22:22">
      <c r="V3950" s="17"/>
    </row>
    <row r="3951" spans="22:22">
      <c r="V3951" s="17"/>
    </row>
    <row r="3952" spans="22:22">
      <c r="V3952" s="17"/>
    </row>
    <row r="3953" spans="22:22">
      <c r="V3953" s="17"/>
    </row>
    <row r="3954" spans="22:22">
      <c r="V3954" s="17"/>
    </row>
    <row r="3955" spans="22:22">
      <c r="V3955" s="17"/>
    </row>
    <row r="3956" spans="22:22">
      <c r="V3956" s="17"/>
    </row>
    <row r="3957" spans="22:22">
      <c r="V3957" s="17"/>
    </row>
    <row r="3958" spans="22:22">
      <c r="V3958" s="17"/>
    </row>
    <row r="3959" spans="22:22">
      <c r="V3959" s="17"/>
    </row>
    <row r="3960" spans="22:22">
      <c r="V3960" s="17"/>
    </row>
    <row r="3961" spans="22:22">
      <c r="V3961" s="17"/>
    </row>
    <row r="3962" spans="22:22">
      <c r="V3962" s="17"/>
    </row>
    <row r="3963" spans="22:22">
      <c r="V3963" s="17"/>
    </row>
    <row r="3964" spans="22:22">
      <c r="V3964" s="17"/>
    </row>
    <row r="3965" spans="22:22">
      <c r="V3965" s="17"/>
    </row>
    <row r="3966" spans="22:22">
      <c r="V3966" s="17"/>
    </row>
    <row r="3967" spans="22:22">
      <c r="V3967" s="17"/>
    </row>
    <row r="3968" spans="22:22">
      <c r="V3968" s="17"/>
    </row>
    <row r="3969" spans="22:22">
      <c r="V3969" s="17"/>
    </row>
    <row r="3970" spans="22:22">
      <c r="V3970" s="17"/>
    </row>
    <row r="3971" spans="22:22">
      <c r="V3971" s="17"/>
    </row>
    <row r="3972" spans="22:22">
      <c r="V3972" s="17"/>
    </row>
    <row r="3973" spans="22:22">
      <c r="V3973" s="17"/>
    </row>
    <row r="3974" spans="22:22">
      <c r="V3974" s="17"/>
    </row>
    <row r="3975" spans="22:22">
      <c r="V3975" s="17"/>
    </row>
    <row r="3976" spans="22:22">
      <c r="V3976" s="17"/>
    </row>
    <row r="3977" spans="22:22">
      <c r="V3977" s="17"/>
    </row>
    <row r="3978" spans="22:22">
      <c r="V3978" s="17"/>
    </row>
    <row r="3979" spans="22:22">
      <c r="V3979" s="17"/>
    </row>
    <row r="3980" spans="22:22">
      <c r="V3980" s="17"/>
    </row>
    <row r="3981" spans="22:22">
      <c r="V3981" s="17"/>
    </row>
    <row r="3982" spans="22:22">
      <c r="V3982" s="17"/>
    </row>
    <row r="3983" spans="22:22">
      <c r="V3983" s="17"/>
    </row>
    <row r="3984" spans="22:22">
      <c r="V3984" s="17"/>
    </row>
    <row r="3985" spans="22:22">
      <c r="V3985" s="17"/>
    </row>
    <row r="3986" spans="22:22">
      <c r="V3986" s="17"/>
    </row>
    <row r="3987" spans="22:22">
      <c r="V3987" s="17"/>
    </row>
    <row r="3988" spans="22:22">
      <c r="V3988" s="17"/>
    </row>
    <row r="3989" spans="22:22">
      <c r="V3989" s="17"/>
    </row>
    <row r="3990" spans="22:22">
      <c r="V3990" s="17"/>
    </row>
    <row r="3991" spans="22:22">
      <c r="V3991" s="17"/>
    </row>
    <row r="3992" spans="22:22">
      <c r="V3992" s="17"/>
    </row>
    <row r="3993" spans="22:22">
      <c r="V3993" s="17"/>
    </row>
    <row r="3994" spans="22:22">
      <c r="V3994" s="17"/>
    </row>
    <row r="3995" spans="22:22">
      <c r="V3995" s="17"/>
    </row>
    <row r="3996" spans="22:22">
      <c r="V3996" s="17"/>
    </row>
    <row r="3997" spans="22:22">
      <c r="V3997" s="17"/>
    </row>
    <row r="3998" spans="22:22">
      <c r="V3998" s="17"/>
    </row>
    <row r="3999" spans="22:22">
      <c r="V3999" s="17"/>
    </row>
    <row r="4000" spans="22:22">
      <c r="V4000" s="17"/>
    </row>
    <row r="4001" spans="22:22">
      <c r="V4001" s="17"/>
    </row>
    <row r="4002" spans="22:22">
      <c r="V4002" s="17"/>
    </row>
    <row r="4003" spans="22:22">
      <c r="V4003" s="17"/>
    </row>
    <row r="4004" spans="22:22">
      <c r="V4004" s="17"/>
    </row>
    <row r="4005" spans="22:22">
      <c r="V4005" s="17"/>
    </row>
    <row r="4006" spans="22:22">
      <c r="V4006" s="17"/>
    </row>
    <row r="4007" spans="22:22">
      <c r="V4007" s="17"/>
    </row>
    <row r="4008" spans="22:22">
      <c r="V4008" s="17"/>
    </row>
    <row r="4009" spans="22:22">
      <c r="V4009" s="17"/>
    </row>
    <row r="4010" spans="22:22">
      <c r="V4010" s="17"/>
    </row>
    <row r="4011" spans="22:22">
      <c r="V4011" s="17"/>
    </row>
    <row r="4012" spans="22:22">
      <c r="V4012" s="17"/>
    </row>
    <row r="4013" spans="22:22">
      <c r="V4013" s="17"/>
    </row>
    <row r="4014" spans="22:22">
      <c r="V4014" s="17"/>
    </row>
    <row r="4015" spans="22:22">
      <c r="V4015" s="17"/>
    </row>
    <row r="4016" spans="22:22">
      <c r="V4016" s="17"/>
    </row>
    <row r="4017" spans="22:22">
      <c r="V4017" s="17"/>
    </row>
    <row r="4018" spans="22:22">
      <c r="V4018" s="17"/>
    </row>
    <row r="4019" spans="22:22">
      <c r="V4019" s="17"/>
    </row>
    <row r="4020" spans="22:22">
      <c r="V4020" s="17"/>
    </row>
    <row r="4021" spans="22:22">
      <c r="V4021" s="17"/>
    </row>
    <row r="4022" spans="22:22">
      <c r="V4022" s="17"/>
    </row>
    <row r="4023" spans="22:22">
      <c r="V4023" s="17"/>
    </row>
    <row r="4024" spans="22:22">
      <c r="V4024" s="17"/>
    </row>
    <row r="4025" spans="22:22">
      <c r="V4025" s="17"/>
    </row>
    <row r="4026" spans="22:22">
      <c r="V4026" s="17"/>
    </row>
    <row r="4027" spans="22:22">
      <c r="V4027" s="17"/>
    </row>
    <row r="4028" spans="22:22">
      <c r="V4028" s="17"/>
    </row>
    <row r="4029" spans="22:22">
      <c r="V4029" s="17"/>
    </row>
    <row r="4030" spans="22:22">
      <c r="V4030" s="17"/>
    </row>
    <row r="4031" spans="22:22">
      <c r="V4031" s="17"/>
    </row>
    <row r="4032" spans="22:22">
      <c r="V4032" s="17"/>
    </row>
    <row r="4033" spans="22:22">
      <c r="V4033" s="17"/>
    </row>
    <row r="4034" spans="22:22">
      <c r="V4034" s="17"/>
    </row>
    <row r="4035" spans="22:22">
      <c r="V4035" s="17"/>
    </row>
    <row r="4036" spans="22:22">
      <c r="V4036" s="17"/>
    </row>
    <row r="4037" spans="22:22">
      <c r="V4037" s="17"/>
    </row>
    <row r="4038" spans="22:22">
      <c r="V4038" s="17"/>
    </row>
    <row r="4039" spans="22:22">
      <c r="V4039" s="17"/>
    </row>
    <row r="4040" spans="22:22">
      <c r="V4040" s="17"/>
    </row>
    <row r="4041" spans="22:22">
      <c r="V4041" s="17"/>
    </row>
    <row r="4042" spans="22:22">
      <c r="V4042" s="17"/>
    </row>
    <row r="4043" spans="22:22">
      <c r="V4043" s="17"/>
    </row>
    <row r="4044" spans="22:22">
      <c r="V4044" s="17"/>
    </row>
    <row r="4045" spans="22:22">
      <c r="V4045" s="17"/>
    </row>
    <row r="4046" spans="22:22">
      <c r="V4046" s="17"/>
    </row>
    <row r="4047" spans="22:22">
      <c r="V4047" s="17"/>
    </row>
    <row r="4048" spans="22:22">
      <c r="V4048" s="17"/>
    </row>
    <row r="4049" spans="22:22">
      <c r="V4049" s="17"/>
    </row>
    <row r="4050" spans="22:22">
      <c r="V4050" s="17"/>
    </row>
    <row r="4051" spans="22:22">
      <c r="V4051" s="17"/>
    </row>
    <row r="4052" spans="22:22">
      <c r="V4052" s="17"/>
    </row>
    <row r="4053" spans="22:22">
      <c r="V4053" s="17"/>
    </row>
    <row r="4054" spans="22:22">
      <c r="V4054" s="17"/>
    </row>
    <row r="4055" spans="22:22">
      <c r="V4055" s="17"/>
    </row>
    <row r="4056" spans="22:22">
      <c r="V4056" s="17"/>
    </row>
    <row r="4057" spans="22:22">
      <c r="V4057" s="17"/>
    </row>
    <row r="4058" spans="22:22">
      <c r="V4058" s="17"/>
    </row>
    <row r="4059" spans="22:22">
      <c r="V4059" s="17"/>
    </row>
    <row r="4060" spans="22:22">
      <c r="V4060" s="17"/>
    </row>
    <row r="4061" spans="22:22">
      <c r="V4061" s="17"/>
    </row>
    <row r="4062" spans="22:22">
      <c r="V4062" s="17"/>
    </row>
    <row r="4063" spans="22:22">
      <c r="V4063" s="17"/>
    </row>
    <row r="4064" spans="22:22">
      <c r="V4064" s="17"/>
    </row>
    <row r="4065" spans="22:22">
      <c r="V4065" s="17"/>
    </row>
    <row r="4066" spans="22:22">
      <c r="V4066" s="17"/>
    </row>
    <row r="4067" spans="22:22">
      <c r="V4067" s="17"/>
    </row>
    <row r="4068" spans="22:22">
      <c r="V4068" s="17"/>
    </row>
    <row r="4069" spans="22:22">
      <c r="V4069" s="17"/>
    </row>
    <row r="4070" spans="22:22">
      <c r="V4070" s="17"/>
    </row>
    <row r="4071" spans="22:22">
      <c r="V4071" s="17"/>
    </row>
    <row r="4072" spans="22:22">
      <c r="V4072" s="17"/>
    </row>
    <row r="4073" spans="22:22">
      <c r="V4073" s="17"/>
    </row>
    <row r="4074" spans="22:22">
      <c r="V4074" s="17"/>
    </row>
    <row r="4075" spans="22:22">
      <c r="V4075" s="17"/>
    </row>
    <row r="4076" spans="22:22">
      <c r="V4076" s="17"/>
    </row>
    <row r="4077" spans="22:22">
      <c r="V4077" s="17"/>
    </row>
    <row r="4078" spans="22:22">
      <c r="V4078" s="17"/>
    </row>
    <row r="4079" spans="22:22">
      <c r="V4079" s="17"/>
    </row>
    <row r="4080" spans="22:22">
      <c r="V4080" s="17"/>
    </row>
    <row r="4081" spans="22:22">
      <c r="V4081" s="17"/>
    </row>
    <row r="4082" spans="22:22">
      <c r="V4082" s="17"/>
    </row>
    <row r="4083" spans="22:22">
      <c r="V4083" s="17"/>
    </row>
    <row r="4084" spans="22:22">
      <c r="V4084" s="17"/>
    </row>
    <row r="4085" spans="22:22">
      <c r="V4085" s="17"/>
    </row>
    <row r="4086" spans="22:22">
      <c r="V4086" s="17"/>
    </row>
    <row r="4087" spans="22:22">
      <c r="V4087" s="17"/>
    </row>
    <row r="4088" spans="22:22">
      <c r="V4088" s="17"/>
    </row>
    <row r="4089" spans="22:22">
      <c r="V4089" s="17"/>
    </row>
    <row r="4090" spans="22:22">
      <c r="V4090" s="17"/>
    </row>
    <row r="4091" spans="22:22">
      <c r="V4091" s="17"/>
    </row>
    <row r="4092" spans="22:22">
      <c r="V4092" s="17"/>
    </row>
    <row r="4093" spans="22:22">
      <c r="V4093" s="17"/>
    </row>
    <row r="4094" spans="22:22">
      <c r="V4094" s="17"/>
    </row>
    <row r="4095" spans="22:22">
      <c r="V4095" s="17"/>
    </row>
    <row r="4096" spans="22:22">
      <c r="V4096" s="17"/>
    </row>
    <row r="4097" spans="22:22">
      <c r="V4097" s="17"/>
    </row>
    <row r="4098" spans="22:22">
      <c r="V4098" s="17"/>
    </row>
    <row r="4099" spans="22:22">
      <c r="V4099" s="17"/>
    </row>
    <row r="4100" spans="22:22">
      <c r="V4100" s="17"/>
    </row>
    <row r="4101" spans="22:22">
      <c r="V4101" s="17"/>
    </row>
    <row r="4102" spans="22:22">
      <c r="V4102" s="17"/>
    </row>
    <row r="4103" spans="22:22">
      <c r="V4103" s="17"/>
    </row>
    <row r="4104" spans="22:22">
      <c r="V4104" s="17"/>
    </row>
    <row r="4105" spans="22:22">
      <c r="V4105" s="17"/>
    </row>
    <row r="4106" spans="22:22">
      <c r="V4106" s="17"/>
    </row>
    <row r="4107" spans="22:22">
      <c r="V4107" s="17"/>
    </row>
    <row r="4108" spans="22:22">
      <c r="V4108" s="17"/>
    </row>
    <row r="4109" spans="22:22">
      <c r="V4109" s="17"/>
    </row>
    <row r="4110" spans="22:22">
      <c r="V4110" s="17"/>
    </row>
    <row r="4111" spans="22:22">
      <c r="V4111" s="17"/>
    </row>
    <row r="4112" spans="22:22">
      <c r="V4112" s="17"/>
    </row>
    <row r="4113" spans="22:22">
      <c r="V4113" s="17"/>
    </row>
    <row r="4114" spans="22:22">
      <c r="V4114" s="17"/>
    </row>
    <row r="4115" spans="22:22">
      <c r="V4115" s="17"/>
    </row>
    <row r="4116" spans="22:22">
      <c r="V4116" s="17"/>
    </row>
    <row r="4117" spans="22:22">
      <c r="V4117" s="17"/>
    </row>
    <row r="4118" spans="22:22">
      <c r="V4118" s="17"/>
    </row>
    <row r="4119" spans="22:22">
      <c r="V4119" s="17"/>
    </row>
    <row r="4120" spans="22:22">
      <c r="V4120" s="17"/>
    </row>
    <row r="4121" spans="22:22">
      <c r="V4121" s="17"/>
    </row>
    <row r="4122" spans="22:22">
      <c r="V4122" s="17"/>
    </row>
    <row r="4123" spans="22:22">
      <c r="V4123" s="17"/>
    </row>
    <row r="4124" spans="22:22">
      <c r="V4124" s="17"/>
    </row>
    <row r="4125" spans="22:22">
      <c r="V4125" s="17"/>
    </row>
    <row r="4126" spans="22:22">
      <c r="V4126" s="17"/>
    </row>
    <row r="4127" spans="22:22">
      <c r="V4127" s="17"/>
    </row>
    <row r="4128" spans="22:22">
      <c r="V4128" s="17"/>
    </row>
    <row r="4129" spans="22:22">
      <c r="V4129" s="17"/>
    </row>
    <row r="4130" spans="22:22">
      <c r="V4130" s="17"/>
    </row>
    <row r="4131" spans="22:22">
      <c r="V4131" s="17"/>
    </row>
    <row r="4132" spans="22:22">
      <c r="V4132" s="17"/>
    </row>
    <row r="4133" spans="22:22">
      <c r="V4133" s="17"/>
    </row>
    <row r="4134" spans="22:22">
      <c r="V4134" s="17"/>
    </row>
    <row r="4135" spans="22:22">
      <c r="V4135" s="17"/>
    </row>
    <row r="4136" spans="22:22">
      <c r="V4136" s="17"/>
    </row>
    <row r="4137" spans="22:22">
      <c r="V4137" s="17"/>
    </row>
    <row r="4138" spans="22:22">
      <c r="V4138" s="17"/>
    </row>
    <row r="4139" spans="22:22">
      <c r="V4139" s="17"/>
    </row>
    <row r="4140" spans="22:22">
      <c r="V4140" s="17"/>
    </row>
    <row r="4141" spans="22:22">
      <c r="V4141" s="17"/>
    </row>
    <row r="4142" spans="22:22">
      <c r="V4142" s="17"/>
    </row>
    <row r="4143" spans="22:22">
      <c r="V4143" s="17"/>
    </row>
    <row r="4144" spans="22:22">
      <c r="V4144" s="17"/>
    </row>
    <row r="4145" spans="22:22">
      <c r="V4145" s="17"/>
    </row>
    <row r="4146" spans="22:22">
      <c r="V4146" s="17"/>
    </row>
    <row r="4147" spans="22:22">
      <c r="V4147" s="17"/>
    </row>
    <row r="4148" spans="22:22">
      <c r="V4148" s="17"/>
    </row>
    <row r="4149" spans="22:22">
      <c r="V4149" s="17"/>
    </row>
    <row r="4150" spans="22:22">
      <c r="V4150" s="17"/>
    </row>
    <row r="4151" spans="22:22">
      <c r="V4151" s="17"/>
    </row>
    <row r="4152" spans="22:22">
      <c r="V4152" s="17"/>
    </row>
    <row r="4153" spans="22:22">
      <c r="V4153" s="17"/>
    </row>
    <row r="4154" spans="22:22">
      <c r="V4154" s="17"/>
    </row>
    <row r="4155" spans="22:22">
      <c r="V4155" s="17"/>
    </row>
    <row r="4156" spans="22:22">
      <c r="V4156" s="17"/>
    </row>
    <row r="4157" spans="22:22">
      <c r="V4157" s="17"/>
    </row>
    <row r="4158" spans="22:22">
      <c r="V4158" s="17"/>
    </row>
    <row r="4159" spans="22:22">
      <c r="V4159" s="17"/>
    </row>
    <row r="4160" spans="22:22">
      <c r="V4160" s="17"/>
    </row>
    <row r="4161" spans="22:22">
      <c r="V4161" s="17"/>
    </row>
    <row r="4162" spans="22:22">
      <c r="V4162" s="17"/>
    </row>
    <row r="4163" spans="22:22">
      <c r="V4163" s="17"/>
    </row>
    <row r="4164" spans="22:22">
      <c r="V4164" s="17"/>
    </row>
    <row r="4165" spans="22:22">
      <c r="V4165" s="17"/>
    </row>
    <row r="4166" spans="22:22">
      <c r="V4166" s="17"/>
    </row>
    <row r="4167" spans="22:22">
      <c r="V4167" s="17"/>
    </row>
    <row r="4168" spans="22:22">
      <c r="V4168" s="17"/>
    </row>
    <row r="4169" spans="22:22">
      <c r="V4169" s="17"/>
    </row>
    <row r="4170" spans="22:22">
      <c r="V4170" s="17"/>
    </row>
    <row r="4171" spans="22:22">
      <c r="V4171" s="17"/>
    </row>
    <row r="4172" spans="22:22">
      <c r="V4172" s="17"/>
    </row>
    <row r="4173" spans="22:22">
      <c r="V4173" s="17"/>
    </row>
    <row r="4174" spans="22:22">
      <c r="V4174" s="17"/>
    </row>
    <row r="4175" spans="22:22">
      <c r="V4175" s="17"/>
    </row>
    <row r="4176" spans="22:22">
      <c r="V4176" s="17"/>
    </row>
    <row r="4177" spans="22:22">
      <c r="V4177" s="17"/>
    </row>
    <row r="4178" spans="22:22">
      <c r="V4178" s="17"/>
    </row>
    <row r="4179" spans="22:22">
      <c r="V4179" s="17"/>
    </row>
    <row r="4180" spans="22:22">
      <c r="V4180" s="17"/>
    </row>
    <row r="4181" spans="22:22">
      <c r="V4181" s="17"/>
    </row>
    <row r="4182" spans="22:22">
      <c r="V4182" s="17"/>
    </row>
    <row r="4183" spans="22:22">
      <c r="V4183" s="17"/>
    </row>
    <row r="4184" spans="22:22">
      <c r="V4184" s="17"/>
    </row>
    <row r="4185" spans="22:22">
      <c r="V4185" s="17"/>
    </row>
    <row r="4186" spans="22:22">
      <c r="V4186" s="17"/>
    </row>
    <row r="4187" spans="22:22">
      <c r="V4187" s="17"/>
    </row>
    <row r="4188" spans="22:22">
      <c r="V4188" s="17"/>
    </row>
    <row r="4189" spans="22:22">
      <c r="V4189" s="17"/>
    </row>
    <row r="4190" spans="22:22">
      <c r="V4190" s="17"/>
    </row>
    <row r="4191" spans="22:22">
      <c r="V4191" s="17"/>
    </row>
    <row r="4192" spans="22:22">
      <c r="V4192" s="17"/>
    </row>
    <row r="4193" spans="22:22">
      <c r="V4193" s="17"/>
    </row>
    <row r="4194" spans="22:22">
      <c r="V4194" s="17"/>
    </row>
    <row r="4195" spans="22:22">
      <c r="V4195" s="17"/>
    </row>
    <row r="4196" spans="22:22">
      <c r="V4196" s="17"/>
    </row>
    <row r="4197" spans="22:22">
      <c r="V4197" s="17"/>
    </row>
    <row r="4198" spans="22:22">
      <c r="V4198" s="17"/>
    </row>
    <row r="4199" spans="22:22">
      <c r="V4199" s="17"/>
    </row>
    <row r="4200" spans="22:22">
      <c r="V4200" s="17"/>
    </row>
    <row r="4201" spans="22:22">
      <c r="V4201" s="17"/>
    </row>
    <row r="4202" spans="22:22">
      <c r="V4202" s="17"/>
    </row>
    <row r="4203" spans="22:22">
      <c r="V4203" s="17"/>
    </row>
    <row r="4204" spans="22:22">
      <c r="V4204" s="17"/>
    </row>
    <row r="4205" spans="22:22">
      <c r="V4205" s="17"/>
    </row>
    <row r="4206" spans="22:22">
      <c r="V4206" s="17"/>
    </row>
    <row r="4207" spans="22:22">
      <c r="V4207" s="17"/>
    </row>
    <row r="4208" spans="22:22">
      <c r="V4208" s="17"/>
    </row>
    <row r="4209" spans="22:22">
      <c r="V4209" s="17"/>
    </row>
    <row r="4210" spans="22:22">
      <c r="V4210" s="17"/>
    </row>
    <row r="4211" spans="22:22">
      <c r="V4211" s="17"/>
    </row>
    <row r="4212" spans="22:22">
      <c r="V4212" s="17"/>
    </row>
    <row r="4213" spans="22:22">
      <c r="V4213" s="17"/>
    </row>
    <row r="4214" spans="22:22">
      <c r="V4214" s="17"/>
    </row>
    <row r="4215" spans="22:22">
      <c r="V4215" s="17"/>
    </row>
    <row r="4216" spans="22:22">
      <c r="V4216" s="17"/>
    </row>
    <row r="4217" spans="22:22">
      <c r="V4217" s="17"/>
    </row>
    <row r="4218" spans="22:22">
      <c r="V4218" s="17"/>
    </row>
    <row r="4219" spans="22:22">
      <c r="V4219" s="17"/>
    </row>
    <row r="4220" spans="22:22">
      <c r="V4220" s="17"/>
    </row>
    <row r="4221" spans="22:22">
      <c r="V4221" s="17"/>
    </row>
    <row r="4222" spans="22:22">
      <c r="V4222" s="17"/>
    </row>
    <row r="4223" spans="22:22">
      <c r="V4223" s="17"/>
    </row>
    <row r="4224" spans="22:22">
      <c r="V4224" s="17"/>
    </row>
    <row r="4225" spans="22:22">
      <c r="V4225" s="17"/>
    </row>
    <row r="4226" spans="22:22">
      <c r="V4226" s="17"/>
    </row>
    <row r="4227" spans="22:22">
      <c r="V4227" s="17"/>
    </row>
    <row r="4228" spans="22:22">
      <c r="V4228" s="17"/>
    </row>
    <row r="4229" spans="22:22">
      <c r="V4229" s="17"/>
    </row>
    <row r="4230" spans="22:22">
      <c r="V4230" s="17"/>
    </row>
    <row r="4231" spans="22:22">
      <c r="V4231" s="17"/>
    </row>
    <row r="4232" spans="22:22">
      <c r="V4232" s="17"/>
    </row>
    <row r="4233" spans="22:22">
      <c r="V4233" s="17"/>
    </row>
    <row r="4234" spans="22:22">
      <c r="V4234" s="17"/>
    </row>
    <row r="4235" spans="22:22">
      <c r="V4235" s="17"/>
    </row>
    <row r="4236" spans="22:22">
      <c r="V4236" s="17"/>
    </row>
    <row r="4237" spans="22:22">
      <c r="V4237" s="17"/>
    </row>
    <row r="4238" spans="22:22">
      <c r="V4238" s="17"/>
    </row>
    <row r="4239" spans="22:22">
      <c r="V4239" s="17"/>
    </row>
    <row r="4240" spans="22:22">
      <c r="V4240" s="17"/>
    </row>
    <row r="4241" spans="22:22">
      <c r="V4241" s="17"/>
    </row>
    <row r="4242" spans="22:22">
      <c r="V4242" s="17"/>
    </row>
    <row r="4243" spans="22:22">
      <c r="V4243" s="17"/>
    </row>
    <row r="4244" spans="22:22">
      <c r="V4244" s="17"/>
    </row>
    <row r="4245" spans="22:22">
      <c r="V4245" s="17"/>
    </row>
    <row r="4246" spans="22:22">
      <c r="V4246" s="17"/>
    </row>
    <row r="4247" spans="22:22">
      <c r="V4247" s="17"/>
    </row>
    <row r="4248" spans="22:22">
      <c r="V4248" s="17"/>
    </row>
    <row r="4249" spans="22:22">
      <c r="V4249" s="17"/>
    </row>
    <row r="4250" spans="22:22">
      <c r="V4250" s="17"/>
    </row>
    <row r="4251" spans="22:22">
      <c r="V4251" s="17"/>
    </row>
    <row r="4252" spans="22:22">
      <c r="V4252" s="17"/>
    </row>
    <row r="4253" spans="22:22">
      <c r="V4253" s="17"/>
    </row>
    <row r="4254" spans="22:22">
      <c r="V4254" s="17"/>
    </row>
    <row r="4255" spans="22:22">
      <c r="V4255" s="17"/>
    </row>
    <row r="4256" spans="22:22">
      <c r="V4256" s="17"/>
    </row>
    <row r="4257" spans="22:22">
      <c r="V4257" s="17"/>
    </row>
    <row r="4258" spans="22:22">
      <c r="V4258" s="17"/>
    </row>
    <row r="4259" spans="22:22">
      <c r="V4259" s="17"/>
    </row>
    <row r="4260" spans="22:22">
      <c r="V4260" s="17"/>
    </row>
    <row r="4261" spans="22:22">
      <c r="V4261" s="17"/>
    </row>
    <row r="4262" spans="22:22">
      <c r="V4262" s="17"/>
    </row>
    <row r="4263" spans="22:22">
      <c r="V4263" s="17"/>
    </row>
    <row r="4264" spans="22:22">
      <c r="V4264" s="17"/>
    </row>
    <row r="4265" spans="22:22">
      <c r="V4265" s="17"/>
    </row>
    <row r="4266" spans="22:22">
      <c r="V4266" s="17"/>
    </row>
    <row r="4267" spans="22:22">
      <c r="V4267" s="17"/>
    </row>
    <row r="4268" spans="22:22">
      <c r="V4268" s="17"/>
    </row>
    <row r="4269" spans="22:22">
      <c r="V4269" s="17"/>
    </row>
    <row r="4270" spans="22:22">
      <c r="V4270" s="17"/>
    </row>
    <row r="4271" spans="22:22">
      <c r="V4271" s="17"/>
    </row>
    <row r="4272" spans="22:22">
      <c r="V4272" s="17"/>
    </row>
    <row r="4273" spans="22:22">
      <c r="V4273" s="17"/>
    </row>
    <row r="4274" spans="22:22">
      <c r="V4274" s="17"/>
    </row>
    <row r="4275" spans="22:22">
      <c r="V4275" s="17"/>
    </row>
    <row r="4276" spans="22:22">
      <c r="V4276" s="17"/>
    </row>
    <row r="4277" spans="22:22">
      <c r="V4277" s="17"/>
    </row>
    <row r="4278" spans="22:22">
      <c r="V4278" s="17"/>
    </row>
    <row r="4279" spans="22:22">
      <c r="V4279" s="17"/>
    </row>
    <row r="4280" spans="22:22">
      <c r="V4280" s="17"/>
    </row>
    <row r="4281" spans="22:22">
      <c r="V4281" s="17"/>
    </row>
    <row r="4282" spans="22:22">
      <c r="V4282" s="17"/>
    </row>
    <row r="4283" spans="22:22">
      <c r="V4283" s="17"/>
    </row>
    <row r="4284" spans="22:22">
      <c r="V4284" s="17"/>
    </row>
    <row r="4285" spans="22:22">
      <c r="V4285" s="17"/>
    </row>
    <row r="4286" spans="22:22">
      <c r="V4286" s="17"/>
    </row>
    <row r="4287" spans="22:22">
      <c r="V4287" s="17"/>
    </row>
    <row r="4288" spans="22:22">
      <c r="V4288" s="17"/>
    </row>
    <row r="4289" spans="22:22">
      <c r="V4289" s="17"/>
    </row>
    <row r="4290" spans="22:22">
      <c r="V4290" s="17"/>
    </row>
    <row r="4291" spans="22:22">
      <c r="V4291" s="17"/>
    </row>
    <row r="4292" spans="22:22">
      <c r="V4292" s="17"/>
    </row>
    <row r="4293" spans="22:22">
      <c r="V4293" s="17"/>
    </row>
    <row r="4294" spans="22:22">
      <c r="V4294" s="17"/>
    </row>
    <row r="4295" spans="22:22">
      <c r="V4295" s="17"/>
    </row>
    <row r="4296" spans="22:22">
      <c r="V4296" s="17"/>
    </row>
    <row r="4297" spans="22:22">
      <c r="V4297" s="17"/>
    </row>
    <row r="4298" spans="22:22">
      <c r="V4298" s="17"/>
    </row>
    <row r="4299" spans="22:22">
      <c r="V4299" s="17"/>
    </row>
    <row r="4300" spans="22:22">
      <c r="V4300" s="17"/>
    </row>
    <row r="4301" spans="22:22">
      <c r="V4301" s="17"/>
    </row>
    <row r="4302" spans="22:22">
      <c r="V4302" s="17"/>
    </row>
    <row r="4303" spans="22:22">
      <c r="V4303" s="17"/>
    </row>
    <row r="4304" spans="22:22">
      <c r="V4304" s="17"/>
    </row>
    <row r="4305" spans="22:22">
      <c r="V4305" s="17"/>
    </row>
    <row r="4306" spans="22:22">
      <c r="V4306" s="17"/>
    </row>
    <row r="4307" spans="22:22">
      <c r="V4307" s="17"/>
    </row>
    <row r="4308" spans="22:22">
      <c r="V4308" s="17"/>
    </row>
    <row r="4309" spans="22:22">
      <c r="V4309" s="17"/>
    </row>
    <row r="4310" spans="22:22">
      <c r="V4310" s="17"/>
    </row>
    <row r="4311" spans="22:22">
      <c r="V4311" s="17"/>
    </row>
    <row r="4312" spans="22:22">
      <c r="V4312" s="17"/>
    </row>
    <row r="4313" spans="22:22">
      <c r="V4313" s="17"/>
    </row>
    <row r="4314" spans="22:22">
      <c r="V4314" s="17"/>
    </row>
    <row r="4315" spans="22:22">
      <c r="V4315" s="17"/>
    </row>
    <row r="4316" spans="22:22">
      <c r="V4316" s="17"/>
    </row>
    <row r="4317" spans="22:22">
      <c r="V4317" s="17"/>
    </row>
    <row r="4318" spans="22:22">
      <c r="V4318" s="17"/>
    </row>
    <row r="4319" spans="22:22">
      <c r="V4319" s="17"/>
    </row>
    <row r="4320" spans="22:22">
      <c r="V4320" s="17"/>
    </row>
    <row r="4321" spans="22:22">
      <c r="V4321" s="17"/>
    </row>
    <row r="4322" spans="22:22">
      <c r="V4322" s="17"/>
    </row>
    <row r="4323" spans="22:22">
      <c r="V4323" s="17"/>
    </row>
    <row r="4324" spans="22:22">
      <c r="V4324" s="17"/>
    </row>
    <row r="4325" spans="22:22">
      <c r="V4325" s="17"/>
    </row>
    <row r="4326" spans="22:22">
      <c r="V4326" s="17"/>
    </row>
    <row r="4327" spans="22:22">
      <c r="V4327" s="17"/>
    </row>
    <row r="4328" spans="22:22">
      <c r="V4328" s="17"/>
    </row>
    <row r="4329" spans="22:22">
      <c r="V4329" s="17"/>
    </row>
    <row r="4330" spans="22:22">
      <c r="V4330" s="17"/>
    </row>
    <row r="4331" spans="22:22">
      <c r="V4331" s="17"/>
    </row>
    <row r="4332" spans="22:22">
      <c r="V4332" s="17"/>
    </row>
    <row r="4333" spans="22:22">
      <c r="V4333" s="17"/>
    </row>
    <row r="4334" spans="22:22">
      <c r="V4334" s="17"/>
    </row>
    <row r="4335" spans="22:22">
      <c r="V4335" s="17"/>
    </row>
    <row r="4336" spans="22:22">
      <c r="V4336" s="17"/>
    </row>
    <row r="4337" spans="22:22">
      <c r="V4337" s="17"/>
    </row>
    <row r="4338" spans="22:22">
      <c r="V4338" s="17"/>
    </row>
    <row r="4339" spans="22:22">
      <c r="V4339" s="17"/>
    </row>
    <row r="4340" spans="22:22">
      <c r="V4340" s="17"/>
    </row>
    <row r="4341" spans="22:22">
      <c r="V4341" s="17"/>
    </row>
    <row r="4342" spans="22:22">
      <c r="V4342" s="17"/>
    </row>
    <row r="4343" spans="22:22">
      <c r="V4343" s="17"/>
    </row>
    <row r="4344" spans="22:22">
      <c r="V4344" s="17"/>
    </row>
    <row r="4345" spans="22:22">
      <c r="V4345" s="17"/>
    </row>
    <row r="4346" spans="22:22">
      <c r="V4346" s="17"/>
    </row>
    <row r="4347" spans="22:22">
      <c r="V4347" s="17"/>
    </row>
    <row r="4348" spans="22:22">
      <c r="V4348" s="17"/>
    </row>
    <row r="4349" spans="22:22">
      <c r="V4349" s="17"/>
    </row>
    <row r="4350" spans="22:22">
      <c r="V4350" s="17"/>
    </row>
    <row r="4351" spans="22:22">
      <c r="V4351" s="17"/>
    </row>
    <row r="4352" spans="22:22">
      <c r="V4352" s="17"/>
    </row>
    <row r="4353" spans="22:22">
      <c r="V4353" s="17"/>
    </row>
    <row r="4354" spans="22:22">
      <c r="V4354" s="17"/>
    </row>
    <row r="4355" spans="22:22">
      <c r="V4355" s="17"/>
    </row>
    <row r="4356" spans="22:22">
      <c r="V4356" s="17"/>
    </row>
    <row r="4357" spans="22:22">
      <c r="V4357" s="17"/>
    </row>
    <row r="4358" spans="22:22">
      <c r="V4358" s="17"/>
    </row>
    <row r="4359" spans="22:22">
      <c r="V4359" s="17"/>
    </row>
    <row r="4360" spans="22:22">
      <c r="V4360" s="17"/>
    </row>
    <row r="4361" spans="22:22">
      <c r="V4361" s="17"/>
    </row>
    <row r="4362" spans="22:22">
      <c r="V4362" s="17"/>
    </row>
    <row r="4363" spans="22:22">
      <c r="V4363" s="17"/>
    </row>
    <row r="4364" spans="22:22">
      <c r="V4364" s="17"/>
    </row>
    <row r="4365" spans="22:22">
      <c r="V4365" s="17"/>
    </row>
    <row r="4366" spans="22:22">
      <c r="V4366" s="17"/>
    </row>
    <row r="4367" spans="22:22">
      <c r="V4367" s="17"/>
    </row>
    <row r="4368" spans="22:22">
      <c r="V4368" s="17"/>
    </row>
    <row r="4369" spans="22:22">
      <c r="V4369" s="17"/>
    </row>
    <row r="4370" spans="22:22">
      <c r="V4370" s="17"/>
    </row>
    <row r="4371" spans="22:22">
      <c r="V4371" s="17"/>
    </row>
    <row r="4372" spans="22:22">
      <c r="V4372" s="17"/>
    </row>
    <row r="4373" spans="22:22">
      <c r="V4373" s="17"/>
    </row>
    <row r="4374" spans="22:22">
      <c r="V4374" s="17"/>
    </row>
    <row r="4375" spans="22:22">
      <c r="V4375" s="17"/>
    </row>
    <row r="4376" spans="22:22">
      <c r="V4376" s="17"/>
    </row>
    <row r="4377" spans="22:22">
      <c r="V4377" s="17"/>
    </row>
    <row r="4378" spans="22:22">
      <c r="V4378" s="17"/>
    </row>
    <row r="4379" spans="22:22">
      <c r="V4379" s="17"/>
    </row>
    <row r="4380" spans="22:22">
      <c r="V4380" s="17"/>
    </row>
    <row r="4381" spans="22:22">
      <c r="V4381" s="17"/>
    </row>
    <row r="4382" spans="22:22">
      <c r="V4382" s="17"/>
    </row>
    <row r="4383" spans="22:22">
      <c r="V4383" s="17"/>
    </row>
    <row r="4384" spans="22:22">
      <c r="V4384" s="17"/>
    </row>
    <row r="4385" spans="22:22">
      <c r="V4385" s="17"/>
    </row>
    <row r="4386" spans="22:22">
      <c r="V4386" s="17"/>
    </row>
    <row r="4387" spans="22:22">
      <c r="V4387" s="17"/>
    </row>
    <row r="4388" spans="22:22">
      <c r="V4388" s="17"/>
    </row>
    <row r="4389" spans="22:22">
      <c r="V4389" s="17"/>
    </row>
    <row r="4390" spans="22:22">
      <c r="V4390" s="17"/>
    </row>
    <row r="4391" spans="22:22">
      <c r="V4391" s="17"/>
    </row>
    <row r="4392" spans="22:22">
      <c r="V4392" s="17"/>
    </row>
    <row r="4393" spans="22:22">
      <c r="V4393" s="17"/>
    </row>
    <row r="4394" spans="22:22">
      <c r="V4394" s="17"/>
    </row>
    <row r="4395" spans="22:22">
      <c r="V4395" s="17"/>
    </row>
    <row r="4396" spans="22:22">
      <c r="V4396" s="17"/>
    </row>
    <row r="4397" spans="22:22">
      <c r="V4397" s="17"/>
    </row>
    <row r="4398" spans="22:22">
      <c r="V4398" s="17"/>
    </row>
    <row r="4399" spans="22:22">
      <c r="V4399" s="17"/>
    </row>
    <row r="4400" spans="22:22">
      <c r="V4400" s="17"/>
    </row>
    <row r="4401" spans="22:22">
      <c r="V4401" s="17"/>
    </row>
    <row r="4402" spans="22:22">
      <c r="V4402" s="17"/>
    </row>
    <row r="4403" spans="22:22">
      <c r="V4403" s="17"/>
    </row>
    <row r="4404" spans="22:22">
      <c r="V4404" s="17"/>
    </row>
    <row r="4405" spans="22:22">
      <c r="V4405" s="17"/>
    </row>
    <row r="4406" spans="22:22">
      <c r="V4406" s="17"/>
    </row>
    <row r="4407" spans="22:22">
      <c r="V4407" s="17"/>
    </row>
    <row r="4408" spans="22:22">
      <c r="V4408" s="17"/>
    </row>
    <row r="4409" spans="22:22">
      <c r="V4409" s="17"/>
    </row>
    <row r="4410" spans="22:22">
      <c r="V4410" s="17"/>
    </row>
    <row r="4411" spans="22:22">
      <c r="V4411" s="17"/>
    </row>
    <row r="4412" spans="22:22">
      <c r="V4412" s="17"/>
    </row>
    <row r="4413" spans="22:22">
      <c r="V4413" s="17"/>
    </row>
    <row r="4414" spans="22:22">
      <c r="V4414" s="17"/>
    </row>
    <row r="4415" spans="22:22">
      <c r="V4415" s="17"/>
    </row>
    <row r="4416" spans="22:22">
      <c r="V4416" s="17"/>
    </row>
    <row r="4417" spans="22:22">
      <c r="V4417" s="17"/>
    </row>
    <row r="4418" spans="22:22">
      <c r="V4418" s="17"/>
    </row>
    <row r="4419" spans="22:22">
      <c r="V4419" s="17"/>
    </row>
    <row r="4420" spans="22:22">
      <c r="V4420" s="17"/>
    </row>
    <row r="4421" spans="22:22">
      <c r="V4421" s="17"/>
    </row>
    <row r="4422" spans="22:22">
      <c r="V4422" s="17"/>
    </row>
    <row r="4423" spans="22:22">
      <c r="V4423" s="17"/>
    </row>
    <row r="4424" spans="22:22">
      <c r="V4424" s="17"/>
    </row>
    <row r="4425" spans="22:22">
      <c r="V4425" s="17"/>
    </row>
    <row r="4426" spans="22:22">
      <c r="V4426" s="17"/>
    </row>
    <row r="4427" spans="22:22">
      <c r="V4427" s="17"/>
    </row>
    <row r="4428" spans="22:22">
      <c r="V4428" s="17"/>
    </row>
    <row r="4429" spans="22:22">
      <c r="V4429" s="17"/>
    </row>
    <row r="4430" spans="22:22">
      <c r="V4430" s="17"/>
    </row>
    <row r="4431" spans="22:22">
      <c r="V4431" s="17"/>
    </row>
    <row r="4432" spans="22:22">
      <c r="V4432" s="17"/>
    </row>
    <row r="4433" spans="22:22">
      <c r="V4433" s="17"/>
    </row>
    <row r="4434" spans="22:22">
      <c r="V4434" s="17"/>
    </row>
    <row r="4435" spans="22:22">
      <c r="V4435" s="17"/>
    </row>
    <row r="4436" spans="22:22">
      <c r="V4436" s="17"/>
    </row>
    <row r="4437" spans="22:22">
      <c r="V4437" s="17"/>
    </row>
    <row r="4438" spans="22:22">
      <c r="V4438" s="17"/>
    </row>
    <row r="4439" spans="22:22">
      <c r="V4439" s="17"/>
    </row>
    <row r="4440" spans="22:22">
      <c r="V4440" s="17"/>
    </row>
    <row r="4441" spans="22:22">
      <c r="V4441" s="17"/>
    </row>
    <row r="4442" spans="22:22">
      <c r="V4442" s="17"/>
    </row>
    <row r="4443" spans="22:22">
      <c r="V4443" s="17"/>
    </row>
    <row r="4444" spans="22:22">
      <c r="V4444" s="17"/>
    </row>
    <row r="4445" spans="22:22">
      <c r="V4445" s="17"/>
    </row>
    <row r="4446" spans="22:22">
      <c r="V4446" s="17"/>
    </row>
    <row r="4447" spans="22:22">
      <c r="V4447" s="17"/>
    </row>
    <row r="4448" spans="22:22">
      <c r="V4448" s="17"/>
    </row>
    <row r="4449" spans="22:22">
      <c r="V4449" s="17"/>
    </row>
    <row r="4450" spans="22:22">
      <c r="V4450" s="17"/>
    </row>
    <row r="4451" spans="22:22">
      <c r="V4451" s="17"/>
    </row>
    <row r="4452" spans="22:22">
      <c r="V4452" s="17"/>
    </row>
    <row r="4453" spans="22:22">
      <c r="V4453" s="17"/>
    </row>
    <row r="4454" spans="22:22">
      <c r="V4454" s="17"/>
    </row>
    <row r="4455" spans="22:22">
      <c r="V4455" s="17"/>
    </row>
    <row r="4456" spans="22:22">
      <c r="V4456" s="17"/>
    </row>
    <row r="4457" spans="22:22">
      <c r="V4457" s="17"/>
    </row>
    <row r="4458" spans="22:22">
      <c r="V4458" s="17"/>
    </row>
    <row r="4459" spans="22:22">
      <c r="V4459" s="17"/>
    </row>
    <row r="4460" spans="22:22">
      <c r="V4460" s="17"/>
    </row>
    <row r="4461" spans="22:22">
      <c r="V4461" s="17"/>
    </row>
    <row r="4462" spans="22:22">
      <c r="V4462" s="17"/>
    </row>
    <row r="4463" spans="22:22">
      <c r="V4463" s="17"/>
    </row>
    <row r="4464" spans="22:22">
      <c r="V4464" s="17"/>
    </row>
    <row r="4465" spans="22:22">
      <c r="V4465" s="17"/>
    </row>
    <row r="4466" spans="22:22">
      <c r="V4466" s="17"/>
    </row>
    <row r="4467" spans="22:22">
      <c r="V4467" s="17"/>
    </row>
    <row r="4468" spans="22:22">
      <c r="V4468" s="17"/>
    </row>
    <row r="4469" spans="22:22">
      <c r="V4469" s="17"/>
    </row>
    <row r="4470" spans="22:22">
      <c r="V4470" s="17"/>
    </row>
    <row r="4471" spans="22:22">
      <c r="V4471" s="17"/>
    </row>
    <row r="4472" spans="22:22">
      <c r="V4472" s="17"/>
    </row>
    <row r="4473" spans="22:22">
      <c r="V4473" s="17"/>
    </row>
    <row r="4474" spans="22:22">
      <c r="V4474" s="17"/>
    </row>
    <row r="4475" spans="22:22">
      <c r="V4475" s="17"/>
    </row>
    <row r="4476" spans="22:22">
      <c r="V4476" s="17"/>
    </row>
    <row r="4477" spans="22:22">
      <c r="V4477" s="17"/>
    </row>
    <row r="4478" spans="22:22">
      <c r="V4478" s="17"/>
    </row>
    <row r="4479" spans="22:22">
      <c r="V4479" s="17"/>
    </row>
    <row r="4480" spans="22:22">
      <c r="V4480" s="17"/>
    </row>
    <row r="4481" spans="22:22">
      <c r="V4481" s="17"/>
    </row>
    <row r="4482" spans="22:22">
      <c r="V4482" s="17"/>
    </row>
    <row r="4483" spans="22:22">
      <c r="V4483" s="17"/>
    </row>
    <row r="4484" spans="22:22">
      <c r="V4484" s="17"/>
    </row>
    <row r="4485" spans="22:22">
      <c r="V4485" s="17"/>
    </row>
    <row r="4486" spans="22:22">
      <c r="V4486" s="17"/>
    </row>
    <row r="4487" spans="22:22">
      <c r="V4487" s="17"/>
    </row>
    <row r="4488" spans="22:22">
      <c r="V4488" s="17"/>
    </row>
    <row r="4489" spans="22:22">
      <c r="V4489" s="17"/>
    </row>
    <row r="4490" spans="22:22">
      <c r="V4490" s="17"/>
    </row>
    <row r="4491" spans="22:22">
      <c r="V4491" s="17"/>
    </row>
    <row r="4492" spans="22:22">
      <c r="V4492" s="17"/>
    </row>
    <row r="4493" spans="22:22">
      <c r="V4493" s="17"/>
    </row>
    <row r="4494" spans="22:22">
      <c r="V4494" s="17"/>
    </row>
    <row r="4495" spans="22:22">
      <c r="V4495" s="17"/>
    </row>
    <row r="4496" spans="22:22">
      <c r="V4496" s="17"/>
    </row>
    <row r="4497" spans="22:22">
      <c r="V4497" s="17"/>
    </row>
    <row r="4498" spans="22:22">
      <c r="V4498" s="17"/>
    </row>
    <row r="4499" spans="22:22">
      <c r="V4499" s="17"/>
    </row>
    <row r="4500" spans="22:22">
      <c r="V4500" s="17"/>
    </row>
    <row r="4501" spans="22:22">
      <c r="V4501" s="17"/>
    </row>
    <row r="4502" spans="22:22">
      <c r="V4502" s="17"/>
    </row>
    <row r="4503" spans="22:22">
      <c r="V4503" s="17"/>
    </row>
    <row r="4504" spans="22:22">
      <c r="V4504" s="17"/>
    </row>
    <row r="4505" spans="22:22">
      <c r="V4505" s="17"/>
    </row>
    <row r="4506" spans="22:22">
      <c r="V4506" s="17"/>
    </row>
    <row r="4507" spans="22:22">
      <c r="V4507" s="17"/>
    </row>
    <row r="4508" spans="22:22">
      <c r="V4508" s="17"/>
    </row>
    <row r="4509" spans="22:22">
      <c r="V4509" s="17"/>
    </row>
    <row r="4510" spans="22:22">
      <c r="V4510" s="17"/>
    </row>
    <row r="4511" spans="22:22">
      <c r="V4511" s="17"/>
    </row>
    <row r="4512" spans="22:22">
      <c r="V4512" s="17"/>
    </row>
    <row r="4513" spans="22:22">
      <c r="V4513" s="17"/>
    </row>
    <row r="4514" spans="22:22">
      <c r="V4514" s="17"/>
    </row>
    <row r="4515" spans="22:22">
      <c r="V4515" s="17"/>
    </row>
    <row r="4516" spans="22:22">
      <c r="V4516" s="17"/>
    </row>
    <row r="4517" spans="22:22">
      <c r="V4517" s="17"/>
    </row>
    <row r="4518" spans="22:22">
      <c r="V4518" s="17"/>
    </row>
    <row r="4519" spans="22:22">
      <c r="V4519" s="17"/>
    </row>
    <row r="4520" spans="22:22">
      <c r="V4520" s="17"/>
    </row>
    <row r="4521" spans="22:22">
      <c r="V4521" s="17"/>
    </row>
    <row r="4522" spans="22:22">
      <c r="V4522" s="17"/>
    </row>
    <row r="4523" spans="22:22">
      <c r="V4523" s="17"/>
    </row>
    <row r="4524" spans="22:22">
      <c r="V4524" s="17"/>
    </row>
    <row r="4525" spans="22:22">
      <c r="V4525" s="17"/>
    </row>
    <row r="4526" spans="22:22">
      <c r="V4526" s="17"/>
    </row>
    <row r="4527" spans="22:22">
      <c r="V4527" s="17"/>
    </row>
    <row r="4528" spans="22:22">
      <c r="V4528" s="17"/>
    </row>
    <row r="4529" spans="22:22">
      <c r="V4529" s="17"/>
    </row>
    <row r="4530" spans="22:22">
      <c r="V4530" s="17"/>
    </row>
    <row r="4531" spans="22:22">
      <c r="V4531" s="17"/>
    </row>
    <row r="4532" spans="22:22">
      <c r="V4532" s="17"/>
    </row>
    <row r="4533" spans="22:22">
      <c r="V4533" s="17"/>
    </row>
    <row r="4534" spans="22:22">
      <c r="V4534" s="17"/>
    </row>
    <row r="4535" spans="22:22">
      <c r="V4535" s="17"/>
    </row>
    <row r="4536" spans="22:22">
      <c r="V4536" s="17"/>
    </row>
    <row r="4537" spans="22:22">
      <c r="V4537" s="17"/>
    </row>
    <row r="4538" spans="22:22">
      <c r="V4538" s="17"/>
    </row>
    <row r="4539" spans="22:22">
      <c r="V4539" s="17"/>
    </row>
    <row r="4540" spans="22:22">
      <c r="V4540" s="17"/>
    </row>
    <row r="4541" spans="22:22">
      <c r="V4541" s="17"/>
    </row>
    <row r="4542" spans="22:22">
      <c r="V4542" s="17"/>
    </row>
    <row r="4543" spans="22:22">
      <c r="V4543" s="17"/>
    </row>
    <row r="4544" spans="22:22">
      <c r="V4544" s="17"/>
    </row>
    <row r="4545" spans="22:22">
      <c r="V4545" s="17"/>
    </row>
    <row r="4546" spans="22:22">
      <c r="V4546" s="17"/>
    </row>
    <row r="4547" spans="22:22">
      <c r="V4547" s="17"/>
    </row>
    <row r="4548" spans="22:22">
      <c r="V4548" s="17"/>
    </row>
    <row r="4549" spans="22:22">
      <c r="V4549" s="17"/>
    </row>
    <row r="4550" spans="22:22">
      <c r="V4550" s="17"/>
    </row>
    <row r="4551" spans="22:22">
      <c r="V4551" s="17"/>
    </row>
    <row r="4552" spans="22:22">
      <c r="V4552" s="17"/>
    </row>
    <row r="4553" spans="22:22">
      <c r="V4553" s="17"/>
    </row>
    <row r="4554" spans="22:22">
      <c r="V4554" s="17"/>
    </row>
    <row r="4555" spans="22:22">
      <c r="V4555" s="17"/>
    </row>
    <row r="4556" spans="22:22">
      <c r="V4556" s="17"/>
    </row>
    <row r="4557" spans="22:22">
      <c r="V4557" s="17"/>
    </row>
    <row r="4558" spans="22:22">
      <c r="V4558" s="17"/>
    </row>
    <row r="4559" spans="22:22">
      <c r="V4559" s="17"/>
    </row>
    <row r="4560" spans="22:22">
      <c r="V4560" s="17"/>
    </row>
    <row r="4561" spans="22:22">
      <c r="V4561" s="17"/>
    </row>
    <row r="4562" spans="22:22">
      <c r="V4562" s="17"/>
    </row>
    <row r="4563" spans="22:22">
      <c r="V4563" s="17"/>
    </row>
    <row r="4564" spans="22:22">
      <c r="V4564" s="17"/>
    </row>
    <row r="4565" spans="22:22">
      <c r="V4565" s="17"/>
    </row>
    <row r="4566" spans="22:22">
      <c r="V4566" s="17"/>
    </row>
    <row r="4567" spans="22:22">
      <c r="V4567" s="17"/>
    </row>
    <row r="4568" spans="22:22">
      <c r="V4568" s="17"/>
    </row>
    <row r="4569" spans="22:22">
      <c r="V4569" s="17"/>
    </row>
    <row r="4570" spans="22:22">
      <c r="V4570" s="17"/>
    </row>
    <row r="4571" spans="22:22">
      <c r="V4571" s="17"/>
    </row>
    <row r="4572" spans="22:22">
      <c r="V4572" s="17"/>
    </row>
    <row r="4573" spans="22:22">
      <c r="V4573" s="17"/>
    </row>
    <row r="4574" spans="22:22">
      <c r="V4574" s="17"/>
    </row>
    <row r="4575" spans="22:22">
      <c r="V4575" s="17"/>
    </row>
    <row r="4576" spans="22:22">
      <c r="V4576" s="17"/>
    </row>
    <row r="4577" spans="22:22">
      <c r="V4577" s="17"/>
    </row>
    <row r="4578" spans="22:22">
      <c r="V4578" s="17"/>
    </row>
    <row r="4579" spans="22:22">
      <c r="V4579" s="17"/>
    </row>
    <row r="4580" spans="22:22">
      <c r="V4580" s="17"/>
    </row>
    <row r="4581" spans="22:22">
      <c r="V4581" s="17"/>
    </row>
    <row r="4582" spans="22:22">
      <c r="V4582" s="17"/>
    </row>
    <row r="4583" spans="22:22">
      <c r="V4583" s="17"/>
    </row>
    <row r="4584" spans="22:22">
      <c r="V4584" s="17"/>
    </row>
    <row r="4585" spans="22:22">
      <c r="V4585" s="17"/>
    </row>
    <row r="4586" spans="22:22">
      <c r="V4586" s="17"/>
    </row>
    <row r="4587" spans="22:22">
      <c r="V4587" s="17"/>
    </row>
    <row r="4588" spans="22:22">
      <c r="V4588" s="17"/>
    </row>
    <row r="4589" spans="22:22">
      <c r="V4589" s="17"/>
    </row>
    <row r="4590" spans="22:22">
      <c r="V4590" s="17"/>
    </row>
    <row r="4591" spans="22:22">
      <c r="V4591" s="17"/>
    </row>
    <row r="4592" spans="22:22">
      <c r="V4592" s="17"/>
    </row>
    <row r="4593" spans="22:22">
      <c r="V4593" s="17"/>
    </row>
    <row r="4594" spans="22:22">
      <c r="V4594" s="17"/>
    </row>
    <row r="4595" spans="22:22">
      <c r="V4595" s="17"/>
    </row>
    <row r="4596" spans="22:22">
      <c r="V4596" s="17"/>
    </row>
    <row r="4597" spans="22:22">
      <c r="V4597" s="17"/>
    </row>
    <row r="4598" spans="22:22">
      <c r="V4598" s="17"/>
    </row>
    <row r="4599" spans="22:22">
      <c r="V4599" s="17"/>
    </row>
    <row r="4600" spans="22:22">
      <c r="V4600" s="17"/>
    </row>
    <row r="4601" spans="22:22">
      <c r="V4601" s="17"/>
    </row>
    <row r="4602" spans="22:22">
      <c r="V4602" s="17"/>
    </row>
    <row r="4603" spans="22:22">
      <c r="V4603" s="17"/>
    </row>
    <row r="4604" spans="22:22">
      <c r="V4604" s="17"/>
    </row>
    <row r="4605" spans="22:22">
      <c r="V4605" s="17"/>
    </row>
    <row r="4606" spans="22:22">
      <c r="V4606" s="17"/>
    </row>
    <row r="4607" spans="22:22">
      <c r="V4607" s="17"/>
    </row>
    <row r="4608" spans="22:22">
      <c r="V4608" s="17"/>
    </row>
    <row r="4609" spans="22:22">
      <c r="V4609" s="17"/>
    </row>
    <row r="4610" spans="22:22">
      <c r="V4610" s="17"/>
    </row>
    <row r="4611" spans="22:22">
      <c r="V4611" s="17"/>
    </row>
    <row r="4612" spans="22:22">
      <c r="V4612" s="17"/>
    </row>
    <row r="4613" spans="22:22">
      <c r="V4613" s="17"/>
    </row>
    <row r="4614" spans="22:22">
      <c r="V4614" s="17"/>
    </row>
    <row r="4615" spans="22:22">
      <c r="V4615" s="17"/>
    </row>
    <row r="4616" spans="22:22">
      <c r="V4616" s="17"/>
    </row>
    <row r="4617" spans="22:22">
      <c r="V4617" s="17"/>
    </row>
    <row r="4618" spans="22:22">
      <c r="V4618" s="17"/>
    </row>
    <row r="4619" spans="22:22">
      <c r="V4619" s="17"/>
    </row>
    <row r="4620" spans="22:22">
      <c r="V4620" s="17"/>
    </row>
    <row r="4621" spans="22:22">
      <c r="V4621" s="17"/>
    </row>
    <row r="4622" spans="22:22">
      <c r="V4622" s="17"/>
    </row>
    <row r="4623" spans="22:22">
      <c r="V4623" s="17"/>
    </row>
    <row r="4624" spans="22:22">
      <c r="V4624" s="17"/>
    </row>
    <row r="4625" spans="22:22">
      <c r="V4625" s="17"/>
    </row>
    <row r="4626" spans="22:22">
      <c r="V4626" s="17"/>
    </row>
    <row r="4627" spans="22:22">
      <c r="V4627" s="17"/>
    </row>
    <row r="4628" spans="22:22">
      <c r="V4628" s="17"/>
    </row>
    <row r="4629" spans="22:22">
      <c r="V4629" s="17"/>
    </row>
    <row r="4630" spans="22:22">
      <c r="V4630" s="17"/>
    </row>
    <row r="4631" spans="22:22">
      <c r="V4631" s="17"/>
    </row>
    <row r="4632" spans="22:22">
      <c r="V4632" s="17"/>
    </row>
    <row r="4633" spans="22:22">
      <c r="V4633" s="17"/>
    </row>
    <row r="4634" spans="22:22">
      <c r="V4634" s="17"/>
    </row>
    <row r="4635" spans="22:22">
      <c r="V4635" s="17"/>
    </row>
    <row r="4636" spans="22:22">
      <c r="V4636" s="17"/>
    </row>
    <row r="4637" spans="22:22">
      <c r="V4637" s="17"/>
    </row>
    <row r="4638" spans="22:22">
      <c r="V4638" s="17"/>
    </row>
    <row r="4639" spans="22:22">
      <c r="V4639" s="17"/>
    </row>
    <row r="4640" spans="22:22">
      <c r="V4640" s="17"/>
    </row>
    <row r="4641" spans="22:22">
      <c r="V4641" s="17"/>
    </row>
    <row r="4642" spans="22:22">
      <c r="V4642" s="17"/>
    </row>
    <row r="4643" spans="22:22">
      <c r="V4643" s="17"/>
    </row>
    <row r="4644" spans="22:22">
      <c r="V4644" s="17"/>
    </row>
    <row r="4645" spans="22:22">
      <c r="V4645" s="17"/>
    </row>
    <row r="4646" spans="22:22">
      <c r="V4646" s="17"/>
    </row>
    <row r="4647" spans="22:22">
      <c r="V4647" s="17"/>
    </row>
    <row r="4648" spans="22:22">
      <c r="V4648" s="17"/>
    </row>
    <row r="4649" spans="22:22">
      <c r="V4649" s="17"/>
    </row>
    <row r="4650" spans="22:22">
      <c r="V4650" s="17"/>
    </row>
    <row r="4651" spans="22:22">
      <c r="V4651" s="17"/>
    </row>
    <row r="4652" spans="22:22">
      <c r="V4652" s="17"/>
    </row>
    <row r="4653" spans="22:22">
      <c r="V4653" s="17"/>
    </row>
    <row r="4654" spans="22:22">
      <c r="V4654" s="17"/>
    </row>
    <row r="4655" spans="22:22">
      <c r="V4655" s="17"/>
    </row>
    <row r="4656" spans="22:22">
      <c r="V4656" s="17"/>
    </row>
    <row r="4657" spans="22:22">
      <c r="V4657" s="17"/>
    </row>
    <row r="4658" spans="22:22">
      <c r="V4658" s="17"/>
    </row>
    <row r="4659" spans="22:22">
      <c r="V4659" s="17"/>
    </row>
    <row r="4660" spans="22:22">
      <c r="V4660" s="17"/>
    </row>
    <row r="4661" spans="22:22">
      <c r="V4661" s="17"/>
    </row>
    <row r="4662" spans="22:22">
      <c r="V4662" s="17"/>
    </row>
    <row r="4663" spans="22:22">
      <c r="V4663" s="17"/>
    </row>
    <row r="4664" spans="22:22">
      <c r="V4664" s="17"/>
    </row>
    <row r="4665" spans="22:22">
      <c r="V4665" s="17"/>
    </row>
    <row r="4666" spans="22:22">
      <c r="V4666" s="17"/>
    </row>
    <row r="4667" spans="22:22">
      <c r="V4667" s="17"/>
    </row>
    <row r="4668" spans="22:22">
      <c r="V4668" s="17"/>
    </row>
    <row r="4669" spans="22:22">
      <c r="V4669" s="17"/>
    </row>
    <row r="4670" spans="22:22">
      <c r="V4670" s="17"/>
    </row>
    <row r="4671" spans="22:22">
      <c r="V4671" s="17"/>
    </row>
    <row r="4672" spans="22:22">
      <c r="V4672" s="17"/>
    </row>
    <row r="4673" spans="22:22">
      <c r="V4673" s="17"/>
    </row>
    <row r="4674" spans="22:22">
      <c r="V4674" s="17"/>
    </row>
    <row r="4675" spans="22:22">
      <c r="V4675" s="17"/>
    </row>
    <row r="4676" spans="22:22">
      <c r="V4676" s="17"/>
    </row>
    <row r="4677" spans="22:22">
      <c r="V4677" s="17"/>
    </row>
    <row r="4678" spans="22:22">
      <c r="V4678" s="17"/>
    </row>
    <row r="4679" spans="22:22">
      <c r="V4679" s="17"/>
    </row>
    <row r="4680" spans="22:22">
      <c r="V4680" s="17"/>
    </row>
    <row r="4681" spans="22:22">
      <c r="V4681" s="17"/>
    </row>
    <row r="4682" spans="22:22">
      <c r="V4682" s="17"/>
    </row>
    <row r="4683" spans="22:22">
      <c r="V4683" s="17"/>
    </row>
    <row r="4684" spans="22:22">
      <c r="V4684" s="17"/>
    </row>
    <row r="4685" spans="22:22">
      <c r="V4685" s="17"/>
    </row>
    <row r="4686" spans="22:22">
      <c r="V4686" s="17"/>
    </row>
    <row r="4687" spans="22:22">
      <c r="V4687" s="17"/>
    </row>
    <row r="4688" spans="22:22">
      <c r="V4688" s="17"/>
    </row>
    <row r="4689" spans="22:22">
      <c r="V4689" s="17"/>
    </row>
    <row r="4690" spans="22:22">
      <c r="V4690" s="17"/>
    </row>
    <row r="4691" spans="22:22">
      <c r="V4691" s="17"/>
    </row>
    <row r="4692" spans="22:22">
      <c r="V4692" s="17"/>
    </row>
    <row r="4693" spans="22:22">
      <c r="V4693" s="17"/>
    </row>
    <row r="4694" spans="22:22">
      <c r="V4694" s="17"/>
    </row>
    <row r="4695" spans="22:22">
      <c r="V4695" s="17"/>
    </row>
    <row r="4696" spans="22:22">
      <c r="V4696" s="17"/>
    </row>
    <row r="4697" spans="22:22">
      <c r="V4697" s="17"/>
    </row>
    <row r="4698" spans="22:22">
      <c r="V4698" s="17"/>
    </row>
    <row r="4699" spans="22:22">
      <c r="V4699" s="17"/>
    </row>
    <row r="4700" spans="22:22">
      <c r="V4700" s="17"/>
    </row>
    <row r="4701" spans="22:22">
      <c r="V4701" s="17"/>
    </row>
    <row r="4702" spans="22:22">
      <c r="V4702" s="17"/>
    </row>
    <row r="4703" spans="22:22">
      <c r="V4703" s="17"/>
    </row>
    <row r="4704" spans="22:22">
      <c r="V4704" s="17"/>
    </row>
    <row r="4705" spans="22:22">
      <c r="V4705" s="17"/>
    </row>
    <row r="4706" spans="22:22">
      <c r="V4706" s="17"/>
    </row>
    <row r="4707" spans="22:22">
      <c r="V4707" s="17"/>
    </row>
    <row r="4708" spans="22:22">
      <c r="V4708" s="17"/>
    </row>
    <row r="4709" spans="22:22">
      <c r="V4709" s="17"/>
    </row>
    <row r="4710" spans="22:22">
      <c r="V4710" s="17"/>
    </row>
    <row r="4711" spans="22:22">
      <c r="V4711" s="17"/>
    </row>
    <row r="4712" spans="22:22">
      <c r="V4712" s="17"/>
    </row>
    <row r="4713" spans="22:22">
      <c r="V4713" s="17"/>
    </row>
    <row r="4714" spans="22:22">
      <c r="V4714" s="17"/>
    </row>
    <row r="4715" spans="22:22">
      <c r="V4715" s="17"/>
    </row>
    <row r="4716" spans="22:22">
      <c r="V4716" s="17"/>
    </row>
    <row r="4717" spans="22:22">
      <c r="V4717" s="17"/>
    </row>
    <row r="4718" spans="22:22">
      <c r="V4718" s="17"/>
    </row>
    <row r="4719" spans="22:22">
      <c r="V4719" s="17"/>
    </row>
    <row r="4720" spans="22:22">
      <c r="V4720" s="17"/>
    </row>
    <row r="4721" spans="22:22">
      <c r="V4721" s="17"/>
    </row>
    <row r="4722" spans="22:22">
      <c r="V4722" s="17"/>
    </row>
    <row r="4723" spans="22:22">
      <c r="V4723" s="17"/>
    </row>
    <row r="4724" spans="22:22">
      <c r="V4724" s="17"/>
    </row>
    <row r="4725" spans="22:22">
      <c r="V4725" s="17"/>
    </row>
    <row r="4726" spans="22:22">
      <c r="V4726" s="17"/>
    </row>
    <row r="4727" spans="22:22">
      <c r="V4727" s="17"/>
    </row>
    <row r="4728" spans="22:22">
      <c r="V4728" s="17"/>
    </row>
    <row r="4729" spans="22:22">
      <c r="V4729" s="17"/>
    </row>
    <row r="4730" spans="22:22">
      <c r="V4730" s="17"/>
    </row>
    <row r="4731" spans="22:22">
      <c r="V4731" s="17"/>
    </row>
    <row r="4732" spans="22:22">
      <c r="V4732" s="17"/>
    </row>
    <row r="4733" spans="22:22">
      <c r="V4733" s="17"/>
    </row>
    <row r="4734" spans="22:22">
      <c r="V4734" s="17"/>
    </row>
    <row r="4735" spans="22:22">
      <c r="V4735" s="17"/>
    </row>
    <row r="4736" spans="22:22">
      <c r="V4736" s="17"/>
    </row>
    <row r="4737" spans="22:22">
      <c r="V4737" s="17"/>
    </row>
    <row r="4738" spans="22:22">
      <c r="V4738" s="17"/>
    </row>
    <row r="4739" spans="22:22">
      <c r="V4739" s="17"/>
    </row>
    <row r="4740" spans="22:22">
      <c r="V4740" s="17"/>
    </row>
    <row r="4741" spans="22:22">
      <c r="V4741" s="17"/>
    </row>
    <row r="4742" spans="22:22">
      <c r="V4742" s="17"/>
    </row>
    <row r="4743" spans="22:22">
      <c r="V4743" s="17"/>
    </row>
    <row r="4744" spans="22:22">
      <c r="V4744" s="17"/>
    </row>
    <row r="4745" spans="22:22">
      <c r="V4745" s="17"/>
    </row>
    <row r="4746" spans="22:22">
      <c r="V4746" s="17"/>
    </row>
    <row r="4747" spans="22:22">
      <c r="V4747" s="17"/>
    </row>
    <row r="4748" spans="22:22">
      <c r="V4748" s="17"/>
    </row>
    <row r="4749" spans="22:22">
      <c r="V4749" s="17"/>
    </row>
    <row r="4750" spans="22:22">
      <c r="V4750" s="17"/>
    </row>
    <row r="4751" spans="22:22">
      <c r="V4751" s="17"/>
    </row>
    <row r="4752" spans="22:22">
      <c r="V4752" s="17"/>
    </row>
    <row r="4753" spans="22:22">
      <c r="V4753" s="17"/>
    </row>
    <row r="4754" spans="22:22">
      <c r="V4754" s="17"/>
    </row>
    <row r="4755" spans="22:22">
      <c r="V4755" s="17"/>
    </row>
    <row r="4756" spans="22:22">
      <c r="V4756" s="17"/>
    </row>
    <row r="4757" spans="22:22">
      <c r="V4757" s="17"/>
    </row>
    <row r="4758" spans="22:22">
      <c r="V4758" s="17"/>
    </row>
    <row r="4759" spans="22:22">
      <c r="V4759" s="17"/>
    </row>
    <row r="4760" spans="22:22">
      <c r="V4760" s="17"/>
    </row>
    <row r="4761" spans="22:22">
      <c r="V4761" s="17"/>
    </row>
    <row r="4762" spans="22:22">
      <c r="V4762" s="17"/>
    </row>
    <row r="4763" spans="22:22">
      <c r="V4763" s="17"/>
    </row>
    <row r="4764" spans="22:22">
      <c r="V4764" s="17"/>
    </row>
    <row r="4765" spans="22:22">
      <c r="V4765" s="17"/>
    </row>
    <row r="4766" spans="22:22">
      <c r="V4766" s="17"/>
    </row>
    <row r="4767" spans="22:22">
      <c r="V4767" s="17"/>
    </row>
    <row r="4768" spans="22:22">
      <c r="V4768" s="17"/>
    </row>
    <row r="4769" spans="22:22">
      <c r="V4769" s="17"/>
    </row>
    <row r="4770" spans="22:22">
      <c r="V4770" s="17"/>
    </row>
    <row r="4771" spans="22:22">
      <c r="V4771" s="17"/>
    </row>
    <row r="4772" spans="22:22">
      <c r="V4772" s="17"/>
    </row>
    <row r="4773" spans="22:22">
      <c r="V4773" s="17"/>
    </row>
    <row r="4774" spans="22:22">
      <c r="V4774" s="17"/>
    </row>
    <row r="4775" spans="22:22">
      <c r="V4775" s="17"/>
    </row>
    <row r="4776" spans="22:22">
      <c r="V4776" s="17"/>
    </row>
    <row r="4777" spans="22:22">
      <c r="V4777" s="17"/>
    </row>
    <row r="4778" spans="22:22">
      <c r="V4778" s="17"/>
    </row>
    <row r="4779" spans="22:22">
      <c r="V4779" s="17"/>
    </row>
    <row r="4780" spans="22:22">
      <c r="V4780" s="17"/>
    </row>
    <row r="4781" spans="22:22">
      <c r="V4781" s="17"/>
    </row>
    <row r="4782" spans="22:22">
      <c r="V4782" s="17"/>
    </row>
    <row r="4783" spans="22:22">
      <c r="V4783" s="17"/>
    </row>
    <row r="4784" spans="22:22">
      <c r="V4784" s="17"/>
    </row>
    <row r="4785" spans="22:22">
      <c r="V4785" s="17"/>
    </row>
    <row r="4786" spans="22:22">
      <c r="V4786" s="17"/>
    </row>
    <row r="4787" spans="22:22">
      <c r="V4787" s="17"/>
    </row>
    <row r="4788" spans="22:22">
      <c r="V4788" s="17"/>
    </row>
    <row r="4789" spans="22:22">
      <c r="V4789" s="17"/>
    </row>
    <row r="4790" spans="22:22">
      <c r="V4790" s="17"/>
    </row>
    <row r="4791" spans="22:22">
      <c r="V4791" s="17"/>
    </row>
    <row r="4792" spans="22:22">
      <c r="V4792" s="17"/>
    </row>
    <row r="4793" spans="22:22">
      <c r="V4793" s="17"/>
    </row>
    <row r="4794" spans="22:22">
      <c r="V4794" s="17"/>
    </row>
    <row r="4795" spans="22:22">
      <c r="V4795" s="17"/>
    </row>
    <row r="4796" spans="22:22">
      <c r="V4796" s="17"/>
    </row>
    <row r="4797" spans="22:22">
      <c r="V4797" s="17"/>
    </row>
    <row r="4798" spans="22:22">
      <c r="V4798" s="17"/>
    </row>
    <row r="4799" spans="22:22">
      <c r="V4799" s="17"/>
    </row>
    <row r="4800" spans="22:22">
      <c r="V4800" s="17"/>
    </row>
    <row r="4801" spans="22:22">
      <c r="V4801" s="17"/>
    </row>
    <row r="4802" spans="22:22">
      <c r="V4802" s="17"/>
    </row>
    <row r="4803" spans="22:22">
      <c r="V4803" s="17"/>
    </row>
    <row r="4804" spans="22:22">
      <c r="V4804" s="17"/>
    </row>
    <row r="4805" spans="22:22">
      <c r="V4805" s="17"/>
    </row>
    <row r="4806" spans="22:22">
      <c r="V4806" s="17"/>
    </row>
    <row r="4807" spans="22:22">
      <c r="V4807" s="17"/>
    </row>
    <row r="4808" spans="22:22">
      <c r="V4808" s="17"/>
    </row>
    <row r="4809" spans="22:22">
      <c r="V4809" s="17"/>
    </row>
    <row r="4810" spans="22:22">
      <c r="V4810" s="17"/>
    </row>
    <row r="4811" spans="22:22">
      <c r="V4811" s="17"/>
    </row>
    <row r="4812" spans="22:22">
      <c r="V4812" s="17"/>
    </row>
    <row r="4813" spans="22:22">
      <c r="V4813" s="17"/>
    </row>
    <row r="4814" spans="22:22">
      <c r="V4814" s="17"/>
    </row>
    <row r="4815" spans="22:22">
      <c r="V4815" s="17"/>
    </row>
    <row r="4816" spans="22:22">
      <c r="V4816" s="17"/>
    </row>
    <row r="4817" spans="22:22">
      <c r="V4817" s="17"/>
    </row>
    <row r="4818" spans="22:22">
      <c r="V4818" s="17"/>
    </row>
    <row r="4819" spans="22:22">
      <c r="V4819" s="17"/>
    </row>
    <row r="4820" spans="22:22">
      <c r="V4820" s="17"/>
    </row>
    <row r="4821" spans="22:22">
      <c r="V4821" s="17"/>
    </row>
    <row r="4822" spans="22:22">
      <c r="V4822" s="17"/>
    </row>
    <row r="4823" spans="22:22">
      <c r="V4823" s="17"/>
    </row>
    <row r="4824" spans="22:22">
      <c r="V4824" s="17"/>
    </row>
    <row r="4825" spans="22:22">
      <c r="V4825" s="17"/>
    </row>
    <row r="4826" spans="22:22">
      <c r="V4826" s="17"/>
    </row>
    <row r="4827" spans="22:22">
      <c r="V4827" s="17"/>
    </row>
    <row r="4828" spans="22:22">
      <c r="V4828" s="17"/>
    </row>
    <row r="4829" spans="22:22">
      <c r="V4829" s="17"/>
    </row>
    <row r="4830" spans="22:22">
      <c r="V4830" s="17"/>
    </row>
    <row r="4831" spans="22:22">
      <c r="V4831" s="17"/>
    </row>
    <row r="4832" spans="22:22">
      <c r="V4832" s="17"/>
    </row>
    <row r="4833" spans="22:22">
      <c r="V4833" s="17"/>
    </row>
    <row r="4834" spans="22:22">
      <c r="V4834" s="17"/>
    </row>
    <row r="4835" spans="22:22">
      <c r="V4835" s="17"/>
    </row>
    <row r="4836" spans="22:22">
      <c r="V4836" s="17"/>
    </row>
    <row r="4837" spans="22:22">
      <c r="V4837" s="17"/>
    </row>
    <row r="4838" spans="22:22">
      <c r="V4838" s="17"/>
    </row>
    <row r="4839" spans="22:22">
      <c r="V4839" s="17"/>
    </row>
    <row r="4840" spans="22:22">
      <c r="V4840" s="17"/>
    </row>
    <row r="4841" spans="22:22">
      <c r="V4841" s="17"/>
    </row>
    <row r="4842" spans="22:22">
      <c r="V4842" s="17"/>
    </row>
    <row r="4843" spans="22:22">
      <c r="V4843" s="17"/>
    </row>
    <row r="4844" spans="22:22">
      <c r="V4844" s="17"/>
    </row>
    <row r="4845" spans="22:22">
      <c r="V4845" s="17"/>
    </row>
    <row r="4846" spans="22:22">
      <c r="V4846" s="17"/>
    </row>
    <row r="4847" spans="22:22">
      <c r="V4847" s="17"/>
    </row>
    <row r="4848" spans="22:22">
      <c r="V4848" s="17"/>
    </row>
    <row r="4849" spans="22:22">
      <c r="V4849" s="17"/>
    </row>
    <row r="4850" spans="22:22">
      <c r="V4850" s="17"/>
    </row>
    <row r="4851" spans="22:22">
      <c r="V4851" s="17"/>
    </row>
    <row r="4852" spans="22:22">
      <c r="V4852" s="17"/>
    </row>
    <row r="4853" spans="22:22">
      <c r="V4853" s="17"/>
    </row>
    <row r="4854" spans="22:22">
      <c r="V4854" s="17"/>
    </row>
    <row r="4855" spans="22:22">
      <c r="V4855" s="17"/>
    </row>
    <row r="4856" spans="22:22">
      <c r="V4856" s="17"/>
    </row>
    <row r="4857" spans="22:22">
      <c r="V4857" s="17"/>
    </row>
    <row r="4858" spans="22:22">
      <c r="V4858" s="17"/>
    </row>
    <row r="4859" spans="22:22">
      <c r="V4859" s="17"/>
    </row>
    <row r="4860" spans="22:22">
      <c r="V4860" s="17"/>
    </row>
    <row r="4861" spans="22:22">
      <c r="V4861" s="17"/>
    </row>
    <row r="4862" spans="22:22">
      <c r="V4862" s="17"/>
    </row>
    <row r="4863" spans="22:22">
      <c r="V4863" s="17"/>
    </row>
    <row r="4864" spans="22:22">
      <c r="V4864" s="17"/>
    </row>
    <row r="4865" spans="22:22">
      <c r="V4865" s="17"/>
    </row>
    <row r="4866" spans="22:22">
      <c r="V4866" s="17"/>
    </row>
    <row r="4867" spans="22:22">
      <c r="V4867" s="17"/>
    </row>
    <row r="4868" spans="22:22">
      <c r="V4868" s="17"/>
    </row>
    <row r="4869" spans="22:22">
      <c r="V4869" s="17"/>
    </row>
    <row r="4870" spans="22:22">
      <c r="V4870" s="17"/>
    </row>
    <row r="4871" spans="22:22">
      <c r="V4871" s="17"/>
    </row>
    <row r="4872" spans="22:22">
      <c r="V4872" s="17"/>
    </row>
    <row r="4873" spans="22:22">
      <c r="V4873" s="17"/>
    </row>
    <row r="4874" spans="22:22">
      <c r="V4874" s="17"/>
    </row>
    <row r="4875" spans="22:22">
      <c r="V4875" s="17"/>
    </row>
    <row r="4876" spans="22:22">
      <c r="V4876" s="17"/>
    </row>
    <row r="4877" spans="22:22">
      <c r="V4877" s="17"/>
    </row>
    <row r="4878" spans="22:22">
      <c r="V4878" s="17"/>
    </row>
    <row r="4879" spans="22:22">
      <c r="V4879" s="17"/>
    </row>
    <row r="4880" spans="22:22">
      <c r="V4880" s="17"/>
    </row>
    <row r="4881" spans="22:22">
      <c r="V4881" s="17"/>
    </row>
    <row r="4882" spans="22:22">
      <c r="V4882" s="17"/>
    </row>
    <row r="4883" spans="22:22">
      <c r="V4883" s="17"/>
    </row>
    <row r="4884" spans="22:22">
      <c r="V4884" s="17"/>
    </row>
    <row r="4885" spans="22:22">
      <c r="V4885" s="17"/>
    </row>
    <row r="4886" spans="22:22">
      <c r="V4886" s="17"/>
    </row>
    <row r="4887" spans="22:22">
      <c r="V4887" s="17"/>
    </row>
    <row r="4888" spans="22:22">
      <c r="V4888" s="17"/>
    </row>
    <row r="4889" spans="22:22">
      <c r="V4889" s="17"/>
    </row>
    <row r="4890" spans="22:22">
      <c r="V4890" s="17"/>
    </row>
    <row r="4891" spans="22:22">
      <c r="V4891" s="17"/>
    </row>
    <row r="4892" spans="22:22">
      <c r="V4892" s="17"/>
    </row>
    <row r="4893" spans="22:22">
      <c r="V4893" s="17"/>
    </row>
    <row r="4894" spans="22:22">
      <c r="V4894" s="17"/>
    </row>
    <row r="4895" spans="22:22">
      <c r="V4895" s="17"/>
    </row>
    <row r="4896" spans="22:22">
      <c r="V4896" s="17"/>
    </row>
    <row r="4897" spans="22:22">
      <c r="V4897" s="17"/>
    </row>
    <row r="4898" spans="22:22">
      <c r="V4898" s="17"/>
    </row>
    <row r="4899" spans="22:22">
      <c r="V4899" s="17"/>
    </row>
    <row r="4900" spans="22:22">
      <c r="V4900" s="17"/>
    </row>
    <row r="4901" spans="22:22">
      <c r="V4901" s="17"/>
    </row>
    <row r="4902" spans="22:22">
      <c r="V4902" s="17"/>
    </row>
    <row r="4903" spans="22:22">
      <c r="V4903" s="17"/>
    </row>
    <row r="4904" spans="22:22">
      <c r="V4904" s="17"/>
    </row>
    <row r="4905" spans="22:22">
      <c r="V4905" s="17"/>
    </row>
    <row r="4906" spans="22:22">
      <c r="V4906" s="17"/>
    </row>
    <row r="4907" spans="22:22">
      <c r="V4907" s="17"/>
    </row>
    <row r="4908" spans="22:22">
      <c r="V4908" s="17"/>
    </row>
    <row r="4909" spans="22:22">
      <c r="V4909" s="17"/>
    </row>
    <row r="4910" spans="22:22">
      <c r="V4910" s="17"/>
    </row>
    <row r="4911" spans="22:22">
      <c r="V4911" s="17"/>
    </row>
    <row r="4912" spans="22:22">
      <c r="V4912" s="17"/>
    </row>
    <row r="4913" spans="22:22">
      <c r="V4913" s="17"/>
    </row>
    <row r="4914" spans="22:22">
      <c r="V4914" s="17"/>
    </row>
    <row r="4915" spans="22:22">
      <c r="V4915" s="17"/>
    </row>
    <row r="4916" spans="22:22">
      <c r="V4916" s="17"/>
    </row>
    <row r="4917" spans="22:22">
      <c r="V4917" s="17"/>
    </row>
    <row r="4918" spans="22:22">
      <c r="V4918" s="17"/>
    </row>
    <row r="4919" spans="22:22">
      <c r="V4919" s="17"/>
    </row>
    <row r="4920" spans="22:22">
      <c r="V4920" s="17"/>
    </row>
    <row r="4921" spans="22:22">
      <c r="V4921" s="17"/>
    </row>
    <row r="4922" spans="22:22">
      <c r="V4922" s="17"/>
    </row>
    <row r="4923" spans="22:22">
      <c r="V4923" s="17"/>
    </row>
    <row r="4924" spans="22:22">
      <c r="V4924" s="17"/>
    </row>
    <row r="4925" spans="22:22">
      <c r="V4925" s="17"/>
    </row>
    <row r="4926" spans="22:22">
      <c r="V4926" s="17"/>
    </row>
    <row r="4927" spans="22:22">
      <c r="V4927" s="17"/>
    </row>
    <row r="4928" spans="22:22">
      <c r="V4928" s="17"/>
    </row>
    <row r="4929" spans="22:22">
      <c r="V4929" s="17"/>
    </row>
    <row r="4930" spans="22:22">
      <c r="V4930" s="17"/>
    </row>
    <row r="4931" spans="22:22">
      <c r="V4931" s="17"/>
    </row>
    <row r="4932" spans="22:22">
      <c r="V4932" s="17"/>
    </row>
    <row r="4933" spans="22:22">
      <c r="V4933" s="17"/>
    </row>
    <row r="4934" spans="22:22">
      <c r="V4934" s="17"/>
    </row>
    <row r="4935" spans="22:22">
      <c r="V4935" s="17"/>
    </row>
    <row r="4936" spans="22:22">
      <c r="V4936" s="17"/>
    </row>
    <row r="4937" spans="22:22">
      <c r="V4937" s="17"/>
    </row>
    <row r="4938" spans="22:22">
      <c r="V4938" s="17"/>
    </row>
    <row r="4939" spans="22:22">
      <c r="V4939" s="17"/>
    </row>
    <row r="4940" spans="22:22">
      <c r="V4940" s="17"/>
    </row>
    <row r="4941" spans="22:22">
      <c r="V4941" s="17"/>
    </row>
    <row r="4942" spans="22:22">
      <c r="V4942" s="17"/>
    </row>
    <row r="4943" spans="22:22">
      <c r="V4943" s="17"/>
    </row>
    <row r="4944" spans="22:22">
      <c r="V4944" s="17"/>
    </row>
    <row r="4945" spans="22:22">
      <c r="V4945" s="17"/>
    </row>
    <row r="4946" spans="22:22">
      <c r="V4946" s="17"/>
    </row>
    <row r="4947" spans="22:22">
      <c r="V4947" s="17"/>
    </row>
    <row r="4948" spans="22:22">
      <c r="V4948" s="17"/>
    </row>
    <row r="4949" spans="22:22">
      <c r="V4949" s="17"/>
    </row>
    <row r="4950" spans="22:22">
      <c r="V4950" s="17"/>
    </row>
    <row r="4951" spans="22:22">
      <c r="V4951" s="17"/>
    </row>
    <row r="4952" spans="22:22">
      <c r="V4952" s="17"/>
    </row>
    <row r="4953" spans="22:22">
      <c r="V4953" s="17"/>
    </row>
    <row r="4954" spans="22:22">
      <c r="V4954" s="17"/>
    </row>
    <row r="4955" spans="22:22">
      <c r="V4955" s="17"/>
    </row>
    <row r="4956" spans="22:22">
      <c r="V4956" s="17"/>
    </row>
    <row r="4957" spans="22:22">
      <c r="V4957" s="17"/>
    </row>
    <row r="4958" spans="22:22">
      <c r="V4958" s="17"/>
    </row>
    <row r="4959" spans="22:22">
      <c r="V4959" s="17"/>
    </row>
    <row r="4960" spans="22:22">
      <c r="V4960" s="17"/>
    </row>
    <row r="4961" spans="22:22">
      <c r="V4961" s="17"/>
    </row>
    <row r="4962" spans="22:22">
      <c r="V4962" s="17"/>
    </row>
    <row r="4963" spans="22:22">
      <c r="V4963" s="17"/>
    </row>
    <row r="4964" spans="22:22">
      <c r="V4964" s="17"/>
    </row>
    <row r="4965" spans="22:22">
      <c r="V4965" s="17"/>
    </row>
    <row r="4966" spans="22:22">
      <c r="V4966" s="17"/>
    </row>
    <row r="4967" spans="22:22">
      <c r="V4967" s="17"/>
    </row>
    <row r="4968" spans="22:22">
      <c r="V4968" s="17"/>
    </row>
    <row r="4969" spans="22:22">
      <c r="V4969" s="17"/>
    </row>
    <row r="4970" spans="22:22">
      <c r="V4970" s="17"/>
    </row>
    <row r="4971" spans="22:22">
      <c r="V4971" s="17"/>
    </row>
    <row r="4972" spans="22:22">
      <c r="V4972" s="17"/>
    </row>
    <row r="4973" spans="22:22">
      <c r="V4973" s="17"/>
    </row>
    <row r="4974" spans="22:22">
      <c r="V4974" s="17"/>
    </row>
    <row r="4975" spans="22:22">
      <c r="V4975" s="17"/>
    </row>
    <row r="4976" spans="22:22">
      <c r="V4976" s="17"/>
    </row>
    <row r="4977" spans="22:22">
      <c r="V4977" s="17"/>
    </row>
    <row r="4978" spans="22:22">
      <c r="V4978" s="17"/>
    </row>
    <row r="4979" spans="22:22">
      <c r="V4979" s="17"/>
    </row>
    <row r="4980" spans="22:22">
      <c r="V4980" s="17"/>
    </row>
    <row r="4981" spans="22:22">
      <c r="V4981" s="17"/>
    </row>
    <row r="4982" spans="22:22">
      <c r="V4982" s="17"/>
    </row>
    <row r="4983" spans="22:22">
      <c r="V4983" s="17"/>
    </row>
    <row r="4984" spans="22:22">
      <c r="V4984" s="17"/>
    </row>
    <row r="4985" spans="22:22">
      <c r="V4985" s="17"/>
    </row>
    <row r="4986" spans="22:22">
      <c r="V4986" s="17"/>
    </row>
    <row r="4987" spans="22:22">
      <c r="V4987" s="17"/>
    </row>
    <row r="4988" spans="22:22">
      <c r="V4988" s="17"/>
    </row>
    <row r="4989" spans="22:22">
      <c r="V4989" s="17"/>
    </row>
    <row r="4990" spans="22:22">
      <c r="V4990" s="17"/>
    </row>
    <row r="4991" spans="22:22">
      <c r="V4991" s="17"/>
    </row>
    <row r="4992" spans="22:22">
      <c r="V4992" s="17"/>
    </row>
    <row r="4993" spans="22:22">
      <c r="V4993" s="17"/>
    </row>
    <row r="4994" spans="22:22">
      <c r="V4994" s="17"/>
    </row>
    <row r="4995" spans="22:22">
      <c r="V4995" s="17"/>
    </row>
    <row r="4996" spans="22:22">
      <c r="V4996" s="17"/>
    </row>
    <row r="4997" spans="22:22">
      <c r="V4997" s="17"/>
    </row>
    <row r="4998" spans="22:22">
      <c r="V4998" s="17"/>
    </row>
    <row r="4999" spans="22:22">
      <c r="V4999" s="17"/>
    </row>
    <row r="5000" spans="22:22">
      <c r="V5000" s="17"/>
    </row>
    <row r="5001" spans="22:22">
      <c r="V5001" s="17"/>
    </row>
    <row r="5002" spans="22:22">
      <c r="V5002" s="17"/>
    </row>
    <row r="5003" spans="22:22">
      <c r="V5003" s="17"/>
    </row>
    <row r="5004" spans="22:22">
      <c r="V5004" s="17"/>
    </row>
    <row r="5005" spans="22:22">
      <c r="V5005" s="17"/>
    </row>
    <row r="5006" spans="22:22">
      <c r="V5006" s="17"/>
    </row>
    <row r="5007" spans="22:22">
      <c r="V5007" s="17"/>
    </row>
    <row r="5008" spans="22:22">
      <c r="V5008" s="17"/>
    </row>
    <row r="5009" spans="22:22">
      <c r="V5009" s="17"/>
    </row>
    <row r="5010" spans="22:22">
      <c r="V5010" s="17"/>
    </row>
    <row r="5011" spans="22:22">
      <c r="V5011" s="17"/>
    </row>
    <row r="5012" spans="22:22">
      <c r="V5012" s="17"/>
    </row>
    <row r="5013" spans="22:22">
      <c r="V5013" s="17"/>
    </row>
    <row r="5014" spans="22:22">
      <c r="V5014" s="17"/>
    </row>
    <row r="5015" spans="22:22">
      <c r="V5015" s="17"/>
    </row>
    <row r="5016" spans="22:22">
      <c r="V5016" s="17"/>
    </row>
    <row r="5017" spans="22:22">
      <c r="V5017" s="17"/>
    </row>
    <row r="5018" spans="22:22">
      <c r="V5018" s="17"/>
    </row>
    <row r="5019" spans="22:22">
      <c r="V5019" s="17"/>
    </row>
    <row r="5020" spans="22:22">
      <c r="V5020" s="17"/>
    </row>
    <row r="5021" spans="22:22">
      <c r="V5021" s="17"/>
    </row>
    <row r="5022" spans="22:22">
      <c r="V5022" s="17"/>
    </row>
    <row r="5023" spans="22:22">
      <c r="V5023" s="17"/>
    </row>
    <row r="5024" spans="22:22">
      <c r="V5024" s="17"/>
    </row>
    <row r="5025" spans="22:22">
      <c r="V5025" s="17"/>
    </row>
    <row r="5026" spans="22:22">
      <c r="V5026" s="17"/>
    </row>
    <row r="5027" spans="22:22">
      <c r="V5027" s="17"/>
    </row>
    <row r="5028" spans="22:22">
      <c r="V5028" s="17"/>
    </row>
    <row r="5029" spans="22:22">
      <c r="V5029" s="17"/>
    </row>
    <row r="5030" spans="22:22">
      <c r="V5030" s="17"/>
    </row>
    <row r="5031" spans="22:22">
      <c r="V5031" s="17"/>
    </row>
    <row r="5032" spans="22:22">
      <c r="V5032" s="17"/>
    </row>
    <row r="5033" spans="22:22">
      <c r="V5033" s="17"/>
    </row>
    <row r="5034" spans="22:22">
      <c r="V5034" s="17"/>
    </row>
    <row r="5035" spans="22:22">
      <c r="V5035" s="17"/>
    </row>
    <row r="5036" spans="22:22">
      <c r="V5036" s="17"/>
    </row>
    <row r="5037" spans="22:22">
      <c r="V5037" s="17"/>
    </row>
    <row r="5038" spans="22:22">
      <c r="V5038" s="17"/>
    </row>
    <row r="5039" spans="22:22">
      <c r="V5039" s="17"/>
    </row>
    <row r="5040" spans="22:22">
      <c r="V5040" s="17"/>
    </row>
    <row r="5041" spans="22:22">
      <c r="V5041" s="17"/>
    </row>
    <row r="5042" spans="22:22">
      <c r="V5042" s="17"/>
    </row>
    <row r="5043" spans="22:22">
      <c r="V5043" s="17"/>
    </row>
    <row r="5044" spans="22:22">
      <c r="V5044" s="17"/>
    </row>
    <row r="5045" spans="22:22">
      <c r="V5045" s="17"/>
    </row>
    <row r="5046" spans="22:22">
      <c r="V5046" s="17"/>
    </row>
    <row r="5047" spans="22:22">
      <c r="V5047" s="17"/>
    </row>
    <row r="5048" spans="22:22">
      <c r="V5048" s="17"/>
    </row>
    <row r="5049" spans="22:22">
      <c r="V5049" s="17"/>
    </row>
    <row r="5050" spans="22:22">
      <c r="V5050" s="17"/>
    </row>
    <row r="5051" spans="22:22">
      <c r="V5051" s="17"/>
    </row>
    <row r="5052" spans="22:22">
      <c r="V5052" s="17"/>
    </row>
    <row r="5053" spans="22:22">
      <c r="V5053" s="17"/>
    </row>
    <row r="5054" spans="22:22">
      <c r="V5054" s="17"/>
    </row>
    <row r="5055" spans="22:22">
      <c r="V5055" s="17"/>
    </row>
    <row r="5056" spans="22:22">
      <c r="V5056" s="17"/>
    </row>
    <row r="5057" spans="22:22">
      <c r="V5057" s="17"/>
    </row>
    <row r="5058" spans="22:22">
      <c r="V5058" s="17"/>
    </row>
    <row r="5059" spans="22:22">
      <c r="V5059" s="17"/>
    </row>
    <row r="5060" spans="22:22">
      <c r="V5060" s="17"/>
    </row>
    <row r="5061" spans="22:22">
      <c r="V5061" s="17"/>
    </row>
    <row r="5062" spans="22:22">
      <c r="V5062" s="17"/>
    </row>
    <row r="5063" spans="22:22">
      <c r="V5063" s="17"/>
    </row>
    <row r="5064" spans="22:22">
      <c r="V5064" s="17"/>
    </row>
    <row r="5065" spans="22:22">
      <c r="V5065" s="17"/>
    </row>
    <row r="5066" spans="22:22">
      <c r="V5066" s="17"/>
    </row>
    <row r="5067" spans="22:22">
      <c r="V5067" s="17"/>
    </row>
    <row r="5068" spans="22:22">
      <c r="V5068" s="17"/>
    </row>
    <row r="5069" spans="22:22">
      <c r="V5069" s="17"/>
    </row>
    <row r="5070" spans="22:22">
      <c r="V5070" s="17"/>
    </row>
    <row r="5071" spans="22:22">
      <c r="V5071" s="17"/>
    </row>
    <row r="5072" spans="22:22">
      <c r="V5072" s="17"/>
    </row>
    <row r="5073" spans="22:22">
      <c r="V5073" s="17"/>
    </row>
    <row r="5074" spans="22:22">
      <c r="V5074" s="17"/>
    </row>
    <row r="5075" spans="22:22">
      <c r="V5075" s="17"/>
    </row>
    <row r="5076" spans="22:22">
      <c r="V5076" s="17"/>
    </row>
    <row r="5077" spans="22:22">
      <c r="V5077" s="17"/>
    </row>
    <row r="5078" spans="22:22">
      <c r="V5078" s="17"/>
    </row>
    <row r="5079" spans="22:22">
      <c r="V5079" s="17"/>
    </row>
    <row r="5080" spans="22:22">
      <c r="V5080" s="17"/>
    </row>
    <row r="5081" spans="22:22">
      <c r="V5081" s="17"/>
    </row>
    <row r="5082" spans="22:22">
      <c r="V5082" s="17"/>
    </row>
    <row r="5083" spans="22:22">
      <c r="V5083" s="17"/>
    </row>
    <row r="5084" spans="22:22">
      <c r="V5084" s="17"/>
    </row>
    <row r="5085" spans="22:22">
      <c r="V5085" s="17"/>
    </row>
    <row r="5086" spans="22:22">
      <c r="V5086" s="17"/>
    </row>
    <row r="5087" spans="22:22">
      <c r="V5087" s="17"/>
    </row>
    <row r="5088" spans="22:22">
      <c r="V5088" s="17"/>
    </row>
    <row r="5089" spans="22:22">
      <c r="V5089" s="17"/>
    </row>
    <row r="5090" spans="22:22">
      <c r="V5090" s="17"/>
    </row>
    <row r="5091" spans="22:22">
      <c r="V5091" s="17"/>
    </row>
    <row r="5092" spans="22:22">
      <c r="V5092" s="17"/>
    </row>
    <row r="5093" spans="22:22">
      <c r="V5093" s="17"/>
    </row>
    <row r="5094" spans="22:22">
      <c r="V5094" s="17"/>
    </row>
    <row r="5095" spans="22:22">
      <c r="V5095" s="17"/>
    </row>
    <row r="5096" spans="22:22">
      <c r="V5096" s="17"/>
    </row>
    <row r="5097" spans="22:22">
      <c r="V5097" s="17"/>
    </row>
    <row r="5098" spans="22:22">
      <c r="V5098" s="17"/>
    </row>
    <row r="5099" spans="22:22">
      <c r="V5099" s="17"/>
    </row>
    <row r="5100" spans="22:22">
      <c r="V5100" s="17"/>
    </row>
    <row r="5101" spans="22:22">
      <c r="V5101" s="17"/>
    </row>
    <row r="5102" spans="22:22">
      <c r="V5102" s="17"/>
    </row>
    <row r="5103" spans="22:22">
      <c r="V5103" s="17"/>
    </row>
    <row r="5104" spans="22:22">
      <c r="V5104" s="17"/>
    </row>
    <row r="5105" spans="22:22">
      <c r="V5105" s="17"/>
    </row>
    <row r="5106" spans="22:22">
      <c r="V5106" s="17"/>
    </row>
    <row r="5107" spans="22:22">
      <c r="V5107" s="17"/>
    </row>
    <row r="5108" spans="22:22">
      <c r="V5108" s="17"/>
    </row>
    <row r="5109" spans="22:22">
      <c r="V5109" s="17"/>
    </row>
    <row r="5110" spans="22:22">
      <c r="V5110" s="17"/>
    </row>
    <row r="5111" spans="22:22">
      <c r="V5111" s="17"/>
    </row>
    <row r="5112" spans="22:22">
      <c r="V5112" s="17"/>
    </row>
    <row r="5113" spans="22:22">
      <c r="V5113" s="17"/>
    </row>
    <row r="5114" spans="22:22">
      <c r="V5114" s="17"/>
    </row>
    <row r="5115" spans="22:22">
      <c r="V5115" s="17"/>
    </row>
    <row r="5116" spans="22:22">
      <c r="V5116" s="17"/>
    </row>
    <row r="5117" spans="22:22">
      <c r="V5117" s="17"/>
    </row>
    <row r="5118" spans="22:22">
      <c r="V5118" s="17"/>
    </row>
    <row r="5119" spans="22:22">
      <c r="V5119" s="17"/>
    </row>
    <row r="5120" spans="22:22">
      <c r="V5120" s="17"/>
    </row>
    <row r="5121" spans="22:22">
      <c r="V5121" s="17"/>
    </row>
    <row r="5122" spans="22:22">
      <c r="V5122" s="17"/>
    </row>
    <row r="5123" spans="22:22">
      <c r="V5123" s="17"/>
    </row>
    <row r="5124" spans="22:22">
      <c r="V5124" s="17"/>
    </row>
    <row r="5125" spans="22:22">
      <c r="V5125" s="17"/>
    </row>
    <row r="5126" spans="22:22">
      <c r="V5126" s="17"/>
    </row>
    <row r="5127" spans="22:22">
      <c r="V5127" s="17"/>
    </row>
    <row r="5128" spans="22:22">
      <c r="V5128" s="17"/>
    </row>
    <row r="5129" spans="22:22">
      <c r="V5129" s="17"/>
    </row>
    <row r="5130" spans="22:22">
      <c r="V5130" s="17"/>
    </row>
    <row r="5131" spans="22:22">
      <c r="V5131" s="17"/>
    </row>
    <row r="5132" spans="22:22">
      <c r="V5132" s="17"/>
    </row>
    <row r="5133" spans="22:22">
      <c r="V5133" s="17"/>
    </row>
    <row r="5134" spans="22:22">
      <c r="V5134" s="17"/>
    </row>
    <row r="5135" spans="22:22">
      <c r="V5135" s="17"/>
    </row>
    <row r="5136" spans="22:22">
      <c r="V5136" s="17"/>
    </row>
    <row r="5137" spans="22:22">
      <c r="V5137" s="17"/>
    </row>
    <row r="5138" spans="22:22">
      <c r="V5138" s="17"/>
    </row>
    <row r="5139" spans="22:22">
      <c r="V5139" s="17"/>
    </row>
    <row r="5140" spans="22:22">
      <c r="V5140" s="17"/>
    </row>
    <row r="5141" spans="22:22">
      <c r="V5141" s="17"/>
    </row>
    <row r="5142" spans="22:22">
      <c r="V5142" s="17"/>
    </row>
    <row r="5143" spans="22:22">
      <c r="V5143" s="17"/>
    </row>
    <row r="5144" spans="22:22">
      <c r="V5144" s="17"/>
    </row>
    <row r="5145" spans="22:22">
      <c r="V5145" s="17"/>
    </row>
    <row r="5146" spans="22:22">
      <c r="V5146" s="17"/>
    </row>
    <row r="5147" spans="22:22">
      <c r="V5147" s="17"/>
    </row>
    <row r="5148" spans="22:22">
      <c r="V5148" s="17"/>
    </row>
    <row r="5149" spans="22:22">
      <c r="V5149" s="17"/>
    </row>
    <row r="5150" spans="22:22">
      <c r="V5150" s="17"/>
    </row>
    <row r="5151" spans="22:22">
      <c r="V5151" s="17"/>
    </row>
    <row r="5152" spans="22:22">
      <c r="V5152" s="17"/>
    </row>
    <row r="5153" spans="22:22">
      <c r="V5153" s="17"/>
    </row>
    <row r="5154" spans="22:22">
      <c r="V5154" s="17"/>
    </row>
    <row r="5155" spans="22:22">
      <c r="V5155" s="17"/>
    </row>
    <row r="5156" spans="22:22">
      <c r="V5156" s="17"/>
    </row>
    <row r="5157" spans="22:22">
      <c r="V5157" s="17"/>
    </row>
    <row r="5158" spans="22:22">
      <c r="V5158" s="17"/>
    </row>
    <row r="5159" spans="22:22">
      <c r="V5159" s="17"/>
    </row>
    <row r="5160" spans="22:22">
      <c r="V5160" s="17"/>
    </row>
    <row r="5161" spans="22:22">
      <c r="V5161" s="17"/>
    </row>
    <row r="5162" spans="22:22">
      <c r="V5162" s="17"/>
    </row>
    <row r="5163" spans="22:22">
      <c r="V5163" s="17"/>
    </row>
    <row r="5164" spans="22:22">
      <c r="V5164" s="17"/>
    </row>
    <row r="5165" spans="22:22">
      <c r="V5165" s="17"/>
    </row>
    <row r="5166" spans="22:22">
      <c r="V5166" s="17"/>
    </row>
    <row r="5167" spans="22:22">
      <c r="V5167" s="17"/>
    </row>
    <row r="5168" spans="22:22">
      <c r="V5168" s="17"/>
    </row>
    <row r="5169" spans="22:22">
      <c r="V5169" s="17"/>
    </row>
    <row r="5170" spans="22:22">
      <c r="V5170" s="17"/>
    </row>
    <row r="5171" spans="22:22">
      <c r="V5171" s="17"/>
    </row>
    <row r="5172" spans="22:22">
      <c r="V5172" s="17"/>
    </row>
    <row r="5173" spans="22:22">
      <c r="V5173" s="17"/>
    </row>
    <row r="5174" spans="22:22">
      <c r="V5174" s="17"/>
    </row>
    <row r="5175" spans="22:22">
      <c r="V5175" s="17"/>
    </row>
    <row r="5176" spans="22:22">
      <c r="V5176" s="17"/>
    </row>
    <row r="5177" spans="22:22">
      <c r="V5177" s="17"/>
    </row>
    <row r="5178" spans="22:22">
      <c r="V5178" s="17"/>
    </row>
    <row r="5179" spans="22:22">
      <c r="V5179" s="17"/>
    </row>
    <row r="5180" spans="22:22">
      <c r="V5180" s="17"/>
    </row>
    <row r="5181" spans="22:22">
      <c r="V5181" s="17"/>
    </row>
    <row r="5182" spans="22:22">
      <c r="V5182" s="17"/>
    </row>
    <row r="5183" spans="22:22">
      <c r="V5183" s="17"/>
    </row>
    <row r="5184" spans="22:22">
      <c r="V5184" s="17"/>
    </row>
    <row r="5185" spans="22:22">
      <c r="V5185" s="17"/>
    </row>
    <row r="5186" spans="22:22">
      <c r="V5186" s="17"/>
    </row>
    <row r="5187" spans="22:22">
      <c r="V5187" s="17"/>
    </row>
    <row r="5188" spans="22:22">
      <c r="V5188" s="17"/>
    </row>
    <row r="5189" spans="22:22">
      <c r="V5189" s="17"/>
    </row>
    <row r="5190" spans="22:22">
      <c r="V5190" s="17"/>
    </row>
    <row r="5191" spans="22:22">
      <c r="V5191" s="17"/>
    </row>
    <row r="5192" spans="22:22">
      <c r="V5192" s="17"/>
    </row>
    <row r="5193" spans="22:22">
      <c r="V5193" s="17"/>
    </row>
    <row r="5194" spans="22:22">
      <c r="V5194" s="17"/>
    </row>
    <row r="5195" spans="22:22">
      <c r="V5195" s="17"/>
    </row>
    <row r="5196" spans="22:22">
      <c r="V5196" s="17"/>
    </row>
    <row r="5197" spans="22:22">
      <c r="V5197" s="17"/>
    </row>
    <row r="5198" spans="22:22">
      <c r="V5198" s="17"/>
    </row>
    <row r="5199" spans="22:22">
      <c r="V5199" s="17"/>
    </row>
    <row r="5200" spans="22:22">
      <c r="V5200" s="17"/>
    </row>
    <row r="5201" spans="22:22">
      <c r="V5201" s="17"/>
    </row>
    <row r="5202" spans="22:22">
      <c r="V5202" s="17"/>
    </row>
    <row r="5203" spans="22:22">
      <c r="V5203" s="17"/>
    </row>
    <row r="5204" spans="22:22">
      <c r="V5204" s="17"/>
    </row>
    <row r="5205" spans="22:22">
      <c r="V5205" s="17"/>
    </row>
    <row r="5206" spans="22:22">
      <c r="V5206" s="17"/>
    </row>
    <row r="5207" spans="22:22">
      <c r="V5207" s="17"/>
    </row>
    <row r="5208" spans="22:22">
      <c r="V5208" s="17"/>
    </row>
    <row r="5209" spans="22:22">
      <c r="V5209" s="17"/>
    </row>
    <row r="5210" spans="22:22">
      <c r="V5210" s="17"/>
    </row>
    <row r="5211" spans="22:22">
      <c r="V5211" s="17"/>
    </row>
    <row r="5212" spans="22:22">
      <c r="V5212" s="17"/>
    </row>
    <row r="5213" spans="22:22">
      <c r="V5213" s="17"/>
    </row>
    <row r="5214" spans="22:22">
      <c r="V5214" s="17"/>
    </row>
    <row r="5215" spans="22:22">
      <c r="V5215" s="17"/>
    </row>
    <row r="5216" spans="22:22">
      <c r="V5216" s="17"/>
    </row>
    <row r="5217" spans="22:22">
      <c r="V5217" s="17"/>
    </row>
    <row r="5218" spans="22:22">
      <c r="V5218" s="17"/>
    </row>
    <row r="5219" spans="22:22">
      <c r="V5219" s="17"/>
    </row>
    <row r="5220" spans="22:22">
      <c r="V5220" s="17"/>
    </row>
    <row r="5221" spans="22:22">
      <c r="V5221" s="17"/>
    </row>
    <row r="5222" spans="22:22">
      <c r="V5222" s="17"/>
    </row>
    <row r="5223" spans="22:22">
      <c r="V5223" s="17"/>
    </row>
    <row r="5224" spans="22:22">
      <c r="V5224" s="17"/>
    </row>
    <row r="5225" spans="22:22">
      <c r="V5225" s="17"/>
    </row>
    <row r="5226" spans="22:22">
      <c r="V5226" s="17"/>
    </row>
    <row r="5227" spans="22:22">
      <c r="V5227" s="17"/>
    </row>
    <row r="5228" spans="22:22">
      <c r="V5228" s="17"/>
    </row>
    <row r="5229" spans="22:22">
      <c r="V5229" s="17"/>
    </row>
    <row r="5230" spans="22:22">
      <c r="V5230" s="17"/>
    </row>
    <row r="5231" spans="22:22">
      <c r="V5231" s="17"/>
    </row>
    <row r="5232" spans="22:22">
      <c r="V5232" s="17"/>
    </row>
    <row r="5233" spans="22:22">
      <c r="V5233" s="17"/>
    </row>
    <row r="5234" spans="22:22">
      <c r="V5234" s="17"/>
    </row>
    <row r="5235" spans="22:22">
      <c r="V5235" s="17"/>
    </row>
    <row r="5236" spans="22:22">
      <c r="V5236" s="17"/>
    </row>
    <row r="5237" spans="22:22">
      <c r="V5237" s="17"/>
    </row>
    <row r="5238" spans="22:22">
      <c r="V5238" s="17"/>
    </row>
    <row r="5239" spans="22:22">
      <c r="V5239" s="17"/>
    </row>
    <row r="5240" spans="22:22">
      <c r="V5240" s="17"/>
    </row>
    <row r="5241" spans="22:22">
      <c r="V5241" s="17"/>
    </row>
    <row r="5242" spans="22:22">
      <c r="V5242" s="17"/>
    </row>
    <row r="5243" spans="22:22">
      <c r="V5243" s="17"/>
    </row>
    <row r="5244" spans="22:22">
      <c r="V5244" s="17"/>
    </row>
    <row r="5245" spans="22:22">
      <c r="V5245" s="17"/>
    </row>
    <row r="5246" spans="22:22">
      <c r="V5246" s="17"/>
    </row>
    <row r="5247" spans="22:22">
      <c r="V5247" s="17"/>
    </row>
    <row r="5248" spans="22:22">
      <c r="V5248" s="17"/>
    </row>
    <row r="5249" spans="22:22">
      <c r="V5249" s="17"/>
    </row>
    <row r="5250" spans="22:22">
      <c r="V5250" s="17"/>
    </row>
    <row r="5251" spans="22:22">
      <c r="V5251" s="17"/>
    </row>
    <row r="5252" spans="22:22">
      <c r="V5252" s="17"/>
    </row>
    <row r="5253" spans="22:22">
      <c r="V5253" s="17"/>
    </row>
    <row r="5254" spans="22:22">
      <c r="V5254" s="17"/>
    </row>
    <row r="5255" spans="22:22">
      <c r="V5255" s="17"/>
    </row>
    <row r="5256" spans="22:22">
      <c r="V5256" s="17"/>
    </row>
    <row r="5257" spans="22:22">
      <c r="V5257" s="17"/>
    </row>
    <row r="5258" spans="22:22">
      <c r="V5258" s="17"/>
    </row>
    <row r="5259" spans="22:22">
      <c r="V5259" s="17"/>
    </row>
    <row r="5260" spans="22:22">
      <c r="V5260" s="17"/>
    </row>
    <row r="5261" spans="22:22">
      <c r="V5261" s="17"/>
    </row>
    <row r="5262" spans="22:22">
      <c r="V5262" s="17"/>
    </row>
    <row r="5263" spans="22:22">
      <c r="V5263" s="17"/>
    </row>
    <row r="5264" spans="22:22">
      <c r="V5264" s="17"/>
    </row>
    <row r="5265" spans="22:22">
      <c r="V5265" s="17"/>
    </row>
    <row r="5266" spans="22:22">
      <c r="V5266" s="17"/>
    </row>
    <row r="5267" spans="22:22">
      <c r="V5267" s="17"/>
    </row>
    <row r="5268" spans="22:22">
      <c r="V5268" s="17"/>
    </row>
    <row r="5269" spans="22:22">
      <c r="V5269" s="17"/>
    </row>
    <row r="5270" spans="22:22">
      <c r="V5270" s="17"/>
    </row>
    <row r="5271" spans="22:22">
      <c r="V5271" s="17"/>
    </row>
    <row r="5272" spans="22:22">
      <c r="V5272" s="17"/>
    </row>
    <row r="5273" spans="22:22">
      <c r="V5273" s="17"/>
    </row>
    <row r="5274" spans="22:22">
      <c r="V5274" s="17"/>
    </row>
    <row r="5275" spans="22:22">
      <c r="V5275" s="17"/>
    </row>
    <row r="5276" spans="22:22">
      <c r="V5276" s="17"/>
    </row>
    <row r="5277" spans="22:22">
      <c r="V5277" s="17"/>
    </row>
    <row r="5278" spans="22:22">
      <c r="V5278" s="17"/>
    </row>
    <row r="5279" spans="22:22">
      <c r="V5279" s="17"/>
    </row>
    <row r="5280" spans="22:22">
      <c r="V5280" s="17"/>
    </row>
    <row r="5281" spans="22:22">
      <c r="V5281" s="17"/>
    </row>
    <row r="5282" spans="22:22">
      <c r="V5282" s="17"/>
    </row>
    <row r="5283" spans="22:22">
      <c r="V5283" s="17"/>
    </row>
    <row r="5284" spans="22:22">
      <c r="V5284" s="17"/>
    </row>
    <row r="5285" spans="22:22">
      <c r="V5285" s="17"/>
    </row>
    <row r="5286" spans="22:22">
      <c r="V5286" s="17"/>
    </row>
    <row r="5287" spans="22:22">
      <c r="V5287" s="17"/>
    </row>
    <row r="5288" spans="22:22">
      <c r="V5288" s="17"/>
    </row>
    <row r="5289" spans="22:22">
      <c r="V5289" s="17"/>
    </row>
    <row r="5290" spans="22:22">
      <c r="V5290" s="17"/>
    </row>
    <row r="5291" spans="22:22">
      <c r="V5291" s="17"/>
    </row>
    <row r="5292" spans="22:22">
      <c r="V5292" s="17"/>
    </row>
    <row r="5293" spans="22:22">
      <c r="V5293" s="17"/>
    </row>
    <row r="5294" spans="22:22">
      <c r="V5294" s="17"/>
    </row>
    <row r="5295" spans="22:22">
      <c r="V5295" s="17"/>
    </row>
    <row r="5296" spans="22:22">
      <c r="V5296" s="17"/>
    </row>
    <row r="5297" spans="22:22">
      <c r="V5297" s="17"/>
    </row>
    <row r="5298" spans="22:22">
      <c r="V5298" s="17"/>
    </row>
    <row r="5299" spans="22:22">
      <c r="V5299" s="17"/>
    </row>
    <row r="5300" spans="22:22">
      <c r="V5300" s="17"/>
    </row>
    <row r="5301" spans="22:22">
      <c r="V5301" s="17"/>
    </row>
    <row r="5302" spans="22:22">
      <c r="V5302" s="17"/>
    </row>
    <row r="5303" spans="22:22">
      <c r="V5303" s="17"/>
    </row>
    <row r="5304" spans="22:22">
      <c r="V5304" s="17"/>
    </row>
    <row r="5305" spans="22:22">
      <c r="V5305" s="17"/>
    </row>
    <row r="5306" spans="22:22">
      <c r="V5306" s="17"/>
    </row>
    <row r="5307" spans="22:22">
      <c r="V5307" s="17"/>
    </row>
    <row r="5308" spans="22:22">
      <c r="V5308" s="17"/>
    </row>
    <row r="5309" spans="22:22">
      <c r="V5309" s="17"/>
    </row>
    <row r="5310" spans="22:22">
      <c r="V5310" s="17"/>
    </row>
    <row r="5311" spans="22:22">
      <c r="V5311" s="17"/>
    </row>
    <row r="5312" spans="22:22">
      <c r="V5312" s="17"/>
    </row>
    <row r="5313" spans="22:22">
      <c r="V5313" s="17"/>
    </row>
    <row r="5314" spans="22:22">
      <c r="V5314" s="17"/>
    </row>
    <row r="5315" spans="22:22">
      <c r="V5315" s="17"/>
    </row>
    <row r="5316" spans="22:22">
      <c r="V5316" s="17"/>
    </row>
    <row r="5317" spans="22:22">
      <c r="V5317" s="17"/>
    </row>
    <row r="5318" spans="22:22">
      <c r="V5318" s="17"/>
    </row>
    <row r="5319" spans="22:22">
      <c r="V5319" s="17"/>
    </row>
    <row r="5320" spans="22:22">
      <c r="V5320" s="17"/>
    </row>
    <row r="5321" spans="22:22">
      <c r="V5321" s="17"/>
    </row>
    <row r="5322" spans="22:22">
      <c r="V5322" s="17"/>
    </row>
    <row r="5323" spans="22:22">
      <c r="V5323" s="17"/>
    </row>
    <row r="5324" spans="22:22">
      <c r="V5324" s="17"/>
    </row>
    <row r="5325" spans="22:22">
      <c r="V5325" s="17"/>
    </row>
    <row r="5326" spans="22:22">
      <c r="V5326" s="17"/>
    </row>
    <row r="5327" spans="22:22">
      <c r="V5327" s="17"/>
    </row>
    <row r="5328" spans="22:22">
      <c r="V5328" s="17"/>
    </row>
    <row r="5329" spans="22:22">
      <c r="V5329" s="17"/>
    </row>
    <row r="5330" spans="22:22">
      <c r="V5330" s="17"/>
    </row>
    <row r="5331" spans="22:22">
      <c r="V5331" s="17"/>
    </row>
    <row r="5332" spans="22:22">
      <c r="V5332" s="17"/>
    </row>
    <row r="5333" spans="22:22">
      <c r="V5333" s="17"/>
    </row>
    <row r="5334" spans="22:22">
      <c r="V5334" s="17"/>
    </row>
    <row r="5335" spans="22:22">
      <c r="V5335" s="17"/>
    </row>
    <row r="5336" spans="22:22">
      <c r="V5336" s="17"/>
    </row>
    <row r="5337" spans="22:22">
      <c r="V5337" s="17"/>
    </row>
    <row r="5338" spans="22:22">
      <c r="V5338" s="17"/>
    </row>
    <row r="5339" spans="22:22">
      <c r="V5339" s="17"/>
    </row>
    <row r="5340" spans="22:22">
      <c r="V5340" s="17"/>
    </row>
    <row r="5341" spans="22:22">
      <c r="V5341" s="17"/>
    </row>
    <row r="5342" spans="22:22">
      <c r="V5342" s="17"/>
    </row>
    <row r="5343" spans="22:22">
      <c r="V5343" s="17"/>
    </row>
    <row r="5344" spans="22:22">
      <c r="V5344" s="17"/>
    </row>
    <row r="5345" spans="22:22">
      <c r="V5345" s="17"/>
    </row>
    <row r="5346" spans="22:22">
      <c r="V5346" s="17"/>
    </row>
    <row r="5347" spans="22:22">
      <c r="V5347" s="17"/>
    </row>
    <row r="5348" spans="22:22">
      <c r="V5348" s="17"/>
    </row>
    <row r="5349" spans="22:22">
      <c r="V5349" s="17"/>
    </row>
    <row r="5350" spans="22:22">
      <c r="V5350" s="17"/>
    </row>
    <row r="5351" spans="22:22">
      <c r="V5351" s="17"/>
    </row>
    <row r="5352" spans="22:22">
      <c r="V5352" s="17"/>
    </row>
    <row r="5353" spans="22:22">
      <c r="V5353" s="17"/>
    </row>
    <row r="5354" spans="22:22">
      <c r="V5354" s="17"/>
    </row>
    <row r="5355" spans="22:22">
      <c r="V5355" s="17"/>
    </row>
    <row r="5356" spans="22:22">
      <c r="V5356" s="17"/>
    </row>
    <row r="5357" spans="22:22">
      <c r="V5357" s="17"/>
    </row>
    <row r="5358" spans="22:22">
      <c r="V5358" s="17"/>
    </row>
    <row r="5359" spans="22:22">
      <c r="V5359" s="17"/>
    </row>
    <row r="5360" spans="22:22">
      <c r="V5360" s="17"/>
    </row>
    <row r="5361" spans="22:22">
      <c r="V5361" s="17"/>
    </row>
    <row r="5362" spans="22:22">
      <c r="V5362" s="17"/>
    </row>
    <row r="5363" spans="22:22">
      <c r="V5363" s="17"/>
    </row>
    <row r="5364" spans="22:22">
      <c r="V5364" s="17"/>
    </row>
    <row r="5365" spans="22:22">
      <c r="V5365" s="17"/>
    </row>
    <row r="5366" spans="22:22">
      <c r="V5366" s="17"/>
    </row>
    <row r="5367" spans="22:22">
      <c r="V5367" s="17"/>
    </row>
    <row r="5368" spans="22:22">
      <c r="V5368" s="17"/>
    </row>
    <row r="5369" spans="22:22">
      <c r="V5369" s="17"/>
    </row>
    <row r="5370" spans="22:22">
      <c r="V5370" s="17"/>
    </row>
    <row r="5371" spans="22:22">
      <c r="V5371" s="17"/>
    </row>
    <row r="5372" spans="22:22">
      <c r="V5372" s="17"/>
    </row>
    <row r="5373" spans="22:22">
      <c r="V5373" s="17"/>
    </row>
    <row r="5374" spans="22:22">
      <c r="V5374" s="17"/>
    </row>
    <row r="5375" spans="22:22">
      <c r="V5375" s="17"/>
    </row>
    <row r="5376" spans="22:22">
      <c r="V5376" s="17"/>
    </row>
    <row r="5377" spans="22:22">
      <c r="V5377" s="17"/>
    </row>
    <row r="5378" spans="22:22">
      <c r="V5378" s="17"/>
    </row>
    <row r="5379" spans="22:22">
      <c r="V5379" s="17"/>
    </row>
    <row r="5380" spans="22:22">
      <c r="V5380" s="17"/>
    </row>
    <row r="5381" spans="22:22">
      <c r="V5381" s="17"/>
    </row>
    <row r="5382" spans="22:22">
      <c r="V5382" s="17"/>
    </row>
    <row r="5383" spans="22:22">
      <c r="V5383" s="17"/>
    </row>
    <row r="5384" spans="22:22">
      <c r="V5384" s="17"/>
    </row>
    <row r="5385" spans="22:22">
      <c r="V5385" s="17"/>
    </row>
    <row r="5386" spans="22:22">
      <c r="V5386" s="17"/>
    </row>
    <row r="5387" spans="22:22">
      <c r="V5387" s="17"/>
    </row>
    <row r="5388" spans="22:22">
      <c r="V5388" s="17"/>
    </row>
    <row r="5389" spans="22:22">
      <c r="V5389" s="17"/>
    </row>
    <row r="5390" spans="22:22">
      <c r="V5390" s="17"/>
    </row>
    <row r="5391" spans="22:22">
      <c r="V5391" s="17"/>
    </row>
    <row r="5392" spans="22:22">
      <c r="V5392" s="17"/>
    </row>
    <row r="5393" spans="22:22">
      <c r="V5393" s="17"/>
    </row>
    <row r="5394" spans="22:22">
      <c r="V5394" s="17"/>
    </row>
    <row r="5395" spans="22:22">
      <c r="V5395" s="17"/>
    </row>
    <row r="5396" spans="22:22">
      <c r="V5396" s="17"/>
    </row>
    <row r="5397" spans="22:22">
      <c r="V5397" s="17"/>
    </row>
    <row r="5398" spans="22:22">
      <c r="V5398" s="17"/>
    </row>
    <row r="5399" spans="22:22">
      <c r="V5399" s="17"/>
    </row>
    <row r="5400" spans="22:22">
      <c r="V5400" s="17"/>
    </row>
    <row r="5401" spans="22:22">
      <c r="V5401" s="17"/>
    </row>
    <row r="5402" spans="22:22">
      <c r="V5402" s="17"/>
    </row>
    <row r="5403" spans="22:22">
      <c r="V5403" s="17"/>
    </row>
    <row r="5404" spans="22:22">
      <c r="V5404" s="17"/>
    </row>
    <row r="5405" spans="22:22">
      <c r="V5405" s="17"/>
    </row>
    <row r="5406" spans="22:22">
      <c r="V5406" s="17"/>
    </row>
    <row r="5407" spans="22:22">
      <c r="V5407" s="17"/>
    </row>
    <row r="5408" spans="22:22">
      <c r="V5408" s="17"/>
    </row>
    <row r="5409" spans="22:22">
      <c r="V5409" s="17"/>
    </row>
    <row r="5410" spans="22:22">
      <c r="V5410" s="17"/>
    </row>
    <row r="5411" spans="22:22">
      <c r="V5411" s="17"/>
    </row>
    <row r="5412" spans="22:22">
      <c r="V5412" s="17"/>
    </row>
    <row r="5413" spans="22:22">
      <c r="V5413" s="17"/>
    </row>
    <row r="5414" spans="22:22">
      <c r="V5414" s="17"/>
    </row>
    <row r="5415" spans="22:22">
      <c r="V5415" s="17"/>
    </row>
    <row r="5416" spans="22:22">
      <c r="V5416" s="17"/>
    </row>
    <row r="5417" spans="22:22">
      <c r="V5417" s="17"/>
    </row>
    <row r="5418" spans="22:22">
      <c r="V5418" s="17"/>
    </row>
    <row r="5419" spans="22:22">
      <c r="V5419" s="17"/>
    </row>
    <row r="5420" spans="22:22">
      <c r="V5420" s="17"/>
    </row>
    <row r="5421" spans="22:22">
      <c r="V5421" s="17"/>
    </row>
    <row r="5422" spans="22:22">
      <c r="V5422" s="17"/>
    </row>
    <row r="5423" spans="22:22">
      <c r="V5423" s="17"/>
    </row>
    <row r="5424" spans="22:22">
      <c r="V5424" s="17"/>
    </row>
    <row r="5425" spans="22:22">
      <c r="V5425" s="17"/>
    </row>
    <row r="5426" spans="22:22">
      <c r="V5426" s="17"/>
    </row>
    <row r="5427" spans="22:22">
      <c r="V5427" s="17"/>
    </row>
    <row r="5428" spans="22:22">
      <c r="V5428" s="17"/>
    </row>
    <row r="5429" spans="22:22">
      <c r="V5429" s="17"/>
    </row>
    <row r="5430" spans="22:22">
      <c r="V5430" s="17"/>
    </row>
    <row r="5431" spans="22:22">
      <c r="V5431" s="17"/>
    </row>
    <row r="5432" spans="22:22">
      <c r="V5432" s="17"/>
    </row>
    <row r="5433" spans="22:22">
      <c r="V5433" s="17"/>
    </row>
    <row r="5434" spans="22:22">
      <c r="V5434" s="17"/>
    </row>
    <row r="5435" spans="22:22">
      <c r="V5435" s="17"/>
    </row>
    <row r="5436" spans="22:22">
      <c r="V5436" s="17"/>
    </row>
    <row r="5437" spans="22:22">
      <c r="V5437" s="17"/>
    </row>
    <row r="5438" spans="22:22">
      <c r="V5438" s="17"/>
    </row>
    <row r="5439" spans="22:22">
      <c r="V5439" s="17"/>
    </row>
    <row r="5440" spans="22:22">
      <c r="V5440" s="17"/>
    </row>
    <row r="5441" spans="22:22">
      <c r="V5441" s="17"/>
    </row>
    <row r="5442" spans="22:22">
      <c r="V5442" s="17"/>
    </row>
    <row r="5443" spans="22:22">
      <c r="V5443" s="17"/>
    </row>
    <row r="5444" spans="22:22">
      <c r="V5444" s="17"/>
    </row>
    <row r="5445" spans="22:22">
      <c r="V5445" s="17"/>
    </row>
    <row r="5446" spans="22:22">
      <c r="V5446" s="17"/>
    </row>
    <row r="5447" spans="22:22">
      <c r="V5447" s="17"/>
    </row>
    <row r="5448" spans="22:22">
      <c r="V5448" s="17"/>
    </row>
    <row r="5449" spans="22:22">
      <c r="V5449" s="17"/>
    </row>
    <row r="5450" spans="22:22">
      <c r="V5450" s="17"/>
    </row>
    <row r="5451" spans="22:22">
      <c r="V5451" s="17"/>
    </row>
    <row r="5452" spans="22:22">
      <c r="V5452" s="17"/>
    </row>
    <row r="5453" spans="22:22">
      <c r="V5453" s="17"/>
    </row>
    <row r="5454" spans="22:22">
      <c r="V5454" s="17"/>
    </row>
    <row r="5455" spans="22:22">
      <c r="V5455" s="17"/>
    </row>
    <row r="5456" spans="22:22">
      <c r="V5456" s="17"/>
    </row>
    <row r="5457" spans="22:22">
      <c r="V5457" s="17"/>
    </row>
    <row r="5458" spans="22:22">
      <c r="V5458" s="17"/>
    </row>
    <row r="5459" spans="22:22">
      <c r="V5459" s="17"/>
    </row>
    <row r="5460" spans="22:22">
      <c r="V5460" s="17"/>
    </row>
    <row r="5461" spans="22:22">
      <c r="V5461" s="17"/>
    </row>
    <row r="5462" spans="22:22">
      <c r="V5462" s="17"/>
    </row>
    <row r="5463" spans="22:22">
      <c r="V5463" s="17"/>
    </row>
    <row r="5464" spans="22:22">
      <c r="V5464" s="17"/>
    </row>
    <row r="5465" spans="22:22">
      <c r="V5465" s="17"/>
    </row>
    <row r="5466" spans="22:22">
      <c r="V5466" s="17"/>
    </row>
    <row r="5467" spans="22:22">
      <c r="V5467" s="17"/>
    </row>
    <row r="5468" spans="22:22">
      <c r="V5468" s="17"/>
    </row>
    <row r="5469" spans="22:22">
      <c r="V5469" s="17"/>
    </row>
    <row r="5470" spans="22:22">
      <c r="V5470" s="17"/>
    </row>
    <row r="5471" spans="22:22">
      <c r="V5471" s="17"/>
    </row>
    <row r="5472" spans="22:22">
      <c r="V5472" s="17"/>
    </row>
    <row r="5473" spans="22:22">
      <c r="V5473" s="17"/>
    </row>
    <row r="5474" spans="22:22">
      <c r="V5474" s="17"/>
    </row>
    <row r="5475" spans="22:22">
      <c r="V5475" s="17"/>
    </row>
    <row r="5476" spans="22:22">
      <c r="V5476" s="17"/>
    </row>
    <row r="5477" spans="22:22">
      <c r="V5477" s="17"/>
    </row>
    <row r="5478" spans="22:22">
      <c r="V5478" s="17"/>
    </row>
    <row r="5479" spans="22:22">
      <c r="V5479" s="17"/>
    </row>
    <row r="5480" spans="22:22">
      <c r="V5480" s="17"/>
    </row>
    <row r="5481" spans="22:22">
      <c r="V5481" s="17"/>
    </row>
    <row r="5482" spans="22:22">
      <c r="V5482" s="17"/>
    </row>
    <row r="5483" spans="22:22">
      <c r="V5483" s="17"/>
    </row>
    <row r="5484" spans="22:22">
      <c r="V5484" s="17"/>
    </row>
    <row r="5485" spans="22:22">
      <c r="V5485" s="17"/>
    </row>
    <row r="5486" spans="22:22">
      <c r="V5486" s="17"/>
    </row>
    <row r="5487" spans="22:22">
      <c r="V5487" s="17"/>
    </row>
    <row r="5488" spans="22:22">
      <c r="V5488" s="17"/>
    </row>
    <row r="5489" spans="22:22">
      <c r="V5489" s="17"/>
    </row>
    <row r="5490" spans="22:22">
      <c r="V5490" s="17"/>
    </row>
    <row r="5491" spans="22:22">
      <c r="V5491" s="17"/>
    </row>
    <row r="5492" spans="22:22">
      <c r="V5492" s="17"/>
    </row>
    <row r="5493" spans="22:22">
      <c r="V5493" s="17"/>
    </row>
    <row r="5494" spans="22:22">
      <c r="V5494" s="17"/>
    </row>
    <row r="5495" spans="22:22">
      <c r="V5495" s="17"/>
    </row>
    <row r="5496" spans="22:22">
      <c r="V5496" s="17"/>
    </row>
    <row r="5497" spans="22:22">
      <c r="V5497" s="17"/>
    </row>
    <row r="5498" spans="22:22">
      <c r="V5498" s="17"/>
    </row>
    <row r="5499" spans="22:22">
      <c r="V5499" s="17"/>
    </row>
    <row r="5500" spans="22:22">
      <c r="V5500" s="17"/>
    </row>
    <row r="5501" spans="22:22">
      <c r="V5501" s="17"/>
    </row>
    <row r="5502" spans="22:22">
      <c r="V5502" s="17"/>
    </row>
    <row r="5503" spans="22:22">
      <c r="V5503" s="17"/>
    </row>
    <row r="5504" spans="22:22">
      <c r="V5504" s="17"/>
    </row>
    <row r="5505" spans="22:22">
      <c r="V5505" s="17"/>
    </row>
    <row r="5506" spans="22:22">
      <c r="V5506" s="17"/>
    </row>
    <row r="5507" spans="22:22">
      <c r="V5507" s="17"/>
    </row>
    <row r="5508" spans="22:22">
      <c r="V5508" s="17"/>
    </row>
    <row r="5509" spans="22:22">
      <c r="V5509" s="17"/>
    </row>
    <row r="5510" spans="22:22">
      <c r="V5510" s="17"/>
    </row>
    <row r="5511" spans="22:22">
      <c r="V5511" s="17"/>
    </row>
    <row r="5512" spans="22:22">
      <c r="V5512" s="17"/>
    </row>
    <row r="5513" spans="22:22">
      <c r="V5513" s="17"/>
    </row>
    <row r="5514" spans="22:22">
      <c r="V5514" s="17"/>
    </row>
    <row r="5515" spans="22:22">
      <c r="V5515" s="17"/>
    </row>
    <row r="5516" spans="22:22">
      <c r="V5516" s="17"/>
    </row>
    <row r="5517" spans="22:22">
      <c r="V5517" s="17"/>
    </row>
    <row r="5518" spans="22:22">
      <c r="V5518" s="17"/>
    </row>
    <row r="5519" spans="22:22">
      <c r="V5519" s="17"/>
    </row>
    <row r="5520" spans="22:22">
      <c r="V5520" s="17"/>
    </row>
    <row r="5521" spans="22:22">
      <c r="V5521" s="17"/>
    </row>
    <row r="5522" spans="22:22">
      <c r="V5522" s="17"/>
    </row>
    <row r="5523" spans="22:22">
      <c r="V5523" s="17"/>
    </row>
    <row r="5524" spans="22:22">
      <c r="V5524" s="17"/>
    </row>
    <row r="5525" spans="22:22">
      <c r="V5525" s="17"/>
    </row>
    <row r="5526" spans="22:22">
      <c r="V5526" s="17"/>
    </row>
    <row r="5527" spans="22:22">
      <c r="V5527" s="17"/>
    </row>
    <row r="5528" spans="22:22">
      <c r="V5528" s="17"/>
    </row>
    <row r="5529" spans="22:22">
      <c r="V5529" s="17"/>
    </row>
    <row r="5530" spans="22:22">
      <c r="V5530" s="17"/>
    </row>
    <row r="5531" spans="22:22">
      <c r="V5531" s="17"/>
    </row>
    <row r="5532" spans="22:22">
      <c r="V5532" s="17"/>
    </row>
    <row r="5533" spans="22:22">
      <c r="V5533" s="17"/>
    </row>
    <row r="5534" spans="22:22">
      <c r="V5534" s="17"/>
    </row>
    <row r="5535" spans="22:22">
      <c r="V5535" s="17"/>
    </row>
    <row r="5536" spans="22:22">
      <c r="V5536" s="17"/>
    </row>
    <row r="5537" spans="22:22">
      <c r="V5537" s="17"/>
    </row>
    <row r="5538" spans="22:22">
      <c r="V5538" s="17"/>
    </row>
    <row r="5539" spans="22:22">
      <c r="V5539" s="17"/>
    </row>
    <row r="5540" spans="22:22">
      <c r="V5540" s="17"/>
    </row>
    <row r="5541" spans="22:22">
      <c r="V5541" s="17"/>
    </row>
    <row r="5542" spans="22:22">
      <c r="V5542" s="17"/>
    </row>
    <row r="5543" spans="22:22">
      <c r="V5543" s="17"/>
    </row>
    <row r="5544" spans="22:22">
      <c r="V5544" s="17"/>
    </row>
    <row r="5545" spans="22:22">
      <c r="V5545" s="17"/>
    </row>
    <row r="5546" spans="22:22">
      <c r="V5546" s="17"/>
    </row>
    <row r="5547" spans="22:22">
      <c r="V5547" s="17"/>
    </row>
    <row r="5548" spans="22:22">
      <c r="V5548" s="17"/>
    </row>
    <row r="5549" spans="22:22">
      <c r="V5549" s="17"/>
    </row>
    <row r="5550" spans="22:22">
      <c r="V5550" s="17"/>
    </row>
    <row r="5551" spans="22:22">
      <c r="V5551" s="17"/>
    </row>
    <row r="5552" spans="22:22">
      <c r="V5552" s="17"/>
    </row>
    <row r="5553" spans="22:22">
      <c r="V5553" s="17"/>
    </row>
    <row r="5554" spans="22:22">
      <c r="V5554" s="17"/>
    </row>
    <row r="5555" spans="22:22">
      <c r="V5555" s="17"/>
    </row>
    <row r="5556" spans="22:22">
      <c r="V5556" s="17"/>
    </row>
    <row r="5557" spans="22:22">
      <c r="V5557" s="17"/>
    </row>
    <row r="5558" spans="22:22">
      <c r="V5558" s="17"/>
    </row>
    <row r="5559" spans="22:22">
      <c r="V5559" s="17"/>
    </row>
    <row r="5560" spans="22:22">
      <c r="V5560" s="17"/>
    </row>
    <row r="5561" spans="22:22">
      <c r="V5561" s="17"/>
    </row>
    <row r="5562" spans="22:22">
      <c r="V5562" s="17"/>
    </row>
    <row r="5563" spans="22:22">
      <c r="V5563" s="17"/>
    </row>
    <row r="5564" spans="22:22">
      <c r="V5564" s="17"/>
    </row>
    <row r="5565" spans="22:22">
      <c r="V5565" s="17"/>
    </row>
    <row r="5566" spans="22:22">
      <c r="V5566" s="17"/>
    </row>
    <row r="5567" spans="22:22">
      <c r="V5567" s="17"/>
    </row>
    <row r="5568" spans="22:22">
      <c r="V5568" s="17"/>
    </row>
    <row r="5569" spans="22:22">
      <c r="V5569" s="17"/>
    </row>
    <row r="5570" spans="22:22">
      <c r="V5570" s="17"/>
    </row>
    <row r="5571" spans="22:22">
      <c r="V5571" s="17"/>
    </row>
    <row r="5572" spans="22:22">
      <c r="V5572" s="17"/>
    </row>
    <row r="5573" spans="22:22">
      <c r="V5573" s="17"/>
    </row>
    <row r="5574" spans="22:22">
      <c r="V5574" s="17"/>
    </row>
    <row r="5575" spans="22:22">
      <c r="V5575" s="17"/>
    </row>
    <row r="5576" spans="22:22">
      <c r="V5576" s="17"/>
    </row>
    <row r="5577" spans="22:22">
      <c r="V5577" s="17"/>
    </row>
    <row r="5578" spans="22:22">
      <c r="V5578" s="17"/>
    </row>
    <row r="5579" spans="22:22">
      <c r="V5579" s="17"/>
    </row>
    <row r="5580" spans="22:22">
      <c r="V5580" s="17"/>
    </row>
    <row r="5581" spans="22:22">
      <c r="V5581" s="17"/>
    </row>
    <row r="5582" spans="22:22">
      <c r="V5582" s="17"/>
    </row>
    <row r="5583" spans="22:22">
      <c r="V5583" s="17"/>
    </row>
    <row r="5584" spans="22:22">
      <c r="V5584" s="17"/>
    </row>
    <row r="5585" spans="22:22">
      <c r="V5585" s="17"/>
    </row>
    <row r="5586" spans="22:22">
      <c r="V5586" s="17"/>
    </row>
    <row r="5587" spans="22:22">
      <c r="V5587" s="17"/>
    </row>
    <row r="5588" spans="22:22">
      <c r="V5588" s="17"/>
    </row>
    <row r="5589" spans="22:22">
      <c r="V5589" s="17"/>
    </row>
    <row r="5590" spans="22:22">
      <c r="V5590" s="17"/>
    </row>
    <row r="5591" spans="22:22">
      <c r="V5591" s="17"/>
    </row>
    <row r="5592" spans="22:22">
      <c r="V5592" s="17"/>
    </row>
    <row r="5593" spans="22:22">
      <c r="V5593" s="17"/>
    </row>
    <row r="5594" spans="22:22">
      <c r="V5594" s="17"/>
    </row>
    <row r="5595" spans="22:22">
      <c r="V5595" s="17"/>
    </row>
    <row r="5596" spans="22:22">
      <c r="V5596" s="17"/>
    </row>
    <row r="5597" spans="22:22">
      <c r="V5597" s="17"/>
    </row>
    <row r="5598" spans="22:22">
      <c r="V5598" s="17"/>
    </row>
    <row r="5599" spans="22:22">
      <c r="V5599" s="17"/>
    </row>
    <row r="5600" spans="22:22">
      <c r="V5600" s="17"/>
    </row>
    <row r="5601" spans="22:22">
      <c r="V5601" s="17"/>
    </row>
    <row r="5602" spans="22:22">
      <c r="V5602" s="17"/>
    </row>
    <row r="5603" spans="22:22">
      <c r="V5603" s="17"/>
    </row>
    <row r="5604" spans="22:22">
      <c r="V5604" s="17"/>
    </row>
    <row r="5605" spans="22:22">
      <c r="V5605" s="17"/>
    </row>
    <row r="5606" spans="22:22">
      <c r="V5606" s="17"/>
    </row>
    <row r="5607" spans="22:22">
      <c r="V5607" s="17"/>
    </row>
    <row r="5608" spans="22:22">
      <c r="V5608" s="17"/>
    </row>
    <row r="5609" spans="22:22">
      <c r="V5609" s="17"/>
    </row>
    <row r="5610" spans="22:22">
      <c r="V5610" s="17"/>
    </row>
    <row r="5611" spans="22:22">
      <c r="V5611" s="17"/>
    </row>
    <row r="5612" spans="22:22">
      <c r="V5612" s="17"/>
    </row>
    <row r="5613" spans="22:22">
      <c r="V5613" s="17"/>
    </row>
    <row r="5614" spans="22:22">
      <c r="V5614" s="17"/>
    </row>
    <row r="5615" spans="22:22">
      <c r="V5615" s="17"/>
    </row>
    <row r="5616" spans="22:22">
      <c r="V5616" s="17"/>
    </row>
    <row r="5617" spans="22:22">
      <c r="V5617" s="17"/>
    </row>
    <row r="5618" spans="22:22">
      <c r="V5618" s="17"/>
    </row>
    <row r="5619" spans="22:22">
      <c r="V5619" s="17"/>
    </row>
    <row r="5620" spans="22:22">
      <c r="V5620" s="17"/>
    </row>
    <row r="5621" spans="22:22">
      <c r="V5621" s="17"/>
    </row>
    <row r="5622" spans="22:22">
      <c r="V5622" s="17"/>
    </row>
    <row r="5623" spans="22:22">
      <c r="V5623" s="17"/>
    </row>
    <row r="5624" spans="22:22">
      <c r="V5624" s="17"/>
    </row>
    <row r="5625" spans="22:22">
      <c r="V5625" s="17"/>
    </row>
    <row r="5626" spans="22:22">
      <c r="V5626" s="17"/>
    </row>
    <row r="5627" spans="22:22">
      <c r="V5627" s="17"/>
    </row>
    <row r="5628" spans="22:22">
      <c r="V5628" s="17"/>
    </row>
    <row r="5629" spans="22:22">
      <c r="V5629" s="17"/>
    </row>
    <row r="5630" spans="22:22">
      <c r="V5630" s="17"/>
    </row>
    <row r="5631" spans="22:22">
      <c r="V5631" s="17"/>
    </row>
    <row r="5632" spans="22:22">
      <c r="V5632" s="17"/>
    </row>
    <row r="5633" spans="22:22">
      <c r="V5633" s="17"/>
    </row>
    <row r="5634" spans="22:22">
      <c r="V5634" s="17"/>
    </row>
    <row r="5635" spans="22:22">
      <c r="V5635" s="17"/>
    </row>
    <row r="5636" spans="22:22">
      <c r="V5636" s="17"/>
    </row>
    <row r="5637" spans="22:22">
      <c r="V5637" s="17"/>
    </row>
    <row r="5638" spans="22:22">
      <c r="V5638" s="17"/>
    </row>
    <row r="5639" spans="22:22">
      <c r="V5639" s="17"/>
    </row>
    <row r="5640" spans="22:22">
      <c r="V5640" s="17"/>
    </row>
    <row r="5641" spans="22:22">
      <c r="V5641" s="17"/>
    </row>
    <row r="5642" spans="22:22">
      <c r="V5642" s="17"/>
    </row>
    <row r="5643" spans="22:22">
      <c r="V5643" s="17"/>
    </row>
    <row r="5644" spans="22:22">
      <c r="V5644" s="17"/>
    </row>
    <row r="5645" spans="22:22">
      <c r="V5645" s="17"/>
    </row>
    <row r="5646" spans="22:22">
      <c r="V5646" s="17"/>
    </row>
    <row r="5647" spans="22:22">
      <c r="V5647" s="17"/>
    </row>
    <row r="5648" spans="22:22">
      <c r="V5648" s="17"/>
    </row>
    <row r="5649" spans="22:22">
      <c r="V5649" s="17"/>
    </row>
    <row r="5650" spans="22:22">
      <c r="V5650" s="17"/>
    </row>
    <row r="5651" spans="22:22">
      <c r="V5651" s="17"/>
    </row>
    <row r="5652" spans="22:22">
      <c r="V5652" s="17"/>
    </row>
    <row r="5653" spans="22:22">
      <c r="V5653" s="17"/>
    </row>
    <row r="5654" spans="22:22">
      <c r="V5654" s="17"/>
    </row>
    <row r="5655" spans="22:22">
      <c r="V5655" s="17"/>
    </row>
    <row r="5656" spans="22:22">
      <c r="V5656" s="17"/>
    </row>
    <row r="5657" spans="22:22">
      <c r="V5657" s="17"/>
    </row>
    <row r="5658" spans="22:22">
      <c r="V5658" s="17"/>
    </row>
    <row r="5659" spans="22:22">
      <c r="V5659" s="17"/>
    </row>
    <row r="5660" spans="22:22">
      <c r="V5660" s="17"/>
    </row>
    <row r="5661" spans="22:22">
      <c r="V5661" s="17"/>
    </row>
    <row r="5662" spans="22:22">
      <c r="V5662" s="17"/>
    </row>
    <row r="5663" spans="22:22">
      <c r="V5663" s="17"/>
    </row>
    <row r="5664" spans="22:22">
      <c r="V5664" s="17"/>
    </row>
    <row r="5665" spans="22:22">
      <c r="V5665" s="17"/>
    </row>
    <row r="5666" spans="22:22">
      <c r="V5666" s="17"/>
    </row>
    <row r="5667" spans="22:22">
      <c r="V5667" s="17"/>
    </row>
    <row r="5668" spans="22:22">
      <c r="V5668" s="17"/>
    </row>
    <row r="5669" spans="22:22">
      <c r="V5669" s="17"/>
    </row>
    <row r="5670" spans="22:22">
      <c r="V5670" s="17"/>
    </row>
    <row r="5671" spans="22:22">
      <c r="V5671" s="17"/>
    </row>
    <row r="5672" spans="22:22">
      <c r="V5672" s="17"/>
    </row>
    <row r="5673" spans="22:22">
      <c r="V5673" s="17"/>
    </row>
    <row r="5674" spans="22:22">
      <c r="V5674" s="17"/>
    </row>
    <row r="5675" spans="22:22">
      <c r="V5675" s="17"/>
    </row>
    <row r="5676" spans="22:22">
      <c r="V5676" s="17"/>
    </row>
    <row r="5677" spans="22:22">
      <c r="V5677" s="17"/>
    </row>
    <row r="5678" spans="22:22">
      <c r="V5678" s="17"/>
    </row>
    <row r="5679" spans="22:22">
      <c r="V5679" s="17"/>
    </row>
    <row r="5680" spans="22:22">
      <c r="V5680" s="17"/>
    </row>
    <row r="5681" spans="22:22">
      <c r="V5681" s="17"/>
    </row>
    <row r="5682" spans="22:22">
      <c r="V5682" s="17"/>
    </row>
    <row r="5683" spans="22:22">
      <c r="V5683" s="17"/>
    </row>
    <row r="5684" spans="22:22">
      <c r="V5684" s="17"/>
    </row>
    <row r="5685" spans="22:22">
      <c r="V5685" s="17"/>
    </row>
    <row r="5686" spans="22:22">
      <c r="V5686" s="17"/>
    </row>
    <row r="5687" spans="22:22">
      <c r="V5687" s="17"/>
    </row>
    <row r="5688" spans="22:22">
      <c r="V5688" s="17"/>
    </row>
    <row r="5689" spans="22:22">
      <c r="V5689" s="17"/>
    </row>
    <row r="5690" spans="22:22">
      <c r="V5690" s="17"/>
    </row>
    <row r="5691" spans="22:22">
      <c r="V5691" s="17"/>
    </row>
    <row r="5692" spans="22:22">
      <c r="V5692" s="17"/>
    </row>
    <row r="5693" spans="22:22">
      <c r="V5693" s="17"/>
    </row>
    <row r="5694" spans="22:22">
      <c r="V5694" s="17"/>
    </row>
    <row r="5695" spans="22:22">
      <c r="V5695" s="17"/>
    </row>
    <row r="5696" spans="22:22">
      <c r="V5696" s="17"/>
    </row>
    <row r="5697" spans="22:22">
      <c r="V5697" s="17"/>
    </row>
    <row r="5698" spans="22:22">
      <c r="V5698" s="17"/>
    </row>
    <row r="5699" spans="22:22">
      <c r="V5699" s="17"/>
    </row>
    <row r="5700" spans="22:22">
      <c r="V5700" s="17"/>
    </row>
    <row r="5701" spans="22:22">
      <c r="V5701" s="17"/>
    </row>
    <row r="5702" spans="22:22">
      <c r="V5702" s="17"/>
    </row>
    <row r="5703" spans="22:22">
      <c r="V5703" s="17"/>
    </row>
    <row r="5704" spans="22:22">
      <c r="V5704" s="17"/>
    </row>
    <row r="5705" spans="22:22">
      <c r="V5705" s="17"/>
    </row>
    <row r="5706" spans="22:22">
      <c r="V5706" s="17"/>
    </row>
    <row r="5707" spans="22:22">
      <c r="V5707" s="17"/>
    </row>
    <row r="5708" spans="22:22">
      <c r="V5708" s="17"/>
    </row>
    <row r="5709" spans="22:22">
      <c r="V5709" s="17"/>
    </row>
    <row r="5710" spans="22:22">
      <c r="V5710" s="17"/>
    </row>
    <row r="5711" spans="22:22">
      <c r="V5711" s="17"/>
    </row>
    <row r="5712" spans="22:22">
      <c r="V5712" s="17"/>
    </row>
    <row r="5713" spans="22:22">
      <c r="V5713" s="17"/>
    </row>
    <row r="5714" spans="22:22">
      <c r="V5714" s="17"/>
    </row>
    <row r="5715" spans="22:22">
      <c r="V5715" s="17"/>
    </row>
    <row r="5716" spans="22:22">
      <c r="V5716" s="17"/>
    </row>
    <row r="5717" spans="22:22">
      <c r="V5717" s="17"/>
    </row>
    <row r="5718" spans="22:22">
      <c r="V5718" s="17"/>
    </row>
    <row r="5719" spans="22:22">
      <c r="V5719" s="17"/>
    </row>
    <row r="5720" spans="22:22">
      <c r="V5720" s="17"/>
    </row>
    <row r="5721" spans="22:22">
      <c r="V5721" s="17"/>
    </row>
    <row r="5722" spans="22:22">
      <c r="V5722" s="17"/>
    </row>
    <row r="5723" spans="22:22">
      <c r="V5723" s="17"/>
    </row>
    <row r="5724" spans="22:22">
      <c r="V5724" s="17"/>
    </row>
    <row r="5725" spans="22:22">
      <c r="V5725" s="17"/>
    </row>
    <row r="5726" spans="22:22">
      <c r="V5726" s="17"/>
    </row>
    <row r="5727" spans="22:22">
      <c r="V5727" s="17"/>
    </row>
    <row r="5728" spans="22:22">
      <c r="V5728" s="17"/>
    </row>
    <row r="5729" spans="22:22">
      <c r="V5729" s="17"/>
    </row>
    <row r="5730" spans="22:22">
      <c r="V5730" s="17"/>
    </row>
    <row r="5731" spans="22:22">
      <c r="V5731" s="17"/>
    </row>
    <row r="5732" spans="22:22">
      <c r="V5732" s="17"/>
    </row>
    <row r="5733" spans="22:22">
      <c r="V5733" s="17"/>
    </row>
    <row r="5734" spans="22:22">
      <c r="V5734" s="17"/>
    </row>
    <row r="5735" spans="22:22">
      <c r="V5735" s="17"/>
    </row>
    <row r="5736" spans="22:22">
      <c r="V5736" s="17"/>
    </row>
    <row r="5737" spans="22:22">
      <c r="V5737" s="17"/>
    </row>
    <row r="5738" spans="22:22">
      <c r="V5738" s="17"/>
    </row>
    <row r="5739" spans="22:22">
      <c r="V5739" s="17"/>
    </row>
    <row r="5740" spans="22:22">
      <c r="V5740" s="17"/>
    </row>
    <row r="5741" spans="22:22">
      <c r="V5741" s="17"/>
    </row>
    <row r="5742" spans="22:22">
      <c r="V5742" s="17"/>
    </row>
    <row r="5743" spans="22:22">
      <c r="V5743" s="17"/>
    </row>
    <row r="5744" spans="22:22">
      <c r="V5744" s="17"/>
    </row>
    <row r="5745" spans="22:22">
      <c r="V5745" s="17"/>
    </row>
    <row r="5746" spans="22:22">
      <c r="V5746" s="17"/>
    </row>
    <row r="5747" spans="22:22">
      <c r="V5747" s="17"/>
    </row>
    <row r="5748" spans="22:22">
      <c r="V5748" s="17"/>
    </row>
    <row r="5749" spans="22:22">
      <c r="V5749" s="17"/>
    </row>
    <row r="5750" spans="22:22">
      <c r="V5750" s="17"/>
    </row>
    <row r="5751" spans="22:22">
      <c r="V5751" s="17"/>
    </row>
    <row r="5752" spans="22:22">
      <c r="V5752" s="17"/>
    </row>
    <row r="5753" spans="22:22">
      <c r="V5753" s="17"/>
    </row>
    <row r="5754" spans="22:22">
      <c r="V5754" s="17"/>
    </row>
    <row r="5755" spans="22:22">
      <c r="V5755" s="17"/>
    </row>
    <row r="5756" spans="22:22">
      <c r="V5756" s="17"/>
    </row>
    <row r="5757" spans="22:22">
      <c r="V5757" s="17"/>
    </row>
    <row r="5758" spans="22:22">
      <c r="V5758" s="17"/>
    </row>
    <row r="5759" spans="22:22">
      <c r="V5759" s="17"/>
    </row>
    <row r="5760" spans="22:22">
      <c r="V5760" s="17"/>
    </row>
    <row r="5761" spans="22:22">
      <c r="V5761" s="17"/>
    </row>
    <row r="5762" spans="22:22">
      <c r="V5762" s="17"/>
    </row>
    <row r="5763" spans="22:22">
      <c r="V5763" s="17"/>
    </row>
    <row r="5764" spans="22:22">
      <c r="V5764" s="17"/>
    </row>
    <row r="5765" spans="22:22">
      <c r="V5765" s="17"/>
    </row>
    <row r="5766" spans="22:22">
      <c r="V5766" s="17"/>
    </row>
    <row r="5767" spans="22:22">
      <c r="V5767" s="17"/>
    </row>
    <row r="5768" spans="22:22">
      <c r="V5768" s="17"/>
    </row>
    <row r="5769" spans="22:22">
      <c r="V5769" s="17"/>
    </row>
    <row r="5770" spans="22:22">
      <c r="V5770" s="17"/>
    </row>
    <row r="5771" spans="22:22">
      <c r="V5771" s="17"/>
    </row>
    <row r="5772" spans="22:22">
      <c r="V5772" s="17"/>
    </row>
    <row r="5773" spans="22:22">
      <c r="V5773" s="17"/>
    </row>
    <row r="5774" spans="22:22">
      <c r="V5774" s="17"/>
    </row>
    <row r="5775" spans="22:22">
      <c r="V5775" s="17"/>
    </row>
    <row r="5776" spans="22:22">
      <c r="V5776" s="17"/>
    </row>
    <row r="5777" spans="22:22">
      <c r="V5777" s="17"/>
    </row>
    <row r="5778" spans="22:22">
      <c r="V5778" s="17"/>
    </row>
    <row r="5779" spans="22:22">
      <c r="V5779" s="17"/>
    </row>
    <row r="5780" spans="22:22">
      <c r="V5780" s="17"/>
    </row>
    <row r="5781" spans="22:22">
      <c r="V5781" s="17"/>
    </row>
    <row r="5782" spans="22:22">
      <c r="V5782" s="17"/>
    </row>
    <row r="5783" spans="22:22">
      <c r="V5783" s="17"/>
    </row>
    <row r="5784" spans="22:22">
      <c r="V5784" s="17"/>
    </row>
    <row r="5785" spans="22:22">
      <c r="V5785" s="17"/>
    </row>
    <row r="5786" spans="22:22">
      <c r="V5786" s="17"/>
    </row>
    <row r="5787" spans="22:22">
      <c r="V5787" s="17"/>
    </row>
    <row r="5788" spans="22:22">
      <c r="V5788" s="17"/>
    </row>
    <row r="5789" spans="22:22">
      <c r="V5789" s="17"/>
    </row>
    <row r="5790" spans="22:22">
      <c r="V5790" s="17"/>
    </row>
    <row r="5791" spans="22:22">
      <c r="V5791" s="17"/>
    </row>
    <row r="5792" spans="22:22">
      <c r="V5792" s="17"/>
    </row>
    <row r="5793" spans="22:22">
      <c r="V5793" s="17"/>
    </row>
    <row r="5794" spans="22:22">
      <c r="V5794" s="17"/>
    </row>
    <row r="5795" spans="22:22">
      <c r="V5795" s="17"/>
    </row>
    <row r="5796" spans="22:22">
      <c r="V5796" s="17"/>
    </row>
    <row r="5797" spans="22:22">
      <c r="V5797" s="17"/>
    </row>
    <row r="5798" spans="22:22">
      <c r="V5798" s="17"/>
    </row>
    <row r="5799" spans="22:22">
      <c r="V5799" s="17"/>
    </row>
    <row r="5800" spans="22:22">
      <c r="V5800" s="17"/>
    </row>
    <row r="5801" spans="22:22">
      <c r="V5801" s="17"/>
    </row>
    <row r="5802" spans="22:22">
      <c r="V5802" s="17"/>
    </row>
    <row r="5803" spans="22:22">
      <c r="V5803" s="17"/>
    </row>
    <row r="5804" spans="22:22">
      <c r="V5804" s="17"/>
    </row>
    <row r="5805" spans="22:22">
      <c r="V5805" s="17"/>
    </row>
    <row r="5806" spans="22:22">
      <c r="V5806" s="17"/>
    </row>
    <row r="5807" spans="22:22">
      <c r="V5807" s="17"/>
    </row>
    <row r="5808" spans="22:22">
      <c r="V5808" s="17"/>
    </row>
    <row r="5809" spans="22:22">
      <c r="V5809" s="17"/>
    </row>
    <row r="5810" spans="22:22">
      <c r="V5810" s="17"/>
    </row>
    <row r="5811" spans="22:22">
      <c r="V5811" s="17"/>
    </row>
    <row r="5812" spans="22:22">
      <c r="V5812" s="17"/>
    </row>
    <row r="5813" spans="22:22">
      <c r="V5813" s="17"/>
    </row>
    <row r="5814" spans="22:22">
      <c r="V5814" s="17"/>
    </row>
    <row r="5815" spans="22:22">
      <c r="V5815" s="17"/>
    </row>
    <row r="5816" spans="22:22">
      <c r="V5816" s="17"/>
    </row>
    <row r="5817" spans="22:22">
      <c r="V5817" s="17"/>
    </row>
    <row r="5818" spans="22:22">
      <c r="V5818" s="17"/>
    </row>
    <row r="5819" spans="22:22">
      <c r="V5819" s="17"/>
    </row>
    <row r="5820" spans="22:22">
      <c r="V5820" s="17"/>
    </row>
    <row r="5821" spans="22:22">
      <c r="V5821" s="17"/>
    </row>
    <row r="5822" spans="22:22">
      <c r="V5822" s="17"/>
    </row>
    <row r="5823" spans="22:22">
      <c r="V5823" s="17"/>
    </row>
    <row r="5824" spans="22:22">
      <c r="V5824" s="17"/>
    </row>
    <row r="5825" spans="22:22">
      <c r="V5825" s="17"/>
    </row>
    <row r="5826" spans="22:22">
      <c r="V5826" s="17"/>
    </row>
    <row r="5827" spans="22:22">
      <c r="V5827" s="17"/>
    </row>
    <row r="5828" spans="22:22">
      <c r="V5828" s="17"/>
    </row>
    <row r="5829" spans="22:22">
      <c r="V5829" s="17"/>
    </row>
    <row r="5830" spans="22:22">
      <c r="V5830" s="17"/>
    </row>
    <row r="5831" spans="22:22">
      <c r="V5831" s="17"/>
    </row>
    <row r="5832" spans="22:22">
      <c r="V5832" s="17"/>
    </row>
    <row r="5833" spans="22:22">
      <c r="V5833" s="17"/>
    </row>
    <row r="5834" spans="22:22">
      <c r="V5834" s="17"/>
    </row>
    <row r="5835" spans="22:22">
      <c r="V5835" s="17"/>
    </row>
    <row r="5836" spans="22:22">
      <c r="V5836" s="17"/>
    </row>
    <row r="5837" spans="22:22">
      <c r="V5837" s="17"/>
    </row>
    <row r="5838" spans="22:22">
      <c r="V5838" s="17"/>
    </row>
    <row r="5839" spans="22:22">
      <c r="V5839" s="17"/>
    </row>
    <row r="5840" spans="22:22">
      <c r="V5840" s="17"/>
    </row>
    <row r="5841" spans="22:22">
      <c r="V5841" s="17"/>
    </row>
    <row r="5842" spans="22:22">
      <c r="V5842" s="17"/>
    </row>
    <row r="5843" spans="22:22">
      <c r="V5843" s="17"/>
    </row>
    <row r="5844" spans="22:22">
      <c r="V5844" s="17"/>
    </row>
    <row r="5845" spans="22:22">
      <c r="V5845" s="17"/>
    </row>
    <row r="5846" spans="22:22">
      <c r="V5846" s="17"/>
    </row>
    <row r="5847" spans="22:22">
      <c r="V5847" s="17"/>
    </row>
    <row r="5848" spans="22:22">
      <c r="V5848" s="17"/>
    </row>
    <row r="5849" spans="22:22">
      <c r="V5849" s="17"/>
    </row>
    <row r="5850" spans="22:22">
      <c r="V5850" s="17"/>
    </row>
    <row r="5851" spans="22:22">
      <c r="V5851" s="17"/>
    </row>
    <row r="5852" spans="22:22">
      <c r="V5852" s="17"/>
    </row>
    <row r="5853" spans="22:22">
      <c r="V5853" s="17"/>
    </row>
    <row r="5854" spans="22:22">
      <c r="V5854" s="17"/>
    </row>
    <row r="5855" spans="22:22">
      <c r="V5855" s="17"/>
    </row>
    <row r="5856" spans="22:22">
      <c r="V5856" s="17"/>
    </row>
    <row r="5857" spans="22:22">
      <c r="V5857" s="17"/>
    </row>
    <row r="5858" spans="22:22">
      <c r="V5858" s="17"/>
    </row>
    <row r="5859" spans="22:22">
      <c r="V5859" s="17"/>
    </row>
    <row r="5860" spans="22:22">
      <c r="V5860" s="17"/>
    </row>
    <row r="5861" spans="22:22">
      <c r="V5861" s="17"/>
    </row>
    <row r="5862" spans="22:22">
      <c r="V5862" s="17"/>
    </row>
    <row r="5863" spans="22:22">
      <c r="V5863" s="17"/>
    </row>
    <row r="5864" spans="22:22">
      <c r="V5864" s="17"/>
    </row>
    <row r="5865" spans="22:22">
      <c r="V5865" s="17"/>
    </row>
    <row r="5866" spans="22:22">
      <c r="V5866" s="17"/>
    </row>
    <row r="5867" spans="22:22">
      <c r="V5867" s="17"/>
    </row>
    <row r="5868" spans="22:22">
      <c r="V5868" s="17"/>
    </row>
    <row r="5869" spans="22:22">
      <c r="V5869" s="17"/>
    </row>
    <row r="5870" spans="22:22">
      <c r="V5870" s="17"/>
    </row>
    <row r="5871" spans="22:22">
      <c r="V5871" s="17"/>
    </row>
    <row r="5872" spans="22:22">
      <c r="V5872" s="17"/>
    </row>
    <row r="5873" spans="22:22">
      <c r="V5873" s="17"/>
    </row>
    <row r="5874" spans="22:22">
      <c r="V5874" s="17"/>
    </row>
    <row r="5875" spans="22:22">
      <c r="V5875" s="17"/>
    </row>
    <row r="5876" spans="22:22">
      <c r="V5876" s="17"/>
    </row>
    <row r="5877" spans="22:22">
      <c r="V5877" s="17"/>
    </row>
    <row r="5878" spans="22:22">
      <c r="V5878" s="17"/>
    </row>
    <row r="5879" spans="22:22">
      <c r="V5879" s="17"/>
    </row>
    <row r="5880" spans="22:22">
      <c r="V5880" s="17"/>
    </row>
    <row r="5881" spans="22:22">
      <c r="V5881" s="17"/>
    </row>
    <row r="5882" spans="22:22">
      <c r="V5882" s="17"/>
    </row>
    <row r="5883" spans="22:22">
      <c r="V5883" s="17"/>
    </row>
    <row r="5884" spans="22:22">
      <c r="V5884" s="17"/>
    </row>
    <row r="5885" spans="22:22">
      <c r="V5885" s="17"/>
    </row>
    <row r="5886" spans="22:22">
      <c r="V5886" s="17"/>
    </row>
    <row r="5887" spans="22:22">
      <c r="V5887" s="17"/>
    </row>
    <row r="5888" spans="22:22">
      <c r="V5888" s="17"/>
    </row>
    <row r="5889" spans="22:22">
      <c r="V5889" s="17"/>
    </row>
    <row r="5890" spans="22:22">
      <c r="V5890" s="17"/>
    </row>
    <row r="5891" spans="22:22">
      <c r="V5891" s="17"/>
    </row>
    <row r="5892" spans="22:22">
      <c r="V5892" s="17"/>
    </row>
    <row r="5893" spans="22:22">
      <c r="V5893" s="17"/>
    </row>
    <row r="5894" spans="22:22">
      <c r="V5894" s="17"/>
    </row>
    <row r="5895" spans="22:22">
      <c r="V5895" s="17"/>
    </row>
    <row r="5896" spans="22:22">
      <c r="V5896" s="17"/>
    </row>
    <row r="5897" spans="22:22">
      <c r="V5897" s="17"/>
    </row>
    <row r="5898" spans="22:22">
      <c r="V5898" s="17"/>
    </row>
    <row r="5899" spans="22:22">
      <c r="V5899" s="17"/>
    </row>
    <row r="5900" spans="22:22">
      <c r="V5900" s="17"/>
    </row>
    <row r="5901" spans="22:22">
      <c r="V5901" s="17"/>
    </row>
    <row r="5902" spans="22:22">
      <c r="V5902" s="17"/>
    </row>
    <row r="5903" spans="22:22">
      <c r="V5903" s="17"/>
    </row>
    <row r="5904" spans="22:22">
      <c r="V5904" s="17"/>
    </row>
    <row r="5905" spans="22:22">
      <c r="V5905" s="17"/>
    </row>
    <row r="5906" spans="22:22">
      <c r="V5906" s="17"/>
    </row>
    <row r="5907" spans="22:22">
      <c r="V5907" s="17"/>
    </row>
    <row r="5908" spans="22:22">
      <c r="V5908" s="17"/>
    </row>
    <row r="5909" spans="22:22">
      <c r="V5909" s="17"/>
    </row>
    <row r="5910" spans="22:22">
      <c r="V5910" s="17"/>
    </row>
    <row r="5911" spans="22:22">
      <c r="V5911" s="17"/>
    </row>
    <row r="5912" spans="22:22">
      <c r="V5912" s="17"/>
    </row>
    <row r="5913" spans="22:22">
      <c r="V5913" s="17"/>
    </row>
    <row r="5914" spans="22:22">
      <c r="V5914" s="17"/>
    </row>
    <row r="5915" spans="22:22">
      <c r="V5915" s="17"/>
    </row>
    <row r="5916" spans="22:22">
      <c r="V5916" s="17"/>
    </row>
    <row r="5917" spans="22:22">
      <c r="V5917" s="17"/>
    </row>
    <row r="5918" spans="22:22">
      <c r="V5918" s="17"/>
    </row>
    <row r="5919" spans="22:22">
      <c r="V5919" s="17"/>
    </row>
    <row r="5920" spans="22:22">
      <c r="V5920" s="17"/>
    </row>
    <row r="5921" spans="22:22">
      <c r="V5921" s="17"/>
    </row>
    <row r="5922" spans="22:22">
      <c r="V5922" s="17"/>
    </row>
    <row r="5923" spans="22:22">
      <c r="V5923" s="17"/>
    </row>
    <row r="5924" spans="22:22">
      <c r="V5924" s="17"/>
    </row>
    <row r="5925" spans="22:22">
      <c r="V5925" s="17"/>
    </row>
    <row r="5926" spans="22:22">
      <c r="V5926" s="17"/>
    </row>
    <row r="5927" spans="22:22">
      <c r="V5927" s="17"/>
    </row>
    <row r="5928" spans="22:22">
      <c r="V5928" s="17"/>
    </row>
    <row r="5929" spans="22:22">
      <c r="V5929" s="17"/>
    </row>
    <row r="5930" spans="22:22">
      <c r="V5930" s="17"/>
    </row>
    <row r="5931" spans="22:22">
      <c r="V5931" s="17"/>
    </row>
    <row r="5932" spans="22:22">
      <c r="V5932" s="17"/>
    </row>
    <row r="5933" spans="22:22">
      <c r="V5933" s="17"/>
    </row>
    <row r="5934" spans="22:22">
      <c r="V5934" s="17"/>
    </row>
    <row r="5935" spans="22:22">
      <c r="V5935" s="17"/>
    </row>
    <row r="5936" spans="22:22">
      <c r="V5936" s="17"/>
    </row>
    <row r="5937" spans="22:22">
      <c r="V5937" s="17"/>
    </row>
    <row r="5938" spans="22:22">
      <c r="V5938" s="17"/>
    </row>
    <row r="5939" spans="22:22">
      <c r="V5939" s="17"/>
    </row>
    <row r="5940" spans="22:22">
      <c r="V5940" s="17"/>
    </row>
    <row r="5941" spans="22:22">
      <c r="V5941" s="17"/>
    </row>
    <row r="5942" spans="22:22">
      <c r="V5942" s="17"/>
    </row>
    <row r="5943" spans="22:22">
      <c r="V5943" s="17"/>
    </row>
    <row r="5944" spans="22:22">
      <c r="V5944" s="17"/>
    </row>
    <row r="5945" spans="22:22">
      <c r="V5945" s="17"/>
    </row>
    <row r="5946" spans="22:22">
      <c r="V5946" s="17"/>
    </row>
    <row r="5947" spans="22:22">
      <c r="V5947" s="17"/>
    </row>
    <row r="5948" spans="22:22">
      <c r="V5948" s="17"/>
    </row>
    <row r="5949" spans="22:22">
      <c r="V5949" s="17"/>
    </row>
    <row r="5950" spans="22:22">
      <c r="V5950" s="17"/>
    </row>
    <row r="5951" spans="22:22">
      <c r="V5951" s="17"/>
    </row>
    <row r="5952" spans="22:22">
      <c r="V5952" s="17"/>
    </row>
    <row r="5953" spans="22:22">
      <c r="V5953" s="17"/>
    </row>
    <row r="5954" spans="22:22">
      <c r="V5954" s="17"/>
    </row>
    <row r="5955" spans="22:22">
      <c r="V5955" s="17"/>
    </row>
    <row r="5956" spans="22:22">
      <c r="V5956" s="17"/>
    </row>
    <row r="5957" spans="22:22">
      <c r="V5957" s="17"/>
    </row>
    <row r="5958" spans="22:22">
      <c r="V5958" s="17"/>
    </row>
    <row r="5959" spans="22:22">
      <c r="V5959" s="17"/>
    </row>
    <row r="5960" spans="22:22">
      <c r="V5960" s="17"/>
    </row>
    <row r="5961" spans="22:22">
      <c r="V5961" s="17"/>
    </row>
    <row r="5962" spans="22:22">
      <c r="V5962" s="17"/>
    </row>
    <row r="5963" spans="22:22">
      <c r="V5963" s="17"/>
    </row>
    <row r="5964" spans="22:22">
      <c r="V5964" s="17"/>
    </row>
    <row r="5965" spans="22:22">
      <c r="V5965" s="17"/>
    </row>
    <row r="5966" spans="22:22">
      <c r="V5966" s="17"/>
    </row>
    <row r="5967" spans="22:22">
      <c r="V5967" s="17"/>
    </row>
    <row r="5968" spans="22:22">
      <c r="V5968" s="17"/>
    </row>
    <row r="5969" spans="22:22">
      <c r="V5969" s="17"/>
    </row>
    <row r="5970" spans="22:22">
      <c r="V5970" s="17"/>
    </row>
    <row r="5971" spans="22:22">
      <c r="V5971" s="17"/>
    </row>
    <row r="5972" spans="22:22">
      <c r="V5972" s="17"/>
    </row>
    <row r="5973" spans="22:22">
      <c r="V5973" s="17"/>
    </row>
    <row r="5974" spans="22:22">
      <c r="V5974" s="17"/>
    </row>
    <row r="5975" spans="22:22">
      <c r="V5975" s="17"/>
    </row>
    <row r="5976" spans="22:22">
      <c r="V5976" s="17"/>
    </row>
    <row r="5977" spans="22:22">
      <c r="V5977" s="17"/>
    </row>
    <row r="5978" spans="22:22">
      <c r="V5978" s="17"/>
    </row>
    <row r="5979" spans="22:22">
      <c r="V5979" s="17"/>
    </row>
    <row r="5980" spans="22:22">
      <c r="V5980" s="17"/>
    </row>
    <row r="5981" spans="22:22">
      <c r="V5981" s="17"/>
    </row>
    <row r="5982" spans="22:22">
      <c r="V5982" s="17"/>
    </row>
    <row r="5983" spans="22:22">
      <c r="V5983" s="17"/>
    </row>
    <row r="5984" spans="22:22">
      <c r="V5984" s="17"/>
    </row>
    <row r="5985" spans="22:22">
      <c r="V5985" s="17"/>
    </row>
    <row r="5986" spans="22:22">
      <c r="V5986" s="17"/>
    </row>
    <row r="5987" spans="22:22">
      <c r="V5987" s="17"/>
    </row>
    <row r="5988" spans="22:22">
      <c r="V5988" s="17"/>
    </row>
    <row r="5989" spans="22:22">
      <c r="V5989" s="17"/>
    </row>
    <row r="5990" spans="22:22">
      <c r="V5990" s="17"/>
    </row>
    <row r="5991" spans="22:22">
      <c r="V5991" s="17"/>
    </row>
    <row r="5992" spans="22:22">
      <c r="V5992" s="17"/>
    </row>
    <row r="5993" spans="22:22">
      <c r="V5993" s="17"/>
    </row>
    <row r="5994" spans="22:22">
      <c r="V5994" s="17"/>
    </row>
    <row r="5995" spans="22:22">
      <c r="V5995" s="17"/>
    </row>
    <row r="5996" spans="22:22">
      <c r="V5996" s="17"/>
    </row>
    <row r="5997" spans="22:22">
      <c r="V5997" s="17"/>
    </row>
    <row r="5998" spans="22:22">
      <c r="V5998" s="17"/>
    </row>
    <row r="5999" spans="22:22">
      <c r="V5999" s="17"/>
    </row>
    <row r="6000" spans="22:22">
      <c r="V6000" s="17"/>
    </row>
    <row r="6001" spans="22:22">
      <c r="V6001" s="17"/>
    </row>
    <row r="6002" spans="22:22">
      <c r="V6002" s="17"/>
    </row>
    <row r="6003" spans="22:22">
      <c r="V6003" s="17"/>
    </row>
    <row r="6004" spans="22:22">
      <c r="V6004" s="17"/>
    </row>
    <row r="6005" spans="22:22">
      <c r="V6005" s="17"/>
    </row>
    <row r="6006" spans="22:22">
      <c r="V6006" s="17"/>
    </row>
    <row r="6007" spans="22:22">
      <c r="V6007" s="17"/>
    </row>
    <row r="6008" spans="22:22">
      <c r="V6008" s="17"/>
    </row>
    <row r="6009" spans="22:22">
      <c r="V6009" s="17"/>
    </row>
    <row r="6010" spans="22:22">
      <c r="V6010" s="17"/>
    </row>
    <row r="6011" spans="22:22">
      <c r="V6011" s="17"/>
    </row>
    <row r="6012" spans="22:22">
      <c r="V6012" s="17"/>
    </row>
    <row r="6013" spans="22:22">
      <c r="V6013" s="17"/>
    </row>
    <row r="6014" spans="22:22">
      <c r="V6014" s="17"/>
    </row>
    <row r="6015" spans="22:22">
      <c r="V6015" s="17"/>
    </row>
    <row r="6016" spans="22:22">
      <c r="V6016" s="17"/>
    </row>
    <row r="6017" spans="22:22">
      <c r="V6017" s="17"/>
    </row>
    <row r="6018" spans="22:22">
      <c r="V6018" s="17"/>
    </row>
    <row r="6019" spans="22:22">
      <c r="V6019" s="17"/>
    </row>
    <row r="6020" spans="22:22">
      <c r="V6020" s="17"/>
    </row>
    <row r="6021" spans="22:22">
      <c r="V6021" s="17"/>
    </row>
    <row r="6022" spans="22:22">
      <c r="V6022" s="17"/>
    </row>
    <row r="6023" spans="22:22">
      <c r="V6023" s="17"/>
    </row>
    <row r="6024" spans="22:22">
      <c r="V6024" s="17"/>
    </row>
    <row r="6025" spans="22:22">
      <c r="V6025" s="17"/>
    </row>
    <row r="6026" spans="22:22">
      <c r="V6026" s="17"/>
    </row>
    <row r="6027" spans="22:22">
      <c r="V6027" s="17"/>
    </row>
    <row r="6028" spans="22:22">
      <c r="V6028" s="17"/>
    </row>
    <row r="6029" spans="22:22">
      <c r="V6029" s="17"/>
    </row>
    <row r="6030" spans="22:22">
      <c r="V6030" s="17"/>
    </row>
    <row r="6031" spans="22:22">
      <c r="V6031" s="17"/>
    </row>
    <row r="6032" spans="22:22">
      <c r="V6032" s="17"/>
    </row>
    <row r="6033" spans="22:22">
      <c r="V6033" s="17"/>
    </row>
    <row r="6034" spans="22:22">
      <c r="V6034" s="17"/>
    </row>
    <row r="6035" spans="22:22">
      <c r="V6035" s="17"/>
    </row>
    <row r="6036" spans="22:22">
      <c r="V6036" s="17"/>
    </row>
    <row r="6037" spans="22:22">
      <c r="V6037" s="17"/>
    </row>
    <row r="6038" spans="22:22">
      <c r="V6038" s="17"/>
    </row>
    <row r="6039" spans="22:22">
      <c r="V6039" s="17"/>
    </row>
    <row r="6040" spans="22:22">
      <c r="V6040" s="17"/>
    </row>
    <row r="6041" spans="22:22">
      <c r="V6041" s="17"/>
    </row>
    <row r="6042" spans="22:22">
      <c r="V6042" s="17"/>
    </row>
    <row r="6043" spans="22:22">
      <c r="V6043" s="17"/>
    </row>
    <row r="6044" spans="22:22">
      <c r="V6044" s="17"/>
    </row>
    <row r="6045" spans="22:22">
      <c r="V6045" s="17"/>
    </row>
    <row r="6046" spans="22:22">
      <c r="V6046" s="17"/>
    </row>
    <row r="6047" spans="22:22">
      <c r="V6047" s="17"/>
    </row>
    <row r="6048" spans="22:22">
      <c r="V6048" s="17"/>
    </row>
    <row r="6049" spans="22:22">
      <c r="V6049" s="17"/>
    </row>
    <row r="6050" spans="22:22">
      <c r="V6050" s="17"/>
    </row>
    <row r="6051" spans="22:22">
      <c r="V6051" s="17"/>
    </row>
    <row r="6052" spans="22:22">
      <c r="V6052" s="17"/>
    </row>
    <row r="6053" spans="22:22">
      <c r="V6053" s="17"/>
    </row>
    <row r="6054" spans="22:22">
      <c r="V6054" s="17"/>
    </row>
    <row r="6055" spans="22:22">
      <c r="V6055" s="17"/>
    </row>
    <row r="6056" spans="22:22">
      <c r="V6056" s="17"/>
    </row>
    <row r="6057" spans="22:22">
      <c r="V6057" s="17"/>
    </row>
    <row r="6058" spans="22:22">
      <c r="V6058" s="17"/>
    </row>
    <row r="6059" spans="22:22">
      <c r="V6059" s="17"/>
    </row>
    <row r="6060" spans="22:22">
      <c r="V6060" s="17"/>
    </row>
    <row r="6061" spans="22:22">
      <c r="V6061" s="17"/>
    </row>
    <row r="6062" spans="22:22">
      <c r="V6062" s="17"/>
    </row>
    <row r="6063" spans="22:22">
      <c r="V6063" s="17"/>
    </row>
    <row r="6064" spans="22:22">
      <c r="V6064" s="17"/>
    </row>
    <row r="6065" spans="22:22">
      <c r="V6065" s="17"/>
    </row>
    <row r="6066" spans="22:22">
      <c r="V6066" s="17"/>
    </row>
    <row r="6067" spans="22:22">
      <c r="V6067" s="17"/>
    </row>
    <row r="6068" spans="22:22">
      <c r="V6068" s="17"/>
    </row>
    <row r="6069" spans="22:22">
      <c r="V6069" s="17"/>
    </row>
    <row r="6070" spans="22:22">
      <c r="V6070" s="17"/>
    </row>
    <row r="6071" spans="22:22">
      <c r="V6071" s="17"/>
    </row>
    <row r="6072" spans="22:22">
      <c r="V6072" s="17"/>
    </row>
    <row r="6073" spans="22:22">
      <c r="V6073" s="17"/>
    </row>
    <row r="6074" spans="22:22">
      <c r="V6074" s="17"/>
    </row>
    <row r="6075" spans="22:22">
      <c r="V6075" s="17"/>
    </row>
    <row r="6076" spans="22:22">
      <c r="V6076" s="17"/>
    </row>
    <row r="6077" spans="22:22">
      <c r="V6077" s="17"/>
    </row>
    <row r="6078" spans="22:22">
      <c r="V6078" s="17"/>
    </row>
    <row r="6079" spans="22:22">
      <c r="V6079" s="17"/>
    </row>
    <row r="6080" spans="22:22">
      <c r="V6080" s="17"/>
    </row>
    <row r="6081" spans="22:22">
      <c r="V6081" s="17"/>
    </row>
    <row r="6082" spans="22:22">
      <c r="V6082" s="17"/>
    </row>
    <row r="6083" spans="22:22">
      <c r="V6083" s="17"/>
    </row>
    <row r="6084" spans="22:22">
      <c r="V6084" s="17"/>
    </row>
    <row r="6085" spans="22:22">
      <c r="V6085" s="17"/>
    </row>
    <row r="6086" spans="22:22">
      <c r="V6086" s="17"/>
    </row>
    <row r="6087" spans="22:22">
      <c r="V6087" s="17"/>
    </row>
    <row r="6088" spans="22:22">
      <c r="V6088" s="17"/>
    </row>
    <row r="6089" spans="22:22">
      <c r="V6089" s="17"/>
    </row>
    <row r="6090" spans="22:22">
      <c r="V6090" s="17"/>
    </row>
    <row r="6091" spans="22:22">
      <c r="V6091" s="17"/>
    </row>
    <row r="6092" spans="22:22">
      <c r="V6092" s="17"/>
    </row>
    <row r="6093" spans="22:22">
      <c r="V6093" s="17"/>
    </row>
    <row r="6094" spans="22:22">
      <c r="V6094" s="17"/>
    </row>
    <row r="6095" spans="22:22">
      <c r="V6095" s="17"/>
    </row>
    <row r="6096" spans="22:22">
      <c r="V6096" s="17"/>
    </row>
    <row r="6097" spans="22:22">
      <c r="V6097" s="17"/>
    </row>
    <row r="6098" spans="22:22">
      <c r="V6098" s="17"/>
    </row>
    <row r="6099" spans="22:22">
      <c r="V6099" s="17"/>
    </row>
    <row r="6100" spans="22:22">
      <c r="V6100" s="17"/>
    </row>
    <row r="6101" spans="22:22">
      <c r="V6101" s="17"/>
    </row>
    <row r="6102" spans="22:22">
      <c r="V6102" s="17"/>
    </row>
    <row r="6103" spans="22:22">
      <c r="V6103" s="17"/>
    </row>
    <row r="6104" spans="22:22">
      <c r="V6104" s="17"/>
    </row>
    <row r="6105" spans="22:22">
      <c r="V6105" s="17"/>
    </row>
    <row r="6106" spans="22:22">
      <c r="V6106" s="17"/>
    </row>
    <row r="6107" spans="22:22">
      <c r="V6107" s="17"/>
    </row>
    <row r="6108" spans="22:22">
      <c r="V6108" s="17"/>
    </row>
    <row r="6109" spans="22:22">
      <c r="V6109" s="17"/>
    </row>
    <row r="6110" spans="22:22">
      <c r="V6110" s="17"/>
    </row>
    <row r="6111" spans="22:22">
      <c r="V6111" s="17"/>
    </row>
    <row r="6112" spans="22:22">
      <c r="V6112" s="17"/>
    </row>
    <row r="6113" spans="22:22">
      <c r="V6113" s="17"/>
    </row>
    <row r="6114" spans="22:22">
      <c r="V6114" s="17"/>
    </row>
    <row r="6115" spans="22:22">
      <c r="V6115" s="17"/>
    </row>
    <row r="6116" spans="22:22">
      <c r="V6116" s="17"/>
    </row>
    <row r="6117" spans="22:22">
      <c r="V6117" s="17"/>
    </row>
    <row r="6118" spans="22:22">
      <c r="V6118" s="17"/>
    </row>
    <row r="6119" spans="22:22">
      <c r="V6119" s="17"/>
    </row>
    <row r="6120" spans="22:22">
      <c r="V6120" s="17"/>
    </row>
    <row r="6121" spans="22:22">
      <c r="V6121" s="17"/>
    </row>
    <row r="6122" spans="22:22">
      <c r="V6122" s="17"/>
    </row>
    <row r="6123" spans="22:22">
      <c r="V6123" s="17"/>
    </row>
    <row r="6124" spans="22:22">
      <c r="V6124" s="17"/>
    </row>
    <row r="6125" spans="22:22">
      <c r="V6125" s="17"/>
    </row>
    <row r="6126" spans="22:22">
      <c r="V6126" s="17"/>
    </row>
    <row r="6127" spans="22:22">
      <c r="V6127" s="17"/>
    </row>
    <row r="6128" spans="22:22">
      <c r="V6128" s="17"/>
    </row>
    <row r="6129" spans="22:22">
      <c r="V6129" s="17"/>
    </row>
    <row r="6130" spans="22:22">
      <c r="V6130" s="17"/>
    </row>
    <row r="6131" spans="22:22">
      <c r="V6131" s="17"/>
    </row>
    <row r="6132" spans="22:22">
      <c r="V6132" s="17"/>
    </row>
    <row r="6133" spans="22:22">
      <c r="V6133" s="17"/>
    </row>
    <row r="6134" spans="22:22">
      <c r="V6134" s="17"/>
    </row>
    <row r="6135" spans="22:22">
      <c r="V6135" s="17"/>
    </row>
    <row r="6136" spans="22:22">
      <c r="V6136" s="17"/>
    </row>
    <row r="6137" spans="22:22">
      <c r="V6137" s="17"/>
    </row>
    <row r="6138" spans="22:22">
      <c r="V6138" s="17"/>
    </row>
    <row r="6139" spans="22:22">
      <c r="V6139" s="17"/>
    </row>
    <row r="6140" spans="22:22">
      <c r="V6140" s="17"/>
    </row>
    <row r="6141" spans="22:22">
      <c r="V6141" s="17"/>
    </row>
    <row r="6142" spans="22:22">
      <c r="V6142" s="17"/>
    </row>
    <row r="6143" spans="22:22">
      <c r="V6143" s="17"/>
    </row>
    <row r="6144" spans="22:22">
      <c r="V6144" s="17"/>
    </row>
    <row r="6145" spans="22:22">
      <c r="V6145" s="17"/>
    </row>
    <row r="6146" spans="22:22">
      <c r="V6146" s="17"/>
    </row>
    <row r="6147" spans="22:22">
      <c r="V6147" s="17"/>
    </row>
    <row r="6148" spans="22:22">
      <c r="V6148" s="17"/>
    </row>
    <row r="6149" spans="22:22">
      <c r="V6149" s="17"/>
    </row>
    <row r="6150" spans="22:22">
      <c r="V6150" s="17"/>
    </row>
    <row r="6151" spans="22:22">
      <c r="V6151" s="17"/>
    </row>
    <row r="6152" spans="22:22">
      <c r="V6152" s="17"/>
    </row>
    <row r="6153" spans="22:22">
      <c r="V6153" s="17"/>
    </row>
    <row r="6154" spans="22:22">
      <c r="V6154" s="17"/>
    </row>
    <row r="6155" spans="22:22">
      <c r="V6155" s="17"/>
    </row>
    <row r="6156" spans="22:22">
      <c r="V6156" s="17"/>
    </row>
    <row r="6157" spans="22:22">
      <c r="V6157" s="17"/>
    </row>
    <row r="6158" spans="22:22">
      <c r="V6158" s="17"/>
    </row>
    <row r="6159" spans="22:22">
      <c r="V6159" s="17"/>
    </row>
    <row r="6160" spans="22:22">
      <c r="V6160" s="17"/>
    </row>
    <row r="6161" spans="22:22">
      <c r="V6161" s="17"/>
    </row>
    <row r="6162" spans="22:22">
      <c r="V6162" s="17"/>
    </row>
    <row r="6163" spans="22:22">
      <c r="V6163" s="17"/>
    </row>
    <row r="6164" spans="22:22">
      <c r="V6164" s="17"/>
    </row>
    <row r="6165" spans="22:22">
      <c r="V6165" s="17"/>
    </row>
    <row r="6166" spans="22:22">
      <c r="V6166" s="17"/>
    </row>
    <row r="6167" spans="22:22">
      <c r="V6167" s="17"/>
    </row>
    <row r="6168" spans="22:22">
      <c r="V6168" s="17"/>
    </row>
    <row r="6169" spans="22:22">
      <c r="V6169" s="17"/>
    </row>
    <row r="6170" spans="22:22">
      <c r="V6170" s="17"/>
    </row>
    <row r="6171" spans="22:22">
      <c r="V6171" s="17"/>
    </row>
    <row r="6172" spans="22:22">
      <c r="V6172" s="17"/>
    </row>
    <row r="6173" spans="22:22">
      <c r="V6173" s="17"/>
    </row>
    <row r="6174" spans="22:22">
      <c r="V6174" s="17"/>
    </row>
    <row r="6175" spans="22:22">
      <c r="V6175" s="17"/>
    </row>
    <row r="6176" spans="22:22">
      <c r="V6176" s="17"/>
    </row>
    <row r="6177" spans="22:22">
      <c r="V6177" s="17"/>
    </row>
    <row r="6178" spans="22:22">
      <c r="V6178" s="17"/>
    </row>
    <row r="6179" spans="22:22">
      <c r="V6179" s="17"/>
    </row>
    <row r="6180" spans="22:22">
      <c r="V6180" s="17"/>
    </row>
    <row r="6181" spans="22:22">
      <c r="V6181" s="17"/>
    </row>
    <row r="6182" spans="22:22">
      <c r="V6182" s="17"/>
    </row>
    <row r="6183" spans="22:22">
      <c r="V6183" s="17"/>
    </row>
    <row r="6184" spans="22:22">
      <c r="V6184" s="17"/>
    </row>
    <row r="6185" spans="22:22">
      <c r="V6185" s="17"/>
    </row>
    <row r="6186" spans="22:22">
      <c r="V6186" s="17"/>
    </row>
    <row r="6187" spans="22:22">
      <c r="V6187" s="17"/>
    </row>
    <row r="6188" spans="22:22">
      <c r="V6188" s="17"/>
    </row>
    <row r="6189" spans="22:22">
      <c r="V6189" s="17"/>
    </row>
    <row r="6190" spans="22:22">
      <c r="V6190" s="17"/>
    </row>
    <row r="6191" spans="22:22">
      <c r="V6191" s="17"/>
    </row>
    <row r="6192" spans="22:22">
      <c r="V6192" s="17"/>
    </row>
    <row r="6193" spans="22:22">
      <c r="V6193" s="17"/>
    </row>
    <row r="6194" spans="22:22">
      <c r="V6194" s="17"/>
    </row>
    <row r="6195" spans="22:22">
      <c r="V6195" s="17"/>
    </row>
    <row r="6196" spans="22:22">
      <c r="V6196" s="17"/>
    </row>
    <row r="6197" spans="22:22">
      <c r="V6197" s="17"/>
    </row>
    <row r="6198" spans="22:22">
      <c r="V6198" s="17"/>
    </row>
    <row r="6199" spans="22:22">
      <c r="V6199" s="17"/>
    </row>
    <row r="6200" spans="22:22">
      <c r="V6200" s="17"/>
    </row>
    <row r="6201" spans="22:22">
      <c r="V6201" s="17"/>
    </row>
    <row r="6202" spans="22:22">
      <c r="V6202" s="17"/>
    </row>
    <row r="6203" spans="22:22">
      <c r="V6203" s="17"/>
    </row>
    <row r="6204" spans="22:22">
      <c r="V6204" s="17"/>
    </row>
    <row r="6205" spans="22:22">
      <c r="V6205" s="17"/>
    </row>
    <row r="6206" spans="22:22">
      <c r="V6206" s="17"/>
    </row>
    <row r="6207" spans="22:22">
      <c r="V6207" s="17"/>
    </row>
    <row r="6208" spans="22:22">
      <c r="V6208" s="17"/>
    </row>
    <row r="6209" spans="22:22">
      <c r="V6209" s="17"/>
    </row>
    <row r="6210" spans="22:22">
      <c r="V6210" s="17"/>
    </row>
    <row r="6211" spans="22:22">
      <c r="V6211" s="17"/>
    </row>
    <row r="6212" spans="22:22">
      <c r="V6212" s="17"/>
    </row>
    <row r="6213" spans="22:22">
      <c r="V6213" s="17"/>
    </row>
    <row r="6214" spans="22:22">
      <c r="V6214" s="17"/>
    </row>
    <row r="6215" spans="22:22">
      <c r="V6215" s="17"/>
    </row>
    <row r="6216" spans="22:22">
      <c r="V6216" s="17"/>
    </row>
    <row r="6217" spans="22:22">
      <c r="V6217" s="17"/>
    </row>
    <row r="6218" spans="22:22">
      <c r="V6218" s="17"/>
    </row>
    <row r="6219" spans="22:22">
      <c r="V6219" s="17"/>
    </row>
    <row r="6220" spans="22:22">
      <c r="V6220" s="17"/>
    </row>
    <row r="6221" spans="22:22">
      <c r="V6221" s="17"/>
    </row>
    <row r="6222" spans="22:22">
      <c r="V6222" s="17"/>
    </row>
    <row r="6223" spans="22:22">
      <c r="V6223" s="17"/>
    </row>
    <row r="6224" spans="22:22">
      <c r="V6224" s="17"/>
    </row>
    <row r="6225" spans="22:22">
      <c r="V6225" s="17"/>
    </row>
    <row r="6226" spans="22:22">
      <c r="V6226" s="17"/>
    </row>
    <row r="6227" spans="22:22">
      <c r="V6227" s="17"/>
    </row>
    <row r="6228" spans="22:22">
      <c r="V6228" s="17"/>
    </row>
    <row r="6229" spans="22:22">
      <c r="V6229" s="17"/>
    </row>
    <row r="6230" spans="22:22">
      <c r="V6230" s="17"/>
    </row>
    <row r="6231" spans="22:22">
      <c r="V6231" s="17"/>
    </row>
    <row r="6232" spans="22:22">
      <c r="V6232" s="17"/>
    </row>
    <row r="6233" spans="22:22">
      <c r="V6233" s="17"/>
    </row>
    <row r="6234" spans="22:22">
      <c r="V6234" s="17"/>
    </row>
    <row r="6235" spans="22:22">
      <c r="V6235" s="17"/>
    </row>
    <row r="6236" spans="22:22">
      <c r="V6236" s="17"/>
    </row>
    <row r="6237" spans="22:22">
      <c r="V6237" s="17"/>
    </row>
    <row r="6238" spans="22:22">
      <c r="V6238" s="17"/>
    </row>
    <row r="6239" spans="22:22">
      <c r="V6239" s="17"/>
    </row>
    <row r="6240" spans="22:22">
      <c r="V6240" s="17"/>
    </row>
    <row r="6241" spans="22:22">
      <c r="V6241" s="17"/>
    </row>
    <row r="6242" spans="22:22">
      <c r="V6242" s="17"/>
    </row>
    <row r="6243" spans="22:22">
      <c r="V6243" s="17"/>
    </row>
    <row r="6244" spans="22:22">
      <c r="V6244" s="17"/>
    </row>
    <row r="6245" spans="22:22">
      <c r="V6245" s="17"/>
    </row>
    <row r="6246" spans="22:22">
      <c r="V6246" s="17"/>
    </row>
    <row r="6247" spans="22:22">
      <c r="V6247" s="17"/>
    </row>
    <row r="6248" spans="22:22">
      <c r="V6248" s="17"/>
    </row>
    <row r="6249" spans="22:22">
      <c r="V6249" s="17"/>
    </row>
    <row r="6250" spans="22:22">
      <c r="V6250" s="17"/>
    </row>
    <row r="6251" spans="22:22">
      <c r="V6251" s="17"/>
    </row>
    <row r="6252" spans="22:22">
      <c r="V6252" s="17"/>
    </row>
    <row r="6253" spans="22:22">
      <c r="V6253" s="17"/>
    </row>
    <row r="6254" spans="22:22">
      <c r="V6254" s="17"/>
    </row>
    <row r="6255" spans="22:22">
      <c r="V6255" s="17"/>
    </row>
    <row r="6256" spans="22:22">
      <c r="V6256" s="17"/>
    </row>
    <row r="6257" spans="22:22">
      <c r="V6257" s="17"/>
    </row>
    <row r="6258" spans="22:22">
      <c r="V6258" s="17"/>
    </row>
    <row r="6259" spans="22:22">
      <c r="V6259" s="17"/>
    </row>
    <row r="6260" spans="22:22">
      <c r="V6260" s="17"/>
    </row>
    <row r="6261" spans="22:22">
      <c r="V6261" s="17"/>
    </row>
    <row r="6262" spans="22:22">
      <c r="V6262" s="17"/>
    </row>
    <row r="6263" spans="22:22">
      <c r="V6263" s="17"/>
    </row>
    <row r="6264" spans="22:22">
      <c r="V6264" s="17"/>
    </row>
    <row r="6265" spans="22:22">
      <c r="V6265" s="17"/>
    </row>
    <row r="6266" spans="22:22">
      <c r="V6266" s="17"/>
    </row>
    <row r="6267" spans="22:22">
      <c r="V6267" s="17"/>
    </row>
    <row r="6268" spans="22:22">
      <c r="V6268" s="17"/>
    </row>
    <row r="6269" spans="22:22">
      <c r="V6269" s="17"/>
    </row>
    <row r="6270" spans="22:22">
      <c r="V6270" s="17"/>
    </row>
    <row r="6271" spans="22:22">
      <c r="V6271" s="17"/>
    </row>
    <row r="6272" spans="22:22">
      <c r="V6272" s="17"/>
    </row>
    <row r="6273" spans="22:22">
      <c r="V6273" s="17"/>
    </row>
    <row r="6274" spans="22:22">
      <c r="V6274" s="17"/>
    </row>
    <row r="6275" spans="22:22">
      <c r="V6275" s="17"/>
    </row>
    <row r="6276" spans="22:22">
      <c r="V6276" s="17"/>
    </row>
    <row r="6277" spans="22:22">
      <c r="V6277" s="17"/>
    </row>
    <row r="6278" spans="22:22">
      <c r="V6278" s="17"/>
    </row>
    <row r="6279" spans="22:22">
      <c r="V6279" s="17"/>
    </row>
    <row r="6280" spans="22:22">
      <c r="V6280" s="17"/>
    </row>
    <row r="6281" spans="22:22">
      <c r="V6281" s="17"/>
    </row>
    <row r="6282" spans="22:22">
      <c r="V6282" s="17"/>
    </row>
    <row r="6283" spans="22:22">
      <c r="V6283" s="17"/>
    </row>
    <row r="6284" spans="22:22">
      <c r="V6284" s="17"/>
    </row>
    <row r="6285" spans="22:22">
      <c r="V6285" s="17"/>
    </row>
    <row r="6286" spans="22:22">
      <c r="V6286" s="17"/>
    </row>
    <row r="6287" spans="22:22">
      <c r="V6287" s="17"/>
    </row>
    <row r="6288" spans="22:22">
      <c r="V6288" s="17"/>
    </row>
    <row r="6289" spans="22:22">
      <c r="V6289" s="17"/>
    </row>
    <row r="6290" spans="22:22">
      <c r="V6290" s="17"/>
    </row>
    <row r="6291" spans="22:22">
      <c r="V6291" s="17"/>
    </row>
    <row r="6292" spans="22:22">
      <c r="V6292" s="17"/>
    </row>
    <row r="6293" spans="22:22">
      <c r="V6293" s="17"/>
    </row>
    <row r="6294" spans="22:22">
      <c r="V6294" s="17"/>
    </row>
    <row r="6295" spans="22:22">
      <c r="V6295" s="17"/>
    </row>
    <row r="6296" spans="22:22">
      <c r="V6296" s="17"/>
    </row>
    <row r="6297" spans="22:22">
      <c r="V6297" s="17"/>
    </row>
    <row r="6298" spans="22:22">
      <c r="V6298" s="17"/>
    </row>
    <row r="6299" spans="22:22">
      <c r="V6299" s="17"/>
    </row>
    <row r="6300" spans="22:22">
      <c r="V6300" s="17"/>
    </row>
    <row r="6301" spans="22:22">
      <c r="V6301" s="17"/>
    </row>
    <row r="6302" spans="22:22">
      <c r="V6302" s="17"/>
    </row>
    <row r="6303" spans="22:22">
      <c r="V6303" s="17"/>
    </row>
    <row r="6304" spans="22:22">
      <c r="V6304" s="17"/>
    </row>
    <row r="6305" spans="22:22">
      <c r="V6305" s="17"/>
    </row>
    <row r="6306" spans="22:22">
      <c r="V6306" s="17"/>
    </row>
    <row r="6307" spans="22:22">
      <c r="V6307" s="17"/>
    </row>
    <row r="6308" spans="22:22">
      <c r="V6308" s="17"/>
    </row>
    <row r="6309" spans="22:22">
      <c r="V6309" s="17"/>
    </row>
    <row r="6310" spans="22:22">
      <c r="V6310" s="17"/>
    </row>
    <row r="6311" spans="22:22">
      <c r="V6311" s="17"/>
    </row>
    <row r="6312" spans="22:22">
      <c r="V6312" s="17"/>
    </row>
    <row r="6313" spans="22:22">
      <c r="V6313" s="17"/>
    </row>
    <row r="6314" spans="22:22">
      <c r="V6314" s="17"/>
    </row>
    <row r="6315" spans="22:22">
      <c r="V6315" s="17"/>
    </row>
    <row r="6316" spans="22:22">
      <c r="V6316" s="17"/>
    </row>
    <row r="6317" spans="22:22">
      <c r="V6317" s="17"/>
    </row>
    <row r="6318" spans="22:22">
      <c r="V6318" s="17"/>
    </row>
    <row r="6319" spans="22:22">
      <c r="V6319" s="17"/>
    </row>
    <row r="6320" spans="22:22">
      <c r="V6320" s="17"/>
    </row>
    <row r="6321" spans="22:22">
      <c r="V6321" s="17"/>
    </row>
    <row r="6322" spans="22:22">
      <c r="V6322" s="17"/>
    </row>
    <row r="6323" spans="22:22">
      <c r="V6323" s="17"/>
    </row>
    <row r="6324" spans="22:22">
      <c r="V6324" s="17"/>
    </row>
    <row r="6325" spans="22:22">
      <c r="V6325" s="17"/>
    </row>
    <row r="6326" spans="22:22">
      <c r="V6326" s="17"/>
    </row>
    <row r="6327" spans="22:22">
      <c r="V6327" s="17"/>
    </row>
    <row r="6328" spans="22:22">
      <c r="V6328" s="17"/>
    </row>
    <row r="6329" spans="22:22">
      <c r="V6329" s="17"/>
    </row>
    <row r="6330" spans="22:22">
      <c r="V6330" s="17"/>
    </row>
    <row r="6331" spans="22:22">
      <c r="V6331" s="17"/>
    </row>
    <row r="6332" spans="22:22">
      <c r="V6332" s="17"/>
    </row>
    <row r="6333" spans="22:22">
      <c r="V6333" s="17"/>
    </row>
    <row r="6334" spans="22:22">
      <c r="V6334" s="17"/>
    </row>
    <row r="6335" spans="22:22">
      <c r="V6335" s="17"/>
    </row>
    <row r="6336" spans="22:22">
      <c r="V6336" s="17"/>
    </row>
    <row r="6337" spans="22:22">
      <c r="V6337" s="17"/>
    </row>
    <row r="6338" spans="22:22">
      <c r="V6338" s="17"/>
    </row>
    <row r="6339" spans="22:22">
      <c r="V6339" s="17"/>
    </row>
    <row r="6340" spans="22:22">
      <c r="V6340" s="17"/>
    </row>
    <row r="6341" spans="22:22">
      <c r="V6341" s="17"/>
    </row>
    <row r="6342" spans="22:22">
      <c r="V6342" s="17"/>
    </row>
    <row r="6343" spans="22:22">
      <c r="V6343" s="17"/>
    </row>
    <row r="6344" spans="22:22">
      <c r="V6344" s="17"/>
    </row>
    <row r="6345" spans="22:22">
      <c r="V6345" s="17"/>
    </row>
    <row r="6346" spans="22:22">
      <c r="V6346" s="17"/>
    </row>
    <row r="6347" spans="22:22">
      <c r="V6347" s="17"/>
    </row>
    <row r="6348" spans="22:22">
      <c r="V6348" s="17"/>
    </row>
    <row r="6349" spans="22:22">
      <c r="V6349" s="17"/>
    </row>
    <row r="6350" spans="22:22">
      <c r="V6350" s="17"/>
    </row>
    <row r="6351" spans="22:22">
      <c r="V6351" s="17"/>
    </row>
    <row r="6352" spans="22:22">
      <c r="V6352" s="17"/>
    </row>
    <row r="6353" spans="22:22">
      <c r="V6353" s="17"/>
    </row>
    <row r="6354" spans="22:22">
      <c r="V6354" s="17"/>
    </row>
    <row r="6355" spans="22:22">
      <c r="V6355" s="17"/>
    </row>
    <row r="6356" spans="22:22">
      <c r="V6356" s="17"/>
    </row>
    <row r="6357" spans="22:22">
      <c r="V6357" s="17"/>
    </row>
    <row r="6358" spans="22:22">
      <c r="V6358" s="17"/>
    </row>
    <row r="6359" spans="22:22">
      <c r="V6359" s="17"/>
    </row>
    <row r="6360" spans="22:22">
      <c r="V6360" s="17"/>
    </row>
    <row r="6361" spans="22:22">
      <c r="V6361" s="17"/>
    </row>
    <row r="6362" spans="22:22">
      <c r="V6362" s="17"/>
    </row>
    <row r="6363" spans="22:22">
      <c r="V6363" s="17"/>
    </row>
    <row r="6364" spans="22:22">
      <c r="V6364" s="17"/>
    </row>
    <row r="6365" spans="22:22">
      <c r="V6365" s="17"/>
    </row>
    <row r="6366" spans="22:22">
      <c r="V6366" s="17"/>
    </row>
    <row r="6367" spans="22:22">
      <c r="V6367" s="17"/>
    </row>
    <row r="6368" spans="22:22">
      <c r="V6368" s="17"/>
    </row>
    <row r="6369" spans="22:22">
      <c r="V6369" s="17"/>
    </row>
    <row r="6370" spans="22:22">
      <c r="V6370" s="17"/>
    </row>
    <row r="6371" spans="22:22">
      <c r="V6371" s="17"/>
    </row>
    <row r="6372" spans="22:22">
      <c r="V6372" s="17"/>
    </row>
    <row r="6373" spans="22:22">
      <c r="V6373" s="17"/>
    </row>
    <row r="6374" spans="22:22">
      <c r="V6374" s="17"/>
    </row>
    <row r="6375" spans="22:22">
      <c r="V6375" s="17"/>
    </row>
    <row r="6376" spans="22:22">
      <c r="V6376" s="17"/>
    </row>
    <row r="6377" spans="22:22">
      <c r="V6377" s="17"/>
    </row>
    <row r="6378" spans="22:22">
      <c r="V6378" s="17"/>
    </row>
    <row r="6379" spans="22:22">
      <c r="V6379" s="17"/>
    </row>
    <row r="6380" spans="22:22">
      <c r="V6380" s="17"/>
    </row>
    <row r="6381" spans="22:22">
      <c r="V6381" s="17"/>
    </row>
    <row r="6382" spans="22:22">
      <c r="V6382" s="17"/>
    </row>
    <row r="6383" spans="22:22">
      <c r="V6383" s="17"/>
    </row>
    <row r="6384" spans="22:22">
      <c r="V6384" s="17"/>
    </row>
    <row r="6385" spans="22:22">
      <c r="V6385" s="17"/>
    </row>
    <row r="6386" spans="22:22">
      <c r="V6386" s="17"/>
    </row>
    <row r="6387" spans="22:22">
      <c r="V6387" s="17"/>
    </row>
    <row r="6388" spans="22:22">
      <c r="V6388" s="17"/>
    </row>
    <row r="6389" spans="22:22">
      <c r="V6389" s="17"/>
    </row>
    <row r="6390" spans="22:22">
      <c r="V6390" s="17"/>
    </row>
    <row r="6391" spans="22:22">
      <c r="V6391" s="17"/>
    </row>
    <row r="6392" spans="22:22">
      <c r="V6392" s="17"/>
    </row>
    <row r="6393" spans="22:22">
      <c r="V6393" s="17"/>
    </row>
    <row r="6394" spans="22:22">
      <c r="V6394" s="17"/>
    </row>
    <row r="6395" spans="22:22">
      <c r="V6395" s="17"/>
    </row>
    <row r="6396" spans="22:22">
      <c r="V6396" s="17"/>
    </row>
    <row r="6397" spans="22:22">
      <c r="V6397" s="17"/>
    </row>
    <row r="6398" spans="22:22">
      <c r="V6398" s="17"/>
    </row>
    <row r="6399" spans="22:22">
      <c r="V6399" s="17"/>
    </row>
    <row r="6400" spans="22:22">
      <c r="V6400" s="17"/>
    </row>
    <row r="6401" spans="22:22">
      <c r="V6401" s="17"/>
    </row>
    <row r="6402" spans="22:22">
      <c r="V6402" s="17"/>
    </row>
    <row r="6403" spans="22:22">
      <c r="V6403" s="17"/>
    </row>
    <row r="6404" spans="22:22">
      <c r="V6404" s="17"/>
    </row>
    <row r="6405" spans="22:22">
      <c r="V6405" s="17"/>
    </row>
    <row r="6406" spans="22:22">
      <c r="V6406" s="17"/>
    </row>
    <row r="6407" spans="22:22">
      <c r="V6407" s="17"/>
    </row>
    <row r="6408" spans="22:22">
      <c r="V6408" s="17"/>
    </row>
    <row r="6409" spans="22:22">
      <c r="V6409" s="17"/>
    </row>
    <row r="6410" spans="22:22">
      <c r="V6410" s="17"/>
    </row>
    <row r="6411" spans="22:22">
      <c r="V6411" s="17"/>
    </row>
    <row r="6412" spans="22:22">
      <c r="V6412" s="17"/>
    </row>
    <row r="6413" spans="22:22">
      <c r="V6413" s="17"/>
    </row>
    <row r="6414" spans="22:22">
      <c r="V6414" s="17"/>
    </row>
    <row r="6415" spans="22:22">
      <c r="V6415" s="17"/>
    </row>
    <row r="6416" spans="22:22">
      <c r="V6416" s="17"/>
    </row>
    <row r="6417" spans="22:22">
      <c r="V6417" s="17"/>
    </row>
    <row r="6418" spans="22:22">
      <c r="V6418" s="17"/>
    </row>
    <row r="6419" spans="22:22">
      <c r="V6419" s="17"/>
    </row>
    <row r="6420" spans="22:22">
      <c r="V6420" s="17"/>
    </row>
    <row r="6421" spans="22:22">
      <c r="V6421" s="17"/>
    </row>
    <row r="6422" spans="22:22">
      <c r="V6422" s="17"/>
    </row>
    <row r="6423" spans="22:22">
      <c r="V6423" s="17"/>
    </row>
    <row r="6424" spans="22:22">
      <c r="V6424" s="17"/>
    </row>
    <row r="6425" spans="22:22">
      <c r="V6425" s="17"/>
    </row>
    <row r="6426" spans="22:22">
      <c r="V6426" s="17"/>
    </row>
    <row r="6427" spans="22:22">
      <c r="V6427" s="17"/>
    </row>
    <row r="6428" spans="22:22">
      <c r="V6428" s="17"/>
    </row>
    <row r="6429" spans="22:22">
      <c r="V6429" s="17"/>
    </row>
    <row r="6430" spans="22:22">
      <c r="V6430" s="17"/>
    </row>
    <row r="6431" spans="22:22">
      <c r="V6431" s="17"/>
    </row>
    <row r="6432" spans="22:22">
      <c r="V6432" s="17"/>
    </row>
    <row r="6433" spans="22:22">
      <c r="V6433" s="17"/>
    </row>
    <row r="6434" spans="22:22">
      <c r="V6434" s="17"/>
    </row>
    <row r="6435" spans="22:22">
      <c r="V6435" s="17"/>
    </row>
    <row r="6436" spans="22:22">
      <c r="V6436" s="17"/>
    </row>
    <row r="6437" spans="22:22">
      <c r="V6437" s="17"/>
    </row>
    <row r="6438" spans="22:22">
      <c r="V6438" s="17"/>
    </row>
    <row r="6439" spans="22:22">
      <c r="V6439" s="17"/>
    </row>
    <row r="6440" spans="22:22">
      <c r="V6440" s="17"/>
    </row>
    <row r="6441" spans="22:22">
      <c r="V6441" s="17"/>
    </row>
    <row r="6442" spans="22:22">
      <c r="V6442" s="17"/>
    </row>
    <row r="6443" spans="22:22">
      <c r="V6443" s="17"/>
    </row>
    <row r="6444" spans="22:22">
      <c r="V6444" s="17"/>
    </row>
    <row r="6445" spans="22:22">
      <c r="V6445" s="17"/>
    </row>
    <row r="6446" spans="22:22">
      <c r="V6446" s="17"/>
    </row>
    <row r="6447" spans="22:22">
      <c r="V6447" s="17"/>
    </row>
    <row r="6448" spans="22:22">
      <c r="V6448" s="17"/>
    </row>
    <row r="6449" spans="22:22">
      <c r="V6449" s="17"/>
    </row>
    <row r="6450" spans="22:22">
      <c r="V6450" s="17"/>
    </row>
    <row r="6451" spans="22:22">
      <c r="V6451" s="17"/>
    </row>
    <row r="6452" spans="22:22">
      <c r="V6452" s="17"/>
    </row>
    <row r="6453" spans="22:22">
      <c r="V6453" s="17"/>
    </row>
    <row r="6454" spans="22:22">
      <c r="V6454" s="17"/>
    </row>
    <row r="6455" spans="22:22">
      <c r="V6455" s="17"/>
    </row>
    <row r="6456" spans="22:22">
      <c r="V6456" s="17"/>
    </row>
    <row r="6457" spans="22:22">
      <c r="V6457" s="17"/>
    </row>
    <row r="6458" spans="22:22">
      <c r="V6458" s="17"/>
    </row>
    <row r="6459" spans="22:22">
      <c r="V6459" s="17"/>
    </row>
    <row r="6460" spans="22:22">
      <c r="V6460" s="17"/>
    </row>
    <row r="6461" spans="22:22">
      <c r="V6461" s="17"/>
    </row>
    <row r="6462" spans="22:22">
      <c r="V6462" s="17"/>
    </row>
    <row r="6463" spans="22:22">
      <c r="V6463" s="17"/>
    </row>
    <row r="6464" spans="22:22">
      <c r="V6464" s="17"/>
    </row>
    <row r="6465" spans="22:22">
      <c r="V6465" s="17"/>
    </row>
    <row r="6466" spans="22:22">
      <c r="V6466" s="17"/>
    </row>
    <row r="6467" spans="22:22">
      <c r="V6467" s="17"/>
    </row>
    <row r="6468" spans="22:22">
      <c r="V6468" s="17"/>
    </row>
    <row r="6469" spans="22:22">
      <c r="V6469" s="17"/>
    </row>
    <row r="6470" spans="22:22">
      <c r="V6470" s="17"/>
    </row>
    <row r="6471" spans="22:22">
      <c r="V6471" s="17"/>
    </row>
    <row r="6472" spans="22:22">
      <c r="V6472" s="17"/>
    </row>
    <row r="6473" spans="22:22">
      <c r="V6473" s="17"/>
    </row>
    <row r="6474" spans="22:22">
      <c r="V6474" s="17"/>
    </row>
    <row r="6475" spans="22:22">
      <c r="V6475" s="17"/>
    </row>
    <row r="6476" spans="22:22">
      <c r="V6476" s="17"/>
    </row>
    <row r="6477" spans="22:22">
      <c r="V6477" s="17"/>
    </row>
    <row r="6478" spans="22:22">
      <c r="V6478" s="17"/>
    </row>
    <row r="6479" spans="22:22">
      <c r="V6479" s="17"/>
    </row>
    <row r="6480" spans="22:22">
      <c r="V6480" s="17"/>
    </row>
    <row r="6481" spans="22:22">
      <c r="V6481" s="17"/>
    </row>
    <row r="6482" spans="22:22">
      <c r="V6482" s="17"/>
    </row>
    <row r="6483" spans="22:22">
      <c r="V6483" s="17"/>
    </row>
    <row r="6484" spans="22:22">
      <c r="V6484" s="17"/>
    </row>
    <row r="6485" spans="22:22">
      <c r="V6485" s="17"/>
    </row>
    <row r="6486" spans="22:22">
      <c r="V6486" s="17"/>
    </row>
    <row r="6487" spans="22:22">
      <c r="V6487" s="17"/>
    </row>
    <row r="6488" spans="22:22">
      <c r="V6488" s="17"/>
    </row>
    <row r="6489" spans="22:22">
      <c r="V6489" s="17"/>
    </row>
    <row r="6490" spans="22:22">
      <c r="V6490" s="17"/>
    </row>
    <row r="6491" spans="22:22">
      <c r="V6491" s="17"/>
    </row>
    <row r="6492" spans="22:22">
      <c r="V6492" s="17"/>
    </row>
    <row r="6493" spans="22:22">
      <c r="V6493" s="17"/>
    </row>
    <row r="6494" spans="22:22">
      <c r="V6494" s="17"/>
    </row>
    <row r="6495" spans="22:22">
      <c r="V6495" s="17"/>
    </row>
    <row r="6496" spans="22:22">
      <c r="V6496" s="17"/>
    </row>
    <row r="6497" spans="22:22">
      <c r="V6497" s="17"/>
    </row>
    <row r="6498" spans="22:22">
      <c r="V6498" s="17"/>
    </row>
    <row r="6499" spans="22:22">
      <c r="V6499" s="17"/>
    </row>
    <row r="6500" spans="22:22">
      <c r="V6500" s="17"/>
    </row>
    <row r="6501" spans="22:22">
      <c r="V6501" s="17"/>
    </row>
    <row r="6502" spans="22:22">
      <c r="V6502" s="17"/>
    </row>
    <row r="6503" spans="22:22">
      <c r="V6503" s="17"/>
    </row>
    <row r="6504" spans="22:22">
      <c r="V6504" s="17"/>
    </row>
    <row r="6505" spans="22:22">
      <c r="V6505" s="17"/>
    </row>
    <row r="6506" spans="22:22">
      <c r="V6506" s="17"/>
    </row>
    <row r="6507" spans="22:22">
      <c r="V6507" s="17"/>
    </row>
    <row r="6508" spans="22:22">
      <c r="V6508" s="17"/>
    </row>
    <row r="6509" spans="22:22">
      <c r="V6509" s="17"/>
    </row>
    <row r="6510" spans="22:22">
      <c r="V6510" s="17"/>
    </row>
    <row r="6511" spans="22:22">
      <c r="V6511" s="17"/>
    </row>
    <row r="6512" spans="22:22">
      <c r="V6512" s="17"/>
    </row>
    <row r="6513" spans="22:22">
      <c r="V6513" s="17"/>
    </row>
    <row r="6514" spans="22:22">
      <c r="V6514" s="17"/>
    </row>
    <row r="6515" spans="22:22">
      <c r="V6515" s="17"/>
    </row>
    <row r="6516" spans="22:22">
      <c r="V6516" s="17"/>
    </row>
    <row r="6517" spans="22:22">
      <c r="V6517" s="17"/>
    </row>
    <row r="6518" spans="22:22">
      <c r="V6518" s="17"/>
    </row>
    <row r="6519" spans="22:22">
      <c r="V6519" s="17"/>
    </row>
    <row r="6520" spans="22:22">
      <c r="V6520" s="17"/>
    </row>
    <row r="6521" spans="22:22">
      <c r="V6521" s="17"/>
    </row>
    <row r="6522" spans="22:22">
      <c r="V6522" s="17"/>
    </row>
    <row r="6523" spans="22:22">
      <c r="V6523" s="17"/>
    </row>
    <row r="6524" spans="22:22">
      <c r="V6524" s="17"/>
    </row>
    <row r="6525" spans="22:22">
      <c r="V6525" s="17"/>
    </row>
    <row r="6526" spans="22:22">
      <c r="V6526" s="17"/>
    </row>
    <row r="6527" spans="22:22">
      <c r="V6527" s="17"/>
    </row>
    <row r="6528" spans="22:22">
      <c r="V6528" s="17"/>
    </row>
    <row r="6529" spans="22:22">
      <c r="V6529" s="17"/>
    </row>
    <row r="6530" spans="22:22">
      <c r="V6530" s="17"/>
    </row>
    <row r="6531" spans="22:22">
      <c r="V6531" s="17"/>
    </row>
    <row r="6532" spans="22:22">
      <c r="V6532" s="17"/>
    </row>
    <row r="6533" spans="22:22">
      <c r="V6533" s="17"/>
    </row>
    <row r="6534" spans="22:22">
      <c r="V6534" s="17"/>
    </row>
    <row r="6535" spans="22:22">
      <c r="V6535" s="17"/>
    </row>
    <row r="6536" spans="22:22">
      <c r="V6536" s="17"/>
    </row>
    <row r="6537" spans="22:22">
      <c r="V6537" s="17"/>
    </row>
    <row r="6538" spans="22:22">
      <c r="V6538" s="17"/>
    </row>
    <row r="6539" spans="22:22">
      <c r="V6539" s="17"/>
    </row>
    <row r="6540" spans="22:22">
      <c r="V6540" s="17"/>
    </row>
    <row r="6541" spans="22:22">
      <c r="V6541" s="17"/>
    </row>
    <row r="6542" spans="22:22">
      <c r="V6542" s="17"/>
    </row>
    <row r="6543" spans="22:22">
      <c r="V6543" s="17"/>
    </row>
    <row r="6544" spans="22:22">
      <c r="V6544" s="17"/>
    </row>
    <row r="6545" spans="22:22">
      <c r="V6545" s="17"/>
    </row>
    <row r="6546" spans="22:22">
      <c r="V6546" s="17"/>
    </row>
    <row r="6547" spans="22:22">
      <c r="V6547" s="17"/>
    </row>
    <row r="6548" spans="22:22">
      <c r="V6548" s="17"/>
    </row>
    <row r="6549" spans="22:22">
      <c r="V6549" s="17"/>
    </row>
    <row r="6550" spans="22:22">
      <c r="V6550" s="17"/>
    </row>
    <row r="6551" spans="22:22">
      <c r="V6551" s="17"/>
    </row>
    <row r="6552" spans="22:22">
      <c r="V6552" s="17"/>
    </row>
    <row r="6553" spans="22:22">
      <c r="V6553" s="17"/>
    </row>
    <row r="6554" spans="22:22">
      <c r="V6554" s="17"/>
    </row>
    <row r="6555" spans="22:22">
      <c r="V6555" s="17"/>
    </row>
    <row r="6556" spans="22:22">
      <c r="V6556" s="17"/>
    </row>
    <row r="6557" spans="22:22">
      <c r="V6557" s="17"/>
    </row>
    <row r="6558" spans="22:22">
      <c r="V6558" s="17"/>
    </row>
    <row r="6559" spans="22:22">
      <c r="V6559" s="17"/>
    </row>
    <row r="6560" spans="22:22">
      <c r="V6560" s="17"/>
    </row>
    <row r="6561" spans="22:22">
      <c r="V6561" s="17"/>
    </row>
    <row r="6562" spans="22:22">
      <c r="V6562" s="17"/>
    </row>
    <row r="6563" spans="22:22">
      <c r="V6563" s="17"/>
    </row>
    <row r="6564" spans="22:22">
      <c r="V6564" s="17"/>
    </row>
    <row r="6565" spans="22:22">
      <c r="V6565" s="17"/>
    </row>
    <row r="6566" spans="22:22">
      <c r="V6566" s="17"/>
    </row>
    <row r="6567" spans="22:22">
      <c r="V6567" s="17"/>
    </row>
    <row r="6568" spans="22:22">
      <c r="V6568" s="17"/>
    </row>
    <row r="6569" spans="22:22">
      <c r="V6569" s="17"/>
    </row>
    <row r="6570" spans="22:22">
      <c r="V6570" s="17"/>
    </row>
    <row r="6571" spans="22:22">
      <c r="V6571" s="17"/>
    </row>
    <row r="6572" spans="22:22">
      <c r="V6572" s="17"/>
    </row>
    <row r="6573" spans="22:22">
      <c r="V6573" s="17"/>
    </row>
    <row r="6574" spans="22:22">
      <c r="V6574" s="17"/>
    </row>
    <row r="6575" spans="22:22">
      <c r="V6575" s="17"/>
    </row>
    <row r="6576" spans="22:22">
      <c r="V6576" s="17"/>
    </row>
    <row r="6577" spans="22:22">
      <c r="V6577" s="17"/>
    </row>
    <row r="6578" spans="22:22">
      <c r="V6578" s="17"/>
    </row>
    <row r="6579" spans="22:22">
      <c r="V6579" s="17"/>
    </row>
    <row r="6580" spans="22:22">
      <c r="V6580" s="17"/>
    </row>
    <row r="6581" spans="22:22">
      <c r="V6581" s="17"/>
    </row>
    <row r="6582" spans="22:22">
      <c r="V6582" s="17"/>
    </row>
    <row r="6583" spans="22:22">
      <c r="V6583" s="17"/>
    </row>
    <row r="6584" spans="22:22">
      <c r="V6584" s="17"/>
    </row>
    <row r="6585" spans="22:22">
      <c r="V6585" s="17"/>
    </row>
    <row r="6586" spans="22:22">
      <c r="V6586" s="17"/>
    </row>
    <row r="6587" spans="22:22">
      <c r="V6587" s="17"/>
    </row>
    <row r="6588" spans="22:22">
      <c r="V6588" s="17"/>
    </row>
    <row r="6589" spans="22:22">
      <c r="V6589" s="17"/>
    </row>
    <row r="6590" spans="22:22">
      <c r="V6590" s="17"/>
    </row>
    <row r="6591" spans="22:22">
      <c r="V6591" s="17"/>
    </row>
    <row r="6592" spans="22:22">
      <c r="V6592" s="17"/>
    </row>
    <row r="6593" spans="22:22">
      <c r="V6593" s="17"/>
    </row>
    <row r="6594" spans="22:22">
      <c r="V6594" s="17"/>
    </row>
    <row r="6595" spans="22:22">
      <c r="V6595" s="17"/>
    </row>
    <row r="6596" spans="22:22">
      <c r="V6596" s="17"/>
    </row>
    <row r="6597" spans="22:22">
      <c r="V6597" s="17"/>
    </row>
    <row r="6598" spans="22:22">
      <c r="V6598" s="17"/>
    </row>
    <row r="6599" spans="22:22">
      <c r="V6599" s="17"/>
    </row>
    <row r="6600" spans="22:22">
      <c r="V6600" s="17"/>
    </row>
    <row r="6601" spans="22:22">
      <c r="V6601" s="17"/>
    </row>
    <row r="6602" spans="22:22">
      <c r="V6602" s="17"/>
    </row>
    <row r="6603" spans="22:22">
      <c r="V6603" s="17"/>
    </row>
    <row r="6604" spans="22:22">
      <c r="V6604" s="17"/>
    </row>
    <row r="6605" spans="22:22">
      <c r="V6605" s="17"/>
    </row>
    <row r="6606" spans="22:22">
      <c r="V6606" s="17"/>
    </row>
    <row r="6607" spans="22:22">
      <c r="V6607" s="17"/>
    </row>
    <row r="6608" spans="22:22">
      <c r="V6608" s="17"/>
    </row>
    <row r="6609" spans="22:22">
      <c r="V6609" s="17"/>
    </row>
    <row r="6610" spans="22:22">
      <c r="V6610" s="17"/>
    </row>
    <row r="6611" spans="22:22">
      <c r="V6611" s="17"/>
    </row>
    <row r="6612" spans="22:22">
      <c r="V6612" s="17"/>
    </row>
    <row r="6613" spans="22:22">
      <c r="V6613" s="17"/>
    </row>
    <row r="6614" spans="22:22">
      <c r="V6614" s="17"/>
    </row>
    <row r="6615" spans="22:22">
      <c r="V6615" s="17"/>
    </row>
    <row r="6616" spans="22:22">
      <c r="V6616" s="17"/>
    </row>
    <row r="6617" spans="22:22">
      <c r="V6617" s="17"/>
    </row>
    <row r="6618" spans="22:22">
      <c r="V6618" s="17"/>
    </row>
    <row r="6619" spans="22:22">
      <c r="V6619" s="17"/>
    </row>
    <row r="6620" spans="22:22">
      <c r="V6620" s="17"/>
    </row>
    <row r="6621" spans="22:22">
      <c r="V6621" s="17"/>
    </row>
    <row r="6622" spans="22:22">
      <c r="V6622" s="17"/>
    </row>
    <row r="6623" spans="22:22">
      <c r="V6623" s="17"/>
    </row>
    <row r="6624" spans="22:22">
      <c r="V6624" s="17"/>
    </row>
    <row r="6625" spans="22:22">
      <c r="V6625" s="17"/>
    </row>
    <row r="6626" spans="22:22">
      <c r="V6626" s="17"/>
    </row>
    <row r="6627" spans="22:22">
      <c r="V6627" s="17"/>
    </row>
    <row r="6628" spans="22:22">
      <c r="V6628" s="17"/>
    </row>
    <row r="6629" spans="22:22">
      <c r="V6629" s="17"/>
    </row>
    <row r="6630" spans="22:22">
      <c r="V6630" s="17"/>
    </row>
    <row r="6631" spans="22:22">
      <c r="V6631" s="17"/>
    </row>
    <row r="6632" spans="22:22">
      <c r="V6632" s="17"/>
    </row>
    <row r="6633" spans="22:22">
      <c r="V6633" s="17"/>
    </row>
    <row r="6634" spans="22:22">
      <c r="V6634" s="17"/>
    </row>
    <row r="6635" spans="22:22">
      <c r="V6635" s="17"/>
    </row>
    <row r="6636" spans="22:22">
      <c r="V6636" s="17"/>
    </row>
    <row r="6637" spans="22:22">
      <c r="V6637" s="17"/>
    </row>
    <row r="6638" spans="22:22">
      <c r="V6638" s="17"/>
    </row>
    <row r="6639" spans="22:22">
      <c r="V6639" s="17"/>
    </row>
    <row r="6640" spans="22:22">
      <c r="V6640" s="17"/>
    </row>
    <row r="6641" spans="22:22">
      <c r="V6641" s="17"/>
    </row>
    <row r="6642" spans="22:22">
      <c r="V6642" s="17"/>
    </row>
    <row r="6643" spans="22:22">
      <c r="V6643" s="17"/>
    </row>
    <row r="6644" spans="22:22">
      <c r="V6644" s="17"/>
    </row>
    <row r="6645" spans="22:22">
      <c r="V6645" s="17"/>
    </row>
    <row r="6646" spans="22:22">
      <c r="V6646" s="17"/>
    </row>
    <row r="6647" spans="22:22">
      <c r="V6647" s="17"/>
    </row>
    <row r="6648" spans="22:22">
      <c r="V6648" s="17"/>
    </row>
    <row r="6649" spans="22:22">
      <c r="V6649" s="17"/>
    </row>
    <row r="6650" spans="22:22">
      <c r="V6650" s="17"/>
    </row>
    <row r="6651" spans="22:22">
      <c r="V6651" s="17"/>
    </row>
    <row r="6652" spans="22:22">
      <c r="V6652" s="17"/>
    </row>
    <row r="6653" spans="22:22">
      <c r="V6653" s="17"/>
    </row>
    <row r="6654" spans="22:22">
      <c r="V6654" s="17"/>
    </row>
    <row r="6655" spans="22:22">
      <c r="V6655" s="17"/>
    </row>
    <row r="6656" spans="22:22">
      <c r="V6656" s="17"/>
    </row>
    <row r="6657" spans="22:22">
      <c r="V6657" s="17"/>
    </row>
    <row r="6658" spans="22:22">
      <c r="V6658" s="17"/>
    </row>
    <row r="6659" spans="22:22">
      <c r="V6659" s="17"/>
    </row>
    <row r="6660" spans="22:22">
      <c r="V6660" s="17"/>
    </row>
    <row r="6661" spans="22:22">
      <c r="V6661" s="17"/>
    </row>
    <row r="6662" spans="22:22">
      <c r="V6662" s="17"/>
    </row>
    <row r="6663" spans="22:22">
      <c r="V6663" s="17"/>
    </row>
    <row r="6664" spans="22:22">
      <c r="V6664" s="17"/>
    </row>
    <row r="6665" spans="22:22">
      <c r="V6665" s="17"/>
    </row>
    <row r="6666" spans="22:22">
      <c r="V6666" s="17"/>
    </row>
    <row r="6667" spans="22:22">
      <c r="V6667" s="17"/>
    </row>
    <row r="6668" spans="22:22">
      <c r="V6668" s="17"/>
    </row>
    <row r="6669" spans="22:22">
      <c r="V6669" s="17"/>
    </row>
    <row r="6670" spans="22:22">
      <c r="V6670" s="17"/>
    </row>
    <row r="6671" spans="22:22">
      <c r="V6671" s="17"/>
    </row>
    <row r="6672" spans="22:22">
      <c r="V6672" s="17"/>
    </row>
    <row r="6673" spans="22:22">
      <c r="V6673" s="17"/>
    </row>
    <row r="6674" spans="22:22">
      <c r="V6674" s="17"/>
    </row>
    <row r="6675" spans="22:22">
      <c r="V6675" s="17"/>
    </row>
    <row r="6676" spans="22:22">
      <c r="V6676" s="17"/>
    </row>
    <row r="6677" spans="22:22">
      <c r="V6677" s="17"/>
    </row>
    <row r="6678" spans="22:22">
      <c r="V6678" s="17"/>
    </row>
    <row r="6679" spans="22:22">
      <c r="V6679" s="17"/>
    </row>
    <row r="6680" spans="22:22">
      <c r="V6680" s="17"/>
    </row>
    <row r="6681" spans="22:22">
      <c r="V6681" s="17"/>
    </row>
    <row r="6682" spans="22:22">
      <c r="V6682" s="17"/>
    </row>
    <row r="6683" spans="22:22">
      <c r="V6683" s="17"/>
    </row>
    <row r="6684" spans="22:22">
      <c r="V6684" s="17"/>
    </row>
    <row r="6685" spans="22:22">
      <c r="V6685" s="17"/>
    </row>
    <row r="6686" spans="22:22">
      <c r="V6686" s="17"/>
    </row>
    <row r="6687" spans="22:22">
      <c r="V6687" s="17"/>
    </row>
    <row r="6688" spans="22:22">
      <c r="V6688" s="17"/>
    </row>
    <row r="6689" spans="22:22">
      <c r="V6689" s="17"/>
    </row>
    <row r="6690" spans="22:22">
      <c r="V6690" s="17"/>
    </row>
    <row r="6691" spans="22:22">
      <c r="V6691" s="17"/>
    </row>
    <row r="6692" spans="22:22">
      <c r="V6692" s="17"/>
    </row>
    <row r="6693" spans="22:22">
      <c r="V6693" s="17"/>
    </row>
    <row r="6694" spans="22:22">
      <c r="V6694" s="17"/>
    </row>
    <row r="6695" spans="22:22">
      <c r="V6695" s="17"/>
    </row>
    <row r="6696" spans="22:22">
      <c r="V6696" s="17"/>
    </row>
    <row r="6697" spans="22:22">
      <c r="V6697" s="17"/>
    </row>
    <row r="6698" spans="22:22">
      <c r="V6698" s="17"/>
    </row>
    <row r="6699" spans="22:22">
      <c r="V6699" s="17"/>
    </row>
    <row r="6700" spans="22:22">
      <c r="V6700" s="17"/>
    </row>
    <row r="6701" spans="22:22">
      <c r="V6701" s="17"/>
    </row>
    <row r="6702" spans="22:22">
      <c r="V6702" s="17"/>
    </row>
    <row r="6703" spans="22:22">
      <c r="V6703" s="17"/>
    </row>
    <row r="6704" spans="22:22">
      <c r="V6704" s="17"/>
    </row>
    <row r="6705" spans="22:22">
      <c r="V6705" s="17"/>
    </row>
    <row r="6706" spans="22:22">
      <c r="V6706" s="17"/>
    </row>
    <row r="6707" spans="22:22">
      <c r="V6707" s="17"/>
    </row>
    <row r="6708" spans="22:22">
      <c r="V6708" s="17"/>
    </row>
    <row r="6709" spans="22:22">
      <c r="V6709" s="17"/>
    </row>
    <row r="6710" spans="22:22">
      <c r="V6710" s="17"/>
    </row>
    <row r="6711" spans="22:22">
      <c r="V6711" s="17"/>
    </row>
    <row r="6712" spans="22:22">
      <c r="V6712" s="17"/>
    </row>
    <row r="6713" spans="22:22">
      <c r="V6713" s="17"/>
    </row>
    <row r="6714" spans="22:22">
      <c r="V6714" s="17"/>
    </row>
    <row r="6715" spans="22:22">
      <c r="V6715" s="17"/>
    </row>
    <row r="6716" spans="22:22">
      <c r="V6716" s="17"/>
    </row>
    <row r="6717" spans="22:22">
      <c r="V6717" s="17"/>
    </row>
    <row r="6718" spans="22:22">
      <c r="V6718" s="17"/>
    </row>
    <row r="6719" spans="22:22">
      <c r="V6719" s="17"/>
    </row>
    <row r="6720" spans="22:22">
      <c r="V6720" s="17"/>
    </row>
    <row r="6721" spans="22:22">
      <c r="V6721" s="17"/>
    </row>
    <row r="6722" spans="22:22">
      <c r="V6722" s="17"/>
    </row>
    <row r="6723" spans="22:22">
      <c r="V6723" s="17"/>
    </row>
    <row r="6724" spans="22:22">
      <c r="V6724" s="17"/>
    </row>
    <row r="6725" spans="22:22">
      <c r="V6725" s="17"/>
    </row>
    <row r="6726" spans="22:22">
      <c r="V6726" s="17"/>
    </row>
    <row r="6727" spans="22:22">
      <c r="V6727" s="17"/>
    </row>
    <row r="6728" spans="22:22">
      <c r="V6728" s="17"/>
    </row>
    <row r="6729" spans="22:22">
      <c r="V6729" s="17"/>
    </row>
    <row r="6730" spans="22:22">
      <c r="V6730" s="17"/>
    </row>
    <row r="6731" spans="22:22">
      <c r="V6731" s="17"/>
    </row>
    <row r="6732" spans="22:22">
      <c r="V6732" s="17"/>
    </row>
    <row r="6733" spans="22:22">
      <c r="V6733" s="17"/>
    </row>
    <row r="6734" spans="22:22">
      <c r="V6734" s="17"/>
    </row>
    <row r="6735" spans="22:22">
      <c r="V6735" s="17"/>
    </row>
    <row r="6736" spans="22:22">
      <c r="V6736" s="17"/>
    </row>
    <row r="6737" spans="22:22">
      <c r="V6737" s="17"/>
    </row>
    <row r="6738" spans="22:22">
      <c r="V6738" s="17"/>
    </row>
    <row r="6739" spans="22:22">
      <c r="V6739" s="17"/>
    </row>
    <row r="6740" spans="22:22">
      <c r="V6740" s="17"/>
    </row>
    <row r="6741" spans="22:22">
      <c r="V6741" s="17"/>
    </row>
    <row r="6742" spans="22:22">
      <c r="V6742" s="17"/>
    </row>
    <row r="6743" spans="22:22">
      <c r="V6743" s="17"/>
    </row>
    <row r="6744" spans="22:22">
      <c r="V6744" s="17"/>
    </row>
    <row r="6745" spans="22:22">
      <c r="V6745" s="17"/>
    </row>
    <row r="6746" spans="22:22">
      <c r="V6746" s="17"/>
    </row>
    <row r="6747" spans="22:22">
      <c r="V6747" s="17"/>
    </row>
    <row r="6748" spans="22:22">
      <c r="V6748" s="17"/>
    </row>
    <row r="6749" spans="22:22">
      <c r="V6749" s="17"/>
    </row>
    <row r="6750" spans="22:22">
      <c r="V6750" s="17"/>
    </row>
    <row r="6751" spans="22:22">
      <c r="V6751" s="17"/>
    </row>
    <row r="6752" spans="22:22">
      <c r="V6752" s="17"/>
    </row>
    <row r="6753" spans="22:22">
      <c r="V6753" s="17"/>
    </row>
    <row r="6754" spans="22:22">
      <c r="V6754" s="17"/>
    </row>
    <row r="6755" spans="22:22">
      <c r="V6755" s="17"/>
    </row>
    <row r="6756" spans="22:22">
      <c r="V6756" s="17"/>
    </row>
    <row r="6757" spans="22:22">
      <c r="V6757" s="17"/>
    </row>
    <row r="6758" spans="22:22">
      <c r="V6758" s="17"/>
    </row>
    <row r="6759" spans="22:22">
      <c r="V6759" s="17"/>
    </row>
    <row r="6760" spans="22:22">
      <c r="V6760" s="17"/>
    </row>
    <row r="6761" spans="22:22">
      <c r="V6761" s="17"/>
    </row>
    <row r="6762" spans="22:22">
      <c r="V6762" s="17"/>
    </row>
    <row r="6763" spans="22:22">
      <c r="V6763" s="17"/>
    </row>
    <row r="6764" spans="22:22">
      <c r="V6764" s="17"/>
    </row>
    <row r="6765" spans="22:22">
      <c r="V6765" s="17"/>
    </row>
    <row r="6766" spans="22:22">
      <c r="V6766" s="17"/>
    </row>
    <row r="6767" spans="22:22">
      <c r="V6767" s="17"/>
    </row>
    <row r="6768" spans="22:22">
      <c r="V6768" s="17"/>
    </row>
    <row r="6769" spans="22:22">
      <c r="V6769" s="17"/>
    </row>
    <row r="6770" spans="22:22">
      <c r="V6770" s="17"/>
    </row>
    <row r="6771" spans="22:22">
      <c r="V6771" s="17"/>
    </row>
    <row r="6772" spans="22:22">
      <c r="V6772" s="17"/>
    </row>
    <row r="6773" spans="22:22">
      <c r="V6773" s="17"/>
    </row>
    <row r="6774" spans="22:22">
      <c r="V6774" s="17"/>
    </row>
    <row r="6775" spans="22:22">
      <c r="V6775" s="17"/>
    </row>
    <row r="6776" spans="22:22">
      <c r="V6776" s="17"/>
    </row>
    <row r="6777" spans="22:22">
      <c r="V6777" s="17"/>
    </row>
    <row r="6778" spans="22:22">
      <c r="V6778" s="17"/>
    </row>
    <row r="6779" spans="22:22">
      <c r="V6779" s="17"/>
    </row>
    <row r="6780" spans="22:22">
      <c r="V6780" s="17"/>
    </row>
    <row r="6781" spans="22:22">
      <c r="V6781" s="17"/>
    </row>
    <row r="6782" spans="22:22">
      <c r="V6782" s="17"/>
    </row>
    <row r="6783" spans="22:22">
      <c r="V6783" s="17"/>
    </row>
    <row r="6784" spans="22:22">
      <c r="V6784" s="17"/>
    </row>
    <row r="6785" spans="22:22">
      <c r="V6785" s="17"/>
    </row>
    <row r="6786" spans="22:22">
      <c r="V6786" s="17"/>
    </row>
    <row r="6787" spans="22:22">
      <c r="V6787" s="17"/>
    </row>
    <row r="6788" spans="22:22">
      <c r="V6788" s="17"/>
    </row>
    <row r="6789" spans="22:22">
      <c r="V6789" s="17"/>
    </row>
    <row r="6790" spans="22:22">
      <c r="V6790" s="17"/>
    </row>
    <row r="6791" spans="22:22">
      <c r="V6791" s="17"/>
    </row>
    <row r="6792" spans="22:22">
      <c r="V6792" s="17"/>
    </row>
    <row r="6793" spans="22:22">
      <c r="V6793" s="17"/>
    </row>
    <row r="6794" spans="22:22">
      <c r="V6794" s="17"/>
    </row>
    <row r="6795" spans="22:22">
      <c r="V6795" s="17"/>
    </row>
    <row r="6796" spans="22:22">
      <c r="V6796" s="17"/>
    </row>
    <row r="6797" spans="22:22">
      <c r="V6797" s="17"/>
    </row>
    <row r="6798" spans="22:22">
      <c r="V6798" s="17"/>
    </row>
    <row r="6799" spans="22:22">
      <c r="V6799" s="17"/>
    </row>
    <row r="6800" spans="22:22">
      <c r="V6800" s="17"/>
    </row>
    <row r="6801" spans="22:22">
      <c r="V6801" s="17"/>
    </row>
    <row r="6802" spans="22:22">
      <c r="V6802" s="17"/>
    </row>
    <row r="6803" spans="22:22">
      <c r="V6803" s="17"/>
    </row>
    <row r="6804" spans="22:22">
      <c r="V6804" s="17"/>
    </row>
    <row r="6805" spans="22:22">
      <c r="V6805" s="17"/>
    </row>
    <row r="6806" spans="22:22">
      <c r="V6806" s="17"/>
    </row>
    <row r="6807" spans="22:22">
      <c r="V6807" s="17"/>
    </row>
    <row r="6808" spans="22:22">
      <c r="V6808" s="17"/>
    </row>
    <row r="6809" spans="22:22">
      <c r="V6809" s="17"/>
    </row>
    <row r="6810" spans="22:22">
      <c r="V6810" s="17"/>
    </row>
    <row r="6811" spans="22:22">
      <c r="V6811" s="17"/>
    </row>
    <row r="6812" spans="22:22">
      <c r="V6812" s="17"/>
    </row>
    <row r="6813" spans="22:22">
      <c r="V6813" s="17"/>
    </row>
    <row r="6814" spans="22:22">
      <c r="V6814" s="17"/>
    </row>
    <row r="6815" spans="22:22">
      <c r="V6815" s="17"/>
    </row>
    <row r="6816" spans="22:22">
      <c r="V6816" s="17"/>
    </row>
    <row r="6817" spans="22:22">
      <c r="V6817" s="17"/>
    </row>
    <row r="6818" spans="22:22">
      <c r="V6818" s="17"/>
    </row>
    <row r="6819" spans="22:22">
      <c r="V6819" s="17"/>
    </row>
    <row r="6820" spans="22:22">
      <c r="V6820" s="17"/>
    </row>
    <row r="6821" spans="22:22">
      <c r="V6821" s="17"/>
    </row>
    <row r="6822" spans="22:22">
      <c r="V6822" s="17"/>
    </row>
    <row r="6823" spans="22:22">
      <c r="V6823" s="17"/>
    </row>
    <row r="6824" spans="22:22">
      <c r="V6824" s="17"/>
    </row>
    <row r="6825" spans="22:22">
      <c r="V6825" s="17"/>
    </row>
    <row r="6826" spans="22:22">
      <c r="V6826" s="17"/>
    </row>
    <row r="6827" spans="22:22">
      <c r="V6827" s="17"/>
    </row>
    <row r="6828" spans="22:22">
      <c r="V6828" s="17"/>
    </row>
    <row r="6829" spans="22:22">
      <c r="V6829" s="17"/>
    </row>
    <row r="6830" spans="22:22">
      <c r="V6830" s="17"/>
    </row>
    <row r="6831" spans="22:22">
      <c r="V6831" s="17"/>
    </row>
    <row r="6832" spans="22:22">
      <c r="V6832" s="17"/>
    </row>
    <row r="6833" spans="22:22">
      <c r="V6833" s="17"/>
    </row>
    <row r="6834" spans="22:22">
      <c r="V6834" s="17"/>
    </row>
    <row r="6835" spans="22:22">
      <c r="V6835" s="17"/>
    </row>
    <row r="6836" spans="22:22">
      <c r="V6836" s="17"/>
    </row>
    <row r="6837" spans="22:22">
      <c r="V6837" s="17"/>
    </row>
    <row r="6838" spans="22:22">
      <c r="V6838" s="17"/>
    </row>
    <row r="6839" spans="22:22">
      <c r="V6839" s="17"/>
    </row>
    <row r="6840" spans="22:22">
      <c r="V6840" s="17"/>
    </row>
    <row r="6841" spans="22:22">
      <c r="V6841" s="17"/>
    </row>
    <row r="6842" spans="22:22">
      <c r="V6842" s="17"/>
    </row>
    <row r="6843" spans="22:22">
      <c r="V6843" s="17"/>
    </row>
    <row r="6844" spans="22:22">
      <c r="V6844" s="17"/>
    </row>
    <row r="6845" spans="22:22">
      <c r="V6845" s="17"/>
    </row>
    <row r="6846" spans="22:22">
      <c r="V6846" s="17"/>
    </row>
    <row r="6847" spans="22:22">
      <c r="V6847" s="17"/>
    </row>
    <row r="6848" spans="22:22">
      <c r="V6848" s="17"/>
    </row>
    <row r="6849" spans="22:22">
      <c r="V6849" s="17"/>
    </row>
    <row r="6850" spans="22:22">
      <c r="V6850" s="17"/>
    </row>
    <row r="6851" spans="22:22">
      <c r="V6851" s="17"/>
    </row>
    <row r="6852" spans="22:22">
      <c r="V6852" s="17"/>
    </row>
    <row r="6853" spans="22:22">
      <c r="V6853" s="17"/>
    </row>
    <row r="6854" spans="22:22">
      <c r="V6854" s="17"/>
    </row>
    <row r="6855" spans="22:22">
      <c r="V6855" s="17"/>
    </row>
    <row r="6856" spans="22:22">
      <c r="V6856" s="17"/>
    </row>
    <row r="6857" spans="22:22">
      <c r="V6857" s="17"/>
    </row>
    <row r="6858" spans="22:22">
      <c r="V6858" s="17"/>
    </row>
    <row r="6859" spans="22:22">
      <c r="V6859" s="17"/>
    </row>
    <row r="6860" spans="22:22">
      <c r="V6860" s="17"/>
    </row>
    <row r="6861" spans="22:22">
      <c r="V6861" s="17"/>
    </row>
    <row r="6862" spans="22:22">
      <c r="V6862" s="17"/>
    </row>
    <row r="6863" spans="22:22">
      <c r="V6863" s="17"/>
    </row>
    <row r="6864" spans="22:22">
      <c r="V6864" s="17"/>
    </row>
    <row r="6865" spans="22:22">
      <c r="V6865" s="17"/>
    </row>
    <row r="6866" spans="22:22">
      <c r="V6866" s="17"/>
    </row>
    <row r="6867" spans="22:22">
      <c r="V6867" s="17"/>
    </row>
    <row r="6868" spans="22:22">
      <c r="V6868" s="17"/>
    </row>
    <row r="6869" spans="22:22">
      <c r="V6869" s="17"/>
    </row>
    <row r="6870" spans="22:22">
      <c r="V6870" s="17"/>
    </row>
    <row r="6871" spans="22:22">
      <c r="V6871" s="17"/>
    </row>
    <row r="6872" spans="22:22">
      <c r="V6872" s="17"/>
    </row>
    <row r="6873" spans="22:22">
      <c r="V6873" s="17"/>
    </row>
    <row r="6874" spans="22:22">
      <c r="V6874" s="17"/>
    </row>
    <row r="6875" spans="22:22">
      <c r="V6875" s="17"/>
    </row>
    <row r="6876" spans="22:22">
      <c r="V6876" s="17"/>
    </row>
    <row r="6877" spans="22:22">
      <c r="V6877" s="17"/>
    </row>
    <row r="6878" spans="22:22">
      <c r="V6878" s="17"/>
    </row>
    <row r="6879" spans="22:22">
      <c r="V6879" s="17"/>
    </row>
    <row r="6880" spans="22:22">
      <c r="V6880" s="17"/>
    </row>
    <row r="6881" spans="22:22">
      <c r="V6881" s="17"/>
    </row>
    <row r="6882" spans="22:22">
      <c r="V6882" s="17"/>
    </row>
    <row r="6883" spans="22:22">
      <c r="V6883" s="17"/>
    </row>
    <row r="6884" spans="22:22">
      <c r="V6884" s="17"/>
    </row>
    <row r="6885" spans="22:22">
      <c r="V6885" s="17"/>
    </row>
    <row r="6886" spans="22:22">
      <c r="V6886" s="17"/>
    </row>
    <row r="6887" spans="22:22">
      <c r="V6887" s="17"/>
    </row>
    <row r="6888" spans="22:22">
      <c r="V6888" s="17"/>
    </row>
    <row r="6889" spans="22:22">
      <c r="V6889" s="17"/>
    </row>
    <row r="6890" spans="22:22">
      <c r="V6890" s="17"/>
    </row>
    <row r="6891" spans="22:22">
      <c r="V6891" s="17"/>
    </row>
    <row r="6892" spans="22:22">
      <c r="V6892" s="17"/>
    </row>
    <row r="6893" spans="22:22">
      <c r="V6893" s="17"/>
    </row>
    <row r="6894" spans="22:22">
      <c r="V6894" s="17"/>
    </row>
    <row r="6895" spans="22:22">
      <c r="V6895" s="17"/>
    </row>
    <row r="6896" spans="22:22">
      <c r="V6896" s="17"/>
    </row>
    <row r="6897" spans="22:22">
      <c r="V6897" s="17"/>
    </row>
    <row r="6898" spans="22:22">
      <c r="V6898" s="17"/>
    </row>
    <row r="6899" spans="22:22">
      <c r="V6899" s="17"/>
    </row>
    <row r="6900" spans="22:22">
      <c r="V6900" s="17"/>
    </row>
    <row r="6901" spans="22:22">
      <c r="V6901" s="17"/>
    </row>
    <row r="6902" spans="22:22">
      <c r="V6902" s="17"/>
    </row>
    <row r="6903" spans="22:22">
      <c r="V6903" s="17"/>
    </row>
    <row r="6904" spans="22:22">
      <c r="V6904" s="17"/>
    </row>
    <row r="6905" spans="22:22">
      <c r="V6905" s="17"/>
    </row>
    <row r="6906" spans="22:22">
      <c r="V6906" s="17"/>
    </row>
    <row r="6907" spans="22:22">
      <c r="V6907" s="17"/>
    </row>
    <row r="6908" spans="22:22">
      <c r="V6908" s="17"/>
    </row>
    <row r="6909" spans="22:22">
      <c r="V6909" s="17"/>
    </row>
    <row r="6910" spans="22:22">
      <c r="V6910" s="17"/>
    </row>
    <row r="6911" spans="22:22">
      <c r="V6911" s="17"/>
    </row>
    <row r="6912" spans="22:22">
      <c r="V6912" s="17"/>
    </row>
    <row r="6913" spans="22:22">
      <c r="V6913" s="17"/>
    </row>
    <row r="6914" spans="22:22">
      <c r="V6914" s="17"/>
    </row>
    <row r="6915" spans="22:22">
      <c r="V6915" s="17"/>
    </row>
    <row r="6916" spans="22:22">
      <c r="V6916" s="17"/>
    </row>
    <row r="6917" spans="22:22">
      <c r="V6917" s="17"/>
    </row>
    <row r="6918" spans="22:22">
      <c r="V6918" s="17"/>
    </row>
    <row r="6919" spans="22:22">
      <c r="V6919" s="17"/>
    </row>
    <row r="6920" spans="22:22">
      <c r="V6920" s="17"/>
    </row>
    <row r="6921" spans="22:22">
      <c r="V6921" s="17"/>
    </row>
    <row r="6922" spans="22:22">
      <c r="V6922" s="17"/>
    </row>
    <row r="6923" spans="22:22">
      <c r="V6923" s="17"/>
    </row>
    <row r="6924" spans="22:22">
      <c r="V6924" s="17"/>
    </row>
    <row r="6925" spans="22:22">
      <c r="V6925" s="17"/>
    </row>
    <row r="6926" spans="22:22">
      <c r="V6926" s="17"/>
    </row>
    <row r="6927" spans="22:22">
      <c r="V6927" s="17"/>
    </row>
    <row r="6928" spans="22:22">
      <c r="V6928" s="17"/>
    </row>
    <row r="6929" spans="22:22">
      <c r="V6929" s="17"/>
    </row>
    <row r="6930" spans="22:22">
      <c r="V6930" s="17"/>
    </row>
    <row r="6931" spans="22:22">
      <c r="V6931" s="17"/>
    </row>
    <row r="6932" spans="22:22">
      <c r="V6932" s="17"/>
    </row>
    <row r="6933" spans="22:22">
      <c r="V6933" s="17"/>
    </row>
    <row r="6934" spans="22:22">
      <c r="V6934" s="17"/>
    </row>
    <row r="6935" spans="22:22">
      <c r="V6935" s="17"/>
    </row>
    <row r="6936" spans="22:22">
      <c r="V6936" s="17"/>
    </row>
    <row r="6937" spans="22:22">
      <c r="V6937" s="17"/>
    </row>
    <row r="6938" spans="22:22">
      <c r="V6938" s="17"/>
    </row>
    <row r="6939" spans="22:22">
      <c r="V6939" s="17"/>
    </row>
    <row r="6940" spans="22:22">
      <c r="V6940" s="17"/>
    </row>
    <row r="6941" spans="22:22">
      <c r="V6941" s="17"/>
    </row>
    <row r="6942" spans="22:22">
      <c r="V6942" s="17"/>
    </row>
    <row r="6943" spans="22:22">
      <c r="V6943" s="17"/>
    </row>
    <row r="6944" spans="22:22">
      <c r="V6944" s="17"/>
    </row>
    <row r="6945" spans="22:22">
      <c r="V6945" s="17"/>
    </row>
    <row r="6946" spans="22:22">
      <c r="V6946" s="17"/>
    </row>
    <row r="6947" spans="22:22">
      <c r="V6947" s="17"/>
    </row>
    <row r="6948" spans="22:22">
      <c r="V6948" s="17"/>
    </row>
    <row r="6949" spans="22:22">
      <c r="V6949" s="17"/>
    </row>
    <row r="6950" spans="22:22">
      <c r="V6950" s="17"/>
    </row>
    <row r="6951" spans="22:22">
      <c r="V6951" s="17"/>
    </row>
    <row r="6952" spans="22:22">
      <c r="V6952" s="17"/>
    </row>
    <row r="6953" spans="22:22">
      <c r="V6953" s="17"/>
    </row>
    <row r="6954" spans="22:22">
      <c r="V6954" s="17"/>
    </row>
    <row r="6955" spans="22:22">
      <c r="V6955" s="17"/>
    </row>
    <row r="6956" spans="22:22">
      <c r="V6956" s="17"/>
    </row>
    <row r="6957" spans="22:22">
      <c r="V6957" s="17"/>
    </row>
    <row r="6958" spans="22:22">
      <c r="V6958" s="17"/>
    </row>
    <row r="6959" spans="22:22">
      <c r="V6959" s="17"/>
    </row>
    <row r="6960" spans="22:22">
      <c r="V6960" s="17"/>
    </row>
    <row r="6961" spans="22:22">
      <c r="V6961" s="17"/>
    </row>
    <row r="6962" spans="22:22">
      <c r="V6962" s="17"/>
    </row>
    <row r="6963" spans="22:22">
      <c r="V6963" s="17"/>
    </row>
    <row r="6964" spans="22:22">
      <c r="V6964" s="17"/>
    </row>
    <row r="6965" spans="22:22">
      <c r="V6965" s="17"/>
    </row>
    <row r="6966" spans="22:22">
      <c r="V6966" s="17"/>
    </row>
    <row r="6967" spans="22:22">
      <c r="V6967" s="17"/>
    </row>
    <row r="6968" spans="22:22">
      <c r="V6968" s="17"/>
    </row>
    <row r="6969" spans="22:22">
      <c r="V6969" s="17"/>
    </row>
    <row r="6970" spans="22:22">
      <c r="V6970" s="17"/>
    </row>
    <row r="6971" spans="22:22">
      <c r="V6971" s="17"/>
    </row>
    <row r="6972" spans="22:22">
      <c r="V6972" s="17"/>
    </row>
    <row r="6973" spans="22:22">
      <c r="V6973" s="17"/>
    </row>
    <row r="6974" spans="22:22">
      <c r="V6974" s="17"/>
    </row>
    <row r="6975" spans="22:22">
      <c r="V6975" s="17"/>
    </row>
    <row r="6976" spans="22:22">
      <c r="V6976" s="17"/>
    </row>
    <row r="6977" spans="22:22">
      <c r="V6977" s="17"/>
    </row>
    <row r="6978" spans="22:22">
      <c r="V6978" s="17"/>
    </row>
    <row r="6979" spans="22:22">
      <c r="V6979" s="17"/>
    </row>
    <row r="6980" spans="22:22">
      <c r="V6980" s="17"/>
    </row>
    <row r="6981" spans="22:22">
      <c r="V6981" s="17"/>
    </row>
    <row r="6982" spans="22:22">
      <c r="V6982" s="17"/>
    </row>
    <row r="6983" spans="22:22">
      <c r="V6983" s="17"/>
    </row>
    <row r="6984" spans="22:22">
      <c r="V6984" s="17"/>
    </row>
    <row r="6985" spans="22:22">
      <c r="V6985" s="17"/>
    </row>
    <row r="6986" spans="22:22">
      <c r="V6986" s="17"/>
    </row>
    <row r="6987" spans="22:22">
      <c r="V6987" s="17"/>
    </row>
    <row r="6988" spans="22:22">
      <c r="V6988" s="17"/>
    </row>
    <row r="6989" spans="22:22">
      <c r="V6989" s="17"/>
    </row>
    <row r="6990" spans="22:22">
      <c r="V6990" s="17"/>
    </row>
    <row r="6991" spans="22:22">
      <c r="V6991" s="17"/>
    </row>
    <row r="6992" spans="22:22">
      <c r="V6992" s="17"/>
    </row>
    <row r="6993" spans="22:22">
      <c r="V6993" s="17"/>
    </row>
    <row r="6994" spans="22:22">
      <c r="V6994" s="17"/>
    </row>
    <row r="6995" spans="22:22">
      <c r="V6995" s="17"/>
    </row>
    <row r="6996" spans="22:22">
      <c r="V6996" s="17"/>
    </row>
    <row r="6997" spans="22:22">
      <c r="V6997" s="17"/>
    </row>
    <row r="6998" spans="22:22">
      <c r="V6998" s="17"/>
    </row>
    <row r="6999" spans="22:22">
      <c r="V6999" s="17"/>
    </row>
    <row r="7000" spans="22:22">
      <c r="V7000" s="17"/>
    </row>
    <row r="7001" spans="22:22">
      <c r="V7001" s="17"/>
    </row>
    <row r="7002" spans="22:22">
      <c r="V7002" s="17"/>
    </row>
    <row r="7003" spans="22:22">
      <c r="V7003" s="17"/>
    </row>
    <row r="7004" spans="22:22">
      <c r="V7004" s="17"/>
    </row>
    <row r="7005" spans="22:22">
      <c r="V7005" s="17"/>
    </row>
    <row r="7006" spans="22:22">
      <c r="V7006" s="17"/>
    </row>
    <row r="7007" spans="22:22">
      <c r="V7007" s="17"/>
    </row>
    <row r="7008" spans="22:22">
      <c r="V7008" s="17"/>
    </row>
    <row r="7009" spans="22:22">
      <c r="V7009" s="17"/>
    </row>
    <row r="7010" spans="22:22">
      <c r="V7010" s="17"/>
    </row>
    <row r="7011" spans="22:22">
      <c r="V7011" s="17"/>
    </row>
    <row r="7012" spans="22:22">
      <c r="V7012" s="17"/>
    </row>
    <row r="7013" spans="22:22">
      <c r="V7013" s="17"/>
    </row>
    <row r="7014" spans="22:22">
      <c r="V7014" s="17"/>
    </row>
    <row r="7015" spans="22:22">
      <c r="V7015" s="17"/>
    </row>
    <row r="7016" spans="22:22">
      <c r="V7016" s="17"/>
    </row>
    <row r="7017" spans="22:22">
      <c r="V7017" s="17"/>
    </row>
    <row r="7018" spans="22:22">
      <c r="V7018" s="17"/>
    </row>
    <row r="7019" spans="22:22">
      <c r="V7019" s="17"/>
    </row>
    <row r="7020" spans="22:22">
      <c r="V7020" s="17"/>
    </row>
    <row r="7021" spans="22:22">
      <c r="V7021" s="17"/>
    </row>
    <row r="7022" spans="22:22">
      <c r="V7022" s="17"/>
    </row>
    <row r="7023" spans="22:22">
      <c r="V7023" s="17"/>
    </row>
    <row r="7024" spans="22:22">
      <c r="V7024" s="17"/>
    </row>
    <row r="7025" spans="22:22">
      <c r="V7025" s="17"/>
    </row>
    <row r="7026" spans="22:22">
      <c r="V7026" s="17"/>
    </row>
    <row r="7027" spans="22:22">
      <c r="V7027" s="17"/>
    </row>
    <row r="7028" spans="22:22">
      <c r="V7028" s="17"/>
    </row>
    <row r="7029" spans="22:22">
      <c r="V7029" s="17"/>
    </row>
    <row r="7030" spans="22:22">
      <c r="V7030" s="17"/>
    </row>
    <row r="7031" spans="22:22">
      <c r="V7031" s="17"/>
    </row>
    <row r="7032" spans="22:22">
      <c r="V7032" s="17"/>
    </row>
    <row r="7033" spans="22:22">
      <c r="V7033" s="17"/>
    </row>
    <row r="7034" spans="22:22">
      <c r="V7034" s="17"/>
    </row>
    <row r="7035" spans="22:22">
      <c r="V7035" s="17"/>
    </row>
    <row r="7036" spans="22:22">
      <c r="V7036" s="17"/>
    </row>
    <row r="7037" spans="22:22">
      <c r="V7037" s="17"/>
    </row>
    <row r="7038" spans="22:22">
      <c r="V7038" s="17"/>
    </row>
    <row r="7039" spans="22:22">
      <c r="V7039" s="17"/>
    </row>
    <row r="7040" spans="22:22">
      <c r="V7040" s="17"/>
    </row>
    <row r="7041" spans="22:22">
      <c r="V7041" s="17"/>
    </row>
    <row r="7042" spans="22:22">
      <c r="V7042" s="17"/>
    </row>
    <row r="7043" spans="22:22">
      <c r="V7043" s="17"/>
    </row>
    <row r="7044" spans="22:22">
      <c r="V7044" s="17"/>
    </row>
    <row r="7045" spans="22:22">
      <c r="V7045" s="17"/>
    </row>
    <row r="7046" spans="22:22">
      <c r="V7046" s="17"/>
    </row>
    <row r="7047" spans="22:22">
      <c r="V7047" s="17"/>
    </row>
    <row r="7048" spans="22:22">
      <c r="V7048" s="17"/>
    </row>
    <row r="7049" spans="22:22">
      <c r="V7049" s="17"/>
    </row>
    <row r="7050" spans="22:22">
      <c r="V7050" s="17"/>
    </row>
    <row r="7051" spans="22:22">
      <c r="V7051" s="17"/>
    </row>
    <row r="7052" spans="22:22">
      <c r="V7052" s="17"/>
    </row>
    <row r="7053" spans="22:22">
      <c r="V7053" s="17"/>
    </row>
    <row r="7054" spans="22:22">
      <c r="V7054" s="17"/>
    </row>
    <row r="7055" spans="22:22">
      <c r="V7055" s="17"/>
    </row>
    <row r="7056" spans="22:22">
      <c r="V7056" s="17"/>
    </row>
    <row r="7057" spans="22:22">
      <c r="V7057" s="17"/>
    </row>
    <row r="7058" spans="22:22">
      <c r="V7058" s="17"/>
    </row>
    <row r="7059" spans="22:22">
      <c r="V7059" s="17"/>
    </row>
    <row r="7060" spans="22:22">
      <c r="V7060" s="17"/>
    </row>
    <row r="7061" spans="22:22">
      <c r="V7061" s="17"/>
    </row>
    <row r="7062" spans="22:22">
      <c r="V7062" s="17"/>
    </row>
    <row r="7063" spans="22:22">
      <c r="V7063" s="17"/>
    </row>
    <row r="7064" spans="22:22">
      <c r="V7064" s="17"/>
    </row>
    <row r="7065" spans="22:22">
      <c r="V7065" s="17"/>
    </row>
    <row r="7066" spans="22:22">
      <c r="V7066" s="17"/>
    </row>
    <row r="7067" spans="22:22">
      <c r="V7067" s="17"/>
    </row>
    <row r="7068" spans="22:22">
      <c r="V7068" s="17"/>
    </row>
    <row r="7069" spans="22:22">
      <c r="V7069" s="17"/>
    </row>
    <row r="7070" spans="22:22">
      <c r="V7070" s="17"/>
    </row>
    <row r="7071" spans="22:22">
      <c r="V7071" s="17"/>
    </row>
    <row r="7072" spans="22:22">
      <c r="V7072" s="17"/>
    </row>
    <row r="7073" spans="22:22">
      <c r="V7073" s="17"/>
    </row>
    <row r="7074" spans="22:22">
      <c r="V7074" s="17"/>
    </row>
    <row r="7075" spans="22:22">
      <c r="V7075" s="17"/>
    </row>
    <row r="7076" spans="22:22">
      <c r="V7076" s="17"/>
    </row>
    <row r="7077" spans="22:22">
      <c r="V7077" s="17"/>
    </row>
    <row r="7078" spans="22:22">
      <c r="V7078" s="17"/>
    </row>
    <row r="7079" spans="22:22">
      <c r="V7079" s="17"/>
    </row>
    <row r="7080" spans="22:22">
      <c r="V7080" s="17"/>
    </row>
    <row r="7081" spans="22:22">
      <c r="V7081" s="17"/>
    </row>
    <row r="7082" spans="22:22">
      <c r="V7082" s="17"/>
    </row>
    <row r="7083" spans="22:22">
      <c r="V7083" s="17"/>
    </row>
    <row r="7084" spans="22:22">
      <c r="V7084" s="17"/>
    </row>
    <row r="7085" spans="22:22">
      <c r="V7085" s="17"/>
    </row>
    <row r="7086" spans="22:22">
      <c r="V7086" s="17"/>
    </row>
    <row r="7087" spans="22:22">
      <c r="V7087" s="17"/>
    </row>
    <row r="7088" spans="22:22">
      <c r="V7088" s="17"/>
    </row>
    <row r="7089" spans="22:22">
      <c r="V7089" s="17"/>
    </row>
    <row r="7090" spans="22:22">
      <c r="V7090" s="17"/>
    </row>
    <row r="7091" spans="22:22">
      <c r="V7091" s="17"/>
    </row>
    <row r="7092" spans="22:22">
      <c r="V7092" s="17"/>
    </row>
    <row r="7093" spans="22:22">
      <c r="V7093" s="17"/>
    </row>
    <row r="7094" spans="22:22">
      <c r="V7094" s="17"/>
    </row>
    <row r="7095" spans="22:22">
      <c r="V7095" s="17"/>
    </row>
    <row r="7096" spans="22:22">
      <c r="V7096" s="17"/>
    </row>
    <row r="7097" spans="22:22">
      <c r="V7097" s="17"/>
    </row>
    <row r="7098" spans="22:22">
      <c r="V7098" s="17"/>
    </row>
    <row r="7099" spans="22:22">
      <c r="V7099" s="17"/>
    </row>
    <row r="7100" spans="22:22">
      <c r="V7100" s="17"/>
    </row>
    <row r="7101" spans="22:22">
      <c r="V7101" s="17"/>
    </row>
    <row r="7102" spans="22:22">
      <c r="V7102" s="17"/>
    </row>
    <row r="7103" spans="22:22">
      <c r="V7103" s="17"/>
    </row>
    <row r="7104" spans="22:22">
      <c r="V7104" s="17"/>
    </row>
    <row r="7105" spans="22:22">
      <c r="V7105" s="17"/>
    </row>
    <row r="7106" spans="22:22">
      <c r="V7106" s="17"/>
    </row>
    <row r="7107" spans="22:22">
      <c r="V7107" s="17"/>
    </row>
    <row r="7108" spans="22:22">
      <c r="V7108" s="17"/>
    </row>
    <row r="7109" spans="22:22">
      <c r="V7109" s="17"/>
    </row>
    <row r="7110" spans="22:22">
      <c r="V7110" s="17"/>
    </row>
    <row r="7111" spans="22:22">
      <c r="V7111" s="17"/>
    </row>
    <row r="7112" spans="22:22">
      <c r="V7112" s="17"/>
    </row>
    <row r="7113" spans="22:22">
      <c r="V7113" s="17"/>
    </row>
    <row r="7114" spans="22:22">
      <c r="V7114" s="17"/>
    </row>
    <row r="7115" spans="22:22">
      <c r="V7115" s="17"/>
    </row>
    <row r="7116" spans="22:22">
      <c r="V7116" s="17"/>
    </row>
    <row r="7117" spans="22:22">
      <c r="V7117" s="17"/>
    </row>
    <row r="7118" spans="22:22">
      <c r="V7118" s="17"/>
    </row>
    <row r="7119" spans="22:22">
      <c r="V7119" s="17"/>
    </row>
    <row r="7120" spans="22:22">
      <c r="V7120" s="17"/>
    </row>
    <row r="7121" spans="22:22">
      <c r="V7121" s="17"/>
    </row>
    <row r="7122" spans="22:22">
      <c r="V7122" s="17"/>
    </row>
    <row r="7123" spans="22:22">
      <c r="V7123" s="17"/>
    </row>
    <row r="7124" spans="22:22">
      <c r="V7124" s="17"/>
    </row>
    <row r="7125" spans="22:22">
      <c r="V7125" s="17"/>
    </row>
    <row r="7126" spans="22:22">
      <c r="V7126" s="17"/>
    </row>
    <row r="7127" spans="22:22">
      <c r="V7127" s="17"/>
    </row>
    <row r="7128" spans="22:22">
      <c r="V7128" s="17"/>
    </row>
    <row r="7129" spans="22:22">
      <c r="V7129" s="17"/>
    </row>
    <row r="7130" spans="22:22">
      <c r="V7130" s="17"/>
    </row>
    <row r="7131" spans="22:22">
      <c r="V7131" s="17"/>
    </row>
    <row r="7132" spans="22:22">
      <c r="V7132" s="17"/>
    </row>
    <row r="7133" spans="22:22">
      <c r="V7133" s="17"/>
    </row>
    <row r="7134" spans="22:22">
      <c r="V7134" s="17"/>
    </row>
    <row r="7135" spans="22:22">
      <c r="V7135" s="17"/>
    </row>
    <row r="7136" spans="22:22">
      <c r="V7136" s="17"/>
    </row>
    <row r="7137" spans="22:22">
      <c r="V7137" s="17"/>
    </row>
    <row r="7138" spans="22:22">
      <c r="V7138" s="17"/>
    </row>
    <row r="7139" spans="22:22">
      <c r="V7139" s="17"/>
    </row>
    <row r="7140" spans="22:22">
      <c r="V7140" s="17"/>
    </row>
    <row r="7141" spans="22:22">
      <c r="V7141" s="17"/>
    </row>
    <row r="7142" spans="22:22">
      <c r="V7142" s="17"/>
    </row>
    <row r="7143" spans="22:22">
      <c r="V7143" s="17"/>
    </row>
    <row r="7144" spans="22:22">
      <c r="V7144" s="17"/>
    </row>
    <row r="7145" spans="22:22">
      <c r="V7145" s="17"/>
    </row>
    <row r="7146" spans="22:22">
      <c r="V7146" s="17"/>
    </row>
    <row r="7147" spans="22:22">
      <c r="V7147" s="17"/>
    </row>
    <row r="7148" spans="22:22">
      <c r="V7148" s="17"/>
    </row>
    <row r="7149" spans="22:22">
      <c r="V7149" s="17"/>
    </row>
    <row r="7150" spans="22:22">
      <c r="V7150" s="17"/>
    </row>
    <row r="7151" spans="22:22">
      <c r="V7151" s="17"/>
    </row>
    <row r="7152" spans="22:22">
      <c r="V7152" s="17"/>
    </row>
    <row r="7153" spans="22:22">
      <c r="V7153" s="17"/>
    </row>
    <row r="7154" spans="22:22">
      <c r="V7154" s="17"/>
    </row>
    <row r="7155" spans="22:22">
      <c r="V7155" s="17"/>
    </row>
    <row r="7156" spans="22:22">
      <c r="V7156" s="17"/>
    </row>
    <row r="7157" spans="22:22">
      <c r="V7157" s="17"/>
    </row>
    <row r="7158" spans="22:22">
      <c r="V7158" s="17"/>
    </row>
    <row r="7159" spans="22:22">
      <c r="V7159" s="17"/>
    </row>
    <row r="7160" spans="22:22">
      <c r="V7160" s="17"/>
    </row>
    <row r="7161" spans="22:22">
      <c r="V7161" s="17"/>
    </row>
    <row r="7162" spans="22:22">
      <c r="V7162" s="17"/>
    </row>
    <row r="7163" spans="22:22">
      <c r="V7163" s="17"/>
    </row>
    <row r="7164" spans="22:22">
      <c r="V7164" s="17"/>
    </row>
    <row r="7165" spans="22:22">
      <c r="V7165" s="17"/>
    </row>
    <row r="7166" spans="22:22">
      <c r="V7166" s="17"/>
    </row>
    <row r="7167" spans="22:22">
      <c r="V7167" s="17"/>
    </row>
    <row r="7168" spans="22:22">
      <c r="V7168" s="17"/>
    </row>
    <row r="7169" spans="22:22">
      <c r="V7169" s="17"/>
    </row>
    <row r="7170" spans="22:22">
      <c r="V7170" s="17"/>
    </row>
    <row r="7171" spans="22:22">
      <c r="V7171" s="17"/>
    </row>
    <row r="7172" spans="22:22">
      <c r="V7172" s="17"/>
    </row>
    <row r="7173" spans="22:22">
      <c r="V7173" s="17"/>
    </row>
    <row r="7174" spans="22:22">
      <c r="V7174" s="17"/>
    </row>
    <row r="7175" spans="22:22">
      <c r="V7175" s="17"/>
    </row>
    <row r="7176" spans="22:22">
      <c r="V7176" s="17"/>
    </row>
    <row r="7177" spans="22:22">
      <c r="V7177" s="17"/>
    </row>
    <row r="7178" spans="22:22">
      <c r="V7178" s="17"/>
    </row>
    <row r="7179" spans="22:22">
      <c r="V7179" s="17"/>
    </row>
    <row r="7180" spans="22:22">
      <c r="V7180" s="17"/>
    </row>
    <row r="7181" spans="22:22">
      <c r="V7181" s="17"/>
    </row>
    <row r="7182" spans="22:22">
      <c r="V7182" s="17"/>
    </row>
    <row r="7183" spans="22:22">
      <c r="V7183" s="17"/>
    </row>
    <row r="7184" spans="22:22">
      <c r="V7184" s="17"/>
    </row>
    <row r="7185" spans="22:22">
      <c r="V7185" s="17"/>
    </row>
    <row r="7186" spans="22:22">
      <c r="V7186" s="17"/>
    </row>
    <row r="7187" spans="22:22">
      <c r="V7187" s="17"/>
    </row>
    <row r="7188" spans="22:22">
      <c r="V7188" s="17"/>
    </row>
    <row r="7189" spans="22:22">
      <c r="V7189" s="17"/>
    </row>
    <row r="7190" spans="22:22">
      <c r="V7190" s="17"/>
    </row>
    <row r="7191" spans="22:22">
      <c r="V7191" s="17"/>
    </row>
    <row r="7192" spans="22:22">
      <c r="V7192" s="17"/>
    </row>
    <row r="7193" spans="22:22">
      <c r="V7193" s="17"/>
    </row>
    <row r="7194" spans="22:22">
      <c r="V7194" s="17"/>
    </row>
    <row r="7195" spans="22:22">
      <c r="V7195" s="17"/>
    </row>
    <row r="7196" spans="22:22">
      <c r="V7196" s="17"/>
    </row>
    <row r="7197" spans="22:22">
      <c r="V7197" s="17"/>
    </row>
    <row r="7198" spans="22:22">
      <c r="V7198" s="17"/>
    </row>
    <row r="7199" spans="22:22">
      <c r="V7199" s="17"/>
    </row>
    <row r="7200" spans="22:22">
      <c r="V7200" s="17"/>
    </row>
    <row r="7201" spans="22:22">
      <c r="V7201" s="17"/>
    </row>
    <row r="7202" spans="22:22">
      <c r="V7202" s="17"/>
    </row>
    <row r="7203" spans="22:22">
      <c r="V7203" s="17"/>
    </row>
    <row r="7204" spans="22:22">
      <c r="V7204" s="17"/>
    </row>
    <row r="7205" spans="22:22">
      <c r="V7205" s="17"/>
    </row>
    <row r="7206" spans="22:22">
      <c r="V7206" s="17"/>
    </row>
    <row r="7207" spans="22:22">
      <c r="V7207" s="17"/>
    </row>
    <row r="7208" spans="22:22">
      <c r="V7208" s="17"/>
    </row>
    <row r="7209" spans="22:22">
      <c r="V7209" s="17"/>
    </row>
    <row r="7210" spans="22:22">
      <c r="V7210" s="17"/>
    </row>
    <row r="7211" spans="22:22">
      <c r="V7211" s="17"/>
    </row>
    <row r="7212" spans="22:22">
      <c r="V7212" s="17"/>
    </row>
    <row r="7213" spans="22:22">
      <c r="V7213" s="17"/>
    </row>
    <row r="7214" spans="22:22">
      <c r="V7214" s="17"/>
    </row>
    <row r="7215" spans="22:22">
      <c r="V7215" s="17"/>
    </row>
    <row r="7216" spans="22:22">
      <c r="V7216" s="17"/>
    </row>
    <row r="7217" spans="22:22">
      <c r="V7217" s="17"/>
    </row>
    <row r="7218" spans="22:22">
      <c r="V7218" s="17"/>
    </row>
    <row r="7219" spans="22:22">
      <c r="V7219" s="17"/>
    </row>
    <row r="7220" spans="22:22">
      <c r="V7220" s="17"/>
    </row>
    <row r="7221" spans="22:22">
      <c r="V7221" s="17"/>
    </row>
    <row r="7222" spans="22:22">
      <c r="V7222" s="17"/>
    </row>
    <row r="7223" spans="22:22">
      <c r="V7223" s="17"/>
    </row>
    <row r="7224" spans="22:22">
      <c r="V7224" s="17"/>
    </row>
    <row r="7225" spans="22:22">
      <c r="V7225" s="17"/>
    </row>
    <row r="7226" spans="22:22">
      <c r="V7226" s="17"/>
    </row>
    <row r="7227" spans="22:22">
      <c r="V7227" s="17"/>
    </row>
    <row r="7228" spans="22:22">
      <c r="V7228" s="17"/>
    </row>
    <row r="7229" spans="22:22">
      <c r="V7229" s="17"/>
    </row>
    <row r="7230" spans="22:22">
      <c r="V7230" s="17"/>
    </row>
    <row r="7231" spans="22:22">
      <c r="V7231" s="17"/>
    </row>
    <row r="7232" spans="22:22">
      <c r="V7232" s="17"/>
    </row>
    <row r="7233" spans="22:22">
      <c r="V7233" s="17"/>
    </row>
    <row r="7234" spans="22:22">
      <c r="V7234" s="17"/>
    </row>
    <row r="7235" spans="22:22">
      <c r="V7235" s="17"/>
    </row>
    <row r="7236" spans="22:22">
      <c r="V7236" s="17"/>
    </row>
    <row r="7237" spans="22:22">
      <c r="V7237" s="17"/>
    </row>
    <row r="7238" spans="22:22">
      <c r="V7238" s="17"/>
    </row>
    <row r="7239" spans="22:22">
      <c r="V7239" s="17"/>
    </row>
    <row r="7240" spans="22:22">
      <c r="V7240" s="17"/>
    </row>
    <row r="7241" spans="22:22">
      <c r="V7241" s="17"/>
    </row>
    <row r="7242" spans="22:22">
      <c r="V7242" s="17"/>
    </row>
    <row r="7243" spans="22:22">
      <c r="V7243" s="17"/>
    </row>
    <row r="7244" spans="22:22">
      <c r="V7244" s="17"/>
    </row>
    <row r="7245" spans="22:22">
      <c r="V7245" s="17"/>
    </row>
    <row r="7246" spans="22:22">
      <c r="V7246" s="17"/>
    </row>
    <row r="7247" spans="22:22">
      <c r="V7247" s="17"/>
    </row>
    <row r="7248" spans="22:22">
      <c r="V7248" s="17"/>
    </row>
    <row r="7249" spans="22:22">
      <c r="V7249" s="17"/>
    </row>
    <row r="7250" spans="22:22">
      <c r="V7250" s="17"/>
    </row>
    <row r="7251" spans="22:22">
      <c r="V7251" s="17"/>
    </row>
    <row r="7252" spans="22:22">
      <c r="V7252" s="17"/>
    </row>
    <row r="7253" spans="22:22">
      <c r="V7253" s="17"/>
    </row>
    <row r="7254" spans="22:22">
      <c r="V7254" s="17"/>
    </row>
    <row r="7255" spans="22:22">
      <c r="V7255" s="17"/>
    </row>
    <row r="7256" spans="22:22">
      <c r="V7256" s="17"/>
    </row>
    <row r="7257" spans="22:22">
      <c r="V7257" s="17"/>
    </row>
    <row r="7258" spans="22:22">
      <c r="V7258" s="17"/>
    </row>
    <row r="7259" spans="22:22">
      <c r="V7259" s="17"/>
    </row>
    <row r="7260" spans="22:22">
      <c r="V7260" s="17"/>
    </row>
    <row r="7261" spans="22:22">
      <c r="V7261" s="17"/>
    </row>
    <row r="7262" spans="22:22">
      <c r="V7262" s="17"/>
    </row>
    <row r="7263" spans="22:22">
      <c r="V7263" s="17"/>
    </row>
    <row r="7264" spans="22:22">
      <c r="V7264" s="17"/>
    </row>
    <row r="7265" spans="22:22">
      <c r="V7265" s="17"/>
    </row>
    <row r="7266" spans="22:22">
      <c r="V7266" s="17"/>
    </row>
    <row r="7267" spans="22:22">
      <c r="V7267" s="17"/>
    </row>
    <row r="7268" spans="22:22">
      <c r="V7268" s="17"/>
    </row>
    <row r="7269" spans="22:22">
      <c r="V7269" s="17"/>
    </row>
    <row r="7270" spans="22:22">
      <c r="V7270" s="17"/>
    </row>
    <row r="7271" spans="22:22">
      <c r="V7271" s="17"/>
    </row>
    <row r="7272" spans="22:22">
      <c r="V7272" s="17"/>
    </row>
    <row r="7273" spans="22:22">
      <c r="V7273" s="17"/>
    </row>
    <row r="7274" spans="22:22">
      <c r="V7274" s="17"/>
    </row>
    <row r="7275" spans="22:22">
      <c r="V7275" s="17"/>
    </row>
    <row r="7276" spans="22:22">
      <c r="V7276" s="17"/>
    </row>
    <row r="7277" spans="22:22">
      <c r="V7277" s="17"/>
    </row>
    <row r="7278" spans="22:22">
      <c r="V7278" s="17"/>
    </row>
    <row r="7279" spans="22:22">
      <c r="V7279" s="17"/>
    </row>
    <row r="7280" spans="22:22">
      <c r="V7280" s="17"/>
    </row>
    <row r="7281" spans="22:22">
      <c r="V7281" s="17"/>
    </row>
    <row r="7282" spans="22:22">
      <c r="V7282" s="17"/>
    </row>
    <row r="7283" spans="22:22">
      <c r="V7283" s="17"/>
    </row>
    <row r="7284" spans="22:22">
      <c r="V7284" s="17"/>
    </row>
    <row r="7285" spans="22:22">
      <c r="V7285" s="17"/>
    </row>
    <row r="7286" spans="22:22">
      <c r="V7286" s="17"/>
    </row>
    <row r="7287" spans="22:22">
      <c r="V7287" s="17"/>
    </row>
    <row r="7288" spans="22:22">
      <c r="V7288" s="17"/>
    </row>
    <row r="7289" spans="22:22">
      <c r="V7289" s="17"/>
    </row>
    <row r="7290" spans="22:22">
      <c r="V7290" s="17"/>
    </row>
    <row r="7291" spans="22:22">
      <c r="V7291" s="17"/>
    </row>
    <row r="7292" spans="22:22">
      <c r="V7292" s="17"/>
    </row>
    <row r="7293" spans="22:22">
      <c r="V7293" s="17"/>
    </row>
    <row r="7294" spans="22:22">
      <c r="V7294" s="17"/>
    </row>
    <row r="7295" spans="22:22">
      <c r="V7295" s="17"/>
    </row>
    <row r="7296" spans="22:22">
      <c r="V7296" s="17"/>
    </row>
    <row r="7297" spans="22:22">
      <c r="V7297" s="17"/>
    </row>
    <row r="7298" spans="22:22">
      <c r="V7298" s="17"/>
    </row>
    <row r="7299" spans="22:22">
      <c r="V7299" s="17"/>
    </row>
    <row r="7300" spans="22:22">
      <c r="V7300" s="17"/>
    </row>
    <row r="7301" spans="22:22">
      <c r="V7301" s="17"/>
    </row>
    <row r="7302" spans="22:22">
      <c r="V7302" s="17"/>
    </row>
    <row r="7303" spans="22:22">
      <c r="V7303" s="17"/>
    </row>
    <row r="7304" spans="22:22">
      <c r="V7304" s="17"/>
    </row>
    <row r="7305" spans="22:22">
      <c r="V7305" s="17"/>
    </row>
    <row r="7306" spans="22:22">
      <c r="V7306" s="17"/>
    </row>
    <row r="7307" spans="22:22">
      <c r="V7307" s="17"/>
    </row>
    <row r="7308" spans="22:22">
      <c r="V7308" s="17"/>
    </row>
    <row r="7309" spans="22:22">
      <c r="V7309" s="17"/>
    </row>
    <row r="7310" spans="22:22">
      <c r="V7310" s="17"/>
    </row>
    <row r="7311" spans="22:22">
      <c r="V7311" s="17"/>
    </row>
    <row r="7312" spans="22:22">
      <c r="V7312" s="17"/>
    </row>
    <row r="7313" spans="22:22">
      <c r="V7313" s="17"/>
    </row>
    <row r="7314" spans="22:22">
      <c r="V7314" s="17"/>
    </row>
    <row r="7315" spans="22:22">
      <c r="V7315" s="17"/>
    </row>
    <row r="7316" spans="22:22">
      <c r="V7316" s="17"/>
    </row>
    <row r="7317" spans="22:22">
      <c r="V7317" s="17"/>
    </row>
    <row r="7318" spans="22:22">
      <c r="V7318" s="17"/>
    </row>
    <row r="7319" spans="22:22">
      <c r="V7319" s="17"/>
    </row>
    <row r="7320" spans="22:22">
      <c r="V7320" s="17"/>
    </row>
    <row r="7321" spans="22:22">
      <c r="V7321" s="17"/>
    </row>
    <row r="7322" spans="22:22">
      <c r="V7322" s="17"/>
    </row>
    <row r="7323" spans="22:22">
      <c r="V7323" s="17"/>
    </row>
    <row r="7324" spans="22:22">
      <c r="V7324" s="17"/>
    </row>
    <row r="7325" spans="22:22">
      <c r="V7325" s="17"/>
    </row>
    <row r="7326" spans="22:22">
      <c r="V7326" s="17"/>
    </row>
    <row r="7327" spans="22:22">
      <c r="V7327" s="17"/>
    </row>
    <row r="7328" spans="22:22">
      <c r="V7328" s="17"/>
    </row>
    <row r="7329" spans="22:22">
      <c r="V7329" s="17"/>
    </row>
    <row r="7330" spans="22:22">
      <c r="V7330" s="17"/>
    </row>
    <row r="7331" spans="22:22">
      <c r="V7331" s="17"/>
    </row>
    <row r="7332" spans="22:22">
      <c r="V7332" s="17"/>
    </row>
    <row r="7333" spans="22:22">
      <c r="V7333" s="17"/>
    </row>
    <row r="7334" spans="22:22">
      <c r="V7334" s="17"/>
    </row>
    <row r="7335" spans="22:22">
      <c r="V7335" s="17"/>
    </row>
    <row r="7336" spans="22:22">
      <c r="V7336" s="17"/>
    </row>
    <row r="7337" spans="22:22">
      <c r="V7337" s="17"/>
    </row>
    <row r="7338" spans="22:22">
      <c r="V7338" s="17"/>
    </row>
    <row r="7339" spans="22:22">
      <c r="V7339" s="17"/>
    </row>
    <row r="7340" spans="22:22">
      <c r="V7340" s="17"/>
    </row>
    <row r="7341" spans="22:22">
      <c r="V7341" s="17"/>
    </row>
    <row r="7342" spans="22:22">
      <c r="V7342" s="17"/>
    </row>
    <row r="7343" spans="22:22">
      <c r="V7343" s="17"/>
    </row>
    <row r="7344" spans="22:22">
      <c r="V7344" s="17"/>
    </row>
    <row r="7345" spans="22:22">
      <c r="V7345" s="17"/>
    </row>
    <row r="7346" spans="22:22">
      <c r="V7346" s="17"/>
    </row>
    <row r="7347" spans="22:22">
      <c r="V7347" s="17"/>
    </row>
    <row r="7348" spans="22:22">
      <c r="V7348" s="17"/>
    </row>
    <row r="7349" spans="22:22">
      <c r="V7349" s="17"/>
    </row>
    <row r="7350" spans="22:22">
      <c r="V7350" s="17"/>
    </row>
    <row r="7351" spans="22:22">
      <c r="V7351" s="17"/>
    </row>
    <row r="7352" spans="22:22">
      <c r="V7352" s="17"/>
    </row>
    <row r="7353" spans="22:22">
      <c r="V7353" s="17"/>
    </row>
    <row r="7354" spans="22:22">
      <c r="V7354" s="17"/>
    </row>
    <row r="7355" spans="22:22">
      <c r="V7355" s="17"/>
    </row>
    <row r="7356" spans="22:22">
      <c r="V7356" s="17"/>
    </row>
    <row r="7357" spans="22:22">
      <c r="V7357" s="17"/>
    </row>
    <row r="7358" spans="22:22">
      <c r="V7358" s="17"/>
    </row>
    <row r="7359" spans="22:22">
      <c r="V7359" s="17"/>
    </row>
    <row r="7360" spans="22:22">
      <c r="V7360" s="17"/>
    </row>
    <row r="7361" spans="22:22">
      <c r="V7361" s="17"/>
    </row>
    <row r="7362" spans="22:22">
      <c r="V7362" s="17"/>
    </row>
    <row r="7363" spans="22:22">
      <c r="V7363" s="17"/>
    </row>
    <row r="7364" spans="22:22">
      <c r="V7364" s="17"/>
    </row>
    <row r="7365" spans="22:22">
      <c r="V7365" s="17"/>
    </row>
    <row r="7366" spans="22:22">
      <c r="V7366" s="17"/>
    </row>
    <row r="7367" spans="22:22">
      <c r="V7367" s="17"/>
    </row>
    <row r="7368" spans="22:22">
      <c r="V7368" s="17"/>
    </row>
    <row r="7369" spans="22:22">
      <c r="V7369" s="17"/>
    </row>
    <row r="7370" spans="22:22">
      <c r="V7370" s="17"/>
    </row>
    <row r="7371" spans="22:22">
      <c r="V7371" s="17"/>
    </row>
    <row r="7372" spans="22:22">
      <c r="V7372" s="17"/>
    </row>
    <row r="7373" spans="22:22">
      <c r="V7373" s="17"/>
    </row>
    <row r="7374" spans="22:22">
      <c r="V7374" s="17"/>
    </row>
    <row r="7375" spans="22:22">
      <c r="V7375" s="17"/>
    </row>
    <row r="7376" spans="22:22">
      <c r="V7376" s="17"/>
    </row>
    <row r="7377" spans="22:22">
      <c r="V7377" s="17"/>
    </row>
    <row r="7378" spans="22:22">
      <c r="V7378" s="17"/>
    </row>
    <row r="7379" spans="22:22">
      <c r="V7379" s="17"/>
    </row>
    <row r="7380" spans="22:22">
      <c r="V7380" s="17"/>
    </row>
    <row r="7381" spans="22:22">
      <c r="V7381" s="17"/>
    </row>
    <row r="7382" spans="22:22">
      <c r="V7382" s="17"/>
    </row>
    <row r="7383" spans="22:22">
      <c r="V7383" s="17"/>
    </row>
    <row r="7384" spans="22:22">
      <c r="V7384" s="17"/>
    </row>
    <row r="7385" spans="22:22">
      <c r="V7385" s="17"/>
    </row>
    <row r="7386" spans="22:22">
      <c r="V7386" s="17"/>
    </row>
    <row r="7387" spans="22:22">
      <c r="V7387" s="17"/>
    </row>
    <row r="7388" spans="22:22">
      <c r="V7388" s="17"/>
    </row>
    <row r="7389" spans="22:22">
      <c r="V7389" s="17"/>
    </row>
    <row r="7390" spans="22:22">
      <c r="V7390" s="17"/>
    </row>
    <row r="7391" spans="22:22">
      <c r="V7391" s="17"/>
    </row>
    <row r="7392" spans="22:22">
      <c r="V7392" s="17"/>
    </row>
    <row r="7393" spans="22:22">
      <c r="V7393" s="17"/>
    </row>
    <row r="7394" spans="22:22">
      <c r="V7394" s="17"/>
    </row>
    <row r="7395" spans="22:22">
      <c r="V7395" s="17"/>
    </row>
    <row r="7396" spans="22:22">
      <c r="V7396" s="17"/>
    </row>
    <row r="7397" spans="22:22">
      <c r="V7397" s="17"/>
    </row>
    <row r="7398" spans="22:22">
      <c r="V7398" s="17"/>
    </row>
    <row r="7399" spans="22:22">
      <c r="V7399" s="17"/>
    </row>
    <row r="7400" spans="22:22">
      <c r="V7400" s="17"/>
    </row>
    <row r="7401" spans="22:22">
      <c r="V7401" s="17"/>
    </row>
    <row r="7402" spans="22:22">
      <c r="V7402" s="17"/>
    </row>
    <row r="7403" spans="22:22">
      <c r="V7403" s="17"/>
    </row>
    <row r="7404" spans="22:22">
      <c r="V7404" s="17"/>
    </row>
    <row r="7405" spans="22:22">
      <c r="V7405" s="17"/>
    </row>
    <row r="7406" spans="22:22">
      <c r="V7406" s="17"/>
    </row>
    <row r="7407" spans="22:22">
      <c r="V7407" s="17"/>
    </row>
    <row r="7408" spans="22:22">
      <c r="V7408" s="17"/>
    </row>
    <row r="7409" spans="22:22">
      <c r="V7409" s="17"/>
    </row>
    <row r="7410" spans="22:22">
      <c r="V7410" s="17"/>
    </row>
    <row r="7411" spans="22:22">
      <c r="V7411" s="17"/>
    </row>
    <row r="7412" spans="22:22">
      <c r="V7412" s="17"/>
    </row>
    <row r="7413" spans="22:22">
      <c r="V7413" s="17"/>
    </row>
    <row r="7414" spans="22:22">
      <c r="V7414" s="17"/>
    </row>
    <row r="7415" spans="22:22">
      <c r="V7415" s="17"/>
    </row>
    <row r="7416" spans="22:22">
      <c r="V7416" s="17"/>
    </row>
    <row r="7417" spans="22:22">
      <c r="V7417" s="17"/>
    </row>
    <row r="7418" spans="22:22">
      <c r="V7418" s="17"/>
    </row>
    <row r="7419" spans="22:22">
      <c r="V7419" s="17"/>
    </row>
    <row r="7420" spans="22:22">
      <c r="V7420" s="17"/>
    </row>
    <row r="7421" spans="22:22">
      <c r="V7421" s="17"/>
    </row>
    <row r="7422" spans="22:22">
      <c r="V7422" s="17"/>
    </row>
    <row r="7423" spans="22:22">
      <c r="V7423" s="17"/>
    </row>
    <row r="7424" spans="22:22">
      <c r="V7424" s="17"/>
    </row>
    <row r="7425" spans="22:22">
      <c r="V7425" s="17"/>
    </row>
    <row r="7426" spans="22:22">
      <c r="V7426" s="17"/>
    </row>
    <row r="7427" spans="22:22">
      <c r="V7427" s="17"/>
    </row>
    <row r="7428" spans="22:22">
      <c r="V7428" s="17"/>
    </row>
    <row r="7429" spans="22:22">
      <c r="V7429" s="17"/>
    </row>
    <row r="7430" spans="22:22">
      <c r="V7430" s="17"/>
    </row>
    <row r="7431" spans="22:22">
      <c r="V7431" s="17"/>
    </row>
    <row r="7432" spans="22:22">
      <c r="V7432" s="17"/>
    </row>
    <row r="7433" spans="22:22">
      <c r="V7433" s="17"/>
    </row>
    <row r="7434" spans="22:22">
      <c r="V7434" s="17"/>
    </row>
    <row r="7435" spans="22:22">
      <c r="V7435" s="17"/>
    </row>
    <row r="7436" spans="22:22">
      <c r="V7436" s="17"/>
    </row>
    <row r="7437" spans="22:22">
      <c r="V7437" s="17"/>
    </row>
    <row r="7438" spans="22:22">
      <c r="V7438" s="17"/>
    </row>
    <row r="7439" spans="22:22">
      <c r="V7439" s="17"/>
    </row>
    <row r="7440" spans="22:22">
      <c r="V7440" s="17"/>
    </row>
    <row r="7441" spans="22:22">
      <c r="V7441" s="17"/>
    </row>
    <row r="7442" spans="22:22">
      <c r="V7442" s="17"/>
    </row>
    <row r="7443" spans="22:22">
      <c r="V7443" s="17"/>
    </row>
    <row r="7444" spans="22:22">
      <c r="V7444" s="17"/>
    </row>
    <row r="7445" spans="22:22">
      <c r="V7445" s="17"/>
    </row>
    <row r="7446" spans="22:22">
      <c r="V7446" s="17"/>
    </row>
    <row r="7447" spans="22:22">
      <c r="V7447" s="17"/>
    </row>
    <row r="7448" spans="22:22">
      <c r="V7448" s="17"/>
    </row>
    <row r="7449" spans="22:22">
      <c r="V7449" s="17"/>
    </row>
    <row r="7450" spans="22:22">
      <c r="V7450" s="17"/>
    </row>
    <row r="7451" spans="22:22">
      <c r="V7451" s="17"/>
    </row>
    <row r="7452" spans="22:22">
      <c r="V7452" s="17"/>
    </row>
    <row r="7453" spans="22:22">
      <c r="V7453" s="17"/>
    </row>
    <row r="7454" spans="22:22">
      <c r="V7454" s="17"/>
    </row>
    <row r="7455" spans="22:22">
      <c r="V7455" s="17"/>
    </row>
    <row r="7456" spans="22:22">
      <c r="V7456" s="17"/>
    </row>
    <row r="7457" spans="22:22">
      <c r="V7457" s="17"/>
    </row>
    <row r="7458" spans="22:22">
      <c r="V7458" s="17"/>
    </row>
    <row r="7459" spans="22:22">
      <c r="V7459" s="17"/>
    </row>
    <row r="7460" spans="22:22">
      <c r="V7460" s="17"/>
    </row>
    <row r="7461" spans="22:22">
      <c r="V7461" s="17"/>
    </row>
    <row r="7462" spans="22:22">
      <c r="V7462" s="17"/>
    </row>
    <row r="7463" spans="22:22">
      <c r="V7463" s="17"/>
    </row>
    <row r="7464" spans="22:22">
      <c r="V7464" s="17"/>
    </row>
    <row r="7465" spans="22:22">
      <c r="V7465" s="17"/>
    </row>
    <row r="7466" spans="22:22">
      <c r="V7466" s="17"/>
    </row>
    <row r="7467" spans="22:22">
      <c r="V7467" s="17"/>
    </row>
    <row r="7468" spans="22:22">
      <c r="V7468" s="17"/>
    </row>
    <row r="7469" spans="22:22">
      <c r="V7469" s="17"/>
    </row>
    <row r="7470" spans="22:22">
      <c r="V7470" s="17"/>
    </row>
    <row r="7471" spans="22:22">
      <c r="V7471" s="17"/>
    </row>
    <row r="7472" spans="22:22">
      <c r="V7472" s="17"/>
    </row>
    <row r="7473" spans="22:22">
      <c r="V7473" s="17"/>
    </row>
    <row r="7474" spans="22:22">
      <c r="V7474" s="17"/>
    </row>
    <row r="7475" spans="22:22">
      <c r="V7475" s="17"/>
    </row>
    <row r="7476" spans="22:22">
      <c r="V7476" s="17"/>
    </row>
    <row r="7477" spans="22:22">
      <c r="V7477" s="17"/>
    </row>
    <row r="7478" spans="22:22">
      <c r="V7478" s="17"/>
    </row>
    <row r="7479" spans="22:22">
      <c r="V7479" s="17"/>
    </row>
    <row r="7480" spans="22:22">
      <c r="V7480" s="17"/>
    </row>
    <row r="7481" spans="22:22">
      <c r="V7481" s="17"/>
    </row>
    <row r="7482" spans="22:22">
      <c r="V7482" s="17"/>
    </row>
    <row r="7483" spans="22:22">
      <c r="V7483" s="17"/>
    </row>
    <row r="7484" spans="22:22">
      <c r="V7484" s="17"/>
    </row>
    <row r="7485" spans="22:22">
      <c r="V7485" s="17"/>
    </row>
    <row r="7486" spans="22:22">
      <c r="V7486" s="17"/>
    </row>
    <row r="7487" spans="22:22">
      <c r="V7487" s="17"/>
    </row>
    <row r="7488" spans="22:22">
      <c r="V7488" s="17"/>
    </row>
    <row r="7489" spans="22:22">
      <c r="V7489" s="17"/>
    </row>
    <row r="7490" spans="22:22">
      <c r="V7490" s="17"/>
    </row>
    <row r="7491" spans="22:22">
      <c r="V7491" s="17"/>
    </row>
    <row r="7492" spans="22:22">
      <c r="V7492" s="17"/>
    </row>
    <row r="7493" spans="22:22">
      <c r="V7493" s="17"/>
    </row>
    <row r="7494" spans="22:22">
      <c r="V7494" s="17"/>
    </row>
    <row r="7495" spans="22:22">
      <c r="V7495" s="17"/>
    </row>
    <row r="7496" spans="22:22">
      <c r="V7496" s="17"/>
    </row>
    <row r="7497" spans="22:22">
      <c r="V7497" s="17"/>
    </row>
    <row r="7498" spans="22:22">
      <c r="V7498" s="17"/>
    </row>
    <row r="7499" spans="22:22">
      <c r="V7499" s="17"/>
    </row>
    <row r="7500" spans="22:22">
      <c r="V7500" s="17"/>
    </row>
    <row r="7501" spans="22:22">
      <c r="V7501" s="17"/>
    </row>
    <row r="7502" spans="22:22">
      <c r="V7502" s="17"/>
    </row>
    <row r="7503" spans="22:22">
      <c r="V7503" s="17"/>
    </row>
    <row r="7504" spans="22:22">
      <c r="V7504" s="17"/>
    </row>
    <row r="7505" spans="22:22">
      <c r="V7505" s="17"/>
    </row>
    <row r="7506" spans="22:22">
      <c r="V7506" s="17"/>
    </row>
    <row r="7507" spans="22:22">
      <c r="V7507" s="17"/>
    </row>
    <row r="7508" spans="22:22">
      <c r="V7508" s="17"/>
    </row>
    <row r="7509" spans="22:22">
      <c r="V7509" s="17"/>
    </row>
    <row r="7510" spans="22:22">
      <c r="V7510" s="17"/>
    </row>
    <row r="7511" spans="22:22">
      <c r="V7511" s="17"/>
    </row>
    <row r="7512" spans="22:22">
      <c r="V7512" s="17"/>
    </row>
    <row r="7513" spans="22:22">
      <c r="V7513" s="17"/>
    </row>
    <row r="7514" spans="22:22">
      <c r="V7514" s="17"/>
    </row>
    <row r="7515" spans="22:22">
      <c r="V7515" s="17"/>
    </row>
    <row r="7516" spans="22:22">
      <c r="V7516" s="17"/>
    </row>
    <row r="7517" spans="22:22">
      <c r="V7517" s="17"/>
    </row>
    <row r="7518" spans="22:22">
      <c r="V7518" s="17"/>
    </row>
    <row r="7519" spans="22:22">
      <c r="V7519" s="17"/>
    </row>
    <row r="7520" spans="22:22">
      <c r="V7520" s="17"/>
    </row>
    <row r="7521" spans="22:22">
      <c r="V7521" s="17"/>
    </row>
    <row r="7522" spans="22:22">
      <c r="V7522" s="17"/>
    </row>
    <row r="7523" spans="22:22">
      <c r="V7523" s="17"/>
    </row>
    <row r="7524" spans="22:22">
      <c r="V7524" s="17"/>
    </row>
    <row r="7525" spans="22:22">
      <c r="V7525" s="17"/>
    </row>
    <row r="7526" spans="22:22">
      <c r="V7526" s="17"/>
    </row>
    <row r="7527" spans="22:22">
      <c r="V7527" s="17"/>
    </row>
    <row r="7528" spans="22:22">
      <c r="V7528" s="17"/>
    </row>
    <row r="7529" spans="22:22">
      <c r="V7529" s="17"/>
    </row>
    <row r="7530" spans="22:22">
      <c r="V7530" s="17"/>
    </row>
    <row r="7531" spans="22:22">
      <c r="V7531" s="17"/>
    </row>
    <row r="7532" spans="22:22">
      <c r="V7532" s="17"/>
    </row>
    <row r="7533" spans="22:22">
      <c r="V7533" s="17"/>
    </row>
    <row r="7534" spans="22:22">
      <c r="V7534" s="17"/>
    </row>
    <row r="7535" spans="22:22">
      <c r="V7535" s="17"/>
    </row>
    <row r="7536" spans="22:22">
      <c r="V7536" s="17"/>
    </row>
    <row r="7537" spans="22:22">
      <c r="V7537" s="17"/>
    </row>
    <row r="7538" spans="22:22">
      <c r="V7538" s="17"/>
    </row>
    <row r="7539" spans="22:22">
      <c r="V7539" s="17"/>
    </row>
    <row r="7540" spans="22:22">
      <c r="V7540" s="17"/>
    </row>
    <row r="7541" spans="22:22">
      <c r="V7541" s="17"/>
    </row>
    <row r="7542" spans="22:22">
      <c r="V7542" s="17"/>
    </row>
    <row r="7543" spans="22:22">
      <c r="V7543" s="17"/>
    </row>
    <row r="7544" spans="22:22">
      <c r="V7544" s="17"/>
    </row>
    <row r="7545" spans="22:22">
      <c r="V7545" s="17"/>
    </row>
    <row r="7546" spans="22:22">
      <c r="V7546" s="17"/>
    </row>
    <row r="7547" spans="22:22">
      <c r="V7547" s="17"/>
    </row>
    <row r="7548" spans="22:22">
      <c r="V7548" s="17"/>
    </row>
    <row r="7549" spans="22:22">
      <c r="V7549" s="17"/>
    </row>
    <row r="7550" spans="22:22">
      <c r="V7550" s="17"/>
    </row>
    <row r="7551" spans="22:22">
      <c r="V7551" s="17"/>
    </row>
    <row r="7552" spans="22:22">
      <c r="V7552" s="17"/>
    </row>
    <row r="7553" spans="22:22">
      <c r="V7553" s="17"/>
    </row>
    <row r="7554" spans="22:22">
      <c r="V7554" s="17"/>
    </row>
    <row r="7555" spans="22:22">
      <c r="V7555" s="17"/>
    </row>
    <row r="7556" spans="22:22">
      <c r="V7556" s="17"/>
    </row>
    <row r="7557" spans="22:22">
      <c r="V7557" s="17"/>
    </row>
    <row r="7558" spans="22:22">
      <c r="V7558" s="17"/>
    </row>
    <row r="7559" spans="22:22">
      <c r="V7559" s="17"/>
    </row>
    <row r="7560" spans="22:22">
      <c r="V7560" s="17"/>
    </row>
    <row r="7561" spans="22:22">
      <c r="V7561" s="17"/>
    </row>
    <row r="7562" spans="22:22">
      <c r="V7562" s="17"/>
    </row>
    <row r="7563" spans="22:22">
      <c r="V7563" s="17"/>
    </row>
    <row r="7564" spans="22:22">
      <c r="V7564" s="17"/>
    </row>
    <row r="7565" spans="22:22">
      <c r="V7565" s="17"/>
    </row>
    <row r="7566" spans="22:22">
      <c r="V7566" s="17"/>
    </row>
    <row r="7567" spans="22:22">
      <c r="V7567" s="17"/>
    </row>
    <row r="7568" spans="22:22">
      <c r="V7568" s="17"/>
    </row>
    <row r="7569" spans="22:22">
      <c r="V7569" s="17"/>
    </row>
    <row r="7570" spans="22:22">
      <c r="V7570" s="17"/>
    </row>
    <row r="7571" spans="22:22">
      <c r="V7571" s="17"/>
    </row>
    <row r="7572" spans="22:22">
      <c r="V7572" s="17"/>
    </row>
    <row r="7573" spans="22:22">
      <c r="V7573" s="17"/>
    </row>
    <row r="7574" spans="22:22">
      <c r="V7574" s="17"/>
    </row>
    <row r="7575" spans="22:22">
      <c r="V7575" s="17"/>
    </row>
    <row r="7576" spans="22:22">
      <c r="V7576" s="17"/>
    </row>
    <row r="7577" spans="22:22">
      <c r="V7577" s="17"/>
    </row>
    <row r="7578" spans="22:22">
      <c r="V7578" s="17"/>
    </row>
    <row r="7579" spans="22:22">
      <c r="V7579" s="17"/>
    </row>
    <row r="7580" spans="22:22">
      <c r="V7580" s="17"/>
    </row>
    <row r="7581" spans="22:22">
      <c r="V7581" s="17"/>
    </row>
    <row r="7582" spans="22:22">
      <c r="V7582" s="17"/>
    </row>
    <row r="7583" spans="22:22">
      <c r="V7583" s="17"/>
    </row>
    <row r="7584" spans="22:22">
      <c r="V7584" s="17"/>
    </row>
    <row r="7585" spans="22:22">
      <c r="V7585" s="17"/>
    </row>
    <row r="7586" spans="22:22">
      <c r="V7586" s="17"/>
    </row>
    <row r="7587" spans="22:22">
      <c r="V7587" s="17"/>
    </row>
    <row r="7588" spans="22:22">
      <c r="V7588" s="17"/>
    </row>
    <row r="7589" spans="22:22">
      <c r="V7589" s="17"/>
    </row>
    <row r="7590" spans="22:22">
      <c r="V7590" s="17"/>
    </row>
    <row r="7591" spans="22:22">
      <c r="V7591" s="17"/>
    </row>
    <row r="7592" spans="22:22">
      <c r="V7592" s="17"/>
    </row>
    <row r="7593" spans="22:22">
      <c r="V7593" s="17"/>
    </row>
    <row r="7594" spans="22:22">
      <c r="V7594" s="17"/>
    </row>
    <row r="7595" spans="22:22">
      <c r="V7595" s="17"/>
    </row>
    <row r="7596" spans="22:22">
      <c r="V7596" s="17"/>
    </row>
    <row r="7597" spans="22:22">
      <c r="V7597" s="17"/>
    </row>
    <row r="7598" spans="22:22">
      <c r="V7598" s="17"/>
    </row>
    <row r="7599" spans="22:22">
      <c r="V7599" s="17"/>
    </row>
    <row r="7600" spans="22:22">
      <c r="V7600" s="17"/>
    </row>
    <row r="7601" spans="22:22">
      <c r="V7601" s="17"/>
    </row>
    <row r="7602" spans="22:22">
      <c r="V7602" s="17"/>
    </row>
    <row r="7603" spans="22:22">
      <c r="V7603" s="17"/>
    </row>
    <row r="7604" spans="22:22">
      <c r="V7604" s="17"/>
    </row>
    <row r="7605" spans="22:22">
      <c r="V7605" s="17"/>
    </row>
    <row r="7606" spans="22:22">
      <c r="V7606" s="17"/>
    </row>
    <row r="7607" spans="22:22">
      <c r="V7607" s="17"/>
    </row>
    <row r="7608" spans="22:22">
      <c r="V7608" s="17"/>
    </row>
    <row r="7609" spans="22:22">
      <c r="V7609" s="17"/>
    </row>
    <row r="7610" spans="22:22">
      <c r="V7610" s="17"/>
    </row>
    <row r="7611" spans="22:22">
      <c r="V7611" s="17"/>
    </row>
    <row r="7612" spans="22:22">
      <c r="V7612" s="17"/>
    </row>
    <row r="7613" spans="22:22">
      <c r="V7613" s="17"/>
    </row>
    <row r="7614" spans="22:22">
      <c r="V7614" s="17"/>
    </row>
    <row r="7615" spans="22:22">
      <c r="V7615" s="17"/>
    </row>
    <row r="7616" spans="22:22">
      <c r="V7616" s="17"/>
    </row>
    <row r="7617" spans="22:22">
      <c r="V7617" s="17"/>
    </row>
    <row r="7618" spans="22:22">
      <c r="V7618" s="17"/>
    </row>
    <row r="7619" spans="22:22">
      <c r="V7619" s="17"/>
    </row>
    <row r="7620" spans="22:22">
      <c r="V7620" s="17"/>
    </row>
    <row r="7621" spans="22:22">
      <c r="V7621" s="17"/>
    </row>
    <row r="7622" spans="22:22">
      <c r="V7622" s="17"/>
    </row>
    <row r="7623" spans="22:22">
      <c r="V7623" s="17"/>
    </row>
    <row r="7624" spans="22:22">
      <c r="V7624" s="17"/>
    </row>
    <row r="7625" spans="22:22">
      <c r="V7625" s="17"/>
    </row>
    <row r="7626" spans="22:22">
      <c r="V7626" s="17"/>
    </row>
    <row r="7627" spans="22:22">
      <c r="V7627" s="17"/>
    </row>
    <row r="7628" spans="22:22">
      <c r="V7628" s="17"/>
    </row>
    <row r="7629" spans="22:22">
      <c r="V7629" s="17"/>
    </row>
    <row r="7630" spans="22:22">
      <c r="V7630" s="17"/>
    </row>
    <row r="7631" spans="22:22">
      <c r="V7631" s="17"/>
    </row>
    <row r="7632" spans="22:22">
      <c r="V7632" s="17"/>
    </row>
    <row r="7633" spans="22:22">
      <c r="V7633" s="17"/>
    </row>
    <row r="7634" spans="22:22">
      <c r="V7634" s="17"/>
    </row>
    <row r="7635" spans="22:22">
      <c r="V7635" s="17"/>
    </row>
    <row r="7636" spans="22:22">
      <c r="V7636" s="17"/>
    </row>
    <row r="7637" spans="22:22">
      <c r="V7637" s="17"/>
    </row>
    <row r="7638" spans="22:22">
      <c r="V7638" s="17"/>
    </row>
    <row r="7639" spans="22:22">
      <c r="V7639" s="17"/>
    </row>
    <row r="7640" spans="22:22">
      <c r="V7640" s="17"/>
    </row>
    <row r="7641" spans="22:22">
      <c r="V7641" s="17"/>
    </row>
    <row r="7642" spans="22:22">
      <c r="V7642" s="17"/>
    </row>
    <row r="7643" spans="22:22">
      <c r="V7643" s="17"/>
    </row>
    <row r="7644" spans="22:22">
      <c r="V7644" s="17"/>
    </row>
    <row r="7645" spans="22:22">
      <c r="V7645" s="17"/>
    </row>
    <row r="7646" spans="22:22">
      <c r="V7646" s="17"/>
    </row>
    <row r="7647" spans="22:22">
      <c r="V7647" s="17"/>
    </row>
    <row r="7648" spans="22:22">
      <c r="V7648" s="17"/>
    </row>
    <row r="7649" spans="22:22">
      <c r="V7649" s="17"/>
    </row>
    <row r="7650" spans="22:22">
      <c r="V7650" s="17"/>
    </row>
    <row r="7651" spans="22:22">
      <c r="V7651" s="17"/>
    </row>
    <row r="7652" spans="22:22">
      <c r="V7652" s="17"/>
    </row>
    <row r="7653" spans="22:22">
      <c r="V7653" s="17"/>
    </row>
    <row r="7654" spans="22:22">
      <c r="V7654" s="17"/>
    </row>
    <row r="7655" spans="22:22">
      <c r="V7655" s="17"/>
    </row>
    <row r="7656" spans="22:22">
      <c r="V7656" s="17"/>
    </row>
    <row r="7657" spans="22:22">
      <c r="V7657" s="17"/>
    </row>
    <row r="7658" spans="22:22">
      <c r="V7658" s="17"/>
    </row>
    <row r="7659" spans="22:22">
      <c r="V7659" s="17"/>
    </row>
    <row r="7660" spans="22:22">
      <c r="V7660" s="17"/>
    </row>
    <row r="7661" spans="22:22">
      <c r="V7661" s="17"/>
    </row>
    <row r="7662" spans="22:22">
      <c r="V7662" s="17"/>
    </row>
    <row r="7663" spans="22:22">
      <c r="V7663" s="17"/>
    </row>
    <row r="7664" spans="22:22">
      <c r="V7664" s="17"/>
    </row>
    <row r="7665" spans="22:22">
      <c r="V7665" s="17"/>
    </row>
    <row r="7666" spans="22:22">
      <c r="V7666" s="17"/>
    </row>
    <row r="7667" spans="22:22">
      <c r="V7667" s="17"/>
    </row>
    <row r="7668" spans="22:22">
      <c r="V7668" s="17"/>
    </row>
    <row r="7669" spans="22:22">
      <c r="V7669" s="17"/>
    </row>
    <row r="7670" spans="22:22">
      <c r="V7670" s="17"/>
    </row>
    <row r="7671" spans="22:22">
      <c r="V7671" s="17"/>
    </row>
    <row r="7672" spans="22:22">
      <c r="V7672" s="17"/>
    </row>
    <row r="7673" spans="22:22">
      <c r="V7673" s="17"/>
    </row>
    <row r="7674" spans="22:22">
      <c r="V7674" s="17"/>
    </row>
    <row r="7675" spans="22:22">
      <c r="V7675" s="17"/>
    </row>
    <row r="7676" spans="22:22">
      <c r="V7676" s="17"/>
    </row>
    <row r="7677" spans="22:22">
      <c r="V7677" s="17"/>
    </row>
    <row r="7678" spans="22:22">
      <c r="V7678" s="17"/>
    </row>
    <row r="7679" spans="22:22">
      <c r="V7679" s="17"/>
    </row>
    <row r="7680" spans="22:22">
      <c r="V7680" s="17"/>
    </row>
    <row r="7681" spans="22:22">
      <c r="V7681" s="17"/>
    </row>
    <row r="7682" spans="22:22">
      <c r="V7682" s="17"/>
    </row>
    <row r="7683" spans="22:22">
      <c r="V7683" s="17"/>
    </row>
    <row r="7684" spans="22:22">
      <c r="V7684" s="17"/>
    </row>
    <row r="7685" spans="22:22">
      <c r="V7685" s="17"/>
    </row>
    <row r="7686" spans="22:22">
      <c r="V7686" s="17"/>
    </row>
    <row r="7687" spans="22:22">
      <c r="V7687" s="17"/>
    </row>
    <row r="7688" spans="22:22">
      <c r="V7688" s="17"/>
    </row>
    <row r="7689" spans="22:22">
      <c r="V7689" s="17"/>
    </row>
    <row r="7690" spans="22:22">
      <c r="V7690" s="17"/>
    </row>
    <row r="7691" spans="22:22">
      <c r="V7691" s="17"/>
    </row>
    <row r="7692" spans="22:22">
      <c r="V7692" s="17"/>
    </row>
    <row r="7693" spans="22:22">
      <c r="V7693" s="17"/>
    </row>
    <row r="7694" spans="22:22">
      <c r="V7694" s="17"/>
    </row>
    <row r="7695" spans="22:22">
      <c r="V7695" s="17"/>
    </row>
    <row r="7696" spans="22:22">
      <c r="V7696" s="17"/>
    </row>
    <row r="7697" spans="22:22">
      <c r="V7697" s="17"/>
    </row>
    <row r="7698" spans="22:22">
      <c r="V7698" s="17"/>
    </row>
    <row r="7699" spans="22:22">
      <c r="V7699" s="17"/>
    </row>
    <row r="7700" spans="22:22">
      <c r="V7700" s="17"/>
    </row>
    <row r="7701" spans="22:22">
      <c r="V7701" s="17"/>
    </row>
    <row r="7702" spans="22:22">
      <c r="V7702" s="17"/>
    </row>
    <row r="7703" spans="22:22">
      <c r="V7703" s="17"/>
    </row>
    <row r="7704" spans="22:22">
      <c r="V7704" s="17"/>
    </row>
    <row r="7705" spans="22:22">
      <c r="V7705" s="17"/>
    </row>
    <row r="7706" spans="22:22">
      <c r="V7706" s="17"/>
    </row>
    <row r="7707" spans="22:22">
      <c r="V7707" s="17"/>
    </row>
    <row r="7708" spans="22:22">
      <c r="V7708" s="17"/>
    </row>
    <row r="7709" spans="22:22">
      <c r="V7709" s="17"/>
    </row>
    <row r="7710" spans="22:22">
      <c r="V7710" s="17"/>
    </row>
    <row r="7711" spans="22:22">
      <c r="V7711" s="17"/>
    </row>
    <row r="7712" spans="22:22">
      <c r="V7712" s="17"/>
    </row>
    <row r="7713" spans="22:22">
      <c r="V7713" s="17"/>
    </row>
    <row r="7714" spans="22:22">
      <c r="V7714" s="17"/>
    </row>
    <row r="7715" spans="22:22">
      <c r="V7715" s="17"/>
    </row>
    <row r="7716" spans="22:22">
      <c r="V7716" s="17"/>
    </row>
    <row r="7717" spans="22:22">
      <c r="V7717" s="17"/>
    </row>
    <row r="7718" spans="22:22">
      <c r="V7718" s="17"/>
    </row>
    <row r="7719" spans="22:22">
      <c r="V7719" s="17"/>
    </row>
    <row r="7720" spans="22:22">
      <c r="V7720" s="17"/>
    </row>
    <row r="7721" spans="22:22">
      <c r="V7721" s="17"/>
    </row>
    <row r="7722" spans="22:22">
      <c r="V7722" s="17"/>
    </row>
    <row r="7723" spans="22:22">
      <c r="V7723" s="17"/>
    </row>
    <row r="7724" spans="22:22">
      <c r="V7724" s="17"/>
    </row>
    <row r="7725" spans="22:22">
      <c r="V7725" s="17"/>
    </row>
    <row r="7726" spans="22:22">
      <c r="V7726" s="17"/>
    </row>
    <row r="7727" spans="22:22">
      <c r="V7727" s="17"/>
    </row>
    <row r="7728" spans="22:22">
      <c r="V7728" s="17"/>
    </row>
    <row r="7729" spans="22:22">
      <c r="V7729" s="17"/>
    </row>
    <row r="7730" spans="22:22">
      <c r="V7730" s="17"/>
    </row>
    <row r="7731" spans="22:22">
      <c r="V7731" s="17"/>
    </row>
    <row r="7732" spans="22:22">
      <c r="V7732" s="17"/>
    </row>
    <row r="7733" spans="22:22">
      <c r="V7733" s="17"/>
    </row>
    <row r="7734" spans="22:22">
      <c r="V7734" s="17"/>
    </row>
    <row r="7735" spans="22:22">
      <c r="V7735" s="17"/>
    </row>
    <row r="7736" spans="22:22">
      <c r="V7736" s="17"/>
    </row>
    <row r="7737" spans="22:22">
      <c r="V7737" s="17"/>
    </row>
    <row r="7738" spans="22:22">
      <c r="V7738" s="17"/>
    </row>
    <row r="7739" spans="22:22">
      <c r="V7739" s="17"/>
    </row>
    <row r="7740" spans="22:22">
      <c r="V7740" s="17"/>
    </row>
    <row r="7741" spans="22:22">
      <c r="V7741" s="17"/>
    </row>
    <row r="7742" spans="22:22">
      <c r="V7742" s="17"/>
    </row>
    <row r="7743" spans="22:22">
      <c r="V7743" s="17"/>
    </row>
    <row r="7744" spans="22:22">
      <c r="V7744" s="17"/>
    </row>
    <row r="7745" spans="22:22">
      <c r="V7745" s="17"/>
    </row>
    <row r="7746" spans="22:22">
      <c r="V7746" s="17"/>
    </row>
    <row r="7747" spans="22:22">
      <c r="V7747" s="17"/>
    </row>
    <row r="7748" spans="22:22">
      <c r="V7748" s="17"/>
    </row>
    <row r="7749" spans="22:22">
      <c r="V7749" s="17"/>
    </row>
    <row r="7750" spans="22:22">
      <c r="V7750" s="17"/>
    </row>
    <row r="7751" spans="22:22">
      <c r="V7751" s="17"/>
    </row>
    <row r="7752" spans="22:22">
      <c r="V7752" s="17"/>
    </row>
    <row r="7753" spans="22:22">
      <c r="V7753" s="17"/>
    </row>
    <row r="7754" spans="22:22">
      <c r="V7754" s="17"/>
    </row>
    <row r="7755" spans="22:22">
      <c r="V7755" s="17"/>
    </row>
    <row r="7756" spans="22:22">
      <c r="V7756" s="17"/>
    </row>
    <row r="7757" spans="22:22">
      <c r="V7757" s="17"/>
    </row>
    <row r="7758" spans="22:22">
      <c r="V7758" s="17"/>
    </row>
    <row r="7759" spans="22:22">
      <c r="V7759" s="17"/>
    </row>
    <row r="7760" spans="22:22">
      <c r="V7760" s="17"/>
    </row>
    <row r="7761" spans="22:22">
      <c r="V7761" s="17"/>
    </row>
    <row r="7762" spans="22:22">
      <c r="V7762" s="17"/>
    </row>
    <row r="7763" spans="22:22">
      <c r="V7763" s="17"/>
    </row>
    <row r="7764" spans="22:22">
      <c r="V7764" s="17"/>
    </row>
    <row r="7765" spans="22:22">
      <c r="V7765" s="17"/>
    </row>
    <row r="7766" spans="22:22">
      <c r="V7766" s="17"/>
    </row>
    <row r="7767" spans="22:22">
      <c r="V7767" s="17"/>
    </row>
    <row r="7768" spans="22:22">
      <c r="V7768" s="17"/>
    </row>
    <row r="7769" spans="22:22">
      <c r="V7769" s="17"/>
    </row>
    <row r="7770" spans="22:22">
      <c r="V7770" s="17"/>
    </row>
    <row r="7771" spans="22:22">
      <c r="V7771" s="17"/>
    </row>
    <row r="7772" spans="22:22">
      <c r="V7772" s="17"/>
    </row>
    <row r="7773" spans="22:22">
      <c r="V7773" s="17"/>
    </row>
    <row r="7774" spans="22:22">
      <c r="V7774" s="17"/>
    </row>
    <row r="7775" spans="22:22">
      <c r="V7775" s="17"/>
    </row>
    <row r="7776" spans="22:22">
      <c r="V7776" s="17"/>
    </row>
    <row r="7777" spans="22:22">
      <c r="V7777" s="17"/>
    </row>
    <row r="7778" spans="22:22">
      <c r="V7778" s="17"/>
    </row>
    <row r="7779" spans="22:22">
      <c r="V7779" s="17"/>
    </row>
    <row r="7780" spans="22:22">
      <c r="V7780" s="17"/>
    </row>
    <row r="7781" spans="22:22">
      <c r="V7781" s="17"/>
    </row>
    <row r="7782" spans="22:22">
      <c r="V7782" s="17"/>
    </row>
    <row r="7783" spans="22:22">
      <c r="V7783" s="17"/>
    </row>
    <row r="7784" spans="22:22">
      <c r="V7784" s="17"/>
    </row>
    <row r="7785" spans="22:22">
      <c r="V7785" s="17"/>
    </row>
    <row r="7786" spans="22:22">
      <c r="V7786" s="17"/>
    </row>
    <row r="7787" spans="22:22">
      <c r="V7787" s="17"/>
    </row>
    <row r="7788" spans="22:22">
      <c r="V7788" s="17"/>
    </row>
    <row r="7789" spans="22:22">
      <c r="V7789" s="17"/>
    </row>
    <row r="7790" spans="22:22">
      <c r="V7790" s="17"/>
    </row>
    <row r="7791" spans="22:22">
      <c r="V7791" s="17"/>
    </row>
    <row r="7792" spans="22:22">
      <c r="V7792" s="17"/>
    </row>
    <row r="7793" spans="22:22">
      <c r="V7793" s="17"/>
    </row>
    <row r="7794" spans="22:22">
      <c r="V7794" s="17"/>
    </row>
    <row r="7795" spans="22:22">
      <c r="V7795" s="17"/>
    </row>
    <row r="7796" spans="22:22">
      <c r="V7796" s="17"/>
    </row>
    <row r="7797" spans="22:22">
      <c r="V7797" s="17"/>
    </row>
    <row r="7798" spans="22:22">
      <c r="V7798" s="17"/>
    </row>
    <row r="7799" spans="22:22">
      <c r="V7799" s="17"/>
    </row>
    <row r="7800" spans="22:22">
      <c r="V7800" s="17"/>
    </row>
    <row r="7801" spans="22:22">
      <c r="V7801" s="17"/>
    </row>
    <row r="7802" spans="22:22">
      <c r="V7802" s="17"/>
    </row>
    <row r="7803" spans="22:22">
      <c r="V7803" s="17"/>
    </row>
    <row r="7804" spans="22:22">
      <c r="V7804" s="17"/>
    </row>
    <row r="7805" spans="22:22">
      <c r="V7805" s="17"/>
    </row>
    <row r="7806" spans="22:22">
      <c r="V7806" s="17"/>
    </row>
    <row r="7807" spans="22:22">
      <c r="V7807" s="17"/>
    </row>
    <row r="7808" spans="22:22">
      <c r="V7808" s="17"/>
    </row>
    <row r="7809" spans="22:22">
      <c r="V7809" s="17"/>
    </row>
    <row r="7810" spans="22:22">
      <c r="V7810" s="17"/>
    </row>
    <row r="7811" spans="22:22">
      <c r="V7811" s="17"/>
    </row>
    <row r="7812" spans="22:22">
      <c r="V7812" s="17"/>
    </row>
    <row r="7813" spans="22:22">
      <c r="V7813" s="17"/>
    </row>
    <row r="7814" spans="22:22">
      <c r="V7814" s="17"/>
    </row>
    <row r="7815" spans="22:22">
      <c r="V7815" s="17"/>
    </row>
    <row r="7816" spans="22:22">
      <c r="V7816" s="17"/>
    </row>
    <row r="7817" spans="22:22">
      <c r="V7817" s="17"/>
    </row>
    <row r="7818" spans="22:22">
      <c r="V7818" s="17"/>
    </row>
    <row r="7819" spans="22:22">
      <c r="V7819" s="17"/>
    </row>
    <row r="7820" spans="22:22">
      <c r="V7820" s="17"/>
    </row>
    <row r="7821" spans="22:22">
      <c r="V7821" s="17"/>
    </row>
    <row r="7822" spans="22:22">
      <c r="V7822" s="17"/>
    </row>
    <row r="7823" spans="22:22">
      <c r="V7823" s="17"/>
    </row>
    <row r="7824" spans="22:22">
      <c r="V7824" s="17"/>
    </row>
    <row r="7825" spans="22:22">
      <c r="V7825" s="17"/>
    </row>
    <row r="7826" spans="22:22">
      <c r="V7826" s="17"/>
    </row>
    <row r="7827" spans="22:22">
      <c r="V7827" s="17"/>
    </row>
    <row r="7828" spans="22:22">
      <c r="V7828" s="17"/>
    </row>
    <row r="7829" spans="22:22">
      <c r="V7829" s="17"/>
    </row>
    <row r="7830" spans="22:22">
      <c r="V7830" s="17"/>
    </row>
    <row r="7831" spans="22:22">
      <c r="V7831" s="17"/>
    </row>
    <row r="7832" spans="22:22">
      <c r="V7832" s="17"/>
    </row>
    <row r="7833" spans="22:22">
      <c r="V7833" s="17"/>
    </row>
    <row r="7834" spans="22:22">
      <c r="V7834" s="17"/>
    </row>
    <row r="7835" spans="22:22">
      <c r="V7835" s="17"/>
    </row>
    <row r="7836" spans="22:22">
      <c r="V7836" s="17"/>
    </row>
    <row r="7837" spans="22:22">
      <c r="V7837" s="17"/>
    </row>
    <row r="7838" spans="22:22">
      <c r="V7838" s="17"/>
    </row>
    <row r="7839" spans="22:22">
      <c r="V7839" s="17"/>
    </row>
    <row r="7840" spans="22:22">
      <c r="V7840" s="17"/>
    </row>
    <row r="7841" spans="22:22">
      <c r="V7841" s="17"/>
    </row>
    <row r="7842" spans="22:22">
      <c r="V7842" s="17"/>
    </row>
    <row r="7843" spans="22:22">
      <c r="V7843" s="17"/>
    </row>
    <row r="7844" spans="22:22">
      <c r="V7844" s="17"/>
    </row>
    <row r="7845" spans="22:22">
      <c r="V7845" s="17"/>
    </row>
    <row r="7846" spans="22:22">
      <c r="V7846" s="17"/>
    </row>
    <row r="7847" spans="22:22">
      <c r="V7847" s="17"/>
    </row>
    <row r="7848" spans="22:22">
      <c r="V7848" s="17"/>
    </row>
    <row r="7849" spans="22:22">
      <c r="V7849" s="17"/>
    </row>
    <row r="7850" spans="22:22">
      <c r="V7850" s="17"/>
    </row>
    <row r="7851" spans="22:22">
      <c r="V7851" s="17"/>
    </row>
    <row r="7852" spans="22:22">
      <c r="V7852" s="17"/>
    </row>
    <row r="7853" spans="22:22">
      <c r="V7853" s="17"/>
    </row>
    <row r="7854" spans="22:22">
      <c r="V7854" s="17"/>
    </row>
    <row r="7855" spans="22:22">
      <c r="V7855" s="17"/>
    </row>
    <row r="7856" spans="22:22">
      <c r="V7856" s="17"/>
    </row>
    <row r="7857" spans="22:22">
      <c r="V7857" s="17"/>
    </row>
    <row r="7858" spans="22:22">
      <c r="V7858" s="17"/>
    </row>
    <row r="7859" spans="22:22">
      <c r="V7859" s="17"/>
    </row>
    <row r="7860" spans="22:22">
      <c r="V7860" s="17"/>
    </row>
    <row r="7861" spans="22:22">
      <c r="V7861" s="17"/>
    </row>
    <row r="7862" spans="22:22">
      <c r="V7862" s="17"/>
    </row>
    <row r="7863" spans="22:22">
      <c r="V7863" s="17"/>
    </row>
    <row r="7864" spans="22:22">
      <c r="V7864" s="17"/>
    </row>
    <row r="7865" spans="22:22">
      <c r="V7865" s="17"/>
    </row>
    <row r="7866" spans="22:22">
      <c r="V7866" s="17"/>
    </row>
    <row r="7867" spans="22:22">
      <c r="V7867" s="17"/>
    </row>
    <row r="7868" spans="22:22">
      <c r="V7868" s="17"/>
    </row>
    <row r="7869" spans="22:22">
      <c r="V7869" s="17"/>
    </row>
    <row r="7870" spans="22:22">
      <c r="V7870" s="17"/>
    </row>
    <row r="7871" spans="22:22">
      <c r="V7871" s="17"/>
    </row>
    <row r="7872" spans="22:22">
      <c r="V7872" s="17"/>
    </row>
    <row r="7873" spans="22:22">
      <c r="V7873" s="17"/>
    </row>
    <row r="7874" spans="22:22">
      <c r="V7874" s="17"/>
    </row>
    <row r="7875" spans="22:22">
      <c r="V7875" s="17"/>
    </row>
    <row r="7876" spans="22:22">
      <c r="V7876" s="17"/>
    </row>
    <row r="7877" spans="22:22">
      <c r="V7877" s="17"/>
    </row>
    <row r="7878" spans="22:22">
      <c r="V7878" s="17"/>
    </row>
    <row r="7879" spans="22:22">
      <c r="V7879" s="17"/>
    </row>
    <row r="7880" spans="22:22">
      <c r="V7880" s="17"/>
    </row>
    <row r="7881" spans="22:22">
      <c r="V7881" s="17"/>
    </row>
    <row r="7882" spans="22:22">
      <c r="V7882" s="17"/>
    </row>
    <row r="7883" spans="22:22">
      <c r="V7883" s="17"/>
    </row>
    <row r="7884" spans="22:22">
      <c r="V7884" s="17"/>
    </row>
    <row r="7885" spans="22:22">
      <c r="V7885" s="17"/>
    </row>
    <row r="7886" spans="22:22">
      <c r="V7886" s="17"/>
    </row>
    <row r="7887" spans="22:22">
      <c r="V7887" s="17"/>
    </row>
    <row r="7888" spans="22:22">
      <c r="V7888" s="17"/>
    </row>
    <row r="7889" spans="22:22">
      <c r="V7889" s="17"/>
    </row>
    <row r="7890" spans="22:22">
      <c r="V7890" s="17"/>
    </row>
    <row r="7891" spans="22:22">
      <c r="V7891" s="17"/>
    </row>
    <row r="7892" spans="22:22">
      <c r="V7892" s="17"/>
    </row>
    <row r="7893" spans="22:22">
      <c r="V7893" s="17"/>
    </row>
    <row r="7894" spans="22:22">
      <c r="V7894" s="17"/>
    </row>
    <row r="7895" spans="22:22">
      <c r="V7895" s="17"/>
    </row>
    <row r="7896" spans="22:22">
      <c r="V7896" s="17"/>
    </row>
    <row r="7897" spans="22:22">
      <c r="V7897" s="17"/>
    </row>
    <row r="7898" spans="22:22">
      <c r="V7898" s="17"/>
    </row>
    <row r="7899" spans="22:22">
      <c r="V7899" s="17"/>
    </row>
    <row r="7900" spans="22:22">
      <c r="V7900" s="17"/>
    </row>
    <row r="7901" spans="22:22">
      <c r="V7901" s="17"/>
    </row>
    <row r="7902" spans="22:22">
      <c r="V7902" s="17"/>
    </row>
    <row r="7903" spans="22:22">
      <c r="V7903" s="17"/>
    </row>
    <row r="7904" spans="22:22">
      <c r="V7904" s="17"/>
    </row>
    <row r="7905" spans="22:22">
      <c r="V7905" s="17"/>
    </row>
    <row r="7906" spans="22:22">
      <c r="V7906" s="17"/>
    </row>
    <row r="7907" spans="22:22">
      <c r="V7907" s="17"/>
    </row>
    <row r="7908" spans="22:22">
      <c r="V7908" s="17"/>
    </row>
    <row r="7909" spans="22:22">
      <c r="V7909" s="17"/>
    </row>
    <row r="7910" spans="22:22">
      <c r="V7910" s="17"/>
    </row>
    <row r="7911" spans="22:22">
      <c r="V7911" s="17"/>
    </row>
    <row r="7912" spans="22:22">
      <c r="V7912" s="17"/>
    </row>
    <row r="7913" spans="22:22">
      <c r="V7913" s="17"/>
    </row>
    <row r="7914" spans="22:22">
      <c r="V7914" s="17"/>
    </row>
    <row r="7915" spans="22:22">
      <c r="V7915" s="17"/>
    </row>
    <row r="7916" spans="22:22">
      <c r="V7916" s="17"/>
    </row>
    <row r="7917" spans="22:22">
      <c r="V7917" s="17"/>
    </row>
    <row r="7918" spans="22:22">
      <c r="V7918" s="17"/>
    </row>
    <row r="7919" spans="22:22">
      <c r="V7919" s="17"/>
    </row>
    <row r="7920" spans="22:22">
      <c r="V7920" s="17"/>
    </row>
    <row r="7921" spans="22:22">
      <c r="V7921" s="17"/>
    </row>
    <row r="7922" spans="22:22">
      <c r="V7922" s="17"/>
    </row>
    <row r="7923" spans="22:22">
      <c r="V7923" s="17"/>
    </row>
    <row r="7924" spans="22:22">
      <c r="V7924" s="17"/>
    </row>
    <row r="7925" spans="22:22">
      <c r="V7925" s="17"/>
    </row>
    <row r="7926" spans="22:22">
      <c r="V7926" s="17"/>
    </row>
    <row r="7927" spans="22:22">
      <c r="V7927" s="17"/>
    </row>
    <row r="7928" spans="22:22">
      <c r="V7928" s="17"/>
    </row>
    <row r="7929" spans="22:22">
      <c r="V7929" s="17"/>
    </row>
    <row r="7930" spans="22:22">
      <c r="V7930" s="17"/>
    </row>
    <row r="7931" spans="22:22">
      <c r="V7931" s="17"/>
    </row>
    <row r="7932" spans="22:22">
      <c r="V7932" s="17"/>
    </row>
    <row r="7933" spans="22:22">
      <c r="V7933" s="17"/>
    </row>
    <row r="7934" spans="22:22">
      <c r="V7934" s="17"/>
    </row>
    <row r="7935" spans="22:22">
      <c r="V7935" s="17"/>
    </row>
    <row r="7936" spans="22:22">
      <c r="V7936" s="17"/>
    </row>
    <row r="7937" spans="22:22">
      <c r="V7937" s="17"/>
    </row>
    <row r="7938" spans="22:22">
      <c r="V7938" s="17"/>
    </row>
    <row r="7939" spans="22:22">
      <c r="V7939" s="17"/>
    </row>
    <row r="7940" spans="22:22">
      <c r="V7940" s="17"/>
    </row>
    <row r="7941" spans="22:22">
      <c r="V7941" s="17"/>
    </row>
    <row r="7942" spans="22:22">
      <c r="V7942" s="17"/>
    </row>
    <row r="7943" spans="22:22">
      <c r="V7943" s="17"/>
    </row>
    <row r="7944" spans="22:22">
      <c r="V7944" s="17"/>
    </row>
    <row r="7945" spans="22:22">
      <c r="V7945" s="17"/>
    </row>
    <row r="7946" spans="22:22">
      <c r="V7946" s="17"/>
    </row>
    <row r="7947" spans="22:22">
      <c r="V7947" s="17"/>
    </row>
    <row r="7948" spans="22:22">
      <c r="V7948" s="17"/>
    </row>
    <row r="7949" spans="22:22">
      <c r="V7949" s="17"/>
    </row>
    <row r="7950" spans="22:22">
      <c r="V7950" s="17"/>
    </row>
    <row r="7951" spans="22:22">
      <c r="V7951" s="17"/>
    </row>
    <row r="7952" spans="22:22">
      <c r="V7952" s="17"/>
    </row>
    <row r="7953" spans="22:22">
      <c r="V7953" s="17"/>
    </row>
    <row r="7954" spans="22:22">
      <c r="V7954" s="17"/>
    </row>
    <row r="7955" spans="22:22">
      <c r="V7955" s="17"/>
    </row>
    <row r="7956" spans="22:22">
      <c r="V7956" s="17"/>
    </row>
    <row r="7957" spans="22:22">
      <c r="V7957" s="17"/>
    </row>
    <row r="7958" spans="22:22">
      <c r="V7958" s="17"/>
    </row>
    <row r="7959" spans="22:22">
      <c r="V7959" s="17"/>
    </row>
    <row r="7960" spans="22:22">
      <c r="V7960" s="17"/>
    </row>
    <row r="7961" spans="22:22">
      <c r="V7961" s="17"/>
    </row>
    <row r="7962" spans="22:22">
      <c r="V7962" s="17"/>
    </row>
    <row r="7963" spans="22:22">
      <c r="V7963" s="17"/>
    </row>
    <row r="7964" spans="22:22">
      <c r="V7964" s="17"/>
    </row>
    <row r="7965" spans="22:22">
      <c r="V7965" s="17"/>
    </row>
    <row r="7966" spans="22:22">
      <c r="V7966" s="17"/>
    </row>
    <row r="7967" spans="22:22">
      <c r="V7967" s="17"/>
    </row>
    <row r="7968" spans="22:22">
      <c r="V7968" s="17"/>
    </row>
    <row r="7969" spans="22:22">
      <c r="V7969" s="17"/>
    </row>
    <row r="7970" spans="22:22">
      <c r="V7970" s="17"/>
    </row>
    <row r="7971" spans="22:22">
      <c r="V7971" s="17"/>
    </row>
    <row r="7972" spans="22:22">
      <c r="V7972" s="17"/>
    </row>
    <row r="7973" spans="22:22">
      <c r="V7973" s="17"/>
    </row>
    <row r="7974" spans="22:22">
      <c r="V7974" s="17"/>
    </row>
    <row r="7975" spans="22:22">
      <c r="V7975" s="17"/>
    </row>
    <row r="7976" spans="22:22">
      <c r="V7976" s="17"/>
    </row>
    <row r="7977" spans="22:22">
      <c r="V7977" s="17"/>
    </row>
    <row r="7978" spans="22:22">
      <c r="V7978" s="17"/>
    </row>
    <row r="7979" spans="22:22">
      <c r="V7979" s="17"/>
    </row>
    <row r="7980" spans="22:22">
      <c r="V7980" s="17"/>
    </row>
    <row r="7981" spans="22:22">
      <c r="V7981" s="17"/>
    </row>
    <row r="7982" spans="22:22">
      <c r="V7982" s="17"/>
    </row>
    <row r="7983" spans="22:22">
      <c r="V7983" s="17"/>
    </row>
    <row r="7984" spans="22:22">
      <c r="V7984" s="17"/>
    </row>
    <row r="7985" spans="22:22">
      <c r="V7985" s="17"/>
    </row>
    <row r="7986" spans="22:22">
      <c r="V7986" s="17"/>
    </row>
    <row r="7987" spans="22:22">
      <c r="V7987" s="17"/>
    </row>
    <row r="7988" spans="22:22">
      <c r="V7988" s="17"/>
    </row>
    <row r="7989" spans="22:22">
      <c r="V7989" s="17"/>
    </row>
    <row r="7990" spans="22:22">
      <c r="V7990" s="17"/>
    </row>
    <row r="7991" spans="22:22">
      <c r="V7991" s="17"/>
    </row>
    <row r="7992" spans="22:22">
      <c r="V7992" s="17"/>
    </row>
    <row r="7993" spans="22:22">
      <c r="V7993" s="17"/>
    </row>
    <row r="7994" spans="22:22">
      <c r="V7994" s="17"/>
    </row>
    <row r="7995" spans="22:22">
      <c r="V7995" s="17"/>
    </row>
    <row r="7996" spans="22:22">
      <c r="V7996" s="17"/>
    </row>
    <row r="7997" spans="22:22">
      <c r="V7997" s="17"/>
    </row>
    <row r="7998" spans="22:22">
      <c r="V7998" s="17"/>
    </row>
    <row r="7999" spans="22:22">
      <c r="V7999" s="17"/>
    </row>
    <row r="8000" spans="22:22">
      <c r="V8000" s="17"/>
    </row>
    <row r="8001" spans="22:22">
      <c r="V8001" s="17"/>
    </row>
    <row r="8002" spans="22:22">
      <c r="V8002" s="17"/>
    </row>
    <row r="8003" spans="22:22">
      <c r="V8003" s="17"/>
    </row>
    <row r="8004" spans="22:22">
      <c r="V8004" s="17"/>
    </row>
    <row r="8005" spans="22:22">
      <c r="V8005" s="17"/>
    </row>
    <row r="8006" spans="22:22">
      <c r="V8006" s="17"/>
    </row>
    <row r="8007" spans="22:22">
      <c r="V8007" s="17"/>
    </row>
    <row r="8008" spans="22:22">
      <c r="V8008" s="17"/>
    </row>
    <row r="8009" spans="22:22">
      <c r="V8009" s="17"/>
    </row>
    <row r="8010" spans="22:22">
      <c r="V8010" s="17"/>
    </row>
    <row r="8011" spans="22:22">
      <c r="V8011" s="17"/>
    </row>
    <row r="8012" spans="22:22">
      <c r="V8012" s="17"/>
    </row>
    <row r="8013" spans="22:22">
      <c r="V8013" s="17"/>
    </row>
    <row r="8014" spans="22:22">
      <c r="V8014" s="17"/>
    </row>
    <row r="8015" spans="22:22">
      <c r="V8015" s="17"/>
    </row>
    <row r="8016" spans="22:22">
      <c r="V8016" s="17"/>
    </row>
    <row r="8017" spans="22:22">
      <c r="V8017" s="17"/>
    </row>
    <row r="8018" spans="22:22">
      <c r="V8018" s="17"/>
    </row>
    <row r="8019" spans="22:22">
      <c r="V8019" s="17"/>
    </row>
    <row r="8020" spans="22:22">
      <c r="V8020" s="17"/>
    </row>
    <row r="8021" spans="22:22">
      <c r="V8021" s="17"/>
    </row>
    <row r="8022" spans="22:22">
      <c r="V8022" s="17"/>
    </row>
    <row r="8023" spans="22:22">
      <c r="V8023" s="17"/>
    </row>
    <row r="8024" spans="22:22">
      <c r="V8024" s="17"/>
    </row>
    <row r="8025" spans="22:22">
      <c r="V8025" s="17"/>
    </row>
    <row r="8026" spans="22:22">
      <c r="V8026" s="17"/>
    </row>
    <row r="8027" spans="22:22">
      <c r="V8027" s="17"/>
    </row>
    <row r="8028" spans="22:22">
      <c r="V8028" s="17"/>
    </row>
    <row r="8029" spans="22:22">
      <c r="V8029" s="17"/>
    </row>
    <row r="8030" spans="22:22">
      <c r="V8030" s="17"/>
    </row>
    <row r="8031" spans="22:22">
      <c r="V8031" s="17"/>
    </row>
    <row r="8032" spans="22:22">
      <c r="V8032" s="17"/>
    </row>
    <row r="8033" spans="22:22">
      <c r="V8033" s="17"/>
    </row>
    <row r="8034" spans="22:22">
      <c r="V8034" s="17"/>
    </row>
    <row r="8035" spans="22:22">
      <c r="V8035" s="17"/>
    </row>
    <row r="8036" spans="22:22">
      <c r="V8036" s="17"/>
    </row>
    <row r="8037" spans="22:22">
      <c r="V8037" s="17"/>
    </row>
    <row r="8038" spans="22:22">
      <c r="V8038" s="17"/>
    </row>
    <row r="8039" spans="22:22">
      <c r="V8039" s="17"/>
    </row>
    <row r="8040" spans="22:22">
      <c r="V8040" s="17"/>
    </row>
    <row r="8041" spans="22:22">
      <c r="V8041" s="17"/>
    </row>
    <row r="8042" spans="22:22">
      <c r="V8042" s="17"/>
    </row>
    <row r="8043" spans="22:22">
      <c r="V8043" s="17"/>
    </row>
    <row r="8044" spans="22:22">
      <c r="V8044" s="17"/>
    </row>
    <row r="8045" spans="22:22">
      <c r="V8045" s="17"/>
    </row>
    <row r="8046" spans="22:22">
      <c r="V8046" s="17"/>
    </row>
    <row r="8047" spans="22:22">
      <c r="V8047" s="17"/>
    </row>
    <row r="8048" spans="22:22">
      <c r="V8048" s="17"/>
    </row>
    <row r="8049" spans="22:22">
      <c r="V8049" s="17"/>
    </row>
    <row r="8050" spans="22:22">
      <c r="V8050" s="17"/>
    </row>
    <row r="8051" spans="22:22">
      <c r="V8051" s="17"/>
    </row>
    <row r="8052" spans="22:22">
      <c r="V8052" s="17"/>
    </row>
    <row r="8053" spans="22:22">
      <c r="V8053" s="17"/>
    </row>
    <row r="8054" spans="22:22">
      <c r="V8054" s="17"/>
    </row>
    <row r="8055" spans="22:22">
      <c r="V8055" s="17"/>
    </row>
    <row r="8056" spans="22:22">
      <c r="V8056" s="17"/>
    </row>
    <row r="8057" spans="22:22">
      <c r="V8057" s="17"/>
    </row>
    <row r="8058" spans="22:22">
      <c r="V8058" s="17"/>
    </row>
    <row r="8059" spans="22:22">
      <c r="V8059" s="17"/>
    </row>
    <row r="8060" spans="22:22">
      <c r="V8060" s="17"/>
    </row>
    <row r="8061" spans="22:22">
      <c r="V8061" s="17"/>
    </row>
    <row r="8062" spans="22:22">
      <c r="V8062" s="17"/>
    </row>
    <row r="8063" spans="22:22">
      <c r="V8063" s="17"/>
    </row>
    <row r="8064" spans="22:22">
      <c r="V8064" s="17"/>
    </row>
    <row r="8065" spans="22:22">
      <c r="V8065" s="17"/>
    </row>
    <row r="8066" spans="22:22">
      <c r="V8066" s="17"/>
    </row>
    <row r="8067" spans="22:22">
      <c r="V8067" s="17"/>
    </row>
    <row r="8068" spans="22:22">
      <c r="V8068" s="17"/>
    </row>
    <row r="8069" spans="22:22">
      <c r="V8069" s="17"/>
    </row>
    <row r="8070" spans="22:22">
      <c r="V8070" s="17"/>
    </row>
    <row r="8071" spans="22:22">
      <c r="V8071" s="17"/>
    </row>
    <row r="8072" spans="22:22">
      <c r="V8072" s="17"/>
    </row>
    <row r="8073" spans="22:22">
      <c r="V8073" s="17"/>
    </row>
    <row r="8074" spans="22:22">
      <c r="V8074" s="17"/>
    </row>
    <row r="8075" spans="22:22">
      <c r="V8075" s="17"/>
    </row>
    <row r="8076" spans="22:22">
      <c r="V8076" s="17"/>
    </row>
    <row r="8077" spans="22:22">
      <c r="V8077" s="17"/>
    </row>
    <row r="8078" spans="22:22">
      <c r="V8078" s="17"/>
    </row>
    <row r="8079" spans="22:22">
      <c r="V8079" s="17"/>
    </row>
    <row r="8080" spans="22:22">
      <c r="V8080" s="17"/>
    </row>
    <row r="8081" spans="22:22">
      <c r="V8081" s="17"/>
    </row>
    <row r="8082" spans="22:22">
      <c r="V8082" s="17"/>
    </row>
    <row r="8083" spans="22:22">
      <c r="V8083" s="17"/>
    </row>
    <row r="8084" spans="22:22">
      <c r="V8084" s="17"/>
    </row>
    <row r="8085" spans="22:22">
      <c r="V8085" s="17"/>
    </row>
    <row r="8086" spans="22:22">
      <c r="V8086" s="17"/>
    </row>
    <row r="8087" spans="22:22">
      <c r="V8087" s="17"/>
    </row>
    <row r="8088" spans="22:22">
      <c r="V8088" s="17"/>
    </row>
    <row r="8089" spans="22:22">
      <c r="V8089" s="17"/>
    </row>
    <row r="8090" spans="22:22">
      <c r="V8090" s="17"/>
    </row>
    <row r="8091" spans="22:22">
      <c r="V8091" s="17"/>
    </row>
    <row r="8092" spans="22:22">
      <c r="V8092" s="17"/>
    </row>
    <row r="8093" spans="22:22">
      <c r="V8093" s="17"/>
    </row>
    <row r="8094" spans="22:22">
      <c r="V8094" s="17"/>
    </row>
    <row r="8095" spans="22:22">
      <c r="V8095" s="17"/>
    </row>
    <row r="8096" spans="22:22">
      <c r="V8096" s="17"/>
    </row>
    <row r="8097" spans="22:22">
      <c r="V8097" s="17"/>
    </row>
    <row r="8098" spans="22:22">
      <c r="V8098" s="17"/>
    </row>
    <row r="8099" spans="22:22">
      <c r="V8099" s="17"/>
    </row>
    <row r="8100" spans="22:22">
      <c r="V8100" s="17"/>
    </row>
    <row r="8101" spans="22:22">
      <c r="V8101" s="17"/>
    </row>
    <row r="8102" spans="22:22">
      <c r="V8102" s="17"/>
    </row>
    <row r="8103" spans="22:22">
      <c r="V8103" s="17"/>
    </row>
    <row r="8104" spans="22:22">
      <c r="V8104" s="17"/>
    </row>
    <row r="8105" spans="22:22">
      <c r="V8105" s="17"/>
    </row>
    <row r="8106" spans="22:22">
      <c r="V8106" s="17"/>
    </row>
    <row r="8107" spans="22:22">
      <c r="V8107" s="17"/>
    </row>
    <row r="8108" spans="22:22">
      <c r="V8108" s="17"/>
    </row>
    <row r="8109" spans="22:22">
      <c r="V8109" s="17"/>
    </row>
    <row r="8110" spans="22:22">
      <c r="V8110" s="17"/>
    </row>
    <row r="8111" spans="22:22">
      <c r="V8111" s="17"/>
    </row>
    <row r="8112" spans="22:22">
      <c r="V8112" s="17"/>
    </row>
    <row r="8113" spans="22:22">
      <c r="V8113" s="17"/>
    </row>
    <row r="8114" spans="22:22">
      <c r="V8114" s="17"/>
    </row>
    <row r="8115" spans="22:22">
      <c r="V8115" s="17"/>
    </row>
    <row r="8116" spans="22:22">
      <c r="V8116" s="17"/>
    </row>
    <row r="8117" spans="22:22">
      <c r="V8117" s="17"/>
    </row>
    <row r="8118" spans="22:22">
      <c r="V8118" s="17"/>
    </row>
    <row r="8119" spans="22:22">
      <c r="V8119" s="17"/>
    </row>
    <row r="8120" spans="22:22">
      <c r="V8120" s="17"/>
    </row>
    <row r="8121" spans="22:22">
      <c r="V8121" s="17"/>
    </row>
    <row r="8122" spans="22:22">
      <c r="V8122" s="17"/>
    </row>
    <row r="8123" spans="22:22">
      <c r="V8123" s="17"/>
    </row>
    <row r="8124" spans="22:22">
      <c r="V8124" s="17"/>
    </row>
    <row r="8125" spans="22:22">
      <c r="V8125" s="17"/>
    </row>
    <row r="8126" spans="22:22">
      <c r="V8126" s="17"/>
    </row>
    <row r="8127" spans="22:22">
      <c r="V8127" s="17"/>
    </row>
    <row r="8128" spans="22:22">
      <c r="V8128" s="17"/>
    </row>
    <row r="8129" spans="22:22">
      <c r="V8129" s="17"/>
    </row>
    <row r="8130" spans="22:22">
      <c r="V8130" s="17"/>
    </row>
    <row r="8131" spans="22:22">
      <c r="V8131" s="17"/>
    </row>
    <row r="8132" spans="22:22">
      <c r="V8132" s="17"/>
    </row>
    <row r="8133" spans="22:22">
      <c r="V8133" s="17"/>
    </row>
    <row r="8134" spans="22:22">
      <c r="V8134" s="17"/>
    </row>
    <row r="8135" spans="22:22">
      <c r="V8135" s="17"/>
    </row>
    <row r="8136" spans="22:22">
      <c r="V8136" s="17"/>
    </row>
    <row r="8137" spans="22:22">
      <c r="V8137" s="17"/>
    </row>
    <row r="8138" spans="22:22">
      <c r="V8138" s="17"/>
    </row>
    <row r="8139" spans="22:22">
      <c r="V8139" s="17"/>
    </row>
    <row r="8140" spans="22:22">
      <c r="V8140" s="17"/>
    </row>
    <row r="8141" spans="22:22">
      <c r="V8141" s="17"/>
    </row>
    <row r="8142" spans="22:22">
      <c r="V8142" s="17"/>
    </row>
    <row r="8143" spans="22:22">
      <c r="V8143" s="17"/>
    </row>
    <row r="8144" spans="22:22">
      <c r="V8144" s="17"/>
    </row>
    <row r="8145" spans="22:22">
      <c r="V8145" s="17"/>
    </row>
    <row r="8146" spans="22:22">
      <c r="V8146" s="17"/>
    </row>
    <row r="8147" spans="22:22">
      <c r="V8147" s="17"/>
    </row>
    <row r="8148" spans="22:22">
      <c r="V8148" s="17"/>
    </row>
    <row r="8149" spans="22:22">
      <c r="V8149" s="17"/>
    </row>
    <row r="8150" spans="22:22">
      <c r="V8150" s="17"/>
    </row>
    <row r="8151" spans="22:22">
      <c r="V8151" s="17"/>
    </row>
    <row r="8152" spans="22:22">
      <c r="V8152" s="17"/>
    </row>
    <row r="8153" spans="22:22">
      <c r="V8153" s="17"/>
    </row>
    <row r="8154" spans="22:22">
      <c r="V8154" s="17"/>
    </row>
    <row r="8155" spans="22:22">
      <c r="V8155" s="17"/>
    </row>
    <row r="8156" spans="22:22">
      <c r="V8156" s="17"/>
    </row>
    <row r="8157" spans="22:22">
      <c r="V8157" s="17"/>
    </row>
    <row r="8158" spans="22:22">
      <c r="V8158" s="17"/>
    </row>
    <row r="8159" spans="22:22">
      <c r="V8159" s="17"/>
    </row>
    <row r="8160" spans="22:22">
      <c r="V8160" s="17"/>
    </row>
    <row r="8161" spans="22:22">
      <c r="V8161" s="17"/>
    </row>
    <row r="8162" spans="22:22">
      <c r="V8162" s="17"/>
    </row>
    <row r="8163" spans="22:22">
      <c r="V8163" s="17"/>
    </row>
    <row r="8164" spans="22:22">
      <c r="V8164" s="17"/>
    </row>
    <row r="8165" spans="22:22">
      <c r="V8165" s="17"/>
    </row>
    <row r="8166" spans="22:22">
      <c r="V8166" s="17"/>
    </row>
    <row r="8167" spans="22:22">
      <c r="V8167" s="17"/>
    </row>
    <row r="8168" spans="22:22">
      <c r="V8168" s="17"/>
    </row>
    <row r="8169" spans="22:22">
      <c r="V8169" s="17"/>
    </row>
    <row r="8170" spans="22:22">
      <c r="V8170" s="17"/>
    </row>
    <row r="8171" spans="22:22">
      <c r="V8171" s="17"/>
    </row>
    <row r="8172" spans="22:22">
      <c r="V8172" s="17"/>
    </row>
    <row r="8173" spans="22:22">
      <c r="V8173" s="17"/>
    </row>
    <row r="8174" spans="22:22">
      <c r="V8174" s="17"/>
    </row>
    <row r="8175" spans="22:22">
      <c r="V8175" s="17"/>
    </row>
    <row r="8176" spans="22:22">
      <c r="V8176" s="17"/>
    </row>
    <row r="8177" spans="22:22">
      <c r="V8177" s="17"/>
    </row>
    <row r="8178" spans="22:22">
      <c r="V8178" s="17"/>
    </row>
    <row r="8179" spans="22:22">
      <c r="V8179" s="17"/>
    </row>
    <row r="8180" spans="22:22">
      <c r="V8180" s="17"/>
    </row>
    <row r="8181" spans="22:22">
      <c r="V8181" s="17"/>
    </row>
    <row r="8182" spans="22:22">
      <c r="V8182" s="17"/>
    </row>
    <row r="8183" spans="22:22">
      <c r="V8183" s="17"/>
    </row>
    <row r="8184" spans="22:22">
      <c r="V8184" s="17"/>
    </row>
    <row r="8185" spans="22:22">
      <c r="V8185" s="17"/>
    </row>
    <row r="8186" spans="22:22">
      <c r="V8186" s="17"/>
    </row>
    <row r="8187" spans="22:22">
      <c r="V8187" s="17"/>
    </row>
    <row r="8188" spans="22:22">
      <c r="V8188" s="17"/>
    </row>
    <row r="8189" spans="22:22">
      <c r="V8189" s="17"/>
    </row>
    <row r="8190" spans="22:22">
      <c r="V8190" s="17"/>
    </row>
    <row r="8191" spans="22:22">
      <c r="V8191" s="17"/>
    </row>
    <row r="8192" spans="22:22">
      <c r="V8192" s="17"/>
    </row>
    <row r="8193" spans="22:22">
      <c r="V8193" s="17"/>
    </row>
    <row r="8194" spans="22:22">
      <c r="V8194" s="17"/>
    </row>
    <row r="8195" spans="22:22">
      <c r="V8195" s="17"/>
    </row>
    <row r="8196" spans="22:22">
      <c r="V8196" s="17"/>
    </row>
    <row r="8197" spans="22:22">
      <c r="V8197" s="17"/>
    </row>
    <row r="8198" spans="22:22">
      <c r="V8198" s="17"/>
    </row>
    <row r="8199" spans="22:22">
      <c r="V8199" s="17"/>
    </row>
    <row r="8200" spans="22:22">
      <c r="V8200" s="17"/>
    </row>
    <row r="8201" spans="22:22">
      <c r="V8201" s="17"/>
    </row>
    <row r="8202" spans="22:22">
      <c r="V8202" s="17"/>
    </row>
    <row r="8203" spans="22:22">
      <c r="V8203" s="17"/>
    </row>
    <row r="8204" spans="22:22">
      <c r="V8204" s="17"/>
    </row>
    <row r="8205" spans="22:22">
      <c r="V8205" s="17"/>
    </row>
    <row r="8206" spans="22:22">
      <c r="V8206" s="17"/>
    </row>
    <row r="8207" spans="22:22">
      <c r="V8207" s="17"/>
    </row>
    <row r="8208" spans="22:22">
      <c r="V8208" s="17"/>
    </row>
    <row r="8209" spans="22:22">
      <c r="V8209" s="17"/>
    </row>
    <row r="8210" spans="22:22">
      <c r="V8210" s="17"/>
    </row>
    <row r="8211" spans="22:22">
      <c r="V8211" s="17"/>
    </row>
    <row r="8212" spans="22:22">
      <c r="V8212" s="17"/>
    </row>
    <row r="8213" spans="22:22">
      <c r="V8213" s="17"/>
    </row>
    <row r="8214" spans="22:22">
      <c r="V8214" s="17"/>
    </row>
    <row r="8215" spans="22:22">
      <c r="V8215" s="17"/>
    </row>
    <row r="8216" spans="22:22">
      <c r="V8216" s="17"/>
    </row>
    <row r="8217" spans="22:22">
      <c r="V8217" s="17"/>
    </row>
    <row r="8218" spans="22:22">
      <c r="V8218" s="17"/>
    </row>
    <row r="8219" spans="22:22">
      <c r="V8219" s="17"/>
    </row>
    <row r="8220" spans="22:22">
      <c r="V8220" s="17"/>
    </row>
    <row r="8221" spans="22:22">
      <c r="V8221" s="17"/>
    </row>
    <row r="8222" spans="22:22">
      <c r="V8222" s="17"/>
    </row>
    <row r="8223" spans="22:22">
      <c r="V8223" s="17"/>
    </row>
    <row r="8224" spans="22:22">
      <c r="V8224" s="17"/>
    </row>
    <row r="8225" spans="22:22">
      <c r="V8225" s="17"/>
    </row>
    <row r="8226" spans="22:22">
      <c r="V8226" s="17"/>
    </row>
    <row r="8227" spans="22:22">
      <c r="V8227" s="17"/>
    </row>
    <row r="8228" spans="22:22">
      <c r="V8228" s="17"/>
    </row>
    <row r="8229" spans="22:22">
      <c r="V8229" s="17"/>
    </row>
    <row r="8230" spans="22:22">
      <c r="V8230" s="17"/>
    </row>
    <row r="8231" spans="22:22">
      <c r="V8231" s="17"/>
    </row>
    <row r="8232" spans="22:22">
      <c r="V8232" s="17"/>
    </row>
    <row r="8233" spans="22:22">
      <c r="V8233" s="17"/>
    </row>
    <row r="8234" spans="22:22">
      <c r="V8234" s="17"/>
    </row>
    <row r="8235" spans="22:22">
      <c r="V8235" s="17"/>
    </row>
    <row r="8236" spans="22:22">
      <c r="V8236" s="17"/>
    </row>
    <row r="8237" spans="22:22">
      <c r="V8237" s="17"/>
    </row>
    <row r="8238" spans="22:22">
      <c r="V8238" s="17"/>
    </row>
    <row r="8239" spans="22:22">
      <c r="V8239" s="17"/>
    </row>
    <row r="8240" spans="22:22">
      <c r="V8240" s="17"/>
    </row>
    <row r="8241" spans="22:22">
      <c r="V8241" s="17"/>
    </row>
    <row r="8242" spans="22:22">
      <c r="V8242" s="17"/>
    </row>
    <row r="8243" spans="22:22">
      <c r="V8243" s="17"/>
    </row>
    <row r="8244" spans="22:22">
      <c r="V8244" s="17"/>
    </row>
    <row r="8245" spans="22:22">
      <c r="V8245" s="17"/>
    </row>
    <row r="8246" spans="22:22">
      <c r="V8246" s="17"/>
    </row>
    <row r="8247" spans="22:22">
      <c r="V8247" s="17"/>
    </row>
    <row r="8248" spans="22:22">
      <c r="V8248" s="17"/>
    </row>
    <row r="8249" spans="22:22">
      <c r="V8249" s="17"/>
    </row>
    <row r="8250" spans="22:22">
      <c r="V8250" s="17"/>
    </row>
    <row r="8251" spans="22:22">
      <c r="V8251" s="17"/>
    </row>
    <row r="8252" spans="22:22">
      <c r="V8252" s="17"/>
    </row>
    <row r="8253" spans="22:22">
      <c r="V8253" s="17"/>
    </row>
    <row r="8254" spans="22:22">
      <c r="V8254" s="17"/>
    </row>
    <row r="8255" spans="22:22">
      <c r="V8255" s="17"/>
    </row>
    <row r="8256" spans="22:22">
      <c r="V8256" s="17"/>
    </row>
    <row r="8257" spans="22:22">
      <c r="V8257" s="17"/>
    </row>
    <row r="8258" spans="22:22">
      <c r="V8258" s="17"/>
    </row>
    <row r="8259" spans="22:22">
      <c r="V8259" s="17"/>
    </row>
    <row r="8260" spans="22:22">
      <c r="V8260" s="17"/>
    </row>
    <row r="8261" spans="22:22">
      <c r="V8261" s="17"/>
    </row>
    <row r="8262" spans="22:22">
      <c r="V8262" s="17"/>
    </row>
    <row r="8263" spans="22:22">
      <c r="V8263" s="17"/>
    </row>
    <row r="8264" spans="22:22">
      <c r="V8264" s="17"/>
    </row>
    <row r="8265" spans="22:22">
      <c r="V8265" s="17"/>
    </row>
    <row r="8266" spans="22:22">
      <c r="V8266" s="17"/>
    </row>
    <row r="8267" spans="22:22">
      <c r="V8267" s="17"/>
    </row>
    <row r="8268" spans="22:22">
      <c r="V8268" s="17"/>
    </row>
    <row r="8269" spans="22:22">
      <c r="V8269" s="17"/>
    </row>
    <row r="8270" spans="22:22">
      <c r="V8270" s="17"/>
    </row>
    <row r="8271" spans="22:22">
      <c r="V8271" s="17"/>
    </row>
    <row r="8272" spans="22:22">
      <c r="V8272" s="17"/>
    </row>
    <row r="8273" spans="22:22">
      <c r="V8273" s="17"/>
    </row>
    <row r="8274" spans="22:22">
      <c r="V8274" s="17"/>
    </row>
    <row r="8275" spans="22:22">
      <c r="V8275" s="17"/>
    </row>
    <row r="8276" spans="22:22">
      <c r="V8276" s="17"/>
    </row>
    <row r="8277" spans="22:22">
      <c r="V8277" s="17"/>
    </row>
    <row r="8278" spans="22:22">
      <c r="V8278" s="17"/>
    </row>
    <row r="8279" spans="22:22">
      <c r="V8279" s="17"/>
    </row>
    <row r="8280" spans="22:22">
      <c r="V8280" s="17"/>
    </row>
    <row r="8281" spans="22:22">
      <c r="V8281" s="17"/>
    </row>
    <row r="8282" spans="22:22">
      <c r="V8282" s="17"/>
    </row>
    <row r="8283" spans="22:22">
      <c r="V8283" s="17"/>
    </row>
    <row r="8284" spans="22:22">
      <c r="V8284" s="17"/>
    </row>
    <row r="8285" spans="22:22">
      <c r="V8285" s="17"/>
    </row>
    <row r="8286" spans="22:22">
      <c r="V8286" s="17"/>
    </row>
    <row r="8287" spans="22:22">
      <c r="V8287" s="17"/>
    </row>
    <row r="8288" spans="22:22">
      <c r="V8288" s="17"/>
    </row>
    <row r="8289" spans="22:22">
      <c r="V8289" s="17"/>
    </row>
    <row r="8290" spans="22:22">
      <c r="V8290" s="17"/>
    </row>
    <row r="8291" spans="22:22">
      <c r="V8291" s="17"/>
    </row>
    <row r="8292" spans="22:22">
      <c r="V8292" s="17"/>
    </row>
    <row r="8293" spans="22:22">
      <c r="V8293" s="17"/>
    </row>
    <row r="8294" spans="22:22">
      <c r="V8294" s="17"/>
    </row>
    <row r="8295" spans="22:22">
      <c r="V8295" s="17"/>
    </row>
    <row r="8296" spans="22:22">
      <c r="V8296" s="17"/>
    </row>
    <row r="8297" spans="22:22">
      <c r="V8297" s="17"/>
    </row>
    <row r="8298" spans="22:22">
      <c r="V8298" s="17"/>
    </row>
    <row r="8299" spans="22:22">
      <c r="V8299" s="17"/>
    </row>
    <row r="8300" spans="22:22">
      <c r="V8300" s="17"/>
    </row>
    <row r="8301" spans="22:22">
      <c r="V8301" s="17"/>
    </row>
    <row r="8302" spans="22:22">
      <c r="V8302" s="17"/>
    </row>
    <row r="8303" spans="22:22">
      <c r="V8303" s="17"/>
    </row>
    <row r="8304" spans="22:22">
      <c r="V8304" s="17"/>
    </row>
    <row r="8305" spans="22:22">
      <c r="V8305" s="17"/>
    </row>
    <row r="8306" spans="22:22">
      <c r="V8306" s="17"/>
    </row>
    <row r="8307" spans="22:22">
      <c r="V8307" s="17"/>
    </row>
    <row r="8308" spans="22:22">
      <c r="V8308" s="17"/>
    </row>
    <row r="8309" spans="22:22">
      <c r="V8309" s="17"/>
    </row>
    <row r="8310" spans="22:22">
      <c r="V8310" s="17"/>
    </row>
    <row r="8311" spans="22:22">
      <c r="V8311" s="17"/>
    </row>
    <row r="8312" spans="22:22">
      <c r="V8312" s="17"/>
    </row>
    <row r="8313" spans="22:22">
      <c r="V8313" s="17"/>
    </row>
    <row r="8314" spans="22:22">
      <c r="V8314" s="17"/>
    </row>
    <row r="8315" spans="22:22">
      <c r="V8315" s="17"/>
    </row>
    <row r="8316" spans="22:22">
      <c r="V8316" s="17"/>
    </row>
    <row r="8317" spans="22:22">
      <c r="V8317" s="17"/>
    </row>
    <row r="8318" spans="22:22">
      <c r="V8318" s="17"/>
    </row>
    <row r="8319" spans="22:22">
      <c r="V8319" s="17"/>
    </row>
    <row r="8320" spans="22:22">
      <c r="V8320" s="17"/>
    </row>
    <row r="8321" spans="22:22">
      <c r="V8321" s="17"/>
    </row>
    <row r="8322" spans="22:22">
      <c r="V8322" s="17"/>
    </row>
    <row r="8323" spans="22:22">
      <c r="V8323" s="17"/>
    </row>
    <row r="8324" spans="22:22">
      <c r="V8324" s="17"/>
    </row>
    <row r="8325" spans="22:22">
      <c r="V8325" s="17"/>
    </row>
    <row r="8326" spans="22:22">
      <c r="V8326" s="17"/>
    </row>
    <row r="8327" spans="22:22">
      <c r="V8327" s="17"/>
    </row>
    <row r="8328" spans="22:22">
      <c r="V8328" s="17"/>
    </row>
    <row r="8329" spans="22:22">
      <c r="V8329" s="17"/>
    </row>
    <row r="8330" spans="22:22">
      <c r="V8330" s="17"/>
    </row>
    <row r="8331" spans="22:22">
      <c r="V8331" s="17"/>
    </row>
    <row r="8332" spans="22:22">
      <c r="V8332" s="17"/>
    </row>
    <row r="8333" spans="22:22">
      <c r="V8333" s="17"/>
    </row>
    <row r="8334" spans="22:22">
      <c r="V8334" s="17"/>
    </row>
    <row r="8335" spans="22:22">
      <c r="V8335" s="17"/>
    </row>
    <row r="8336" spans="22:22">
      <c r="V8336" s="17"/>
    </row>
    <row r="8337" spans="22:22">
      <c r="V8337" s="17"/>
    </row>
    <row r="8338" spans="22:22">
      <c r="V8338" s="17"/>
    </row>
    <row r="8339" spans="22:22">
      <c r="V8339" s="17"/>
    </row>
    <row r="8340" spans="22:22">
      <c r="V8340" s="17"/>
    </row>
    <row r="8341" spans="22:22">
      <c r="V8341" s="17"/>
    </row>
    <row r="8342" spans="22:22">
      <c r="V8342" s="17"/>
    </row>
    <row r="8343" spans="22:22">
      <c r="V8343" s="17"/>
    </row>
    <row r="8344" spans="22:22">
      <c r="V8344" s="17"/>
    </row>
    <row r="8345" spans="22:22">
      <c r="V8345" s="17"/>
    </row>
    <row r="8346" spans="22:22">
      <c r="V8346" s="17"/>
    </row>
    <row r="8347" spans="22:22">
      <c r="V8347" s="17"/>
    </row>
    <row r="8348" spans="22:22">
      <c r="V8348" s="17"/>
    </row>
    <row r="8349" spans="22:22">
      <c r="V8349" s="17"/>
    </row>
    <row r="8350" spans="22:22">
      <c r="V8350" s="17"/>
    </row>
    <row r="8351" spans="22:22">
      <c r="V8351" s="17"/>
    </row>
    <row r="8352" spans="22:22">
      <c r="V8352" s="17"/>
    </row>
    <row r="8353" spans="22:22">
      <c r="V8353" s="17"/>
    </row>
    <row r="8354" spans="22:22">
      <c r="V8354" s="17"/>
    </row>
    <row r="8355" spans="22:22">
      <c r="V8355" s="17"/>
    </row>
    <row r="8356" spans="22:22">
      <c r="V8356" s="17"/>
    </row>
    <row r="8357" spans="22:22">
      <c r="V8357" s="17"/>
    </row>
    <row r="8358" spans="22:22">
      <c r="V8358" s="17"/>
    </row>
    <row r="8359" spans="22:22">
      <c r="V8359" s="17"/>
    </row>
    <row r="8360" spans="22:22">
      <c r="V8360" s="17"/>
    </row>
    <row r="8361" spans="22:22">
      <c r="V8361" s="17"/>
    </row>
    <row r="8362" spans="22:22">
      <c r="V8362" s="17"/>
    </row>
    <row r="8363" spans="22:22">
      <c r="V8363" s="17"/>
    </row>
    <row r="8364" spans="22:22">
      <c r="V8364" s="17"/>
    </row>
    <row r="8365" spans="22:22">
      <c r="V8365" s="17"/>
    </row>
    <row r="8366" spans="22:22">
      <c r="V8366" s="17"/>
    </row>
    <row r="8367" spans="22:22">
      <c r="V8367" s="17"/>
    </row>
    <row r="8368" spans="22:22">
      <c r="V8368" s="17"/>
    </row>
    <row r="8369" spans="22:22">
      <c r="V8369" s="17"/>
    </row>
    <row r="8370" spans="22:22">
      <c r="V8370" s="17"/>
    </row>
    <row r="8371" spans="22:22">
      <c r="V8371" s="17"/>
    </row>
    <row r="8372" spans="22:22">
      <c r="V8372" s="17"/>
    </row>
    <row r="8373" spans="22:22">
      <c r="V8373" s="17"/>
    </row>
    <row r="8374" spans="22:22">
      <c r="V8374" s="17"/>
    </row>
    <row r="8375" spans="22:22">
      <c r="V8375" s="17"/>
    </row>
    <row r="8376" spans="22:22">
      <c r="V8376" s="17"/>
    </row>
    <row r="8377" spans="22:22">
      <c r="V8377" s="17"/>
    </row>
    <row r="8378" spans="22:22">
      <c r="V8378" s="17"/>
    </row>
    <row r="8379" spans="22:22">
      <c r="V8379" s="17"/>
    </row>
    <row r="8380" spans="22:22">
      <c r="V8380" s="17"/>
    </row>
    <row r="8381" spans="22:22">
      <c r="V8381" s="17"/>
    </row>
    <row r="8382" spans="22:22">
      <c r="V8382" s="17"/>
    </row>
    <row r="8383" spans="22:22">
      <c r="V8383" s="17"/>
    </row>
    <row r="8384" spans="22:22">
      <c r="V8384" s="17"/>
    </row>
    <row r="8385" spans="22:22">
      <c r="V8385" s="17"/>
    </row>
    <row r="8386" spans="22:22">
      <c r="V8386" s="17"/>
    </row>
    <row r="8387" spans="22:22">
      <c r="V8387" s="17"/>
    </row>
    <row r="8388" spans="22:22">
      <c r="V8388" s="17"/>
    </row>
    <row r="8389" spans="22:22">
      <c r="V8389" s="17"/>
    </row>
    <row r="8390" spans="22:22">
      <c r="V8390" s="17"/>
    </row>
    <row r="8391" spans="22:22">
      <c r="V8391" s="17"/>
    </row>
    <row r="8392" spans="22:22">
      <c r="V8392" s="17"/>
    </row>
    <row r="8393" spans="22:22">
      <c r="V8393" s="17"/>
    </row>
    <row r="8394" spans="22:22">
      <c r="V8394" s="17"/>
    </row>
    <row r="8395" spans="22:22">
      <c r="V8395" s="17"/>
    </row>
    <row r="8396" spans="22:22">
      <c r="V8396" s="17"/>
    </row>
    <row r="8397" spans="22:22">
      <c r="V8397" s="17"/>
    </row>
    <row r="8398" spans="22:22">
      <c r="V8398" s="17"/>
    </row>
    <row r="8399" spans="22:22">
      <c r="V8399" s="17"/>
    </row>
    <row r="8400" spans="22:22">
      <c r="V8400" s="17"/>
    </row>
    <row r="8401" spans="22:22">
      <c r="V8401" s="17"/>
    </row>
    <row r="8402" spans="22:22">
      <c r="V8402" s="17"/>
    </row>
    <row r="8403" spans="22:22">
      <c r="V8403" s="17"/>
    </row>
    <row r="8404" spans="22:22">
      <c r="V8404" s="17"/>
    </row>
    <row r="8405" spans="22:22">
      <c r="V8405" s="17"/>
    </row>
    <row r="8406" spans="22:22">
      <c r="V8406" s="17"/>
    </row>
    <row r="8407" spans="22:22">
      <c r="V8407" s="17"/>
    </row>
    <row r="8408" spans="22:22">
      <c r="V8408" s="17"/>
    </row>
    <row r="8409" spans="22:22">
      <c r="V8409" s="17"/>
    </row>
    <row r="8410" spans="22:22">
      <c r="V8410" s="17"/>
    </row>
    <row r="8411" spans="22:22">
      <c r="V8411" s="17"/>
    </row>
    <row r="8412" spans="22:22">
      <c r="V8412" s="17"/>
    </row>
    <row r="8413" spans="22:22">
      <c r="V8413" s="17"/>
    </row>
    <row r="8414" spans="22:22">
      <c r="V8414" s="17"/>
    </row>
    <row r="8415" spans="22:22">
      <c r="V8415" s="17"/>
    </row>
    <row r="8416" spans="22:22">
      <c r="V8416" s="17"/>
    </row>
    <row r="8417" spans="22:22">
      <c r="V8417" s="17"/>
    </row>
    <row r="8418" spans="22:22">
      <c r="V8418" s="17"/>
    </row>
    <row r="8419" spans="22:22">
      <c r="V8419" s="17"/>
    </row>
    <row r="8420" spans="22:22">
      <c r="V8420" s="17"/>
    </row>
    <row r="8421" spans="22:22">
      <c r="V8421" s="17"/>
    </row>
    <row r="8422" spans="22:22">
      <c r="V8422" s="17"/>
    </row>
    <row r="8423" spans="22:22">
      <c r="V8423" s="17"/>
    </row>
    <row r="8424" spans="22:22">
      <c r="V8424" s="17"/>
    </row>
    <row r="8425" spans="22:22">
      <c r="V8425" s="17"/>
    </row>
    <row r="8426" spans="22:22">
      <c r="V8426" s="17"/>
    </row>
    <row r="8427" spans="22:22">
      <c r="V8427" s="17"/>
    </row>
    <row r="8428" spans="22:22">
      <c r="V8428" s="17"/>
    </row>
    <row r="8429" spans="22:22">
      <c r="V8429" s="17"/>
    </row>
    <row r="8430" spans="22:22">
      <c r="V8430" s="17"/>
    </row>
    <row r="8431" spans="22:22">
      <c r="V8431" s="17"/>
    </row>
    <row r="8432" spans="22:22">
      <c r="V8432" s="17"/>
    </row>
    <row r="8433" spans="22:22">
      <c r="V8433" s="17"/>
    </row>
    <row r="8434" spans="22:22">
      <c r="V8434" s="17"/>
    </row>
    <row r="8435" spans="22:22">
      <c r="V8435" s="17"/>
    </row>
    <row r="8436" spans="22:22">
      <c r="V8436" s="17"/>
    </row>
    <row r="8437" spans="22:22">
      <c r="V8437" s="17"/>
    </row>
    <row r="8438" spans="22:22">
      <c r="V8438" s="17"/>
    </row>
    <row r="8439" spans="22:22">
      <c r="V8439" s="17"/>
    </row>
    <row r="8440" spans="22:22">
      <c r="V8440" s="17"/>
    </row>
    <row r="8441" spans="22:22">
      <c r="V8441" s="17"/>
    </row>
    <row r="8442" spans="22:22">
      <c r="V8442" s="17"/>
    </row>
    <row r="8443" spans="22:22">
      <c r="V8443" s="17"/>
    </row>
    <row r="8444" spans="22:22">
      <c r="V8444" s="17"/>
    </row>
    <row r="8445" spans="22:22">
      <c r="V8445" s="17"/>
    </row>
    <row r="8446" spans="22:22">
      <c r="V8446" s="17"/>
    </row>
    <row r="8447" spans="22:22">
      <c r="V8447" s="17"/>
    </row>
    <row r="8448" spans="22:22">
      <c r="V8448" s="17"/>
    </row>
    <row r="8449" spans="22:22">
      <c r="V8449" s="17"/>
    </row>
    <row r="8450" spans="22:22">
      <c r="V8450" s="17"/>
    </row>
    <row r="8451" spans="22:22">
      <c r="V8451" s="17"/>
    </row>
    <row r="8452" spans="22:22">
      <c r="V8452" s="17"/>
    </row>
    <row r="8453" spans="22:22">
      <c r="V8453" s="17"/>
    </row>
    <row r="8454" spans="22:22">
      <c r="V8454" s="17"/>
    </row>
    <row r="8455" spans="22:22">
      <c r="V8455" s="17"/>
    </row>
    <row r="8456" spans="22:22">
      <c r="V8456" s="17"/>
    </row>
    <row r="8457" spans="22:22">
      <c r="V8457" s="17"/>
    </row>
    <row r="8458" spans="22:22">
      <c r="V8458" s="17"/>
    </row>
    <row r="8459" spans="22:22">
      <c r="V8459" s="17"/>
    </row>
    <row r="8460" spans="22:22">
      <c r="V8460" s="17"/>
    </row>
    <row r="8461" spans="22:22">
      <c r="V8461" s="17"/>
    </row>
    <row r="8462" spans="22:22">
      <c r="V8462" s="17"/>
    </row>
    <row r="8463" spans="22:22">
      <c r="V8463" s="17"/>
    </row>
    <row r="8464" spans="22:22">
      <c r="V8464" s="17"/>
    </row>
    <row r="8465" spans="22:22">
      <c r="V8465" s="17"/>
    </row>
    <row r="8466" spans="22:22">
      <c r="V8466" s="17"/>
    </row>
    <row r="8467" spans="22:22">
      <c r="V8467" s="17"/>
    </row>
    <row r="8468" spans="22:22">
      <c r="V8468" s="17"/>
    </row>
    <row r="8469" spans="22:22">
      <c r="V8469" s="17"/>
    </row>
    <row r="8470" spans="22:22">
      <c r="V8470" s="17"/>
    </row>
    <row r="8471" spans="22:22">
      <c r="V8471" s="17"/>
    </row>
    <row r="8472" spans="22:22">
      <c r="V8472" s="17"/>
    </row>
    <row r="8473" spans="22:22">
      <c r="V8473" s="17"/>
    </row>
    <row r="8474" spans="22:22">
      <c r="V8474" s="17"/>
    </row>
    <row r="8475" spans="22:22">
      <c r="V8475" s="17"/>
    </row>
    <row r="8476" spans="22:22">
      <c r="V8476" s="17"/>
    </row>
    <row r="8477" spans="22:22">
      <c r="V8477" s="17"/>
    </row>
    <row r="8478" spans="22:22">
      <c r="V8478" s="17"/>
    </row>
    <row r="8479" spans="22:22">
      <c r="V8479" s="17"/>
    </row>
    <row r="8480" spans="22:22">
      <c r="V8480" s="17"/>
    </row>
    <row r="8481" spans="22:22">
      <c r="V8481" s="17"/>
    </row>
    <row r="8482" spans="22:22">
      <c r="V8482" s="17"/>
    </row>
    <row r="8483" spans="22:22">
      <c r="V8483" s="17"/>
    </row>
    <row r="8484" spans="22:22">
      <c r="V8484" s="17"/>
    </row>
    <row r="8485" spans="22:22">
      <c r="V8485" s="17"/>
    </row>
    <row r="8486" spans="22:22">
      <c r="V8486" s="17"/>
    </row>
    <row r="8487" spans="22:22">
      <c r="V8487" s="17"/>
    </row>
    <row r="8488" spans="22:22">
      <c r="V8488" s="17"/>
    </row>
    <row r="8489" spans="22:22">
      <c r="V8489" s="17"/>
    </row>
    <row r="8490" spans="22:22">
      <c r="V8490" s="17"/>
    </row>
    <row r="8491" spans="22:22">
      <c r="V8491" s="17"/>
    </row>
    <row r="8492" spans="22:22">
      <c r="V8492" s="17"/>
    </row>
    <row r="8493" spans="22:22">
      <c r="V8493" s="17"/>
    </row>
    <row r="8494" spans="22:22">
      <c r="V8494" s="17"/>
    </row>
    <row r="8495" spans="22:22">
      <c r="V8495" s="17"/>
    </row>
    <row r="8496" spans="22:22">
      <c r="V8496" s="17"/>
    </row>
    <row r="8497" spans="22:22">
      <c r="V8497" s="17"/>
    </row>
    <row r="8498" spans="22:22">
      <c r="V8498" s="17"/>
    </row>
    <row r="8499" spans="22:22">
      <c r="V8499" s="17"/>
    </row>
    <row r="8500" spans="22:22">
      <c r="V8500" s="17"/>
    </row>
    <row r="8501" spans="22:22">
      <c r="V8501" s="17"/>
    </row>
    <row r="8502" spans="22:22">
      <c r="V8502" s="17"/>
    </row>
    <row r="8503" spans="22:22">
      <c r="V8503" s="17"/>
    </row>
    <row r="8504" spans="22:22">
      <c r="V8504" s="17"/>
    </row>
    <row r="8505" spans="22:22">
      <c r="V8505" s="17"/>
    </row>
    <row r="8506" spans="22:22">
      <c r="V8506" s="17"/>
    </row>
    <row r="8507" spans="22:22">
      <c r="V8507" s="17"/>
    </row>
    <row r="8508" spans="22:22">
      <c r="V8508" s="17"/>
    </row>
    <row r="8509" spans="22:22">
      <c r="V8509" s="17"/>
    </row>
    <row r="8510" spans="22:22">
      <c r="V8510" s="17"/>
    </row>
    <row r="8511" spans="22:22">
      <c r="V8511" s="17"/>
    </row>
    <row r="8512" spans="22:22">
      <c r="V8512" s="17"/>
    </row>
    <row r="8513" spans="22:22">
      <c r="V8513" s="17"/>
    </row>
    <row r="8514" spans="22:22">
      <c r="V8514" s="17"/>
    </row>
    <row r="8515" spans="22:22">
      <c r="V8515" s="17"/>
    </row>
    <row r="8516" spans="22:22">
      <c r="V8516" s="17"/>
    </row>
    <row r="8517" spans="22:22">
      <c r="V8517" s="17"/>
    </row>
    <row r="8518" spans="22:22">
      <c r="V8518" s="17"/>
    </row>
    <row r="8519" spans="22:22">
      <c r="V8519" s="17"/>
    </row>
    <row r="8520" spans="22:22">
      <c r="V8520" s="17"/>
    </row>
    <row r="8521" spans="22:22">
      <c r="V8521" s="17"/>
    </row>
    <row r="8522" spans="22:22">
      <c r="V8522" s="17"/>
    </row>
    <row r="8523" spans="22:22">
      <c r="V8523" s="17"/>
    </row>
    <row r="8524" spans="22:22">
      <c r="V8524" s="17"/>
    </row>
    <row r="8525" spans="22:22">
      <c r="V8525" s="17"/>
    </row>
    <row r="8526" spans="22:22">
      <c r="V8526" s="17"/>
    </row>
    <row r="8527" spans="22:22">
      <c r="V8527" s="17"/>
    </row>
    <row r="8528" spans="22:22">
      <c r="V8528" s="17"/>
    </row>
    <row r="8529" spans="22:22">
      <c r="V8529" s="17"/>
    </row>
    <row r="8530" spans="22:22">
      <c r="V8530" s="17"/>
    </row>
    <row r="8531" spans="22:22">
      <c r="V8531" s="17"/>
    </row>
    <row r="8532" spans="22:22">
      <c r="V8532" s="17"/>
    </row>
    <row r="8533" spans="22:22">
      <c r="V8533" s="17"/>
    </row>
    <row r="8534" spans="22:22">
      <c r="V8534" s="17"/>
    </row>
    <row r="8535" spans="22:22">
      <c r="V8535" s="17"/>
    </row>
    <row r="8536" spans="22:22">
      <c r="V8536" s="17"/>
    </row>
    <row r="8537" spans="22:22">
      <c r="V8537" s="17"/>
    </row>
    <row r="8538" spans="22:22">
      <c r="V8538" s="17"/>
    </row>
    <row r="8539" spans="22:22">
      <c r="V8539" s="17"/>
    </row>
    <row r="8540" spans="22:22">
      <c r="V8540" s="17"/>
    </row>
    <row r="8541" spans="22:22">
      <c r="V8541" s="17"/>
    </row>
    <row r="8542" spans="22:22">
      <c r="V8542" s="17"/>
    </row>
    <row r="8543" spans="22:22">
      <c r="V8543" s="17"/>
    </row>
    <row r="8544" spans="22:22">
      <c r="V8544" s="17"/>
    </row>
    <row r="8545" spans="22:22">
      <c r="V8545" s="17"/>
    </row>
    <row r="8546" spans="22:22">
      <c r="V8546" s="17"/>
    </row>
    <row r="8547" spans="22:22">
      <c r="V8547" s="17"/>
    </row>
    <row r="8548" spans="22:22">
      <c r="V8548" s="17"/>
    </row>
    <row r="8549" spans="22:22">
      <c r="V8549" s="17"/>
    </row>
    <row r="8550" spans="22:22">
      <c r="V8550" s="17"/>
    </row>
    <row r="8551" spans="22:22">
      <c r="V8551" s="17"/>
    </row>
    <row r="8552" spans="22:22">
      <c r="V8552" s="17"/>
    </row>
    <row r="8553" spans="22:22">
      <c r="V8553" s="17"/>
    </row>
    <row r="8554" spans="22:22">
      <c r="V8554" s="17"/>
    </row>
    <row r="8555" spans="22:22">
      <c r="V8555" s="17"/>
    </row>
    <row r="8556" spans="22:22">
      <c r="V8556" s="17"/>
    </row>
    <row r="8557" spans="22:22">
      <c r="V8557" s="17"/>
    </row>
    <row r="8558" spans="22:22">
      <c r="V8558" s="17"/>
    </row>
    <row r="8559" spans="22:22">
      <c r="V8559" s="17"/>
    </row>
    <row r="8560" spans="22:22">
      <c r="V8560" s="17"/>
    </row>
    <row r="8561" spans="22:22">
      <c r="V8561" s="17"/>
    </row>
    <row r="8562" spans="22:22">
      <c r="V8562" s="17"/>
    </row>
    <row r="8563" spans="22:22">
      <c r="V8563" s="17"/>
    </row>
    <row r="8564" spans="22:22">
      <c r="V8564" s="17"/>
    </row>
    <row r="8565" spans="22:22">
      <c r="V8565" s="17"/>
    </row>
    <row r="8566" spans="22:22">
      <c r="V8566" s="17"/>
    </row>
    <row r="8567" spans="22:22">
      <c r="V8567" s="17"/>
    </row>
    <row r="8568" spans="22:22">
      <c r="V8568" s="17"/>
    </row>
    <row r="8569" spans="22:22">
      <c r="V8569" s="17"/>
    </row>
    <row r="8570" spans="22:22">
      <c r="V8570" s="17"/>
    </row>
    <row r="8571" spans="22:22">
      <c r="V8571" s="17"/>
    </row>
    <row r="8572" spans="22:22">
      <c r="V8572" s="17"/>
    </row>
    <row r="8573" spans="22:22">
      <c r="V8573" s="17"/>
    </row>
    <row r="8574" spans="22:22">
      <c r="V8574" s="17"/>
    </row>
    <row r="8575" spans="22:22">
      <c r="V8575" s="17"/>
    </row>
    <row r="8576" spans="22:22">
      <c r="V8576" s="17"/>
    </row>
    <row r="8577" spans="22:22">
      <c r="V8577" s="17"/>
    </row>
    <row r="8578" spans="22:22">
      <c r="V8578" s="17"/>
    </row>
    <row r="8579" spans="22:22">
      <c r="V8579" s="17"/>
    </row>
    <row r="8580" spans="22:22">
      <c r="V8580" s="17"/>
    </row>
    <row r="8581" spans="22:22">
      <c r="V8581" s="17"/>
    </row>
    <row r="8582" spans="22:22">
      <c r="V8582" s="17"/>
    </row>
    <row r="8583" spans="22:22">
      <c r="V8583" s="17"/>
    </row>
    <row r="8584" spans="22:22">
      <c r="V8584" s="17"/>
    </row>
    <row r="8585" spans="22:22">
      <c r="V8585" s="17"/>
    </row>
    <row r="8586" spans="22:22">
      <c r="V8586" s="17"/>
    </row>
    <row r="8587" spans="22:22">
      <c r="V8587" s="17"/>
    </row>
    <row r="8588" spans="22:22">
      <c r="V8588" s="17"/>
    </row>
    <row r="8589" spans="22:22">
      <c r="V8589" s="17"/>
    </row>
    <row r="8590" spans="22:22">
      <c r="V8590" s="17"/>
    </row>
    <row r="8591" spans="22:22">
      <c r="V8591" s="17"/>
    </row>
    <row r="8592" spans="22:22">
      <c r="V8592" s="17"/>
    </row>
    <row r="8593" spans="22:22">
      <c r="V8593" s="17"/>
    </row>
    <row r="8594" spans="22:22">
      <c r="V8594" s="17"/>
    </row>
    <row r="8595" spans="22:22">
      <c r="V8595" s="17"/>
    </row>
    <row r="8596" spans="22:22">
      <c r="V8596" s="17"/>
    </row>
    <row r="8597" spans="22:22">
      <c r="V8597" s="17"/>
    </row>
    <row r="8598" spans="22:22">
      <c r="V8598" s="17"/>
    </row>
    <row r="8599" spans="22:22">
      <c r="V8599" s="17"/>
    </row>
    <row r="8600" spans="22:22">
      <c r="V8600" s="17"/>
    </row>
    <row r="8601" spans="22:22">
      <c r="V8601" s="17"/>
    </row>
    <row r="8602" spans="22:22">
      <c r="V8602" s="17"/>
    </row>
    <row r="8603" spans="22:22">
      <c r="V8603" s="17"/>
    </row>
    <row r="8604" spans="22:22">
      <c r="V8604" s="17"/>
    </row>
    <row r="8605" spans="22:22">
      <c r="V8605" s="17"/>
    </row>
    <row r="8606" spans="22:22">
      <c r="V8606" s="17"/>
    </row>
    <row r="8607" spans="22:22">
      <c r="V8607" s="17"/>
    </row>
    <row r="8608" spans="22:22">
      <c r="V8608" s="17"/>
    </row>
    <row r="8609" spans="22:22">
      <c r="V8609" s="17"/>
    </row>
    <row r="8610" spans="22:22">
      <c r="V8610" s="17"/>
    </row>
    <row r="8611" spans="22:22">
      <c r="V8611" s="17"/>
    </row>
    <row r="8612" spans="22:22">
      <c r="V8612" s="17"/>
    </row>
    <row r="8613" spans="22:22">
      <c r="V8613" s="17"/>
    </row>
    <row r="8614" spans="22:22">
      <c r="V8614" s="17"/>
    </row>
    <row r="8615" spans="22:22">
      <c r="V8615" s="17"/>
    </row>
    <row r="8616" spans="22:22">
      <c r="V8616" s="17"/>
    </row>
    <row r="8617" spans="22:22">
      <c r="V8617" s="17"/>
    </row>
    <row r="8618" spans="22:22">
      <c r="V8618" s="17"/>
    </row>
    <row r="8619" spans="22:22">
      <c r="V8619" s="17"/>
    </row>
    <row r="8620" spans="22:22">
      <c r="V8620" s="17"/>
    </row>
    <row r="8621" spans="22:22">
      <c r="V8621" s="17"/>
    </row>
    <row r="8622" spans="22:22">
      <c r="V8622" s="17"/>
    </row>
    <row r="8623" spans="22:22">
      <c r="V8623" s="17"/>
    </row>
    <row r="8624" spans="22:22">
      <c r="V8624" s="17"/>
    </row>
    <row r="8625" spans="22:22">
      <c r="V8625" s="17"/>
    </row>
    <row r="8626" spans="22:22">
      <c r="V8626" s="17"/>
    </row>
    <row r="8627" spans="22:22">
      <c r="V8627" s="17"/>
    </row>
    <row r="8628" spans="22:22">
      <c r="V8628" s="17"/>
    </row>
    <row r="8629" spans="22:22">
      <c r="V8629" s="17"/>
    </row>
    <row r="8630" spans="22:22">
      <c r="V8630" s="17"/>
    </row>
    <row r="8631" spans="22:22">
      <c r="V8631" s="17"/>
    </row>
    <row r="8632" spans="22:22">
      <c r="V8632" s="17"/>
    </row>
    <row r="8633" spans="22:22">
      <c r="V8633" s="17"/>
    </row>
    <row r="8634" spans="22:22">
      <c r="V8634" s="17"/>
    </row>
    <row r="8635" spans="22:22">
      <c r="V8635" s="17"/>
    </row>
    <row r="8636" spans="22:22">
      <c r="V8636" s="17"/>
    </row>
    <row r="8637" spans="22:22">
      <c r="V8637" s="17"/>
    </row>
    <row r="8638" spans="22:22">
      <c r="V8638" s="17"/>
    </row>
    <row r="8639" spans="22:22">
      <c r="V8639" s="17"/>
    </row>
    <row r="8640" spans="22:22">
      <c r="V8640" s="17"/>
    </row>
    <row r="8641" spans="22:22">
      <c r="V8641" s="17"/>
    </row>
    <row r="8642" spans="22:22">
      <c r="V8642" s="17"/>
    </row>
    <row r="8643" spans="22:22">
      <c r="V8643" s="17"/>
    </row>
    <row r="8644" spans="22:22">
      <c r="V8644" s="17"/>
    </row>
    <row r="8645" spans="22:22">
      <c r="V8645" s="17"/>
    </row>
    <row r="8646" spans="22:22">
      <c r="V8646" s="17"/>
    </row>
    <row r="8647" spans="22:22">
      <c r="V8647" s="17"/>
    </row>
    <row r="8648" spans="22:22">
      <c r="V8648" s="17"/>
    </row>
    <row r="8649" spans="22:22">
      <c r="V8649" s="17"/>
    </row>
    <row r="8650" spans="22:22">
      <c r="V8650" s="17"/>
    </row>
    <row r="8651" spans="22:22">
      <c r="V8651" s="17"/>
    </row>
    <row r="8652" spans="22:22">
      <c r="V8652" s="17"/>
    </row>
    <row r="8653" spans="22:22">
      <c r="V8653" s="17"/>
    </row>
    <row r="8654" spans="22:22">
      <c r="V8654" s="17"/>
    </row>
    <row r="8655" spans="22:22">
      <c r="V8655" s="17"/>
    </row>
    <row r="8656" spans="22:22">
      <c r="V8656" s="17"/>
    </row>
    <row r="8657" spans="22:22">
      <c r="V8657" s="17"/>
    </row>
    <row r="8658" spans="22:22">
      <c r="V8658" s="17"/>
    </row>
    <row r="8659" spans="22:22">
      <c r="V8659" s="17"/>
    </row>
    <row r="8660" spans="22:22">
      <c r="V8660" s="17"/>
    </row>
    <row r="8661" spans="22:22">
      <c r="V8661" s="17"/>
    </row>
    <row r="8662" spans="22:22">
      <c r="V8662" s="17"/>
    </row>
    <row r="8663" spans="22:22">
      <c r="V8663" s="17"/>
    </row>
    <row r="8664" spans="22:22">
      <c r="V8664" s="17"/>
    </row>
    <row r="8665" spans="22:22">
      <c r="V8665" s="17"/>
    </row>
    <row r="8666" spans="22:22">
      <c r="V8666" s="17"/>
    </row>
    <row r="8667" spans="22:22">
      <c r="V8667" s="17"/>
    </row>
    <row r="8668" spans="22:22">
      <c r="V8668" s="17"/>
    </row>
    <row r="8669" spans="22:22">
      <c r="V8669" s="17"/>
    </row>
    <row r="8670" spans="22:22">
      <c r="V8670" s="17"/>
    </row>
    <row r="8671" spans="22:22">
      <c r="V8671" s="17"/>
    </row>
    <row r="8672" spans="22:22">
      <c r="V8672" s="17"/>
    </row>
    <row r="8673" spans="22:22">
      <c r="V8673" s="17"/>
    </row>
    <row r="8674" spans="22:22">
      <c r="V8674" s="17"/>
    </row>
    <row r="8675" spans="22:22">
      <c r="V8675" s="17"/>
    </row>
    <row r="8676" spans="22:22">
      <c r="V8676" s="17"/>
    </row>
    <row r="8677" spans="22:22">
      <c r="V8677" s="17"/>
    </row>
    <row r="8678" spans="22:22">
      <c r="V8678" s="17"/>
    </row>
    <row r="8679" spans="22:22">
      <c r="V8679" s="17"/>
    </row>
    <row r="8680" spans="22:22">
      <c r="V8680" s="17"/>
    </row>
    <row r="8681" spans="22:22">
      <c r="V8681" s="17"/>
    </row>
    <row r="8682" spans="22:22">
      <c r="V8682" s="17"/>
    </row>
    <row r="8683" spans="22:22">
      <c r="V8683" s="17"/>
    </row>
    <row r="8684" spans="22:22">
      <c r="V8684" s="17"/>
    </row>
    <row r="8685" spans="22:22">
      <c r="V8685" s="17"/>
    </row>
    <row r="8686" spans="22:22">
      <c r="V8686" s="17"/>
    </row>
    <row r="8687" spans="22:22">
      <c r="V8687" s="17"/>
    </row>
    <row r="8688" spans="22:22">
      <c r="V8688" s="17"/>
    </row>
    <row r="8689" spans="22:22">
      <c r="V8689" s="17"/>
    </row>
    <row r="8690" spans="22:22">
      <c r="V8690" s="17"/>
    </row>
    <row r="8691" spans="22:22">
      <c r="V8691" s="17"/>
    </row>
    <row r="8692" spans="22:22">
      <c r="V8692" s="17"/>
    </row>
    <row r="8693" spans="22:22">
      <c r="V8693" s="17"/>
    </row>
    <row r="8694" spans="22:22">
      <c r="V8694" s="17"/>
    </row>
    <row r="8695" spans="22:22">
      <c r="V8695" s="17"/>
    </row>
    <row r="8696" spans="22:22">
      <c r="V8696" s="17"/>
    </row>
    <row r="8697" spans="22:22">
      <c r="V8697" s="17"/>
    </row>
    <row r="8698" spans="22:22">
      <c r="V8698" s="17"/>
    </row>
    <row r="8699" spans="22:22">
      <c r="V8699" s="17"/>
    </row>
    <row r="8700" spans="22:22">
      <c r="V8700" s="17"/>
    </row>
    <row r="8701" spans="22:22">
      <c r="V8701" s="17"/>
    </row>
    <row r="8702" spans="22:22">
      <c r="V8702" s="17"/>
    </row>
    <row r="8703" spans="22:22">
      <c r="V8703" s="17"/>
    </row>
    <row r="8704" spans="22:22">
      <c r="V8704" s="17"/>
    </row>
    <row r="8705" spans="22:22">
      <c r="V8705" s="17"/>
    </row>
    <row r="8706" spans="22:22">
      <c r="V8706" s="17"/>
    </row>
    <row r="8707" spans="22:22">
      <c r="V8707" s="17"/>
    </row>
    <row r="8708" spans="22:22">
      <c r="V8708" s="17"/>
    </row>
    <row r="8709" spans="22:22">
      <c r="V8709" s="17"/>
    </row>
    <row r="8710" spans="22:22">
      <c r="V8710" s="17"/>
    </row>
    <row r="8711" spans="22:22">
      <c r="V8711" s="17"/>
    </row>
    <row r="8712" spans="22:22">
      <c r="V8712" s="17"/>
    </row>
    <row r="8713" spans="22:22">
      <c r="V8713" s="17"/>
    </row>
    <row r="8714" spans="22:22">
      <c r="V8714" s="17"/>
    </row>
    <row r="8715" spans="22:22">
      <c r="V8715" s="17"/>
    </row>
    <row r="8716" spans="22:22">
      <c r="V8716" s="17"/>
    </row>
    <row r="8717" spans="22:22">
      <c r="V8717" s="17"/>
    </row>
    <row r="8718" spans="22:22">
      <c r="V8718" s="17"/>
    </row>
    <row r="8719" spans="22:22">
      <c r="V8719" s="17"/>
    </row>
    <row r="8720" spans="22:22">
      <c r="V8720" s="17"/>
    </row>
    <row r="8721" spans="22:22">
      <c r="V8721" s="17"/>
    </row>
    <row r="8722" spans="22:22">
      <c r="V8722" s="17"/>
    </row>
    <row r="8723" spans="22:22">
      <c r="V8723" s="17"/>
    </row>
    <row r="8724" spans="22:22">
      <c r="V8724" s="17"/>
    </row>
    <row r="8725" spans="22:22">
      <c r="V8725" s="17"/>
    </row>
    <row r="8726" spans="22:22">
      <c r="V8726" s="17"/>
    </row>
    <row r="8727" spans="22:22">
      <c r="V8727" s="17"/>
    </row>
    <row r="8728" spans="22:22">
      <c r="V8728" s="17"/>
    </row>
    <row r="8729" spans="22:22">
      <c r="V8729" s="17"/>
    </row>
    <row r="8730" spans="22:22">
      <c r="V8730" s="17"/>
    </row>
    <row r="8731" spans="22:22">
      <c r="V8731" s="17"/>
    </row>
    <row r="8732" spans="22:22">
      <c r="V8732" s="17"/>
    </row>
    <row r="8733" spans="22:22">
      <c r="V8733" s="17"/>
    </row>
    <row r="8734" spans="22:22">
      <c r="V8734" s="17"/>
    </row>
    <row r="8735" spans="22:22">
      <c r="V8735" s="17"/>
    </row>
    <row r="8736" spans="22:22">
      <c r="V8736" s="17"/>
    </row>
    <row r="8737" spans="22:22">
      <c r="V8737" s="17"/>
    </row>
    <row r="8738" spans="22:22">
      <c r="V8738" s="17"/>
    </row>
    <row r="8739" spans="22:22">
      <c r="V8739" s="17"/>
    </row>
    <row r="8740" spans="22:22">
      <c r="V8740" s="17"/>
    </row>
    <row r="8741" spans="22:22">
      <c r="V8741" s="17"/>
    </row>
    <row r="8742" spans="22:22">
      <c r="V8742" s="17"/>
    </row>
    <row r="8743" spans="22:22">
      <c r="V8743" s="17"/>
    </row>
    <row r="8744" spans="22:22">
      <c r="V8744" s="17"/>
    </row>
    <row r="8745" spans="22:22">
      <c r="V8745" s="17"/>
    </row>
    <row r="8746" spans="22:22">
      <c r="V8746" s="17"/>
    </row>
    <row r="8747" spans="22:22">
      <c r="V8747" s="17"/>
    </row>
    <row r="8748" spans="22:22">
      <c r="V8748" s="17"/>
    </row>
    <row r="8749" spans="22:22">
      <c r="V8749" s="17"/>
    </row>
    <row r="8750" spans="22:22">
      <c r="V8750" s="17"/>
    </row>
    <row r="8751" spans="22:22">
      <c r="V8751" s="17"/>
    </row>
    <row r="8752" spans="22:22">
      <c r="V8752" s="17"/>
    </row>
    <row r="8753" spans="22:22">
      <c r="V8753" s="17"/>
    </row>
    <row r="8754" spans="22:22">
      <c r="V8754" s="17"/>
    </row>
    <row r="8755" spans="22:22">
      <c r="V8755" s="17"/>
    </row>
    <row r="8756" spans="22:22">
      <c r="V8756" s="17"/>
    </row>
    <row r="8757" spans="22:22">
      <c r="V8757" s="17"/>
    </row>
    <row r="8758" spans="22:22">
      <c r="V8758" s="17"/>
    </row>
    <row r="8759" spans="22:22">
      <c r="V8759" s="17"/>
    </row>
    <row r="8760" spans="22:22">
      <c r="V8760" s="17"/>
    </row>
    <row r="8761" spans="22:22">
      <c r="V8761" s="17"/>
    </row>
    <row r="8762" spans="22:22">
      <c r="V8762" s="17"/>
    </row>
    <row r="8763" spans="22:22">
      <c r="V8763" s="17"/>
    </row>
    <row r="8764" spans="22:22">
      <c r="V8764" s="17"/>
    </row>
    <row r="8765" spans="22:22">
      <c r="V8765" s="17"/>
    </row>
    <row r="8766" spans="22:22">
      <c r="V8766" s="17"/>
    </row>
    <row r="8767" spans="22:22">
      <c r="V8767" s="17"/>
    </row>
    <row r="8768" spans="22:22">
      <c r="V8768" s="17"/>
    </row>
    <row r="8769" spans="22:22">
      <c r="V8769" s="17"/>
    </row>
    <row r="8770" spans="22:22">
      <c r="V8770" s="17"/>
    </row>
    <row r="8771" spans="22:22">
      <c r="V8771" s="17"/>
    </row>
    <row r="8772" spans="22:22">
      <c r="V8772" s="17"/>
    </row>
    <row r="8773" spans="22:22">
      <c r="V8773" s="17"/>
    </row>
    <row r="8774" spans="22:22">
      <c r="V8774" s="17"/>
    </row>
    <row r="8775" spans="22:22">
      <c r="V8775" s="17"/>
    </row>
    <row r="8776" spans="22:22">
      <c r="V8776" s="17"/>
    </row>
    <row r="8777" spans="22:22">
      <c r="V8777" s="17"/>
    </row>
    <row r="8778" spans="22:22">
      <c r="V8778" s="17"/>
    </row>
    <row r="8779" spans="22:22">
      <c r="V8779" s="17"/>
    </row>
    <row r="8780" spans="22:22">
      <c r="V8780" s="17"/>
    </row>
    <row r="8781" spans="22:22">
      <c r="V8781" s="17"/>
    </row>
    <row r="8782" spans="22:22">
      <c r="V8782" s="17"/>
    </row>
    <row r="8783" spans="22:22">
      <c r="V8783" s="17"/>
    </row>
    <row r="8784" spans="22:22">
      <c r="V8784" s="17"/>
    </row>
    <row r="8785" spans="22:22">
      <c r="V8785" s="17"/>
    </row>
    <row r="8786" spans="22:22">
      <c r="V8786" s="17"/>
    </row>
    <row r="8787" spans="22:22">
      <c r="V8787" s="17"/>
    </row>
    <row r="8788" spans="22:22">
      <c r="V8788" s="17"/>
    </row>
    <row r="8789" spans="22:22">
      <c r="V8789" s="17"/>
    </row>
    <row r="8790" spans="22:22">
      <c r="V8790" s="17"/>
    </row>
    <row r="8791" spans="22:22">
      <c r="V8791" s="17"/>
    </row>
    <row r="8792" spans="22:22">
      <c r="V8792" s="17"/>
    </row>
    <row r="8793" spans="22:22">
      <c r="V8793" s="17"/>
    </row>
    <row r="8794" spans="22:22">
      <c r="V8794" s="17"/>
    </row>
    <row r="8795" spans="22:22">
      <c r="V8795" s="17"/>
    </row>
    <row r="8796" spans="22:22">
      <c r="V8796" s="17"/>
    </row>
    <row r="8797" spans="22:22">
      <c r="V8797" s="17"/>
    </row>
    <row r="8798" spans="22:22">
      <c r="V8798" s="17"/>
    </row>
    <row r="8799" spans="22:22">
      <c r="V8799" s="17"/>
    </row>
    <row r="8800" spans="22:22">
      <c r="V8800" s="17"/>
    </row>
    <row r="8801" spans="22:22">
      <c r="V8801" s="17"/>
    </row>
    <row r="8802" spans="22:22">
      <c r="V8802" s="17"/>
    </row>
    <row r="8803" spans="22:22">
      <c r="V8803" s="17"/>
    </row>
    <row r="8804" spans="22:22">
      <c r="V8804" s="17"/>
    </row>
    <row r="8805" spans="22:22">
      <c r="V8805" s="17"/>
    </row>
    <row r="8806" spans="22:22">
      <c r="V8806" s="17"/>
    </row>
    <row r="8807" spans="22:22">
      <c r="V8807" s="17"/>
    </row>
    <row r="8808" spans="22:22">
      <c r="V8808" s="17"/>
    </row>
    <row r="8809" spans="22:22">
      <c r="V8809" s="17"/>
    </row>
    <row r="8810" spans="22:22">
      <c r="V8810" s="17"/>
    </row>
    <row r="8811" spans="22:22">
      <c r="V8811" s="17"/>
    </row>
    <row r="8812" spans="22:22">
      <c r="V8812" s="17"/>
    </row>
    <row r="8813" spans="22:22">
      <c r="V8813" s="17"/>
    </row>
    <row r="8814" spans="22:22">
      <c r="V8814" s="17"/>
    </row>
    <row r="8815" spans="22:22">
      <c r="V8815" s="17"/>
    </row>
    <row r="8816" spans="22:22">
      <c r="V8816" s="17"/>
    </row>
    <row r="8817" spans="22:22">
      <c r="V8817" s="17"/>
    </row>
    <row r="8818" spans="22:22">
      <c r="V8818" s="17"/>
    </row>
    <row r="8819" spans="22:22">
      <c r="V8819" s="17"/>
    </row>
    <row r="8820" spans="22:22">
      <c r="V8820" s="17"/>
    </row>
    <row r="8821" spans="22:22">
      <c r="V8821" s="17"/>
    </row>
    <row r="8822" spans="22:22">
      <c r="V8822" s="17"/>
    </row>
    <row r="8823" spans="22:22">
      <c r="V8823" s="17"/>
    </row>
    <row r="8824" spans="22:22">
      <c r="V8824" s="17"/>
    </row>
    <row r="8825" spans="22:22">
      <c r="V8825" s="17"/>
    </row>
    <row r="8826" spans="22:22">
      <c r="V8826" s="17"/>
    </row>
    <row r="8827" spans="22:22">
      <c r="V8827" s="17"/>
    </row>
    <row r="8828" spans="22:22">
      <c r="V8828" s="17"/>
    </row>
    <row r="8829" spans="22:22">
      <c r="V8829" s="17"/>
    </row>
    <row r="8830" spans="22:22">
      <c r="V8830" s="17"/>
    </row>
    <row r="8831" spans="22:22">
      <c r="V8831" s="17"/>
    </row>
    <row r="8832" spans="22:22">
      <c r="V8832" s="17"/>
    </row>
    <row r="8833" spans="22:22">
      <c r="V8833" s="17"/>
    </row>
    <row r="8834" spans="22:22">
      <c r="V8834" s="17"/>
    </row>
    <row r="8835" spans="22:22">
      <c r="V8835" s="17"/>
    </row>
    <row r="8836" spans="22:22">
      <c r="V8836" s="17"/>
    </row>
    <row r="8837" spans="22:22">
      <c r="V8837" s="17"/>
    </row>
    <row r="8838" spans="22:22">
      <c r="V8838" s="17"/>
    </row>
    <row r="8839" spans="22:22">
      <c r="V8839" s="17"/>
    </row>
    <row r="8840" spans="22:22">
      <c r="V8840" s="17"/>
    </row>
    <row r="8841" spans="22:22">
      <c r="V8841" s="17"/>
    </row>
    <row r="8842" spans="22:22">
      <c r="V8842" s="17"/>
    </row>
    <row r="8843" spans="22:22">
      <c r="V8843" s="17"/>
    </row>
    <row r="8844" spans="22:22">
      <c r="V8844" s="17"/>
    </row>
    <row r="8845" spans="22:22">
      <c r="V8845" s="17"/>
    </row>
    <row r="8846" spans="22:22">
      <c r="V8846" s="17"/>
    </row>
    <row r="8847" spans="22:22">
      <c r="V8847" s="17"/>
    </row>
    <row r="8848" spans="22:22">
      <c r="V8848" s="17"/>
    </row>
    <row r="8849" spans="22:22">
      <c r="V8849" s="17"/>
    </row>
    <row r="8850" spans="22:22">
      <c r="V8850" s="17"/>
    </row>
    <row r="8851" spans="22:22">
      <c r="V8851" s="17"/>
    </row>
    <row r="8852" spans="22:22">
      <c r="V8852" s="17"/>
    </row>
    <row r="8853" spans="22:22">
      <c r="V8853" s="17"/>
    </row>
    <row r="8854" spans="22:22">
      <c r="V8854" s="17"/>
    </row>
    <row r="8855" spans="22:22">
      <c r="V8855" s="17"/>
    </row>
    <row r="8856" spans="22:22">
      <c r="V8856" s="17"/>
    </row>
    <row r="8857" spans="22:22">
      <c r="V8857" s="17"/>
    </row>
    <row r="8858" spans="22:22">
      <c r="V8858" s="17"/>
    </row>
    <row r="8859" spans="22:22">
      <c r="V8859" s="17"/>
    </row>
    <row r="8860" spans="22:22">
      <c r="V8860" s="17"/>
    </row>
    <row r="8861" spans="22:22">
      <c r="V8861" s="17"/>
    </row>
    <row r="8862" spans="22:22">
      <c r="V8862" s="17"/>
    </row>
    <row r="8863" spans="22:22">
      <c r="V8863" s="17"/>
    </row>
    <row r="8864" spans="22:22">
      <c r="V8864" s="17"/>
    </row>
    <row r="8865" spans="22:22">
      <c r="V8865" s="17"/>
    </row>
    <row r="8866" spans="22:22">
      <c r="V8866" s="17"/>
    </row>
    <row r="8867" spans="22:22">
      <c r="V8867" s="17"/>
    </row>
    <row r="8868" spans="22:22">
      <c r="V8868" s="17"/>
    </row>
    <row r="8869" spans="22:22">
      <c r="V8869" s="17"/>
    </row>
    <row r="8870" spans="22:22">
      <c r="V8870" s="17"/>
    </row>
    <row r="8871" spans="22:22">
      <c r="V8871" s="17"/>
    </row>
    <row r="8872" spans="22:22">
      <c r="V8872" s="17"/>
    </row>
    <row r="8873" spans="22:22">
      <c r="V8873" s="17"/>
    </row>
    <row r="8874" spans="22:22">
      <c r="V8874" s="17"/>
    </row>
    <row r="8875" spans="22:22">
      <c r="V8875" s="17"/>
    </row>
    <row r="8876" spans="22:22">
      <c r="V8876" s="17"/>
    </row>
    <row r="8877" spans="22:22">
      <c r="V8877" s="17"/>
    </row>
    <row r="8878" spans="22:22">
      <c r="V8878" s="17"/>
    </row>
    <row r="8879" spans="22:22">
      <c r="V8879" s="17"/>
    </row>
    <row r="8880" spans="22:22">
      <c r="V8880" s="17"/>
    </row>
    <row r="8881" spans="22:22">
      <c r="V8881" s="17"/>
    </row>
    <row r="8882" spans="22:22">
      <c r="V8882" s="17"/>
    </row>
    <row r="8883" spans="22:22">
      <c r="V8883" s="17"/>
    </row>
    <row r="8884" spans="22:22">
      <c r="V8884" s="17"/>
    </row>
    <row r="8885" spans="22:22">
      <c r="V8885" s="17"/>
    </row>
    <row r="8886" spans="22:22">
      <c r="V8886" s="17"/>
    </row>
    <row r="8887" spans="22:22">
      <c r="V8887" s="17"/>
    </row>
    <row r="8888" spans="22:22">
      <c r="V8888" s="17"/>
    </row>
    <row r="8889" spans="22:22">
      <c r="V8889" s="17"/>
    </row>
    <row r="8890" spans="22:22">
      <c r="V8890" s="17"/>
    </row>
    <row r="8891" spans="22:22">
      <c r="V8891" s="17"/>
    </row>
    <row r="8892" spans="22:22">
      <c r="V8892" s="17"/>
    </row>
    <row r="8893" spans="22:22">
      <c r="V8893" s="17"/>
    </row>
    <row r="8894" spans="22:22">
      <c r="V8894" s="17"/>
    </row>
    <row r="8895" spans="22:22">
      <c r="V8895" s="17"/>
    </row>
    <row r="8896" spans="22:22">
      <c r="V8896" s="17"/>
    </row>
    <row r="8897" spans="22:22">
      <c r="V8897" s="17"/>
    </row>
    <row r="8898" spans="22:22">
      <c r="V8898" s="17"/>
    </row>
    <row r="8899" spans="22:22">
      <c r="V8899" s="17"/>
    </row>
    <row r="8900" spans="22:22">
      <c r="V8900" s="17"/>
    </row>
    <row r="8901" spans="22:22">
      <c r="V8901" s="17"/>
    </row>
    <row r="8902" spans="22:22">
      <c r="V8902" s="17"/>
    </row>
    <row r="8903" spans="22:22">
      <c r="V8903" s="17"/>
    </row>
    <row r="8904" spans="22:22">
      <c r="V8904" s="17"/>
    </row>
    <row r="8905" spans="22:22">
      <c r="V8905" s="17"/>
    </row>
    <row r="8906" spans="22:22">
      <c r="V8906" s="17"/>
    </row>
    <row r="8907" spans="22:22">
      <c r="V8907" s="17"/>
    </row>
    <row r="8908" spans="22:22">
      <c r="V8908" s="17"/>
    </row>
    <row r="8909" spans="22:22">
      <c r="V8909" s="17"/>
    </row>
    <row r="8910" spans="22:22">
      <c r="V8910" s="17"/>
    </row>
    <row r="8911" spans="22:22">
      <c r="V8911" s="17"/>
    </row>
    <row r="8912" spans="22:22">
      <c r="V8912" s="17"/>
    </row>
    <row r="8913" spans="22:22">
      <c r="V8913" s="17"/>
    </row>
    <row r="8914" spans="22:22">
      <c r="V8914" s="17"/>
    </row>
    <row r="8915" spans="22:22">
      <c r="V8915" s="17"/>
    </row>
    <row r="8916" spans="22:22">
      <c r="V8916" s="17"/>
    </row>
    <row r="8917" spans="22:22">
      <c r="V8917" s="17"/>
    </row>
    <row r="8918" spans="22:22">
      <c r="V8918" s="17"/>
    </row>
    <row r="8919" spans="22:22">
      <c r="V8919" s="17"/>
    </row>
    <row r="8920" spans="22:22">
      <c r="V8920" s="17"/>
    </row>
    <row r="8921" spans="22:22">
      <c r="V8921" s="17"/>
    </row>
    <row r="8922" spans="22:22">
      <c r="V8922" s="17"/>
    </row>
    <row r="8923" spans="22:22">
      <c r="V8923" s="17"/>
    </row>
    <row r="8924" spans="22:22">
      <c r="V8924" s="17"/>
    </row>
    <row r="8925" spans="22:22">
      <c r="V8925" s="17"/>
    </row>
    <row r="8926" spans="22:22">
      <c r="V8926" s="17"/>
    </row>
    <row r="8927" spans="22:22">
      <c r="V8927" s="17"/>
    </row>
    <row r="8928" spans="22:22">
      <c r="V8928" s="17"/>
    </row>
    <row r="8929" spans="22:22">
      <c r="V8929" s="17"/>
    </row>
    <row r="8930" spans="22:22">
      <c r="V8930" s="17"/>
    </row>
    <row r="8931" spans="22:22">
      <c r="V8931" s="17"/>
    </row>
    <row r="8932" spans="22:22">
      <c r="V8932" s="17"/>
    </row>
    <row r="8933" spans="22:22">
      <c r="V8933" s="17"/>
    </row>
    <row r="8934" spans="22:22">
      <c r="V8934" s="17"/>
    </row>
    <row r="8935" spans="22:22">
      <c r="V8935" s="17"/>
    </row>
    <row r="8936" spans="22:22">
      <c r="V8936" s="17"/>
    </row>
    <row r="8937" spans="22:22">
      <c r="V8937" s="17"/>
    </row>
    <row r="8938" spans="22:22">
      <c r="V8938" s="17"/>
    </row>
    <row r="8939" spans="22:22">
      <c r="V8939" s="17"/>
    </row>
    <row r="8940" spans="22:22">
      <c r="V8940" s="17"/>
    </row>
    <row r="8941" spans="22:22">
      <c r="V8941" s="17"/>
    </row>
    <row r="8942" spans="22:22">
      <c r="V8942" s="17"/>
    </row>
    <row r="8943" spans="22:22">
      <c r="V8943" s="17"/>
    </row>
    <row r="8944" spans="22:22">
      <c r="V8944" s="17"/>
    </row>
    <row r="8945" spans="22:22">
      <c r="V8945" s="17"/>
    </row>
    <row r="8946" spans="22:22">
      <c r="V8946" s="17"/>
    </row>
    <row r="8947" spans="22:22">
      <c r="V8947" s="17"/>
    </row>
    <row r="8948" spans="22:22">
      <c r="V8948" s="17"/>
    </row>
    <row r="8949" spans="22:22">
      <c r="V8949" s="17"/>
    </row>
    <row r="8950" spans="22:22">
      <c r="V8950" s="17"/>
    </row>
    <row r="8951" spans="22:22">
      <c r="V8951" s="17"/>
    </row>
    <row r="8952" spans="22:22">
      <c r="V8952" s="17"/>
    </row>
    <row r="8953" spans="22:22">
      <c r="V8953" s="17"/>
    </row>
    <row r="8954" spans="22:22">
      <c r="V8954" s="17"/>
    </row>
    <row r="8955" spans="22:22">
      <c r="V8955" s="17"/>
    </row>
    <row r="8956" spans="22:22">
      <c r="V8956" s="17"/>
    </row>
    <row r="8957" spans="22:22">
      <c r="V8957" s="17"/>
    </row>
    <row r="8958" spans="22:22">
      <c r="V8958" s="17"/>
    </row>
    <row r="8959" spans="22:22">
      <c r="V8959" s="17"/>
    </row>
    <row r="8960" spans="22:22">
      <c r="V8960" s="17"/>
    </row>
    <row r="8961" spans="22:22">
      <c r="V8961" s="17"/>
    </row>
    <row r="8962" spans="22:22">
      <c r="V8962" s="17"/>
    </row>
    <row r="8963" spans="22:22">
      <c r="V8963" s="17"/>
    </row>
    <row r="8964" spans="22:22">
      <c r="V8964" s="17"/>
    </row>
    <row r="8965" spans="22:22">
      <c r="V8965" s="17"/>
    </row>
    <row r="8966" spans="22:22">
      <c r="V8966" s="17"/>
    </row>
    <row r="8967" spans="22:22">
      <c r="V8967" s="17"/>
    </row>
    <row r="8968" spans="22:22">
      <c r="V8968" s="17"/>
    </row>
    <row r="8969" spans="22:22">
      <c r="V8969" s="17"/>
    </row>
    <row r="8970" spans="22:22">
      <c r="V8970" s="17"/>
    </row>
    <row r="8971" spans="22:22">
      <c r="V8971" s="17"/>
    </row>
    <row r="8972" spans="22:22">
      <c r="V8972" s="17"/>
    </row>
    <row r="8973" spans="22:22">
      <c r="V8973" s="17"/>
    </row>
    <row r="8974" spans="22:22">
      <c r="V8974" s="17"/>
    </row>
    <row r="8975" spans="22:22">
      <c r="V8975" s="17"/>
    </row>
    <row r="8976" spans="22:22">
      <c r="V8976" s="17"/>
    </row>
    <row r="8977" spans="22:22">
      <c r="V8977" s="17"/>
    </row>
    <row r="8978" spans="22:22">
      <c r="V8978" s="17"/>
    </row>
    <row r="8979" spans="22:22">
      <c r="V8979" s="17"/>
    </row>
    <row r="8980" spans="22:22">
      <c r="V8980" s="17"/>
    </row>
    <row r="8981" spans="22:22">
      <c r="V8981" s="17"/>
    </row>
    <row r="8982" spans="22:22">
      <c r="V8982" s="17"/>
    </row>
    <row r="8983" spans="22:22">
      <c r="V8983" s="17"/>
    </row>
    <row r="8984" spans="22:22">
      <c r="V8984" s="17"/>
    </row>
    <row r="8985" spans="22:22">
      <c r="V8985" s="17"/>
    </row>
    <row r="8986" spans="22:22">
      <c r="V8986" s="17"/>
    </row>
    <row r="8987" spans="22:22">
      <c r="V8987" s="17"/>
    </row>
    <row r="8988" spans="22:22">
      <c r="V8988" s="17"/>
    </row>
    <row r="8989" spans="22:22">
      <c r="V8989" s="17"/>
    </row>
    <row r="8990" spans="22:22">
      <c r="V8990" s="17"/>
    </row>
    <row r="8991" spans="22:22">
      <c r="V8991" s="17"/>
    </row>
    <row r="8992" spans="22:22">
      <c r="V8992" s="17"/>
    </row>
    <row r="8993" spans="22:22">
      <c r="V8993" s="17"/>
    </row>
    <row r="8994" spans="22:22">
      <c r="V8994" s="17"/>
    </row>
    <row r="8995" spans="22:22">
      <c r="V8995" s="17"/>
    </row>
    <row r="8996" spans="22:22">
      <c r="V8996" s="17"/>
    </row>
    <row r="8997" spans="22:22">
      <c r="V8997" s="17"/>
    </row>
    <row r="8998" spans="22:22">
      <c r="V8998" s="17"/>
    </row>
    <row r="8999" spans="22:22">
      <c r="V8999" s="17"/>
    </row>
    <row r="9000" spans="22:22">
      <c r="V9000" s="17"/>
    </row>
    <row r="9001" spans="22:22">
      <c r="V9001" s="17"/>
    </row>
    <row r="9002" spans="22:22">
      <c r="V9002" s="17"/>
    </row>
    <row r="9003" spans="22:22">
      <c r="V9003" s="17"/>
    </row>
    <row r="9004" spans="22:22">
      <c r="V9004" s="17"/>
    </row>
    <row r="9005" spans="22:22">
      <c r="V9005" s="17"/>
    </row>
    <row r="9006" spans="22:22">
      <c r="V9006" s="17"/>
    </row>
    <row r="9007" spans="22:22">
      <c r="V9007" s="17"/>
    </row>
    <row r="9008" spans="22:22">
      <c r="V9008" s="17"/>
    </row>
    <row r="9009" spans="22:22">
      <c r="V9009" s="17"/>
    </row>
    <row r="9010" spans="22:22">
      <c r="V9010" s="17"/>
    </row>
    <row r="9011" spans="22:22">
      <c r="V9011" s="17"/>
    </row>
    <row r="9012" spans="22:22">
      <c r="V9012" s="17"/>
    </row>
    <row r="9013" spans="22:22">
      <c r="V9013" s="17"/>
    </row>
    <row r="9014" spans="22:22">
      <c r="V9014" s="17"/>
    </row>
    <row r="9015" spans="22:22">
      <c r="V9015" s="17"/>
    </row>
    <row r="9016" spans="22:22">
      <c r="V9016" s="17"/>
    </row>
    <row r="9017" spans="22:22">
      <c r="V9017" s="17"/>
    </row>
    <row r="9018" spans="22:22">
      <c r="V9018" s="17"/>
    </row>
    <row r="9019" spans="22:22">
      <c r="V9019" s="17"/>
    </row>
    <row r="9020" spans="22:22">
      <c r="V9020" s="17"/>
    </row>
    <row r="9021" spans="22:22">
      <c r="V9021" s="17"/>
    </row>
    <row r="9022" spans="22:22">
      <c r="V9022" s="17"/>
    </row>
    <row r="9023" spans="22:22">
      <c r="V9023" s="17"/>
    </row>
    <row r="9024" spans="22:22">
      <c r="V9024" s="17"/>
    </row>
    <row r="9025" spans="22:22">
      <c r="V9025" s="17"/>
    </row>
    <row r="9026" spans="22:22">
      <c r="V9026" s="17"/>
    </row>
    <row r="9027" spans="22:22">
      <c r="V9027" s="17"/>
    </row>
    <row r="9028" spans="22:22">
      <c r="V9028" s="17"/>
    </row>
    <row r="9029" spans="22:22">
      <c r="V9029" s="17"/>
    </row>
    <row r="9030" spans="22:22">
      <c r="V9030" s="17"/>
    </row>
    <row r="9031" spans="22:22">
      <c r="V9031" s="17"/>
    </row>
    <row r="9032" spans="22:22">
      <c r="V9032" s="17"/>
    </row>
    <row r="9033" spans="22:22">
      <c r="V9033" s="17"/>
    </row>
    <row r="9034" spans="22:22">
      <c r="V9034" s="17"/>
    </row>
    <row r="9035" spans="22:22">
      <c r="V9035" s="17"/>
    </row>
    <row r="9036" spans="22:22">
      <c r="V9036" s="17"/>
    </row>
    <row r="9037" spans="22:22">
      <c r="V9037" s="17"/>
    </row>
    <row r="9038" spans="22:22">
      <c r="V9038" s="17"/>
    </row>
    <row r="9039" spans="22:22">
      <c r="V9039" s="17"/>
    </row>
    <row r="9040" spans="22:22">
      <c r="V9040" s="17"/>
    </row>
    <row r="9041" spans="22:22">
      <c r="V9041" s="17"/>
    </row>
    <row r="9042" spans="22:22">
      <c r="V9042" s="17"/>
    </row>
    <row r="9043" spans="22:22">
      <c r="V9043" s="17"/>
    </row>
    <row r="9044" spans="22:22">
      <c r="V9044" s="17"/>
    </row>
    <row r="9045" spans="22:22">
      <c r="V9045" s="17"/>
    </row>
    <row r="9046" spans="22:22">
      <c r="V9046" s="17"/>
    </row>
    <row r="9047" spans="22:22">
      <c r="V9047" s="17"/>
    </row>
    <row r="9048" spans="22:22">
      <c r="V9048" s="17"/>
    </row>
    <row r="9049" spans="22:22">
      <c r="V9049" s="17"/>
    </row>
    <row r="9050" spans="22:22">
      <c r="V9050" s="17"/>
    </row>
    <row r="9051" spans="22:22">
      <c r="V9051" s="17"/>
    </row>
    <row r="9052" spans="22:22">
      <c r="V9052" s="17"/>
    </row>
    <row r="9053" spans="22:22">
      <c r="V9053" s="17"/>
    </row>
    <row r="9054" spans="22:22">
      <c r="V9054" s="17"/>
    </row>
    <row r="9055" spans="22:22">
      <c r="V9055" s="17"/>
    </row>
    <row r="9056" spans="22:22">
      <c r="V9056" s="17"/>
    </row>
    <row r="9057" spans="22:22">
      <c r="V9057" s="17"/>
    </row>
    <row r="9058" spans="22:22">
      <c r="V9058" s="17"/>
    </row>
    <row r="9059" spans="22:22">
      <c r="V9059" s="17"/>
    </row>
    <row r="9060" spans="22:22">
      <c r="V9060" s="17"/>
    </row>
    <row r="9061" spans="22:22">
      <c r="V9061" s="17"/>
    </row>
    <row r="9062" spans="22:22">
      <c r="V9062" s="17"/>
    </row>
    <row r="9063" spans="22:22">
      <c r="V9063" s="17"/>
    </row>
    <row r="9064" spans="22:22">
      <c r="V9064" s="17"/>
    </row>
    <row r="9065" spans="22:22">
      <c r="V9065" s="17"/>
    </row>
    <row r="9066" spans="22:22">
      <c r="V9066" s="17"/>
    </row>
    <row r="9067" spans="22:22">
      <c r="V9067" s="17"/>
    </row>
    <row r="9068" spans="22:22">
      <c r="V9068" s="17"/>
    </row>
    <row r="9069" spans="22:22">
      <c r="V9069" s="17"/>
    </row>
    <row r="9070" spans="22:22">
      <c r="V9070" s="17"/>
    </row>
    <row r="9071" spans="22:22">
      <c r="V9071" s="17"/>
    </row>
    <row r="9072" spans="22:22">
      <c r="V9072" s="17"/>
    </row>
    <row r="9073" spans="22:22">
      <c r="V9073" s="17"/>
    </row>
    <row r="9074" spans="22:22">
      <c r="V9074" s="17"/>
    </row>
    <row r="9075" spans="22:22">
      <c r="V9075" s="17"/>
    </row>
    <row r="9076" spans="22:22">
      <c r="V9076" s="17"/>
    </row>
    <row r="9077" spans="22:22">
      <c r="V9077" s="17"/>
    </row>
    <row r="9078" spans="22:22">
      <c r="V9078" s="17"/>
    </row>
    <row r="9079" spans="22:22">
      <c r="V9079" s="17"/>
    </row>
    <row r="9080" spans="22:22">
      <c r="V9080" s="17"/>
    </row>
    <row r="9081" spans="22:22">
      <c r="V9081" s="17"/>
    </row>
    <row r="9082" spans="22:22">
      <c r="V9082" s="17"/>
    </row>
    <row r="9083" spans="22:22">
      <c r="V9083" s="17"/>
    </row>
    <row r="9084" spans="22:22">
      <c r="V9084" s="17"/>
    </row>
    <row r="9085" spans="22:22">
      <c r="V9085" s="17"/>
    </row>
    <row r="9086" spans="22:22">
      <c r="V9086" s="17"/>
    </row>
    <row r="9087" spans="22:22">
      <c r="V9087" s="17"/>
    </row>
    <row r="9088" spans="22:22">
      <c r="V9088" s="17"/>
    </row>
    <row r="9089" spans="22:22">
      <c r="V9089" s="17"/>
    </row>
    <row r="9090" spans="22:22">
      <c r="V9090" s="17"/>
    </row>
    <row r="9091" spans="22:22">
      <c r="V9091" s="17"/>
    </row>
    <row r="9092" spans="22:22">
      <c r="V9092" s="17"/>
    </row>
    <row r="9093" spans="22:22">
      <c r="V9093" s="17"/>
    </row>
    <row r="9094" spans="22:22">
      <c r="V9094" s="17"/>
    </row>
    <row r="9095" spans="22:22">
      <c r="V9095" s="17"/>
    </row>
    <row r="9096" spans="22:22">
      <c r="V9096" s="17"/>
    </row>
    <row r="9097" spans="22:22">
      <c r="V9097" s="17"/>
    </row>
    <row r="9098" spans="22:22">
      <c r="V9098" s="17"/>
    </row>
    <row r="9099" spans="22:22">
      <c r="V9099" s="17"/>
    </row>
    <row r="9100" spans="22:22">
      <c r="V9100" s="17"/>
    </row>
    <row r="9101" spans="22:22">
      <c r="V9101" s="17"/>
    </row>
    <row r="9102" spans="22:22">
      <c r="V9102" s="17"/>
    </row>
    <row r="9103" spans="22:22">
      <c r="V9103" s="17"/>
    </row>
    <row r="9104" spans="22:22">
      <c r="V9104" s="17"/>
    </row>
    <row r="9105" spans="22:22">
      <c r="V9105" s="17"/>
    </row>
    <row r="9106" spans="22:22">
      <c r="V9106" s="17"/>
    </row>
    <row r="9107" spans="22:22">
      <c r="V9107" s="17"/>
    </row>
    <row r="9108" spans="22:22">
      <c r="V9108" s="17"/>
    </row>
    <row r="9109" spans="22:22">
      <c r="V9109" s="17"/>
    </row>
    <row r="9110" spans="22:22">
      <c r="V9110" s="17"/>
    </row>
    <row r="9111" spans="22:22">
      <c r="V9111" s="17"/>
    </row>
    <row r="9112" spans="22:22">
      <c r="V9112" s="17"/>
    </row>
    <row r="9113" spans="22:22">
      <c r="V9113" s="17"/>
    </row>
    <row r="9114" spans="22:22">
      <c r="V9114" s="17"/>
    </row>
    <row r="9115" spans="22:22">
      <c r="V9115" s="17"/>
    </row>
    <row r="9116" spans="22:22">
      <c r="V9116" s="17"/>
    </row>
    <row r="9117" spans="22:22">
      <c r="V9117" s="17"/>
    </row>
    <row r="9118" spans="22:22">
      <c r="V9118" s="17"/>
    </row>
    <row r="9119" spans="22:22">
      <c r="V9119" s="17"/>
    </row>
    <row r="9120" spans="22:22">
      <c r="V9120" s="17"/>
    </row>
    <row r="9121" spans="22:22">
      <c r="V9121" s="17"/>
    </row>
    <row r="9122" spans="22:22">
      <c r="V9122" s="17"/>
    </row>
    <row r="9123" spans="22:22">
      <c r="V9123" s="17"/>
    </row>
    <row r="9124" spans="22:22">
      <c r="V9124" s="17"/>
    </row>
    <row r="9125" spans="22:22">
      <c r="V9125" s="17"/>
    </row>
    <row r="9126" spans="22:22">
      <c r="V9126" s="17"/>
    </row>
    <row r="9127" spans="22:22">
      <c r="V9127" s="17"/>
    </row>
    <row r="9128" spans="22:22">
      <c r="V9128" s="17"/>
    </row>
    <row r="9129" spans="22:22">
      <c r="V9129" s="17"/>
    </row>
    <row r="9130" spans="22:22">
      <c r="V9130" s="17"/>
    </row>
    <row r="9131" spans="22:22">
      <c r="V9131" s="17"/>
    </row>
    <row r="9132" spans="22:22">
      <c r="V9132" s="17"/>
    </row>
    <row r="9133" spans="22:22">
      <c r="V9133" s="17"/>
    </row>
    <row r="9134" spans="22:22">
      <c r="V9134" s="17"/>
    </row>
    <row r="9135" spans="22:22">
      <c r="V9135" s="17"/>
    </row>
    <row r="9136" spans="22:22">
      <c r="V9136" s="17"/>
    </row>
    <row r="9137" spans="22:22">
      <c r="V9137" s="17"/>
    </row>
    <row r="9138" spans="22:22">
      <c r="V9138" s="17"/>
    </row>
    <row r="9139" spans="22:22">
      <c r="V9139" s="17"/>
    </row>
    <row r="9140" spans="22:22">
      <c r="V9140" s="17"/>
    </row>
    <row r="9141" spans="22:22">
      <c r="V9141" s="17"/>
    </row>
    <row r="9142" spans="22:22">
      <c r="V9142" s="17"/>
    </row>
    <row r="9143" spans="22:22">
      <c r="V9143" s="17"/>
    </row>
    <row r="9144" spans="22:22">
      <c r="V9144" s="17"/>
    </row>
    <row r="9145" spans="22:22">
      <c r="V9145" s="17"/>
    </row>
    <row r="9146" spans="22:22">
      <c r="V9146" s="17"/>
    </row>
    <row r="9147" spans="22:22">
      <c r="V9147" s="17"/>
    </row>
    <row r="9148" spans="22:22">
      <c r="V9148" s="17"/>
    </row>
    <row r="9149" spans="22:22">
      <c r="V9149" s="17"/>
    </row>
    <row r="9150" spans="22:22">
      <c r="V9150" s="17"/>
    </row>
    <row r="9151" spans="22:22">
      <c r="V9151" s="17"/>
    </row>
    <row r="9152" spans="22:22">
      <c r="V9152" s="17"/>
    </row>
    <row r="9153" spans="22:22">
      <c r="V9153" s="17"/>
    </row>
    <row r="9154" spans="22:22">
      <c r="V9154" s="17"/>
    </row>
    <row r="9155" spans="22:22">
      <c r="V9155" s="17"/>
    </row>
    <row r="9156" spans="22:22">
      <c r="V9156" s="17"/>
    </row>
    <row r="9157" spans="22:22">
      <c r="V9157" s="17"/>
    </row>
    <row r="9158" spans="22:22">
      <c r="V9158" s="17"/>
    </row>
    <row r="9159" spans="22:22">
      <c r="V9159" s="17"/>
    </row>
    <row r="9160" spans="22:22">
      <c r="V9160" s="17"/>
    </row>
    <row r="9161" spans="22:22">
      <c r="V9161" s="17"/>
    </row>
    <row r="9162" spans="22:22">
      <c r="V9162" s="17"/>
    </row>
    <row r="9163" spans="22:22">
      <c r="V9163" s="17"/>
    </row>
    <row r="9164" spans="22:22">
      <c r="V9164" s="17"/>
    </row>
    <row r="9165" spans="22:22">
      <c r="V9165" s="17"/>
    </row>
    <row r="9166" spans="22:22">
      <c r="V9166" s="17"/>
    </row>
    <row r="9167" spans="22:22">
      <c r="V9167" s="17"/>
    </row>
    <row r="9168" spans="22:22">
      <c r="V9168" s="17"/>
    </row>
    <row r="9169" spans="22:22">
      <c r="V9169" s="17"/>
    </row>
    <row r="9170" spans="22:22">
      <c r="V9170" s="17"/>
    </row>
    <row r="9171" spans="22:22">
      <c r="V9171" s="17"/>
    </row>
    <row r="9172" spans="22:22">
      <c r="V9172" s="17"/>
    </row>
    <row r="9173" spans="22:22">
      <c r="V9173" s="17"/>
    </row>
    <row r="9174" spans="22:22">
      <c r="V9174" s="17"/>
    </row>
    <row r="9175" spans="22:22">
      <c r="V9175" s="17"/>
    </row>
    <row r="9176" spans="22:22">
      <c r="V9176" s="17"/>
    </row>
    <row r="9177" spans="22:22">
      <c r="V9177" s="17"/>
    </row>
    <row r="9178" spans="22:22">
      <c r="V9178" s="17"/>
    </row>
    <row r="9179" spans="22:22">
      <c r="V9179" s="17"/>
    </row>
    <row r="9180" spans="22:22">
      <c r="V9180" s="17"/>
    </row>
    <row r="9181" spans="22:22">
      <c r="V9181" s="17"/>
    </row>
    <row r="9182" spans="22:22">
      <c r="V9182" s="17"/>
    </row>
    <row r="9183" spans="22:22">
      <c r="V9183" s="17"/>
    </row>
    <row r="9184" spans="22:22">
      <c r="V9184" s="17"/>
    </row>
    <row r="9185" spans="22:22">
      <c r="V9185" s="17"/>
    </row>
    <row r="9186" spans="22:22">
      <c r="V9186" s="17"/>
    </row>
    <row r="9187" spans="22:22">
      <c r="V9187" s="17"/>
    </row>
    <row r="9188" spans="22:22">
      <c r="V9188" s="17"/>
    </row>
    <row r="9189" spans="22:22">
      <c r="V9189" s="17"/>
    </row>
    <row r="9190" spans="22:22">
      <c r="V9190" s="17"/>
    </row>
    <row r="9191" spans="22:22">
      <c r="V9191" s="17"/>
    </row>
    <row r="9192" spans="22:22">
      <c r="V9192" s="17"/>
    </row>
    <row r="9193" spans="22:22">
      <c r="V9193" s="17"/>
    </row>
    <row r="9194" spans="22:22">
      <c r="V9194" s="17"/>
    </row>
    <row r="9195" spans="22:22">
      <c r="V9195" s="17"/>
    </row>
    <row r="9196" spans="22:22">
      <c r="V9196" s="17"/>
    </row>
    <row r="9197" spans="22:22">
      <c r="V9197" s="17"/>
    </row>
    <row r="9198" spans="22:22">
      <c r="V9198" s="17"/>
    </row>
    <row r="9199" spans="22:22">
      <c r="V9199" s="17"/>
    </row>
    <row r="9200" spans="22:22">
      <c r="V9200" s="17"/>
    </row>
    <row r="9201" spans="22:22">
      <c r="V9201" s="17"/>
    </row>
    <row r="9202" spans="22:22">
      <c r="V9202" s="17"/>
    </row>
    <row r="9203" spans="22:22">
      <c r="V9203" s="17"/>
    </row>
    <row r="9204" spans="22:22">
      <c r="V9204" s="17"/>
    </row>
    <row r="9205" spans="22:22">
      <c r="V9205" s="17"/>
    </row>
    <row r="9206" spans="22:22">
      <c r="V9206" s="17"/>
    </row>
    <row r="9207" spans="22:22">
      <c r="V9207" s="17"/>
    </row>
    <row r="9208" spans="22:22">
      <c r="V9208" s="17"/>
    </row>
    <row r="9209" spans="22:22">
      <c r="V9209" s="17"/>
    </row>
    <row r="9210" spans="22:22">
      <c r="V9210" s="17"/>
    </row>
    <row r="9211" spans="22:22">
      <c r="V9211" s="17"/>
    </row>
    <row r="9212" spans="22:22">
      <c r="V9212" s="17"/>
    </row>
    <row r="9213" spans="22:22">
      <c r="V9213" s="17"/>
    </row>
    <row r="9214" spans="22:22">
      <c r="V9214" s="17"/>
    </row>
    <row r="9215" spans="22:22">
      <c r="V9215" s="17"/>
    </row>
    <row r="9216" spans="22:22">
      <c r="V9216" s="17"/>
    </row>
    <row r="9217" spans="22:22">
      <c r="V9217" s="17"/>
    </row>
    <row r="9218" spans="22:22">
      <c r="V9218" s="17"/>
    </row>
    <row r="9219" spans="22:22">
      <c r="V9219" s="17"/>
    </row>
    <row r="9220" spans="22:22">
      <c r="V9220" s="17"/>
    </row>
    <row r="9221" spans="22:22">
      <c r="V9221" s="17"/>
    </row>
    <row r="9222" spans="22:22">
      <c r="V9222" s="17"/>
    </row>
    <row r="9223" spans="22:22">
      <c r="V9223" s="17"/>
    </row>
    <row r="9224" spans="22:22">
      <c r="V9224" s="17"/>
    </row>
    <row r="9225" spans="22:22">
      <c r="V9225" s="17"/>
    </row>
    <row r="9226" spans="22:22">
      <c r="V9226" s="17"/>
    </row>
    <row r="9227" spans="22:22">
      <c r="V9227" s="17"/>
    </row>
    <row r="9228" spans="22:22">
      <c r="V9228" s="17"/>
    </row>
    <row r="9229" spans="22:22">
      <c r="V9229" s="17"/>
    </row>
    <row r="9230" spans="22:22">
      <c r="V9230" s="17"/>
    </row>
    <row r="9231" spans="22:22">
      <c r="V9231" s="17"/>
    </row>
    <row r="9232" spans="22:22">
      <c r="V9232" s="17"/>
    </row>
    <row r="9233" spans="22:22">
      <c r="V9233" s="17"/>
    </row>
    <row r="9234" spans="22:22">
      <c r="V9234" s="17"/>
    </row>
    <row r="9235" spans="22:22">
      <c r="V9235" s="17"/>
    </row>
    <row r="9236" spans="22:22">
      <c r="V9236" s="17"/>
    </row>
    <row r="9237" spans="22:22">
      <c r="V9237" s="17"/>
    </row>
    <row r="9238" spans="22:22">
      <c r="V9238" s="17"/>
    </row>
    <row r="9239" spans="22:22">
      <c r="V9239" s="17"/>
    </row>
    <row r="9240" spans="22:22">
      <c r="V9240" s="17"/>
    </row>
    <row r="9241" spans="22:22">
      <c r="V9241" s="17"/>
    </row>
    <row r="9242" spans="22:22">
      <c r="V9242" s="17"/>
    </row>
    <row r="9243" spans="22:22">
      <c r="V9243" s="17"/>
    </row>
    <row r="9244" spans="22:22">
      <c r="V9244" s="17"/>
    </row>
    <row r="9245" spans="22:22">
      <c r="V9245" s="17"/>
    </row>
    <row r="9246" spans="22:22">
      <c r="V9246" s="17"/>
    </row>
    <row r="9247" spans="22:22">
      <c r="V9247" s="17"/>
    </row>
    <row r="9248" spans="22:22">
      <c r="V9248" s="17"/>
    </row>
    <row r="9249" spans="22:22">
      <c r="V9249" s="17"/>
    </row>
    <row r="9250" spans="22:22">
      <c r="V9250" s="17"/>
    </row>
    <row r="9251" spans="22:22">
      <c r="V9251" s="17"/>
    </row>
    <row r="9252" spans="22:22">
      <c r="V9252" s="17"/>
    </row>
    <row r="9253" spans="22:22">
      <c r="V9253" s="17"/>
    </row>
    <row r="9254" spans="22:22">
      <c r="V9254" s="17"/>
    </row>
    <row r="9255" spans="22:22">
      <c r="V9255" s="17"/>
    </row>
    <row r="9256" spans="22:22">
      <c r="V9256" s="17"/>
    </row>
    <row r="9257" spans="22:22">
      <c r="V9257" s="17"/>
    </row>
    <row r="9258" spans="22:22">
      <c r="V9258" s="17"/>
    </row>
    <row r="9259" spans="22:22">
      <c r="V9259" s="17"/>
    </row>
    <row r="9260" spans="22:22">
      <c r="V9260" s="17"/>
    </row>
    <row r="9261" spans="22:22">
      <c r="V9261" s="17"/>
    </row>
    <row r="9262" spans="22:22">
      <c r="V9262" s="17"/>
    </row>
    <row r="9263" spans="22:22">
      <c r="V9263" s="17"/>
    </row>
    <row r="9264" spans="22:22">
      <c r="V9264" s="17"/>
    </row>
    <row r="9265" spans="22:22">
      <c r="V9265" s="17"/>
    </row>
    <row r="9266" spans="22:22">
      <c r="V9266" s="17"/>
    </row>
    <row r="9267" spans="22:22">
      <c r="V9267" s="17"/>
    </row>
    <row r="9268" spans="22:22">
      <c r="V9268" s="17"/>
    </row>
    <row r="9269" spans="22:22">
      <c r="V9269" s="17"/>
    </row>
    <row r="9270" spans="22:22">
      <c r="V9270" s="17"/>
    </row>
    <row r="9271" spans="22:22">
      <c r="V9271" s="17"/>
    </row>
    <row r="9272" spans="22:22">
      <c r="V9272" s="17"/>
    </row>
    <row r="9273" spans="22:22">
      <c r="V9273" s="17"/>
    </row>
    <row r="9274" spans="22:22">
      <c r="V9274" s="17"/>
    </row>
    <row r="9275" spans="22:22">
      <c r="V9275" s="17"/>
    </row>
    <row r="9276" spans="22:22">
      <c r="V9276" s="17"/>
    </row>
    <row r="9277" spans="22:22">
      <c r="V9277" s="17"/>
    </row>
    <row r="9278" spans="22:22">
      <c r="V9278" s="17"/>
    </row>
    <row r="9279" spans="22:22">
      <c r="V9279" s="17"/>
    </row>
    <row r="9280" spans="22:22">
      <c r="V9280" s="17"/>
    </row>
    <row r="9281" spans="22:22">
      <c r="V9281" s="17"/>
    </row>
    <row r="9282" spans="22:22">
      <c r="V9282" s="17"/>
    </row>
    <row r="9283" spans="22:22">
      <c r="V9283" s="17"/>
    </row>
    <row r="9284" spans="22:22">
      <c r="V9284" s="17"/>
    </row>
    <row r="9285" spans="22:22">
      <c r="V9285" s="17"/>
    </row>
    <row r="9286" spans="22:22">
      <c r="V9286" s="17"/>
    </row>
    <row r="9287" spans="22:22">
      <c r="V9287" s="17"/>
    </row>
    <row r="9288" spans="22:22">
      <c r="V9288" s="17"/>
    </row>
    <row r="9289" spans="22:22">
      <c r="V9289" s="17"/>
    </row>
    <row r="9290" spans="22:22">
      <c r="V9290" s="17"/>
    </row>
    <row r="9291" spans="22:22">
      <c r="V9291" s="17"/>
    </row>
    <row r="9292" spans="22:22">
      <c r="V9292" s="17"/>
    </row>
    <row r="9293" spans="22:22">
      <c r="V9293" s="17"/>
    </row>
    <row r="9294" spans="22:22">
      <c r="V9294" s="17"/>
    </row>
    <row r="9295" spans="22:22">
      <c r="V9295" s="17"/>
    </row>
    <row r="9296" spans="22:22">
      <c r="V9296" s="17"/>
    </row>
    <row r="9297" spans="22:22">
      <c r="V9297" s="17"/>
    </row>
    <row r="9298" spans="22:22">
      <c r="V9298" s="17"/>
    </row>
    <row r="9299" spans="22:22">
      <c r="V9299" s="17"/>
    </row>
    <row r="9300" spans="22:22">
      <c r="V9300" s="17"/>
    </row>
    <row r="9301" spans="22:22">
      <c r="V9301" s="17"/>
    </row>
    <row r="9302" spans="22:22">
      <c r="V9302" s="17"/>
    </row>
    <row r="9303" spans="22:22">
      <c r="V9303" s="17"/>
    </row>
    <row r="9304" spans="22:22">
      <c r="V9304" s="17"/>
    </row>
    <row r="9305" spans="22:22">
      <c r="V9305" s="17"/>
    </row>
    <row r="9306" spans="22:22">
      <c r="V9306" s="17"/>
    </row>
    <row r="9307" spans="22:22">
      <c r="V9307" s="17"/>
    </row>
    <row r="9308" spans="22:22">
      <c r="V9308" s="17"/>
    </row>
    <row r="9309" spans="22:22">
      <c r="V9309" s="17"/>
    </row>
    <row r="9310" spans="22:22">
      <c r="V9310" s="17"/>
    </row>
    <row r="9311" spans="22:22">
      <c r="V9311" s="17"/>
    </row>
    <row r="9312" spans="22:22">
      <c r="V9312" s="17"/>
    </row>
    <row r="9313" spans="22:22">
      <c r="V9313" s="17"/>
    </row>
    <row r="9314" spans="22:22">
      <c r="V9314" s="17"/>
    </row>
    <row r="9315" spans="22:22">
      <c r="V9315" s="17"/>
    </row>
    <row r="9316" spans="22:22">
      <c r="V9316" s="17"/>
    </row>
    <row r="9317" spans="22:22">
      <c r="V9317" s="17"/>
    </row>
    <row r="9318" spans="22:22">
      <c r="V9318" s="17"/>
    </row>
    <row r="9319" spans="22:22">
      <c r="V9319" s="17"/>
    </row>
    <row r="9320" spans="22:22">
      <c r="V9320" s="17"/>
    </row>
    <row r="9321" spans="22:22">
      <c r="V9321" s="17"/>
    </row>
    <row r="9322" spans="22:22">
      <c r="V9322" s="17"/>
    </row>
    <row r="9323" spans="22:22">
      <c r="V9323" s="17"/>
    </row>
    <row r="9324" spans="22:22">
      <c r="V9324" s="17"/>
    </row>
    <row r="9325" spans="22:22">
      <c r="V9325" s="17"/>
    </row>
    <row r="9326" spans="22:22">
      <c r="V9326" s="17"/>
    </row>
    <row r="9327" spans="22:22">
      <c r="V9327" s="17"/>
    </row>
    <row r="9328" spans="22:22">
      <c r="V9328" s="17"/>
    </row>
    <row r="9329" spans="22:22">
      <c r="V9329" s="17"/>
    </row>
    <row r="9330" spans="22:22">
      <c r="V9330" s="17"/>
    </row>
    <row r="9331" spans="22:22">
      <c r="V9331" s="17"/>
    </row>
    <row r="9332" spans="22:22">
      <c r="V9332" s="17"/>
    </row>
    <row r="9333" spans="22:22">
      <c r="V9333" s="17"/>
    </row>
    <row r="9334" spans="22:22">
      <c r="V9334" s="17"/>
    </row>
    <row r="9335" spans="22:22">
      <c r="V9335" s="17"/>
    </row>
    <row r="9336" spans="22:22">
      <c r="V9336" s="17"/>
    </row>
    <row r="9337" spans="22:22">
      <c r="V9337" s="17"/>
    </row>
    <row r="9338" spans="22:22">
      <c r="V9338" s="17"/>
    </row>
    <row r="9339" spans="22:22">
      <c r="V9339" s="17"/>
    </row>
    <row r="9340" spans="22:22">
      <c r="V9340" s="17"/>
    </row>
    <row r="9341" spans="22:22">
      <c r="V9341" s="17"/>
    </row>
    <row r="9342" spans="22:22">
      <c r="V9342" s="17"/>
    </row>
    <row r="9343" spans="22:22">
      <c r="V9343" s="17"/>
    </row>
    <row r="9344" spans="22:22">
      <c r="V9344" s="17"/>
    </row>
    <row r="9345" spans="22:22">
      <c r="V9345" s="17"/>
    </row>
    <row r="9346" spans="22:22">
      <c r="V9346" s="17"/>
    </row>
    <row r="9347" spans="22:22">
      <c r="V9347" s="17"/>
    </row>
    <row r="9348" spans="22:22">
      <c r="V9348" s="17"/>
    </row>
    <row r="9349" spans="22:22">
      <c r="V9349" s="17"/>
    </row>
    <row r="9350" spans="22:22">
      <c r="V9350" s="17"/>
    </row>
    <row r="9351" spans="22:22">
      <c r="V9351" s="17"/>
    </row>
    <row r="9352" spans="22:22">
      <c r="V9352" s="17"/>
    </row>
    <row r="9353" spans="22:22">
      <c r="V9353" s="17"/>
    </row>
    <row r="9354" spans="22:22">
      <c r="V9354" s="17"/>
    </row>
    <row r="9355" spans="22:22">
      <c r="V9355" s="17"/>
    </row>
    <row r="9356" spans="22:22">
      <c r="V9356" s="17"/>
    </row>
    <row r="9357" spans="22:22">
      <c r="V9357" s="17"/>
    </row>
    <row r="9358" spans="22:22">
      <c r="V9358" s="17"/>
    </row>
    <row r="9359" spans="22:22">
      <c r="V9359" s="17"/>
    </row>
    <row r="9360" spans="22:22">
      <c r="V9360" s="17"/>
    </row>
    <row r="9361" spans="22:22">
      <c r="V9361" s="17"/>
    </row>
    <row r="9362" spans="22:22">
      <c r="V9362" s="17"/>
    </row>
    <row r="9363" spans="22:22">
      <c r="V9363" s="17"/>
    </row>
    <row r="9364" spans="22:22">
      <c r="V9364" s="17"/>
    </row>
    <row r="9365" spans="22:22">
      <c r="V9365" s="17"/>
    </row>
    <row r="9366" spans="22:22">
      <c r="V9366" s="17"/>
    </row>
    <row r="9367" spans="22:22">
      <c r="V9367" s="17"/>
    </row>
    <row r="9368" spans="22:22">
      <c r="V9368" s="17"/>
    </row>
    <row r="9369" spans="22:22">
      <c r="V9369" s="17"/>
    </row>
    <row r="9370" spans="22:22">
      <c r="V9370" s="17"/>
    </row>
    <row r="9371" spans="22:22">
      <c r="V9371" s="17"/>
    </row>
    <row r="9372" spans="22:22">
      <c r="V9372" s="17"/>
    </row>
    <row r="9373" spans="22:22">
      <c r="V9373" s="17"/>
    </row>
    <row r="9374" spans="22:22">
      <c r="V9374" s="17"/>
    </row>
    <row r="9375" spans="22:22">
      <c r="V9375" s="17"/>
    </row>
    <row r="9376" spans="22:22">
      <c r="V9376" s="17"/>
    </row>
    <row r="9377" spans="22:22">
      <c r="V9377" s="17"/>
    </row>
    <row r="9378" spans="22:22">
      <c r="V9378" s="17"/>
    </row>
    <row r="9379" spans="22:22">
      <c r="V9379" s="17"/>
    </row>
    <row r="9380" spans="22:22">
      <c r="V9380" s="17"/>
    </row>
    <row r="9381" spans="22:22">
      <c r="V9381" s="17"/>
    </row>
    <row r="9382" spans="22:22">
      <c r="V9382" s="17"/>
    </row>
    <row r="9383" spans="22:22">
      <c r="V9383" s="17"/>
    </row>
    <row r="9384" spans="22:22">
      <c r="V9384" s="17"/>
    </row>
    <row r="9385" spans="22:22">
      <c r="V9385" s="17"/>
    </row>
    <row r="9386" spans="22:22">
      <c r="V9386" s="17"/>
    </row>
    <row r="9387" spans="22:22">
      <c r="V9387" s="17"/>
    </row>
    <row r="9388" spans="22:22">
      <c r="V9388" s="17"/>
    </row>
    <row r="9389" spans="22:22">
      <c r="V9389" s="17"/>
    </row>
    <row r="9390" spans="22:22">
      <c r="V9390" s="17"/>
    </row>
    <row r="9391" spans="22:22">
      <c r="V9391" s="17"/>
    </row>
    <row r="9392" spans="22:22">
      <c r="V9392" s="17"/>
    </row>
    <row r="9393" spans="22:22">
      <c r="V9393" s="17"/>
    </row>
    <row r="9394" spans="22:22">
      <c r="V9394" s="17"/>
    </row>
    <row r="9395" spans="22:22">
      <c r="V9395" s="17"/>
    </row>
    <row r="9396" spans="22:22">
      <c r="V9396" s="17"/>
    </row>
    <row r="9397" spans="22:22">
      <c r="V9397" s="17"/>
    </row>
    <row r="9398" spans="22:22">
      <c r="V9398" s="17"/>
    </row>
    <row r="9399" spans="22:22">
      <c r="V9399" s="17"/>
    </row>
    <row r="9400" spans="22:22">
      <c r="V9400" s="17"/>
    </row>
    <row r="9401" spans="22:22">
      <c r="V9401" s="17"/>
    </row>
    <row r="9402" spans="22:22">
      <c r="V9402" s="17"/>
    </row>
    <row r="9403" spans="22:22">
      <c r="V9403" s="17"/>
    </row>
    <row r="9404" spans="22:22">
      <c r="V9404" s="17"/>
    </row>
    <row r="9405" spans="22:22">
      <c r="V9405" s="17"/>
    </row>
    <row r="9406" spans="22:22">
      <c r="V9406" s="17"/>
    </row>
    <row r="9407" spans="22:22">
      <c r="V9407" s="17"/>
    </row>
    <row r="9408" spans="22:22">
      <c r="V9408" s="17"/>
    </row>
    <row r="9409" spans="22:22">
      <c r="V9409" s="17"/>
    </row>
    <row r="9410" spans="22:22">
      <c r="V9410" s="17"/>
    </row>
    <row r="9411" spans="22:22">
      <c r="V9411" s="17"/>
    </row>
    <row r="9412" spans="22:22">
      <c r="V9412" s="17"/>
    </row>
    <row r="9413" spans="22:22">
      <c r="V9413" s="17"/>
    </row>
    <row r="9414" spans="22:22">
      <c r="V9414" s="17"/>
    </row>
    <row r="9415" spans="22:22">
      <c r="V9415" s="17"/>
    </row>
    <row r="9416" spans="22:22">
      <c r="V9416" s="17"/>
    </row>
    <row r="9417" spans="22:22">
      <c r="V9417" s="17"/>
    </row>
    <row r="9418" spans="22:22">
      <c r="V9418" s="17"/>
    </row>
    <row r="9419" spans="22:22">
      <c r="V9419" s="17"/>
    </row>
    <row r="9420" spans="22:22">
      <c r="V9420" s="17"/>
    </row>
    <row r="9421" spans="22:22">
      <c r="V9421" s="17"/>
    </row>
    <row r="9422" spans="22:22">
      <c r="V9422" s="17"/>
    </row>
    <row r="9423" spans="22:22">
      <c r="V9423" s="17"/>
    </row>
    <row r="9424" spans="22:22">
      <c r="V9424" s="17"/>
    </row>
    <row r="9425" spans="22:22">
      <c r="V9425" s="17"/>
    </row>
    <row r="9426" spans="22:22">
      <c r="V9426" s="17"/>
    </row>
    <row r="9427" spans="22:22">
      <c r="V9427" s="17"/>
    </row>
    <row r="9428" spans="22:22">
      <c r="V9428" s="17"/>
    </row>
    <row r="9429" spans="22:22">
      <c r="V9429" s="17"/>
    </row>
    <row r="9430" spans="22:22">
      <c r="V9430" s="17"/>
    </row>
    <row r="9431" spans="22:22">
      <c r="V9431" s="17"/>
    </row>
    <row r="9432" spans="22:22">
      <c r="V9432" s="17"/>
    </row>
    <row r="9433" spans="22:22">
      <c r="V9433" s="17"/>
    </row>
    <row r="9434" spans="22:22">
      <c r="V9434" s="17"/>
    </row>
    <row r="9435" spans="22:22">
      <c r="V9435" s="17"/>
    </row>
    <row r="9436" spans="22:22">
      <c r="V9436" s="17"/>
    </row>
    <row r="9437" spans="22:22">
      <c r="V9437" s="17"/>
    </row>
    <row r="9438" spans="22:22">
      <c r="V9438" s="17"/>
    </row>
    <row r="9439" spans="22:22">
      <c r="V9439" s="17"/>
    </row>
    <row r="9440" spans="22:22">
      <c r="V9440" s="17"/>
    </row>
    <row r="9441" spans="22:22">
      <c r="V9441" s="17"/>
    </row>
    <row r="9442" spans="22:22">
      <c r="V9442" s="17"/>
    </row>
    <row r="9443" spans="22:22">
      <c r="V9443" s="17"/>
    </row>
    <row r="9444" spans="22:22">
      <c r="V9444" s="17"/>
    </row>
    <row r="9445" spans="22:22">
      <c r="V9445" s="17"/>
    </row>
    <row r="9446" spans="22:22">
      <c r="V9446" s="17"/>
    </row>
    <row r="9447" spans="22:22">
      <c r="V9447" s="17"/>
    </row>
    <row r="9448" spans="22:22">
      <c r="V9448" s="17"/>
    </row>
    <row r="9449" spans="22:22">
      <c r="V9449" s="17"/>
    </row>
    <row r="9450" spans="22:22">
      <c r="V9450" s="17"/>
    </row>
    <row r="9451" spans="22:22">
      <c r="V9451" s="17"/>
    </row>
    <row r="9452" spans="22:22">
      <c r="V9452" s="17"/>
    </row>
    <row r="9453" spans="22:22">
      <c r="V9453" s="17"/>
    </row>
    <row r="9454" spans="22:22">
      <c r="V9454" s="17"/>
    </row>
    <row r="9455" spans="22:22">
      <c r="V9455" s="17"/>
    </row>
    <row r="9456" spans="22:22">
      <c r="V9456" s="17"/>
    </row>
    <row r="9457" spans="22:22">
      <c r="V9457" s="17"/>
    </row>
    <row r="9458" spans="22:22">
      <c r="V9458" s="17"/>
    </row>
    <row r="9459" spans="22:22">
      <c r="V9459" s="17"/>
    </row>
    <row r="9460" spans="22:22">
      <c r="V9460" s="17"/>
    </row>
    <row r="9461" spans="22:22">
      <c r="V9461" s="17"/>
    </row>
    <row r="9462" spans="22:22">
      <c r="V9462" s="17"/>
    </row>
    <row r="9463" spans="22:22">
      <c r="V9463" s="17"/>
    </row>
    <row r="9464" spans="22:22">
      <c r="V9464" s="17"/>
    </row>
    <row r="9465" spans="22:22">
      <c r="V9465" s="17"/>
    </row>
    <row r="9466" spans="22:22">
      <c r="V9466" s="17"/>
    </row>
    <row r="9467" spans="22:22">
      <c r="V9467" s="17"/>
    </row>
    <row r="9468" spans="22:22">
      <c r="V9468" s="17"/>
    </row>
    <row r="9469" spans="22:22">
      <c r="V9469" s="17"/>
    </row>
    <row r="9470" spans="22:22">
      <c r="V9470" s="17"/>
    </row>
    <row r="9471" spans="22:22">
      <c r="V9471" s="17"/>
    </row>
    <row r="9472" spans="22:22">
      <c r="V9472" s="17"/>
    </row>
    <row r="9473" spans="22:22">
      <c r="V9473" s="17"/>
    </row>
    <row r="9474" spans="22:22">
      <c r="V9474" s="17"/>
    </row>
    <row r="9475" spans="22:22">
      <c r="V9475" s="17"/>
    </row>
    <row r="9476" spans="22:22">
      <c r="V9476" s="17"/>
    </row>
    <row r="9477" spans="22:22">
      <c r="V9477" s="17"/>
    </row>
    <row r="9478" spans="22:22">
      <c r="V9478" s="17"/>
    </row>
    <row r="9479" spans="22:22">
      <c r="V9479" s="17"/>
    </row>
    <row r="9480" spans="22:22">
      <c r="V9480" s="17"/>
    </row>
    <row r="9481" spans="22:22">
      <c r="V9481" s="17"/>
    </row>
    <row r="9482" spans="22:22">
      <c r="V9482" s="17"/>
    </row>
    <row r="9483" spans="22:22">
      <c r="V9483" s="17"/>
    </row>
    <row r="9484" spans="22:22">
      <c r="V9484" s="17"/>
    </row>
    <row r="9485" spans="22:22">
      <c r="V9485" s="17"/>
    </row>
    <row r="9486" spans="22:22">
      <c r="V9486" s="17"/>
    </row>
    <row r="9487" spans="22:22">
      <c r="V9487" s="17"/>
    </row>
    <row r="9488" spans="22:22">
      <c r="V9488" s="17"/>
    </row>
    <row r="9489" spans="22:22">
      <c r="V9489" s="17"/>
    </row>
    <row r="9490" spans="22:22">
      <c r="V9490" s="17"/>
    </row>
    <row r="9491" spans="22:22">
      <c r="V9491" s="17"/>
    </row>
    <row r="9492" spans="22:22">
      <c r="V9492" s="17"/>
    </row>
    <row r="9493" spans="22:22">
      <c r="V9493" s="17"/>
    </row>
    <row r="9494" spans="22:22">
      <c r="V9494" s="17"/>
    </row>
    <row r="9495" spans="22:22">
      <c r="V9495" s="17"/>
    </row>
    <row r="9496" spans="22:22">
      <c r="V9496" s="17"/>
    </row>
    <row r="9497" spans="22:22">
      <c r="V9497" s="17"/>
    </row>
    <row r="9498" spans="22:22">
      <c r="V9498" s="17"/>
    </row>
    <row r="9499" spans="22:22">
      <c r="V9499" s="17"/>
    </row>
    <row r="9500" spans="22:22">
      <c r="V9500" s="17"/>
    </row>
    <row r="9501" spans="22:22">
      <c r="V9501" s="17"/>
    </row>
    <row r="9502" spans="22:22">
      <c r="V9502" s="17"/>
    </row>
    <row r="9503" spans="22:22">
      <c r="V9503" s="17"/>
    </row>
    <row r="9504" spans="22:22">
      <c r="V9504" s="17"/>
    </row>
    <row r="9505" spans="22:22">
      <c r="V9505" s="17"/>
    </row>
    <row r="9506" spans="22:22">
      <c r="V9506" s="17"/>
    </row>
    <row r="9507" spans="22:22">
      <c r="V9507" s="17"/>
    </row>
    <row r="9508" spans="22:22">
      <c r="V9508" s="17"/>
    </row>
    <row r="9509" spans="22:22">
      <c r="V9509" s="17"/>
    </row>
    <row r="9510" spans="22:22">
      <c r="V9510" s="17"/>
    </row>
    <row r="9511" spans="22:22">
      <c r="V9511" s="17"/>
    </row>
    <row r="9512" spans="22:22">
      <c r="V9512" s="17"/>
    </row>
    <row r="9513" spans="22:22">
      <c r="V9513" s="17"/>
    </row>
    <row r="9514" spans="22:22">
      <c r="V9514" s="17"/>
    </row>
    <row r="9515" spans="22:22">
      <c r="V9515" s="17"/>
    </row>
    <row r="9516" spans="22:22">
      <c r="V9516" s="17"/>
    </row>
    <row r="9517" spans="22:22">
      <c r="V9517" s="17"/>
    </row>
    <row r="9518" spans="22:22">
      <c r="V9518" s="17"/>
    </row>
    <row r="9519" spans="22:22">
      <c r="V9519" s="17"/>
    </row>
    <row r="9520" spans="22:22">
      <c r="V9520" s="17"/>
    </row>
    <row r="9521" spans="22:22">
      <c r="V9521" s="17"/>
    </row>
    <row r="9522" spans="22:22">
      <c r="V9522" s="17"/>
    </row>
    <row r="9523" spans="22:22">
      <c r="V9523" s="17"/>
    </row>
    <row r="9524" spans="22:22">
      <c r="V9524" s="17"/>
    </row>
    <row r="9525" spans="22:22">
      <c r="V9525" s="17"/>
    </row>
    <row r="9526" spans="22:22">
      <c r="V9526" s="17"/>
    </row>
    <row r="9527" spans="22:22">
      <c r="V9527" s="17"/>
    </row>
    <row r="9528" spans="22:22">
      <c r="V9528" s="17"/>
    </row>
    <row r="9529" spans="22:22">
      <c r="V9529" s="17"/>
    </row>
    <row r="9530" spans="22:22">
      <c r="V9530" s="17"/>
    </row>
    <row r="9531" spans="22:22">
      <c r="V9531" s="17"/>
    </row>
    <row r="9532" spans="22:22">
      <c r="V9532" s="17"/>
    </row>
    <row r="9533" spans="22:22">
      <c r="V9533" s="17"/>
    </row>
    <row r="9534" spans="22:22">
      <c r="V9534" s="17"/>
    </row>
    <row r="9535" spans="22:22">
      <c r="V9535" s="17"/>
    </row>
    <row r="9536" spans="22:22">
      <c r="V9536" s="17"/>
    </row>
    <row r="9537" spans="22:22">
      <c r="V9537" s="17"/>
    </row>
    <row r="9538" spans="22:22">
      <c r="V9538" s="17"/>
    </row>
    <row r="9539" spans="22:22">
      <c r="V9539" s="17"/>
    </row>
    <row r="9540" spans="22:22">
      <c r="V9540" s="17"/>
    </row>
    <row r="9541" spans="22:22">
      <c r="V9541" s="17"/>
    </row>
    <row r="9542" spans="22:22">
      <c r="V9542" s="17"/>
    </row>
    <row r="9543" spans="22:22">
      <c r="V9543" s="17"/>
    </row>
    <row r="9544" spans="22:22">
      <c r="V9544" s="17"/>
    </row>
    <row r="9545" spans="22:22">
      <c r="V9545" s="17"/>
    </row>
    <row r="9546" spans="22:22">
      <c r="V9546" s="17"/>
    </row>
    <row r="9547" spans="22:22">
      <c r="V9547" s="17"/>
    </row>
    <row r="9548" spans="22:22">
      <c r="V9548" s="17"/>
    </row>
    <row r="9549" spans="22:22">
      <c r="V9549" s="17"/>
    </row>
    <row r="9550" spans="22:22">
      <c r="V9550" s="17"/>
    </row>
    <row r="9551" spans="22:22">
      <c r="V9551" s="17"/>
    </row>
    <row r="9552" spans="22:22">
      <c r="V9552" s="17"/>
    </row>
    <row r="9553" spans="22:22">
      <c r="V9553" s="17"/>
    </row>
    <row r="9554" spans="22:22">
      <c r="V9554" s="17"/>
    </row>
    <row r="9555" spans="22:22">
      <c r="V9555" s="17"/>
    </row>
    <row r="9556" spans="22:22">
      <c r="V9556" s="17"/>
    </row>
    <row r="9557" spans="22:22">
      <c r="V9557" s="17"/>
    </row>
    <row r="9558" spans="22:22">
      <c r="V9558" s="17"/>
    </row>
    <row r="9559" spans="22:22">
      <c r="V9559" s="17"/>
    </row>
    <row r="9560" spans="22:22">
      <c r="V9560" s="17"/>
    </row>
    <row r="9561" spans="22:22">
      <c r="V9561" s="17"/>
    </row>
    <row r="9562" spans="22:22">
      <c r="V9562" s="17"/>
    </row>
    <row r="9563" spans="22:22">
      <c r="V9563" s="17"/>
    </row>
    <row r="9564" spans="22:22">
      <c r="V9564" s="17"/>
    </row>
    <row r="9565" spans="22:22">
      <c r="V9565" s="17"/>
    </row>
    <row r="9566" spans="22:22">
      <c r="V9566" s="17"/>
    </row>
    <row r="9567" spans="22:22">
      <c r="V9567" s="17"/>
    </row>
    <row r="9568" spans="22:22">
      <c r="V9568" s="17"/>
    </row>
    <row r="9569" spans="22:22">
      <c r="V9569" s="17"/>
    </row>
    <row r="9570" spans="22:22">
      <c r="V9570" s="17"/>
    </row>
    <row r="9571" spans="22:22">
      <c r="V9571" s="17"/>
    </row>
    <row r="9572" spans="22:22">
      <c r="V9572" s="17"/>
    </row>
    <row r="9573" spans="22:22">
      <c r="V9573" s="17"/>
    </row>
    <row r="9574" spans="22:22">
      <c r="V9574" s="17"/>
    </row>
    <row r="9575" spans="22:22">
      <c r="V9575" s="17"/>
    </row>
    <row r="9576" spans="22:22">
      <c r="V9576" s="17"/>
    </row>
    <row r="9577" spans="22:22">
      <c r="V9577" s="17"/>
    </row>
    <row r="9578" spans="22:22">
      <c r="V9578" s="17"/>
    </row>
    <row r="9579" spans="22:22">
      <c r="V9579" s="17"/>
    </row>
    <row r="9580" spans="22:22">
      <c r="V9580" s="17"/>
    </row>
    <row r="9581" spans="22:22">
      <c r="V9581" s="17"/>
    </row>
    <row r="9582" spans="22:22">
      <c r="V9582" s="17"/>
    </row>
    <row r="9583" spans="22:22">
      <c r="V9583" s="17"/>
    </row>
    <row r="9584" spans="22:22">
      <c r="V9584" s="17"/>
    </row>
    <row r="9585" spans="22:22">
      <c r="V9585" s="17"/>
    </row>
    <row r="9586" spans="22:22">
      <c r="V9586" s="17"/>
    </row>
    <row r="9587" spans="22:22">
      <c r="V9587" s="17"/>
    </row>
    <row r="9588" spans="22:22">
      <c r="V9588" s="17"/>
    </row>
    <row r="9589" spans="22:22">
      <c r="V9589" s="17"/>
    </row>
    <row r="9590" spans="22:22">
      <c r="V9590" s="17"/>
    </row>
    <row r="9591" spans="22:22">
      <c r="V9591" s="17"/>
    </row>
    <row r="9592" spans="22:22">
      <c r="V9592" s="17"/>
    </row>
    <row r="9593" spans="22:22">
      <c r="V9593" s="17"/>
    </row>
    <row r="9594" spans="22:22">
      <c r="V9594" s="17"/>
    </row>
    <row r="9595" spans="22:22">
      <c r="V9595" s="17"/>
    </row>
    <row r="9596" spans="22:22">
      <c r="V9596" s="17"/>
    </row>
    <row r="9597" spans="22:22">
      <c r="V9597" s="17"/>
    </row>
    <row r="9598" spans="22:22">
      <c r="V9598" s="17"/>
    </row>
    <row r="9599" spans="22:22">
      <c r="V9599" s="17"/>
    </row>
    <row r="9600" spans="22:22">
      <c r="V9600" s="17"/>
    </row>
    <row r="9601" spans="22:22">
      <c r="V9601" s="17"/>
    </row>
    <row r="9602" spans="22:22">
      <c r="V9602" s="17"/>
    </row>
    <row r="9603" spans="22:22">
      <c r="V9603" s="17"/>
    </row>
    <row r="9604" spans="22:22">
      <c r="V9604" s="17"/>
    </row>
    <row r="9605" spans="22:22">
      <c r="V9605" s="17"/>
    </row>
    <row r="9606" spans="22:22">
      <c r="V9606" s="17"/>
    </row>
    <row r="9607" spans="22:22">
      <c r="V9607" s="17"/>
    </row>
    <row r="9608" spans="22:22">
      <c r="V9608" s="17"/>
    </row>
    <row r="9609" spans="22:22">
      <c r="V9609" s="17"/>
    </row>
    <row r="9610" spans="22:22">
      <c r="V9610" s="17"/>
    </row>
    <row r="9611" spans="22:22">
      <c r="V9611" s="17"/>
    </row>
    <row r="9612" spans="22:22">
      <c r="V9612" s="17"/>
    </row>
    <row r="9613" spans="22:22">
      <c r="V9613" s="17"/>
    </row>
    <row r="9614" spans="22:22">
      <c r="V9614" s="17"/>
    </row>
    <row r="9615" spans="22:22">
      <c r="V9615" s="17"/>
    </row>
    <row r="9616" spans="22:22">
      <c r="V9616" s="17"/>
    </row>
    <row r="9617" spans="22:22">
      <c r="V9617" s="17"/>
    </row>
    <row r="9618" spans="22:22">
      <c r="V9618" s="17"/>
    </row>
    <row r="9619" spans="22:22">
      <c r="V9619" s="17"/>
    </row>
    <row r="9620" spans="22:22">
      <c r="V9620" s="17"/>
    </row>
    <row r="9621" spans="22:22">
      <c r="V9621" s="17"/>
    </row>
    <row r="9622" spans="22:22">
      <c r="V9622" s="17"/>
    </row>
    <row r="9623" spans="22:22">
      <c r="V9623" s="17"/>
    </row>
    <row r="9624" spans="22:22">
      <c r="V9624" s="17"/>
    </row>
    <row r="9625" spans="22:22">
      <c r="V9625" s="17"/>
    </row>
    <row r="9626" spans="22:22">
      <c r="V9626" s="17"/>
    </row>
    <row r="9627" spans="22:22">
      <c r="V9627" s="17"/>
    </row>
    <row r="9628" spans="22:22">
      <c r="V9628" s="17"/>
    </row>
    <row r="9629" spans="22:22">
      <c r="V9629" s="17"/>
    </row>
    <row r="9630" spans="22:22">
      <c r="V9630" s="17"/>
    </row>
    <row r="9631" spans="22:22">
      <c r="V9631" s="17"/>
    </row>
    <row r="9632" spans="22:22">
      <c r="V9632" s="17"/>
    </row>
    <row r="9633" spans="22:22">
      <c r="V9633" s="17"/>
    </row>
    <row r="9634" spans="22:22">
      <c r="V9634" s="17"/>
    </row>
    <row r="9635" spans="22:22">
      <c r="V9635" s="17"/>
    </row>
    <row r="9636" spans="22:22">
      <c r="V9636" s="17"/>
    </row>
    <row r="9637" spans="22:22">
      <c r="V9637" s="17"/>
    </row>
    <row r="9638" spans="22:22">
      <c r="V9638" s="17"/>
    </row>
    <row r="9639" spans="22:22">
      <c r="V9639" s="17"/>
    </row>
    <row r="9640" spans="22:22">
      <c r="V9640" s="17"/>
    </row>
    <row r="9641" spans="22:22">
      <c r="V9641" s="17"/>
    </row>
    <row r="9642" spans="22:22">
      <c r="V9642" s="17"/>
    </row>
    <row r="9643" spans="22:22">
      <c r="V9643" s="17"/>
    </row>
    <row r="9644" spans="22:22">
      <c r="V9644" s="17"/>
    </row>
    <row r="9645" spans="22:22">
      <c r="V9645" s="17"/>
    </row>
    <row r="9646" spans="22:22">
      <c r="V9646" s="17"/>
    </row>
    <row r="9647" spans="22:22">
      <c r="V9647" s="17"/>
    </row>
    <row r="9648" spans="22:22">
      <c r="V9648" s="17"/>
    </row>
    <row r="9649" spans="22:22">
      <c r="V9649" s="17"/>
    </row>
    <row r="9650" spans="22:22">
      <c r="V9650" s="17"/>
    </row>
    <row r="9651" spans="22:22">
      <c r="V9651" s="17"/>
    </row>
    <row r="9652" spans="22:22">
      <c r="V9652" s="17"/>
    </row>
    <row r="9653" spans="22:22">
      <c r="V9653" s="17"/>
    </row>
    <row r="9654" spans="22:22">
      <c r="V9654" s="17"/>
    </row>
    <row r="9655" spans="22:22">
      <c r="V9655" s="17"/>
    </row>
    <row r="9656" spans="22:22">
      <c r="V9656" s="17"/>
    </row>
    <row r="9657" spans="22:22">
      <c r="V9657" s="17"/>
    </row>
    <row r="9658" spans="22:22">
      <c r="V9658" s="17"/>
    </row>
    <row r="9659" spans="22:22">
      <c r="V9659" s="17"/>
    </row>
    <row r="9660" spans="22:22">
      <c r="V9660" s="17"/>
    </row>
    <row r="9661" spans="22:22">
      <c r="V9661" s="17"/>
    </row>
    <row r="9662" spans="22:22">
      <c r="V9662" s="17"/>
    </row>
    <row r="9663" spans="22:22">
      <c r="V9663" s="17"/>
    </row>
    <row r="9664" spans="22:22">
      <c r="V9664" s="17"/>
    </row>
    <row r="9665" spans="22:22">
      <c r="V9665" s="17"/>
    </row>
    <row r="9666" spans="22:22">
      <c r="V9666" s="17"/>
    </row>
    <row r="9667" spans="22:22">
      <c r="V9667" s="17"/>
    </row>
    <row r="9668" spans="22:22">
      <c r="V9668" s="17"/>
    </row>
    <row r="9669" spans="22:22">
      <c r="V9669" s="17"/>
    </row>
    <row r="9670" spans="22:22">
      <c r="V9670" s="17"/>
    </row>
    <row r="9671" spans="22:22">
      <c r="V9671" s="17"/>
    </row>
    <row r="9672" spans="22:22">
      <c r="V9672" s="17"/>
    </row>
    <row r="9673" spans="22:22">
      <c r="V9673" s="17"/>
    </row>
    <row r="9674" spans="22:22">
      <c r="V9674" s="17"/>
    </row>
    <row r="9675" spans="22:22">
      <c r="V9675" s="17"/>
    </row>
    <row r="9676" spans="22:22">
      <c r="V9676" s="17"/>
    </row>
    <row r="9677" spans="22:22">
      <c r="V9677" s="17"/>
    </row>
    <row r="9678" spans="22:22">
      <c r="V9678" s="17"/>
    </row>
    <row r="9679" spans="22:22">
      <c r="V9679" s="17"/>
    </row>
    <row r="9680" spans="22:22">
      <c r="V9680" s="17"/>
    </row>
    <row r="9681" spans="22:22">
      <c r="V9681" s="17"/>
    </row>
    <row r="9682" spans="22:22">
      <c r="V9682" s="17"/>
    </row>
    <row r="9683" spans="22:22">
      <c r="V9683" s="17"/>
    </row>
    <row r="9684" spans="22:22">
      <c r="V9684" s="17"/>
    </row>
    <row r="9685" spans="22:22">
      <c r="V9685" s="17"/>
    </row>
    <row r="9686" spans="22:22">
      <c r="V9686" s="17"/>
    </row>
    <row r="9687" spans="22:22">
      <c r="V9687" s="17"/>
    </row>
    <row r="9688" spans="22:22">
      <c r="V9688" s="17"/>
    </row>
    <row r="9689" spans="22:22">
      <c r="V9689" s="17"/>
    </row>
    <row r="9690" spans="22:22">
      <c r="V9690" s="17"/>
    </row>
    <row r="9691" spans="22:22">
      <c r="V9691" s="17"/>
    </row>
    <row r="9692" spans="22:22">
      <c r="V9692" s="17"/>
    </row>
    <row r="9693" spans="22:22">
      <c r="V9693" s="17"/>
    </row>
    <row r="9694" spans="22:22">
      <c r="V9694" s="17"/>
    </row>
    <row r="9695" spans="22:22">
      <c r="V9695" s="17"/>
    </row>
    <row r="9696" spans="22:22">
      <c r="V9696" s="17"/>
    </row>
    <row r="9697" spans="22:22">
      <c r="V9697" s="17"/>
    </row>
    <row r="9698" spans="22:22">
      <c r="V9698" s="17"/>
    </row>
    <row r="9699" spans="22:22">
      <c r="V9699" s="17"/>
    </row>
    <row r="9700" spans="22:22">
      <c r="V9700" s="17"/>
    </row>
    <row r="9701" spans="22:22">
      <c r="V9701" s="17"/>
    </row>
    <row r="9702" spans="22:22">
      <c r="V9702" s="17"/>
    </row>
    <row r="9703" spans="22:22">
      <c r="V9703" s="17"/>
    </row>
    <row r="9704" spans="22:22">
      <c r="V9704" s="17"/>
    </row>
    <row r="9705" spans="22:22">
      <c r="V9705" s="17"/>
    </row>
    <row r="9706" spans="22:22">
      <c r="V9706" s="17"/>
    </row>
    <row r="9707" spans="22:22">
      <c r="V9707" s="17"/>
    </row>
    <row r="9708" spans="22:22">
      <c r="V9708" s="17"/>
    </row>
    <row r="9709" spans="22:22">
      <c r="V9709" s="17"/>
    </row>
    <row r="9710" spans="22:22">
      <c r="V9710" s="17"/>
    </row>
    <row r="9711" spans="22:22">
      <c r="V9711" s="17"/>
    </row>
    <row r="9712" spans="22:22">
      <c r="V9712" s="17"/>
    </row>
    <row r="9713" spans="22:22">
      <c r="V9713" s="17"/>
    </row>
    <row r="9714" spans="22:22">
      <c r="V9714" s="17"/>
    </row>
    <row r="9715" spans="22:22">
      <c r="V9715" s="17"/>
    </row>
    <row r="9716" spans="22:22">
      <c r="V9716" s="17"/>
    </row>
    <row r="9717" spans="22:22">
      <c r="V9717" s="17"/>
    </row>
    <row r="9718" spans="22:22">
      <c r="V9718" s="17"/>
    </row>
    <row r="9719" spans="22:22">
      <c r="V9719" s="17"/>
    </row>
    <row r="9720" spans="22:22">
      <c r="V9720" s="17"/>
    </row>
    <row r="9721" spans="22:22">
      <c r="V9721" s="17"/>
    </row>
    <row r="9722" spans="22:22">
      <c r="V9722" s="17"/>
    </row>
    <row r="9723" spans="22:22">
      <c r="V9723" s="17"/>
    </row>
    <row r="9724" spans="22:22">
      <c r="V9724" s="17"/>
    </row>
    <row r="9725" spans="22:22">
      <c r="V9725" s="17"/>
    </row>
    <row r="9726" spans="22:22">
      <c r="V9726" s="17"/>
    </row>
    <row r="9727" spans="22:22">
      <c r="V9727" s="17"/>
    </row>
    <row r="9728" spans="22:22">
      <c r="V9728" s="17"/>
    </row>
    <row r="9729" spans="22:22">
      <c r="V9729" s="17"/>
    </row>
    <row r="9730" spans="22:22">
      <c r="V9730" s="17"/>
    </row>
    <row r="9731" spans="22:22">
      <c r="V9731" s="17"/>
    </row>
    <row r="9732" spans="22:22">
      <c r="V9732" s="17"/>
    </row>
    <row r="9733" spans="22:22">
      <c r="V9733" s="17"/>
    </row>
    <row r="9734" spans="22:22">
      <c r="V9734" s="17"/>
    </row>
    <row r="9735" spans="22:22">
      <c r="V9735" s="17"/>
    </row>
    <row r="9736" spans="22:22">
      <c r="V9736" s="17"/>
    </row>
    <row r="9737" spans="22:22">
      <c r="V9737" s="17"/>
    </row>
    <row r="9738" spans="22:22">
      <c r="V9738" s="17"/>
    </row>
    <row r="9739" spans="22:22">
      <c r="V9739" s="17"/>
    </row>
    <row r="9740" spans="22:22">
      <c r="V9740" s="17"/>
    </row>
    <row r="9741" spans="22:22">
      <c r="V9741" s="17"/>
    </row>
    <row r="9742" spans="22:22">
      <c r="V9742" s="17"/>
    </row>
    <row r="9743" spans="22:22">
      <c r="V9743" s="17"/>
    </row>
    <row r="9744" spans="22:22">
      <c r="V9744" s="17"/>
    </row>
    <row r="9745" spans="22:22">
      <c r="V9745" s="17"/>
    </row>
    <row r="9746" spans="22:22">
      <c r="V9746" s="17"/>
    </row>
    <row r="9747" spans="22:22">
      <c r="V9747" s="17"/>
    </row>
    <row r="9748" spans="22:22">
      <c r="V9748" s="17"/>
    </row>
    <row r="9749" spans="22:22">
      <c r="V9749" s="17"/>
    </row>
    <row r="9750" spans="22:22">
      <c r="V9750" s="17"/>
    </row>
    <row r="9751" spans="22:22">
      <c r="V9751" s="17"/>
    </row>
    <row r="9752" spans="22:22">
      <c r="V9752" s="17"/>
    </row>
    <row r="9753" spans="22:22">
      <c r="V9753" s="17"/>
    </row>
    <row r="9754" spans="22:22">
      <c r="V9754" s="17"/>
    </row>
    <row r="9755" spans="22:22">
      <c r="V9755" s="17"/>
    </row>
    <row r="9756" spans="22:22">
      <c r="V9756" s="17"/>
    </row>
    <row r="9757" spans="22:22">
      <c r="V9757" s="17"/>
    </row>
    <row r="9758" spans="22:22">
      <c r="V9758" s="17"/>
    </row>
    <row r="9759" spans="22:22">
      <c r="V9759" s="17"/>
    </row>
    <row r="9760" spans="22:22">
      <c r="V9760" s="17"/>
    </row>
    <row r="9761" spans="22:22">
      <c r="V9761" s="17"/>
    </row>
    <row r="9762" spans="22:22">
      <c r="V9762" s="17"/>
    </row>
    <row r="9763" spans="22:22">
      <c r="V9763" s="17"/>
    </row>
    <row r="9764" spans="22:22">
      <c r="V9764" s="17"/>
    </row>
    <row r="9765" spans="22:22">
      <c r="V9765" s="17"/>
    </row>
    <row r="9766" spans="22:22">
      <c r="V9766" s="17"/>
    </row>
    <row r="9767" spans="22:22">
      <c r="V9767" s="17"/>
    </row>
    <row r="9768" spans="22:22">
      <c r="V9768" s="17"/>
    </row>
    <row r="9769" spans="22:22">
      <c r="V9769" s="17"/>
    </row>
    <row r="9770" spans="22:22">
      <c r="V9770" s="17"/>
    </row>
    <row r="9771" spans="22:22">
      <c r="V9771" s="17"/>
    </row>
    <row r="9772" spans="22:22">
      <c r="V9772" s="17"/>
    </row>
    <row r="9773" spans="22:22">
      <c r="V9773" s="17"/>
    </row>
    <row r="9774" spans="22:22">
      <c r="V9774" s="17"/>
    </row>
    <row r="9775" spans="22:22">
      <c r="V9775" s="17"/>
    </row>
    <row r="9776" spans="22:22">
      <c r="V9776" s="17"/>
    </row>
    <row r="9777" spans="22:22">
      <c r="V9777" s="17"/>
    </row>
    <row r="9778" spans="22:22">
      <c r="V9778" s="17"/>
    </row>
    <row r="9779" spans="22:22">
      <c r="V9779" s="17"/>
    </row>
    <row r="9780" spans="22:22">
      <c r="V9780" s="17"/>
    </row>
    <row r="9781" spans="22:22">
      <c r="V9781" s="17"/>
    </row>
    <row r="9782" spans="22:22">
      <c r="V9782" s="17"/>
    </row>
    <row r="9783" spans="22:22">
      <c r="V9783" s="17"/>
    </row>
    <row r="9784" spans="22:22">
      <c r="V9784" s="17"/>
    </row>
    <row r="9785" spans="22:22">
      <c r="V9785" s="17"/>
    </row>
    <row r="9786" spans="22:22">
      <c r="V9786" s="17"/>
    </row>
    <row r="9787" spans="22:22">
      <c r="V9787" s="17"/>
    </row>
    <row r="9788" spans="22:22">
      <c r="V9788" s="17"/>
    </row>
    <row r="9789" spans="22:22">
      <c r="V9789" s="17"/>
    </row>
    <row r="9790" spans="22:22">
      <c r="V9790" s="17"/>
    </row>
    <row r="9791" spans="22:22">
      <c r="V9791" s="17"/>
    </row>
    <row r="9792" spans="22:22">
      <c r="V9792" s="17"/>
    </row>
    <row r="9793" spans="22:22">
      <c r="V9793" s="17"/>
    </row>
    <row r="9794" spans="22:22">
      <c r="V9794" s="17"/>
    </row>
    <row r="9795" spans="22:22">
      <c r="V9795" s="17"/>
    </row>
    <row r="9796" spans="22:22">
      <c r="V9796" s="17"/>
    </row>
    <row r="9797" spans="22:22">
      <c r="V9797" s="17"/>
    </row>
    <row r="9798" spans="22:22">
      <c r="V9798" s="17"/>
    </row>
    <row r="9799" spans="22:22">
      <c r="V9799" s="17"/>
    </row>
    <row r="9800" spans="22:22">
      <c r="V9800" s="17"/>
    </row>
    <row r="9801" spans="22:22">
      <c r="V9801" s="17"/>
    </row>
    <row r="9802" spans="22:22">
      <c r="V9802" s="17"/>
    </row>
    <row r="9803" spans="22:22">
      <c r="V9803" s="17"/>
    </row>
    <row r="9804" spans="22:22">
      <c r="V9804" s="17"/>
    </row>
    <row r="9805" spans="22:22">
      <c r="V9805" s="17"/>
    </row>
    <row r="9806" spans="22:22">
      <c r="V9806" s="17"/>
    </row>
    <row r="9807" spans="22:22">
      <c r="V9807" s="17"/>
    </row>
    <row r="9808" spans="22:22">
      <c r="V9808" s="17"/>
    </row>
    <row r="9809" spans="22:22">
      <c r="V9809" s="17"/>
    </row>
    <row r="9810" spans="22:22">
      <c r="V9810" s="17"/>
    </row>
    <row r="9811" spans="22:22">
      <c r="V9811" s="17"/>
    </row>
    <row r="9812" spans="22:22">
      <c r="V9812" s="17"/>
    </row>
    <row r="9813" spans="22:22">
      <c r="V9813" s="17"/>
    </row>
    <row r="9814" spans="22:22">
      <c r="V9814" s="17"/>
    </row>
    <row r="9815" spans="22:22">
      <c r="V9815" s="17"/>
    </row>
    <row r="9816" spans="22:22">
      <c r="V9816" s="17"/>
    </row>
    <row r="9817" spans="22:22">
      <c r="V9817" s="17"/>
    </row>
    <row r="9818" spans="22:22">
      <c r="V9818" s="17"/>
    </row>
    <row r="9819" spans="22:22">
      <c r="V9819" s="17"/>
    </row>
    <row r="9820" spans="22:22">
      <c r="V9820" s="17"/>
    </row>
    <row r="9821" spans="22:22">
      <c r="V9821" s="17"/>
    </row>
    <row r="9822" spans="22:22">
      <c r="V9822" s="17"/>
    </row>
    <row r="9823" spans="22:22">
      <c r="V9823" s="17"/>
    </row>
    <row r="9824" spans="22:22">
      <c r="V9824" s="17"/>
    </row>
    <row r="9825" spans="22:22">
      <c r="V9825" s="17"/>
    </row>
    <row r="9826" spans="22:22">
      <c r="V9826" s="17"/>
    </row>
    <row r="9827" spans="22:22">
      <c r="V9827" s="17"/>
    </row>
    <row r="9828" spans="22:22">
      <c r="V9828" s="17"/>
    </row>
    <row r="9829" spans="22:22">
      <c r="V9829" s="17"/>
    </row>
    <row r="9830" spans="22:22">
      <c r="V9830" s="17"/>
    </row>
    <row r="9831" spans="22:22">
      <c r="V9831" s="17"/>
    </row>
    <row r="9832" spans="22:22">
      <c r="V9832" s="17"/>
    </row>
    <row r="9833" spans="22:22">
      <c r="V9833" s="17"/>
    </row>
    <row r="9834" spans="22:22">
      <c r="V9834" s="17"/>
    </row>
    <row r="9835" spans="22:22">
      <c r="V9835" s="17"/>
    </row>
    <row r="9836" spans="22:22">
      <c r="V9836" s="17"/>
    </row>
    <row r="9837" spans="22:22">
      <c r="V9837" s="17"/>
    </row>
    <row r="9838" spans="22:22">
      <c r="V9838" s="17"/>
    </row>
    <row r="9839" spans="22:22">
      <c r="V9839" s="17"/>
    </row>
    <row r="9840" spans="22:22">
      <c r="V9840" s="17"/>
    </row>
    <row r="9841" spans="22:22">
      <c r="V9841" s="17"/>
    </row>
    <row r="9842" spans="22:22">
      <c r="V9842" s="17"/>
    </row>
    <row r="9843" spans="22:22">
      <c r="V9843" s="17"/>
    </row>
    <row r="9844" spans="22:22">
      <c r="V9844" s="17"/>
    </row>
    <row r="9845" spans="22:22">
      <c r="V9845" s="17"/>
    </row>
    <row r="9846" spans="22:22">
      <c r="V9846" s="17"/>
    </row>
    <row r="9847" spans="22:22">
      <c r="V9847" s="17"/>
    </row>
    <row r="9848" spans="22:22">
      <c r="V9848" s="17"/>
    </row>
    <row r="9849" spans="22:22">
      <c r="V9849" s="17"/>
    </row>
    <row r="9850" spans="22:22">
      <c r="V9850" s="17"/>
    </row>
    <row r="9851" spans="22:22">
      <c r="V9851" s="17"/>
    </row>
    <row r="9852" spans="22:22">
      <c r="V9852" s="17"/>
    </row>
    <row r="9853" spans="22:22">
      <c r="V9853" s="17"/>
    </row>
    <row r="9854" spans="22:22">
      <c r="V9854" s="17"/>
    </row>
    <row r="9855" spans="22:22">
      <c r="V9855" s="17"/>
    </row>
    <row r="9856" spans="22:22">
      <c r="V9856" s="17"/>
    </row>
    <row r="9857" spans="22:22">
      <c r="V9857" s="17"/>
    </row>
    <row r="9858" spans="22:22">
      <c r="V9858" s="17"/>
    </row>
    <row r="9859" spans="22:22">
      <c r="V9859" s="17"/>
    </row>
    <row r="9860" spans="22:22">
      <c r="V9860" s="17"/>
    </row>
    <row r="9861" spans="22:22">
      <c r="V9861" s="17"/>
    </row>
    <row r="9862" spans="22:22">
      <c r="V9862" s="17"/>
    </row>
    <row r="9863" spans="22:22">
      <c r="V9863" s="17"/>
    </row>
    <row r="9864" spans="22:22">
      <c r="V9864" s="17"/>
    </row>
    <row r="9865" spans="22:22">
      <c r="V9865" s="17"/>
    </row>
    <row r="9866" spans="22:22">
      <c r="V9866" s="17"/>
    </row>
    <row r="9867" spans="22:22">
      <c r="V9867" s="17"/>
    </row>
    <row r="9868" spans="22:22">
      <c r="V9868" s="17"/>
    </row>
    <row r="9869" spans="22:22">
      <c r="V9869" s="17"/>
    </row>
    <row r="9870" spans="22:22">
      <c r="V9870" s="17"/>
    </row>
    <row r="9871" spans="22:22">
      <c r="V9871" s="17"/>
    </row>
    <row r="9872" spans="22:22">
      <c r="V9872" s="17"/>
    </row>
    <row r="9873" spans="22:22">
      <c r="V9873" s="17"/>
    </row>
    <row r="9874" spans="22:22">
      <c r="V9874" s="17"/>
    </row>
    <row r="9875" spans="22:22">
      <c r="V9875" s="17"/>
    </row>
    <row r="9876" spans="22:22">
      <c r="V9876" s="17"/>
    </row>
    <row r="9877" spans="22:22">
      <c r="V9877" s="17"/>
    </row>
    <row r="9878" spans="22:22">
      <c r="V9878" s="17"/>
    </row>
    <row r="9879" spans="22:22">
      <c r="V9879" s="17"/>
    </row>
    <row r="9880" spans="22:22">
      <c r="V9880" s="17"/>
    </row>
    <row r="9881" spans="22:22">
      <c r="V9881" s="17"/>
    </row>
    <row r="9882" spans="22:22">
      <c r="V9882" s="17"/>
    </row>
    <row r="9883" spans="22:22">
      <c r="V9883" s="17"/>
    </row>
    <row r="9884" spans="22:22">
      <c r="V9884" s="17"/>
    </row>
    <row r="9885" spans="22:22">
      <c r="V9885" s="17"/>
    </row>
    <row r="9886" spans="22:22">
      <c r="V9886" s="17"/>
    </row>
    <row r="9887" spans="22:22">
      <c r="V9887" s="17"/>
    </row>
    <row r="9888" spans="22:22">
      <c r="V9888" s="17"/>
    </row>
    <row r="9889" spans="22:22">
      <c r="V9889" s="17"/>
    </row>
    <row r="9890" spans="22:22">
      <c r="V9890" s="17"/>
    </row>
    <row r="9891" spans="22:22">
      <c r="V9891" s="17"/>
    </row>
    <row r="9892" spans="22:22">
      <c r="V9892" s="17"/>
    </row>
    <row r="9893" spans="22:22">
      <c r="V9893" s="17"/>
    </row>
    <row r="9894" spans="22:22">
      <c r="V9894" s="17"/>
    </row>
    <row r="9895" spans="22:22">
      <c r="V9895" s="17"/>
    </row>
    <row r="9896" spans="22:22">
      <c r="V9896" s="17"/>
    </row>
    <row r="9897" spans="22:22">
      <c r="V9897" s="17"/>
    </row>
    <row r="9898" spans="22:22">
      <c r="V9898" s="17"/>
    </row>
    <row r="9899" spans="22:22">
      <c r="V9899" s="17"/>
    </row>
    <row r="9900" spans="22:22">
      <c r="V9900" s="17"/>
    </row>
    <row r="9901" spans="22:22">
      <c r="V9901" s="17"/>
    </row>
    <row r="9902" spans="22:22">
      <c r="V9902" s="17"/>
    </row>
    <row r="9903" spans="22:22">
      <c r="V9903" s="17"/>
    </row>
    <row r="9904" spans="22:22">
      <c r="V9904" s="17"/>
    </row>
    <row r="9905" spans="22:22">
      <c r="V9905" s="17"/>
    </row>
    <row r="9906" spans="22:22">
      <c r="V9906" s="17"/>
    </row>
    <row r="9907" spans="22:22">
      <c r="V9907" s="17"/>
    </row>
    <row r="9908" spans="22:22">
      <c r="V9908" s="17"/>
    </row>
    <row r="9909" spans="22:22">
      <c r="V9909" s="17"/>
    </row>
    <row r="9910" spans="22:22">
      <c r="V9910" s="17"/>
    </row>
    <row r="9911" spans="22:22">
      <c r="V9911" s="17"/>
    </row>
    <row r="9912" spans="22:22">
      <c r="V9912" s="17"/>
    </row>
    <row r="9913" spans="22:22">
      <c r="V9913" s="17"/>
    </row>
    <row r="9914" spans="22:22">
      <c r="V9914" s="17"/>
    </row>
    <row r="9915" spans="22:22">
      <c r="V9915" s="17"/>
    </row>
    <row r="9916" spans="22:22">
      <c r="V9916" s="17"/>
    </row>
    <row r="9917" spans="22:22">
      <c r="V9917" s="17"/>
    </row>
    <row r="9918" spans="22:22">
      <c r="V9918" s="17"/>
    </row>
    <row r="9919" spans="22:22">
      <c r="V9919" s="17"/>
    </row>
    <row r="9920" spans="22:22">
      <c r="V9920" s="17"/>
    </row>
    <row r="9921" spans="22:22">
      <c r="V9921" s="17"/>
    </row>
    <row r="9922" spans="22:22">
      <c r="V9922" s="17"/>
    </row>
    <row r="9923" spans="22:22">
      <c r="V9923" s="17"/>
    </row>
    <row r="9924" spans="22:22">
      <c r="V9924" s="17"/>
    </row>
    <row r="9925" spans="22:22">
      <c r="V9925" s="17"/>
    </row>
    <row r="9926" spans="22:22">
      <c r="V9926" s="17"/>
    </row>
    <row r="9927" spans="22:22">
      <c r="V9927" s="17"/>
    </row>
    <row r="9928" spans="22:22">
      <c r="V9928" s="17"/>
    </row>
    <row r="9929" spans="22:22">
      <c r="V9929" s="17"/>
    </row>
    <row r="9930" spans="22:22">
      <c r="V9930" s="17"/>
    </row>
    <row r="9931" spans="22:22">
      <c r="V9931" s="17"/>
    </row>
    <row r="9932" spans="22:22">
      <c r="V9932" s="17"/>
    </row>
    <row r="9933" spans="22:22">
      <c r="V9933" s="17"/>
    </row>
    <row r="9934" spans="22:22">
      <c r="V9934" s="17"/>
    </row>
    <row r="9935" spans="22:22">
      <c r="V9935" s="17"/>
    </row>
    <row r="9936" spans="22:22">
      <c r="V9936" s="17"/>
    </row>
    <row r="9937" spans="22:22">
      <c r="V9937" s="17"/>
    </row>
    <row r="9938" spans="22:22">
      <c r="V9938" s="17"/>
    </row>
    <row r="9939" spans="22:22">
      <c r="V9939" s="17"/>
    </row>
    <row r="9940" spans="22:22">
      <c r="V9940" s="17"/>
    </row>
    <row r="9941" spans="22:22">
      <c r="V9941" s="17"/>
    </row>
    <row r="9942" spans="22:22">
      <c r="V9942" s="17"/>
    </row>
    <row r="9943" spans="22:22">
      <c r="V9943" s="17"/>
    </row>
    <row r="9944" spans="22:22">
      <c r="V9944" s="17"/>
    </row>
    <row r="9945" spans="22:22">
      <c r="V9945" s="17"/>
    </row>
    <row r="9946" spans="22:22">
      <c r="V9946" s="17"/>
    </row>
    <row r="9947" spans="22:22">
      <c r="V9947" s="17"/>
    </row>
    <row r="9948" spans="22:22">
      <c r="V9948" s="17"/>
    </row>
    <row r="9949" spans="22:22">
      <c r="V9949" s="17"/>
    </row>
    <row r="9950" spans="22:22">
      <c r="V9950" s="17"/>
    </row>
    <row r="9951" spans="22:22">
      <c r="V9951" s="17"/>
    </row>
    <row r="9952" spans="22:22">
      <c r="V9952" s="17"/>
    </row>
    <row r="9953" spans="22:22">
      <c r="V9953" s="17"/>
    </row>
    <row r="9954" spans="22:22">
      <c r="V9954" s="17"/>
    </row>
    <row r="9955" spans="22:22">
      <c r="V9955" s="17"/>
    </row>
    <row r="9956" spans="22:22">
      <c r="V9956" s="17"/>
    </row>
    <row r="9957" spans="22:22">
      <c r="V9957" s="17"/>
    </row>
    <row r="9958" spans="22:22">
      <c r="V9958" s="17"/>
    </row>
    <row r="9959" spans="22:22">
      <c r="V9959" s="17"/>
    </row>
    <row r="9960" spans="22:22">
      <c r="V9960" s="17"/>
    </row>
    <row r="9961" spans="22:22">
      <c r="V9961" s="17"/>
    </row>
    <row r="9962" spans="22:22">
      <c r="V9962" s="17"/>
    </row>
    <row r="9963" spans="22:22">
      <c r="V9963" s="17"/>
    </row>
    <row r="9964" spans="22:22">
      <c r="V9964" s="17"/>
    </row>
    <row r="9965" spans="22:22">
      <c r="V9965" s="17"/>
    </row>
    <row r="9966" spans="22:22">
      <c r="V9966" s="17"/>
    </row>
    <row r="9967" spans="22:22">
      <c r="V9967" s="17"/>
    </row>
    <row r="9968" spans="22:22">
      <c r="V9968" s="17"/>
    </row>
    <row r="9969" spans="22:22">
      <c r="V9969" s="17"/>
    </row>
    <row r="9970" spans="22:22">
      <c r="V9970" s="17"/>
    </row>
    <row r="9971" spans="22:22">
      <c r="V9971" s="17"/>
    </row>
    <row r="9972" spans="22:22">
      <c r="V9972" s="17"/>
    </row>
    <row r="9973" spans="22:22">
      <c r="V9973" s="17"/>
    </row>
    <row r="9974" spans="22:22">
      <c r="V9974" s="17"/>
    </row>
    <row r="9975" spans="22:22">
      <c r="V9975" s="17"/>
    </row>
    <row r="9976" spans="22:22">
      <c r="V9976" s="17"/>
    </row>
    <row r="9977" spans="22:22">
      <c r="V9977" s="17"/>
    </row>
    <row r="9978" spans="22:22">
      <c r="V9978" s="17"/>
    </row>
    <row r="9979" spans="22:22">
      <c r="V9979" s="17"/>
    </row>
    <row r="9980" spans="22:22">
      <c r="V9980" s="17"/>
    </row>
    <row r="9981" spans="22:22">
      <c r="V9981" s="17"/>
    </row>
    <row r="9982" spans="22:22">
      <c r="V9982" s="17"/>
    </row>
    <row r="9983" spans="22:22">
      <c r="V9983" s="17"/>
    </row>
    <row r="9984" spans="22:22">
      <c r="V9984" s="17"/>
    </row>
    <row r="9985" spans="22:22">
      <c r="V9985" s="17"/>
    </row>
    <row r="9986" spans="22:22">
      <c r="V9986" s="17"/>
    </row>
    <row r="9987" spans="22:22">
      <c r="V9987" s="17"/>
    </row>
    <row r="9988" spans="22:22">
      <c r="V9988" s="17"/>
    </row>
    <row r="9989" spans="22:22">
      <c r="V9989" s="17"/>
    </row>
    <row r="9990" spans="22:22">
      <c r="V9990" s="17"/>
    </row>
    <row r="9991" spans="22:22">
      <c r="V9991" s="17"/>
    </row>
    <row r="9992" spans="22:22">
      <c r="V9992" s="17"/>
    </row>
    <row r="9993" spans="22:22">
      <c r="V9993" s="17"/>
    </row>
    <row r="9994" spans="22:22">
      <c r="V9994" s="17"/>
    </row>
    <row r="9995" spans="22:22">
      <c r="V9995" s="17"/>
    </row>
    <row r="9996" spans="22:22">
      <c r="V9996" s="17"/>
    </row>
    <row r="9997" spans="22:22">
      <c r="V9997" s="17"/>
    </row>
    <row r="9998" spans="22:22">
      <c r="V9998" s="17"/>
    </row>
    <row r="9999" spans="22:22">
      <c r="V9999" s="17"/>
    </row>
    <row r="10000" spans="22:22">
      <c r="V10000" s="17"/>
    </row>
    <row r="10001" spans="22:22">
      <c r="V10001" s="17"/>
    </row>
    <row r="10002" spans="22:22">
      <c r="V10002" s="17"/>
    </row>
    <row r="10003" spans="22:22">
      <c r="V10003" s="17"/>
    </row>
    <row r="10004" spans="22:22">
      <c r="V10004" s="17"/>
    </row>
    <row r="10005" spans="22:22">
      <c r="V10005" s="17"/>
    </row>
    <row r="10006" spans="22:22">
      <c r="V10006" s="17"/>
    </row>
    <row r="10007" spans="22:22">
      <c r="V10007" s="17"/>
    </row>
    <row r="10008" spans="22:22">
      <c r="V10008" s="17"/>
    </row>
    <row r="10009" spans="22:22">
      <c r="V10009" s="17"/>
    </row>
    <row r="10010" spans="22:22">
      <c r="V10010" s="17"/>
    </row>
    <row r="10011" spans="22:22">
      <c r="V10011" s="17"/>
    </row>
    <row r="10012" spans="22:22">
      <c r="V10012" s="17"/>
    </row>
    <row r="10013" spans="22:22">
      <c r="V10013" s="17"/>
    </row>
    <row r="10014" spans="22:22">
      <c r="V10014" s="17"/>
    </row>
    <row r="10015" spans="22:22">
      <c r="V10015" s="17"/>
    </row>
    <row r="10016" spans="22:22">
      <c r="V10016" s="17"/>
    </row>
    <row r="10017" spans="22:22">
      <c r="V10017" s="17"/>
    </row>
    <row r="10018" spans="22:22">
      <c r="V10018" s="17"/>
    </row>
    <row r="10019" spans="22:22">
      <c r="V10019" s="17"/>
    </row>
    <row r="10020" spans="22:22">
      <c r="V10020" s="17"/>
    </row>
    <row r="10021" spans="22:22">
      <c r="V10021" s="17"/>
    </row>
    <row r="10022" spans="22:22">
      <c r="V10022" s="17"/>
    </row>
    <row r="10023" spans="22:22">
      <c r="V10023" s="17"/>
    </row>
    <row r="10024" spans="22:22">
      <c r="V10024" s="17"/>
    </row>
    <row r="10025" spans="22:22">
      <c r="V10025" s="17"/>
    </row>
    <row r="10026" spans="22:22">
      <c r="V10026" s="17"/>
    </row>
    <row r="10027" spans="22:22">
      <c r="V10027" s="17"/>
    </row>
    <row r="10028" spans="22:22">
      <c r="V10028" s="17"/>
    </row>
    <row r="10029" spans="22:22">
      <c r="V10029" s="17"/>
    </row>
    <row r="10030" spans="22:22">
      <c r="V10030" s="17"/>
    </row>
    <row r="10031" spans="22:22">
      <c r="V10031" s="17"/>
    </row>
    <row r="10032" spans="22:22">
      <c r="V10032" s="17"/>
    </row>
    <row r="10033" spans="22:22">
      <c r="V10033" s="17"/>
    </row>
    <row r="10034" spans="22:22">
      <c r="V10034" s="17"/>
    </row>
    <row r="10035" spans="22:22">
      <c r="V10035" s="17"/>
    </row>
    <row r="10036" spans="22:22">
      <c r="V10036" s="17"/>
    </row>
    <row r="10037" spans="22:22">
      <c r="V10037" s="17"/>
    </row>
    <row r="10038" spans="22:22">
      <c r="V10038" s="17"/>
    </row>
    <row r="10039" spans="22:22">
      <c r="V10039" s="17"/>
    </row>
    <row r="10040" spans="22:22">
      <c r="V10040" s="17"/>
    </row>
    <row r="10041" spans="22:22">
      <c r="V10041" s="17"/>
    </row>
    <row r="10042" spans="22:22">
      <c r="V10042" s="17"/>
    </row>
    <row r="10043" spans="22:22">
      <c r="V10043" s="17"/>
    </row>
    <row r="10044" spans="22:22">
      <c r="V10044" s="17"/>
    </row>
    <row r="10045" spans="22:22">
      <c r="V10045" s="17"/>
    </row>
    <row r="10046" spans="22:22">
      <c r="V10046" s="17"/>
    </row>
    <row r="10047" spans="22:22">
      <c r="V10047" s="17"/>
    </row>
    <row r="10048" spans="22:22">
      <c r="V10048" s="17"/>
    </row>
    <row r="10049" spans="22:22">
      <c r="V10049" s="17"/>
    </row>
    <row r="10050" spans="22:22">
      <c r="V10050" s="17"/>
    </row>
    <row r="10051" spans="22:22">
      <c r="V10051" s="17"/>
    </row>
    <row r="10052" spans="22:22">
      <c r="V10052" s="17"/>
    </row>
    <row r="10053" spans="22:22">
      <c r="V10053" s="17"/>
    </row>
    <row r="10054" spans="22:22">
      <c r="V10054" s="17"/>
    </row>
    <row r="10055" spans="22:22">
      <c r="V10055" s="17"/>
    </row>
    <row r="10056" spans="22:22">
      <c r="V10056" s="17"/>
    </row>
    <row r="10057" spans="22:22">
      <c r="V10057" s="17"/>
    </row>
    <row r="10058" spans="22:22">
      <c r="V10058" s="17"/>
    </row>
    <row r="10059" spans="22:22">
      <c r="V10059" s="17"/>
    </row>
    <row r="10060" spans="22:22">
      <c r="V10060" s="17"/>
    </row>
    <row r="10061" spans="22:22">
      <c r="V10061" s="17"/>
    </row>
    <row r="10062" spans="22:22">
      <c r="V10062" s="17"/>
    </row>
    <row r="10063" spans="22:22">
      <c r="V10063" s="17"/>
    </row>
    <row r="10064" spans="22:22">
      <c r="V10064" s="17"/>
    </row>
    <row r="10065" spans="22:22">
      <c r="V10065" s="17"/>
    </row>
    <row r="10066" spans="22:22">
      <c r="V10066" s="17"/>
    </row>
    <row r="10067" spans="22:22">
      <c r="V10067" s="17"/>
    </row>
    <row r="10068" spans="22:22">
      <c r="V10068" s="17"/>
    </row>
    <row r="10069" spans="22:22">
      <c r="V10069" s="17"/>
    </row>
    <row r="10070" spans="22:22">
      <c r="V10070" s="17"/>
    </row>
    <row r="10071" spans="22:22">
      <c r="V10071" s="17"/>
    </row>
    <row r="10072" spans="22:22">
      <c r="V10072" s="17"/>
    </row>
    <row r="10073" spans="22:22">
      <c r="V10073" s="17"/>
    </row>
    <row r="10074" spans="22:22">
      <c r="V10074" s="17"/>
    </row>
    <row r="10075" spans="22:22">
      <c r="V10075" s="17"/>
    </row>
    <row r="10076" spans="22:22">
      <c r="V10076" s="17"/>
    </row>
    <row r="10077" spans="22:22">
      <c r="V10077" s="17"/>
    </row>
    <row r="10078" spans="22:22">
      <c r="V10078" s="17"/>
    </row>
    <row r="10079" spans="22:22">
      <c r="V10079" s="17"/>
    </row>
    <row r="10080" spans="22:22">
      <c r="V10080" s="17"/>
    </row>
    <row r="10081" spans="22:22">
      <c r="V10081" s="17"/>
    </row>
    <row r="10082" spans="22:22">
      <c r="V10082" s="17"/>
    </row>
    <row r="10083" spans="22:22">
      <c r="V10083" s="17"/>
    </row>
    <row r="10084" spans="22:22">
      <c r="V10084" s="17"/>
    </row>
    <row r="10085" spans="22:22">
      <c r="V10085" s="17"/>
    </row>
    <row r="10086" spans="22:22">
      <c r="V10086" s="17"/>
    </row>
    <row r="10087" spans="22:22">
      <c r="V10087" s="17"/>
    </row>
    <row r="10088" spans="22:22">
      <c r="V10088" s="17"/>
    </row>
    <row r="10089" spans="22:22">
      <c r="V10089" s="17"/>
    </row>
    <row r="10090" spans="22:22">
      <c r="V10090" s="17"/>
    </row>
    <row r="10091" spans="22:22">
      <c r="V10091" s="17"/>
    </row>
    <row r="10092" spans="22:22">
      <c r="V10092" s="17"/>
    </row>
    <row r="10093" spans="22:22">
      <c r="V10093" s="17"/>
    </row>
    <row r="10094" spans="22:22">
      <c r="V10094" s="17"/>
    </row>
    <row r="10095" spans="22:22">
      <c r="V10095" s="17"/>
    </row>
    <row r="10096" spans="22:22">
      <c r="V10096" s="17"/>
    </row>
    <row r="10097" spans="22:22">
      <c r="V10097" s="17"/>
    </row>
    <row r="10098" spans="22:22">
      <c r="V10098" s="17"/>
    </row>
    <row r="10099" spans="22:22">
      <c r="V10099" s="17"/>
    </row>
    <row r="10100" spans="22:22">
      <c r="V10100" s="17"/>
    </row>
    <row r="10101" spans="22:22">
      <c r="V10101" s="17"/>
    </row>
    <row r="10102" spans="22:22">
      <c r="V10102" s="17"/>
    </row>
    <row r="10103" spans="22:22">
      <c r="V10103" s="17"/>
    </row>
    <row r="10104" spans="22:22">
      <c r="V10104" s="17"/>
    </row>
    <row r="10105" spans="22:22">
      <c r="V10105" s="17"/>
    </row>
    <row r="10106" spans="22:22">
      <c r="V10106" s="17"/>
    </row>
    <row r="10107" spans="22:22">
      <c r="V10107" s="17"/>
    </row>
    <row r="10108" spans="22:22">
      <c r="V10108" s="17"/>
    </row>
    <row r="10109" spans="22:22">
      <c r="V10109" s="17"/>
    </row>
    <row r="10110" spans="22:22">
      <c r="V10110" s="17"/>
    </row>
    <row r="10111" spans="22:22">
      <c r="V10111" s="17"/>
    </row>
    <row r="10112" spans="22:22">
      <c r="V10112" s="17"/>
    </row>
    <row r="10113" spans="22:22">
      <c r="V10113" s="17"/>
    </row>
    <row r="10114" spans="22:22">
      <c r="V10114" s="17"/>
    </row>
    <row r="10115" spans="22:22">
      <c r="V10115" s="17"/>
    </row>
    <row r="10116" spans="22:22">
      <c r="V10116" s="17"/>
    </row>
    <row r="10117" spans="22:22">
      <c r="V10117" s="17"/>
    </row>
    <row r="10118" spans="22:22">
      <c r="V10118" s="17"/>
    </row>
    <row r="10119" spans="22:22">
      <c r="V10119" s="17"/>
    </row>
    <row r="10120" spans="22:22">
      <c r="V10120" s="17"/>
    </row>
    <row r="10121" spans="22:22">
      <c r="V10121" s="17"/>
    </row>
    <row r="10122" spans="22:22">
      <c r="V10122" s="17"/>
    </row>
    <row r="10123" spans="22:22">
      <c r="V10123" s="17"/>
    </row>
    <row r="10124" spans="22:22">
      <c r="V10124" s="17"/>
    </row>
    <row r="10125" spans="22:22">
      <c r="V10125" s="17"/>
    </row>
    <row r="10126" spans="22:22">
      <c r="V10126" s="17"/>
    </row>
    <row r="10127" spans="22:22">
      <c r="V10127" s="17"/>
    </row>
    <row r="10128" spans="22:22">
      <c r="V10128" s="17"/>
    </row>
    <row r="10129" spans="22:22">
      <c r="V10129" s="17"/>
    </row>
    <row r="10130" spans="22:22">
      <c r="V10130" s="17"/>
    </row>
    <row r="10131" spans="22:22">
      <c r="V10131" s="17"/>
    </row>
    <row r="10132" spans="22:22">
      <c r="V10132" s="17"/>
    </row>
    <row r="10133" spans="22:22">
      <c r="V10133" s="17"/>
    </row>
    <row r="10134" spans="22:22">
      <c r="V10134" s="17"/>
    </row>
    <row r="10135" spans="22:22">
      <c r="V10135" s="17"/>
    </row>
    <row r="10136" spans="22:22">
      <c r="V10136" s="17"/>
    </row>
    <row r="10137" spans="22:22">
      <c r="V10137" s="17"/>
    </row>
    <row r="10138" spans="22:22">
      <c r="V10138" s="17"/>
    </row>
    <row r="10139" spans="22:22">
      <c r="V10139" s="17"/>
    </row>
    <row r="10140" spans="22:22">
      <c r="V10140" s="17"/>
    </row>
    <row r="10141" spans="22:22">
      <c r="V10141" s="17"/>
    </row>
    <row r="10142" spans="22:22">
      <c r="V10142" s="17"/>
    </row>
    <row r="10143" spans="22:22">
      <c r="V10143" s="17"/>
    </row>
    <row r="10144" spans="22:22">
      <c r="V10144" s="17"/>
    </row>
    <row r="10145" spans="22:22">
      <c r="V10145" s="17"/>
    </row>
    <row r="10146" spans="22:22">
      <c r="V10146" s="17"/>
    </row>
    <row r="10147" spans="22:22">
      <c r="V10147" s="17"/>
    </row>
    <row r="10148" spans="22:22">
      <c r="V10148" s="17"/>
    </row>
    <row r="10149" spans="22:22">
      <c r="V10149" s="17"/>
    </row>
    <row r="10150" spans="22:22">
      <c r="V10150" s="17"/>
    </row>
    <row r="10151" spans="22:22">
      <c r="V10151" s="17"/>
    </row>
    <row r="10152" spans="22:22">
      <c r="V10152" s="17"/>
    </row>
    <row r="10153" spans="22:22">
      <c r="V10153" s="17"/>
    </row>
    <row r="10154" spans="22:22">
      <c r="V10154" s="17"/>
    </row>
    <row r="10155" spans="22:22">
      <c r="V10155" s="17"/>
    </row>
    <row r="10156" spans="22:22">
      <c r="V10156" s="17"/>
    </row>
    <row r="10157" spans="22:22">
      <c r="V10157" s="17"/>
    </row>
    <row r="10158" spans="22:22">
      <c r="V10158" s="17"/>
    </row>
    <row r="10159" spans="22:22">
      <c r="V10159" s="17"/>
    </row>
    <row r="10160" spans="22:22">
      <c r="V10160" s="17"/>
    </row>
    <row r="10161" spans="22:22">
      <c r="V10161" s="17"/>
    </row>
    <row r="10162" spans="22:22">
      <c r="V10162" s="17"/>
    </row>
    <row r="10163" spans="22:22">
      <c r="V10163" s="17"/>
    </row>
    <row r="10164" spans="22:22">
      <c r="V10164" s="17"/>
    </row>
    <row r="10165" spans="22:22">
      <c r="V10165" s="17"/>
    </row>
    <row r="10166" spans="22:22">
      <c r="V10166" s="17"/>
    </row>
    <row r="10167" spans="22:22">
      <c r="V10167" s="17"/>
    </row>
    <row r="10168" spans="22:22">
      <c r="V10168" s="17"/>
    </row>
    <row r="10169" spans="22:22">
      <c r="V10169" s="17"/>
    </row>
    <row r="10170" spans="22:22">
      <c r="V10170" s="17"/>
    </row>
    <row r="10171" spans="22:22">
      <c r="V10171" s="17"/>
    </row>
    <row r="10172" spans="22:22">
      <c r="V10172" s="17"/>
    </row>
    <row r="10173" spans="22:22">
      <c r="V10173" s="17"/>
    </row>
    <row r="10174" spans="22:22">
      <c r="V10174" s="17"/>
    </row>
    <row r="10175" spans="22:22">
      <c r="V10175" s="17"/>
    </row>
    <row r="10176" spans="22:22">
      <c r="V10176" s="17"/>
    </row>
    <row r="10177" spans="22:22">
      <c r="V10177" s="17"/>
    </row>
    <row r="10178" spans="22:22">
      <c r="V10178" s="17"/>
    </row>
    <row r="10179" spans="22:22">
      <c r="V10179" s="17"/>
    </row>
    <row r="10180" spans="22:22">
      <c r="V10180" s="17"/>
    </row>
    <row r="10181" spans="22:22">
      <c r="V10181" s="17"/>
    </row>
    <row r="10182" spans="22:22">
      <c r="V10182" s="17"/>
    </row>
    <row r="10183" spans="22:22">
      <c r="V10183" s="17"/>
    </row>
    <row r="10184" spans="22:22">
      <c r="V10184" s="17"/>
    </row>
    <row r="10185" spans="22:22">
      <c r="V10185" s="17"/>
    </row>
    <row r="10186" spans="22:22">
      <c r="V10186" s="17"/>
    </row>
    <row r="10187" spans="22:22">
      <c r="V10187" s="17"/>
    </row>
    <row r="10188" spans="22:22">
      <c r="V10188" s="17"/>
    </row>
    <row r="10189" spans="22:22">
      <c r="V10189" s="17"/>
    </row>
    <row r="10190" spans="22:22">
      <c r="V10190" s="17"/>
    </row>
    <row r="10191" spans="22:22">
      <c r="V10191" s="17"/>
    </row>
    <row r="10192" spans="22:22">
      <c r="V10192" s="17"/>
    </row>
    <row r="10193" spans="22:22">
      <c r="V10193" s="17"/>
    </row>
    <row r="10194" spans="22:22">
      <c r="V10194" s="17"/>
    </row>
    <row r="10195" spans="22:22">
      <c r="V10195" s="17"/>
    </row>
    <row r="10196" spans="22:22">
      <c r="V10196" s="17"/>
    </row>
    <row r="10197" spans="22:22">
      <c r="V10197" s="17"/>
    </row>
    <row r="10198" spans="22:22">
      <c r="V10198" s="17"/>
    </row>
    <row r="10199" spans="22:22">
      <c r="V10199" s="17"/>
    </row>
    <row r="10200" spans="22:22">
      <c r="V10200" s="17"/>
    </row>
    <row r="10201" spans="22:22">
      <c r="V10201" s="17"/>
    </row>
    <row r="10202" spans="22:22">
      <c r="V10202" s="17"/>
    </row>
    <row r="10203" spans="22:22">
      <c r="V10203" s="17"/>
    </row>
    <row r="10204" spans="22:22">
      <c r="V10204" s="17"/>
    </row>
    <row r="10205" spans="22:22">
      <c r="V10205" s="17"/>
    </row>
    <row r="10206" spans="22:22">
      <c r="V10206" s="17"/>
    </row>
    <row r="10207" spans="22:22">
      <c r="V10207" s="17"/>
    </row>
    <row r="10208" spans="22:22">
      <c r="V10208" s="17"/>
    </row>
    <row r="10209" spans="22:22">
      <c r="V10209" s="17"/>
    </row>
    <row r="10210" spans="22:22">
      <c r="V10210" s="17"/>
    </row>
    <row r="10211" spans="22:22">
      <c r="V10211" s="17"/>
    </row>
    <row r="10212" spans="22:22">
      <c r="V10212" s="17"/>
    </row>
    <row r="10213" spans="22:22">
      <c r="V10213" s="17"/>
    </row>
    <row r="10214" spans="22:22">
      <c r="V10214" s="17"/>
    </row>
    <row r="10215" spans="22:22">
      <c r="V10215" s="17"/>
    </row>
    <row r="10216" spans="22:22">
      <c r="V10216" s="17"/>
    </row>
    <row r="10217" spans="22:22">
      <c r="V10217" s="17"/>
    </row>
    <row r="10218" spans="22:22">
      <c r="V10218" s="17"/>
    </row>
    <row r="10219" spans="22:22">
      <c r="V10219" s="17"/>
    </row>
    <row r="10220" spans="22:22">
      <c r="V10220" s="17"/>
    </row>
    <row r="10221" spans="22:22">
      <c r="V10221" s="17"/>
    </row>
    <row r="10222" spans="22:22">
      <c r="V10222" s="17"/>
    </row>
    <row r="10223" spans="22:22">
      <c r="V10223" s="17"/>
    </row>
    <row r="10224" spans="22:22">
      <c r="V10224" s="17"/>
    </row>
    <row r="10225" spans="22:22">
      <c r="V10225" s="17"/>
    </row>
    <row r="10226" spans="22:22">
      <c r="V10226" s="17"/>
    </row>
    <row r="10227" spans="22:22">
      <c r="V10227" s="17"/>
    </row>
    <row r="10228" spans="22:22">
      <c r="V10228" s="17"/>
    </row>
    <row r="10229" spans="22:22">
      <c r="V10229" s="17"/>
    </row>
    <row r="10230" spans="22:22">
      <c r="V10230" s="17"/>
    </row>
    <row r="10231" spans="22:22">
      <c r="V10231" s="17"/>
    </row>
    <row r="10232" spans="22:22">
      <c r="V10232" s="17"/>
    </row>
    <row r="10233" spans="22:22">
      <c r="V10233" s="17"/>
    </row>
    <row r="10234" spans="22:22">
      <c r="V10234" s="17"/>
    </row>
    <row r="10235" spans="22:22">
      <c r="V10235" s="17"/>
    </row>
    <row r="10236" spans="22:22">
      <c r="V10236" s="17"/>
    </row>
    <row r="10237" spans="22:22">
      <c r="V10237" s="17"/>
    </row>
    <row r="10238" spans="22:22">
      <c r="V10238" s="17"/>
    </row>
    <row r="10239" spans="22:22">
      <c r="V10239" s="17"/>
    </row>
    <row r="10240" spans="22:22">
      <c r="V10240" s="17"/>
    </row>
    <row r="10241" spans="22:22">
      <c r="V10241" s="17"/>
    </row>
    <row r="10242" spans="22:22">
      <c r="V10242" s="17"/>
    </row>
    <row r="10243" spans="22:22">
      <c r="V10243" s="17"/>
    </row>
    <row r="10244" spans="22:22">
      <c r="V10244" s="17"/>
    </row>
    <row r="10245" spans="22:22">
      <c r="V10245" s="17"/>
    </row>
    <row r="10246" spans="22:22">
      <c r="V10246" s="17"/>
    </row>
    <row r="10247" spans="22:22">
      <c r="V10247" s="17"/>
    </row>
    <row r="10248" spans="22:22">
      <c r="V10248" s="17"/>
    </row>
    <row r="10249" spans="22:22">
      <c r="V10249" s="17"/>
    </row>
    <row r="10250" spans="22:22">
      <c r="V10250" s="17"/>
    </row>
    <row r="10251" spans="22:22">
      <c r="V10251" s="17"/>
    </row>
    <row r="10252" spans="22:22">
      <c r="V10252" s="17"/>
    </row>
    <row r="10253" spans="22:22">
      <c r="V10253" s="17"/>
    </row>
    <row r="10254" spans="22:22">
      <c r="V10254" s="17"/>
    </row>
    <row r="10255" spans="22:22">
      <c r="V10255" s="17"/>
    </row>
    <row r="10256" spans="22:22">
      <c r="V10256" s="17"/>
    </row>
    <row r="10257" spans="22:22">
      <c r="V10257" s="17"/>
    </row>
    <row r="10258" spans="22:22">
      <c r="V10258" s="17"/>
    </row>
    <row r="10259" spans="22:22">
      <c r="V10259" s="17"/>
    </row>
    <row r="10260" spans="22:22">
      <c r="V10260" s="17"/>
    </row>
    <row r="10261" spans="22:22">
      <c r="V10261" s="17"/>
    </row>
    <row r="10262" spans="22:22">
      <c r="V10262" s="17"/>
    </row>
    <row r="10263" spans="22:22">
      <c r="V10263" s="17"/>
    </row>
    <row r="10264" spans="22:22">
      <c r="V10264" s="17"/>
    </row>
    <row r="10265" spans="22:22">
      <c r="V10265" s="17"/>
    </row>
    <row r="10266" spans="22:22">
      <c r="V10266" s="17"/>
    </row>
    <row r="10267" spans="22:22">
      <c r="V10267" s="17"/>
    </row>
    <row r="10268" spans="22:22">
      <c r="V10268" s="17"/>
    </row>
    <row r="10269" spans="22:22">
      <c r="V10269" s="17"/>
    </row>
    <row r="10270" spans="22:22">
      <c r="V10270" s="17"/>
    </row>
    <row r="10271" spans="22:22">
      <c r="V10271" s="17"/>
    </row>
    <row r="10272" spans="22:22">
      <c r="V10272" s="17"/>
    </row>
    <row r="10273" spans="22:22">
      <c r="V10273" s="17"/>
    </row>
    <row r="10274" spans="22:22">
      <c r="V10274" s="17"/>
    </row>
    <row r="10275" spans="22:22">
      <c r="V10275" s="17"/>
    </row>
    <row r="10276" spans="22:22">
      <c r="V10276" s="17"/>
    </row>
    <row r="10277" spans="22:22">
      <c r="V10277" s="17"/>
    </row>
    <row r="10278" spans="22:22">
      <c r="V10278" s="17"/>
    </row>
    <row r="10279" spans="22:22">
      <c r="V10279" s="17"/>
    </row>
    <row r="10280" spans="22:22">
      <c r="V10280" s="17"/>
    </row>
    <row r="10281" spans="22:22">
      <c r="V10281" s="17"/>
    </row>
    <row r="10282" spans="22:22">
      <c r="V10282" s="17"/>
    </row>
    <row r="10283" spans="22:22">
      <c r="V10283" s="17"/>
    </row>
    <row r="10284" spans="22:22">
      <c r="V10284" s="17"/>
    </row>
    <row r="10285" spans="22:22">
      <c r="V10285" s="17"/>
    </row>
    <row r="10286" spans="22:22">
      <c r="V10286" s="17"/>
    </row>
    <row r="10287" spans="22:22">
      <c r="V10287" s="17"/>
    </row>
    <row r="10288" spans="22:22">
      <c r="V10288" s="17"/>
    </row>
    <row r="10289" spans="22:22">
      <c r="V10289" s="17"/>
    </row>
    <row r="10290" spans="22:22">
      <c r="V10290" s="17"/>
    </row>
    <row r="10291" spans="22:22">
      <c r="V10291" s="17"/>
    </row>
    <row r="10292" spans="22:22">
      <c r="V10292" s="17"/>
    </row>
    <row r="10293" spans="22:22">
      <c r="V10293" s="17"/>
    </row>
    <row r="10294" spans="22:22">
      <c r="V10294" s="17"/>
    </row>
    <row r="10295" spans="22:22">
      <c r="V10295" s="17"/>
    </row>
    <row r="10296" spans="22:22">
      <c r="V10296" s="17"/>
    </row>
    <row r="10297" spans="22:22">
      <c r="V10297" s="17"/>
    </row>
    <row r="10298" spans="22:22">
      <c r="V10298" s="17"/>
    </row>
    <row r="10299" spans="22:22">
      <c r="V10299" s="17"/>
    </row>
    <row r="10300" spans="22:22">
      <c r="V10300" s="17"/>
    </row>
    <row r="10301" spans="22:22">
      <c r="V10301" s="17"/>
    </row>
    <row r="10302" spans="22:22">
      <c r="V10302" s="17"/>
    </row>
    <row r="10303" spans="22:22">
      <c r="V10303" s="17"/>
    </row>
    <row r="10304" spans="22:22">
      <c r="V10304" s="17"/>
    </row>
    <row r="10305" spans="22:22">
      <c r="V10305" s="17"/>
    </row>
    <row r="10306" spans="22:22">
      <c r="V10306" s="17"/>
    </row>
    <row r="10307" spans="22:22">
      <c r="V10307" s="17"/>
    </row>
    <row r="10308" spans="22:22">
      <c r="V10308" s="17"/>
    </row>
    <row r="10309" spans="22:22">
      <c r="V10309" s="17"/>
    </row>
    <row r="10310" spans="22:22">
      <c r="V10310" s="17"/>
    </row>
    <row r="10311" spans="22:22">
      <c r="V10311" s="17"/>
    </row>
    <row r="10312" spans="22:22">
      <c r="V10312" s="17"/>
    </row>
    <row r="10313" spans="22:22">
      <c r="V10313" s="17"/>
    </row>
    <row r="10314" spans="22:22">
      <c r="V10314" s="17"/>
    </row>
    <row r="10315" spans="22:22">
      <c r="V10315" s="17"/>
    </row>
    <row r="10316" spans="22:22">
      <c r="V10316" s="17"/>
    </row>
    <row r="10317" spans="22:22">
      <c r="V10317" s="17"/>
    </row>
    <row r="10318" spans="22:22">
      <c r="V10318" s="17"/>
    </row>
    <row r="10319" spans="22:22">
      <c r="V10319" s="17"/>
    </row>
    <row r="10320" spans="22:22">
      <c r="V10320" s="17"/>
    </row>
    <row r="10321" spans="22:22">
      <c r="V10321" s="17"/>
    </row>
    <row r="10322" spans="22:22">
      <c r="V10322" s="17"/>
    </row>
    <row r="10323" spans="22:22">
      <c r="V10323" s="17"/>
    </row>
    <row r="10324" spans="22:22">
      <c r="V10324" s="17"/>
    </row>
    <row r="10325" spans="22:22">
      <c r="V10325" s="17"/>
    </row>
    <row r="10326" spans="22:22">
      <c r="V10326" s="17"/>
    </row>
    <row r="10327" spans="22:22">
      <c r="V10327" s="17"/>
    </row>
    <row r="10328" spans="22:22">
      <c r="V10328" s="17"/>
    </row>
    <row r="10329" spans="22:22">
      <c r="V10329" s="17"/>
    </row>
    <row r="10330" spans="22:22">
      <c r="V10330" s="17"/>
    </row>
    <row r="10331" spans="22:22">
      <c r="V10331" s="17"/>
    </row>
    <row r="10332" spans="22:22">
      <c r="V10332" s="17"/>
    </row>
    <row r="10333" spans="22:22">
      <c r="V10333" s="17"/>
    </row>
    <row r="10334" spans="22:22">
      <c r="V10334" s="17"/>
    </row>
    <row r="10335" spans="22:22">
      <c r="V10335" s="17"/>
    </row>
    <row r="10336" spans="22:22">
      <c r="V10336" s="17"/>
    </row>
    <row r="10337" spans="22:22">
      <c r="V10337" s="17"/>
    </row>
    <row r="10338" spans="22:22">
      <c r="V10338" s="17"/>
    </row>
    <row r="10339" spans="22:22">
      <c r="V10339" s="17"/>
    </row>
    <row r="10340" spans="22:22">
      <c r="V10340" s="17"/>
    </row>
    <row r="10341" spans="22:22">
      <c r="V10341" s="17"/>
    </row>
    <row r="10342" spans="22:22">
      <c r="V10342" s="17"/>
    </row>
    <row r="10343" spans="22:22">
      <c r="V10343" s="17"/>
    </row>
    <row r="10344" spans="22:22">
      <c r="V10344" s="17"/>
    </row>
    <row r="10345" spans="22:22">
      <c r="V10345" s="17"/>
    </row>
    <row r="10346" spans="22:22">
      <c r="V10346" s="17"/>
    </row>
    <row r="10347" spans="22:22">
      <c r="V10347" s="17"/>
    </row>
    <row r="10348" spans="22:22">
      <c r="V10348" s="17"/>
    </row>
    <row r="10349" spans="22:22">
      <c r="V10349" s="17"/>
    </row>
    <row r="10350" spans="22:22">
      <c r="V10350" s="17"/>
    </row>
    <row r="10351" spans="22:22">
      <c r="V10351" s="17"/>
    </row>
    <row r="10352" spans="22:22">
      <c r="V10352" s="17"/>
    </row>
    <row r="10353" spans="22:22">
      <c r="V10353" s="17"/>
    </row>
    <row r="10354" spans="22:22">
      <c r="V10354" s="17"/>
    </row>
    <row r="10355" spans="22:22">
      <c r="V10355" s="17"/>
    </row>
    <row r="10356" spans="22:22">
      <c r="V10356" s="17"/>
    </row>
    <row r="10357" spans="22:22">
      <c r="V10357" s="17"/>
    </row>
    <row r="10358" spans="22:22">
      <c r="V10358" s="17"/>
    </row>
    <row r="10359" spans="22:22">
      <c r="V10359" s="17"/>
    </row>
    <row r="10360" spans="22:22">
      <c r="V10360" s="17"/>
    </row>
    <row r="10361" spans="22:22">
      <c r="V10361" s="17"/>
    </row>
    <row r="10362" spans="22:22">
      <c r="V10362" s="17"/>
    </row>
    <row r="10363" spans="22:22">
      <c r="V10363" s="17"/>
    </row>
    <row r="10364" spans="22:22">
      <c r="V10364" s="17"/>
    </row>
    <row r="10365" spans="22:22">
      <c r="V10365" s="17"/>
    </row>
    <row r="10366" spans="22:22">
      <c r="V10366" s="17"/>
    </row>
    <row r="10367" spans="22:22">
      <c r="V10367" s="17"/>
    </row>
    <row r="10368" spans="22:22">
      <c r="V10368" s="17"/>
    </row>
    <row r="10369" spans="22:22">
      <c r="V10369" s="17"/>
    </row>
    <row r="10370" spans="22:22">
      <c r="V10370" s="17"/>
    </row>
    <row r="10371" spans="22:22">
      <c r="V10371" s="17"/>
    </row>
    <row r="10372" spans="22:22">
      <c r="V10372" s="17"/>
    </row>
    <row r="10373" spans="22:22">
      <c r="V10373" s="17"/>
    </row>
    <row r="10374" spans="22:22">
      <c r="V10374" s="17"/>
    </row>
    <row r="10375" spans="22:22">
      <c r="V10375" s="17"/>
    </row>
    <row r="10376" spans="22:22">
      <c r="V10376" s="17"/>
    </row>
    <row r="10377" spans="22:22">
      <c r="V10377" s="17"/>
    </row>
    <row r="10378" spans="22:22">
      <c r="V10378" s="17"/>
    </row>
    <row r="10379" spans="22:22">
      <c r="V10379" s="17"/>
    </row>
    <row r="10380" spans="22:22">
      <c r="V10380" s="17"/>
    </row>
    <row r="10381" spans="22:22">
      <c r="V10381" s="17"/>
    </row>
    <row r="10382" spans="22:22">
      <c r="V10382" s="17"/>
    </row>
    <row r="10383" spans="22:22">
      <c r="V10383" s="17"/>
    </row>
    <row r="10384" spans="22:22">
      <c r="V10384" s="17"/>
    </row>
    <row r="10385" spans="22:22">
      <c r="V10385" s="17"/>
    </row>
    <row r="10386" spans="22:22">
      <c r="V10386" s="17"/>
    </row>
    <row r="10387" spans="22:22">
      <c r="V10387" s="17"/>
    </row>
    <row r="10388" spans="22:22">
      <c r="V10388" s="17"/>
    </row>
    <row r="10389" spans="22:22">
      <c r="V10389" s="17"/>
    </row>
    <row r="10390" spans="22:22">
      <c r="V10390" s="17"/>
    </row>
    <row r="10391" spans="22:22">
      <c r="V10391" s="17"/>
    </row>
    <row r="10392" spans="22:22">
      <c r="V10392" s="17"/>
    </row>
    <row r="10393" spans="22:22">
      <c r="V10393" s="17"/>
    </row>
    <row r="10394" spans="22:22">
      <c r="V10394" s="17"/>
    </row>
    <row r="10395" spans="22:22">
      <c r="V10395" s="17"/>
    </row>
    <row r="10396" spans="22:22">
      <c r="V10396" s="17"/>
    </row>
    <row r="10397" spans="22:22">
      <c r="V10397" s="17"/>
    </row>
    <row r="10398" spans="22:22">
      <c r="V10398" s="17"/>
    </row>
    <row r="10399" spans="22:22">
      <c r="V10399" s="17"/>
    </row>
    <row r="10400" spans="22:22">
      <c r="V10400" s="17"/>
    </row>
    <row r="10401" spans="22:22">
      <c r="V10401" s="17"/>
    </row>
    <row r="10402" spans="22:22">
      <c r="V10402" s="17"/>
    </row>
    <row r="10403" spans="22:22">
      <c r="V10403" s="17"/>
    </row>
    <row r="10404" spans="22:22">
      <c r="V10404" s="17"/>
    </row>
    <row r="10405" spans="22:22">
      <c r="V10405" s="17"/>
    </row>
    <row r="10406" spans="22:22">
      <c r="V10406" s="17"/>
    </row>
    <row r="10407" spans="22:22">
      <c r="V10407" s="17"/>
    </row>
    <row r="10408" spans="22:22">
      <c r="V10408" s="17"/>
    </row>
    <row r="10409" spans="22:22">
      <c r="V10409" s="17"/>
    </row>
    <row r="10410" spans="22:22">
      <c r="V10410" s="17"/>
    </row>
    <row r="10411" spans="22:22">
      <c r="V10411" s="17"/>
    </row>
    <row r="10412" spans="22:22">
      <c r="V10412" s="17"/>
    </row>
    <row r="10413" spans="22:22">
      <c r="V10413" s="17"/>
    </row>
    <row r="10414" spans="22:22">
      <c r="V10414" s="17"/>
    </row>
    <row r="10415" spans="22:22">
      <c r="V10415" s="17"/>
    </row>
    <row r="10416" spans="22:22">
      <c r="V10416" s="17"/>
    </row>
    <row r="10417" spans="22:22">
      <c r="V10417" s="17"/>
    </row>
    <row r="10418" spans="22:22">
      <c r="V10418" s="17"/>
    </row>
    <row r="10419" spans="22:22">
      <c r="V10419" s="17"/>
    </row>
    <row r="10420" spans="22:22">
      <c r="V10420" s="17"/>
    </row>
    <row r="10421" spans="22:22">
      <c r="V10421" s="17"/>
    </row>
    <row r="10422" spans="22:22">
      <c r="V10422" s="17"/>
    </row>
    <row r="10423" spans="22:22">
      <c r="V10423" s="17"/>
    </row>
    <row r="10424" spans="22:22">
      <c r="V10424" s="17"/>
    </row>
    <row r="10425" spans="22:22">
      <c r="V10425" s="17"/>
    </row>
    <row r="10426" spans="22:22">
      <c r="V10426" s="17"/>
    </row>
    <row r="10427" spans="22:22">
      <c r="V10427" s="17"/>
    </row>
    <row r="10428" spans="22:22">
      <c r="V10428" s="17"/>
    </row>
    <row r="10429" spans="22:22">
      <c r="V10429" s="17"/>
    </row>
    <row r="10430" spans="22:22">
      <c r="V10430" s="17"/>
    </row>
    <row r="10431" spans="22:22">
      <c r="V10431" s="17"/>
    </row>
    <row r="10432" spans="22:22">
      <c r="V10432" s="17"/>
    </row>
    <row r="10433" spans="22:22">
      <c r="V10433" s="17"/>
    </row>
    <row r="10434" spans="22:22">
      <c r="V10434" s="17"/>
    </row>
    <row r="10435" spans="22:22">
      <c r="V10435" s="17"/>
    </row>
    <row r="10436" spans="22:22">
      <c r="V10436" s="17"/>
    </row>
    <row r="10437" spans="22:22">
      <c r="V10437" s="17"/>
    </row>
    <row r="10438" spans="22:22">
      <c r="V10438" s="17"/>
    </row>
    <row r="10439" spans="22:22">
      <c r="V10439" s="17"/>
    </row>
    <row r="10440" spans="22:22">
      <c r="V10440" s="17"/>
    </row>
    <row r="10441" spans="22:22">
      <c r="V10441" s="17"/>
    </row>
    <row r="10442" spans="22:22">
      <c r="V10442" s="17"/>
    </row>
    <row r="10443" spans="22:22">
      <c r="V10443" s="17"/>
    </row>
    <row r="10444" spans="22:22">
      <c r="V10444" s="17"/>
    </row>
    <row r="10445" spans="22:22">
      <c r="V10445" s="17"/>
    </row>
    <row r="10446" spans="22:22">
      <c r="V10446" s="17"/>
    </row>
    <row r="10447" spans="22:22">
      <c r="V10447" s="17"/>
    </row>
    <row r="10448" spans="22:22">
      <c r="V10448" s="17"/>
    </row>
    <row r="10449" spans="22:22">
      <c r="V10449" s="17"/>
    </row>
    <row r="10450" spans="22:22">
      <c r="V10450" s="17"/>
    </row>
    <row r="10451" spans="22:22">
      <c r="V10451" s="17"/>
    </row>
    <row r="10452" spans="22:22">
      <c r="V10452" s="17"/>
    </row>
    <row r="10453" spans="22:22">
      <c r="V10453" s="17"/>
    </row>
    <row r="10454" spans="22:22">
      <c r="V10454" s="17"/>
    </row>
    <row r="10455" spans="22:22">
      <c r="V10455" s="17"/>
    </row>
    <row r="10456" spans="22:22">
      <c r="V10456" s="17"/>
    </row>
    <row r="10457" spans="22:22">
      <c r="V10457" s="17"/>
    </row>
    <row r="10458" spans="22:22">
      <c r="V10458" s="17"/>
    </row>
    <row r="10459" spans="22:22">
      <c r="V10459" s="17"/>
    </row>
    <row r="10460" spans="22:22">
      <c r="V10460" s="17"/>
    </row>
    <row r="10461" spans="22:22">
      <c r="V10461" s="17"/>
    </row>
    <row r="10462" spans="22:22">
      <c r="V10462" s="17"/>
    </row>
    <row r="10463" spans="22:22">
      <c r="V10463" s="17"/>
    </row>
    <row r="10464" spans="22:22">
      <c r="V10464" s="17"/>
    </row>
    <row r="10465" spans="22:22">
      <c r="V10465" s="17"/>
    </row>
    <row r="10466" spans="22:22">
      <c r="V10466" s="17"/>
    </row>
    <row r="10467" spans="22:22">
      <c r="V10467" s="17"/>
    </row>
    <row r="10468" spans="22:22">
      <c r="V10468" s="17"/>
    </row>
    <row r="10469" spans="22:22">
      <c r="V10469" s="17"/>
    </row>
    <row r="10470" spans="22:22">
      <c r="V10470" s="17"/>
    </row>
    <row r="10471" spans="22:22">
      <c r="V10471" s="17"/>
    </row>
    <row r="10472" spans="22:22">
      <c r="V10472" s="17"/>
    </row>
    <row r="10473" spans="22:22">
      <c r="V10473" s="17"/>
    </row>
    <row r="10474" spans="22:22">
      <c r="V10474" s="17"/>
    </row>
    <row r="10475" spans="22:22">
      <c r="V10475" s="17"/>
    </row>
    <row r="10476" spans="22:22">
      <c r="V10476" s="17"/>
    </row>
    <row r="10477" spans="22:22">
      <c r="V10477" s="17"/>
    </row>
    <row r="10478" spans="22:22">
      <c r="V10478" s="17"/>
    </row>
    <row r="10479" spans="22:22">
      <c r="V10479" s="17"/>
    </row>
    <row r="10480" spans="22:22">
      <c r="V10480" s="17"/>
    </row>
    <row r="10481" spans="22:22">
      <c r="V10481" s="17"/>
    </row>
    <row r="10482" spans="22:22">
      <c r="V10482" s="17"/>
    </row>
    <row r="10483" spans="22:22">
      <c r="V10483" s="17"/>
    </row>
    <row r="10484" spans="22:22">
      <c r="V10484" s="17"/>
    </row>
    <row r="10485" spans="22:22">
      <c r="V10485" s="17"/>
    </row>
    <row r="10486" spans="22:22">
      <c r="V10486" s="17"/>
    </row>
    <row r="10487" spans="22:22">
      <c r="V10487" s="17"/>
    </row>
    <row r="10488" spans="22:22">
      <c r="V10488" s="17"/>
    </row>
    <row r="10489" spans="22:22">
      <c r="V10489" s="17"/>
    </row>
    <row r="10490" spans="22:22">
      <c r="V10490" s="17"/>
    </row>
    <row r="10491" spans="22:22">
      <c r="V10491" s="17"/>
    </row>
    <row r="10492" spans="22:22">
      <c r="V10492" s="17"/>
    </row>
    <row r="10493" spans="22:22">
      <c r="V10493" s="17"/>
    </row>
    <row r="10494" spans="22:22">
      <c r="V10494" s="17"/>
    </row>
    <row r="10495" spans="22:22">
      <c r="V10495" s="17"/>
    </row>
    <row r="10496" spans="22:22">
      <c r="V10496" s="17"/>
    </row>
    <row r="10497" spans="22:22">
      <c r="V10497" s="17"/>
    </row>
    <row r="10498" spans="22:22">
      <c r="V10498" s="17"/>
    </row>
    <row r="10499" spans="22:22">
      <c r="V10499" s="17"/>
    </row>
    <row r="10500" spans="22:22">
      <c r="V10500" s="17"/>
    </row>
    <row r="10501" spans="22:22">
      <c r="V10501" s="17"/>
    </row>
    <row r="10502" spans="22:22">
      <c r="V10502" s="17"/>
    </row>
    <row r="10503" spans="22:22">
      <c r="V10503" s="17"/>
    </row>
    <row r="10504" spans="22:22">
      <c r="V10504" s="17"/>
    </row>
    <row r="10505" spans="22:22">
      <c r="V10505" s="17"/>
    </row>
    <row r="10506" spans="22:22">
      <c r="V10506" s="17"/>
    </row>
    <row r="10507" spans="22:22">
      <c r="V10507" s="17"/>
    </row>
    <row r="10508" spans="22:22">
      <c r="V10508" s="17"/>
    </row>
    <row r="10509" spans="22:22">
      <c r="V10509" s="17"/>
    </row>
    <row r="10510" spans="22:22">
      <c r="V10510" s="17"/>
    </row>
    <row r="10511" spans="22:22">
      <c r="V10511" s="17"/>
    </row>
    <row r="10512" spans="22:22">
      <c r="V10512" s="17"/>
    </row>
    <row r="10513" spans="22:22">
      <c r="V10513" s="17"/>
    </row>
    <row r="10514" spans="22:22">
      <c r="V10514" s="17"/>
    </row>
    <row r="10515" spans="22:22">
      <c r="V10515" s="17"/>
    </row>
    <row r="10516" spans="22:22">
      <c r="V10516" s="17"/>
    </row>
    <row r="10517" spans="22:22">
      <c r="V10517" s="17"/>
    </row>
    <row r="10518" spans="22:22">
      <c r="V10518" s="17"/>
    </row>
    <row r="10519" spans="22:22">
      <c r="V10519" s="17"/>
    </row>
    <row r="10520" spans="22:22">
      <c r="V10520" s="17"/>
    </row>
    <row r="10521" spans="22:22">
      <c r="V10521" s="17"/>
    </row>
    <row r="10522" spans="22:22">
      <c r="V10522" s="17"/>
    </row>
    <row r="10523" spans="22:22">
      <c r="V10523" s="17"/>
    </row>
    <row r="10524" spans="22:22">
      <c r="V10524" s="17"/>
    </row>
    <row r="10525" spans="22:22">
      <c r="V10525" s="17"/>
    </row>
    <row r="10526" spans="22:22">
      <c r="V10526" s="17"/>
    </row>
    <row r="10527" spans="22:22">
      <c r="V10527" s="17"/>
    </row>
    <row r="10528" spans="22:22">
      <c r="V10528" s="17"/>
    </row>
    <row r="10529" spans="22:22">
      <c r="V10529" s="17"/>
    </row>
    <row r="10530" spans="22:22">
      <c r="V10530" s="17"/>
    </row>
    <row r="10531" spans="22:22">
      <c r="V10531" s="17"/>
    </row>
    <row r="10532" spans="22:22">
      <c r="V10532" s="17"/>
    </row>
    <row r="10533" spans="22:22">
      <c r="V10533" s="17"/>
    </row>
    <row r="10534" spans="22:22">
      <c r="V10534" s="17"/>
    </row>
    <row r="10535" spans="22:22">
      <c r="V10535" s="17"/>
    </row>
    <row r="10536" spans="22:22">
      <c r="V10536" s="17"/>
    </row>
    <row r="10537" spans="22:22">
      <c r="V10537" s="17"/>
    </row>
    <row r="10538" spans="22:22">
      <c r="V10538" s="17"/>
    </row>
    <row r="10539" spans="22:22">
      <c r="V10539" s="17"/>
    </row>
    <row r="10540" spans="22:22">
      <c r="V10540" s="17"/>
    </row>
    <row r="10541" spans="22:22">
      <c r="V10541" s="17"/>
    </row>
    <row r="10542" spans="22:22">
      <c r="V10542" s="17"/>
    </row>
    <row r="10543" spans="22:22">
      <c r="V10543" s="17"/>
    </row>
    <row r="10544" spans="22:22">
      <c r="V10544" s="17"/>
    </row>
    <row r="10545" spans="22:22">
      <c r="V10545" s="17"/>
    </row>
    <row r="10546" spans="22:22">
      <c r="V10546" s="17"/>
    </row>
    <row r="10547" spans="22:22">
      <c r="V10547" s="17"/>
    </row>
    <row r="10548" spans="22:22">
      <c r="V10548" s="17"/>
    </row>
    <row r="10549" spans="22:22">
      <c r="V10549" s="17"/>
    </row>
    <row r="10550" spans="22:22">
      <c r="V10550" s="17"/>
    </row>
    <row r="10551" spans="22:22">
      <c r="V10551" s="17"/>
    </row>
    <row r="10552" spans="22:22">
      <c r="V10552" s="17"/>
    </row>
    <row r="10553" spans="22:22">
      <c r="V10553" s="17"/>
    </row>
    <row r="10554" spans="22:22">
      <c r="V10554" s="17"/>
    </row>
    <row r="10555" spans="22:22">
      <c r="V10555" s="17"/>
    </row>
    <row r="10556" spans="22:22">
      <c r="V10556" s="17"/>
    </row>
    <row r="10557" spans="22:22">
      <c r="V10557" s="17"/>
    </row>
    <row r="10558" spans="22:22">
      <c r="V10558" s="17"/>
    </row>
    <row r="10559" spans="22:22">
      <c r="V10559" s="17"/>
    </row>
    <row r="10560" spans="22:22">
      <c r="V10560" s="17"/>
    </row>
    <row r="10561" spans="22:22">
      <c r="V10561" s="17"/>
    </row>
    <row r="10562" spans="22:22">
      <c r="V10562" s="17"/>
    </row>
    <row r="10563" spans="22:22">
      <c r="V10563" s="17"/>
    </row>
    <row r="10564" spans="22:22">
      <c r="V10564" s="17"/>
    </row>
    <row r="10565" spans="22:22">
      <c r="V10565" s="17"/>
    </row>
    <row r="10566" spans="22:22">
      <c r="V10566" s="17"/>
    </row>
    <row r="10567" spans="22:22">
      <c r="V10567" s="17"/>
    </row>
    <row r="10568" spans="22:22">
      <c r="V10568" s="17"/>
    </row>
    <row r="10569" spans="22:22">
      <c r="V10569" s="17"/>
    </row>
    <row r="10570" spans="22:22">
      <c r="V10570" s="17"/>
    </row>
    <row r="10571" spans="22:22">
      <c r="V10571" s="17"/>
    </row>
    <row r="10572" spans="22:22">
      <c r="V10572" s="17"/>
    </row>
    <row r="10573" spans="22:22">
      <c r="V10573" s="17"/>
    </row>
    <row r="10574" spans="22:22">
      <c r="V10574" s="17"/>
    </row>
    <row r="10575" spans="22:22">
      <c r="V10575" s="17"/>
    </row>
    <row r="10576" spans="22:22">
      <c r="V10576" s="17"/>
    </row>
    <row r="10577" spans="22:22">
      <c r="V10577" s="17"/>
    </row>
    <row r="10578" spans="22:22">
      <c r="V10578" s="17"/>
    </row>
    <row r="10579" spans="22:22">
      <c r="V10579" s="17"/>
    </row>
    <row r="10580" spans="22:22">
      <c r="V10580" s="17"/>
    </row>
    <row r="10581" spans="22:22">
      <c r="V10581" s="17"/>
    </row>
    <row r="10582" spans="22:22">
      <c r="V10582" s="17"/>
    </row>
    <row r="10583" spans="22:22">
      <c r="V10583" s="17"/>
    </row>
    <row r="10584" spans="22:22">
      <c r="V10584" s="17"/>
    </row>
    <row r="10585" spans="22:22">
      <c r="V10585" s="17"/>
    </row>
    <row r="10586" spans="22:22">
      <c r="V10586" s="17"/>
    </row>
    <row r="10587" spans="22:22">
      <c r="V10587" s="17"/>
    </row>
    <row r="10588" spans="22:22">
      <c r="V10588" s="17"/>
    </row>
    <row r="10589" spans="22:22">
      <c r="V10589" s="17"/>
    </row>
    <row r="10590" spans="22:22">
      <c r="V10590" s="17"/>
    </row>
    <row r="10591" spans="22:22">
      <c r="V10591" s="17"/>
    </row>
    <row r="10592" spans="22:22">
      <c r="V10592" s="17"/>
    </row>
    <row r="10593" spans="22:22">
      <c r="V10593" s="17"/>
    </row>
    <row r="10594" spans="22:22">
      <c r="V10594" s="17"/>
    </row>
    <row r="10595" spans="22:22">
      <c r="V10595" s="17"/>
    </row>
    <row r="10596" spans="22:22">
      <c r="V10596" s="17"/>
    </row>
    <row r="10597" spans="22:22">
      <c r="V10597" s="17"/>
    </row>
    <row r="10598" spans="22:22">
      <c r="V10598" s="17"/>
    </row>
    <row r="10599" spans="22:22">
      <c r="V10599" s="17"/>
    </row>
    <row r="10600" spans="22:22">
      <c r="V10600" s="17"/>
    </row>
    <row r="10601" spans="22:22">
      <c r="V10601" s="17"/>
    </row>
    <row r="10602" spans="22:22">
      <c r="V10602" s="17"/>
    </row>
    <row r="10603" spans="22:22">
      <c r="V10603" s="17"/>
    </row>
    <row r="10604" spans="22:22">
      <c r="V10604" s="17"/>
    </row>
    <row r="10605" spans="22:22">
      <c r="V10605" s="17"/>
    </row>
    <row r="10606" spans="22:22">
      <c r="V10606" s="17"/>
    </row>
    <row r="10607" spans="22:22">
      <c r="V10607" s="17"/>
    </row>
    <row r="10608" spans="22:22">
      <c r="V10608" s="17"/>
    </row>
    <row r="10609" spans="22:22">
      <c r="V10609" s="17"/>
    </row>
    <row r="10610" spans="22:22">
      <c r="V10610" s="17"/>
    </row>
    <row r="10611" spans="22:22">
      <c r="V10611" s="17"/>
    </row>
    <row r="10612" spans="22:22">
      <c r="V10612" s="17"/>
    </row>
    <row r="10613" spans="22:22">
      <c r="V10613" s="17"/>
    </row>
    <row r="10614" spans="22:22">
      <c r="V10614" s="17"/>
    </row>
    <row r="10615" spans="22:22">
      <c r="V10615" s="17"/>
    </row>
    <row r="10616" spans="22:22">
      <c r="V10616" s="17"/>
    </row>
    <row r="10617" spans="22:22">
      <c r="V10617" s="17"/>
    </row>
    <row r="10618" spans="22:22">
      <c r="V10618" s="17"/>
    </row>
    <row r="10619" spans="22:22">
      <c r="V10619" s="17"/>
    </row>
    <row r="10620" spans="22:22">
      <c r="V10620" s="17"/>
    </row>
    <row r="10621" spans="22:22">
      <c r="V10621" s="17"/>
    </row>
    <row r="10622" spans="22:22">
      <c r="V10622" s="17"/>
    </row>
    <row r="10623" spans="22:22">
      <c r="V10623" s="17"/>
    </row>
    <row r="10624" spans="22:22">
      <c r="V10624" s="17"/>
    </row>
    <row r="10625" spans="22:22">
      <c r="V10625" s="17"/>
    </row>
    <row r="10626" spans="22:22">
      <c r="V10626" s="17"/>
    </row>
    <row r="10627" spans="22:22">
      <c r="V10627" s="17"/>
    </row>
    <row r="10628" spans="22:22">
      <c r="V10628" s="17"/>
    </row>
    <row r="10629" spans="22:22">
      <c r="V10629" s="17"/>
    </row>
    <row r="10630" spans="22:22">
      <c r="V10630" s="17"/>
    </row>
    <row r="10631" spans="22:22">
      <c r="V10631" s="17"/>
    </row>
    <row r="10632" spans="22:22">
      <c r="V10632" s="17"/>
    </row>
    <row r="10633" spans="22:22">
      <c r="V10633" s="17"/>
    </row>
    <row r="10634" spans="22:22">
      <c r="V10634" s="17"/>
    </row>
    <row r="10635" spans="22:22">
      <c r="V10635" s="17"/>
    </row>
    <row r="10636" spans="22:22">
      <c r="V10636" s="17"/>
    </row>
    <row r="10637" spans="22:22">
      <c r="V10637" s="17"/>
    </row>
    <row r="10638" spans="22:22">
      <c r="V10638" s="17"/>
    </row>
    <row r="10639" spans="22:22">
      <c r="V10639" s="17"/>
    </row>
    <row r="10640" spans="22:22">
      <c r="V10640" s="17"/>
    </row>
    <row r="10641" spans="22:22">
      <c r="V10641" s="17"/>
    </row>
    <row r="10642" spans="22:22">
      <c r="V10642" s="17"/>
    </row>
    <row r="10643" spans="22:22">
      <c r="V10643" s="17"/>
    </row>
    <row r="10644" spans="22:22">
      <c r="V10644" s="17"/>
    </row>
    <row r="10645" spans="22:22">
      <c r="V10645" s="17"/>
    </row>
    <row r="10646" spans="22:22">
      <c r="V10646" s="17"/>
    </row>
    <row r="10647" spans="22:22">
      <c r="V10647" s="17"/>
    </row>
    <row r="10648" spans="22:22">
      <c r="V10648" s="17"/>
    </row>
    <row r="10649" spans="22:22">
      <c r="V10649" s="17"/>
    </row>
    <row r="10650" spans="22:22">
      <c r="V10650" s="17"/>
    </row>
    <row r="10651" spans="22:22">
      <c r="V10651" s="17"/>
    </row>
    <row r="10652" spans="22:22">
      <c r="V10652" s="17"/>
    </row>
    <row r="10653" spans="22:22">
      <c r="V10653" s="17"/>
    </row>
    <row r="10654" spans="22:22">
      <c r="V10654" s="17"/>
    </row>
    <row r="10655" spans="22:22">
      <c r="V10655" s="17"/>
    </row>
    <row r="10656" spans="22:22">
      <c r="V10656" s="17"/>
    </row>
    <row r="10657" spans="22:22">
      <c r="V10657" s="17"/>
    </row>
    <row r="10658" spans="22:22">
      <c r="V10658" s="17"/>
    </row>
    <row r="10659" spans="22:22">
      <c r="V10659" s="17"/>
    </row>
    <row r="10660" spans="22:22">
      <c r="V10660" s="17"/>
    </row>
    <row r="10661" spans="22:22">
      <c r="V10661" s="17"/>
    </row>
    <row r="10662" spans="22:22">
      <c r="V10662" s="17"/>
    </row>
    <row r="10663" spans="22:22">
      <c r="V10663" s="17"/>
    </row>
    <row r="10664" spans="22:22">
      <c r="V10664" s="17"/>
    </row>
    <row r="10665" spans="22:22">
      <c r="V10665" s="17"/>
    </row>
    <row r="10666" spans="22:22">
      <c r="V10666" s="17"/>
    </row>
    <row r="10667" spans="22:22">
      <c r="V10667" s="17"/>
    </row>
    <row r="10668" spans="22:22">
      <c r="V10668" s="17"/>
    </row>
    <row r="10669" spans="22:22">
      <c r="V10669" s="17"/>
    </row>
    <row r="10670" spans="22:22">
      <c r="V10670" s="17"/>
    </row>
    <row r="10671" spans="22:22">
      <c r="V10671" s="17"/>
    </row>
    <row r="10672" spans="22:22">
      <c r="V10672" s="17"/>
    </row>
    <row r="10673" spans="22:22">
      <c r="V10673" s="17"/>
    </row>
    <row r="10674" spans="22:22">
      <c r="V10674" s="17"/>
    </row>
    <row r="10675" spans="22:22">
      <c r="V10675" s="17"/>
    </row>
    <row r="10676" spans="22:22">
      <c r="V10676" s="17"/>
    </row>
    <row r="10677" spans="22:22">
      <c r="V10677" s="17"/>
    </row>
    <row r="10678" spans="22:22">
      <c r="V10678" s="17"/>
    </row>
    <row r="10679" spans="22:22">
      <c r="V10679" s="17"/>
    </row>
    <row r="10680" spans="22:22">
      <c r="V10680" s="17"/>
    </row>
    <row r="10681" spans="22:22">
      <c r="V10681" s="17"/>
    </row>
    <row r="10682" spans="22:22">
      <c r="V10682" s="17"/>
    </row>
    <row r="10683" spans="22:22">
      <c r="V10683" s="17"/>
    </row>
    <row r="10684" spans="22:22">
      <c r="V10684" s="17"/>
    </row>
    <row r="10685" spans="22:22">
      <c r="V10685" s="17"/>
    </row>
    <row r="10686" spans="22:22">
      <c r="V10686" s="17"/>
    </row>
    <row r="10687" spans="22:22">
      <c r="V10687" s="17"/>
    </row>
    <row r="10688" spans="22:22">
      <c r="V10688" s="17"/>
    </row>
    <row r="10689" spans="22:22">
      <c r="V10689" s="17"/>
    </row>
    <row r="10690" spans="22:22">
      <c r="V10690" s="17"/>
    </row>
    <row r="10691" spans="22:22">
      <c r="V10691" s="17"/>
    </row>
    <row r="10692" spans="22:22">
      <c r="V10692" s="17"/>
    </row>
    <row r="10693" spans="22:22">
      <c r="V10693" s="17"/>
    </row>
    <row r="10694" spans="22:22">
      <c r="V10694" s="17"/>
    </row>
    <row r="10695" spans="22:22">
      <c r="V10695" s="17"/>
    </row>
    <row r="10696" spans="22:22">
      <c r="V10696" s="17"/>
    </row>
    <row r="10697" spans="22:22">
      <c r="V10697" s="17"/>
    </row>
    <row r="10698" spans="22:22">
      <c r="V10698" s="17"/>
    </row>
    <row r="10699" spans="22:22">
      <c r="V10699" s="17"/>
    </row>
    <row r="10700" spans="22:22">
      <c r="V10700" s="17"/>
    </row>
    <row r="10701" spans="22:22">
      <c r="V10701" s="17"/>
    </row>
    <row r="10702" spans="22:22">
      <c r="V10702" s="17"/>
    </row>
    <row r="10703" spans="22:22">
      <c r="V10703" s="17"/>
    </row>
    <row r="10704" spans="22:22">
      <c r="V10704" s="17"/>
    </row>
    <row r="10705" spans="22:22">
      <c r="V10705" s="17"/>
    </row>
    <row r="10706" spans="22:22">
      <c r="V10706" s="17"/>
    </row>
    <row r="10707" spans="22:22">
      <c r="V10707" s="17"/>
    </row>
    <row r="10708" spans="22:22">
      <c r="V10708" s="17"/>
    </row>
    <row r="10709" spans="22:22">
      <c r="V10709" s="17"/>
    </row>
    <row r="10710" spans="22:22">
      <c r="V10710" s="17"/>
    </row>
    <row r="10711" spans="22:22">
      <c r="V10711" s="17"/>
    </row>
    <row r="10712" spans="22:22">
      <c r="V10712" s="17"/>
    </row>
    <row r="10713" spans="22:22">
      <c r="V10713" s="17"/>
    </row>
    <row r="10714" spans="22:22">
      <c r="V10714" s="17"/>
    </row>
    <row r="10715" spans="22:22">
      <c r="V10715" s="17"/>
    </row>
    <row r="10716" spans="22:22">
      <c r="V10716" s="17"/>
    </row>
    <row r="10717" spans="22:22">
      <c r="V10717" s="17"/>
    </row>
    <row r="10718" spans="22:22">
      <c r="V10718" s="17"/>
    </row>
    <row r="10719" spans="22:22">
      <c r="V10719" s="17"/>
    </row>
    <row r="10720" spans="22:22">
      <c r="V10720" s="17"/>
    </row>
    <row r="10721" spans="22:22">
      <c r="V10721" s="17"/>
    </row>
    <row r="10722" spans="22:22">
      <c r="V10722" s="17"/>
    </row>
    <row r="10723" spans="22:22">
      <c r="V10723" s="17"/>
    </row>
    <row r="10724" spans="22:22">
      <c r="V10724" s="17"/>
    </row>
    <row r="10725" spans="22:22">
      <c r="V10725" s="17"/>
    </row>
    <row r="10726" spans="22:22">
      <c r="V10726" s="17"/>
    </row>
    <row r="10727" spans="22:22">
      <c r="V10727" s="17"/>
    </row>
    <row r="10728" spans="22:22">
      <c r="V10728" s="17"/>
    </row>
    <row r="10729" spans="22:22">
      <c r="V10729" s="17"/>
    </row>
    <row r="10730" spans="22:22">
      <c r="V10730" s="17"/>
    </row>
    <row r="10731" spans="22:22">
      <c r="V10731" s="17"/>
    </row>
    <row r="10732" spans="22:22">
      <c r="V10732" s="17"/>
    </row>
    <row r="10733" spans="22:22">
      <c r="V10733" s="17"/>
    </row>
    <row r="10734" spans="22:22">
      <c r="V10734" s="17"/>
    </row>
    <row r="10735" spans="22:22">
      <c r="V10735" s="17"/>
    </row>
    <row r="10736" spans="22:22">
      <c r="V10736" s="17"/>
    </row>
    <row r="10737" spans="22:22">
      <c r="V10737" s="17"/>
    </row>
    <row r="10738" spans="22:22">
      <c r="V10738" s="17"/>
    </row>
    <row r="10739" spans="22:22">
      <c r="V10739" s="17"/>
    </row>
    <row r="10740" spans="22:22">
      <c r="V10740" s="17"/>
    </row>
    <row r="10741" spans="22:22">
      <c r="V10741" s="17"/>
    </row>
    <row r="10742" spans="22:22">
      <c r="V10742" s="17"/>
    </row>
    <row r="10743" spans="22:22">
      <c r="V10743" s="17"/>
    </row>
    <row r="10744" spans="22:22">
      <c r="V10744" s="17"/>
    </row>
    <row r="10745" spans="22:22">
      <c r="V10745" s="17"/>
    </row>
    <row r="10746" spans="22:22">
      <c r="V10746" s="17"/>
    </row>
    <row r="10747" spans="22:22">
      <c r="V10747" s="17"/>
    </row>
    <row r="10748" spans="22:22">
      <c r="V10748" s="17"/>
    </row>
    <row r="10749" spans="22:22">
      <c r="V10749" s="17"/>
    </row>
    <row r="10750" spans="22:22">
      <c r="V10750" s="17"/>
    </row>
    <row r="10751" spans="22:22">
      <c r="V10751" s="17"/>
    </row>
    <row r="10752" spans="22:22">
      <c r="V10752" s="17"/>
    </row>
    <row r="10753" spans="22:22">
      <c r="V10753" s="17"/>
    </row>
    <row r="10754" spans="22:22">
      <c r="V10754" s="17"/>
    </row>
    <row r="10755" spans="22:22">
      <c r="V10755" s="17"/>
    </row>
    <row r="10756" spans="22:22">
      <c r="V10756" s="17"/>
    </row>
    <row r="10757" spans="22:22">
      <c r="V10757" s="17"/>
    </row>
    <row r="10758" spans="22:22">
      <c r="V10758" s="17"/>
    </row>
    <row r="10759" spans="22:22">
      <c r="V10759" s="17"/>
    </row>
    <row r="10760" spans="22:22">
      <c r="V10760" s="17"/>
    </row>
    <row r="10761" spans="22:22">
      <c r="V10761" s="17"/>
    </row>
    <row r="10762" spans="22:22">
      <c r="V10762" s="17"/>
    </row>
    <row r="10763" spans="22:22">
      <c r="V10763" s="17"/>
    </row>
    <row r="10764" spans="22:22">
      <c r="V10764" s="17"/>
    </row>
    <row r="10765" spans="22:22">
      <c r="V10765" s="17"/>
    </row>
    <row r="10766" spans="22:22">
      <c r="V10766" s="17"/>
    </row>
    <row r="10767" spans="22:22">
      <c r="V10767" s="17"/>
    </row>
    <row r="10768" spans="22:22">
      <c r="V10768" s="17"/>
    </row>
    <row r="10769" spans="22:22">
      <c r="V10769" s="17"/>
    </row>
    <row r="10770" spans="22:22">
      <c r="V10770" s="17"/>
    </row>
    <row r="10771" spans="22:22">
      <c r="V10771" s="17"/>
    </row>
    <row r="10772" spans="22:22">
      <c r="V10772" s="17"/>
    </row>
    <row r="10773" spans="22:22">
      <c r="V10773" s="17"/>
    </row>
    <row r="10774" spans="22:22">
      <c r="V10774" s="17"/>
    </row>
    <row r="10775" spans="22:22">
      <c r="V10775" s="17"/>
    </row>
    <row r="10776" spans="22:22">
      <c r="V10776" s="17"/>
    </row>
    <row r="10777" spans="22:22">
      <c r="V10777" s="17"/>
    </row>
    <row r="10778" spans="22:22">
      <c r="V10778" s="17"/>
    </row>
    <row r="10779" spans="22:22">
      <c r="V10779" s="17"/>
    </row>
    <row r="10780" spans="22:22">
      <c r="V10780" s="17"/>
    </row>
    <row r="10781" spans="22:22">
      <c r="V10781" s="17"/>
    </row>
    <row r="10782" spans="22:22">
      <c r="V10782" s="17"/>
    </row>
    <row r="10783" spans="22:22">
      <c r="V10783" s="17"/>
    </row>
    <row r="10784" spans="22:22">
      <c r="V10784" s="17"/>
    </row>
    <row r="10785" spans="22:22">
      <c r="V10785" s="17"/>
    </row>
    <row r="10786" spans="22:22">
      <c r="V10786" s="17"/>
    </row>
    <row r="10787" spans="22:22">
      <c r="V10787" s="17"/>
    </row>
    <row r="10788" spans="22:22">
      <c r="V10788" s="17"/>
    </row>
    <row r="10789" spans="22:22">
      <c r="V10789" s="17"/>
    </row>
    <row r="10790" spans="22:22">
      <c r="V10790" s="17"/>
    </row>
    <row r="10791" spans="22:22">
      <c r="V10791" s="17"/>
    </row>
    <row r="10792" spans="22:22">
      <c r="V10792" s="17"/>
    </row>
    <row r="10793" spans="22:22">
      <c r="V10793" s="17"/>
    </row>
    <row r="10794" spans="22:22">
      <c r="V10794" s="17"/>
    </row>
    <row r="10795" spans="22:22">
      <c r="V10795" s="17"/>
    </row>
    <row r="10796" spans="22:22">
      <c r="V10796" s="17"/>
    </row>
    <row r="10797" spans="22:22">
      <c r="V10797" s="17"/>
    </row>
    <row r="10798" spans="22:22">
      <c r="V10798" s="17"/>
    </row>
    <row r="10799" spans="22:22">
      <c r="V10799" s="17"/>
    </row>
    <row r="10800" spans="22:22">
      <c r="V10800" s="17"/>
    </row>
    <row r="10801" spans="22:22">
      <c r="V10801" s="17"/>
    </row>
    <row r="10802" spans="22:22">
      <c r="V10802" s="17"/>
    </row>
    <row r="10803" spans="22:22">
      <c r="V10803" s="17"/>
    </row>
    <row r="10804" spans="22:22">
      <c r="V10804" s="17"/>
    </row>
    <row r="10805" spans="22:22">
      <c r="V10805" s="17"/>
    </row>
    <row r="10806" spans="22:22">
      <c r="V10806" s="17"/>
    </row>
    <row r="10807" spans="22:22">
      <c r="V10807" s="17"/>
    </row>
    <row r="10808" spans="22:22">
      <c r="V10808" s="17"/>
    </row>
    <row r="10809" spans="22:22">
      <c r="V10809" s="17"/>
    </row>
    <row r="10810" spans="22:22">
      <c r="V10810" s="17"/>
    </row>
    <row r="10811" spans="22:22">
      <c r="V10811" s="17"/>
    </row>
    <row r="10812" spans="22:22">
      <c r="V10812" s="17"/>
    </row>
    <row r="10813" spans="22:22">
      <c r="V10813" s="17"/>
    </row>
    <row r="10814" spans="22:22">
      <c r="V10814" s="17"/>
    </row>
    <row r="10815" spans="22:22">
      <c r="V10815" s="17"/>
    </row>
    <row r="10816" spans="22:22">
      <c r="V10816" s="17"/>
    </row>
    <row r="10817" spans="22:22">
      <c r="V10817" s="17"/>
    </row>
    <row r="10818" spans="22:22">
      <c r="V10818" s="17"/>
    </row>
    <row r="10819" spans="22:22">
      <c r="V10819" s="17"/>
    </row>
    <row r="10820" spans="22:22">
      <c r="V10820" s="17"/>
    </row>
    <row r="10821" spans="22:22">
      <c r="V10821" s="17"/>
    </row>
    <row r="10822" spans="22:22">
      <c r="V10822" s="17"/>
    </row>
    <row r="10823" spans="22:22">
      <c r="V10823" s="17"/>
    </row>
    <row r="10824" spans="22:22">
      <c r="V10824" s="17"/>
    </row>
    <row r="10825" spans="22:22">
      <c r="V10825" s="17"/>
    </row>
    <row r="10826" spans="22:22">
      <c r="V10826" s="17"/>
    </row>
    <row r="10827" spans="22:22">
      <c r="V10827" s="17"/>
    </row>
    <row r="10828" spans="22:22">
      <c r="V10828" s="17"/>
    </row>
    <row r="10829" spans="22:22">
      <c r="V10829" s="17"/>
    </row>
    <row r="10830" spans="22:22">
      <c r="V10830" s="17"/>
    </row>
    <row r="10831" spans="22:22">
      <c r="V10831" s="17"/>
    </row>
    <row r="10832" spans="22:22">
      <c r="V10832" s="17"/>
    </row>
    <row r="10833" spans="22:22">
      <c r="V10833" s="17"/>
    </row>
    <row r="10834" spans="22:22">
      <c r="V10834" s="17"/>
    </row>
    <row r="10835" spans="22:22">
      <c r="V10835" s="17"/>
    </row>
    <row r="10836" spans="22:22">
      <c r="V10836" s="17"/>
    </row>
    <row r="10837" spans="22:22">
      <c r="V10837" s="17"/>
    </row>
    <row r="10838" spans="22:22">
      <c r="V10838" s="17"/>
    </row>
    <row r="10839" spans="22:22">
      <c r="V10839" s="17"/>
    </row>
    <row r="10840" spans="22:22">
      <c r="V10840" s="17"/>
    </row>
    <row r="10841" spans="22:22">
      <c r="V10841" s="17"/>
    </row>
    <row r="10842" spans="22:22">
      <c r="V10842" s="17"/>
    </row>
    <row r="10843" spans="22:22">
      <c r="V10843" s="17"/>
    </row>
    <row r="10844" spans="22:22">
      <c r="V10844" s="17"/>
    </row>
    <row r="10845" spans="22:22">
      <c r="V10845" s="17"/>
    </row>
    <row r="10846" spans="22:22">
      <c r="V10846" s="17"/>
    </row>
    <row r="10847" spans="22:22">
      <c r="V10847" s="17"/>
    </row>
    <row r="10848" spans="22:22">
      <c r="V10848" s="17"/>
    </row>
    <row r="10849" spans="22:22">
      <c r="V10849" s="17"/>
    </row>
    <row r="10850" spans="22:22">
      <c r="V10850" s="17"/>
    </row>
    <row r="10851" spans="22:22">
      <c r="V10851" s="17"/>
    </row>
    <row r="10852" spans="22:22">
      <c r="V10852" s="17"/>
    </row>
    <row r="10853" spans="22:22">
      <c r="V10853" s="17"/>
    </row>
    <row r="10854" spans="22:22">
      <c r="V10854" s="17"/>
    </row>
    <row r="10855" spans="22:22">
      <c r="V10855" s="17"/>
    </row>
    <row r="10856" spans="22:22">
      <c r="V10856" s="17"/>
    </row>
    <row r="10857" spans="22:22">
      <c r="V10857" s="17"/>
    </row>
    <row r="10858" spans="22:22">
      <c r="V10858" s="17"/>
    </row>
    <row r="10859" spans="22:22">
      <c r="V10859" s="17"/>
    </row>
    <row r="10860" spans="22:22">
      <c r="V10860" s="17"/>
    </row>
    <row r="10861" spans="22:22">
      <c r="V10861" s="17"/>
    </row>
    <row r="10862" spans="22:22">
      <c r="V10862" s="17"/>
    </row>
    <row r="10863" spans="22:22">
      <c r="V10863" s="17"/>
    </row>
    <row r="10864" spans="22:22">
      <c r="V10864" s="17"/>
    </row>
    <row r="10865" spans="22:22">
      <c r="V10865" s="17"/>
    </row>
    <row r="10866" spans="22:22">
      <c r="V10866" s="17"/>
    </row>
    <row r="10867" spans="22:22">
      <c r="V10867" s="17"/>
    </row>
    <row r="10868" spans="22:22">
      <c r="V10868" s="17"/>
    </row>
    <row r="10869" spans="22:22">
      <c r="V10869" s="17"/>
    </row>
    <row r="10870" spans="22:22">
      <c r="V10870" s="17"/>
    </row>
    <row r="10871" spans="22:22">
      <c r="V10871" s="17"/>
    </row>
    <row r="10872" spans="22:22">
      <c r="V10872" s="17"/>
    </row>
    <row r="10873" spans="22:22">
      <c r="V10873" s="17"/>
    </row>
    <row r="10874" spans="22:22">
      <c r="V10874" s="17"/>
    </row>
    <row r="10875" spans="22:22">
      <c r="V10875" s="17"/>
    </row>
    <row r="10876" spans="22:22">
      <c r="V10876" s="17"/>
    </row>
    <row r="10877" spans="22:22">
      <c r="V10877" s="17"/>
    </row>
    <row r="10878" spans="22:22">
      <c r="V10878" s="17"/>
    </row>
    <row r="10879" spans="22:22">
      <c r="V10879" s="17"/>
    </row>
    <row r="10880" spans="22:22">
      <c r="V10880" s="17"/>
    </row>
    <row r="10881" spans="22:22">
      <c r="V10881" s="17"/>
    </row>
    <row r="10882" spans="22:22">
      <c r="V10882" s="17"/>
    </row>
    <row r="10883" spans="22:22">
      <c r="V10883" s="17"/>
    </row>
    <row r="10884" spans="22:22">
      <c r="V10884" s="17"/>
    </row>
    <row r="10885" spans="22:22">
      <c r="V10885" s="17"/>
    </row>
    <row r="10886" spans="22:22">
      <c r="V10886" s="17"/>
    </row>
    <row r="10887" spans="22:22">
      <c r="V10887" s="17"/>
    </row>
    <row r="10888" spans="22:22">
      <c r="V10888" s="17"/>
    </row>
    <row r="10889" spans="22:22">
      <c r="V10889" s="17"/>
    </row>
    <row r="10890" spans="22:22">
      <c r="V10890" s="17"/>
    </row>
    <row r="10891" spans="22:22">
      <c r="V10891" s="17"/>
    </row>
    <row r="10892" spans="22:22">
      <c r="V10892" s="17"/>
    </row>
    <row r="10893" spans="22:22">
      <c r="V10893" s="17"/>
    </row>
    <row r="10894" spans="22:22">
      <c r="V10894" s="17"/>
    </row>
    <row r="10895" spans="22:22">
      <c r="V10895" s="17"/>
    </row>
    <row r="10896" spans="22:22">
      <c r="V10896" s="17"/>
    </row>
    <row r="10897" spans="22:22">
      <c r="V10897" s="17"/>
    </row>
    <row r="10898" spans="22:22">
      <c r="V10898" s="17"/>
    </row>
    <row r="10899" spans="22:22">
      <c r="V10899" s="17"/>
    </row>
    <row r="10900" spans="22:22">
      <c r="V10900" s="17"/>
    </row>
    <row r="10901" spans="22:22">
      <c r="V10901" s="17"/>
    </row>
    <row r="10902" spans="22:22">
      <c r="V10902" s="17"/>
    </row>
    <row r="10903" spans="22:22">
      <c r="V10903" s="17"/>
    </row>
    <row r="10904" spans="22:22">
      <c r="V10904" s="17"/>
    </row>
    <row r="10905" spans="22:22">
      <c r="V10905" s="17"/>
    </row>
    <row r="10906" spans="22:22">
      <c r="V10906" s="17"/>
    </row>
    <row r="10907" spans="22:22">
      <c r="V10907" s="17"/>
    </row>
    <row r="10908" spans="22:22">
      <c r="V10908" s="17"/>
    </row>
    <row r="10909" spans="22:22">
      <c r="V10909" s="17"/>
    </row>
    <row r="10910" spans="22:22">
      <c r="V10910" s="17"/>
    </row>
    <row r="10911" spans="22:22">
      <c r="V10911" s="17"/>
    </row>
    <row r="10912" spans="22:22">
      <c r="V10912" s="17"/>
    </row>
    <row r="10913" spans="22:22">
      <c r="V10913" s="17"/>
    </row>
    <row r="10914" spans="22:22">
      <c r="V10914" s="17"/>
    </row>
    <row r="10915" spans="22:22">
      <c r="V10915" s="17"/>
    </row>
    <row r="10916" spans="22:22">
      <c r="V10916" s="17"/>
    </row>
    <row r="10917" spans="22:22">
      <c r="V10917" s="17"/>
    </row>
    <row r="10918" spans="22:22">
      <c r="V10918" s="17"/>
    </row>
    <row r="10919" spans="22:22">
      <c r="V10919" s="17"/>
    </row>
    <row r="10920" spans="22:22">
      <c r="V10920" s="17"/>
    </row>
    <row r="10921" spans="22:22">
      <c r="V10921" s="17"/>
    </row>
    <row r="10922" spans="22:22">
      <c r="V10922" s="17"/>
    </row>
    <row r="10923" spans="22:22">
      <c r="V10923" s="17"/>
    </row>
    <row r="10924" spans="22:22">
      <c r="V10924" s="17"/>
    </row>
    <row r="10925" spans="22:22">
      <c r="V10925" s="17"/>
    </row>
    <row r="10926" spans="22:22">
      <c r="V10926" s="17"/>
    </row>
    <row r="10927" spans="22:22">
      <c r="V10927" s="17"/>
    </row>
    <row r="10928" spans="22:22">
      <c r="V10928" s="17"/>
    </row>
    <row r="10929" spans="22:22">
      <c r="V10929" s="17"/>
    </row>
    <row r="10930" spans="22:22">
      <c r="V10930" s="17"/>
    </row>
    <row r="10931" spans="22:22">
      <c r="V10931" s="17"/>
    </row>
    <row r="10932" spans="22:22">
      <c r="V10932" s="17"/>
    </row>
    <row r="10933" spans="22:22">
      <c r="V10933" s="17"/>
    </row>
    <row r="10934" spans="22:22">
      <c r="V10934" s="17"/>
    </row>
    <row r="10935" spans="22:22">
      <c r="V10935" s="17"/>
    </row>
    <row r="10936" spans="22:22">
      <c r="V10936" s="17"/>
    </row>
    <row r="10937" spans="22:22">
      <c r="V10937" s="17"/>
    </row>
    <row r="10938" spans="22:22">
      <c r="V10938" s="17"/>
    </row>
    <row r="10939" spans="22:22">
      <c r="V10939" s="17"/>
    </row>
    <row r="10940" spans="22:22">
      <c r="V10940" s="17"/>
    </row>
    <row r="10941" spans="22:22">
      <c r="V10941" s="17"/>
    </row>
    <row r="10942" spans="22:22">
      <c r="V10942" s="17"/>
    </row>
    <row r="10943" spans="22:22">
      <c r="V10943" s="17"/>
    </row>
    <row r="10944" spans="22:22">
      <c r="V10944" s="17"/>
    </row>
    <row r="10945" spans="22:22">
      <c r="V10945" s="17"/>
    </row>
    <row r="10946" spans="22:22">
      <c r="V10946" s="17"/>
    </row>
    <row r="10947" spans="22:22">
      <c r="V10947" s="17"/>
    </row>
    <row r="10948" spans="22:22">
      <c r="V10948" s="17"/>
    </row>
    <row r="10949" spans="22:22">
      <c r="V10949" s="17"/>
    </row>
    <row r="10950" spans="22:22">
      <c r="V10950" s="17"/>
    </row>
    <row r="10951" spans="22:22">
      <c r="V10951" s="17"/>
    </row>
    <row r="10952" spans="22:22">
      <c r="V10952" s="17"/>
    </row>
    <row r="10953" spans="22:22">
      <c r="V10953" s="17"/>
    </row>
    <row r="10954" spans="22:22">
      <c r="V10954" s="17"/>
    </row>
    <row r="10955" spans="22:22">
      <c r="V10955" s="17"/>
    </row>
    <row r="10956" spans="22:22">
      <c r="V10956" s="17"/>
    </row>
    <row r="10957" spans="22:22">
      <c r="V10957" s="17"/>
    </row>
    <row r="10958" spans="22:22">
      <c r="V10958" s="17"/>
    </row>
    <row r="10959" spans="22:22">
      <c r="V10959" s="17"/>
    </row>
    <row r="10960" spans="22:22">
      <c r="V10960" s="17"/>
    </row>
    <row r="10961" spans="22:22">
      <c r="V10961" s="17"/>
    </row>
    <row r="10962" spans="22:22">
      <c r="V10962" s="17"/>
    </row>
    <row r="10963" spans="22:22">
      <c r="V10963" s="17"/>
    </row>
    <row r="10964" spans="22:22">
      <c r="V10964" s="17"/>
    </row>
    <row r="10965" spans="22:22">
      <c r="V10965" s="17"/>
    </row>
    <row r="10966" spans="22:22">
      <c r="V10966" s="17"/>
    </row>
    <row r="10967" spans="22:22">
      <c r="V10967" s="17"/>
    </row>
    <row r="10968" spans="22:22">
      <c r="V10968" s="17"/>
    </row>
    <row r="10969" spans="22:22">
      <c r="V10969" s="17"/>
    </row>
    <row r="10970" spans="22:22">
      <c r="V10970" s="17"/>
    </row>
    <row r="10971" spans="22:22">
      <c r="V10971" s="17"/>
    </row>
    <row r="10972" spans="22:22">
      <c r="V10972" s="17"/>
    </row>
    <row r="10973" spans="22:22">
      <c r="V10973" s="17"/>
    </row>
    <row r="10974" spans="22:22">
      <c r="V10974" s="17"/>
    </row>
    <row r="10975" spans="22:22">
      <c r="V10975" s="17"/>
    </row>
    <row r="10976" spans="22:22">
      <c r="V10976" s="17"/>
    </row>
    <row r="10977" spans="22:22">
      <c r="V10977" s="17"/>
    </row>
    <row r="10978" spans="22:22">
      <c r="V10978" s="17"/>
    </row>
    <row r="10979" spans="22:22">
      <c r="V10979" s="17"/>
    </row>
    <row r="10980" spans="22:22">
      <c r="V10980" s="17"/>
    </row>
    <row r="10981" spans="22:22">
      <c r="V10981" s="17"/>
    </row>
    <row r="10982" spans="22:22">
      <c r="V10982" s="17"/>
    </row>
    <row r="10983" spans="22:22">
      <c r="V10983" s="17"/>
    </row>
    <row r="10984" spans="22:22">
      <c r="V10984" s="17"/>
    </row>
    <row r="10985" spans="22:22">
      <c r="V10985" s="17"/>
    </row>
    <row r="10986" spans="22:22">
      <c r="V10986" s="17"/>
    </row>
    <row r="10987" spans="22:22">
      <c r="V10987" s="17"/>
    </row>
    <row r="10988" spans="22:22">
      <c r="V10988" s="17"/>
    </row>
    <row r="10989" spans="22:22">
      <c r="V10989" s="17"/>
    </row>
    <row r="10990" spans="22:22">
      <c r="V10990" s="17"/>
    </row>
    <row r="10991" spans="22:22">
      <c r="V10991" s="17"/>
    </row>
    <row r="10992" spans="22:22">
      <c r="V10992" s="17"/>
    </row>
    <row r="10993" spans="22:22">
      <c r="V10993" s="17"/>
    </row>
    <row r="10994" spans="22:22">
      <c r="V10994" s="17"/>
    </row>
    <row r="10995" spans="22:22">
      <c r="V10995" s="17"/>
    </row>
    <row r="10996" spans="22:22">
      <c r="V10996" s="17"/>
    </row>
    <row r="10997" spans="22:22">
      <c r="V10997" s="17"/>
    </row>
    <row r="10998" spans="22:22">
      <c r="V10998" s="17"/>
    </row>
    <row r="10999" spans="22:22">
      <c r="V10999" s="17"/>
    </row>
    <row r="11000" spans="22:22">
      <c r="V11000" s="17"/>
    </row>
    <row r="11001" spans="22:22">
      <c r="V11001" s="17"/>
    </row>
    <row r="11002" spans="22:22">
      <c r="V11002" s="17"/>
    </row>
    <row r="11003" spans="22:22">
      <c r="V11003" s="17"/>
    </row>
    <row r="11004" spans="22:22">
      <c r="V11004" s="17"/>
    </row>
    <row r="11005" spans="22:22">
      <c r="V11005" s="17"/>
    </row>
    <row r="11006" spans="22:22">
      <c r="V11006" s="17"/>
    </row>
    <row r="11007" spans="22:22">
      <c r="V11007" s="17"/>
    </row>
    <row r="11008" spans="22:22">
      <c r="V11008" s="17"/>
    </row>
    <row r="11009" spans="22:22">
      <c r="V11009" s="17"/>
    </row>
    <row r="11010" spans="22:22">
      <c r="V11010" s="17"/>
    </row>
    <row r="11011" spans="22:22">
      <c r="V11011" s="17"/>
    </row>
    <row r="11012" spans="22:22">
      <c r="V11012" s="17"/>
    </row>
    <row r="11013" spans="22:22">
      <c r="V11013" s="17"/>
    </row>
    <row r="11014" spans="22:22">
      <c r="V11014" s="17"/>
    </row>
    <row r="11015" spans="22:22">
      <c r="V11015" s="17"/>
    </row>
    <row r="11016" spans="22:22">
      <c r="V11016" s="17"/>
    </row>
    <row r="11017" spans="22:22">
      <c r="V11017" s="17"/>
    </row>
    <row r="11018" spans="22:22">
      <c r="V11018" s="17"/>
    </row>
    <row r="11019" spans="22:22">
      <c r="V11019" s="17"/>
    </row>
    <row r="11020" spans="22:22">
      <c r="V11020" s="17"/>
    </row>
    <row r="11021" spans="22:22">
      <c r="V11021" s="17"/>
    </row>
    <row r="11022" spans="22:22">
      <c r="V11022" s="17"/>
    </row>
    <row r="11023" spans="22:22">
      <c r="V11023" s="17"/>
    </row>
    <row r="11024" spans="22:22">
      <c r="V11024" s="17"/>
    </row>
    <row r="11025" spans="22:22">
      <c r="V11025" s="17"/>
    </row>
    <row r="11026" spans="22:22">
      <c r="V11026" s="17"/>
    </row>
    <row r="11027" spans="22:22">
      <c r="V11027" s="17"/>
    </row>
    <row r="11028" spans="22:22">
      <c r="V11028" s="17"/>
    </row>
    <row r="11029" spans="22:22">
      <c r="V11029" s="17"/>
    </row>
    <row r="11030" spans="22:22">
      <c r="V11030" s="17"/>
    </row>
    <row r="11031" spans="22:22">
      <c r="V11031" s="17"/>
    </row>
    <row r="11032" spans="22:22">
      <c r="V11032" s="17"/>
    </row>
    <row r="11033" spans="22:22">
      <c r="V11033" s="17"/>
    </row>
    <row r="11034" spans="22:22">
      <c r="V11034" s="17"/>
    </row>
    <row r="11035" spans="22:22">
      <c r="V11035" s="17"/>
    </row>
    <row r="11036" spans="22:22">
      <c r="V11036" s="17"/>
    </row>
    <row r="11037" spans="22:22">
      <c r="V11037" s="17"/>
    </row>
    <row r="11038" spans="22:22">
      <c r="V11038" s="17"/>
    </row>
    <row r="11039" spans="22:22">
      <c r="V11039" s="17"/>
    </row>
    <row r="11040" spans="22:22">
      <c r="V11040" s="17"/>
    </row>
    <row r="11041" spans="22:22">
      <c r="V11041" s="17"/>
    </row>
    <row r="11042" spans="22:22">
      <c r="V11042" s="17"/>
    </row>
    <row r="11043" spans="22:22">
      <c r="V11043" s="17"/>
    </row>
    <row r="11044" spans="22:22">
      <c r="V11044" s="17"/>
    </row>
    <row r="11045" spans="22:22">
      <c r="V11045" s="17"/>
    </row>
    <row r="11046" spans="22:22">
      <c r="V11046" s="17"/>
    </row>
    <row r="11047" spans="22:22">
      <c r="V11047" s="17"/>
    </row>
    <row r="11048" spans="22:22">
      <c r="V11048" s="17"/>
    </row>
    <row r="11049" spans="22:22">
      <c r="V11049" s="17"/>
    </row>
    <row r="11050" spans="22:22">
      <c r="V11050" s="17"/>
    </row>
    <row r="11051" spans="22:22">
      <c r="V11051" s="17"/>
    </row>
    <row r="11052" spans="22:22">
      <c r="V11052" s="17"/>
    </row>
    <row r="11053" spans="22:22">
      <c r="V11053" s="17"/>
    </row>
    <row r="11054" spans="22:22">
      <c r="V11054" s="17"/>
    </row>
    <row r="11055" spans="22:22">
      <c r="V11055" s="17"/>
    </row>
    <row r="11056" spans="22:22">
      <c r="V11056" s="17"/>
    </row>
    <row r="11057" spans="22:22">
      <c r="V11057" s="17"/>
    </row>
    <row r="11058" spans="22:22">
      <c r="V11058" s="17"/>
    </row>
    <row r="11059" spans="22:22">
      <c r="V11059" s="17"/>
    </row>
    <row r="11060" spans="22:22">
      <c r="V11060" s="17"/>
    </row>
    <row r="11061" spans="22:22">
      <c r="V11061" s="17"/>
    </row>
    <row r="11062" spans="22:22">
      <c r="V11062" s="17"/>
    </row>
    <row r="11063" spans="22:22">
      <c r="V11063" s="17"/>
    </row>
    <row r="11064" spans="22:22">
      <c r="V11064" s="17"/>
    </row>
    <row r="11065" spans="22:22">
      <c r="V11065" s="17"/>
    </row>
    <row r="11066" spans="22:22">
      <c r="V11066" s="17"/>
    </row>
    <row r="11067" spans="22:22">
      <c r="V11067" s="17"/>
    </row>
    <row r="11068" spans="22:22">
      <c r="V11068" s="17"/>
    </row>
    <row r="11069" spans="22:22">
      <c r="V11069" s="17"/>
    </row>
    <row r="11070" spans="22:22">
      <c r="V11070" s="17"/>
    </row>
    <row r="11071" spans="22:22">
      <c r="V11071" s="17"/>
    </row>
    <row r="11072" spans="22:22">
      <c r="V11072" s="17"/>
    </row>
    <row r="11073" spans="22:22">
      <c r="V11073" s="17"/>
    </row>
    <row r="11074" spans="22:22">
      <c r="V11074" s="17"/>
    </row>
    <row r="11075" spans="22:22">
      <c r="V11075" s="17"/>
    </row>
    <row r="11076" spans="22:22">
      <c r="V11076" s="17"/>
    </row>
    <row r="11077" spans="22:22">
      <c r="V11077" s="17"/>
    </row>
    <row r="11078" spans="22:22">
      <c r="V11078" s="17"/>
    </row>
    <row r="11079" spans="22:22">
      <c r="V11079" s="17"/>
    </row>
    <row r="11080" spans="22:22">
      <c r="V11080" s="17"/>
    </row>
    <row r="11081" spans="22:22">
      <c r="V11081" s="17"/>
    </row>
    <row r="11082" spans="22:22">
      <c r="V11082" s="17"/>
    </row>
    <row r="11083" spans="22:22">
      <c r="V11083" s="17"/>
    </row>
    <row r="11084" spans="22:22">
      <c r="V11084" s="17"/>
    </row>
    <row r="11085" spans="22:22">
      <c r="V11085" s="17"/>
    </row>
    <row r="11086" spans="22:22">
      <c r="V11086" s="17"/>
    </row>
    <row r="11087" spans="22:22">
      <c r="V11087" s="17"/>
    </row>
    <row r="11088" spans="22:22">
      <c r="V11088" s="17"/>
    </row>
    <row r="11089" spans="22:22">
      <c r="V11089" s="17"/>
    </row>
    <row r="11090" spans="22:22">
      <c r="V11090" s="17"/>
    </row>
    <row r="11091" spans="22:22">
      <c r="V11091" s="17"/>
    </row>
    <row r="11092" spans="22:22">
      <c r="V11092" s="17"/>
    </row>
    <row r="11093" spans="22:22">
      <c r="V11093" s="17"/>
    </row>
    <row r="11094" spans="22:22">
      <c r="V11094" s="17"/>
    </row>
    <row r="11095" spans="22:22">
      <c r="V11095" s="17"/>
    </row>
    <row r="11096" spans="22:22">
      <c r="V11096" s="17"/>
    </row>
    <row r="11097" spans="22:22">
      <c r="V11097" s="17"/>
    </row>
    <row r="11098" spans="22:22">
      <c r="V11098" s="17"/>
    </row>
    <row r="11099" spans="22:22">
      <c r="V11099" s="17"/>
    </row>
    <row r="11100" spans="22:22">
      <c r="V11100" s="17"/>
    </row>
    <row r="11101" spans="22:22">
      <c r="V11101" s="17"/>
    </row>
    <row r="11102" spans="22:22">
      <c r="V11102" s="17"/>
    </row>
    <row r="11103" spans="22:22">
      <c r="V11103" s="17"/>
    </row>
    <row r="11104" spans="22:22">
      <c r="V11104" s="17"/>
    </row>
    <row r="11105" spans="22:22">
      <c r="V11105" s="17"/>
    </row>
    <row r="11106" spans="22:22">
      <c r="V11106" s="17"/>
    </row>
    <row r="11107" spans="22:22">
      <c r="V11107" s="17"/>
    </row>
    <row r="11108" spans="22:22">
      <c r="V11108" s="17"/>
    </row>
    <row r="11109" spans="22:22">
      <c r="V11109" s="17"/>
    </row>
    <row r="11110" spans="22:22">
      <c r="V11110" s="17"/>
    </row>
    <row r="11111" spans="22:22">
      <c r="V11111" s="17"/>
    </row>
    <row r="11112" spans="22:22">
      <c r="V11112" s="17"/>
    </row>
    <row r="11113" spans="22:22">
      <c r="V11113" s="17"/>
    </row>
    <row r="11114" spans="22:22">
      <c r="V11114" s="17"/>
    </row>
    <row r="11115" spans="22:22">
      <c r="V11115" s="17"/>
    </row>
    <row r="11116" spans="22:22">
      <c r="V11116" s="17"/>
    </row>
    <row r="11117" spans="22:22">
      <c r="V11117" s="17"/>
    </row>
    <row r="11118" spans="22:22">
      <c r="V11118" s="17"/>
    </row>
    <row r="11119" spans="22:22">
      <c r="V11119" s="17"/>
    </row>
    <row r="11120" spans="22:22">
      <c r="V11120" s="17"/>
    </row>
    <row r="11121" spans="22:22">
      <c r="V11121" s="17"/>
    </row>
    <row r="11122" spans="22:22">
      <c r="V11122" s="17"/>
    </row>
    <row r="11123" spans="22:22">
      <c r="V11123" s="17"/>
    </row>
    <row r="11124" spans="22:22">
      <c r="V11124" s="17"/>
    </row>
    <row r="11125" spans="22:22">
      <c r="V11125" s="17"/>
    </row>
    <row r="11126" spans="22:22">
      <c r="V11126" s="17"/>
    </row>
    <row r="11127" spans="22:22">
      <c r="V11127" s="17"/>
    </row>
    <row r="11128" spans="22:22">
      <c r="V11128" s="17"/>
    </row>
    <row r="11129" spans="22:22">
      <c r="V11129" s="17"/>
    </row>
    <row r="11130" spans="22:22">
      <c r="V11130" s="17"/>
    </row>
    <row r="11131" spans="22:22">
      <c r="V11131" s="17"/>
    </row>
    <row r="11132" spans="22:22">
      <c r="V11132" s="17"/>
    </row>
    <row r="11133" spans="22:22">
      <c r="V11133" s="17"/>
    </row>
    <row r="11134" spans="22:22">
      <c r="V11134" s="17"/>
    </row>
    <row r="11135" spans="22:22">
      <c r="V11135" s="17"/>
    </row>
    <row r="11136" spans="22:22">
      <c r="V11136" s="17"/>
    </row>
    <row r="11137" spans="22:22">
      <c r="V11137" s="17"/>
    </row>
    <row r="11138" spans="22:22">
      <c r="V11138" s="17"/>
    </row>
    <row r="11139" spans="22:22">
      <c r="V11139" s="17"/>
    </row>
    <row r="11140" spans="22:22">
      <c r="V11140" s="17"/>
    </row>
    <row r="11141" spans="22:22">
      <c r="V11141" s="17"/>
    </row>
    <row r="11142" spans="22:22">
      <c r="V11142" s="17"/>
    </row>
    <row r="11143" spans="22:22">
      <c r="V11143" s="17"/>
    </row>
    <row r="11144" spans="22:22">
      <c r="V11144" s="17"/>
    </row>
    <row r="11145" spans="22:22">
      <c r="V11145" s="17"/>
    </row>
    <row r="11146" spans="22:22">
      <c r="V11146" s="17"/>
    </row>
    <row r="11147" spans="22:22">
      <c r="V11147" s="17"/>
    </row>
    <row r="11148" spans="22:22">
      <c r="V11148" s="17"/>
    </row>
    <row r="11149" spans="22:22">
      <c r="V11149" s="17"/>
    </row>
    <row r="11150" spans="22:22">
      <c r="V11150" s="17"/>
    </row>
    <row r="11151" spans="22:22">
      <c r="V11151" s="17"/>
    </row>
    <row r="11152" spans="22:22">
      <c r="V11152" s="17"/>
    </row>
    <row r="11153" spans="22:22">
      <c r="V11153" s="17"/>
    </row>
    <row r="11154" spans="22:22">
      <c r="V11154" s="17"/>
    </row>
    <row r="11155" spans="22:22">
      <c r="V11155" s="17"/>
    </row>
    <row r="11156" spans="22:22">
      <c r="V11156" s="17"/>
    </row>
    <row r="11157" spans="22:22">
      <c r="V11157" s="17"/>
    </row>
    <row r="11158" spans="22:22">
      <c r="V11158" s="17"/>
    </row>
    <row r="11159" spans="22:22">
      <c r="V11159" s="17"/>
    </row>
    <row r="11160" spans="22:22">
      <c r="V11160" s="17"/>
    </row>
    <row r="11161" spans="22:22">
      <c r="V11161" s="17"/>
    </row>
    <row r="11162" spans="22:22">
      <c r="V11162" s="17"/>
    </row>
    <row r="11163" spans="22:22">
      <c r="V11163" s="17"/>
    </row>
    <row r="11164" spans="22:22">
      <c r="V11164" s="17"/>
    </row>
    <row r="11165" spans="22:22">
      <c r="V11165" s="17"/>
    </row>
    <row r="11166" spans="22:22">
      <c r="V11166" s="17"/>
    </row>
    <row r="11167" spans="22:22">
      <c r="V11167" s="17"/>
    </row>
    <row r="11168" spans="22:22">
      <c r="V11168" s="17"/>
    </row>
    <row r="11169" spans="22:22">
      <c r="V11169" s="17"/>
    </row>
    <row r="11170" spans="22:22">
      <c r="V11170" s="17"/>
    </row>
    <row r="11171" spans="22:22">
      <c r="V11171" s="17"/>
    </row>
    <row r="11172" spans="22:22">
      <c r="V11172" s="17"/>
    </row>
    <row r="11173" spans="22:22">
      <c r="V11173" s="17"/>
    </row>
    <row r="11174" spans="22:22">
      <c r="V11174" s="17"/>
    </row>
    <row r="11175" spans="22:22">
      <c r="V11175" s="17"/>
    </row>
    <row r="11176" spans="22:22">
      <c r="V11176" s="17"/>
    </row>
    <row r="11177" spans="22:22">
      <c r="V11177" s="17"/>
    </row>
    <row r="11178" spans="22:22">
      <c r="V11178" s="17"/>
    </row>
    <row r="11179" spans="22:22">
      <c r="V11179" s="17"/>
    </row>
    <row r="11180" spans="22:22">
      <c r="V11180" s="17"/>
    </row>
    <row r="11181" spans="22:22">
      <c r="V11181" s="17"/>
    </row>
    <row r="11182" spans="22:22">
      <c r="V11182" s="17"/>
    </row>
    <row r="11183" spans="22:22">
      <c r="V11183" s="17"/>
    </row>
    <row r="11184" spans="22:22">
      <c r="V11184" s="17"/>
    </row>
    <row r="11185" spans="22:22">
      <c r="V11185" s="17"/>
    </row>
    <row r="11186" spans="22:22">
      <c r="V11186" s="17"/>
    </row>
    <row r="11187" spans="22:22">
      <c r="V11187" s="17"/>
    </row>
    <row r="11188" spans="22:22">
      <c r="V11188" s="17"/>
    </row>
    <row r="11189" spans="22:22">
      <c r="V11189" s="17"/>
    </row>
    <row r="11190" spans="22:22">
      <c r="V11190" s="17"/>
    </row>
    <row r="11191" spans="22:22">
      <c r="V11191" s="17"/>
    </row>
    <row r="11192" spans="22:22">
      <c r="V11192" s="17"/>
    </row>
    <row r="11193" spans="22:22">
      <c r="V11193" s="17"/>
    </row>
    <row r="11194" spans="22:22">
      <c r="V11194" s="17"/>
    </row>
    <row r="11195" spans="22:22">
      <c r="V11195" s="17"/>
    </row>
    <row r="11196" spans="22:22">
      <c r="V11196" s="17"/>
    </row>
    <row r="11197" spans="22:22">
      <c r="V11197" s="17"/>
    </row>
    <row r="11198" spans="22:22">
      <c r="V11198" s="17"/>
    </row>
    <row r="11199" spans="22:22">
      <c r="V11199" s="17"/>
    </row>
    <row r="11200" spans="22:22">
      <c r="V11200" s="17"/>
    </row>
    <row r="11201" spans="22:22">
      <c r="V11201" s="17"/>
    </row>
    <row r="11202" spans="22:22">
      <c r="V11202" s="17"/>
    </row>
    <row r="11203" spans="22:22">
      <c r="V11203" s="17"/>
    </row>
    <row r="11204" spans="22:22">
      <c r="V11204" s="17"/>
    </row>
    <row r="11205" spans="22:22">
      <c r="V11205" s="17"/>
    </row>
    <row r="11206" spans="22:22">
      <c r="V11206" s="17"/>
    </row>
    <row r="11207" spans="22:22">
      <c r="V11207" s="17"/>
    </row>
    <row r="11208" spans="22:22">
      <c r="V11208" s="17"/>
    </row>
    <row r="11209" spans="22:22">
      <c r="V11209" s="17"/>
    </row>
    <row r="11210" spans="22:22">
      <c r="V11210" s="17"/>
    </row>
    <row r="11211" spans="22:22">
      <c r="V11211" s="17"/>
    </row>
    <row r="11212" spans="22:22">
      <c r="V11212" s="17"/>
    </row>
    <row r="11213" spans="22:22">
      <c r="V11213" s="17"/>
    </row>
    <row r="11214" spans="22:22">
      <c r="V11214" s="17"/>
    </row>
    <row r="11215" spans="22:22">
      <c r="V11215" s="17"/>
    </row>
    <row r="11216" spans="22:22">
      <c r="V11216" s="17"/>
    </row>
    <row r="11217" spans="22:22">
      <c r="V11217" s="17"/>
    </row>
    <row r="11218" spans="22:22">
      <c r="V11218" s="17"/>
    </row>
    <row r="11219" spans="22:22">
      <c r="V11219" s="17"/>
    </row>
    <row r="11220" spans="22:22">
      <c r="V11220" s="17"/>
    </row>
    <row r="11221" spans="22:22">
      <c r="V11221" s="17"/>
    </row>
    <row r="11222" spans="22:22">
      <c r="V11222" s="17"/>
    </row>
    <row r="11223" spans="22:22">
      <c r="V11223" s="17"/>
    </row>
    <row r="11224" spans="22:22">
      <c r="V11224" s="17"/>
    </row>
    <row r="11225" spans="22:22">
      <c r="V11225" s="17"/>
    </row>
    <row r="11226" spans="22:22">
      <c r="V11226" s="17"/>
    </row>
    <row r="11227" spans="22:22">
      <c r="V11227" s="17"/>
    </row>
    <row r="11228" spans="22:22">
      <c r="V11228" s="17"/>
    </row>
    <row r="11229" spans="22:22">
      <c r="V11229" s="17"/>
    </row>
    <row r="11230" spans="22:22">
      <c r="V11230" s="17"/>
    </row>
    <row r="11231" spans="22:22">
      <c r="V11231" s="17"/>
    </row>
    <row r="11232" spans="22:22">
      <c r="V11232" s="17"/>
    </row>
    <row r="11233" spans="22:22">
      <c r="V11233" s="17"/>
    </row>
    <row r="11234" spans="22:22">
      <c r="V11234" s="17"/>
    </row>
    <row r="11235" spans="22:22">
      <c r="V11235" s="17"/>
    </row>
    <row r="11236" spans="22:22">
      <c r="V11236" s="17"/>
    </row>
    <row r="11237" spans="22:22">
      <c r="V11237" s="17"/>
    </row>
    <row r="11238" spans="22:22">
      <c r="V11238" s="17"/>
    </row>
    <row r="11239" spans="22:22">
      <c r="V11239" s="17"/>
    </row>
    <row r="11240" spans="22:22">
      <c r="V11240" s="17"/>
    </row>
    <row r="11241" spans="22:22">
      <c r="V11241" s="17"/>
    </row>
    <row r="11242" spans="22:22">
      <c r="V11242" s="17"/>
    </row>
    <row r="11243" spans="22:22">
      <c r="V11243" s="17"/>
    </row>
    <row r="11244" spans="22:22">
      <c r="V11244" s="17"/>
    </row>
    <row r="11245" spans="22:22">
      <c r="V11245" s="17"/>
    </row>
    <row r="11246" spans="22:22">
      <c r="V11246" s="17"/>
    </row>
    <row r="11247" spans="22:22">
      <c r="V11247" s="17"/>
    </row>
    <row r="11248" spans="22:22">
      <c r="V11248" s="17"/>
    </row>
    <row r="11249" spans="22:22">
      <c r="V11249" s="17"/>
    </row>
    <row r="11250" spans="22:22">
      <c r="V11250" s="17"/>
    </row>
    <row r="11251" spans="22:22">
      <c r="V11251" s="17"/>
    </row>
    <row r="11252" spans="22:22">
      <c r="V11252" s="17"/>
    </row>
    <row r="11253" spans="22:22">
      <c r="V11253" s="17"/>
    </row>
    <row r="11254" spans="22:22">
      <c r="V11254" s="17"/>
    </row>
    <row r="11255" spans="22:22">
      <c r="V11255" s="17"/>
    </row>
    <row r="11256" spans="22:22">
      <c r="V11256" s="17"/>
    </row>
    <row r="11257" spans="22:22">
      <c r="V11257" s="17"/>
    </row>
    <row r="11258" spans="22:22">
      <c r="V11258" s="17"/>
    </row>
    <row r="11259" spans="22:22">
      <c r="V11259" s="17"/>
    </row>
    <row r="11260" spans="22:22">
      <c r="V11260" s="17"/>
    </row>
    <row r="11261" spans="22:22">
      <c r="V11261" s="17"/>
    </row>
    <row r="11262" spans="22:22">
      <c r="V11262" s="17"/>
    </row>
    <row r="11263" spans="22:22">
      <c r="V11263" s="17"/>
    </row>
    <row r="11264" spans="22:22">
      <c r="V11264" s="17"/>
    </row>
    <row r="11265" spans="22:22">
      <c r="V11265" s="17"/>
    </row>
    <row r="11266" spans="22:22">
      <c r="V11266" s="17"/>
    </row>
    <row r="11267" spans="22:22">
      <c r="V11267" s="17"/>
    </row>
    <row r="11268" spans="22:22">
      <c r="V11268" s="17"/>
    </row>
    <row r="11269" spans="22:22">
      <c r="V11269" s="17"/>
    </row>
    <row r="11270" spans="22:22">
      <c r="V11270" s="17"/>
    </row>
    <row r="11271" spans="22:22">
      <c r="V11271" s="17"/>
    </row>
    <row r="11272" spans="22:22">
      <c r="V11272" s="17"/>
    </row>
    <row r="11273" spans="22:22">
      <c r="V11273" s="17"/>
    </row>
    <row r="11274" spans="22:22">
      <c r="V11274" s="17"/>
    </row>
    <row r="11275" spans="22:22">
      <c r="V11275" s="17"/>
    </row>
    <row r="11276" spans="22:22">
      <c r="V11276" s="17"/>
    </row>
    <row r="11277" spans="22:22">
      <c r="V11277" s="17"/>
    </row>
    <row r="11278" spans="22:22">
      <c r="V11278" s="17"/>
    </row>
    <row r="11279" spans="22:22">
      <c r="V11279" s="17"/>
    </row>
    <row r="11280" spans="22:22">
      <c r="V11280" s="17"/>
    </row>
    <row r="11281" spans="22:22">
      <c r="V11281" s="17"/>
    </row>
    <row r="11282" spans="22:22">
      <c r="V11282" s="17"/>
    </row>
    <row r="11283" spans="22:22">
      <c r="V11283" s="17"/>
    </row>
    <row r="11284" spans="22:22">
      <c r="V11284" s="17"/>
    </row>
    <row r="11285" spans="22:22">
      <c r="V11285" s="17"/>
    </row>
    <row r="11286" spans="22:22">
      <c r="V11286" s="17"/>
    </row>
    <row r="11287" spans="22:22">
      <c r="V11287" s="17"/>
    </row>
    <row r="11288" spans="22:22">
      <c r="V11288" s="17"/>
    </row>
    <row r="11289" spans="22:22">
      <c r="V11289" s="17"/>
    </row>
    <row r="11290" spans="22:22">
      <c r="V11290" s="17"/>
    </row>
    <row r="11291" spans="22:22">
      <c r="V11291" s="17"/>
    </row>
    <row r="11292" spans="22:22">
      <c r="V11292" s="17"/>
    </row>
    <row r="11293" spans="22:22">
      <c r="V11293" s="17"/>
    </row>
    <row r="11294" spans="22:22">
      <c r="V11294" s="17"/>
    </row>
    <row r="11295" spans="22:22">
      <c r="V11295" s="17"/>
    </row>
    <row r="11296" spans="22:22">
      <c r="V11296" s="17"/>
    </row>
    <row r="11297" spans="22:22">
      <c r="V11297" s="17"/>
    </row>
    <row r="11298" spans="22:22">
      <c r="V11298" s="17"/>
    </row>
    <row r="11299" spans="22:22">
      <c r="V11299" s="17"/>
    </row>
    <row r="11300" spans="22:22">
      <c r="V11300" s="17"/>
    </row>
    <row r="11301" spans="22:22">
      <c r="V11301" s="17"/>
    </row>
    <row r="11302" spans="22:22">
      <c r="V11302" s="17"/>
    </row>
    <row r="11303" spans="22:22">
      <c r="V11303" s="17"/>
    </row>
    <row r="11304" spans="22:22">
      <c r="V11304" s="17"/>
    </row>
    <row r="11305" spans="22:22">
      <c r="V11305" s="17"/>
    </row>
    <row r="11306" spans="22:22">
      <c r="V11306" s="17"/>
    </row>
    <row r="11307" spans="22:22">
      <c r="V11307" s="17"/>
    </row>
    <row r="11308" spans="22:22">
      <c r="V11308" s="17"/>
    </row>
    <row r="11309" spans="22:22">
      <c r="V11309" s="17"/>
    </row>
    <row r="11310" spans="22:22">
      <c r="V11310" s="17"/>
    </row>
    <row r="11311" spans="22:22">
      <c r="V11311" s="17"/>
    </row>
    <row r="11312" spans="22:22">
      <c r="V11312" s="17"/>
    </row>
    <row r="11313" spans="22:22">
      <c r="V11313" s="17"/>
    </row>
    <row r="11314" spans="22:22">
      <c r="V11314" s="17"/>
    </row>
    <row r="11315" spans="22:22">
      <c r="V11315" s="17"/>
    </row>
    <row r="11316" spans="22:22">
      <c r="V11316" s="17"/>
    </row>
    <row r="11317" spans="22:22">
      <c r="V11317" s="17"/>
    </row>
    <row r="11318" spans="22:22">
      <c r="V11318" s="17"/>
    </row>
    <row r="11319" spans="22:22">
      <c r="V11319" s="17"/>
    </row>
    <row r="11320" spans="22:22">
      <c r="V11320" s="17"/>
    </row>
    <row r="11321" spans="22:22">
      <c r="V11321" s="17"/>
    </row>
    <row r="11322" spans="22:22">
      <c r="V11322" s="17"/>
    </row>
    <row r="11323" spans="22:22">
      <c r="V11323" s="17"/>
    </row>
    <row r="11324" spans="22:22">
      <c r="V11324" s="17"/>
    </row>
    <row r="11325" spans="22:22">
      <c r="V11325" s="17"/>
    </row>
    <row r="11326" spans="22:22">
      <c r="V11326" s="17"/>
    </row>
    <row r="11327" spans="22:22">
      <c r="V11327" s="17"/>
    </row>
    <row r="11328" spans="22:22">
      <c r="V11328" s="17"/>
    </row>
    <row r="11329" spans="22:22">
      <c r="V11329" s="17"/>
    </row>
    <row r="11330" spans="22:22">
      <c r="V11330" s="17"/>
    </row>
    <row r="11331" spans="22:22">
      <c r="V11331" s="17"/>
    </row>
    <row r="11332" spans="22:22">
      <c r="V11332" s="17"/>
    </row>
    <row r="11333" spans="22:22">
      <c r="V11333" s="17"/>
    </row>
    <row r="11334" spans="22:22">
      <c r="V11334" s="17"/>
    </row>
    <row r="11335" spans="22:22">
      <c r="V11335" s="17"/>
    </row>
    <row r="11336" spans="22:22">
      <c r="V11336" s="17"/>
    </row>
    <row r="11337" spans="22:22">
      <c r="V11337" s="17"/>
    </row>
    <row r="11338" spans="22:22">
      <c r="V11338" s="17"/>
    </row>
    <row r="11339" spans="22:22">
      <c r="V11339" s="17"/>
    </row>
    <row r="11340" spans="22:22">
      <c r="V11340" s="17"/>
    </row>
    <row r="11341" spans="22:22">
      <c r="V11341" s="17"/>
    </row>
    <row r="11342" spans="22:22">
      <c r="V11342" s="17"/>
    </row>
    <row r="11343" spans="22:22">
      <c r="V11343" s="17"/>
    </row>
    <row r="11344" spans="22:22">
      <c r="V11344" s="17"/>
    </row>
    <row r="11345" spans="22:22">
      <c r="V11345" s="17"/>
    </row>
    <row r="11346" spans="22:22">
      <c r="V11346" s="17"/>
    </row>
    <row r="11347" spans="22:22">
      <c r="V11347" s="17"/>
    </row>
    <row r="11348" spans="22:22">
      <c r="V11348" s="17"/>
    </row>
    <row r="11349" spans="22:22">
      <c r="V11349" s="17"/>
    </row>
    <row r="11350" spans="22:22">
      <c r="V11350" s="17"/>
    </row>
    <row r="11351" spans="22:22">
      <c r="V11351" s="17"/>
    </row>
    <row r="11352" spans="22:22">
      <c r="V11352" s="17"/>
    </row>
    <row r="11353" spans="22:22">
      <c r="V11353" s="17"/>
    </row>
    <row r="11354" spans="22:22">
      <c r="V11354" s="17"/>
    </row>
    <row r="11355" spans="22:22">
      <c r="V11355" s="17"/>
    </row>
    <row r="11356" spans="22:22">
      <c r="V11356" s="17"/>
    </row>
    <row r="11357" spans="22:22">
      <c r="V11357" s="17"/>
    </row>
    <row r="11358" spans="22:22">
      <c r="V11358" s="17"/>
    </row>
    <row r="11359" spans="22:22">
      <c r="V11359" s="17"/>
    </row>
    <row r="11360" spans="22:22">
      <c r="V11360" s="17"/>
    </row>
    <row r="11361" spans="22:22">
      <c r="V11361" s="17"/>
    </row>
    <row r="11362" spans="22:22">
      <c r="V11362" s="17"/>
    </row>
    <row r="11363" spans="22:22">
      <c r="V11363" s="17"/>
    </row>
    <row r="11364" spans="22:22">
      <c r="V11364" s="17"/>
    </row>
    <row r="11365" spans="22:22">
      <c r="V11365" s="17"/>
    </row>
    <row r="11366" spans="22:22">
      <c r="V11366" s="17"/>
    </row>
    <row r="11367" spans="22:22">
      <c r="V11367" s="17"/>
    </row>
    <row r="11368" spans="22:22">
      <c r="V11368" s="17"/>
    </row>
    <row r="11369" spans="22:22">
      <c r="V11369" s="17"/>
    </row>
    <row r="11370" spans="22:22">
      <c r="V11370" s="17"/>
    </row>
    <row r="11371" spans="22:22">
      <c r="V11371" s="17"/>
    </row>
    <row r="11372" spans="22:22">
      <c r="V11372" s="17"/>
    </row>
    <row r="11373" spans="22:22">
      <c r="V11373" s="17"/>
    </row>
    <row r="11374" spans="22:22">
      <c r="V11374" s="17"/>
    </row>
    <row r="11375" spans="22:22">
      <c r="V11375" s="17"/>
    </row>
    <row r="11376" spans="22:22">
      <c r="V11376" s="17"/>
    </row>
    <row r="11377" spans="22:22">
      <c r="V11377" s="17"/>
    </row>
    <row r="11378" spans="22:22">
      <c r="V11378" s="17"/>
    </row>
    <row r="11379" spans="22:22">
      <c r="V11379" s="17"/>
    </row>
    <row r="11380" spans="22:22">
      <c r="V11380" s="17"/>
    </row>
    <row r="11381" spans="22:22">
      <c r="V11381" s="17"/>
    </row>
    <row r="11382" spans="22:22">
      <c r="V11382" s="17"/>
    </row>
    <row r="11383" spans="22:22">
      <c r="V11383" s="17"/>
    </row>
    <row r="11384" spans="22:22">
      <c r="V11384" s="17"/>
    </row>
    <row r="11385" spans="22:22">
      <c r="V11385" s="17"/>
    </row>
    <row r="11386" spans="22:22">
      <c r="V11386" s="17"/>
    </row>
    <row r="11387" spans="22:22">
      <c r="V11387" s="17"/>
    </row>
    <row r="11388" spans="22:22">
      <c r="V11388" s="17"/>
    </row>
    <row r="11389" spans="22:22">
      <c r="V11389" s="17"/>
    </row>
    <row r="11390" spans="22:22">
      <c r="V11390" s="17"/>
    </row>
    <row r="11391" spans="22:22">
      <c r="V11391" s="17"/>
    </row>
    <row r="11392" spans="22:22">
      <c r="V11392" s="17"/>
    </row>
    <row r="11393" spans="22:22">
      <c r="V11393" s="17"/>
    </row>
    <row r="11394" spans="22:22">
      <c r="V11394" s="17"/>
    </row>
    <row r="11395" spans="22:22">
      <c r="V11395" s="17"/>
    </row>
    <row r="11396" spans="22:22">
      <c r="V11396" s="17"/>
    </row>
    <row r="11397" spans="22:22">
      <c r="V11397" s="17"/>
    </row>
    <row r="11398" spans="22:22">
      <c r="V11398" s="17"/>
    </row>
    <row r="11399" spans="22:22">
      <c r="V11399" s="17"/>
    </row>
    <row r="11400" spans="22:22">
      <c r="V11400" s="17"/>
    </row>
    <row r="11401" spans="22:22">
      <c r="V11401" s="17"/>
    </row>
    <row r="11402" spans="22:22">
      <c r="V11402" s="17"/>
    </row>
    <row r="11403" spans="22:22">
      <c r="V11403" s="17"/>
    </row>
    <row r="11404" spans="22:22">
      <c r="V11404" s="17"/>
    </row>
    <row r="11405" spans="22:22">
      <c r="V11405" s="17"/>
    </row>
    <row r="11406" spans="22:22">
      <c r="V11406" s="17"/>
    </row>
    <row r="11407" spans="22:22">
      <c r="V11407" s="17"/>
    </row>
    <row r="11408" spans="22:22">
      <c r="V11408" s="17"/>
    </row>
    <row r="11409" spans="22:22">
      <c r="V11409" s="17"/>
    </row>
    <row r="11410" spans="22:22">
      <c r="V11410" s="17"/>
    </row>
    <row r="11411" spans="22:22">
      <c r="V11411" s="17"/>
    </row>
    <row r="11412" spans="22:22">
      <c r="V11412" s="17"/>
    </row>
    <row r="11413" spans="22:22">
      <c r="V11413" s="17"/>
    </row>
    <row r="11414" spans="22:22">
      <c r="V11414" s="17"/>
    </row>
    <row r="11415" spans="22:22">
      <c r="V11415" s="17"/>
    </row>
    <row r="11416" spans="22:22">
      <c r="V11416" s="17"/>
    </row>
    <row r="11417" spans="22:22">
      <c r="V11417" s="17"/>
    </row>
    <row r="11418" spans="22:22">
      <c r="V11418" s="17"/>
    </row>
    <row r="11419" spans="22:22">
      <c r="V11419" s="17"/>
    </row>
    <row r="11420" spans="22:22">
      <c r="V11420" s="17"/>
    </row>
    <row r="11421" spans="22:22">
      <c r="V11421" s="17"/>
    </row>
    <row r="11422" spans="22:22">
      <c r="V11422" s="17"/>
    </row>
    <row r="11423" spans="22:22">
      <c r="V11423" s="17"/>
    </row>
    <row r="11424" spans="22:22">
      <c r="V11424" s="17"/>
    </row>
    <row r="11425" spans="22:22">
      <c r="V11425" s="17"/>
    </row>
    <row r="11426" spans="22:22">
      <c r="V11426" s="17"/>
    </row>
    <row r="11427" spans="22:22">
      <c r="V11427" s="17"/>
    </row>
    <row r="11428" spans="22:22">
      <c r="V11428" s="17"/>
    </row>
    <row r="11429" spans="22:22">
      <c r="V11429" s="17"/>
    </row>
    <row r="11430" spans="22:22">
      <c r="V11430" s="17"/>
    </row>
    <row r="11431" spans="22:22">
      <c r="V11431" s="17"/>
    </row>
    <row r="11432" spans="22:22">
      <c r="V11432" s="17"/>
    </row>
    <row r="11433" spans="22:22">
      <c r="V11433" s="17"/>
    </row>
    <row r="11434" spans="22:22">
      <c r="V11434" s="17"/>
    </row>
    <row r="11435" spans="22:22">
      <c r="V11435" s="17"/>
    </row>
    <row r="11436" spans="22:22">
      <c r="V11436" s="17"/>
    </row>
    <row r="11437" spans="22:22">
      <c r="V11437" s="17"/>
    </row>
    <row r="11438" spans="22:22">
      <c r="V11438" s="17"/>
    </row>
    <row r="11439" spans="22:22">
      <c r="V11439" s="17"/>
    </row>
    <row r="11440" spans="22:22">
      <c r="V11440" s="17"/>
    </row>
    <row r="11441" spans="22:22">
      <c r="V11441" s="17"/>
    </row>
    <row r="11442" spans="22:22">
      <c r="V11442" s="17"/>
    </row>
    <row r="11443" spans="22:22">
      <c r="V11443" s="17"/>
    </row>
    <row r="11444" spans="22:22">
      <c r="V11444" s="17"/>
    </row>
    <row r="11445" spans="22:22">
      <c r="V11445" s="17"/>
    </row>
    <row r="11446" spans="22:22">
      <c r="V11446" s="17"/>
    </row>
    <row r="11447" spans="22:22">
      <c r="V11447" s="17"/>
    </row>
    <row r="11448" spans="22:22">
      <c r="V11448" s="17"/>
    </row>
    <row r="11449" spans="22:22">
      <c r="V11449" s="17"/>
    </row>
    <row r="11450" spans="22:22">
      <c r="V11450" s="17"/>
    </row>
    <row r="11451" spans="22:22">
      <c r="V11451" s="17"/>
    </row>
    <row r="11452" spans="22:22">
      <c r="V11452" s="17"/>
    </row>
    <row r="11453" spans="22:22">
      <c r="V11453" s="17"/>
    </row>
    <row r="11454" spans="22:22">
      <c r="V11454" s="17"/>
    </row>
    <row r="11455" spans="22:22">
      <c r="V11455" s="17"/>
    </row>
    <row r="11456" spans="22:22">
      <c r="V11456" s="17"/>
    </row>
    <row r="11457" spans="22:22">
      <c r="V11457" s="17"/>
    </row>
    <row r="11458" spans="22:22">
      <c r="V11458" s="17"/>
    </row>
    <row r="11459" spans="22:22">
      <c r="V11459" s="17"/>
    </row>
    <row r="11460" spans="22:22">
      <c r="V11460" s="17"/>
    </row>
    <row r="11461" spans="22:22">
      <c r="V11461" s="17"/>
    </row>
    <row r="11462" spans="22:22">
      <c r="V11462" s="17"/>
    </row>
    <row r="11463" spans="22:22">
      <c r="V11463" s="17"/>
    </row>
    <row r="11464" spans="22:22">
      <c r="V11464" s="17"/>
    </row>
    <row r="11465" spans="22:22">
      <c r="V11465" s="17"/>
    </row>
    <row r="11466" spans="22:22">
      <c r="V11466" s="17"/>
    </row>
    <row r="11467" spans="22:22">
      <c r="V11467" s="17"/>
    </row>
    <row r="11468" spans="22:22">
      <c r="V11468" s="17"/>
    </row>
    <row r="11469" spans="22:22">
      <c r="V11469" s="17"/>
    </row>
    <row r="11470" spans="22:22">
      <c r="V11470" s="17"/>
    </row>
    <row r="11471" spans="22:22">
      <c r="V11471" s="17"/>
    </row>
    <row r="11472" spans="22:22">
      <c r="V11472" s="17"/>
    </row>
    <row r="11473" spans="22:22">
      <c r="V11473" s="17"/>
    </row>
    <row r="11474" spans="22:22">
      <c r="V11474" s="17"/>
    </row>
    <row r="11475" spans="22:22">
      <c r="V11475" s="17"/>
    </row>
    <row r="11476" spans="22:22">
      <c r="V11476" s="17"/>
    </row>
    <row r="11477" spans="22:22">
      <c r="V11477" s="17"/>
    </row>
    <row r="11478" spans="22:22">
      <c r="V11478" s="17"/>
    </row>
    <row r="11479" spans="22:22">
      <c r="V11479" s="17"/>
    </row>
    <row r="11480" spans="22:22">
      <c r="V11480" s="17"/>
    </row>
    <row r="11481" spans="22:22">
      <c r="V11481" s="17"/>
    </row>
    <row r="11482" spans="22:22">
      <c r="V11482" s="17"/>
    </row>
    <row r="11483" spans="22:22">
      <c r="V11483" s="17"/>
    </row>
    <row r="11484" spans="22:22">
      <c r="V11484" s="17"/>
    </row>
    <row r="11485" spans="22:22">
      <c r="V11485" s="17"/>
    </row>
    <row r="11486" spans="22:22">
      <c r="V11486" s="17"/>
    </row>
    <row r="11487" spans="22:22">
      <c r="V11487" s="17"/>
    </row>
    <row r="11488" spans="22:22">
      <c r="V11488" s="17"/>
    </row>
    <row r="11489" spans="22:22">
      <c r="V11489" s="17"/>
    </row>
    <row r="11490" spans="22:22">
      <c r="V11490" s="17"/>
    </row>
    <row r="11491" spans="22:22">
      <c r="V11491" s="17"/>
    </row>
    <row r="11492" spans="22:22">
      <c r="V11492" s="17"/>
    </row>
    <row r="11493" spans="22:22">
      <c r="V11493" s="17"/>
    </row>
    <row r="11494" spans="22:22">
      <c r="V11494" s="17"/>
    </row>
    <row r="11495" spans="22:22">
      <c r="V11495" s="17"/>
    </row>
    <row r="11496" spans="22:22">
      <c r="V11496" s="17"/>
    </row>
    <row r="11497" spans="22:22">
      <c r="V11497" s="17"/>
    </row>
    <row r="11498" spans="22:22">
      <c r="V11498" s="17"/>
    </row>
    <row r="11499" spans="22:22">
      <c r="V11499" s="17"/>
    </row>
    <row r="11500" spans="22:22">
      <c r="V11500" s="17"/>
    </row>
    <row r="11501" spans="22:22">
      <c r="V11501" s="17"/>
    </row>
    <row r="11502" spans="22:22">
      <c r="V11502" s="17"/>
    </row>
    <row r="11503" spans="22:22">
      <c r="V11503" s="17"/>
    </row>
    <row r="11504" spans="22:22">
      <c r="V11504" s="17"/>
    </row>
    <row r="11505" spans="22:22">
      <c r="V11505" s="17"/>
    </row>
    <row r="11506" spans="22:22">
      <c r="V11506" s="17"/>
    </row>
    <row r="11507" spans="22:22">
      <c r="V11507" s="17"/>
    </row>
    <row r="11508" spans="22:22">
      <c r="V11508" s="17"/>
    </row>
    <row r="11509" spans="22:22">
      <c r="V11509" s="17"/>
    </row>
    <row r="11510" spans="22:22">
      <c r="V11510" s="17"/>
    </row>
    <row r="11511" spans="22:22">
      <c r="V11511" s="17"/>
    </row>
    <row r="11512" spans="22:22">
      <c r="V11512" s="17"/>
    </row>
    <row r="11513" spans="22:22">
      <c r="V11513" s="17"/>
    </row>
    <row r="11514" spans="22:22">
      <c r="V11514" s="17"/>
    </row>
    <row r="11515" spans="22:22">
      <c r="V11515" s="17"/>
    </row>
    <row r="11516" spans="22:22">
      <c r="V11516" s="17"/>
    </row>
    <row r="11517" spans="22:22">
      <c r="V11517" s="17"/>
    </row>
    <row r="11518" spans="22:22">
      <c r="V11518" s="17"/>
    </row>
    <row r="11519" spans="22:22">
      <c r="V11519" s="17"/>
    </row>
    <row r="11520" spans="22:22">
      <c r="V11520" s="17"/>
    </row>
    <row r="11521" spans="22:22">
      <c r="V11521" s="17"/>
    </row>
    <row r="11522" spans="22:22">
      <c r="V11522" s="17"/>
    </row>
    <row r="11523" spans="22:22">
      <c r="V11523" s="17"/>
    </row>
    <row r="11524" spans="22:22">
      <c r="V11524" s="17"/>
    </row>
    <row r="11525" spans="22:22">
      <c r="V11525" s="17"/>
    </row>
    <row r="11526" spans="22:22">
      <c r="V11526" s="17"/>
    </row>
    <row r="11527" spans="22:22">
      <c r="V11527" s="17"/>
    </row>
    <row r="11528" spans="22:22">
      <c r="V11528" s="17"/>
    </row>
    <row r="11529" spans="22:22">
      <c r="V11529" s="17"/>
    </row>
    <row r="11530" spans="22:22">
      <c r="V11530" s="17"/>
    </row>
    <row r="11531" spans="22:22">
      <c r="V11531" s="17"/>
    </row>
    <row r="11532" spans="22:22">
      <c r="V11532" s="17"/>
    </row>
    <row r="11533" spans="22:22">
      <c r="V11533" s="17"/>
    </row>
    <row r="11534" spans="22:22">
      <c r="V11534" s="17"/>
    </row>
    <row r="11535" spans="22:22">
      <c r="V11535" s="17"/>
    </row>
    <row r="11536" spans="22:22">
      <c r="V11536" s="17"/>
    </row>
    <row r="11537" spans="22:22">
      <c r="V11537" s="17"/>
    </row>
    <row r="11538" spans="22:22">
      <c r="V11538" s="17"/>
    </row>
    <row r="11539" spans="22:22">
      <c r="V11539" s="17"/>
    </row>
    <row r="11540" spans="22:22">
      <c r="V11540" s="17"/>
    </row>
    <row r="11541" spans="22:22">
      <c r="V11541" s="17"/>
    </row>
    <row r="11542" spans="22:22">
      <c r="V11542" s="17"/>
    </row>
    <row r="11543" spans="22:22">
      <c r="V11543" s="17"/>
    </row>
    <row r="11544" spans="22:22">
      <c r="V11544" s="17"/>
    </row>
    <row r="11545" spans="22:22">
      <c r="V11545" s="17"/>
    </row>
    <row r="11546" spans="22:22">
      <c r="V11546" s="17"/>
    </row>
    <row r="11547" spans="22:22">
      <c r="V11547" s="17"/>
    </row>
    <row r="11548" spans="22:22">
      <c r="V11548" s="17"/>
    </row>
    <row r="11549" spans="22:22">
      <c r="V11549" s="17"/>
    </row>
    <row r="11550" spans="22:22">
      <c r="V11550" s="17"/>
    </row>
    <row r="11551" spans="22:22">
      <c r="V11551" s="17"/>
    </row>
    <row r="11552" spans="22:22">
      <c r="V11552" s="17"/>
    </row>
    <row r="11553" spans="22:22">
      <c r="V11553" s="17"/>
    </row>
    <row r="11554" spans="22:22">
      <c r="V11554" s="17"/>
    </row>
    <row r="11555" spans="22:22">
      <c r="V11555" s="17"/>
    </row>
    <row r="11556" spans="22:22">
      <c r="V11556" s="17"/>
    </row>
    <row r="11557" spans="22:22">
      <c r="V11557" s="17"/>
    </row>
    <row r="11558" spans="22:22">
      <c r="V11558" s="17"/>
    </row>
    <row r="11559" spans="22:22">
      <c r="V11559" s="17"/>
    </row>
    <row r="11560" spans="22:22">
      <c r="V11560" s="17"/>
    </row>
    <row r="11561" spans="22:22">
      <c r="V11561" s="17"/>
    </row>
    <row r="11562" spans="22:22">
      <c r="V11562" s="17"/>
    </row>
    <row r="11563" spans="22:22">
      <c r="V11563" s="17"/>
    </row>
    <row r="11564" spans="22:22">
      <c r="V11564" s="17"/>
    </row>
    <row r="11565" spans="22:22">
      <c r="V11565" s="17"/>
    </row>
    <row r="11566" spans="22:22">
      <c r="V11566" s="17"/>
    </row>
    <row r="11567" spans="22:22">
      <c r="V11567" s="17"/>
    </row>
    <row r="11568" spans="22:22">
      <c r="V11568" s="17"/>
    </row>
    <row r="11569" spans="22:22">
      <c r="V11569" s="17"/>
    </row>
    <row r="11570" spans="22:22">
      <c r="V11570" s="17"/>
    </row>
    <row r="11571" spans="22:22">
      <c r="V11571" s="17"/>
    </row>
    <row r="11572" spans="22:22">
      <c r="V11572" s="17"/>
    </row>
    <row r="11573" spans="22:22">
      <c r="V11573" s="17"/>
    </row>
    <row r="11574" spans="22:22">
      <c r="V11574" s="17"/>
    </row>
    <row r="11575" spans="22:22">
      <c r="V11575" s="17"/>
    </row>
    <row r="11576" spans="22:22">
      <c r="V11576" s="17"/>
    </row>
    <row r="11577" spans="22:22">
      <c r="V11577" s="17"/>
    </row>
    <row r="11578" spans="22:22">
      <c r="V11578" s="17"/>
    </row>
    <row r="11579" spans="22:22">
      <c r="V11579" s="17"/>
    </row>
    <row r="11580" spans="22:22">
      <c r="V11580" s="17"/>
    </row>
    <row r="11581" spans="22:22">
      <c r="V11581" s="17"/>
    </row>
    <row r="11582" spans="22:22">
      <c r="V11582" s="17"/>
    </row>
    <row r="11583" spans="22:22">
      <c r="V11583" s="17"/>
    </row>
    <row r="11584" spans="22:22">
      <c r="V11584" s="17"/>
    </row>
    <row r="11585" spans="22:22">
      <c r="V11585" s="17"/>
    </row>
    <row r="11586" spans="22:22">
      <c r="V11586" s="17"/>
    </row>
    <row r="11587" spans="22:22">
      <c r="V11587" s="17"/>
    </row>
    <row r="11588" spans="22:22">
      <c r="V11588" s="17"/>
    </row>
    <row r="11589" spans="22:22">
      <c r="V11589" s="17"/>
    </row>
    <row r="11590" spans="22:22">
      <c r="V11590" s="17"/>
    </row>
    <row r="11591" spans="22:22">
      <c r="V11591" s="17"/>
    </row>
    <row r="11592" spans="22:22">
      <c r="V11592" s="17"/>
    </row>
    <row r="11593" spans="22:22">
      <c r="V11593" s="17"/>
    </row>
    <row r="11594" spans="22:22">
      <c r="V11594" s="17"/>
    </row>
    <row r="11595" spans="22:22">
      <c r="V11595" s="17"/>
    </row>
    <row r="11596" spans="22:22">
      <c r="V11596" s="17"/>
    </row>
    <row r="11597" spans="22:22">
      <c r="V11597" s="17"/>
    </row>
    <row r="11598" spans="22:22">
      <c r="V11598" s="17"/>
    </row>
    <row r="11599" spans="22:22">
      <c r="V11599" s="17"/>
    </row>
    <row r="11600" spans="22:22">
      <c r="V11600" s="17"/>
    </row>
    <row r="11601" spans="22:22">
      <c r="V11601" s="17"/>
    </row>
    <row r="11602" spans="22:22">
      <c r="V11602" s="17"/>
    </row>
    <row r="11603" spans="22:22">
      <c r="V11603" s="17"/>
    </row>
    <row r="11604" spans="22:22">
      <c r="V11604" s="17"/>
    </row>
    <row r="11605" spans="22:22">
      <c r="V11605" s="17"/>
    </row>
    <row r="11606" spans="22:22">
      <c r="V11606" s="17"/>
    </row>
    <row r="11607" spans="22:22">
      <c r="V11607" s="17"/>
    </row>
    <row r="11608" spans="22:22">
      <c r="V11608" s="17"/>
    </row>
    <row r="11609" spans="22:22">
      <c r="V11609" s="17"/>
    </row>
    <row r="11610" spans="22:22">
      <c r="V11610" s="17"/>
    </row>
    <row r="11611" spans="22:22">
      <c r="V11611" s="17"/>
    </row>
    <row r="11612" spans="22:22">
      <c r="V11612" s="17"/>
    </row>
    <row r="11613" spans="22:22">
      <c r="V11613" s="17"/>
    </row>
    <row r="11614" spans="22:22">
      <c r="V11614" s="17"/>
    </row>
    <row r="11615" spans="22:22">
      <c r="V11615" s="17"/>
    </row>
    <row r="11616" spans="22:22">
      <c r="V11616" s="17"/>
    </row>
    <row r="11617" spans="22:22">
      <c r="V11617" s="17"/>
    </row>
    <row r="11618" spans="22:22">
      <c r="V11618" s="17"/>
    </row>
    <row r="11619" spans="22:22">
      <c r="V11619" s="17"/>
    </row>
    <row r="11620" spans="22:22">
      <c r="V11620" s="17"/>
    </row>
    <row r="11621" spans="22:22">
      <c r="V11621" s="17"/>
    </row>
    <row r="11622" spans="22:22">
      <c r="V11622" s="17"/>
    </row>
    <row r="11623" spans="22:22">
      <c r="V11623" s="17"/>
    </row>
    <row r="11624" spans="22:22">
      <c r="V11624" s="17"/>
    </row>
    <row r="11625" spans="22:22">
      <c r="V11625" s="17"/>
    </row>
    <row r="11626" spans="22:22">
      <c r="V11626" s="17"/>
    </row>
    <row r="11627" spans="22:22">
      <c r="V11627" s="17"/>
    </row>
    <row r="11628" spans="22:22">
      <c r="V11628" s="17"/>
    </row>
    <row r="11629" spans="22:22">
      <c r="V11629" s="17"/>
    </row>
    <row r="11630" spans="22:22">
      <c r="V11630" s="17"/>
    </row>
    <row r="11631" spans="22:22">
      <c r="V11631" s="17"/>
    </row>
    <row r="11632" spans="22:22">
      <c r="V11632" s="17"/>
    </row>
    <row r="11633" spans="22:22">
      <c r="V11633" s="17"/>
    </row>
    <row r="11634" spans="22:22">
      <c r="V11634" s="17"/>
    </row>
    <row r="11635" spans="22:22">
      <c r="V11635" s="17"/>
    </row>
    <row r="11636" spans="22:22">
      <c r="V11636" s="17"/>
    </row>
    <row r="11637" spans="22:22">
      <c r="V11637" s="17"/>
    </row>
    <row r="11638" spans="22:22">
      <c r="V11638" s="17"/>
    </row>
    <row r="11639" spans="22:22">
      <c r="V11639" s="17"/>
    </row>
    <row r="11640" spans="22:22">
      <c r="V11640" s="17"/>
    </row>
    <row r="11641" spans="22:22">
      <c r="V11641" s="17"/>
    </row>
    <row r="11642" spans="22:22">
      <c r="V11642" s="17"/>
    </row>
    <row r="11643" spans="22:22">
      <c r="V11643" s="17"/>
    </row>
    <row r="11644" spans="22:22">
      <c r="V11644" s="17"/>
    </row>
    <row r="11645" spans="22:22">
      <c r="V11645" s="17"/>
    </row>
    <row r="11646" spans="22:22">
      <c r="V11646" s="17"/>
    </row>
    <row r="11647" spans="22:22">
      <c r="V11647" s="17"/>
    </row>
    <row r="11648" spans="22:22">
      <c r="V11648" s="17"/>
    </row>
    <row r="11649" spans="22:22">
      <c r="V11649" s="17"/>
    </row>
    <row r="11650" spans="22:22">
      <c r="V11650" s="17"/>
    </row>
    <row r="11651" spans="22:22">
      <c r="V11651" s="17"/>
    </row>
    <row r="11652" spans="22:22">
      <c r="V11652" s="17"/>
    </row>
    <row r="11653" spans="22:22">
      <c r="V11653" s="17"/>
    </row>
    <row r="11654" spans="22:22">
      <c r="V11654" s="17"/>
    </row>
    <row r="11655" spans="22:22">
      <c r="V11655" s="17"/>
    </row>
    <row r="11656" spans="22:22">
      <c r="V11656" s="17"/>
    </row>
    <row r="11657" spans="22:22">
      <c r="V11657" s="17"/>
    </row>
    <row r="11658" spans="22:22">
      <c r="V11658" s="17"/>
    </row>
    <row r="11659" spans="22:22">
      <c r="V11659" s="17"/>
    </row>
    <row r="11660" spans="22:22">
      <c r="V11660" s="17"/>
    </row>
    <row r="11661" spans="22:22">
      <c r="V11661" s="17"/>
    </row>
    <row r="11662" spans="22:22">
      <c r="V11662" s="17"/>
    </row>
    <row r="11663" spans="22:22">
      <c r="V11663" s="17"/>
    </row>
    <row r="11664" spans="22:22">
      <c r="V11664" s="17"/>
    </row>
    <row r="11665" spans="22:22">
      <c r="V11665" s="17"/>
    </row>
    <row r="11666" spans="22:22">
      <c r="V11666" s="17"/>
    </row>
    <row r="11667" spans="22:22">
      <c r="V11667" s="17"/>
    </row>
    <row r="11668" spans="22:22">
      <c r="V11668" s="17"/>
    </row>
    <row r="11669" spans="22:22">
      <c r="V11669" s="17"/>
    </row>
    <row r="11670" spans="22:22">
      <c r="V11670" s="17"/>
    </row>
    <row r="11671" spans="22:22">
      <c r="V11671" s="17"/>
    </row>
    <row r="11672" spans="22:22">
      <c r="V11672" s="17"/>
    </row>
    <row r="11673" spans="22:22">
      <c r="V11673" s="17"/>
    </row>
    <row r="11674" spans="22:22">
      <c r="V11674" s="17"/>
    </row>
    <row r="11675" spans="22:22">
      <c r="V11675" s="17"/>
    </row>
    <row r="11676" spans="22:22">
      <c r="V11676" s="17"/>
    </row>
    <row r="11677" spans="22:22">
      <c r="V11677" s="17"/>
    </row>
    <row r="11678" spans="22:22">
      <c r="V11678" s="17"/>
    </row>
    <row r="11679" spans="22:22">
      <c r="V11679" s="17"/>
    </row>
    <row r="11680" spans="22:22">
      <c r="V11680" s="17"/>
    </row>
    <row r="11681" spans="22:22">
      <c r="V11681" s="17"/>
    </row>
    <row r="11682" spans="22:22">
      <c r="V11682" s="17"/>
    </row>
    <row r="11683" spans="22:22">
      <c r="V11683" s="17"/>
    </row>
    <row r="11684" spans="22:22">
      <c r="V11684" s="17"/>
    </row>
    <row r="11685" spans="22:22">
      <c r="V11685" s="17"/>
    </row>
    <row r="11686" spans="22:22">
      <c r="V11686" s="17"/>
    </row>
    <row r="11687" spans="22:22">
      <c r="V11687" s="17"/>
    </row>
    <row r="11688" spans="22:22">
      <c r="V11688" s="17"/>
    </row>
    <row r="11689" spans="22:22">
      <c r="V11689" s="17"/>
    </row>
    <row r="11690" spans="22:22">
      <c r="V11690" s="17"/>
    </row>
    <row r="11691" spans="22:22">
      <c r="V11691" s="17"/>
    </row>
    <row r="11692" spans="22:22">
      <c r="V11692" s="17"/>
    </row>
    <row r="11693" spans="22:22">
      <c r="V11693" s="17"/>
    </row>
    <row r="11694" spans="22:22">
      <c r="V11694" s="17"/>
    </row>
    <row r="11695" spans="22:22">
      <c r="V11695" s="17"/>
    </row>
    <row r="11696" spans="22:22">
      <c r="V11696" s="17"/>
    </row>
    <row r="11697" spans="22:22">
      <c r="V11697" s="17"/>
    </row>
    <row r="11698" spans="22:22">
      <c r="V11698" s="17"/>
    </row>
    <row r="11699" spans="22:22">
      <c r="V11699" s="17"/>
    </row>
    <row r="11700" spans="22:22">
      <c r="V11700" s="17"/>
    </row>
    <row r="11701" spans="22:22">
      <c r="V11701" s="17"/>
    </row>
    <row r="11702" spans="22:22">
      <c r="V11702" s="17"/>
    </row>
    <row r="11703" spans="22:22">
      <c r="V11703" s="17"/>
    </row>
    <row r="11704" spans="22:22">
      <c r="V11704" s="17"/>
    </row>
    <row r="11705" spans="22:22">
      <c r="V11705" s="17"/>
    </row>
    <row r="11706" spans="22:22">
      <c r="V11706" s="17"/>
    </row>
    <row r="11707" spans="22:22">
      <c r="V11707" s="17"/>
    </row>
    <row r="11708" spans="22:22">
      <c r="V11708" s="17"/>
    </row>
    <row r="11709" spans="22:22">
      <c r="V11709" s="17"/>
    </row>
    <row r="11710" spans="22:22">
      <c r="V11710" s="17"/>
    </row>
    <row r="11711" spans="22:22">
      <c r="V11711" s="17"/>
    </row>
    <row r="11712" spans="22:22">
      <c r="V11712" s="17"/>
    </row>
    <row r="11713" spans="22:22">
      <c r="V11713" s="17"/>
    </row>
    <row r="11714" spans="22:22">
      <c r="V11714" s="17"/>
    </row>
    <row r="11715" spans="22:22">
      <c r="V11715" s="17"/>
    </row>
    <row r="11716" spans="22:22">
      <c r="V11716" s="17"/>
    </row>
    <row r="11717" spans="22:22">
      <c r="V11717" s="17"/>
    </row>
    <row r="11718" spans="22:22">
      <c r="V11718" s="17"/>
    </row>
    <row r="11719" spans="22:22">
      <c r="V11719" s="17"/>
    </row>
    <row r="11720" spans="22:22">
      <c r="V11720" s="17"/>
    </row>
    <row r="11721" spans="22:22">
      <c r="V11721" s="17"/>
    </row>
    <row r="11722" spans="22:22">
      <c r="V11722" s="17"/>
    </row>
    <row r="11723" spans="22:22">
      <c r="V11723" s="17"/>
    </row>
    <row r="11724" spans="22:22">
      <c r="V11724" s="17"/>
    </row>
    <row r="11725" spans="22:22">
      <c r="V11725" s="17"/>
    </row>
    <row r="11726" spans="22:22">
      <c r="V11726" s="17"/>
    </row>
    <row r="11727" spans="22:22">
      <c r="V11727" s="17"/>
    </row>
    <row r="11728" spans="22:22">
      <c r="V11728" s="17"/>
    </row>
    <row r="11729" spans="22:22">
      <c r="V11729" s="17"/>
    </row>
    <row r="11730" spans="22:22">
      <c r="V11730" s="17"/>
    </row>
    <row r="11731" spans="22:22">
      <c r="V11731" s="17"/>
    </row>
    <row r="11732" spans="22:22">
      <c r="V11732" s="17"/>
    </row>
    <row r="11733" spans="22:22">
      <c r="V11733" s="17"/>
    </row>
    <row r="11734" spans="22:22">
      <c r="V11734" s="17"/>
    </row>
    <row r="11735" spans="22:22">
      <c r="V11735" s="17"/>
    </row>
    <row r="11736" spans="22:22">
      <c r="V11736" s="17"/>
    </row>
    <row r="11737" spans="22:22">
      <c r="V11737" s="17"/>
    </row>
    <row r="11738" spans="22:22">
      <c r="V11738" s="17"/>
    </row>
    <row r="11739" spans="22:22">
      <c r="V11739" s="17"/>
    </row>
    <row r="11740" spans="22:22">
      <c r="V11740" s="17"/>
    </row>
    <row r="11741" spans="22:22">
      <c r="V11741" s="17"/>
    </row>
    <row r="11742" spans="22:22">
      <c r="V11742" s="17"/>
    </row>
    <row r="11743" spans="22:22">
      <c r="V11743" s="17"/>
    </row>
    <row r="11744" spans="22:22">
      <c r="V11744" s="17"/>
    </row>
    <row r="11745" spans="22:22">
      <c r="V11745" s="17"/>
    </row>
    <row r="11746" spans="22:22">
      <c r="V11746" s="17"/>
    </row>
    <row r="11747" spans="22:22">
      <c r="V11747" s="17"/>
    </row>
    <row r="11748" spans="22:22">
      <c r="V11748" s="17"/>
    </row>
    <row r="11749" spans="22:22">
      <c r="V11749" s="17"/>
    </row>
    <row r="11750" spans="22:22">
      <c r="V11750" s="17"/>
    </row>
    <row r="11751" spans="22:22">
      <c r="V11751" s="17"/>
    </row>
    <row r="11752" spans="22:22">
      <c r="V11752" s="17"/>
    </row>
    <row r="11753" spans="22:22">
      <c r="V11753" s="17"/>
    </row>
    <row r="11754" spans="22:22">
      <c r="V11754" s="17"/>
    </row>
    <row r="11755" spans="22:22">
      <c r="V11755" s="17"/>
    </row>
    <row r="11756" spans="22:22">
      <c r="V11756" s="17"/>
    </row>
    <row r="11757" spans="22:22">
      <c r="V11757" s="17"/>
    </row>
    <row r="11758" spans="22:22">
      <c r="V11758" s="17"/>
    </row>
    <row r="11759" spans="22:22">
      <c r="V11759" s="17"/>
    </row>
    <row r="11760" spans="22:22">
      <c r="V11760" s="17"/>
    </row>
    <row r="11761" spans="22:22">
      <c r="V11761" s="17"/>
    </row>
    <row r="11762" spans="22:22">
      <c r="V11762" s="17"/>
    </row>
    <row r="11763" spans="22:22">
      <c r="V11763" s="17"/>
    </row>
    <row r="11764" spans="22:22">
      <c r="V11764" s="17"/>
    </row>
    <row r="11765" spans="22:22">
      <c r="V11765" s="17"/>
    </row>
    <row r="11766" spans="22:22">
      <c r="V11766" s="17"/>
    </row>
    <row r="11767" spans="22:22">
      <c r="V11767" s="17"/>
    </row>
    <row r="11768" spans="22:22">
      <c r="V11768" s="17"/>
    </row>
    <row r="11769" spans="22:22">
      <c r="V11769" s="17"/>
    </row>
    <row r="11770" spans="22:22">
      <c r="V11770" s="17"/>
    </row>
    <row r="11771" spans="22:22">
      <c r="V11771" s="17"/>
    </row>
    <row r="11772" spans="22:22">
      <c r="V11772" s="17"/>
    </row>
    <row r="11773" spans="22:22">
      <c r="V11773" s="17"/>
    </row>
    <row r="11774" spans="22:22">
      <c r="V11774" s="17"/>
    </row>
    <row r="11775" spans="22:22">
      <c r="V11775" s="17"/>
    </row>
    <row r="11776" spans="22:22">
      <c r="V11776" s="17"/>
    </row>
    <row r="11777" spans="22:22">
      <c r="V11777" s="17"/>
    </row>
    <row r="11778" spans="22:22">
      <c r="V11778" s="17"/>
    </row>
    <row r="11779" spans="22:22">
      <c r="V11779" s="17"/>
    </row>
    <row r="11780" spans="22:22">
      <c r="V11780" s="17"/>
    </row>
    <row r="11781" spans="22:22">
      <c r="V11781" s="17"/>
    </row>
    <row r="11782" spans="22:22">
      <c r="V11782" s="17"/>
    </row>
    <row r="11783" spans="22:22">
      <c r="V11783" s="17"/>
    </row>
    <row r="11784" spans="22:22">
      <c r="V11784" s="17"/>
    </row>
    <row r="11785" spans="22:22">
      <c r="V11785" s="17"/>
    </row>
    <row r="11786" spans="22:22">
      <c r="V11786" s="17"/>
    </row>
    <row r="11787" spans="22:22">
      <c r="V11787" s="17"/>
    </row>
    <row r="11788" spans="22:22">
      <c r="V11788" s="17"/>
    </row>
    <row r="11789" spans="22:22">
      <c r="V11789" s="17"/>
    </row>
    <row r="11790" spans="22:22">
      <c r="V11790" s="17"/>
    </row>
    <row r="11791" spans="22:22">
      <c r="V11791" s="17"/>
    </row>
    <row r="11792" spans="22:22">
      <c r="V11792" s="17"/>
    </row>
    <row r="11793" spans="22:22">
      <c r="V11793" s="17"/>
    </row>
    <row r="11794" spans="22:22">
      <c r="V11794" s="17"/>
    </row>
    <row r="11795" spans="22:22">
      <c r="V11795" s="17"/>
    </row>
    <row r="11796" spans="22:22">
      <c r="V11796" s="17"/>
    </row>
    <row r="11797" spans="22:22">
      <c r="V11797" s="17"/>
    </row>
    <row r="11798" spans="22:22">
      <c r="V11798" s="17"/>
    </row>
    <row r="11799" spans="22:22">
      <c r="V11799" s="17"/>
    </row>
    <row r="11800" spans="22:22">
      <c r="V11800" s="17"/>
    </row>
    <row r="11801" spans="22:22">
      <c r="V11801" s="17"/>
    </row>
    <row r="11802" spans="22:22">
      <c r="V11802" s="17"/>
    </row>
    <row r="11803" spans="22:22">
      <c r="V11803" s="17"/>
    </row>
    <row r="11804" spans="22:22">
      <c r="V11804" s="17"/>
    </row>
    <row r="11805" spans="22:22">
      <c r="V11805" s="17"/>
    </row>
    <row r="11806" spans="22:22">
      <c r="V11806" s="17"/>
    </row>
    <row r="11807" spans="22:22">
      <c r="V11807" s="17"/>
    </row>
    <row r="11808" spans="22:22">
      <c r="V11808" s="17"/>
    </row>
    <row r="11809" spans="22:22">
      <c r="V11809" s="17"/>
    </row>
    <row r="11810" spans="22:22">
      <c r="V11810" s="17"/>
    </row>
    <row r="11811" spans="22:22">
      <c r="V11811" s="17"/>
    </row>
    <row r="11812" spans="22:22">
      <c r="V11812" s="17"/>
    </row>
    <row r="11813" spans="22:22">
      <c r="V11813" s="17"/>
    </row>
    <row r="11814" spans="22:22">
      <c r="V11814" s="17"/>
    </row>
    <row r="11815" spans="22:22">
      <c r="V11815" s="17"/>
    </row>
    <row r="11816" spans="22:22">
      <c r="V11816" s="17"/>
    </row>
    <row r="11817" spans="22:22">
      <c r="V11817" s="17"/>
    </row>
    <row r="11818" spans="22:22">
      <c r="V11818" s="17"/>
    </row>
    <row r="11819" spans="22:22">
      <c r="V11819" s="17"/>
    </row>
    <row r="11820" spans="22:22">
      <c r="V11820" s="17"/>
    </row>
    <row r="11821" spans="22:22">
      <c r="V11821" s="17"/>
    </row>
    <row r="11822" spans="22:22">
      <c r="V11822" s="17"/>
    </row>
    <row r="11823" spans="22:22">
      <c r="V11823" s="17"/>
    </row>
    <row r="11824" spans="22:22">
      <c r="V11824" s="17"/>
    </row>
    <row r="11825" spans="22:22">
      <c r="V11825" s="17"/>
    </row>
    <row r="11826" spans="22:22">
      <c r="V11826" s="17"/>
    </row>
    <row r="11827" spans="22:22">
      <c r="V11827" s="17"/>
    </row>
    <row r="11828" spans="22:22">
      <c r="V11828" s="17"/>
    </row>
    <row r="11829" spans="22:22">
      <c r="V11829" s="17"/>
    </row>
    <row r="11830" spans="22:22">
      <c r="V11830" s="17"/>
    </row>
    <row r="11831" spans="22:22">
      <c r="V11831" s="17"/>
    </row>
    <row r="11832" spans="22:22">
      <c r="V11832" s="17"/>
    </row>
    <row r="11833" spans="22:22">
      <c r="V11833" s="17"/>
    </row>
    <row r="11834" spans="22:22">
      <c r="V11834" s="17"/>
    </row>
    <row r="11835" spans="22:22">
      <c r="V11835" s="17"/>
    </row>
    <row r="11836" spans="22:22">
      <c r="V11836" s="17"/>
    </row>
    <row r="11837" spans="22:22">
      <c r="V11837" s="17"/>
    </row>
    <row r="11838" spans="22:22">
      <c r="V11838" s="17"/>
    </row>
    <row r="11839" spans="22:22">
      <c r="V11839" s="17"/>
    </row>
    <row r="11840" spans="22:22">
      <c r="V11840" s="17"/>
    </row>
    <row r="11841" spans="22:22">
      <c r="V11841" s="17"/>
    </row>
    <row r="11842" spans="22:22">
      <c r="V11842" s="17"/>
    </row>
    <row r="11843" spans="22:22">
      <c r="V11843" s="17"/>
    </row>
    <row r="11844" spans="22:22">
      <c r="V11844" s="17"/>
    </row>
    <row r="11845" spans="22:22">
      <c r="V11845" s="17"/>
    </row>
    <row r="11846" spans="22:22">
      <c r="V11846" s="17"/>
    </row>
    <row r="11847" spans="22:22">
      <c r="V11847" s="17"/>
    </row>
    <row r="11848" spans="22:22">
      <c r="V11848" s="17"/>
    </row>
    <row r="11849" spans="22:22">
      <c r="V11849" s="17"/>
    </row>
    <row r="11850" spans="22:22">
      <c r="V11850" s="17"/>
    </row>
    <row r="11851" spans="22:22">
      <c r="V11851" s="17"/>
    </row>
    <row r="11852" spans="22:22">
      <c r="V11852" s="17"/>
    </row>
    <row r="11853" spans="22:22">
      <c r="V11853" s="17"/>
    </row>
    <row r="11854" spans="22:22">
      <c r="V11854" s="17"/>
    </row>
    <row r="11855" spans="22:22">
      <c r="V11855" s="17"/>
    </row>
    <row r="11856" spans="22:22">
      <c r="V11856" s="17"/>
    </row>
    <row r="11857" spans="22:22">
      <c r="V11857" s="17"/>
    </row>
    <row r="11858" spans="22:22">
      <c r="V11858" s="17"/>
    </row>
    <row r="11859" spans="22:22">
      <c r="V11859" s="17"/>
    </row>
    <row r="11860" spans="22:22">
      <c r="V11860" s="17"/>
    </row>
    <row r="11861" spans="22:22">
      <c r="V11861" s="17"/>
    </row>
    <row r="11862" spans="22:22">
      <c r="V11862" s="17"/>
    </row>
    <row r="11863" spans="22:22">
      <c r="V11863" s="17"/>
    </row>
    <row r="11864" spans="22:22">
      <c r="V11864" s="17"/>
    </row>
    <row r="11865" spans="22:22">
      <c r="V11865" s="17"/>
    </row>
    <row r="11866" spans="22:22">
      <c r="V11866" s="17"/>
    </row>
    <row r="11867" spans="22:22">
      <c r="V11867" s="17"/>
    </row>
    <row r="11868" spans="22:22">
      <c r="V11868" s="17"/>
    </row>
    <row r="11869" spans="22:22">
      <c r="V11869" s="17"/>
    </row>
    <row r="11870" spans="22:22">
      <c r="V11870" s="17"/>
    </row>
    <row r="11871" spans="22:22">
      <c r="V11871" s="17"/>
    </row>
    <row r="11872" spans="22:22">
      <c r="V11872" s="17"/>
    </row>
    <row r="11873" spans="22:22">
      <c r="V11873" s="17"/>
    </row>
    <row r="11874" spans="22:22">
      <c r="V11874" s="17"/>
    </row>
    <row r="11875" spans="22:22">
      <c r="V11875" s="17"/>
    </row>
    <row r="11876" spans="22:22">
      <c r="V11876" s="17"/>
    </row>
    <row r="11877" spans="22:22">
      <c r="V11877" s="17"/>
    </row>
    <row r="11878" spans="22:22">
      <c r="V11878" s="17"/>
    </row>
    <row r="11879" spans="22:22">
      <c r="V11879" s="17"/>
    </row>
    <row r="11880" spans="22:22">
      <c r="V11880" s="17"/>
    </row>
    <row r="11881" spans="22:22">
      <c r="V11881" s="17"/>
    </row>
    <row r="11882" spans="22:22">
      <c r="V11882" s="17"/>
    </row>
    <row r="11883" spans="22:22">
      <c r="V11883" s="17"/>
    </row>
    <row r="11884" spans="22:22">
      <c r="V11884" s="17"/>
    </row>
    <row r="11885" spans="22:22">
      <c r="V11885" s="17"/>
    </row>
    <row r="11886" spans="22:22">
      <c r="V11886" s="17"/>
    </row>
    <row r="11887" spans="22:22">
      <c r="V11887" s="17"/>
    </row>
    <row r="11888" spans="22:22">
      <c r="V11888" s="17"/>
    </row>
    <row r="11889" spans="22:22">
      <c r="V11889" s="17"/>
    </row>
    <row r="11890" spans="22:22">
      <c r="V11890" s="17"/>
    </row>
    <row r="11891" spans="22:22">
      <c r="V11891" s="17"/>
    </row>
    <row r="11892" spans="22:22">
      <c r="V11892" s="17"/>
    </row>
    <row r="11893" spans="22:22">
      <c r="V11893" s="17"/>
    </row>
    <row r="11894" spans="22:22">
      <c r="V11894" s="17"/>
    </row>
    <row r="11895" spans="22:22">
      <c r="V11895" s="17"/>
    </row>
    <row r="11896" spans="22:22">
      <c r="V11896" s="17"/>
    </row>
    <row r="11897" spans="22:22">
      <c r="V11897" s="17"/>
    </row>
    <row r="11898" spans="22:22">
      <c r="V11898" s="17"/>
    </row>
    <row r="11899" spans="22:22">
      <c r="V11899" s="17"/>
    </row>
    <row r="11900" spans="22:22">
      <c r="V11900" s="17"/>
    </row>
    <row r="11901" spans="22:22">
      <c r="V11901" s="17"/>
    </row>
    <row r="11902" spans="22:22">
      <c r="V11902" s="17"/>
    </row>
    <row r="11903" spans="22:22">
      <c r="V11903" s="17"/>
    </row>
    <row r="11904" spans="22:22">
      <c r="V11904" s="17"/>
    </row>
    <row r="11905" spans="22:22">
      <c r="V11905" s="17"/>
    </row>
    <row r="11906" spans="22:22">
      <c r="V11906" s="17"/>
    </row>
    <row r="11907" spans="22:22">
      <c r="V11907" s="17"/>
    </row>
    <row r="11908" spans="22:22">
      <c r="V11908" s="17"/>
    </row>
    <row r="11909" spans="22:22">
      <c r="V11909" s="17"/>
    </row>
    <row r="11910" spans="22:22">
      <c r="V11910" s="17"/>
    </row>
    <row r="11911" spans="22:22">
      <c r="V11911" s="17"/>
    </row>
    <row r="11912" spans="22:22">
      <c r="V11912" s="17"/>
    </row>
    <row r="11913" spans="22:22">
      <c r="V11913" s="17"/>
    </row>
    <row r="11914" spans="22:22">
      <c r="V11914" s="17"/>
    </row>
    <row r="11915" spans="22:22">
      <c r="V11915" s="17"/>
    </row>
    <row r="11916" spans="22:22">
      <c r="V11916" s="17"/>
    </row>
    <row r="11917" spans="22:22">
      <c r="V11917" s="17"/>
    </row>
    <row r="11918" spans="22:22">
      <c r="V11918" s="17"/>
    </row>
    <row r="11919" spans="22:22">
      <c r="V11919" s="17"/>
    </row>
    <row r="11920" spans="22:22">
      <c r="V11920" s="17"/>
    </row>
    <row r="11921" spans="22:22">
      <c r="V11921" s="17"/>
    </row>
    <row r="11922" spans="22:22">
      <c r="V11922" s="17"/>
    </row>
    <row r="11923" spans="22:22">
      <c r="V11923" s="17"/>
    </row>
    <row r="11924" spans="22:22">
      <c r="V11924" s="17"/>
    </row>
    <row r="11925" spans="22:22">
      <c r="V11925" s="17"/>
    </row>
    <row r="11926" spans="22:22">
      <c r="V11926" s="17"/>
    </row>
    <row r="11927" spans="22:22">
      <c r="V11927" s="17"/>
    </row>
    <row r="11928" spans="22:22">
      <c r="V11928" s="17"/>
    </row>
    <row r="11929" spans="22:22">
      <c r="V11929" s="17"/>
    </row>
    <row r="11930" spans="22:22">
      <c r="V11930" s="17"/>
    </row>
    <row r="11931" spans="22:22">
      <c r="V11931" s="17"/>
    </row>
    <row r="11932" spans="22:22">
      <c r="V11932" s="17"/>
    </row>
    <row r="11933" spans="22:22">
      <c r="V11933" s="17"/>
    </row>
    <row r="11934" spans="22:22">
      <c r="V11934" s="17"/>
    </row>
    <row r="11935" spans="22:22">
      <c r="V11935" s="17"/>
    </row>
    <row r="11936" spans="22:22">
      <c r="V11936" s="17"/>
    </row>
    <row r="11937" spans="22:22">
      <c r="V11937" s="17"/>
    </row>
    <row r="11938" spans="22:22">
      <c r="V11938" s="17"/>
    </row>
    <row r="11939" spans="22:22">
      <c r="V11939" s="17"/>
    </row>
    <row r="11940" spans="22:22">
      <c r="V11940" s="17"/>
    </row>
    <row r="11941" spans="22:22">
      <c r="V11941" s="17"/>
    </row>
    <row r="11942" spans="22:22">
      <c r="V11942" s="17"/>
    </row>
    <row r="11943" spans="22:22">
      <c r="V11943" s="17"/>
    </row>
    <row r="11944" spans="22:22">
      <c r="V11944" s="17"/>
    </row>
    <row r="11945" spans="22:22">
      <c r="V11945" s="17"/>
    </row>
    <row r="11946" spans="22:22">
      <c r="V11946" s="17"/>
    </row>
    <row r="11947" spans="22:22">
      <c r="V11947" s="17"/>
    </row>
    <row r="11948" spans="22:22">
      <c r="V11948" s="17"/>
    </row>
    <row r="11949" spans="22:22">
      <c r="V11949" s="17"/>
    </row>
    <row r="11950" spans="22:22">
      <c r="V11950" s="17"/>
    </row>
    <row r="11951" spans="22:22">
      <c r="V11951" s="17"/>
    </row>
    <row r="11952" spans="22:22">
      <c r="V11952" s="17"/>
    </row>
    <row r="11953" spans="22:22">
      <c r="V11953" s="17"/>
    </row>
    <row r="11954" spans="22:22">
      <c r="V11954" s="17"/>
    </row>
    <row r="11955" spans="22:22">
      <c r="V11955" s="17"/>
    </row>
    <row r="11956" spans="22:22">
      <c r="V11956" s="17"/>
    </row>
    <row r="11957" spans="22:22">
      <c r="V11957" s="17"/>
    </row>
    <row r="11958" spans="22:22">
      <c r="V11958" s="17"/>
    </row>
    <row r="11959" spans="22:22">
      <c r="V11959" s="17"/>
    </row>
    <row r="11960" spans="22:22">
      <c r="V11960" s="17"/>
    </row>
    <row r="11961" spans="22:22">
      <c r="V11961" s="17"/>
    </row>
    <row r="11962" spans="22:22">
      <c r="V11962" s="17"/>
    </row>
    <row r="11963" spans="22:22">
      <c r="V11963" s="17"/>
    </row>
    <row r="11964" spans="22:22">
      <c r="V11964" s="17"/>
    </row>
    <row r="11965" spans="22:22">
      <c r="V11965" s="17"/>
    </row>
    <row r="11966" spans="22:22">
      <c r="V11966" s="17"/>
    </row>
    <row r="11967" spans="22:22">
      <c r="V11967" s="17"/>
    </row>
    <row r="11968" spans="22:22">
      <c r="V11968" s="17"/>
    </row>
    <row r="11969" spans="22:22">
      <c r="V11969" s="17"/>
    </row>
    <row r="11970" spans="22:22">
      <c r="V11970" s="17"/>
    </row>
    <row r="11971" spans="22:22">
      <c r="V11971" s="17"/>
    </row>
    <row r="11972" spans="22:22">
      <c r="V11972" s="17"/>
    </row>
    <row r="11973" spans="22:22">
      <c r="V11973" s="17"/>
    </row>
    <row r="11974" spans="22:22">
      <c r="V11974" s="17"/>
    </row>
    <row r="11975" spans="22:22">
      <c r="V11975" s="17"/>
    </row>
    <row r="11976" spans="22:22">
      <c r="V11976" s="17"/>
    </row>
    <row r="11977" spans="22:22">
      <c r="V11977" s="17"/>
    </row>
    <row r="11978" spans="22:22">
      <c r="V11978" s="17"/>
    </row>
    <row r="11979" spans="22:22">
      <c r="V11979" s="17"/>
    </row>
    <row r="11980" spans="22:22">
      <c r="V11980" s="17"/>
    </row>
    <row r="11981" spans="22:22">
      <c r="V11981" s="17"/>
    </row>
    <row r="11982" spans="22:22">
      <c r="V11982" s="17"/>
    </row>
    <row r="11983" spans="22:22">
      <c r="V11983" s="17"/>
    </row>
    <row r="11984" spans="22:22">
      <c r="V11984" s="17"/>
    </row>
    <row r="11985" spans="22:22">
      <c r="V11985" s="17"/>
    </row>
    <row r="11986" spans="22:22">
      <c r="V11986" s="17"/>
    </row>
    <row r="11987" spans="22:22">
      <c r="V11987" s="17"/>
    </row>
    <row r="11988" spans="22:22">
      <c r="V11988" s="17"/>
    </row>
    <row r="11989" spans="22:22">
      <c r="V11989" s="17"/>
    </row>
    <row r="11990" spans="22:22">
      <c r="V11990" s="17"/>
    </row>
    <row r="11991" spans="22:22">
      <c r="V11991" s="17"/>
    </row>
    <row r="11992" spans="22:22">
      <c r="V11992" s="17"/>
    </row>
    <row r="11993" spans="22:22">
      <c r="V11993" s="17"/>
    </row>
    <row r="11994" spans="22:22">
      <c r="V11994" s="17"/>
    </row>
    <row r="11995" spans="22:22">
      <c r="V11995" s="17"/>
    </row>
    <row r="11996" spans="22:22">
      <c r="V11996" s="17"/>
    </row>
    <row r="11997" spans="22:22">
      <c r="V11997" s="17"/>
    </row>
    <row r="11998" spans="22:22">
      <c r="V11998" s="17"/>
    </row>
    <row r="11999" spans="22:22">
      <c r="V11999" s="17"/>
    </row>
    <row r="12000" spans="22:22">
      <c r="V12000" s="17"/>
    </row>
    <row r="12001" spans="22:22">
      <c r="V12001" s="17"/>
    </row>
    <row r="12002" spans="22:22">
      <c r="V12002" s="17"/>
    </row>
    <row r="12003" spans="22:22">
      <c r="V12003" s="17"/>
    </row>
    <row r="12004" spans="22:22">
      <c r="V12004" s="17"/>
    </row>
    <row r="12005" spans="22:22">
      <c r="V12005" s="17"/>
    </row>
    <row r="12006" spans="22:22">
      <c r="V12006" s="17"/>
    </row>
    <row r="12007" spans="22:22">
      <c r="V12007" s="17"/>
    </row>
    <row r="12008" spans="22:22">
      <c r="V12008" s="17"/>
    </row>
    <row r="12009" spans="22:22">
      <c r="V12009" s="17"/>
    </row>
    <row r="12010" spans="22:22">
      <c r="V12010" s="17"/>
    </row>
    <row r="12011" spans="22:22">
      <c r="V12011" s="17"/>
    </row>
    <row r="12012" spans="22:22">
      <c r="V12012" s="17"/>
    </row>
    <row r="12013" spans="22:22">
      <c r="V12013" s="17"/>
    </row>
    <row r="12014" spans="22:22">
      <c r="V12014" s="17"/>
    </row>
    <row r="12015" spans="22:22">
      <c r="V12015" s="17"/>
    </row>
    <row r="12016" spans="22:22">
      <c r="V12016" s="17"/>
    </row>
    <row r="12017" spans="22:22">
      <c r="V12017" s="17"/>
    </row>
    <row r="12018" spans="22:22">
      <c r="V12018" s="17"/>
    </row>
    <row r="12019" spans="22:22">
      <c r="V12019" s="17"/>
    </row>
    <row r="12020" spans="22:22">
      <c r="V12020" s="17"/>
    </row>
    <row r="12021" spans="22:22">
      <c r="V12021" s="17"/>
    </row>
    <row r="12022" spans="22:22">
      <c r="V12022" s="17"/>
    </row>
    <row r="12023" spans="22:22">
      <c r="V12023" s="17"/>
    </row>
    <row r="12024" spans="22:22">
      <c r="V12024" s="17"/>
    </row>
    <row r="12025" spans="22:22">
      <c r="V12025" s="17"/>
    </row>
    <row r="12026" spans="22:22">
      <c r="V12026" s="17"/>
    </row>
    <row r="12027" spans="22:22">
      <c r="V12027" s="17"/>
    </row>
    <row r="12028" spans="22:22">
      <c r="V12028" s="17"/>
    </row>
    <row r="12029" spans="22:22">
      <c r="V12029" s="17"/>
    </row>
    <row r="12030" spans="22:22">
      <c r="V12030" s="17"/>
    </row>
    <row r="12031" spans="22:22">
      <c r="V12031" s="17"/>
    </row>
    <row r="12032" spans="22:22">
      <c r="V12032" s="17"/>
    </row>
    <row r="12033" spans="22:22">
      <c r="V12033" s="17"/>
    </row>
    <row r="12034" spans="22:22">
      <c r="V12034" s="17"/>
    </row>
    <row r="12035" spans="22:22">
      <c r="V12035" s="17"/>
    </row>
    <row r="12036" spans="22:22">
      <c r="V12036" s="17"/>
    </row>
    <row r="12037" spans="22:22">
      <c r="V12037" s="17"/>
    </row>
    <row r="12038" spans="22:22">
      <c r="V12038" s="17"/>
    </row>
    <row r="12039" spans="22:22">
      <c r="V12039" s="17"/>
    </row>
    <row r="12040" spans="22:22">
      <c r="V12040" s="17"/>
    </row>
    <row r="12041" spans="22:22">
      <c r="V12041" s="17"/>
    </row>
    <row r="12042" spans="22:22">
      <c r="V12042" s="17"/>
    </row>
    <row r="12043" spans="22:22">
      <c r="V12043" s="17"/>
    </row>
    <row r="12044" spans="22:22">
      <c r="V12044" s="17"/>
    </row>
    <row r="12045" spans="22:22">
      <c r="V12045" s="17"/>
    </row>
    <row r="12046" spans="22:22">
      <c r="V12046" s="17"/>
    </row>
    <row r="12047" spans="22:22">
      <c r="V12047" s="17"/>
    </row>
    <row r="12048" spans="22:22">
      <c r="V12048" s="17"/>
    </row>
    <row r="12049" spans="22:22">
      <c r="V12049" s="17"/>
    </row>
    <row r="12050" spans="22:22">
      <c r="V12050" s="17"/>
    </row>
    <row r="12051" spans="22:22">
      <c r="V12051" s="17"/>
    </row>
    <row r="12052" spans="22:22">
      <c r="V12052" s="17"/>
    </row>
    <row r="12053" spans="22:22">
      <c r="V12053" s="17"/>
    </row>
    <row r="12054" spans="22:22">
      <c r="V12054" s="17"/>
    </row>
    <row r="12055" spans="22:22">
      <c r="V12055" s="17"/>
    </row>
    <row r="12056" spans="22:22">
      <c r="V12056" s="17"/>
    </row>
    <row r="12057" spans="22:22">
      <c r="V12057" s="17"/>
    </row>
    <row r="12058" spans="22:22">
      <c r="V12058" s="17"/>
    </row>
    <row r="12059" spans="22:22">
      <c r="V12059" s="17"/>
    </row>
    <row r="12060" spans="22:22">
      <c r="V12060" s="17"/>
    </row>
    <row r="12061" spans="22:22">
      <c r="V12061" s="17"/>
    </row>
    <row r="12062" spans="22:22">
      <c r="V12062" s="17"/>
    </row>
    <row r="12063" spans="22:22">
      <c r="V12063" s="17"/>
    </row>
    <row r="12064" spans="22:22">
      <c r="V12064" s="17"/>
    </row>
    <row r="12065" spans="22:22">
      <c r="V12065" s="17"/>
    </row>
    <row r="12066" spans="22:22">
      <c r="V12066" s="17"/>
    </row>
    <row r="12067" spans="22:22">
      <c r="V12067" s="17"/>
    </row>
    <row r="12068" spans="22:22">
      <c r="V12068" s="17"/>
    </row>
    <row r="12069" spans="22:22">
      <c r="V12069" s="17"/>
    </row>
    <row r="12070" spans="22:22">
      <c r="V12070" s="17"/>
    </row>
    <row r="12071" spans="22:22">
      <c r="V12071" s="17"/>
    </row>
    <row r="12072" spans="22:22">
      <c r="V12072" s="17"/>
    </row>
    <row r="12073" spans="22:22">
      <c r="V12073" s="17"/>
    </row>
    <row r="12074" spans="22:22">
      <c r="V12074" s="17"/>
    </row>
    <row r="12075" spans="22:22">
      <c r="V12075" s="17"/>
    </row>
    <row r="12076" spans="22:22">
      <c r="V12076" s="17"/>
    </row>
    <row r="12077" spans="22:22">
      <c r="V12077" s="17"/>
    </row>
    <row r="12078" spans="22:22">
      <c r="V12078" s="17"/>
    </row>
    <row r="12079" spans="22:22">
      <c r="V12079" s="17"/>
    </row>
    <row r="12080" spans="22:22">
      <c r="V12080" s="17"/>
    </row>
    <row r="12081" spans="22:22">
      <c r="V12081" s="17"/>
    </row>
    <row r="12082" spans="22:22">
      <c r="V12082" s="17"/>
    </row>
    <row r="12083" spans="22:22">
      <c r="V12083" s="17"/>
    </row>
    <row r="12084" spans="22:22">
      <c r="V12084" s="17"/>
    </row>
    <row r="12085" spans="22:22">
      <c r="V12085" s="17"/>
    </row>
    <row r="12086" spans="22:22">
      <c r="V12086" s="17"/>
    </row>
    <row r="12087" spans="22:22">
      <c r="V12087" s="17"/>
    </row>
    <row r="12088" spans="22:22">
      <c r="V12088" s="17"/>
    </row>
    <row r="12089" spans="22:22">
      <c r="V12089" s="17"/>
    </row>
    <row r="12090" spans="22:22">
      <c r="V12090" s="17"/>
    </row>
    <row r="12091" spans="22:22">
      <c r="V12091" s="17"/>
    </row>
    <row r="12092" spans="22:22">
      <c r="V12092" s="17"/>
    </row>
    <row r="12093" spans="22:22">
      <c r="V12093" s="17"/>
    </row>
    <row r="12094" spans="22:22">
      <c r="V12094" s="17"/>
    </row>
    <row r="12095" spans="22:22">
      <c r="V12095" s="17"/>
    </row>
    <row r="12096" spans="22:22">
      <c r="V12096" s="17"/>
    </row>
    <row r="12097" spans="22:22">
      <c r="V12097" s="17"/>
    </row>
    <row r="12098" spans="22:22">
      <c r="V12098" s="17"/>
    </row>
    <row r="12099" spans="22:22">
      <c r="V12099" s="17"/>
    </row>
    <row r="12100" spans="22:22">
      <c r="V12100" s="17"/>
    </row>
    <row r="12101" spans="22:22">
      <c r="V12101" s="17"/>
    </row>
    <row r="12102" spans="22:22">
      <c r="V12102" s="17"/>
    </row>
    <row r="12103" spans="22:22">
      <c r="V12103" s="17"/>
    </row>
    <row r="12104" spans="22:22">
      <c r="V12104" s="17"/>
    </row>
    <row r="12105" spans="22:22">
      <c r="V12105" s="17"/>
    </row>
    <row r="12106" spans="22:22">
      <c r="V12106" s="17"/>
    </row>
    <row r="12107" spans="22:22">
      <c r="V12107" s="17"/>
    </row>
    <row r="12108" spans="22:22">
      <c r="V12108" s="17"/>
    </row>
    <row r="12109" spans="22:22">
      <c r="V12109" s="17"/>
    </row>
    <row r="12110" spans="22:22">
      <c r="V12110" s="17"/>
    </row>
    <row r="12111" spans="22:22">
      <c r="V12111" s="17"/>
    </row>
    <row r="12112" spans="22:22">
      <c r="V12112" s="17"/>
    </row>
    <row r="12113" spans="22:22">
      <c r="V12113" s="17"/>
    </row>
    <row r="12114" spans="22:22">
      <c r="V12114" s="17"/>
    </row>
    <row r="12115" spans="22:22">
      <c r="V12115" s="17"/>
    </row>
    <row r="12116" spans="22:22">
      <c r="V12116" s="17"/>
    </row>
    <row r="12117" spans="22:22">
      <c r="V12117" s="17"/>
    </row>
    <row r="12118" spans="22:22">
      <c r="V12118" s="17"/>
    </row>
    <row r="12119" spans="22:22">
      <c r="V12119" s="17"/>
    </row>
    <row r="12120" spans="22:22">
      <c r="V12120" s="17"/>
    </row>
    <row r="12121" spans="22:22">
      <c r="V12121" s="17"/>
    </row>
    <row r="12122" spans="22:22">
      <c r="V12122" s="17"/>
    </row>
    <row r="12123" spans="22:22">
      <c r="V12123" s="17"/>
    </row>
    <row r="12124" spans="22:22">
      <c r="V12124" s="17"/>
    </row>
    <row r="12125" spans="22:22">
      <c r="V12125" s="17"/>
    </row>
    <row r="12126" spans="22:22">
      <c r="V12126" s="17"/>
    </row>
    <row r="12127" spans="22:22">
      <c r="V12127" s="17"/>
    </row>
    <row r="12128" spans="22:22">
      <c r="V12128" s="17"/>
    </row>
    <row r="12129" spans="22:22">
      <c r="V12129" s="17"/>
    </row>
    <row r="12130" spans="22:22">
      <c r="V12130" s="17"/>
    </row>
    <row r="12131" spans="22:22">
      <c r="V12131" s="17"/>
    </row>
    <row r="12132" spans="22:22">
      <c r="V12132" s="17"/>
    </row>
    <row r="12133" spans="22:22">
      <c r="V12133" s="17"/>
    </row>
    <row r="12134" spans="22:22">
      <c r="V12134" s="17"/>
    </row>
    <row r="12135" spans="22:22">
      <c r="V12135" s="17"/>
    </row>
    <row r="12136" spans="22:22">
      <c r="V12136" s="17"/>
    </row>
    <row r="12137" spans="22:22">
      <c r="V12137" s="17"/>
    </row>
    <row r="12138" spans="22:22">
      <c r="V12138" s="17"/>
    </row>
    <row r="12139" spans="22:22">
      <c r="V12139" s="17"/>
    </row>
    <row r="12140" spans="22:22">
      <c r="V12140" s="17"/>
    </row>
    <row r="12141" spans="22:22">
      <c r="V12141" s="17"/>
    </row>
    <row r="12142" spans="22:22">
      <c r="V12142" s="17"/>
    </row>
    <row r="12143" spans="22:22">
      <c r="V12143" s="17"/>
    </row>
    <row r="12144" spans="22:22">
      <c r="V12144" s="17"/>
    </row>
    <row r="12145" spans="22:22">
      <c r="V12145" s="17"/>
    </row>
    <row r="12146" spans="22:22">
      <c r="V12146" s="17"/>
    </row>
    <row r="12147" spans="22:22">
      <c r="V12147" s="17"/>
    </row>
    <row r="12148" spans="22:22">
      <c r="V12148" s="17"/>
    </row>
    <row r="12149" spans="22:22">
      <c r="V12149" s="17"/>
    </row>
    <row r="12150" spans="22:22">
      <c r="V12150" s="17"/>
    </row>
    <row r="12151" spans="22:22">
      <c r="V12151" s="17"/>
    </row>
    <row r="12152" spans="22:22">
      <c r="V12152" s="17"/>
    </row>
    <row r="12153" spans="22:22">
      <c r="V12153" s="17"/>
    </row>
    <row r="12154" spans="22:22">
      <c r="V12154" s="17"/>
    </row>
    <row r="12155" spans="22:22">
      <c r="V12155" s="17"/>
    </row>
    <row r="12156" spans="22:22">
      <c r="V12156" s="17"/>
    </row>
    <row r="12157" spans="22:22">
      <c r="V12157" s="17"/>
    </row>
    <row r="12158" spans="22:22">
      <c r="V12158" s="17"/>
    </row>
    <row r="12159" spans="22:22">
      <c r="V12159" s="17"/>
    </row>
    <row r="12160" spans="22:22">
      <c r="V12160" s="17"/>
    </row>
    <row r="12161" spans="22:22">
      <c r="V12161" s="17"/>
    </row>
    <row r="12162" spans="22:22">
      <c r="V12162" s="17"/>
    </row>
    <row r="12163" spans="22:22">
      <c r="V12163" s="17"/>
    </row>
    <row r="12164" spans="22:22">
      <c r="V12164" s="17"/>
    </row>
    <row r="12165" spans="22:22">
      <c r="V12165" s="17"/>
    </row>
    <row r="12166" spans="22:22">
      <c r="V12166" s="17"/>
    </row>
    <row r="12167" spans="22:22">
      <c r="V12167" s="17"/>
    </row>
    <row r="12168" spans="22:22">
      <c r="V12168" s="17"/>
    </row>
    <row r="12169" spans="22:22">
      <c r="V12169" s="17"/>
    </row>
    <row r="12170" spans="22:22">
      <c r="V12170" s="17"/>
    </row>
    <row r="12171" spans="22:22">
      <c r="V12171" s="17"/>
    </row>
    <row r="12172" spans="22:22">
      <c r="V12172" s="17"/>
    </row>
    <row r="12173" spans="22:22">
      <c r="V12173" s="17"/>
    </row>
    <row r="12174" spans="22:22">
      <c r="V12174" s="17"/>
    </row>
    <row r="12175" spans="22:22">
      <c r="V12175" s="17"/>
    </row>
    <row r="12176" spans="22:22">
      <c r="V12176" s="17"/>
    </row>
    <row r="12177" spans="22:22">
      <c r="V12177" s="17"/>
    </row>
    <row r="12178" spans="22:22">
      <c r="V12178" s="17"/>
    </row>
    <row r="12179" spans="22:22">
      <c r="V12179" s="17"/>
    </row>
    <row r="12180" spans="22:22">
      <c r="V12180" s="17"/>
    </row>
    <row r="12181" spans="22:22">
      <c r="V12181" s="17"/>
    </row>
    <row r="12182" spans="22:22">
      <c r="V12182" s="17"/>
    </row>
    <row r="12183" spans="22:22">
      <c r="V12183" s="17"/>
    </row>
    <row r="12184" spans="22:22">
      <c r="V12184" s="17"/>
    </row>
    <row r="12185" spans="22:22">
      <c r="V12185" s="17"/>
    </row>
    <row r="12186" spans="22:22">
      <c r="V12186" s="17"/>
    </row>
    <row r="12187" spans="22:22">
      <c r="V12187" s="17"/>
    </row>
    <row r="12188" spans="22:22">
      <c r="V12188" s="17"/>
    </row>
    <row r="12189" spans="22:22">
      <c r="V12189" s="17"/>
    </row>
    <row r="12190" spans="22:22">
      <c r="V12190" s="17"/>
    </row>
    <row r="12191" spans="22:22">
      <c r="V12191" s="17"/>
    </row>
    <row r="12192" spans="22:22">
      <c r="V12192" s="17"/>
    </row>
    <row r="12193" spans="22:22">
      <c r="V12193" s="17"/>
    </row>
    <row r="12194" spans="22:22">
      <c r="V12194" s="17"/>
    </row>
    <row r="12195" spans="22:22">
      <c r="V12195" s="17"/>
    </row>
    <row r="12196" spans="22:22">
      <c r="V12196" s="17"/>
    </row>
    <row r="12197" spans="22:22">
      <c r="V12197" s="17"/>
    </row>
    <row r="12198" spans="22:22">
      <c r="V12198" s="17"/>
    </row>
    <row r="12199" spans="22:22">
      <c r="V12199" s="17"/>
    </row>
    <row r="12200" spans="22:22">
      <c r="V12200" s="17"/>
    </row>
    <row r="12201" spans="22:22">
      <c r="V12201" s="17"/>
    </row>
    <row r="12202" spans="22:22">
      <c r="V12202" s="17"/>
    </row>
    <row r="12203" spans="22:22">
      <c r="V12203" s="17"/>
    </row>
    <row r="12204" spans="22:22">
      <c r="V12204" s="17"/>
    </row>
    <row r="12205" spans="22:22">
      <c r="V12205" s="17"/>
    </row>
    <row r="12206" spans="22:22">
      <c r="V12206" s="17"/>
    </row>
    <row r="12207" spans="22:22">
      <c r="V12207" s="17"/>
    </row>
    <row r="12208" spans="22:22">
      <c r="V12208" s="17"/>
    </row>
    <row r="12209" spans="22:22">
      <c r="V12209" s="17"/>
    </row>
    <row r="12210" spans="22:22">
      <c r="V12210" s="17"/>
    </row>
    <row r="12211" spans="22:22">
      <c r="V12211" s="17"/>
    </row>
    <row r="12212" spans="22:22">
      <c r="V12212" s="17"/>
    </row>
    <row r="12213" spans="22:22">
      <c r="V12213" s="17"/>
    </row>
    <row r="12214" spans="22:22">
      <c r="V12214" s="17"/>
    </row>
    <row r="12215" spans="22:22">
      <c r="V12215" s="17"/>
    </row>
    <row r="12216" spans="22:22">
      <c r="V12216" s="17"/>
    </row>
    <row r="12217" spans="22:22">
      <c r="V12217" s="17"/>
    </row>
    <row r="12218" spans="22:22">
      <c r="V12218" s="17"/>
    </row>
    <row r="12219" spans="22:22">
      <c r="V12219" s="17"/>
    </row>
    <row r="12220" spans="22:22">
      <c r="V12220" s="17"/>
    </row>
    <row r="12221" spans="22:22">
      <c r="V12221" s="17"/>
    </row>
    <row r="12222" spans="22:22">
      <c r="V12222" s="17"/>
    </row>
    <row r="12223" spans="22:22">
      <c r="V12223" s="17"/>
    </row>
    <row r="12224" spans="22:22">
      <c r="V12224" s="17"/>
    </row>
    <row r="12225" spans="22:22">
      <c r="V12225" s="17"/>
    </row>
    <row r="12226" spans="22:22">
      <c r="V12226" s="17"/>
    </row>
    <row r="12227" spans="22:22">
      <c r="V12227" s="17"/>
    </row>
    <row r="12228" spans="22:22">
      <c r="V12228" s="17"/>
    </row>
    <row r="12229" spans="22:22">
      <c r="V12229" s="17"/>
    </row>
    <row r="12230" spans="22:22">
      <c r="V12230" s="17"/>
    </row>
    <row r="12231" spans="22:22">
      <c r="V12231" s="17"/>
    </row>
    <row r="12232" spans="22:22">
      <c r="V12232" s="17"/>
    </row>
    <row r="12233" spans="22:22">
      <c r="V12233" s="17"/>
    </row>
    <row r="12234" spans="22:22">
      <c r="V12234" s="17"/>
    </row>
    <row r="12235" spans="22:22">
      <c r="V12235" s="17"/>
    </row>
    <row r="12236" spans="22:22">
      <c r="V12236" s="17"/>
    </row>
    <row r="12237" spans="22:22">
      <c r="V12237" s="17"/>
    </row>
    <row r="12238" spans="22:22">
      <c r="V12238" s="17"/>
    </row>
    <row r="12239" spans="22:22">
      <c r="V12239" s="17"/>
    </row>
    <row r="12240" spans="22:22">
      <c r="V12240" s="17"/>
    </row>
    <row r="12241" spans="22:22">
      <c r="V12241" s="17"/>
    </row>
    <row r="12242" spans="22:22">
      <c r="V12242" s="17"/>
    </row>
    <row r="12243" spans="22:22">
      <c r="V12243" s="17"/>
    </row>
    <row r="12244" spans="22:22">
      <c r="V12244" s="17"/>
    </row>
    <row r="12245" spans="22:22">
      <c r="V12245" s="17"/>
    </row>
    <row r="12246" spans="22:22">
      <c r="V12246" s="17"/>
    </row>
    <row r="12247" spans="22:22">
      <c r="V12247" s="17"/>
    </row>
    <row r="12248" spans="22:22">
      <c r="V12248" s="17"/>
    </row>
    <row r="12249" spans="22:22">
      <c r="V12249" s="17"/>
    </row>
    <row r="12250" spans="22:22">
      <c r="V12250" s="17"/>
    </row>
    <row r="12251" spans="22:22">
      <c r="V12251" s="17"/>
    </row>
    <row r="12252" spans="22:22">
      <c r="V12252" s="17"/>
    </row>
    <row r="12253" spans="22:22">
      <c r="V12253" s="17"/>
    </row>
    <row r="12254" spans="22:22">
      <c r="V12254" s="17"/>
    </row>
    <row r="12255" spans="22:22">
      <c r="V12255" s="17"/>
    </row>
    <row r="12256" spans="22:22">
      <c r="V12256" s="17"/>
    </row>
    <row r="12257" spans="22:22">
      <c r="V12257" s="17"/>
    </row>
    <row r="12258" spans="22:22">
      <c r="V12258" s="17"/>
    </row>
    <row r="12259" spans="22:22">
      <c r="V12259" s="17"/>
    </row>
    <row r="12260" spans="22:22">
      <c r="V12260" s="17"/>
    </row>
    <row r="12261" spans="22:22">
      <c r="V12261" s="17"/>
    </row>
    <row r="12262" spans="22:22">
      <c r="V12262" s="17"/>
    </row>
    <row r="12263" spans="22:22">
      <c r="V12263" s="17"/>
    </row>
    <row r="12264" spans="22:22">
      <c r="V12264" s="17"/>
    </row>
    <row r="12265" spans="22:22">
      <c r="V12265" s="17"/>
    </row>
    <row r="12266" spans="22:22">
      <c r="V12266" s="17"/>
    </row>
    <row r="12267" spans="22:22">
      <c r="V12267" s="17"/>
    </row>
    <row r="12268" spans="22:22">
      <c r="V12268" s="17"/>
    </row>
    <row r="12269" spans="22:22">
      <c r="V12269" s="17"/>
    </row>
    <row r="12270" spans="22:22">
      <c r="V12270" s="17"/>
    </row>
    <row r="12271" spans="22:22">
      <c r="V12271" s="17"/>
    </row>
    <row r="12272" spans="22:22">
      <c r="V12272" s="17"/>
    </row>
    <row r="12273" spans="22:22">
      <c r="V12273" s="17"/>
    </row>
    <row r="12274" spans="22:22">
      <c r="V12274" s="17"/>
    </row>
    <row r="12275" spans="22:22">
      <c r="V12275" s="17"/>
    </row>
    <row r="12276" spans="22:22">
      <c r="V12276" s="17"/>
    </row>
    <row r="12277" spans="22:22">
      <c r="V12277" s="17"/>
    </row>
    <row r="12278" spans="22:22">
      <c r="V12278" s="17"/>
    </row>
    <row r="12279" spans="22:22">
      <c r="V12279" s="17"/>
    </row>
    <row r="12280" spans="22:22">
      <c r="V12280" s="17"/>
    </row>
    <row r="12281" spans="22:22">
      <c r="V12281" s="17"/>
    </row>
    <row r="12282" spans="22:22">
      <c r="V12282" s="17"/>
    </row>
    <row r="12283" spans="22:22">
      <c r="V12283" s="17"/>
    </row>
    <row r="12284" spans="22:22">
      <c r="V12284" s="17"/>
    </row>
    <row r="12285" spans="22:22">
      <c r="V12285" s="17"/>
    </row>
    <row r="12286" spans="22:22">
      <c r="V12286" s="17"/>
    </row>
    <row r="12287" spans="22:22">
      <c r="V12287" s="17"/>
    </row>
    <row r="12288" spans="22:22">
      <c r="V12288" s="17"/>
    </row>
    <row r="12289" spans="22:22">
      <c r="V12289" s="17"/>
    </row>
    <row r="12290" spans="22:22">
      <c r="V12290" s="17"/>
    </row>
    <row r="12291" spans="22:22">
      <c r="V12291" s="17"/>
    </row>
    <row r="12292" spans="22:22">
      <c r="V12292" s="17"/>
    </row>
    <row r="12293" spans="22:22">
      <c r="V12293" s="17"/>
    </row>
    <row r="12294" spans="22:22">
      <c r="V12294" s="17"/>
    </row>
    <row r="12295" spans="22:22">
      <c r="V12295" s="17"/>
    </row>
    <row r="12296" spans="22:22">
      <c r="V12296" s="17"/>
    </row>
    <row r="12297" spans="22:22">
      <c r="V12297" s="17"/>
    </row>
    <row r="12298" spans="22:22">
      <c r="V12298" s="17"/>
    </row>
    <row r="12299" spans="22:22">
      <c r="V12299" s="17"/>
    </row>
    <row r="12300" spans="22:22">
      <c r="V12300" s="17"/>
    </row>
    <row r="12301" spans="22:22">
      <c r="V12301" s="17"/>
    </row>
    <row r="12302" spans="22:22">
      <c r="V12302" s="17"/>
    </row>
    <row r="12303" spans="22:22">
      <c r="V12303" s="17"/>
    </row>
    <row r="12304" spans="22:22">
      <c r="V12304" s="17"/>
    </row>
    <row r="12305" spans="22:22">
      <c r="V12305" s="17"/>
    </row>
    <row r="12306" spans="22:22">
      <c r="V12306" s="17"/>
    </row>
    <row r="12307" spans="22:22">
      <c r="V12307" s="17"/>
    </row>
    <row r="12308" spans="22:22">
      <c r="V12308" s="17"/>
    </row>
    <row r="12309" spans="22:22">
      <c r="V12309" s="17"/>
    </row>
    <row r="12310" spans="22:22">
      <c r="V12310" s="17"/>
    </row>
    <row r="12311" spans="22:22">
      <c r="V12311" s="17"/>
    </row>
    <row r="12312" spans="22:22">
      <c r="V12312" s="17"/>
    </row>
    <row r="12313" spans="22:22">
      <c r="V12313" s="17"/>
    </row>
    <row r="12314" spans="22:22">
      <c r="V12314" s="17"/>
    </row>
    <row r="12315" spans="22:22">
      <c r="V12315" s="17"/>
    </row>
    <row r="12316" spans="22:22">
      <c r="V12316" s="17"/>
    </row>
    <row r="12317" spans="22:22">
      <c r="V12317" s="17"/>
    </row>
    <row r="12318" spans="22:22">
      <c r="V12318" s="17"/>
    </row>
    <row r="12319" spans="22:22">
      <c r="V12319" s="17"/>
    </row>
    <row r="12320" spans="22:22">
      <c r="V12320" s="17"/>
    </row>
    <row r="12321" spans="22:22">
      <c r="V12321" s="17"/>
    </row>
    <row r="12322" spans="22:22">
      <c r="V12322" s="17"/>
    </row>
    <row r="12323" spans="22:22">
      <c r="V12323" s="17"/>
    </row>
    <row r="12324" spans="22:22">
      <c r="V12324" s="17"/>
    </row>
    <row r="12325" spans="22:22">
      <c r="V12325" s="17"/>
    </row>
    <row r="12326" spans="22:22">
      <c r="V12326" s="17"/>
    </row>
    <row r="12327" spans="22:22">
      <c r="V12327" s="17"/>
    </row>
    <row r="12328" spans="22:22">
      <c r="V12328" s="17"/>
    </row>
    <row r="12329" spans="22:22">
      <c r="V12329" s="17"/>
    </row>
    <row r="12330" spans="22:22">
      <c r="V12330" s="17"/>
    </row>
    <row r="12331" spans="22:22">
      <c r="V12331" s="17"/>
    </row>
    <row r="12332" spans="22:22">
      <c r="V12332" s="17"/>
    </row>
    <row r="12333" spans="22:22">
      <c r="V12333" s="17"/>
    </row>
    <row r="12334" spans="22:22">
      <c r="V12334" s="17"/>
    </row>
    <row r="12335" spans="22:22">
      <c r="V12335" s="17"/>
    </row>
    <row r="12336" spans="22:22">
      <c r="V12336" s="17"/>
    </row>
    <row r="12337" spans="22:22">
      <c r="V12337" s="17"/>
    </row>
    <row r="12338" spans="22:22">
      <c r="V12338" s="17"/>
    </row>
    <row r="12339" spans="22:22">
      <c r="V12339" s="17"/>
    </row>
    <row r="12340" spans="22:22">
      <c r="V12340" s="17"/>
    </row>
    <row r="12341" spans="22:22">
      <c r="V12341" s="17"/>
    </row>
    <row r="12342" spans="22:22">
      <c r="V12342" s="17"/>
    </row>
    <row r="12343" spans="22:22">
      <c r="V12343" s="17"/>
    </row>
    <row r="12344" spans="22:22">
      <c r="V12344" s="17"/>
    </row>
    <row r="12345" spans="22:22">
      <c r="V12345" s="17"/>
    </row>
    <row r="12346" spans="22:22">
      <c r="V12346" s="17"/>
    </row>
    <row r="12347" spans="22:22">
      <c r="V12347" s="17"/>
    </row>
    <row r="12348" spans="22:22">
      <c r="V12348" s="17"/>
    </row>
    <row r="12349" spans="22:22">
      <c r="V12349" s="17"/>
    </row>
    <row r="12350" spans="22:22">
      <c r="V12350" s="17"/>
    </row>
    <row r="12351" spans="22:22">
      <c r="V12351" s="17"/>
    </row>
    <row r="12352" spans="22:22">
      <c r="V12352" s="17"/>
    </row>
    <row r="12353" spans="22:22">
      <c r="V12353" s="17"/>
    </row>
    <row r="12354" spans="22:22">
      <c r="V12354" s="17"/>
    </row>
    <row r="12355" spans="22:22">
      <c r="V12355" s="17"/>
    </row>
    <row r="12356" spans="22:22">
      <c r="V12356" s="17"/>
    </row>
    <row r="12357" spans="22:22">
      <c r="V12357" s="17"/>
    </row>
    <row r="12358" spans="22:22">
      <c r="V12358" s="17"/>
    </row>
    <row r="12359" spans="22:22">
      <c r="V12359" s="17"/>
    </row>
    <row r="12360" spans="22:22">
      <c r="V12360" s="17"/>
    </row>
    <row r="12361" spans="22:22">
      <c r="V12361" s="17"/>
    </row>
    <row r="12362" spans="22:22">
      <c r="V12362" s="17"/>
    </row>
    <row r="12363" spans="22:22">
      <c r="V12363" s="17"/>
    </row>
    <row r="12364" spans="22:22">
      <c r="V12364" s="17"/>
    </row>
    <row r="12365" spans="22:22">
      <c r="V12365" s="17"/>
    </row>
    <row r="12366" spans="22:22">
      <c r="V12366" s="17"/>
    </row>
    <row r="12367" spans="22:22">
      <c r="V12367" s="17"/>
    </row>
    <row r="12368" spans="22:22">
      <c r="V12368" s="17"/>
    </row>
    <row r="12369" spans="22:22">
      <c r="V12369" s="17"/>
    </row>
    <row r="12370" spans="22:22">
      <c r="V12370" s="17"/>
    </row>
    <row r="12371" spans="22:22">
      <c r="V12371" s="17"/>
    </row>
    <row r="12372" spans="22:22">
      <c r="V12372" s="17"/>
    </row>
    <row r="12373" spans="22:22">
      <c r="V12373" s="17"/>
    </row>
    <row r="12374" spans="22:22">
      <c r="V12374" s="17"/>
    </row>
    <row r="12375" spans="22:22">
      <c r="V12375" s="17"/>
    </row>
    <row r="12376" spans="22:22">
      <c r="V12376" s="17"/>
    </row>
    <row r="12377" spans="22:22">
      <c r="V12377" s="17"/>
    </row>
    <row r="12378" spans="22:22">
      <c r="V12378" s="17"/>
    </row>
    <row r="12379" spans="22:22">
      <c r="V12379" s="17"/>
    </row>
    <row r="12380" spans="22:22">
      <c r="V12380" s="17"/>
    </row>
    <row r="12381" spans="22:22">
      <c r="V12381" s="17"/>
    </row>
    <row r="12382" spans="22:22">
      <c r="V12382" s="17"/>
    </row>
    <row r="12383" spans="22:22">
      <c r="V12383" s="17"/>
    </row>
    <row r="12384" spans="22:22">
      <c r="V12384" s="17"/>
    </row>
    <row r="12385" spans="22:22">
      <c r="V12385" s="17"/>
    </row>
    <row r="12386" spans="22:22">
      <c r="V12386" s="17"/>
    </row>
    <row r="12387" spans="22:22">
      <c r="V12387" s="17"/>
    </row>
    <row r="12388" spans="22:22">
      <c r="V12388" s="17"/>
    </row>
    <row r="12389" spans="22:22">
      <c r="V12389" s="17"/>
    </row>
    <row r="12390" spans="22:22">
      <c r="V12390" s="17"/>
    </row>
    <row r="12391" spans="22:22">
      <c r="V12391" s="17"/>
    </row>
    <row r="12392" spans="22:22">
      <c r="V12392" s="17"/>
    </row>
    <row r="12393" spans="22:22">
      <c r="V12393" s="17"/>
    </row>
    <row r="12394" spans="22:22">
      <c r="V12394" s="17"/>
    </row>
    <row r="12395" spans="22:22">
      <c r="V12395" s="17"/>
    </row>
    <row r="12396" spans="22:22">
      <c r="V12396" s="17"/>
    </row>
    <row r="12397" spans="22:22">
      <c r="V12397" s="17"/>
    </row>
    <row r="12398" spans="22:22">
      <c r="V12398" s="17"/>
    </row>
    <row r="12399" spans="22:22">
      <c r="V12399" s="17"/>
    </row>
    <row r="12400" spans="22:22">
      <c r="V12400" s="17"/>
    </row>
    <row r="12401" spans="22:22">
      <c r="V12401" s="17"/>
    </row>
    <row r="12402" spans="22:22">
      <c r="V12402" s="17"/>
    </row>
    <row r="12403" spans="22:22">
      <c r="V12403" s="17"/>
    </row>
    <row r="12404" spans="22:22">
      <c r="V12404" s="17"/>
    </row>
    <row r="12405" spans="22:22">
      <c r="V12405" s="17"/>
    </row>
    <row r="12406" spans="22:22">
      <c r="V12406" s="17"/>
    </row>
    <row r="12407" spans="22:22">
      <c r="V12407" s="17"/>
    </row>
    <row r="12408" spans="22:22">
      <c r="V12408" s="17"/>
    </row>
    <row r="12409" spans="22:22">
      <c r="V12409" s="17"/>
    </row>
    <row r="12410" spans="22:22">
      <c r="V12410" s="17"/>
    </row>
    <row r="12411" spans="22:22">
      <c r="V12411" s="17"/>
    </row>
    <row r="12412" spans="22:22">
      <c r="V12412" s="17"/>
    </row>
    <row r="12413" spans="22:22">
      <c r="V12413" s="17"/>
    </row>
    <row r="12414" spans="22:22">
      <c r="V12414" s="17"/>
    </row>
    <row r="12415" spans="22:22">
      <c r="V12415" s="17"/>
    </row>
    <row r="12416" spans="22:22">
      <c r="V12416" s="17"/>
    </row>
    <row r="12417" spans="22:22">
      <c r="V12417" s="17"/>
    </row>
    <row r="12418" spans="22:22">
      <c r="V12418" s="17"/>
    </row>
    <row r="12419" spans="22:22">
      <c r="V12419" s="17"/>
    </row>
    <row r="12420" spans="22:22">
      <c r="V12420" s="17"/>
    </row>
    <row r="12421" spans="22:22">
      <c r="V12421" s="17"/>
    </row>
    <row r="12422" spans="22:22">
      <c r="V12422" s="17"/>
    </row>
    <row r="12423" spans="22:22">
      <c r="V12423" s="17"/>
    </row>
    <row r="12424" spans="22:22">
      <c r="V12424" s="17"/>
    </row>
    <row r="12425" spans="22:22">
      <c r="V12425" s="17"/>
    </row>
    <row r="12426" spans="22:22">
      <c r="V12426" s="17"/>
    </row>
    <row r="12427" spans="22:22">
      <c r="V12427" s="17"/>
    </row>
    <row r="12428" spans="22:22">
      <c r="V12428" s="17"/>
    </row>
    <row r="12429" spans="22:22">
      <c r="V12429" s="17"/>
    </row>
    <row r="12430" spans="22:22">
      <c r="V12430" s="17"/>
    </row>
    <row r="12431" spans="22:22">
      <c r="V12431" s="17"/>
    </row>
    <row r="12432" spans="22:22">
      <c r="V12432" s="17"/>
    </row>
    <row r="12433" spans="22:22">
      <c r="V12433" s="17"/>
    </row>
    <row r="12434" spans="22:22">
      <c r="V12434" s="17"/>
    </row>
    <row r="12435" spans="22:22">
      <c r="V12435" s="17"/>
    </row>
    <row r="12436" spans="22:22">
      <c r="V12436" s="17"/>
    </row>
    <row r="12437" spans="22:22">
      <c r="V12437" s="17"/>
    </row>
    <row r="12438" spans="22:22">
      <c r="V12438" s="17"/>
    </row>
    <row r="12439" spans="22:22">
      <c r="V12439" s="17"/>
    </row>
    <row r="12440" spans="22:22">
      <c r="V12440" s="17"/>
    </row>
    <row r="12441" spans="22:22">
      <c r="V12441" s="17"/>
    </row>
    <row r="12442" spans="22:22">
      <c r="V12442" s="17"/>
    </row>
    <row r="12443" spans="22:22">
      <c r="V12443" s="17"/>
    </row>
    <row r="12444" spans="22:22">
      <c r="V12444" s="17"/>
    </row>
    <row r="12445" spans="22:22">
      <c r="V12445" s="17"/>
    </row>
    <row r="12446" spans="22:22">
      <c r="V12446" s="17"/>
    </row>
    <row r="12447" spans="22:22">
      <c r="V12447" s="17"/>
    </row>
    <row r="12448" spans="22:22">
      <c r="V12448" s="17"/>
    </row>
    <row r="12449" spans="22:22">
      <c r="V12449" s="17"/>
    </row>
    <row r="12450" spans="22:22">
      <c r="V12450" s="17"/>
    </row>
    <row r="12451" spans="22:22">
      <c r="V12451" s="17"/>
    </row>
    <row r="12452" spans="22:22">
      <c r="V12452" s="17"/>
    </row>
    <row r="12453" spans="22:22">
      <c r="V12453" s="17"/>
    </row>
    <row r="12454" spans="22:22">
      <c r="V12454" s="17"/>
    </row>
    <row r="12455" spans="22:22">
      <c r="V12455" s="17"/>
    </row>
    <row r="12456" spans="22:22">
      <c r="V12456" s="17"/>
    </row>
    <row r="12457" spans="22:22">
      <c r="V12457" s="17"/>
    </row>
    <row r="12458" spans="22:22">
      <c r="V12458" s="17"/>
    </row>
    <row r="12459" spans="22:22">
      <c r="V12459" s="17"/>
    </row>
    <row r="12460" spans="22:22">
      <c r="V12460" s="17"/>
    </row>
    <row r="12461" spans="22:22">
      <c r="V12461" s="17"/>
    </row>
    <row r="12462" spans="22:22">
      <c r="V12462" s="17"/>
    </row>
    <row r="12463" spans="22:22">
      <c r="V12463" s="17"/>
    </row>
    <row r="12464" spans="22:22">
      <c r="V12464" s="17"/>
    </row>
    <row r="12465" spans="22:22">
      <c r="V12465" s="17"/>
    </row>
    <row r="12466" spans="22:22">
      <c r="V12466" s="17"/>
    </row>
    <row r="12467" spans="22:22">
      <c r="V12467" s="17"/>
    </row>
    <row r="12468" spans="22:22">
      <c r="V12468" s="17"/>
    </row>
    <row r="12469" spans="22:22">
      <c r="V12469" s="17"/>
    </row>
    <row r="12470" spans="22:22">
      <c r="V12470" s="17"/>
    </row>
    <row r="12471" spans="22:22">
      <c r="V12471" s="17"/>
    </row>
    <row r="12472" spans="22:22">
      <c r="V12472" s="17"/>
    </row>
    <row r="12473" spans="22:22">
      <c r="V12473" s="17"/>
    </row>
    <row r="12474" spans="22:22">
      <c r="V12474" s="17"/>
    </row>
    <row r="12475" spans="22:22">
      <c r="V12475" s="17"/>
    </row>
    <row r="12476" spans="22:22">
      <c r="V12476" s="17"/>
    </row>
    <row r="12477" spans="22:22">
      <c r="V12477" s="17"/>
    </row>
    <row r="12478" spans="22:22">
      <c r="V12478" s="17"/>
    </row>
    <row r="12479" spans="22:22">
      <c r="V12479" s="17"/>
    </row>
    <row r="12480" spans="22:22">
      <c r="V12480" s="17"/>
    </row>
    <row r="12481" spans="22:22">
      <c r="V12481" s="17"/>
    </row>
    <row r="12482" spans="22:22">
      <c r="V12482" s="17"/>
    </row>
    <row r="12483" spans="22:22">
      <c r="V12483" s="17"/>
    </row>
    <row r="12484" spans="22:22">
      <c r="V12484" s="17"/>
    </row>
    <row r="12485" spans="22:22">
      <c r="V12485" s="17"/>
    </row>
    <row r="12486" spans="22:22">
      <c r="V12486" s="17"/>
    </row>
    <row r="12487" spans="22:22">
      <c r="V12487" s="17"/>
    </row>
    <row r="12488" spans="22:22">
      <c r="V12488" s="17"/>
    </row>
    <row r="12489" spans="22:22">
      <c r="V12489" s="17"/>
    </row>
    <row r="12490" spans="22:22">
      <c r="V12490" s="17"/>
    </row>
    <row r="12491" spans="22:22">
      <c r="V12491" s="17"/>
    </row>
    <row r="12492" spans="22:22">
      <c r="V12492" s="17"/>
    </row>
    <row r="12493" spans="22:22">
      <c r="V12493" s="17"/>
    </row>
    <row r="12494" spans="22:22">
      <c r="V12494" s="17"/>
    </row>
    <row r="12495" spans="22:22">
      <c r="V12495" s="17"/>
    </row>
    <row r="12496" spans="22:22">
      <c r="V12496" s="17"/>
    </row>
    <row r="12497" spans="22:22">
      <c r="V12497" s="17"/>
    </row>
    <row r="12498" spans="22:22">
      <c r="V12498" s="17"/>
    </row>
    <row r="12499" spans="22:22">
      <c r="V12499" s="17"/>
    </row>
    <row r="12500" spans="22:22">
      <c r="V12500" s="17"/>
    </row>
    <row r="12501" spans="22:22">
      <c r="V12501" s="17"/>
    </row>
    <row r="12502" spans="22:22">
      <c r="V12502" s="17"/>
    </row>
    <row r="12503" spans="22:22">
      <c r="V12503" s="17"/>
    </row>
    <row r="12504" spans="22:22">
      <c r="V12504" s="17"/>
    </row>
    <row r="12505" spans="22:22">
      <c r="V12505" s="17"/>
    </row>
    <row r="12506" spans="22:22">
      <c r="V12506" s="17"/>
    </row>
    <row r="12507" spans="22:22">
      <c r="V12507" s="17"/>
    </row>
    <row r="12508" spans="22:22">
      <c r="V12508" s="17"/>
    </row>
    <row r="12509" spans="22:22">
      <c r="V12509" s="17"/>
    </row>
    <row r="12510" spans="22:22">
      <c r="V12510" s="17"/>
    </row>
    <row r="12511" spans="22:22">
      <c r="V12511" s="17"/>
    </row>
    <row r="12512" spans="22:22">
      <c r="V12512" s="17"/>
    </row>
    <row r="12513" spans="22:22">
      <c r="V12513" s="17"/>
    </row>
    <row r="12514" spans="22:22">
      <c r="V12514" s="17"/>
    </row>
    <row r="12515" spans="22:22">
      <c r="V12515" s="17"/>
    </row>
    <row r="12516" spans="22:22">
      <c r="V12516" s="17"/>
    </row>
    <row r="12517" spans="22:22">
      <c r="V12517" s="17"/>
    </row>
    <row r="12518" spans="22:22">
      <c r="V12518" s="17"/>
    </row>
    <row r="12519" spans="22:22">
      <c r="V12519" s="17"/>
    </row>
    <row r="12520" spans="22:22">
      <c r="V12520" s="17"/>
    </row>
    <row r="12521" spans="22:22">
      <c r="V12521" s="17"/>
    </row>
    <row r="12522" spans="22:22">
      <c r="V12522" s="17"/>
    </row>
    <row r="12523" spans="22:22">
      <c r="V12523" s="17"/>
    </row>
    <row r="12524" spans="22:22">
      <c r="V12524" s="17"/>
    </row>
    <row r="12525" spans="22:22">
      <c r="V12525" s="17"/>
    </row>
    <row r="12526" spans="22:22">
      <c r="V12526" s="17"/>
    </row>
    <row r="12527" spans="22:22">
      <c r="V12527" s="17"/>
    </row>
    <row r="12528" spans="22:22">
      <c r="V12528" s="17"/>
    </row>
    <row r="12529" spans="22:22">
      <c r="V12529" s="17"/>
    </row>
    <row r="12530" spans="22:22">
      <c r="V12530" s="17"/>
    </row>
    <row r="12531" spans="22:22">
      <c r="V12531" s="17"/>
    </row>
    <row r="12532" spans="22:22">
      <c r="V12532" s="17"/>
    </row>
    <row r="12533" spans="22:22">
      <c r="V12533" s="17"/>
    </row>
    <row r="12534" spans="22:22">
      <c r="V12534" s="17"/>
    </row>
    <row r="12535" spans="22:22">
      <c r="V12535" s="17"/>
    </row>
    <row r="12536" spans="22:22">
      <c r="V12536" s="17"/>
    </row>
    <row r="12537" spans="22:22">
      <c r="V12537" s="17"/>
    </row>
    <row r="12538" spans="22:22">
      <c r="V12538" s="17"/>
    </row>
    <row r="12539" spans="22:22">
      <c r="V12539" s="17"/>
    </row>
    <row r="12540" spans="22:22">
      <c r="V12540" s="17"/>
    </row>
    <row r="12541" spans="22:22">
      <c r="V12541" s="17"/>
    </row>
    <row r="12542" spans="22:22">
      <c r="V12542" s="17"/>
    </row>
    <row r="12543" spans="22:22">
      <c r="V12543" s="17"/>
    </row>
    <row r="12544" spans="22:22">
      <c r="V12544" s="17"/>
    </row>
    <row r="12545" spans="22:22">
      <c r="V12545" s="17"/>
    </row>
    <row r="12546" spans="22:22">
      <c r="V12546" s="17"/>
    </row>
    <row r="12547" spans="22:22">
      <c r="V12547" s="17"/>
    </row>
    <row r="12548" spans="22:22">
      <c r="V12548" s="17"/>
    </row>
    <row r="12549" spans="22:22">
      <c r="V12549" s="17"/>
    </row>
    <row r="12550" spans="22:22">
      <c r="V12550" s="17"/>
    </row>
    <row r="12551" spans="22:22">
      <c r="V12551" s="17"/>
    </row>
    <row r="12552" spans="22:22">
      <c r="V12552" s="17"/>
    </row>
    <row r="12553" spans="22:22">
      <c r="V12553" s="17"/>
    </row>
    <row r="12554" spans="22:22">
      <c r="V12554" s="17"/>
    </row>
    <row r="12555" spans="22:22">
      <c r="V12555" s="17"/>
    </row>
    <row r="12556" spans="22:22">
      <c r="V12556" s="17"/>
    </row>
    <row r="12557" spans="22:22">
      <c r="V12557" s="17"/>
    </row>
    <row r="12558" spans="22:22">
      <c r="V12558" s="17"/>
    </row>
    <row r="12559" spans="22:22">
      <c r="V12559" s="17"/>
    </row>
    <row r="12560" spans="22:22">
      <c r="V12560" s="17"/>
    </row>
    <row r="12561" spans="22:22">
      <c r="V12561" s="17"/>
    </row>
    <row r="12562" spans="22:22">
      <c r="V12562" s="17"/>
    </row>
    <row r="12563" spans="22:22">
      <c r="V12563" s="17"/>
    </row>
    <row r="12564" spans="22:22">
      <c r="V12564" s="17"/>
    </row>
    <row r="12565" spans="22:22">
      <c r="V12565" s="17"/>
    </row>
    <row r="12566" spans="22:22">
      <c r="V12566" s="17"/>
    </row>
    <row r="12567" spans="22:22">
      <c r="V12567" s="17"/>
    </row>
    <row r="12568" spans="22:22">
      <c r="V12568" s="17"/>
    </row>
    <row r="12569" spans="22:22">
      <c r="V12569" s="17"/>
    </row>
    <row r="12570" spans="22:22">
      <c r="V12570" s="17"/>
    </row>
    <row r="12571" spans="22:22">
      <c r="V12571" s="17"/>
    </row>
    <row r="12572" spans="22:22">
      <c r="V12572" s="17"/>
    </row>
    <row r="12573" spans="22:22">
      <c r="V12573" s="17"/>
    </row>
    <row r="12574" spans="22:22">
      <c r="V12574" s="17"/>
    </row>
    <row r="12575" spans="22:22">
      <c r="V12575" s="17"/>
    </row>
    <row r="12576" spans="22:22">
      <c r="V12576" s="17"/>
    </row>
    <row r="12577" spans="22:22">
      <c r="V12577" s="17"/>
    </row>
    <row r="12578" spans="22:22">
      <c r="V12578" s="17"/>
    </row>
    <row r="12579" spans="22:22">
      <c r="V12579" s="17"/>
    </row>
    <row r="12580" spans="22:22">
      <c r="V12580" s="17"/>
    </row>
    <row r="12581" spans="22:22">
      <c r="V12581" s="17"/>
    </row>
    <row r="12582" spans="22:22">
      <c r="V12582" s="17"/>
    </row>
    <row r="12583" spans="22:22">
      <c r="V12583" s="17"/>
    </row>
    <row r="12584" spans="22:22">
      <c r="V12584" s="17"/>
    </row>
    <row r="12585" spans="22:22">
      <c r="V12585" s="17"/>
    </row>
    <row r="12586" spans="22:22">
      <c r="V12586" s="17"/>
    </row>
    <row r="12587" spans="22:22">
      <c r="V12587" s="17"/>
    </row>
    <row r="12588" spans="22:22">
      <c r="V12588" s="17"/>
    </row>
    <row r="12589" spans="22:22">
      <c r="V12589" s="17"/>
    </row>
    <row r="12590" spans="22:22">
      <c r="V12590" s="17"/>
    </row>
    <row r="12591" spans="22:22">
      <c r="V12591" s="17"/>
    </row>
    <row r="12592" spans="22:22">
      <c r="V12592" s="17"/>
    </row>
    <row r="12593" spans="22:22">
      <c r="V12593" s="17"/>
    </row>
    <row r="12594" spans="22:22">
      <c r="V12594" s="17"/>
    </row>
    <row r="12595" spans="22:22">
      <c r="V12595" s="17"/>
    </row>
    <row r="12596" spans="22:22">
      <c r="V12596" s="17"/>
    </row>
    <row r="12597" spans="22:22">
      <c r="V12597" s="17"/>
    </row>
    <row r="12598" spans="22:22">
      <c r="V12598" s="17"/>
    </row>
    <row r="12599" spans="22:22">
      <c r="V12599" s="17"/>
    </row>
    <row r="12600" spans="22:22">
      <c r="V12600" s="17"/>
    </row>
    <row r="12601" spans="22:22">
      <c r="V12601" s="17"/>
    </row>
    <row r="12602" spans="22:22">
      <c r="V12602" s="17"/>
    </row>
    <row r="12603" spans="22:22">
      <c r="V12603" s="17"/>
    </row>
    <row r="12604" spans="22:22">
      <c r="V12604" s="17"/>
    </row>
    <row r="12605" spans="22:22">
      <c r="V12605" s="17"/>
    </row>
    <row r="12606" spans="22:22">
      <c r="V12606" s="17"/>
    </row>
    <row r="12607" spans="22:22">
      <c r="V12607" s="17"/>
    </row>
    <row r="12608" spans="22:22">
      <c r="V12608" s="17"/>
    </row>
    <row r="12609" spans="22:22">
      <c r="V12609" s="17"/>
    </row>
    <row r="12610" spans="22:22">
      <c r="V12610" s="17"/>
    </row>
    <row r="12611" spans="22:22">
      <c r="V12611" s="17"/>
    </row>
    <row r="12612" spans="22:22">
      <c r="V12612" s="17"/>
    </row>
    <row r="12613" spans="22:22">
      <c r="V12613" s="17"/>
    </row>
    <row r="12614" spans="22:22">
      <c r="V12614" s="17"/>
    </row>
    <row r="12615" spans="22:22">
      <c r="V12615" s="17"/>
    </row>
    <row r="12616" spans="22:22">
      <c r="V12616" s="17"/>
    </row>
    <row r="12617" spans="22:22">
      <c r="V12617" s="17"/>
    </row>
    <row r="12618" spans="22:22">
      <c r="V12618" s="17"/>
    </row>
    <row r="12619" spans="22:22">
      <c r="V12619" s="17"/>
    </row>
    <row r="12620" spans="22:22">
      <c r="V12620" s="17"/>
    </row>
    <row r="12621" spans="22:22">
      <c r="V12621" s="17"/>
    </row>
    <row r="12622" spans="22:22">
      <c r="V12622" s="17"/>
    </row>
    <row r="12623" spans="22:22">
      <c r="V12623" s="17"/>
    </row>
    <row r="12624" spans="22:22">
      <c r="V12624" s="17"/>
    </row>
    <row r="12625" spans="22:22">
      <c r="V12625" s="17"/>
    </row>
    <row r="12626" spans="22:22">
      <c r="V12626" s="17"/>
    </row>
    <row r="12627" spans="22:22">
      <c r="V12627" s="17"/>
    </row>
    <row r="12628" spans="22:22">
      <c r="V12628" s="17"/>
    </row>
    <row r="12629" spans="22:22">
      <c r="V12629" s="17"/>
    </row>
    <row r="12630" spans="22:22">
      <c r="V12630" s="17"/>
    </row>
    <row r="12631" spans="22:22">
      <c r="V12631" s="17"/>
    </row>
    <row r="12632" spans="22:22">
      <c r="V12632" s="17"/>
    </row>
    <row r="12633" spans="22:22">
      <c r="V12633" s="17"/>
    </row>
    <row r="12634" spans="22:22">
      <c r="V12634" s="17"/>
    </row>
    <row r="12635" spans="22:22">
      <c r="V12635" s="17"/>
    </row>
    <row r="12636" spans="22:22">
      <c r="V12636" s="17"/>
    </row>
    <row r="12637" spans="22:22">
      <c r="V12637" s="17"/>
    </row>
    <row r="12638" spans="22:22">
      <c r="V12638" s="17"/>
    </row>
    <row r="12639" spans="22:22">
      <c r="V12639" s="17"/>
    </row>
    <row r="12640" spans="22:22">
      <c r="V12640" s="17"/>
    </row>
    <row r="12641" spans="22:22">
      <c r="V12641" s="17"/>
    </row>
    <row r="12642" spans="22:22">
      <c r="V12642" s="17"/>
    </row>
    <row r="12643" spans="22:22">
      <c r="V12643" s="17"/>
    </row>
    <row r="12644" spans="22:22">
      <c r="V12644" s="17"/>
    </row>
    <row r="12645" spans="22:22">
      <c r="V12645" s="17"/>
    </row>
    <row r="12646" spans="22:22">
      <c r="V12646" s="17"/>
    </row>
    <row r="12647" spans="22:22">
      <c r="V12647" s="17"/>
    </row>
    <row r="12648" spans="22:22">
      <c r="V12648" s="17"/>
    </row>
    <row r="12649" spans="22:22">
      <c r="V12649" s="17"/>
    </row>
    <row r="12650" spans="22:22">
      <c r="V12650" s="17"/>
    </row>
    <row r="12651" spans="22:22">
      <c r="V12651" s="17"/>
    </row>
    <row r="12652" spans="22:22">
      <c r="V12652" s="17"/>
    </row>
    <row r="12653" spans="22:22">
      <c r="V12653" s="17"/>
    </row>
    <row r="12654" spans="22:22">
      <c r="V12654" s="17"/>
    </row>
    <row r="12655" spans="22:22">
      <c r="V12655" s="17"/>
    </row>
    <row r="12656" spans="22:22">
      <c r="V12656" s="17"/>
    </row>
    <row r="12657" spans="22:22">
      <c r="V12657" s="17"/>
    </row>
    <row r="12658" spans="22:22">
      <c r="V12658" s="17"/>
    </row>
    <row r="12659" spans="22:22">
      <c r="V12659" s="17"/>
    </row>
    <row r="12660" spans="22:22">
      <c r="V12660" s="17"/>
    </row>
    <row r="12661" spans="22:22">
      <c r="V12661" s="17"/>
    </row>
    <row r="12662" spans="22:22">
      <c r="V12662" s="17"/>
    </row>
    <row r="12663" spans="22:22">
      <c r="V12663" s="17"/>
    </row>
    <row r="12664" spans="22:22">
      <c r="V12664" s="17"/>
    </row>
    <row r="12665" spans="22:22">
      <c r="V12665" s="17"/>
    </row>
    <row r="12666" spans="22:22">
      <c r="V12666" s="17"/>
    </row>
    <row r="12667" spans="22:22">
      <c r="V12667" s="17"/>
    </row>
    <row r="12668" spans="22:22">
      <c r="V12668" s="17"/>
    </row>
    <row r="12669" spans="22:22">
      <c r="V12669" s="17"/>
    </row>
    <row r="12670" spans="22:22">
      <c r="V12670" s="17"/>
    </row>
    <row r="12671" spans="22:22">
      <c r="V12671" s="17"/>
    </row>
    <row r="12672" spans="22:22">
      <c r="V12672" s="17"/>
    </row>
    <row r="12673" spans="22:22">
      <c r="V12673" s="17"/>
    </row>
    <row r="12674" spans="22:22">
      <c r="V12674" s="17"/>
    </row>
    <row r="12675" spans="22:22">
      <c r="V12675" s="17"/>
    </row>
    <row r="12676" spans="22:22">
      <c r="V12676" s="17"/>
    </row>
    <row r="12677" spans="22:22">
      <c r="V12677" s="17"/>
    </row>
    <row r="12678" spans="22:22">
      <c r="V12678" s="17"/>
    </row>
    <row r="12679" spans="22:22">
      <c r="V12679" s="17"/>
    </row>
    <row r="12680" spans="22:22">
      <c r="V12680" s="17"/>
    </row>
    <row r="12681" spans="22:22">
      <c r="V12681" s="17"/>
    </row>
    <row r="12682" spans="22:22">
      <c r="V12682" s="17"/>
    </row>
    <row r="12683" spans="22:22">
      <c r="V12683" s="17"/>
    </row>
    <row r="12684" spans="22:22">
      <c r="V12684" s="17"/>
    </row>
    <row r="12685" spans="22:22">
      <c r="V12685" s="17"/>
    </row>
    <row r="12686" spans="22:22">
      <c r="V12686" s="17"/>
    </row>
    <row r="12687" spans="22:22">
      <c r="V12687" s="17"/>
    </row>
    <row r="12688" spans="22:22">
      <c r="V12688" s="17"/>
    </row>
    <row r="12689" spans="22:22">
      <c r="V12689" s="17"/>
    </row>
    <row r="12690" spans="22:22">
      <c r="V12690" s="17"/>
    </row>
    <row r="12691" spans="22:22">
      <c r="V12691" s="17"/>
    </row>
    <row r="12692" spans="22:22">
      <c r="V12692" s="17"/>
    </row>
    <row r="12693" spans="22:22">
      <c r="V12693" s="17"/>
    </row>
    <row r="12694" spans="22:22">
      <c r="V12694" s="17"/>
    </row>
    <row r="12695" spans="22:22">
      <c r="V12695" s="17"/>
    </row>
    <row r="12696" spans="22:22">
      <c r="V12696" s="17"/>
    </row>
    <row r="12697" spans="22:22">
      <c r="V12697" s="17"/>
    </row>
    <row r="12698" spans="22:22">
      <c r="V12698" s="17"/>
    </row>
    <row r="12699" spans="22:22">
      <c r="V12699" s="17"/>
    </row>
    <row r="12700" spans="22:22">
      <c r="V12700" s="17"/>
    </row>
    <row r="12701" spans="22:22">
      <c r="V12701" s="17"/>
    </row>
    <row r="12702" spans="22:22">
      <c r="V12702" s="17"/>
    </row>
    <row r="12703" spans="22:22">
      <c r="V12703" s="17"/>
    </row>
    <row r="12704" spans="22:22">
      <c r="V12704" s="17"/>
    </row>
    <row r="12705" spans="22:22">
      <c r="V12705" s="17"/>
    </row>
    <row r="12706" spans="22:22">
      <c r="V12706" s="17"/>
    </row>
    <row r="12707" spans="22:22">
      <c r="V12707" s="17"/>
    </row>
    <row r="12708" spans="22:22">
      <c r="V12708" s="17"/>
    </row>
    <row r="12709" spans="22:22">
      <c r="V12709" s="17"/>
    </row>
    <row r="12710" spans="22:22">
      <c r="V12710" s="17"/>
    </row>
    <row r="12711" spans="22:22">
      <c r="V12711" s="17"/>
    </row>
    <row r="12712" spans="22:22">
      <c r="V12712" s="17"/>
    </row>
    <row r="12713" spans="22:22">
      <c r="V12713" s="17"/>
    </row>
    <row r="12714" spans="22:22">
      <c r="V12714" s="17"/>
    </row>
    <row r="12715" spans="22:22">
      <c r="V12715" s="17"/>
    </row>
    <row r="12716" spans="22:22">
      <c r="V12716" s="17"/>
    </row>
    <row r="12717" spans="22:22">
      <c r="V12717" s="17"/>
    </row>
    <row r="12718" spans="22:22">
      <c r="V12718" s="17"/>
    </row>
    <row r="12719" spans="22:22">
      <c r="V12719" s="17"/>
    </row>
    <row r="12720" spans="22:22">
      <c r="V12720" s="17"/>
    </row>
    <row r="12721" spans="22:22">
      <c r="V12721" s="17"/>
    </row>
    <row r="12722" spans="22:22">
      <c r="V12722" s="17"/>
    </row>
    <row r="12723" spans="22:22">
      <c r="V12723" s="17"/>
    </row>
    <row r="12724" spans="22:22">
      <c r="V12724" s="17"/>
    </row>
    <row r="12725" spans="22:22">
      <c r="V12725" s="17"/>
    </row>
    <row r="12726" spans="22:22">
      <c r="V12726" s="17"/>
    </row>
    <row r="12727" spans="22:22">
      <c r="V12727" s="17"/>
    </row>
    <row r="12728" spans="22:22">
      <c r="V12728" s="17"/>
    </row>
    <row r="12729" spans="22:22">
      <c r="V12729" s="17"/>
    </row>
    <row r="12730" spans="22:22">
      <c r="V12730" s="17"/>
    </row>
    <row r="12731" spans="22:22">
      <c r="V12731" s="17"/>
    </row>
    <row r="12732" spans="22:22">
      <c r="V12732" s="17"/>
    </row>
    <row r="12733" spans="22:22">
      <c r="V12733" s="17"/>
    </row>
    <row r="12734" spans="22:22">
      <c r="V12734" s="17"/>
    </row>
    <row r="12735" spans="22:22">
      <c r="V12735" s="17"/>
    </row>
    <row r="12736" spans="22:22">
      <c r="V12736" s="17"/>
    </row>
    <row r="12737" spans="22:22">
      <c r="V12737" s="17"/>
    </row>
    <row r="12738" spans="22:22">
      <c r="V12738" s="17"/>
    </row>
    <row r="12739" spans="22:22">
      <c r="V12739" s="17"/>
    </row>
    <row r="12740" spans="22:22">
      <c r="V12740" s="17"/>
    </row>
    <row r="12741" spans="22:22">
      <c r="V12741" s="17"/>
    </row>
    <row r="12742" spans="22:22">
      <c r="V12742" s="17"/>
    </row>
    <row r="12743" spans="22:22">
      <c r="V12743" s="17"/>
    </row>
    <row r="12744" spans="22:22">
      <c r="V12744" s="17"/>
    </row>
    <row r="12745" spans="22:22">
      <c r="V12745" s="17"/>
    </row>
    <row r="12746" spans="22:22">
      <c r="V12746" s="17"/>
    </row>
    <row r="12747" spans="22:22">
      <c r="V12747" s="17"/>
    </row>
    <row r="12748" spans="22:22">
      <c r="V12748" s="17"/>
    </row>
    <row r="12749" spans="22:22">
      <c r="V12749" s="17"/>
    </row>
    <row r="12750" spans="22:22">
      <c r="V12750" s="17"/>
    </row>
    <row r="12751" spans="22:22">
      <c r="V12751" s="17"/>
    </row>
    <row r="12752" spans="22:22">
      <c r="V12752" s="17"/>
    </row>
    <row r="12753" spans="22:22">
      <c r="V12753" s="17"/>
    </row>
    <row r="12754" spans="22:22">
      <c r="V12754" s="17"/>
    </row>
    <row r="12755" spans="22:22">
      <c r="V12755" s="17"/>
    </row>
    <row r="12756" spans="22:22">
      <c r="V12756" s="17"/>
    </row>
    <row r="12757" spans="22:22">
      <c r="V12757" s="17"/>
    </row>
    <row r="12758" spans="22:22">
      <c r="V12758" s="17"/>
    </row>
    <row r="12759" spans="22:22">
      <c r="V12759" s="17"/>
    </row>
    <row r="12760" spans="22:22">
      <c r="V12760" s="17"/>
    </row>
    <row r="12761" spans="22:22">
      <c r="V12761" s="17"/>
    </row>
    <row r="12762" spans="22:22">
      <c r="V12762" s="17"/>
    </row>
    <row r="12763" spans="22:22">
      <c r="V12763" s="17"/>
    </row>
    <row r="12764" spans="22:22">
      <c r="V12764" s="17"/>
    </row>
    <row r="12765" spans="22:22">
      <c r="V12765" s="17"/>
    </row>
    <row r="12766" spans="22:22">
      <c r="V12766" s="17"/>
    </row>
    <row r="12767" spans="22:22">
      <c r="V12767" s="17"/>
    </row>
    <row r="12768" spans="22:22">
      <c r="V12768" s="17"/>
    </row>
    <row r="12769" spans="22:22">
      <c r="V12769" s="17"/>
    </row>
    <row r="12770" spans="22:22">
      <c r="V12770" s="17"/>
    </row>
    <row r="12771" spans="22:22">
      <c r="V12771" s="17"/>
    </row>
    <row r="12772" spans="22:22">
      <c r="V12772" s="17"/>
    </row>
    <row r="12773" spans="22:22">
      <c r="V12773" s="17"/>
    </row>
    <row r="12774" spans="22:22">
      <c r="V12774" s="17"/>
    </row>
    <row r="12775" spans="22:22">
      <c r="V12775" s="17"/>
    </row>
    <row r="12776" spans="22:22">
      <c r="V12776" s="17"/>
    </row>
    <row r="12777" spans="22:22">
      <c r="V12777" s="17"/>
    </row>
    <row r="12778" spans="22:22">
      <c r="V12778" s="17"/>
    </row>
    <row r="12779" spans="22:22">
      <c r="V12779" s="17"/>
    </row>
    <row r="12780" spans="22:22">
      <c r="V12780" s="17"/>
    </row>
    <row r="12781" spans="22:22">
      <c r="V12781" s="17"/>
    </row>
    <row r="12782" spans="22:22">
      <c r="V12782" s="17"/>
    </row>
    <row r="12783" spans="22:22">
      <c r="V12783" s="17"/>
    </row>
    <row r="12784" spans="22:22">
      <c r="V12784" s="17"/>
    </row>
    <row r="12785" spans="22:22">
      <c r="V12785" s="17"/>
    </row>
    <row r="12786" spans="22:22">
      <c r="V12786" s="17"/>
    </row>
    <row r="12787" spans="22:22">
      <c r="V12787" s="17"/>
    </row>
    <row r="12788" spans="22:22">
      <c r="V12788" s="17"/>
    </row>
    <row r="12789" spans="22:22">
      <c r="V12789" s="17"/>
    </row>
    <row r="12790" spans="22:22">
      <c r="V12790" s="17"/>
    </row>
    <row r="12791" spans="22:22">
      <c r="V12791" s="17"/>
    </row>
    <row r="12792" spans="22:22">
      <c r="V12792" s="17"/>
    </row>
    <row r="12793" spans="22:22">
      <c r="V12793" s="17"/>
    </row>
    <row r="12794" spans="22:22">
      <c r="V12794" s="17"/>
    </row>
    <row r="12795" spans="22:22">
      <c r="V12795" s="17"/>
    </row>
    <row r="12796" spans="22:22">
      <c r="V12796" s="17"/>
    </row>
    <row r="12797" spans="22:22">
      <c r="V12797" s="17"/>
    </row>
    <row r="12798" spans="22:22">
      <c r="V12798" s="17"/>
    </row>
    <row r="12799" spans="22:22">
      <c r="V12799" s="17"/>
    </row>
    <row r="12800" spans="22:22">
      <c r="V12800" s="17"/>
    </row>
    <row r="12801" spans="22:22">
      <c r="V12801" s="17"/>
    </row>
    <row r="12802" spans="22:22">
      <c r="V12802" s="17"/>
    </row>
    <row r="12803" spans="22:22">
      <c r="V12803" s="17"/>
    </row>
    <row r="12804" spans="22:22">
      <c r="V12804" s="17"/>
    </row>
    <row r="12805" spans="22:22">
      <c r="V12805" s="17"/>
    </row>
    <row r="12806" spans="22:22">
      <c r="V12806" s="17"/>
    </row>
    <row r="12807" spans="22:22">
      <c r="V12807" s="17"/>
    </row>
    <row r="12808" spans="22:22">
      <c r="V12808" s="17"/>
    </row>
    <row r="12809" spans="22:22">
      <c r="V12809" s="17"/>
    </row>
    <row r="12810" spans="22:22">
      <c r="V12810" s="17"/>
    </row>
    <row r="12811" spans="22:22">
      <c r="V12811" s="17"/>
    </row>
    <row r="12812" spans="22:22">
      <c r="V12812" s="17"/>
    </row>
    <row r="12813" spans="22:22">
      <c r="V12813" s="17"/>
    </row>
    <row r="12814" spans="22:22">
      <c r="V12814" s="17"/>
    </row>
    <row r="12815" spans="22:22">
      <c r="V12815" s="17"/>
    </row>
    <row r="12816" spans="22:22">
      <c r="V12816" s="17"/>
    </row>
    <row r="12817" spans="22:22">
      <c r="V12817" s="17"/>
    </row>
    <row r="12818" spans="22:22">
      <c r="V12818" s="17"/>
    </row>
    <row r="12819" spans="22:22">
      <c r="V12819" s="17"/>
    </row>
    <row r="12820" spans="22:22">
      <c r="V12820" s="17"/>
    </row>
    <row r="12821" spans="22:22">
      <c r="V12821" s="17"/>
    </row>
    <row r="12822" spans="22:22">
      <c r="V12822" s="17"/>
    </row>
    <row r="12823" spans="22:22">
      <c r="V12823" s="17"/>
    </row>
    <row r="12824" spans="22:22">
      <c r="V12824" s="17"/>
    </row>
    <row r="12825" spans="22:22">
      <c r="V12825" s="17"/>
    </row>
    <row r="12826" spans="22:22">
      <c r="V12826" s="17"/>
    </row>
    <row r="12827" spans="22:22">
      <c r="V12827" s="17"/>
    </row>
    <row r="12828" spans="22:22">
      <c r="V12828" s="17"/>
    </row>
    <row r="12829" spans="22:22">
      <c r="V12829" s="17"/>
    </row>
    <row r="12830" spans="22:22">
      <c r="V12830" s="17"/>
    </row>
    <row r="12831" spans="22:22">
      <c r="V12831" s="17"/>
    </row>
    <row r="12832" spans="22:22">
      <c r="V12832" s="17"/>
    </row>
    <row r="12833" spans="22:22">
      <c r="V12833" s="17"/>
    </row>
    <row r="12834" spans="22:22">
      <c r="V12834" s="17"/>
    </row>
    <row r="12835" spans="22:22">
      <c r="V12835" s="17"/>
    </row>
    <row r="12836" spans="22:22">
      <c r="V12836" s="17"/>
    </row>
    <row r="12837" spans="22:22">
      <c r="V12837" s="17"/>
    </row>
    <row r="12838" spans="22:22">
      <c r="V12838" s="17"/>
    </row>
    <row r="12839" spans="22:22">
      <c r="V12839" s="17"/>
    </row>
    <row r="12840" spans="22:22">
      <c r="V12840" s="17"/>
    </row>
    <row r="12841" spans="22:22">
      <c r="V12841" s="17"/>
    </row>
    <row r="12842" spans="22:22">
      <c r="V12842" s="17"/>
    </row>
    <row r="12843" spans="22:22">
      <c r="V12843" s="17"/>
    </row>
    <row r="12844" spans="22:22">
      <c r="V12844" s="17"/>
    </row>
    <row r="12845" spans="22:22">
      <c r="V12845" s="17"/>
    </row>
    <row r="12846" spans="22:22">
      <c r="V12846" s="17"/>
    </row>
    <row r="12847" spans="22:22">
      <c r="V12847" s="17"/>
    </row>
    <row r="12848" spans="22:22">
      <c r="V12848" s="17"/>
    </row>
    <row r="12849" spans="22:22">
      <c r="V12849" s="17"/>
    </row>
    <row r="12850" spans="22:22">
      <c r="V12850" s="17"/>
    </row>
    <row r="12851" spans="22:22">
      <c r="V12851" s="17"/>
    </row>
    <row r="12852" spans="22:22">
      <c r="V12852" s="17"/>
    </row>
    <row r="12853" spans="22:22">
      <c r="V12853" s="17"/>
    </row>
    <row r="12854" spans="22:22">
      <c r="V12854" s="17"/>
    </row>
    <row r="12855" spans="22:22">
      <c r="V12855" s="17"/>
    </row>
    <row r="12856" spans="22:22">
      <c r="V12856" s="17"/>
    </row>
    <row r="12857" spans="22:22">
      <c r="V12857" s="17"/>
    </row>
    <row r="12858" spans="22:22">
      <c r="V12858" s="17"/>
    </row>
    <row r="12859" spans="22:22">
      <c r="V12859" s="17"/>
    </row>
    <row r="12860" spans="22:22">
      <c r="V12860" s="17"/>
    </row>
    <row r="12861" spans="22:22">
      <c r="V12861" s="17"/>
    </row>
    <row r="12862" spans="22:22">
      <c r="V12862" s="17"/>
    </row>
    <row r="12863" spans="22:22">
      <c r="V12863" s="17"/>
    </row>
    <row r="12864" spans="22:22">
      <c r="V12864" s="17"/>
    </row>
    <row r="12865" spans="22:22">
      <c r="V12865" s="17"/>
    </row>
    <row r="12866" spans="22:22">
      <c r="V12866" s="17"/>
    </row>
    <row r="12867" spans="22:22">
      <c r="V12867" s="17"/>
    </row>
    <row r="12868" spans="22:22">
      <c r="V12868" s="17"/>
    </row>
    <row r="12869" spans="22:22">
      <c r="V12869" s="17"/>
    </row>
    <row r="12870" spans="22:22">
      <c r="V12870" s="17"/>
    </row>
    <row r="12871" spans="22:22">
      <c r="V12871" s="17"/>
    </row>
    <row r="12872" spans="22:22">
      <c r="V12872" s="17"/>
    </row>
    <row r="12873" spans="22:22">
      <c r="V12873" s="17"/>
    </row>
    <row r="12874" spans="22:22">
      <c r="V12874" s="17"/>
    </row>
    <row r="12875" spans="22:22">
      <c r="V12875" s="17"/>
    </row>
    <row r="12876" spans="22:22">
      <c r="V12876" s="17"/>
    </row>
    <row r="12877" spans="22:22">
      <c r="V12877" s="17"/>
    </row>
    <row r="12878" spans="22:22">
      <c r="V12878" s="17"/>
    </row>
    <row r="12879" spans="22:22">
      <c r="V12879" s="17"/>
    </row>
    <row r="12880" spans="22:22">
      <c r="V12880" s="17"/>
    </row>
    <row r="12881" spans="22:22">
      <c r="V12881" s="17"/>
    </row>
    <row r="12882" spans="22:22">
      <c r="V12882" s="17"/>
    </row>
    <row r="12883" spans="22:22">
      <c r="V12883" s="17"/>
    </row>
    <row r="12884" spans="22:22">
      <c r="V12884" s="17"/>
    </row>
    <row r="12885" spans="22:22">
      <c r="V12885" s="17"/>
    </row>
    <row r="12886" spans="22:22">
      <c r="V12886" s="17"/>
    </row>
    <row r="12887" spans="22:22">
      <c r="V12887" s="17"/>
    </row>
    <row r="12888" spans="22:22">
      <c r="V12888" s="17"/>
    </row>
    <row r="12889" spans="22:22">
      <c r="V12889" s="17"/>
    </row>
    <row r="12890" spans="22:22">
      <c r="V12890" s="17"/>
    </row>
    <row r="12891" spans="22:22">
      <c r="V12891" s="17"/>
    </row>
    <row r="12892" spans="22:22">
      <c r="V12892" s="17"/>
    </row>
    <row r="12893" spans="22:22">
      <c r="V12893" s="17"/>
    </row>
    <row r="12894" spans="22:22">
      <c r="V12894" s="17"/>
    </row>
    <row r="12895" spans="22:22">
      <c r="V12895" s="17"/>
    </row>
    <row r="12896" spans="22:22">
      <c r="V12896" s="17"/>
    </row>
    <row r="12897" spans="22:22">
      <c r="V12897" s="17"/>
    </row>
    <row r="12898" spans="22:22">
      <c r="V12898" s="17"/>
    </row>
    <row r="12899" spans="22:22">
      <c r="V12899" s="17"/>
    </row>
    <row r="12900" spans="22:22">
      <c r="V12900" s="17"/>
    </row>
    <row r="12901" spans="22:22">
      <c r="V12901" s="17"/>
    </row>
    <row r="12902" spans="22:22">
      <c r="V12902" s="17"/>
    </row>
    <row r="12903" spans="22:22">
      <c r="V12903" s="17"/>
    </row>
    <row r="12904" spans="22:22">
      <c r="V12904" s="17"/>
    </row>
    <row r="12905" spans="22:22">
      <c r="V12905" s="17"/>
    </row>
    <row r="12906" spans="22:22">
      <c r="V12906" s="17"/>
    </row>
    <row r="12907" spans="22:22">
      <c r="V12907" s="17"/>
    </row>
    <row r="12908" spans="22:22">
      <c r="V12908" s="17"/>
    </row>
    <row r="12909" spans="22:22">
      <c r="V12909" s="17"/>
    </row>
    <row r="12910" spans="22:22">
      <c r="V12910" s="17"/>
    </row>
    <row r="12911" spans="22:22">
      <c r="V12911" s="17"/>
    </row>
    <row r="12912" spans="22:22">
      <c r="V12912" s="17"/>
    </row>
    <row r="12913" spans="22:22">
      <c r="V12913" s="17"/>
    </row>
    <row r="12914" spans="22:22">
      <c r="V12914" s="17"/>
    </row>
    <row r="12915" spans="22:22">
      <c r="V12915" s="17"/>
    </row>
    <row r="12916" spans="22:22">
      <c r="V12916" s="17"/>
    </row>
    <row r="12917" spans="22:22">
      <c r="V12917" s="17"/>
    </row>
    <row r="12918" spans="22:22">
      <c r="V12918" s="17"/>
    </row>
    <row r="12919" spans="22:22">
      <c r="V12919" s="17"/>
    </row>
    <row r="12920" spans="22:22">
      <c r="V12920" s="17"/>
    </row>
    <row r="12921" spans="22:22">
      <c r="V12921" s="17"/>
    </row>
    <row r="12922" spans="22:22">
      <c r="V12922" s="17"/>
    </row>
    <row r="12923" spans="22:22">
      <c r="V12923" s="17"/>
    </row>
    <row r="12924" spans="22:22">
      <c r="V12924" s="17"/>
    </row>
    <row r="12925" spans="22:22">
      <c r="V12925" s="17"/>
    </row>
    <row r="12926" spans="22:22">
      <c r="V12926" s="17"/>
    </row>
    <row r="12927" spans="22:22">
      <c r="V12927" s="17"/>
    </row>
    <row r="12928" spans="22:22">
      <c r="V12928" s="17"/>
    </row>
    <row r="12929" spans="22:22">
      <c r="V12929" s="17"/>
    </row>
    <row r="12930" spans="22:22">
      <c r="V12930" s="17"/>
    </row>
    <row r="12931" spans="22:22">
      <c r="V12931" s="17"/>
    </row>
    <row r="12932" spans="22:22">
      <c r="V12932" s="17"/>
    </row>
    <row r="12933" spans="22:22">
      <c r="V12933" s="17"/>
    </row>
    <row r="12934" spans="22:22">
      <c r="V12934" s="17"/>
    </row>
    <row r="12935" spans="22:22">
      <c r="V12935" s="17"/>
    </row>
    <row r="12936" spans="22:22">
      <c r="V12936" s="17"/>
    </row>
    <row r="12937" spans="22:22">
      <c r="V12937" s="17"/>
    </row>
    <row r="12938" spans="22:22">
      <c r="V12938" s="17"/>
    </row>
    <row r="12939" spans="22:22">
      <c r="V12939" s="17"/>
    </row>
    <row r="12940" spans="22:22">
      <c r="V12940" s="17"/>
    </row>
    <row r="12941" spans="22:22">
      <c r="V12941" s="17"/>
    </row>
    <row r="12942" spans="22:22">
      <c r="V12942" s="17"/>
    </row>
    <row r="12943" spans="22:22">
      <c r="V12943" s="17"/>
    </row>
    <row r="12944" spans="22:22">
      <c r="V12944" s="17"/>
    </row>
    <row r="12945" spans="22:22">
      <c r="V12945" s="17"/>
    </row>
    <row r="12946" spans="22:22">
      <c r="V12946" s="17"/>
    </row>
    <row r="12947" spans="22:22">
      <c r="V12947" s="17"/>
    </row>
    <row r="12948" spans="22:22">
      <c r="V12948" s="17"/>
    </row>
    <row r="12949" spans="22:22">
      <c r="V12949" s="17"/>
    </row>
    <row r="12950" spans="22:22">
      <c r="V12950" s="17"/>
    </row>
    <row r="12951" spans="22:22">
      <c r="V12951" s="17"/>
    </row>
    <row r="12952" spans="22:22">
      <c r="V12952" s="17"/>
    </row>
    <row r="12953" spans="22:22">
      <c r="V12953" s="17"/>
    </row>
    <row r="12954" spans="22:22">
      <c r="V12954" s="17"/>
    </row>
    <row r="12955" spans="22:22">
      <c r="V12955" s="17"/>
    </row>
    <row r="12956" spans="22:22">
      <c r="V12956" s="17"/>
    </row>
    <row r="12957" spans="22:22">
      <c r="V12957" s="17"/>
    </row>
    <row r="12958" spans="22:22">
      <c r="V12958" s="17"/>
    </row>
    <row r="12959" spans="22:22">
      <c r="V12959" s="17"/>
    </row>
    <row r="12960" spans="22:22">
      <c r="V12960" s="17"/>
    </row>
    <row r="12961" spans="22:22">
      <c r="V12961" s="17"/>
    </row>
    <row r="12962" spans="22:22">
      <c r="V12962" s="17"/>
    </row>
    <row r="12963" spans="22:22">
      <c r="V12963" s="17"/>
    </row>
    <row r="12964" spans="22:22">
      <c r="V12964" s="17"/>
    </row>
    <row r="12965" spans="22:22">
      <c r="V12965" s="17"/>
    </row>
    <row r="12966" spans="22:22">
      <c r="V12966" s="17"/>
    </row>
    <row r="12967" spans="22:22">
      <c r="V12967" s="17"/>
    </row>
    <row r="12968" spans="22:22">
      <c r="V12968" s="17"/>
    </row>
    <row r="12969" spans="22:22">
      <c r="V12969" s="17"/>
    </row>
    <row r="12970" spans="22:22">
      <c r="V12970" s="17"/>
    </row>
    <row r="12971" spans="22:22">
      <c r="V12971" s="17"/>
    </row>
    <row r="12972" spans="22:22">
      <c r="V12972" s="17"/>
    </row>
    <row r="12973" spans="22:22">
      <c r="V12973" s="17"/>
    </row>
    <row r="12974" spans="22:22">
      <c r="V12974" s="17"/>
    </row>
    <row r="12975" spans="22:22">
      <c r="V12975" s="17"/>
    </row>
    <row r="12976" spans="22:22">
      <c r="V12976" s="17"/>
    </row>
    <row r="12977" spans="22:22">
      <c r="V12977" s="17"/>
    </row>
    <row r="12978" spans="22:22">
      <c r="V12978" s="17"/>
    </row>
    <row r="12979" spans="22:22">
      <c r="V12979" s="17"/>
    </row>
    <row r="12980" spans="22:22">
      <c r="V12980" s="17"/>
    </row>
    <row r="12981" spans="22:22">
      <c r="V12981" s="17"/>
    </row>
    <row r="12982" spans="22:22">
      <c r="V12982" s="17"/>
    </row>
    <row r="12983" spans="22:22">
      <c r="V12983" s="17"/>
    </row>
    <row r="12984" spans="22:22">
      <c r="V12984" s="17"/>
    </row>
    <row r="12985" spans="22:22">
      <c r="V12985" s="17"/>
    </row>
    <row r="12986" spans="22:22">
      <c r="V12986" s="17"/>
    </row>
    <row r="12987" spans="22:22">
      <c r="V12987" s="17"/>
    </row>
    <row r="12988" spans="22:22">
      <c r="V12988" s="17"/>
    </row>
    <row r="12989" spans="22:22">
      <c r="V12989" s="17"/>
    </row>
    <row r="12990" spans="22:22">
      <c r="V12990" s="17"/>
    </row>
    <row r="12991" spans="22:22">
      <c r="V12991" s="17"/>
    </row>
    <row r="12992" spans="22:22">
      <c r="V12992" s="17"/>
    </row>
    <row r="12993" spans="22:22">
      <c r="V12993" s="17"/>
    </row>
    <row r="12994" spans="22:22">
      <c r="V12994" s="17"/>
    </row>
    <row r="12995" spans="22:22">
      <c r="V12995" s="17"/>
    </row>
    <row r="12996" spans="22:22">
      <c r="V12996" s="17"/>
    </row>
    <row r="12997" spans="22:22">
      <c r="V12997" s="17"/>
    </row>
    <row r="12998" spans="22:22">
      <c r="V12998" s="17"/>
    </row>
    <row r="12999" spans="22:22">
      <c r="V12999" s="17"/>
    </row>
    <row r="13000" spans="22:22">
      <c r="V13000" s="17"/>
    </row>
    <row r="13001" spans="22:22">
      <c r="V13001" s="17"/>
    </row>
    <row r="13002" spans="22:22">
      <c r="V13002" s="17"/>
    </row>
    <row r="13003" spans="22:22">
      <c r="V13003" s="17"/>
    </row>
    <row r="13004" spans="22:22">
      <c r="V13004" s="17"/>
    </row>
    <row r="13005" spans="22:22">
      <c r="V13005" s="17"/>
    </row>
    <row r="13006" spans="22:22">
      <c r="V13006" s="17"/>
    </row>
    <row r="13007" spans="22:22">
      <c r="V13007" s="17"/>
    </row>
    <row r="13008" spans="22:22">
      <c r="V13008" s="17"/>
    </row>
    <row r="13009" spans="22:22">
      <c r="V13009" s="17"/>
    </row>
    <row r="13010" spans="22:22">
      <c r="V13010" s="17"/>
    </row>
    <row r="13011" spans="22:22">
      <c r="V13011" s="17"/>
    </row>
    <row r="13012" spans="22:22">
      <c r="V13012" s="17"/>
    </row>
    <row r="13013" spans="22:22">
      <c r="V13013" s="17"/>
    </row>
    <row r="13014" spans="22:22">
      <c r="V13014" s="17"/>
    </row>
    <row r="13015" spans="22:22">
      <c r="V13015" s="17"/>
    </row>
    <row r="13016" spans="22:22">
      <c r="V13016" s="17"/>
    </row>
    <row r="13017" spans="22:22">
      <c r="V13017" s="17"/>
    </row>
    <row r="13018" spans="22:22">
      <c r="V13018" s="17"/>
    </row>
    <row r="13019" spans="22:22">
      <c r="V13019" s="17"/>
    </row>
    <row r="13020" spans="22:22">
      <c r="V13020" s="17"/>
    </row>
    <row r="13021" spans="22:22">
      <c r="V13021" s="17"/>
    </row>
    <row r="13022" spans="22:22">
      <c r="V13022" s="17"/>
    </row>
    <row r="13023" spans="22:22">
      <c r="V13023" s="17"/>
    </row>
    <row r="13024" spans="22:22">
      <c r="V13024" s="17"/>
    </row>
    <row r="13025" spans="22:22">
      <c r="V13025" s="17"/>
    </row>
    <row r="13026" spans="22:22">
      <c r="V13026" s="17"/>
    </row>
    <row r="13027" spans="22:22">
      <c r="V13027" s="17"/>
    </row>
    <row r="13028" spans="22:22">
      <c r="V13028" s="17"/>
    </row>
    <row r="13029" spans="22:22">
      <c r="V13029" s="17"/>
    </row>
    <row r="13030" spans="22:22">
      <c r="V13030" s="17"/>
    </row>
    <row r="13031" spans="22:22">
      <c r="V13031" s="17"/>
    </row>
    <row r="13032" spans="22:22">
      <c r="V13032" s="17"/>
    </row>
    <row r="13033" spans="22:22">
      <c r="V13033" s="17"/>
    </row>
    <row r="13034" spans="22:22">
      <c r="V13034" s="17"/>
    </row>
    <row r="13035" spans="22:22">
      <c r="V13035" s="17"/>
    </row>
    <row r="13036" spans="22:22">
      <c r="V13036" s="17"/>
    </row>
    <row r="13037" spans="22:22">
      <c r="V13037" s="17"/>
    </row>
    <row r="13038" spans="22:22">
      <c r="V13038" s="17"/>
    </row>
    <row r="13039" spans="22:22">
      <c r="V13039" s="17"/>
    </row>
    <row r="13040" spans="22:22">
      <c r="V13040" s="17"/>
    </row>
    <row r="13041" spans="22:22">
      <c r="V13041" s="17"/>
    </row>
    <row r="13042" spans="22:22">
      <c r="V13042" s="17"/>
    </row>
    <row r="13043" spans="22:22">
      <c r="V13043" s="17"/>
    </row>
    <row r="13044" spans="22:22">
      <c r="V13044" s="17"/>
    </row>
    <row r="13045" spans="22:22">
      <c r="V13045" s="17"/>
    </row>
    <row r="13046" spans="22:22">
      <c r="V13046" s="17"/>
    </row>
    <row r="13047" spans="22:22">
      <c r="V13047" s="17"/>
    </row>
    <row r="13048" spans="22:22">
      <c r="V13048" s="17"/>
    </row>
    <row r="13049" spans="22:22">
      <c r="V13049" s="17"/>
    </row>
    <row r="13050" spans="22:22">
      <c r="V13050" s="17"/>
    </row>
    <row r="13051" spans="22:22">
      <c r="V13051" s="17"/>
    </row>
    <row r="13052" spans="22:22">
      <c r="V13052" s="17"/>
    </row>
    <row r="13053" spans="22:22">
      <c r="V13053" s="17"/>
    </row>
    <row r="13054" spans="22:22">
      <c r="V13054" s="17"/>
    </row>
    <row r="13055" spans="22:22">
      <c r="V13055" s="17"/>
    </row>
    <row r="13056" spans="22:22">
      <c r="V13056" s="17"/>
    </row>
    <row r="13057" spans="22:22">
      <c r="V13057" s="17"/>
    </row>
    <row r="13058" spans="22:22">
      <c r="V13058" s="17"/>
    </row>
    <row r="13059" spans="22:22">
      <c r="V13059" s="17"/>
    </row>
    <row r="13060" spans="22:22">
      <c r="V13060" s="17"/>
    </row>
    <row r="13061" spans="22:22">
      <c r="V13061" s="17"/>
    </row>
    <row r="13062" spans="22:22">
      <c r="V13062" s="17"/>
    </row>
    <row r="13063" spans="22:22">
      <c r="V13063" s="17"/>
    </row>
    <row r="13064" spans="22:22">
      <c r="V13064" s="17"/>
    </row>
    <row r="13065" spans="22:22">
      <c r="V13065" s="17"/>
    </row>
    <row r="13066" spans="22:22">
      <c r="V13066" s="17"/>
    </row>
    <row r="13067" spans="22:22">
      <c r="V13067" s="17"/>
    </row>
    <row r="13068" spans="22:22">
      <c r="V13068" s="17"/>
    </row>
    <row r="13069" spans="22:22">
      <c r="V13069" s="17"/>
    </row>
    <row r="13070" spans="22:22">
      <c r="V13070" s="17"/>
    </row>
    <row r="13071" spans="22:22">
      <c r="V13071" s="17"/>
    </row>
    <row r="13072" spans="22:22">
      <c r="V13072" s="17"/>
    </row>
    <row r="13073" spans="22:22">
      <c r="V13073" s="17"/>
    </row>
    <row r="13074" spans="22:22">
      <c r="V13074" s="17"/>
    </row>
    <row r="13075" spans="22:22">
      <c r="V13075" s="17"/>
    </row>
    <row r="13076" spans="22:22">
      <c r="V13076" s="17"/>
    </row>
    <row r="13077" spans="22:22">
      <c r="V13077" s="17"/>
    </row>
    <row r="13078" spans="22:22">
      <c r="V13078" s="17"/>
    </row>
    <row r="13079" spans="22:22">
      <c r="V13079" s="17"/>
    </row>
    <row r="13080" spans="22:22">
      <c r="V13080" s="17"/>
    </row>
    <row r="13081" spans="22:22">
      <c r="V13081" s="17"/>
    </row>
    <row r="13082" spans="22:22">
      <c r="V13082" s="17"/>
    </row>
    <row r="13083" spans="22:22">
      <c r="V13083" s="17"/>
    </row>
    <row r="13084" spans="22:22">
      <c r="V13084" s="17"/>
    </row>
    <row r="13085" spans="22:22">
      <c r="V13085" s="17"/>
    </row>
    <row r="13086" spans="22:22">
      <c r="V13086" s="17"/>
    </row>
    <row r="13087" spans="22:22">
      <c r="V13087" s="17"/>
    </row>
    <row r="13088" spans="22:22">
      <c r="V13088" s="17"/>
    </row>
    <row r="13089" spans="22:22">
      <c r="V13089" s="17"/>
    </row>
    <row r="13090" spans="22:22">
      <c r="V13090" s="17"/>
    </row>
    <row r="13091" spans="22:22">
      <c r="V13091" s="17"/>
    </row>
    <row r="13092" spans="22:22">
      <c r="V13092" s="17"/>
    </row>
    <row r="13093" spans="22:22">
      <c r="V13093" s="17"/>
    </row>
    <row r="13094" spans="22:22">
      <c r="V13094" s="17"/>
    </row>
    <row r="13095" spans="22:22">
      <c r="V13095" s="17"/>
    </row>
    <row r="13096" spans="22:22">
      <c r="V13096" s="17"/>
    </row>
    <row r="13097" spans="22:22">
      <c r="V13097" s="17"/>
    </row>
    <row r="13098" spans="22:22">
      <c r="V13098" s="17"/>
    </row>
    <row r="13099" spans="22:22">
      <c r="V13099" s="17"/>
    </row>
    <row r="13100" spans="22:22">
      <c r="V13100" s="17"/>
    </row>
    <row r="13101" spans="22:22">
      <c r="V13101" s="17"/>
    </row>
    <row r="13102" spans="22:22">
      <c r="V13102" s="17"/>
    </row>
    <row r="13103" spans="22:22">
      <c r="V13103" s="17"/>
    </row>
    <row r="13104" spans="22:22">
      <c r="V13104" s="17"/>
    </row>
    <row r="13105" spans="22:22">
      <c r="V13105" s="17"/>
    </row>
    <row r="13106" spans="22:22">
      <c r="V13106" s="17"/>
    </row>
    <row r="13107" spans="22:22">
      <c r="V13107" s="17"/>
    </row>
    <row r="13108" spans="22:22">
      <c r="V13108" s="17"/>
    </row>
    <row r="13109" spans="22:22">
      <c r="V13109" s="17"/>
    </row>
    <row r="13110" spans="22:22">
      <c r="V13110" s="17"/>
    </row>
    <row r="13111" spans="22:22">
      <c r="V13111" s="17"/>
    </row>
    <row r="13112" spans="22:22">
      <c r="V13112" s="17"/>
    </row>
    <row r="13113" spans="22:22">
      <c r="V13113" s="17"/>
    </row>
    <row r="13114" spans="22:22">
      <c r="V13114" s="17"/>
    </row>
    <row r="13115" spans="22:22">
      <c r="V13115" s="17"/>
    </row>
    <row r="13116" spans="22:22">
      <c r="V13116" s="17"/>
    </row>
    <row r="13117" spans="22:22">
      <c r="V13117" s="17"/>
    </row>
    <row r="13118" spans="22:22">
      <c r="V13118" s="17"/>
    </row>
    <row r="13119" spans="22:22">
      <c r="V13119" s="17"/>
    </row>
    <row r="13120" spans="22:22">
      <c r="V13120" s="17"/>
    </row>
    <row r="13121" spans="22:22">
      <c r="V13121" s="17"/>
    </row>
    <row r="13122" spans="22:22">
      <c r="V13122" s="17"/>
    </row>
    <row r="13123" spans="22:22">
      <c r="V13123" s="17"/>
    </row>
    <row r="13124" spans="22:22">
      <c r="V13124" s="17"/>
    </row>
    <row r="13125" spans="22:22">
      <c r="V13125" s="17"/>
    </row>
    <row r="13126" spans="22:22">
      <c r="V13126" s="17"/>
    </row>
    <row r="13127" spans="22:22">
      <c r="V13127" s="17"/>
    </row>
    <row r="13128" spans="22:22">
      <c r="V13128" s="17"/>
    </row>
    <row r="13129" spans="22:22">
      <c r="V13129" s="17"/>
    </row>
    <row r="13130" spans="22:22">
      <c r="V13130" s="17"/>
    </row>
    <row r="13131" spans="22:22">
      <c r="V13131" s="17"/>
    </row>
    <row r="13132" spans="22:22">
      <c r="V13132" s="17"/>
    </row>
    <row r="13133" spans="22:22">
      <c r="V13133" s="17"/>
    </row>
    <row r="13134" spans="22:22">
      <c r="V13134" s="17"/>
    </row>
    <row r="13135" spans="22:22">
      <c r="V13135" s="17"/>
    </row>
    <row r="13136" spans="22:22">
      <c r="V13136" s="17"/>
    </row>
    <row r="13137" spans="22:22">
      <c r="V13137" s="17"/>
    </row>
    <row r="13138" spans="22:22">
      <c r="V13138" s="17"/>
    </row>
    <row r="13139" spans="22:22">
      <c r="V13139" s="17"/>
    </row>
    <row r="13140" spans="22:22">
      <c r="V13140" s="17"/>
    </row>
    <row r="13141" spans="22:22">
      <c r="V13141" s="17"/>
    </row>
    <row r="13142" spans="22:22">
      <c r="V13142" s="17"/>
    </row>
    <row r="13143" spans="22:22">
      <c r="V13143" s="17"/>
    </row>
    <row r="13144" spans="22:22">
      <c r="V13144" s="17"/>
    </row>
    <row r="13145" spans="22:22">
      <c r="V13145" s="17"/>
    </row>
    <row r="13146" spans="22:22">
      <c r="V13146" s="17"/>
    </row>
    <row r="13147" spans="22:22">
      <c r="V13147" s="17"/>
    </row>
    <row r="13148" spans="22:22">
      <c r="V13148" s="17"/>
    </row>
    <row r="13149" spans="22:22">
      <c r="V13149" s="17"/>
    </row>
    <row r="13150" spans="22:22">
      <c r="V13150" s="17"/>
    </row>
    <row r="13151" spans="22:22">
      <c r="V13151" s="17"/>
    </row>
    <row r="13152" spans="22:22">
      <c r="V13152" s="17"/>
    </row>
    <row r="13153" spans="22:22">
      <c r="V13153" s="17"/>
    </row>
    <row r="13154" spans="22:22">
      <c r="V13154" s="17"/>
    </row>
    <row r="13155" spans="22:22">
      <c r="V13155" s="17"/>
    </row>
    <row r="13156" spans="22:22">
      <c r="V13156" s="17"/>
    </row>
    <row r="13157" spans="22:22">
      <c r="V13157" s="17"/>
    </row>
    <row r="13158" spans="22:22">
      <c r="V13158" s="17"/>
    </row>
    <row r="13159" spans="22:22">
      <c r="V13159" s="17"/>
    </row>
    <row r="13160" spans="22:22">
      <c r="V13160" s="17"/>
    </row>
    <row r="13161" spans="22:22">
      <c r="V13161" s="17"/>
    </row>
    <row r="13162" spans="22:22">
      <c r="V13162" s="17"/>
    </row>
    <row r="13163" spans="22:22">
      <c r="V13163" s="17"/>
    </row>
    <row r="13164" spans="22:22">
      <c r="V13164" s="17"/>
    </row>
    <row r="13165" spans="22:22">
      <c r="V13165" s="17"/>
    </row>
    <row r="13166" spans="22:22">
      <c r="V13166" s="17"/>
    </row>
    <row r="13167" spans="22:22">
      <c r="V13167" s="17"/>
    </row>
    <row r="13168" spans="22:22">
      <c r="V13168" s="17"/>
    </row>
    <row r="13169" spans="22:22">
      <c r="V13169" s="17"/>
    </row>
    <row r="13170" spans="22:22">
      <c r="V13170" s="17"/>
    </row>
    <row r="13171" spans="22:22">
      <c r="V13171" s="17"/>
    </row>
    <row r="13172" spans="22:22">
      <c r="V13172" s="17"/>
    </row>
    <row r="13173" spans="22:22">
      <c r="V13173" s="17"/>
    </row>
    <row r="13174" spans="22:22">
      <c r="V13174" s="17"/>
    </row>
    <row r="13175" spans="22:22">
      <c r="V13175" s="17"/>
    </row>
    <row r="13176" spans="22:22">
      <c r="V13176" s="17"/>
    </row>
    <row r="13177" spans="22:22">
      <c r="V13177" s="17"/>
    </row>
    <row r="13178" spans="22:22">
      <c r="V13178" s="17"/>
    </row>
    <row r="13179" spans="22:22">
      <c r="V13179" s="17"/>
    </row>
    <row r="13180" spans="22:22">
      <c r="V13180" s="17"/>
    </row>
    <row r="13181" spans="22:22">
      <c r="V13181" s="17"/>
    </row>
    <row r="13182" spans="22:22">
      <c r="V13182" s="17"/>
    </row>
    <row r="13183" spans="22:22">
      <c r="V13183" s="17"/>
    </row>
    <row r="13184" spans="22:22">
      <c r="V13184" s="17"/>
    </row>
    <row r="13185" spans="22:22">
      <c r="V13185" s="17"/>
    </row>
    <row r="13186" spans="22:22">
      <c r="V13186" s="17"/>
    </row>
    <row r="13187" spans="22:22">
      <c r="V13187" s="17"/>
    </row>
    <row r="13188" spans="22:22">
      <c r="V13188" s="17"/>
    </row>
    <row r="13189" spans="22:22">
      <c r="V13189" s="17"/>
    </row>
    <row r="13190" spans="22:22">
      <c r="V13190" s="17"/>
    </row>
    <row r="13191" spans="22:22">
      <c r="V13191" s="17"/>
    </row>
    <row r="13192" spans="22:22">
      <c r="V13192" s="17"/>
    </row>
    <row r="13193" spans="22:22">
      <c r="V13193" s="17"/>
    </row>
    <row r="13194" spans="22:22">
      <c r="V13194" s="17"/>
    </row>
    <row r="13195" spans="22:22">
      <c r="V13195" s="17"/>
    </row>
    <row r="13196" spans="22:22">
      <c r="V13196" s="17"/>
    </row>
    <row r="13197" spans="22:22">
      <c r="V13197" s="17"/>
    </row>
    <row r="13198" spans="22:22">
      <c r="V13198" s="17"/>
    </row>
    <row r="13199" spans="22:22">
      <c r="V13199" s="17"/>
    </row>
    <row r="13200" spans="22:22">
      <c r="V13200" s="17"/>
    </row>
    <row r="13201" spans="22:22">
      <c r="V13201" s="17"/>
    </row>
    <row r="13202" spans="22:22">
      <c r="V13202" s="17"/>
    </row>
    <row r="13203" spans="22:22">
      <c r="V13203" s="17"/>
    </row>
    <row r="13204" spans="22:22">
      <c r="V13204" s="17"/>
    </row>
    <row r="13205" spans="22:22">
      <c r="V13205" s="17"/>
    </row>
    <row r="13206" spans="22:22">
      <c r="V13206" s="17"/>
    </row>
    <row r="13207" spans="22:22">
      <c r="V13207" s="17"/>
    </row>
    <row r="13208" spans="22:22">
      <c r="V13208" s="17"/>
    </row>
    <row r="13209" spans="22:22">
      <c r="V13209" s="17"/>
    </row>
    <row r="13210" spans="22:22">
      <c r="V13210" s="17"/>
    </row>
    <row r="13211" spans="22:22">
      <c r="V13211" s="17"/>
    </row>
    <row r="13212" spans="22:22">
      <c r="V13212" s="17"/>
    </row>
    <row r="13213" spans="22:22">
      <c r="V13213" s="17"/>
    </row>
    <row r="13214" spans="22:22">
      <c r="V13214" s="17"/>
    </row>
    <row r="13215" spans="22:22">
      <c r="V13215" s="17"/>
    </row>
    <row r="13216" spans="22:22">
      <c r="V13216" s="17"/>
    </row>
    <row r="13217" spans="22:22">
      <c r="V13217" s="17"/>
    </row>
    <row r="13218" spans="22:22">
      <c r="V13218" s="17"/>
    </row>
    <row r="13219" spans="22:22">
      <c r="V13219" s="17"/>
    </row>
    <row r="13220" spans="22:22">
      <c r="V13220" s="17"/>
    </row>
    <row r="13221" spans="22:22">
      <c r="V13221" s="17"/>
    </row>
    <row r="13222" spans="22:22">
      <c r="V13222" s="17"/>
    </row>
    <row r="13223" spans="22:22">
      <c r="V13223" s="17"/>
    </row>
    <row r="13224" spans="22:22">
      <c r="V13224" s="17"/>
    </row>
    <row r="13225" spans="22:22">
      <c r="V13225" s="17"/>
    </row>
    <row r="13226" spans="22:22">
      <c r="V13226" s="17"/>
    </row>
    <row r="13227" spans="22:22">
      <c r="V13227" s="17"/>
    </row>
    <row r="13228" spans="22:22">
      <c r="V13228" s="17"/>
    </row>
    <row r="13229" spans="22:22">
      <c r="V13229" s="17"/>
    </row>
    <row r="13230" spans="22:22">
      <c r="V13230" s="17"/>
    </row>
    <row r="13231" spans="22:22">
      <c r="V13231" s="17"/>
    </row>
    <row r="13232" spans="22:22">
      <c r="V13232" s="17"/>
    </row>
    <row r="13233" spans="22:22">
      <c r="V13233" s="17"/>
    </row>
    <row r="13234" spans="22:22">
      <c r="V13234" s="17"/>
    </row>
    <row r="13235" spans="22:22">
      <c r="V13235" s="17"/>
    </row>
    <row r="13236" spans="22:22">
      <c r="V13236" s="17"/>
    </row>
    <row r="13237" spans="22:22">
      <c r="V13237" s="17"/>
    </row>
    <row r="13238" spans="22:22">
      <c r="V13238" s="17"/>
    </row>
    <row r="13239" spans="22:22">
      <c r="V13239" s="17"/>
    </row>
    <row r="13240" spans="22:22">
      <c r="V13240" s="17"/>
    </row>
    <row r="13241" spans="22:22">
      <c r="V13241" s="17"/>
    </row>
    <row r="13242" spans="22:22">
      <c r="V13242" s="17"/>
    </row>
    <row r="13243" spans="22:22">
      <c r="V13243" s="17"/>
    </row>
    <row r="13244" spans="22:22">
      <c r="V13244" s="17"/>
    </row>
    <row r="13245" spans="22:22">
      <c r="V13245" s="17"/>
    </row>
    <row r="13246" spans="22:22">
      <c r="V13246" s="17"/>
    </row>
    <row r="13247" spans="22:22">
      <c r="V13247" s="17"/>
    </row>
    <row r="13248" spans="22:22">
      <c r="V13248" s="17"/>
    </row>
    <row r="13249" spans="22:22">
      <c r="V13249" s="17"/>
    </row>
    <row r="13250" spans="22:22">
      <c r="V13250" s="17"/>
    </row>
    <row r="13251" spans="22:22">
      <c r="V13251" s="17"/>
    </row>
    <row r="13252" spans="22:22">
      <c r="V13252" s="17"/>
    </row>
    <row r="13253" spans="22:22">
      <c r="V13253" s="17"/>
    </row>
    <row r="13254" spans="22:22">
      <c r="V13254" s="17"/>
    </row>
    <row r="13255" spans="22:22">
      <c r="V13255" s="17"/>
    </row>
    <row r="13256" spans="22:22">
      <c r="V13256" s="17"/>
    </row>
    <row r="13257" spans="22:22">
      <c r="V13257" s="17"/>
    </row>
    <row r="13258" spans="22:22">
      <c r="V13258" s="17"/>
    </row>
    <row r="13259" spans="22:22">
      <c r="V13259" s="17"/>
    </row>
    <row r="13260" spans="22:22">
      <c r="V13260" s="17"/>
    </row>
    <row r="13261" spans="22:22">
      <c r="V13261" s="17"/>
    </row>
    <row r="13262" spans="22:22">
      <c r="V13262" s="17"/>
    </row>
    <row r="13263" spans="22:22">
      <c r="V13263" s="17"/>
    </row>
    <row r="13264" spans="22:22">
      <c r="V13264" s="17"/>
    </row>
    <row r="13265" spans="22:22">
      <c r="V13265" s="17"/>
    </row>
    <row r="13266" spans="22:22">
      <c r="V13266" s="17"/>
    </row>
    <row r="13267" spans="22:22">
      <c r="V13267" s="17"/>
    </row>
    <row r="13268" spans="22:22">
      <c r="V13268" s="17"/>
    </row>
    <row r="13269" spans="22:22">
      <c r="V13269" s="17"/>
    </row>
    <row r="13270" spans="22:22">
      <c r="V13270" s="17"/>
    </row>
    <row r="13271" spans="22:22">
      <c r="V13271" s="17"/>
    </row>
    <row r="13272" spans="22:22">
      <c r="V13272" s="17"/>
    </row>
    <row r="13273" spans="22:22">
      <c r="V13273" s="17"/>
    </row>
    <row r="13274" spans="22:22">
      <c r="V13274" s="17"/>
    </row>
    <row r="13275" spans="22:22">
      <c r="V13275" s="17"/>
    </row>
    <row r="13276" spans="22:22">
      <c r="V13276" s="17"/>
    </row>
    <row r="13277" spans="22:22">
      <c r="V13277" s="17"/>
    </row>
    <row r="13278" spans="22:22">
      <c r="V13278" s="17"/>
    </row>
    <row r="13279" spans="22:22">
      <c r="V13279" s="17"/>
    </row>
    <row r="13280" spans="22:22">
      <c r="V13280" s="17"/>
    </row>
    <row r="13281" spans="22:22">
      <c r="V13281" s="17"/>
    </row>
    <row r="13282" spans="22:22">
      <c r="V13282" s="17"/>
    </row>
    <row r="13283" spans="22:22">
      <c r="V13283" s="17"/>
    </row>
    <row r="13284" spans="22:22">
      <c r="V13284" s="17"/>
    </row>
    <row r="13285" spans="22:22">
      <c r="V13285" s="17"/>
    </row>
    <row r="13286" spans="22:22">
      <c r="V13286" s="17"/>
    </row>
    <row r="13287" spans="22:22">
      <c r="V13287" s="17"/>
    </row>
    <row r="13288" spans="22:22">
      <c r="V13288" s="17"/>
    </row>
    <row r="13289" spans="22:22">
      <c r="V13289" s="17"/>
    </row>
    <row r="13290" spans="22:22">
      <c r="V13290" s="17"/>
    </row>
    <row r="13291" spans="22:22">
      <c r="V13291" s="17"/>
    </row>
    <row r="13292" spans="22:22">
      <c r="V13292" s="17"/>
    </row>
    <row r="13293" spans="22:22">
      <c r="V13293" s="17"/>
    </row>
    <row r="13294" spans="22:22">
      <c r="V13294" s="17"/>
    </row>
    <row r="13295" spans="22:22">
      <c r="V13295" s="17"/>
    </row>
    <row r="13296" spans="22:22">
      <c r="V13296" s="17"/>
    </row>
    <row r="13297" spans="22:22">
      <c r="V13297" s="17"/>
    </row>
    <row r="13298" spans="22:22">
      <c r="V13298" s="17"/>
    </row>
    <row r="13299" spans="22:22">
      <c r="V13299" s="17"/>
    </row>
    <row r="13300" spans="22:22">
      <c r="V13300" s="17"/>
    </row>
    <row r="13301" spans="22:22">
      <c r="V13301" s="17"/>
    </row>
    <row r="13302" spans="22:22">
      <c r="V13302" s="17"/>
    </row>
    <row r="13303" spans="22:22">
      <c r="V13303" s="17"/>
    </row>
    <row r="13304" spans="22:22">
      <c r="V13304" s="17"/>
    </row>
    <row r="13305" spans="22:22">
      <c r="V13305" s="17"/>
    </row>
    <row r="13306" spans="22:22">
      <c r="V13306" s="17"/>
    </row>
    <row r="13307" spans="22:22">
      <c r="V13307" s="17"/>
    </row>
    <row r="13308" spans="22:22">
      <c r="V13308" s="17"/>
    </row>
    <row r="13309" spans="22:22">
      <c r="V13309" s="17"/>
    </row>
    <row r="13310" spans="22:22">
      <c r="V13310" s="17"/>
    </row>
    <row r="13311" spans="22:22">
      <c r="V13311" s="17"/>
    </row>
    <row r="13312" spans="22:22">
      <c r="V13312" s="17"/>
    </row>
    <row r="13313" spans="22:22">
      <c r="V13313" s="17"/>
    </row>
    <row r="13314" spans="22:22">
      <c r="V13314" s="17"/>
    </row>
    <row r="13315" spans="22:22">
      <c r="V13315" s="17"/>
    </row>
    <row r="13316" spans="22:22">
      <c r="V13316" s="17"/>
    </row>
    <row r="13317" spans="22:22">
      <c r="V13317" s="17"/>
    </row>
    <row r="13318" spans="22:22">
      <c r="V13318" s="17"/>
    </row>
    <row r="13319" spans="22:22">
      <c r="V13319" s="17"/>
    </row>
    <row r="13320" spans="22:22">
      <c r="V13320" s="17"/>
    </row>
    <row r="13321" spans="22:22">
      <c r="V13321" s="17"/>
    </row>
    <row r="13322" spans="22:22">
      <c r="V13322" s="17"/>
    </row>
    <row r="13323" spans="22:22">
      <c r="V13323" s="17"/>
    </row>
    <row r="13324" spans="22:22">
      <c r="V13324" s="17"/>
    </row>
    <row r="13325" spans="22:22">
      <c r="V13325" s="17"/>
    </row>
    <row r="13326" spans="22:22">
      <c r="V13326" s="17"/>
    </row>
    <row r="13327" spans="22:22">
      <c r="V13327" s="17"/>
    </row>
    <row r="13328" spans="22:22">
      <c r="V13328" s="17"/>
    </row>
    <row r="13329" spans="22:22">
      <c r="V13329" s="17"/>
    </row>
    <row r="13330" spans="22:22">
      <c r="V13330" s="17"/>
    </row>
    <row r="13331" spans="22:22">
      <c r="V13331" s="17"/>
    </row>
    <row r="13332" spans="22:22">
      <c r="V13332" s="17"/>
    </row>
    <row r="13333" spans="22:22">
      <c r="V13333" s="17"/>
    </row>
    <row r="13334" spans="22:22">
      <c r="V13334" s="17"/>
    </row>
    <row r="13335" spans="22:22">
      <c r="V13335" s="17"/>
    </row>
    <row r="13336" spans="22:22">
      <c r="V13336" s="17"/>
    </row>
    <row r="13337" spans="22:22">
      <c r="V13337" s="17"/>
    </row>
    <row r="13338" spans="22:22">
      <c r="V13338" s="17"/>
    </row>
    <row r="13339" spans="22:22">
      <c r="V13339" s="17"/>
    </row>
    <row r="13340" spans="22:22">
      <c r="V13340" s="17"/>
    </row>
    <row r="13341" spans="22:22">
      <c r="V13341" s="17"/>
    </row>
    <row r="13342" spans="22:22">
      <c r="V13342" s="17"/>
    </row>
    <row r="13343" spans="22:22">
      <c r="V13343" s="17"/>
    </row>
    <row r="13344" spans="22:22">
      <c r="V13344" s="17"/>
    </row>
    <row r="13345" spans="22:22">
      <c r="V13345" s="17"/>
    </row>
    <row r="13346" spans="22:22">
      <c r="V13346" s="17"/>
    </row>
    <row r="13347" spans="22:22">
      <c r="V13347" s="17"/>
    </row>
    <row r="13348" spans="22:22">
      <c r="V13348" s="17"/>
    </row>
    <row r="13349" spans="22:22">
      <c r="V13349" s="17"/>
    </row>
    <row r="13350" spans="22:22">
      <c r="V13350" s="17"/>
    </row>
    <row r="13351" spans="22:22">
      <c r="V13351" s="17"/>
    </row>
    <row r="13352" spans="22:22">
      <c r="V13352" s="17"/>
    </row>
    <row r="13353" spans="22:22">
      <c r="V13353" s="17"/>
    </row>
    <row r="13354" spans="22:22">
      <c r="V13354" s="17"/>
    </row>
    <row r="13355" spans="22:22">
      <c r="V13355" s="17"/>
    </row>
    <row r="13356" spans="22:22">
      <c r="V13356" s="17"/>
    </row>
    <row r="13357" spans="22:22">
      <c r="V13357" s="17"/>
    </row>
    <row r="13358" spans="22:22">
      <c r="V13358" s="17"/>
    </row>
    <row r="13359" spans="22:22">
      <c r="V13359" s="17"/>
    </row>
    <row r="13360" spans="22:22">
      <c r="V13360" s="17"/>
    </row>
    <row r="13361" spans="22:22">
      <c r="V13361" s="17"/>
    </row>
    <row r="13362" spans="22:22">
      <c r="V13362" s="17"/>
    </row>
    <row r="13363" spans="22:22">
      <c r="V13363" s="17"/>
    </row>
    <row r="13364" spans="22:22">
      <c r="V13364" s="17"/>
    </row>
    <row r="13365" spans="22:22">
      <c r="V13365" s="17"/>
    </row>
    <row r="13366" spans="22:22">
      <c r="V13366" s="17"/>
    </row>
    <row r="13367" spans="22:22">
      <c r="V13367" s="17"/>
    </row>
    <row r="13368" spans="22:22">
      <c r="V13368" s="17"/>
    </row>
    <row r="13369" spans="22:22">
      <c r="V13369" s="17"/>
    </row>
    <row r="13370" spans="22:22">
      <c r="V13370" s="17"/>
    </row>
    <row r="13371" spans="22:22">
      <c r="V13371" s="17"/>
    </row>
    <row r="13372" spans="22:22">
      <c r="V13372" s="17"/>
    </row>
    <row r="13373" spans="22:22">
      <c r="V13373" s="17"/>
    </row>
    <row r="13374" spans="22:22">
      <c r="V13374" s="17"/>
    </row>
    <row r="13375" spans="22:22">
      <c r="V13375" s="17"/>
    </row>
    <row r="13376" spans="22:22">
      <c r="V13376" s="17"/>
    </row>
    <row r="13377" spans="22:22">
      <c r="V13377" s="17"/>
    </row>
    <row r="13378" spans="22:22">
      <c r="V13378" s="17"/>
    </row>
    <row r="13379" spans="22:22">
      <c r="V13379" s="17"/>
    </row>
    <row r="13380" spans="22:22">
      <c r="V13380" s="17"/>
    </row>
    <row r="13381" spans="22:22">
      <c r="V13381" s="17"/>
    </row>
    <row r="13382" spans="22:22">
      <c r="V13382" s="17"/>
    </row>
    <row r="13383" spans="22:22">
      <c r="V13383" s="17"/>
    </row>
    <row r="13384" spans="22:22">
      <c r="V13384" s="17"/>
    </row>
    <row r="13385" spans="22:22">
      <c r="V13385" s="17"/>
    </row>
    <row r="13386" spans="22:22">
      <c r="V13386" s="17"/>
    </row>
    <row r="13387" spans="22:22">
      <c r="V13387" s="17"/>
    </row>
    <row r="13388" spans="22:22">
      <c r="V13388" s="17"/>
    </row>
    <row r="13389" spans="22:22">
      <c r="V13389" s="17"/>
    </row>
    <row r="13390" spans="22:22">
      <c r="V13390" s="17"/>
    </row>
    <row r="13391" spans="22:22">
      <c r="V13391" s="17"/>
    </row>
    <row r="13392" spans="22:22">
      <c r="V13392" s="17"/>
    </row>
    <row r="13393" spans="22:22">
      <c r="V13393" s="17"/>
    </row>
    <row r="13394" spans="22:22">
      <c r="V13394" s="17"/>
    </row>
    <row r="13395" spans="22:22">
      <c r="V13395" s="17"/>
    </row>
    <row r="13396" spans="22:22">
      <c r="V13396" s="17"/>
    </row>
    <row r="13397" spans="22:22">
      <c r="V13397" s="17"/>
    </row>
    <row r="13398" spans="22:22">
      <c r="V13398" s="17"/>
    </row>
    <row r="13399" spans="22:22">
      <c r="V13399" s="17"/>
    </row>
    <row r="13400" spans="22:22">
      <c r="V13400" s="17"/>
    </row>
    <row r="13401" spans="22:22">
      <c r="V13401" s="17"/>
    </row>
    <row r="13402" spans="22:22">
      <c r="V13402" s="17"/>
    </row>
    <row r="13403" spans="22:22">
      <c r="V13403" s="17"/>
    </row>
    <row r="13404" spans="22:22">
      <c r="V13404" s="17"/>
    </row>
    <row r="13405" spans="22:22">
      <c r="V13405" s="17"/>
    </row>
    <row r="13406" spans="22:22">
      <c r="V13406" s="17"/>
    </row>
    <row r="13407" spans="22:22">
      <c r="V13407" s="17"/>
    </row>
    <row r="13408" spans="22:22">
      <c r="V13408" s="17"/>
    </row>
    <row r="13409" spans="22:22">
      <c r="V13409" s="17"/>
    </row>
    <row r="13410" spans="22:22">
      <c r="V13410" s="17"/>
    </row>
    <row r="13411" spans="22:22">
      <c r="V13411" s="17"/>
    </row>
    <row r="13412" spans="22:22">
      <c r="V13412" s="17"/>
    </row>
    <row r="13413" spans="22:22">
      <c r="V13413" s="17"/>
    </row>
    <row r="13414" spans="22:22">
      <c r="V13414" s="17"/>
    </row>
    <row r="13415" spans="22:22">
      <c r="V13415" s="17"/>
    </row>
    <row r="13416" spans="22:22">
      <c r="V13416" s="17"/>
    </row>
    <row r="13417" spans="22:22">
      <c r="V13417" s="17"/>
    </row>
    <row r="13418" spans="22:22">
      <c r="V13418" s="17"/>
    </row>
    <row r="13419" spans="22:22">
      <c r="V13419" s="17"/>
    </row>
    <row r="13420" spans="22:22">
      <c r="V13420" s="17"/>
    </row>
    <row r="13421" spans="22:22">
      <c r="V13421" s="17"/>
    </row>
    <row r="13422" spans="22:22">
      <c r="V13422" s="17"/>
    </row>
    <row r="13423" spans="22:22">
      <c r="V13423" s="17"/>
    </row>
    <row r="13424" spans="22:22">
      <c r="V13424" s="17"/>
    </row>
    <row r="13425" spans="22:22">
      <c r="V13425" s="17"/>
    </row>
    <row r="13426" spans="22:22">
      <c r="V13426" s="17"/>
    </row>
    <row r="13427" spans="22:22">
      <c r="V13427" s="17"/>
    </row>
    <row r="13428" spans="22:22">
      <c r="V13428" s="17"/>
    </row>
    <row r="13429" spans="22:22">
      <c r="V13429" s="17"/>
    </row>
    <row r="13430" spans="22:22">
      <c r="V13430" s="17"/>
    </row>
    <row r="13431" spans="22:22">
      <c r="V13431" s="17"/>
    </row>
    <row r="13432" spans="22:22">
      <c r="V13432" s="17"/>
    </row>
    <row r="13433" spans="22:22">
      <c r="V13433" s="17"/>
    </row>
    <row r="13434" spans="22:22">
      <c r="V13434" s="17"/>
    </row>
    <row r="13435" spans="22:22">
      <c r="V13435" s="17"/>
    </row>
    <row r="13436" spans="22:22">
      <c r="V13436" s="17"/>
    </row>
    <row r="13437" spans="22:22">
      <c r="V13437" s="17"/>
    </row>
    <row r="13438" spans="22:22">
      <c r="V13438" s="17"/>
    </row>
    <row r="13439" spans="22:22">
      <c r="V13439" s="17"/>
    </row>
    <row r="13440" spans="22:22">
      <c r="V13440" s="17"/>
    </row>
    <row r="13441" spans="22:22">
      <c r="V13441" s="17"/>
    </row>
    <row r="13442" spans="22:22">
      <c r="V13442" s="17"/>
    </row>
    <row r="13443" spans="22:22">
      <c r="V13443" s="17"/>
    </row>
    <row r="13444" spans="22:22">
      <c r="V13444" s="17"/>
    </row>
    <row r="13445" spans="22:22">
      <c r="V13445" s="17"/>
    </row>
    <row r="13446" spans="22:22">
      <c r="V13446" s="17"/>
    </row>
    <row r="13447" spans="22:22">
      <c r="V13447" s="17"/>
    </row>
    <row r="13448" spans="22:22">
      <c r="V13448" s="17"/>
    </row>
    <row r="13449" spans="22:22">
      <c r="V13449" s="17"/>
    </row>
    <row r="13450" spans="22:22">
      <c r="V13450" s="17"/>
    </row>
    <row r="13451" spans="22:22">
      <c r="V13451" s="17"/>
    </row>
    <row r="13452" spans="22:22">
      <c r="V13452" s="17"/>
    </row>
    <row r="13453" spans="22:22">
      <c r="V13453" s="17"/>
    </row>
    <row r="13454" spans="22:22">
      <c r="V13454" s="17"/>
    </row>
    <row r="13455" spans="22:22">
      <c r="V13455" s="17"/>
    </row>
    <row r="13456" spans="22:22">
      <c r="V13456" s="17"/>
    </row>
    <row r="13457" spans="22:22">
      <c r="V13457" s="17"/>
    </row>
    <row r="13458" spans="22:22">
      <c r="V13458" s="17"/>
    </row>
    <row r="13459" spans="22:22">
      <c r="V13459" s="17"/>
    </row>
    <row r="13460" spans="22:22">
      <c r="V13460" s="17"/>
    </row>
    <row r="13461" spans="22:22">
      <c r="V13461" s="17"/>
    </row>
    <row r="13462" spans="22:22">
      <c r="V13462" s="17"/>
    </row>
    <row r="13463" spans="22:22">
      <c r="V13463" s="17"/>
    </row>
    <row r="13464" spans="22:22">
      <c r="V13464" s="17"/>
    </row>
    <row r="13465" spans="22:22">
      <c r="V13465" s="17"/>
    </row>
    <row r="13466" spans="22:22">
      <c r="V13466" s="17"/>
    </row>
    <row r="13467" spans="22:22">
      <c r="V13467" s="17"/>
    </row>
    <row r="13468" spans="22:22">
      <c r="V13468" s="17"/>
    </row>
    <row r="13469" spans="22:22">
      <c r="V13469" s="17"/>
    </row>
    <row r="13470" spans="22:22">
      <c r="V13470" s="17"/>
    </row>
    <row r="13471" spans="22:22">
      <c r="V13471" s="17"/>
    </row>
    <row r="13472" spans="22:22">
      <c r="V13472" s="17"/>
    </row>
    <row r="13473" spans="22:22">
      <c r="V13473" s="17"/>
    </row>
    <row r="13474" spans="22:22">
      <c r="V13474" s="17"/>
    </row>
    <row r="13475" spans="22:22">
      <c r="V13475" s="17"/>
    </row>
    <row r="13476" spans="22:22">
      <c r="V13476" s="17"/>
    </row>
    <row r="13477" spans="22:22">
      <c r="V13477" s="17"/>
    </row>
    <row r="13478" spans="22:22">
      <c r="V13478" s="17"/>
    </row>
    <row r="13479" spans="22:22">
      <c r="V13479" s="17"/>
    </row>
    <row r="13480" spans="22:22">
      <c r="V13480" s="17"/>
    </row>
    <row r="13481" spans="22:22">
      <c r="V13481" s="17"/>
    </row>
    <row r="13482" spans="22:22">
      <c r="V13482" s="17"/>
    </row>
    <row r="13483" spans="22:22">
      <c r="V13483" s="17"/>
    </row>
    <row r="13484" spans="22:22">
      <c r="V13484" s="17"/>
    </row>
    <row r="13485" spans="22:22">
      <c r="V13485" s="17"/>
    </row>
    <row r="13486" spans="22:22">
      <c r="V13486" s="17"/>
    </row>
    <row r="13487" spans="22:22">
      <c r="V13487" s="17"/>
    </row>
    <row r="13488" spans="22:22">
      <c r="V13488" s="17"/>
    </row>
    <row r="13489" spans="22:22">
      <c r="V13489" s="17"/>
    </row>
    <row r="13490" spans="22:22">
      <c r="V13490" s="17"/>
    </row>
    <row r="13491" spans="22:22">
      <c r="V13491" s="17"/>
    </row>
    <row r="13492" spans="22:22">
      <c r="V13492" s="17"/>
    </row>
    <row r="13493" spans="22:22">
      <c r="V13493" s="17"/>
    </row>
    <row r="13494" spans="22:22">
      <c r="V13494" s="17"/>
    </row>
    <row r="13495" spans="22:22">
      <c r="V13495" s="17"/>
    </row>
    <row r="13496" spans="22:22">
      <c r="V13496" s="17"/>
    </row>
    <row r="13497" spans="22:22">
      <c r="V13497" s="17"/>
    </row>
    <row r="13498" spans="22:22">
      <c r="V13498" s="17"/>
    </row>
    <row r="13499" spans="22:22">
      <c r="V13499" s="17"/>
    </row>
    <row r="13500" spans="22:22">
      <c r="V13500" s="17"/>
    </row>
    <row r="13501" spans="22:22">
      <c r="V13501" s="17"/>
    </row>
    <row r="13502" spans="22:22">
      <c r="V13502" s="17"/>
    </row>
    <row r="13503" spans="22:22">
      <c r="V13503" s="17"/>
    </row>
    <row r="13504" spans="22:22">
      <c r="V13504" s="17"/>
    </row>
    <row r="13505" spans="22:22">
      <c r="V13505" s="17"/>
    </row>
    <row r="13506" spans="22:22">
      <c r="V13506" s="17"/>
    </row>
    <row r="13507" spans="22:22">
      <c r="V13507" s="17"/>
    </row>
    <row r="13508" spans="22:22">
      <c r="V13508" s="17"/>
    </row>
    <row r="13509" spans="22:22">
      <c r="V13509" s="17"/>
    </row>
    <row r="13510" spans="22:22">
      <c r="V13510" s="17"/>
    </row>
    <row r="13511" spans="22:22">
      <c r="V13511" s="17"/>
    </row>
    <row r="13512" spans="22:22">
      <c r="V13512" s="17"/>
    </row>
    <row r="13513" spans="22:22">
      <c r="V13513" s="17"/>
    </row>
    <row r="13514" spans="22:22">
      <c r="V13514" s="17"/>
    </row>
    <row r="13515" spans="22:22">
      <c r="V13515" s="17"/>
    </row>
    <row r="13516" spans="22:22">
      <c r="V13516" s="17"/>
    </row>
    <row r="13517" spans="22:22">
      <c r="V13517" s="17"/>
    </row>
    <row r="13518" spans="22:22">
      <c r="V13518" s="17"/>
    </row>
    <row r="13519" spans="22:22">
      <c r="V13519" s="17"/>
    </row>
    <row r="13520" spans="22:22">
      <c r="V13520" s="17"/>
    </row>
    <row r="13521" spans="22:22">
      <c r="V13521" s="17"/>
    </row>
    <row r="13522" spans="22:22">
      <c r="V13522" s="17"/>
    </row>
    <row r="13523" spans="22:22">
      <c r="V13523" s="17"/>
    </row>
    <row r="13524" spans="22:22">
      <c r="V13524" s="17"/>
    </row>
    <row r="13525" spans="22:22">
      <c r="V13525" s="17"/>
    </row>
    <row r="13526" spans="22:22">
      <c r="V13526" s="17"/>
    </row>
    <row r="13527" spans="22:22">
      <c r="V13527" s="17"/>
    </row>
    <row r="13528" spans="22:22">
      <c r="V13528" s="17"/>
    </row>
    <row r="13529" spans="22:22">
      <c r="V13529" s="17"/>
    </row>
    <row r="13530" spans="22:22">
      <c r="V13530" s="17"/>
    </row>
    <row r="13531" spans="22:22">
      <c r="V13531" s="17"/>
    </row>
    <row r="13532" spans="22:22">
      <c r="V13532" s="17"/>
    </row>
    <row r="13533" spans="22:22">
      <c r="V13533" s="17"/>
    </row>
    <row r="13534" spans="22:22">
      <c r="V13534" s="17"/>
    </row>
    <row r="13535" spans="22:22">
      <c r="V13535" s="17"/>
    </row>
    <row r="13536" spans="22:22">
      <c r="V13536" s="17"/>
    </row>
    <row r="13537" spans="22:22">
      <c r="V13537" s="17"/>
    </row>
    <row r="13538" spans="22:22">
      <c r="V13538" s="17"/>
    </row>
    <row r="13539" spans="22:22">
      <c r="V13539" s="17"/>
    </row>
    <row r="13540" spans="22:22">
      <c r="V13540" s="17"/>
    </row>
    <row r="13541" spans="22:22">
      <c r="V13541" s="17"/>
    </row>
    <row r="13542" spans="22:22">
      <c r="V13542" s="17"/>
    </row>
    <row r="13543" spans="22:22">
      <c r="V13543" s="17"/>
    </row>
    <row r="13544" spans="22:22">
      <c r="V13544" s="17"/>
    </row>
    <row r="13545" spans="22:22">
      <c r="V13545" s="17"/>
    </row>
    <row r="13546" spans="22:22">
      <c r="V13546" s="17"/>
    </row>
    <row r="13547" spans="22:22">
      <c r="V13547" s="17"/>
    </row>
    <row r="13548" spans="22:22">
      <c r="V13548" s="17"/>
    </row>
    <row r="13549" spans="22:22">
      <c r="V13549" s="17"/>
    </row>
    <row r="13550" spans="22:22">
      <c r="V13550" s="17"/>
    </row>
    <row r="13551" spans="22:22">
      <c r="V13551" s="17"/>
    </row>
    <row r="13552" spans="22:22">
      <c r="V13552" s="17"/>
    </row>
    <row r="13553" spans="22:22">
      <c r="V13553" s="17"/>
    </row>
    <row r="13554" spans="22:22">
      <c r="V13554" s="17"/>
    </row>
    <row r="13555" spans="22:22">
      <c r="V13555" s="17"/>
    </row>
    <row r="13556" spans="22:22">
      <c r="V13556" s="17"/>
    </row>
    <row r="13557" spans="22:22">
      <c r="V13557" s="17"/>
    </row>
    <row r="13558" spans="22:22">
      <c r="V13558" s="17"/>
    </row>
    <row r="13559" spans="22:22">
      <c r="V13559" s="17"/>
    </row>
    <row r="13560" spans="22:22">
      <c r="V13560" s="17"/>
    </row>
    <row r="13561" spans="22:22">
      <c r="V13561" s="17"/>
    </row>
    <row r="13562" spans="22:22">
      <c r="V13562" s="17"/>
    </row>
    <row r="13563" spans="22:22">
      <c r="V13563" s="17"/>
    </row>
    <row r="13564" spans="22:22">
      <c r="V13564" s="17"/>
    </row>
    <row r="13565" spans="22:22">
      <c r="V13565" s="17"/>
    </row>
    <row r="13566" spans="22:22">
      <c r="V13566" s="17"/>
    </row>
    <row r="13567" spans="22:22">
      <c r="V13567" s="17"/>
    </row>
    <row r="13568" spans="22:22">
      <c r="V13568" s="17"/>
    </row>
    <row r="13569" spans="22:22">
      <c r="V13569" s="17"/>
    </row>
    <row r="13570" spans="22:22">
      <c r="V13570" s="17"/>
    </row>
    <row r="13571" spans="22:22">
      <c r="V13571" s="17"/>
    </row>
    <row r="13572" spans="22:22">
      <c r="V13572" s="17"/>
    </row>
    <row r="13573" spans="22:22">
      <c r="V13573" s="17"/>
    </row>
    <row r="13574" spans="22:22">
      <c r="V13574" s="17"/>
    </row>
    <row r="13575" spans="22:22">
      <c r="V13575" s="17"/>
    </row>
    <row r="13576" spans="22:22">
      <c r="V13576" s="17"/>
    </row>
    <row r="13577" spans="22:22">
      <c r="V13577" s="17"/>
    </row>
    <row r="13578" spans="22:22">
      <c r="V13578" s="17"/>
    </row>
    <row r="13579" spans="22:22">
      <c r="V13579" s="17"/>
    </row>
    <row r="13580" spans="22:22">
      <c r="V13580" s="17"/>
    </row>
    <row r="13581" spans="22:22">
      <c r="V13581" s="17"/>
    </row>
    <row r="13582" spans="22:22">
      <c r="V13582" s="17"/>
    </row>
    <row r="13583" spans="22:22">
      <c r="V13583" s="17"/>
    </row>
    <row r="13584" spans="22:22">
      <c r="V13584" s="17"/>
    </row>
    <row r="13585" spans="22:22">
      <c r="V13585" s="17"/>
    </row>
    <row r="13586" spans="22:22">
      <c r="V13586" s="17"/>
    </row>
    <row r="13587" spans="22:22">
      <c r="V13587" s="17"/>
    </row>
    <row r="13588" spans="22:22">
      <c r="V13588" s="17"/>
    </row>
    <row r="13589" spans="22:22">
      <c r="V13589" s="17"/>
    </row>
    <row r="13590" spans="22:22">
      <c r="V13590" s="17"/>
    </row>
    <row r="13591" spans="22:22">
      <c r="V13591" s="17"/>
    </row>
    <row r="13592" spans="22:22">
      <c r="V13592" s="17"/>
    </row>
    <row r="13593" spans="22:22">
      <c r="V13593" s="17"/>
    </row>
    <row r="13594" spans="22:22">
      <c r="V13594" s="17"/>
    </row>
    <row r="13595" spans="22:22">
      <c r="V13595" s="17"/>
    </row>
    <row r="13596" spans="22:22">
      <c r="V13596" s="17"/>
    </row>
    <row r="13597" spans="22:22">
      <c r="V13597" s="17"/>
    </row>
    <row r="13598" spans="22:22">
      <c r="V13598" s="17"/>
    </row>
    <row r="13599" spans="22:22">
      <c r="V13599" s="17"/>
    </row>
    <row r="13600" spans="22:22">
      <c r="V13600" s="17"/>
    </row>
    <row r="13601" spans="22:22">
      <c r="V13601" s="17"/>
    </row>
    <row r="13602" spans="22:22">
      <c r="V13602" s="17"/>
    </row>
    <row r="13603" spans="22:22">
      <c r="V13603" s="17"/>
    </row>
    <row r="13604" spans="22:22">
      <c r="V13604" s="17"/>
    </row>
    <row r="13605" spans="22:22">
      <c r="V13605" s="17"/>
    </row>
    <row r="13606" spans="22:22">
      <c r="V13606" s="17"/>
    </row>
    <row r="13607" spans="22:22">
      <c r="V13607" s="17"/>
    </row>
    <row r="13608" spans="22:22">
      <c r="V13608" s="17"/>
    </row>
    <row r="13609" spans="22:22">
      <c r="V13609" s="17"/>
    </row>
    <row r="13610" spans="22:22">
      <c r="V13610" s="17"/>
    </row>
    <row r="13611" spans="22:22">
      <c r="V13611" s="17"/>
    </row>
    <row r="13612" spans="22:22">
      <c r="V13612" s="17"/>
    </row>
    <row r="13613" spans="22:22">
      <c r="V13613" s="17"/>
    </row>
    <row r="13614" spans="22:22">
      <c r="V13614" s="17"/>
    </row>
    <row r="13615" spans="22:22">
      <c r="V13615" s="17"/>
    </row>
    <row r="13616" spans="22:22">
      <c r="V13616" s="17"/>
    </row>
    <row r="13617" spans="22:22">
      <c r="V13617" s="17"/>
    </row>
    <row r="13618" spans="22:22">
      <c r="V13618" s="17"/>
    </row>
    <row r="13619" spans="22:22">
      <c r="V13619" s="17"/>
    </row>
    <row r="13620" spans="22:22">
      <c r="V13620" s="17"/>
    </row>
    <row r="13621" spans="22:22">
      <c r="V13621" s="17"/>
    </row>
    <row r="13622" spans="22:22">
      <c r="V13622" s="17"/>
    </row>
    <row r="13623" spans="22:22">
      <c r="V13623" s="17"/>
    </row>
    <row r="13624" spans="22:22">
      <c r="V13624" s="17"/>
    </row>
    <row r="13625" spans="22:22">
      <c r="V13625" s="17"/>
    </row>
    <row r="13626" spans="22:22">
      <c r="V13626" s="17"/>
    </row>
    <row r="13627" spans="22:22">
      <c r="V13627" s="17"/>
    </row>
    <row r="13628" spans="22:22">
      <c r="V13628" s="17"/>
    </row>
    <row r="13629" spans="22:22">
      <c r="V13629" s="17"/>
    </row>
    <row r="13630" spans="22:22">
      <c r="V13630" s="17"/>
    </row>
    <row r="13631" spans="22:22">
      <c r="V13631" s="17"/>
    </row>
    <row r="13632" spans="22:22">
      <c r="V13632" s="17"/>
    </row>
    <row r="13633" spans="22:22">
      <c r="V13633" s="17"/>
    </row>
    <row r="13634" spans="22:22">
      <c r="V13634" s="17"/>
    </row>
    <row r="13635" spans="22:22">
      <c r="V13635" s="17"/>
    </row>
    <row r="13636" spans="22:22">
      <c r="V13636" s="17"/>
    </row>
    <row r="13637" spans="22:22">
      <c r="V13637" s="17"/>
    </row>
    <row r="13638" spans="22:22">
      <c r="V13638" s="17"/>
    </row>
    <row r="13639" spans="22:22">
      <c r="V13639" s="17"/>
    </row>
    <row r="13640" spans="22:22">
      <c r="V13640" s="17"/>
    </row>
    <row r="13641" spans="22:22">
      <c r="V13641" s="17"/>
    </row>
    <row r="13642" spans="22:22">
      <c r="V13642" s="17"/>
    </row>
    <row r="13643" spans="22:22">
      <c r="V13643" s="17"/>
    </row>
    <row r="13644" spans="22:22">
      <c r="V13644" s="17"/>
    </row>
    <row r="13645" spans="22:22">
      <c r="V13645" s="17"/>
    </row>
    <row r="13646" spans="22:22">
      <c r="V13646" s="17"/>
    </row>
    <row r="13647" spans="22:22">
      <c r="V13647" s="17"/>
    </row>
    <row r="13648" spans="22:22">
      <c r="V13648" s="17"/>
    </row>
    <row r="13649" spans="22:22">
      <c r="V13649" s="17"/>
    </row>
    <row r="13650" spans="22:22">
      <c r="V13650" s="17"/>
    </row>
    <row r="13651" spans="22:22">
      <c r="V13651" s="17"/>
    </row>
    <row r="13652" spans="22:22">
      <c r="V13652" s="17"/>
    </row>
    <row r="13653" spans="22:22">
      <c r="V13653" s="17"/>
    </row>
    <row r="13654" spans="22:22">
      <c r="V13654" s="17"/>
    </row>
    <row r="13655" spans="22:22">
      <c r="V13655" s="17"/>
    </row>
    <row r="13656" spans="22:22">
      <c r="V13656" s="17"/>
    </row>
    <row r="13657" spans="22:22">
      <c r="V13657" s="17"/>
    </row>
    <row r="13658" spans="22:22">
      <c r="V13658" s="17"/>
    </row>
    <row r="13659" spans="22:22">
      <c r="V13659" s="17"/>
    </row>
    <row r="13660" spans="22:22">
      <c r="V13660" s="17"/>
    </row>
    <row r="13661" spans="22:22">
      <c r="V13661" s="17"/>
    </row>
    <row r="13662" spans="22:22">
      <c r="V13662" s="17"/>
    </row>
    <row r="13663" spans="22:22">
      <c r="V13663" s="17"/>
    </row>
    <row r="13664" spans="22:22">
      <c r="V13664" s="17"/>
    </row>
    <row r="13665" spans="22:22">
      <c r="V13665" s="17"/>
    </row>
    <row r="13666" spans="22:22">
      <c r="V13666" s="17"/>
    </row>
    <row r="13667" spans="22:22">
      <c r="V13667" s="17"/>
    </row>
    <row r="13668" spans="22:22">
      <c r="V13668" s="17"/>
    </row>
    <row r="13669" spans="22:22">
      <c r="V13669" s="17"/>
    </row>
    <row r="13670" spans="22:22">
      <c r="V13670" s="17"/>
    </row>
    <row r="13671" spans="22:22">
      <c r="V13671" s="17"/>
    </row>
    <row r="13672" spans="22:22">
      <c r="V13672" s="17"/>
    </row>
    <row r="13673" spans="22:22">
      <c r="V13673" s="17"/>
    </row>
    <row r="13674" spans="22:22">
      <c r="V13674" s="17"/>
    </row>
    <row r="13675" spans="22:22">
      <c r="V13675" s="17"/>
    </row>
    <row r="13676" spans="22:22">
      <c r="V13676" s="17"/>
    </row>
    <row r="13677" spans="22:22">
      <c r="V13677" s="17"/>
    </row>
    <row r="13678" spans="22:22">
      <c r="V13678" s="17"/>
    </row>
    <row r="13679" spans="22:22">
      <c r="V13679" s="17"/>
    </row>
    <row r="13680" spans="22:22">
      <c r="V13680" s="17"/>
    </row>
    <row r="13681" spans="22:22">
      <c r="V13681" s="17"/>
    </row>
    <row r="13682" spans="22:22">
      <c r="V13682" s="17"/>
    </row>
    <row r="13683" spans="22:22">
      <c r="V13683" s="17"/>
    </row>
    <row r="13684" spans="22:22">
      <c r="V13684" s="17"/>
    </row>
    <row r="13685" spans="22:22">
      <c r="V13685" s="17"/>
    </row>
    <row r="13686" spans="22:22">
      <c r="V13686" s="17"/>
    </row>
    <row r="13687" spans="22:22">
      <c r="V13687" s="17"/>
    </row>
    <row r="13688" spans="22:22">
      <c r="V13688" s="17"/>
    </row>
    <row r="13689" spans="22:22">
      <c r="V13689" s="17"/>
    </row>
    <row r="13690" spans="22:22">
      <c r="V13690" s="17"/>
    </row>
    <row r="13691" spans="22:22">
      <c r="V13691" s="17"/>
    </row>
    <row r="13692" spans="22:22">
      <c r="V13692" s="17"/>
    </row>
    <row r="13693" spans="22:22">
      <c r="V13693" s="17"/>
    </row>
    <row r="13694" spans="22:22">
      <c r="V13694" s="17"/>
    </row>
    <row r="13695" spans="22:22">
      <c r="V13695" s="17"/>
    </row>
    <row r="13696" spans="22:22">
      <c r="V13696" s="17"/>
    </row>
    <row r="13697" spans="22:22">
      <c r="V13697" s="17"/>
    </row>
    <row r="13698" spans="22:22">
      <c r="V13698" s="17"/>
    </row>
    <row r="13699" spans="22:22">
      <c r="V13699" s="17"/>
    </row>
    <row r="13700" spans="22:22">
      <c r="V13700" s="17"/>
    </row>
    <row r="13701" spans="22:22">
      <c r="V13701" s="17"/>
    </row>
    <row r="13702" spans="22:22">
      <c r="V13702" s="17"/>
    </row>
    <row r="13703" spans="22:22">
      <c r="V13703" s="17"/>
    </row>
    <row r="13704" spans="22:22">
      <c r="V13704" s="17"/>
    </row>
    <row r="13705" spans="22:22">
      <c r="V13705" s="17"/>
    </row>
    <row r="13706" spans="22:22">
      <c r="V13706" s="17"/>
    </row>
    <row r="13707" spans="22:22">
      <c r="V13707" s="17"/>
    </row>
    <row r="13708" spans="22:22">
      <c r="V13708" s="17"/>
    </row>
    <row r="13709" spans="22:22">
      <c r="V13709" s="17"/>
    </row>
    <row r="13710" spans="22:22">
      <c r="V13710" s="17"/>
    </row>
    <row r="13711" spans="22:22">
      <c r="V13711" s="17"/>
    </row>
    <row r="13712" spans="22:22">
      <c r="V13712" s="17"/>
    </row>
    <row r="13713" spans="22:22">
      <c r="V13713" s="17"/>
    </row>
    <row r="13714" spans="22:22">
      <c r="V13714" s="17"/>
    </row>
    <row r="13715" spans="22:22">
      <c r="V13715" s="17"/>
    </row>
    <row r="13716" spans="22:22">
      <c r="V13716" s="17"/>
    </row>
    <row r="13717" spans="22:22">
      <c r="V13717" s="17"/>
    </row>
    <row r="13718" spans="22:22">
      <c r="V13718" s="17"/>
    </row>
    <row r="13719" spans="22:22">
      <c r="V13719" s="17"/>
    </row>
    <row r="13720" spans="22:22">
      <c r="V13720" s="17"/>
    </row>
    <row r="13721" spans="22:22">
      <c r="V13721" s="17"/>
    </row>
    <row r="13722" spans="22:22">
      <c r="V13722" s="17"/>
    </row>
    <row r="13723" spans="22:22">
      <c r="V13723" s="17"/>
    </row>
    <row r="13724" spans="22:22">
      <c r="V13724" s="17"/>
    </row>
    <row r="13725" spans="22:22">
      <c r="V13725" s="17"/>
    </row>
    <row r="13726" spans="22:22">
      <c r="V13726" s="17"/>
    </row>
    <row r="13727" spans="22:22">
      <c r="V13727" s="17"/>
    </row>
    <row r="13728" spans="22:22">
      <c r="V13728" s="17"/>
    </row>
    <row r="13729" spans="22:22">
      <c r="V13729" s="17"/>
    </row>
    <row r="13730" spans="22:22">
      <c r="V13730" s="17"/>
    </row>
    <row r="13731" spans="22:22">
      <c r="V13731" s="17"/>
    </row>
    <row r="13732" spans="22:22">
      <c r="V13732" s="17"/>
    </row>
    <row r="13733" spans="22:22">
      <c r="V13733" s="17"/>
    </row>
    <row r="13734" spans="22:22">
      <c r="V13734" s="17"/>
    </row>
    <row r="13735" spans="22:22">
      <c r="V13735" s="17"/>
    </row>
    <row r="13736" spans="22:22">
      <c r="V13736" s="17"/>
    </row>
    <row r="13737" spans="22:22">
      <c r="V13737" s="17"/>
    </row>
    <row r="13738" spans="22:22">
      <c r="V13738" s="17"/>
    </row>
    <row r="13739" spans="22:22">
      <c r="V13739" s="17"/>
    </row>
    <row r="13740" spans="22:22">
      <c r="V13740" s="17"/>
    </row>
    <row r="13741" spans="22:22">
      <c r="V13741" s="17"/>
    </row>
    <row r="13742" spans="22:22">
      <c r="V13742" s="17"/>
    </row>
    <row r="13743" spans="22:22">
      <c r="V13743" s="17"/>
    </row>
    <row r="13744" spans="22:22">
      <c r="V13744" s="17"/>
    </row>
    <row r="13745" spans="22:22">
      <c r="V13745" s="17"/>
    </row>
    <row r="13746" spans="22:22">
      <c r="V13746" s="17"/>
    </row>
    <row r="13747" spans="22:22">
      <c r="V13747" s="17"/>
    </row>
    <row r="13748" spans="22:22">
      <c r="V13748" s="17"/>
    </row>
    <row r="13749" spans="22:22">
      <c r="V13749" s="17"/>
    </row>
    <row r="13750" spans="22:22">
      <c r="V13750" s="17"/>
    </row>
    <row r="13751" spans="22:22">
      <c r="V13751" s="17"/>
    </row>
    <row r="13752" spans="22:22">
      <c r="V13752" s="17"/>
    </row>
    <row r="13753" spans="22:22">
      <c r="V13753" s="17"/>
    </row>
    <row r="13754" spans="22:22">
      <c r="V13754" s="17"/>
    </row>
    <row r="13755" spans="22:22">
      <c r="V13755" s="17"/>
    </row>
    <row r="13756" spans="22:22">
      <c r="V13756" s="17"/>
    </row>
    <row r="13757" spans="22:22">
      <c r="V13757" s="17"/>
    </row>
    <row r="13758" spans="22:22">
      <c r="V13758" s="17"/>
    </row>
    <row r="13759" spans="22:22">
      <c r="V13759" s="17"/>
    </row>
    <row r="13760" spans="22:22">
      <c r="V13760" s="17"/>
    </row>
    <row r="13761" spans="22:22">
      <c r="V13761" s="17"/>
    </row>
    <row r="13762" spans="22:22">
      <c r="V13762" s="17"/>
    </row>
    <row r="13763" spans="22:22">
      <c r="V13763" s="17"/>
    </row>
    <row r="13764" spans="22:22">
      <c r="V13764" s="17"/>
    </row>
    <row r="13765" spans="22:22">
      <c r="V13765" s="17"/>
    </row>
    <row r="13766" spans="22:22">
      <c r="V13766" s="17"/>
    </row>
    <row r="13767" spans="22:22">
      <c r="V13767" s="17"/>
    </row>
    <row r="13768" spans="22:22">
      <c r="V13768" s="17"/>
    </row>
    <row r="13769" spans="22:22">
      <c r="V13769" s="17"/>
    </row>
    <row r="13770" spans="22:22">
      <c r="V13770" s="17"/>
    </row>
    <row r="13771" spans="22:22">
      <c r="V13771" s="17"/>
    </row>
    <row r="13772" spans="22:22">
      <c r="V13772" s="17"/>
    </row>
    <row r="13773" spans="22:22">
      <c r="V13773" s="17"/>
    </row>
    <row r="13774" spans="22:22">
      <c r="V13774" s="17"/>
    </row>
    <row r="13775" spans="22:22">
      <c r="V13775" s="17"/>
    </row>
    <row r="13776" spans="22:22">
      <c r="V13776" s="17"/>
    </row>
    <row r="13777" spans="22:22">
      <c r="V13777" s="17"/>
    </row>
    <row r="13778" spans="22:22">
      <c r="V13778" s="17"/>
    </row>
    <row r="13779" spans="22:22">
      <c r="V13779" s="17"/>
    </row>
    <row r="13780" spans="22:22">
      <c r="V13780" s="17"/>
    </row>
    <row r="13781" spans="22:22">
      <c r="V13781" s="17"/>
    </row>
    <row r="13782" spans="22:22">
      <c r="V13782" s="17"/>
    </row>
    <row r="13783" spans="22:22">
      <c r="V13783" s="17"/>
    </row>
    <row r="13784" spans="22:22">
      <c r="V13784" s="17"/>
    </row>
    <row r="13785" spans="22:22">
      <c r="V13785" s="17"/>
    </row>
    <row r="13786" spans="22:22">
      <c r="V13786" s="17"/>
    </row>
    <row r="13787" spans="22:22">
      <c r="V13787" s="17"/>
    </row>
    <row r="13788" spans="22:22">
      <c r="V13788" s="17"/>
    </row>
    <row r="13789" spans="22:22">
      <c r="V13789" s="17"/>
    </row>
    <row r="13790" spans="22:22">
      <c r="V13790" s="17"/>
    </row>
    <row r="13791" spans="22:22">
      <c r="V13791" s="17"/>
    </row>
    <row r="13792" spans="22:22">
      <c r="V13792" s="17"/>
    </row>
    <row r="13793" spans="22:22">
      <c r="V13793" s="17"/>
    </row>
    <row r="13794" spans="22:22">
      <c r="V13794" s="17"/>
    </row>
    <row r="13795" spans="22:22">
      <c r="V13795" s="17"/>
    </row>
    <row r="13796" spans="22:22">
      <c r="V13796" s="17"/>
    </row>
    <row r="13797" spans="22:22">
      <c r="V13797" s="17"/>
    </row>
    <row r="13798" spans="22:22">
      <c r="V13798" s="17"/>
    </row>
    <row r="13799" spans="22:22">
      <c r="V13799" s="17"/>
    </row>
    <row r="13800" spans="22:22">
      <c r="V13800" s="17"/>
    </row>
    <row r="13801" spans="22:22">
      <c r="V13801" s="17"/>
    </row>
    <row r="13802" spans="22:22">
      <c r="V13802" s="17"/>
    </row>
    <row r="13803" spans="22:22">
      <c r="V13803" s="17"/>
    </row>
    <row r="13804" spans="22:22">
      <c r="V13804" s="17"/>
    </row>
    <row r="13805" spans="22:22">
      <c r="V13805" s="17"/>
    </row>
    <row r="13806" spans="22:22">
      <c r="V13806" s="17"/>
    </row>
    <row r="13807" spans="22:22">
      <c r="V13807" s="17"/>
    </row>
    <row r="13808" spans="22:22">
      <c r="V13808" s="17"/>
    </row>
    <row r="13809" spans="22:22">
      <c r="V13809" s="17"/>
    </row>
    <row r="13810" spans="22:22">
      <c r="V13810" s="17"/>
    </row>
    <row r="13811" spans="22:22">
      <c r="V13811" s="17"/>
    </row>
    <row r="13812" spans="22:22">
      <c r="V13812" s="17"/>
    </row>
    <row r="13813" spans="22:22">
      <c r="V13813" s="17"/>
    </row>
    <row r="13814" spans="22:22">
      <c r="V13814" s="17"/>
    </row>
    <row r="13815" spans="22:22">
      <c r="V13815" s="17"/>
    </row>
    <row r="13816" spans="22:22">
      <c r="V13816" s="17"/>
    </row>
    <row r="13817" spans="22:22">
      <c r="V13817" s="17"/>
    </row>
    <row r="13818" spans="22:22">
      <c r="V13818" s="17"/>
    </row>
    <row r="13819" spans="22:22">
      <c r="V13819" s="17"/>
    </row>
    <row r="13820" spans="22:22">
      <c r="V13820" s="17"/>
    </row>
    <row r="13821" spans="22:22">
      <c r="V13821" s="17"/>
    </row>
    <row r="13822" spans="22:22">
      <c r="V13822" s="17"/>
    </row>
    <row r="13823" spans="22:22">
      <c r="V13823" s="17"/>
    </row>
    <row r="13824" spans="22:22">
      <c r="V13824" s="17"/>
    </row>
    <row r="13825" spans="22:22">
      <c r="V13825" s="17"/>
    </row>
    <row r="13826" spans="22:22">
      <c r="V13826" s="17"/>
    </row>
    <row r="13827" spans="22:22">
      <c r="V13827" s="17"/>
    </row>
    <row r="13828" spans="22:22">
      <c r="V13828" s="17"/>
    </row>
    <row r="13829" spans="22:22">
      <c r="V13829" s="17"/>
    </row>
    <row r="13830" spans="22:22">
      <c r="V13830" s="17"/>
    </row>
    <row r="13831" spans="22:22">
      <c r="V13831" s="17"/>
    </row>
    <row r="13832" spans="22:22">
      <c r="V13832" s="17"/>
    </row>
    <row r="13833" spans="22:22">
      <c r="V13833" s="17"/>
    </row>
    <row r="13834" spans="22:22">
      <c r="V13834" s="17"/>
    </row>
    <row r="13835" spans="22:22">
      <c r="V13835" s="17"/>
    </row>
    <row r="13836" spans="22:22">
      <c r="V13836" s="17"/>
    </row>
    <row r="13837" spans="22:22">
      <c r="V13837" s="17"/>
    </row>
    <row r="13838" spans="22:22">
      <c r="V13838" s="17"/>
    </row>
    <row r="13839" spans="22:22">
      <c r="V13839" s="17"/>
    </row>
    <row r="13840" spans="22:22">
      <c r="V13840" s="17"/>
    </row>
    <row r="13841" spans="22:22">
      <c r="V13841" s="17"/>
    </row>
    <row r="13842" spans="22:22">
      <c r="V13842" s="17"/>
    </row>
    <row r="13843" spans="22:22">
      <c r="V13843" s="17"/>
    </row>
    <row r="13844" spans="22:22">
      <c r="V13844" s="17"/>
    </row>
    <row r="13845" spans="22:22">
      <c r="V13845" s="17"/>
    </row>
    <row r="13846" spans="22:22">
      <c r="V13846" s="17"/>
    </row>
    <row r="13847" spans="22:22">
      <c r="V13847" s="17"/>
    </row>
    <row r="13848" spans="22:22">
      <c r="V13848" s="17"/>
    </row>
    <row r="13849" spans="22:22">
      <c r="V13849" s="17"/>
    </row>
    <row r="13850" spans="22:22">
      <c r="V13850" s="17"/>
    </row>
    <row r="13851" spans="22:22">
      <c r="V13851" s="17"/>
    </row>
    <row r="13852" spans="22:22">
      <c r="V13852" s="17"/>
    </row>
    <row r="13853" spans="22:22">
      <c r="V13853" s="17"/>
    </row>
    <row r="13854" spans="22:22">
      <c r="V13854" s="17"/>
    </row>
    <row r="13855" spans="22:22">
      <c r="V13855" s="17"/>
    </row>
    <row r="13856" spans="22:22">
      <c r="V13856" s="17"/>
    </row>
    <row r="13857" spans="22:22">
      <c r="V13857" s="17"/>
    </row>
    <row r="13858" spans="22:22">
      <c r="V13858" s="17"/>
    </row>
    <row r="13859" spans="22:22">
      <c r="V13859" s="17"/>
    </row>
    <row r="13860" spans="22:22">
      <c r="V13860" s="17"/>
    </row>
    <row r="13861" spans="22:22">
      <c r="V13861" s="17"/>
    </row>
    <row r="13862" spans="22:22">
      <c r="V13862" s="17"/>
    </row>
    <row r="13863" spans="22:22">
      <c r="V13863" s="17"/>
    </row>
    <row r="13864" spans="22:22">
      <c r="V13864" s="17"/>
    </row>
    <row r="13865" spans="22:22">
      <c r="V13865" s="17"/>
    </row>
    <row r="13866" spans="22:22">
      <c r="V13866" s="17"/>
    </row>
    <row r="13867" spans="22:22">
      <c r="V13867" s="17"/>
    </row>
    <row r="13868" spans="22:22">
      <c r="V13868" s="17"/>
    </row>
    <row r="13869" spans="22:22">
      <c r="V13869" s="17"/>
    </row>
    <row r="13870" spans="22:22">
      <c r="V13870" s="17"/>
    </row>
    <row r="13871" spans="22:22">
      <c r="V13871" s="17"/>
    </row>
    <row r="13872" spans="22:22">
      <c r="V13872" s="17"/>
    </row>
    <row r="13873" spans="22:22">
      <c r="V13873" s="17"/>
    </row>
    <row r="13874" spans="22:22">
      <c r="V13874" s="17"/>
    </row>
    <row r="13875" spans="22:22">
      <c r="V13875" s="17"/>
    </row>
    <row r="13876" spans="22:22">
      <c r="V13876" s="17"/>
    </row>
    <row r="13877" spans="22:22">
      <c r="V13877" s="17"/>
    </row>
    <row r="13878" spans="22:22">
      <c r="V13878" s="17"/>
    </row>
    <row r="13879" spans="22:22">
      <c r="V13879" s="17"/>
    </row>
    <row r="13880" spans="22:22">
      <c r="V13880" s="17"/>
    </row>
    <row r="13881" spans="22:22">
      <c r="V13881" s="17"/>
    </row>
    <row r="13882" spans="22:22">
      <c r="V13882" s="17"/>
    </row>
    <row r="13883" spans="22:22">
      <c r="V13883" s="17"/>
    </row>
    <row r="13884" spans="22:22">
      <c r="V13884" s="17"/>
    </row>
    <row r="13885" spans="22:22">
      <c r="V13885" s="17"/>
    </row>
    <row r="13886" spans="22:22">
      <c r="V13886" s="17"/>
    </row>
    <row r="13887" spans="22:22">
      <c r="V13887" s="17"/>
    </row>
    <row r="13888" spans="22:22">
      <c r="V13888" s="17"/>
    </row>
    <row r="13889" spans="22:22">
      <c r="V13889" s="17"/>
    </row>
    <row r="13890" spans="22:22">
      <c r="V13890" s="17"/>
    </row>
    <row r="13891" spans="22:22">
      <c r="V13891" s="17"/>
    </row>
    <row r="13892" spans="22:22">
      <c r="V13892" s="17"/>
    </row>
    <row r="13893" spans="22:22">
      <c r="V13893" s="17"/>
    </row>
    <row r="13894" spans="22:22">
      <c r="V13894" s="17"/>
    </row>
    <row r="13895" spans="22:22">
      <c r="V13895" s="17"/>
    </row>
    <row r="13896" spans="22:22">
      <c r="V13896" s="17"/>
    </row>
    <row r="13897" spans="22:22">
      <c r="V13897" s="17"/>
    </row>
    <row r="13898" spans="22:22">
      <c r="V13898" s="17"/>
    </row>
    <row r="13899" spans="22:22">
      <c r="V13899" s="17"/>
    </row>
    <row r="13900" spans="22:22">
      <c r="V13900" s="17"/>
    </row>
    <row r="13901" spans="22:22">
      <c r="V13901" s="17"/>
    </row>
    <row r="13902" spans="22:22">
      <c r="V13902" s="17"/>
    </row>
    <row r="13903" spans="22:22">
      <c r="V13903" s="17"/>
    </row>
    <row r="13904" spans="22:22">
      <c r="V13904" s="17"/>
    </row>
    <row r="13905" spans="22:22">
      <c r="V13905" s="17"/>
    </row>
    <row r="13906" spans="22:22">
      <c r="V13906" s="17"/>
    </row>
    <row r="13907" spans="22:22">
      <c r="V13907" s="17"/>
    </row>
    <row r="13908" spans="22:22">
      <c r="V13908" s="17"/>
    </row>
    <row r="13909" spans="22:22">
      <c r="V13909" s="17"/>
    </row>
    <row r="13910" spans="22:22">
      <c r="V13910" s="17"/>
    </row>
    <row r="13911" spans="22:22">
      <c r="V13911" s="17"/>
    </row>
    <row r="13912" spans="22:22">
      <c r="V13912" s="17"/>
    </row>
    <row r="13913" spans="22:22">
      <c r="V13913" s="17"/>
    </row>
    <row r="13914" spans="22:22">
      <c r="V13914" s="17"/>
    </row>
    <row r="13915" spans="22:22">
      <c r="V13915" s="17"/>
    </row>
    <row r="13916" spans="22:22">
      <c r="V13916" s="17"/>
    </row>
    <row r="13917" spans="22:22">
      <c r="V13917" s="17"/>
    </row>
    <row r="13918" spans="22:22">
      <c r="V13918" s="17"/>
    </row>
    <row r="13919" spans="22:22">
      <c r="V13919" s="17"/>
    </row>
    <row r="13920" spans="22:22">
      <c r="V13920" s="17"/>
    </row>
    <row r="13921" spans="22:22">
      <c r="V13921" s="17"/>
    </row>
    <row r="13922" spans="22:22">
      <c r="V13922" s="17"/>
    </row>
    <row r="13923" spans="22:22">
      <c r="V13923" s="17"/>
    </row>
    <row r="13924" spans="22:22">
      <c r="V13924" s="17"/>
    </row>
    <row r="13925" spans="22:22">
      <c r="V13925" s="17"/>
    </row>
    <row r="13926" spans="22:22">
      <c r="V13926" s="17"/>
    </row>
    <row r="13927" spans="22:22">
      <c r="V13927" s="17"/>
    </row>
    <row r="13928" spans="22:22">
      <c r="V13928" s="17"/>
    </row>
    <row r="13929" spans="22:22">
      <c r="V13929" s="17"/>
    </row>
    <row r="13930" spans="22:22">
      <c r="V13930" s="17"/>
    </row>
    <row r="13931" spans="22:22">
      <c r="V13931" s="17"/>
    </row>
    <row r="13932" spans="22:22">
      <c r="V13932" s="17"/>
    </row>
    <row r="13933" spans="22:22">
      <c r="V13933" s="17"/>
    </row>
    <row r="13934" spans="22:22">
      <c r="V13934" s="17"/>
    </row>
    <row r="13935" spans="22:22">
      <c r="V13935" s="17"/>
    </row>
    <row r="13936" spans="22:22">
      <c r="V13936" s="17"/>
    </row>
    <row r="13937" spans="22:22">
      <c r="V13937" s="17"/>
    </row>
    <row r="13938" spans="22:22">
      <c r="V13938" s="17"/>
    </row>
    <row r="13939" spans="22:22">
      <c r="V13939" s="17"/>
    </row>
    <row r="13940" spans="22:22">
      <c r="V13940" s="17"/>
    </row>
    <row r="13941" spans="22:22">
      <c r="V13941" s="17"/>
    </row>
    <row r="13942" spans="22:22">
      <c r="V13942" s="17"/>
    </row>
    <row r="13943" spans="22:22">
      <c r="V13943" s="17"/>
    </row>
    <row r="13944" spans="22:22">
      <c r="V13944" s="17"/>
    </row>
    <row r="13945" spans="22:22">
      <c r="V13945" s="17"/>
    </row>
    <row r="13946" spans="22:22">
      <c r="V13946" s="17"/>
    </row>
    <row r="13947" spans="22:22">
      <c r="V13947" s="17"/>
    </row>
    <row r="13948" spans="22:22">
      <c r="V13948" s="17"/>
    </row>
    <row r="13949" spans="22:22">
      <c r="V13949" s="17"/>
    </row>
    <row r="13950" spans="22:22">
      <c r="V13950" s="17"/>
    </row>
    <row r="13951" spans="22:22">
      <c r="V13951" s="17"/>
    </row>
    <row r="13952" spans="22:22">
      <c r="V13952" s="17"/>
    </row>
    <row r="13953" spans="22:22">
      <c r="V13953" s="17"/>
    </row>
    <row r="13954" spans="22:22">
      <c r="V13954" s="17"/>
    </row>
    <row r="13955" spans="22:22">
      <c r="V13955" s="17"/>
    </row>
    <row r="13956" spans="22:22">
      <c r="V13956" s="17"/>
    </row>
    <row r="13957" spans="22:22">
      <c r="V13957" s="17"/>
    </row>
    <row r="13958" spans="22:22">
      <c r="V13958" s="17"/>
    </row>
    <row r="13959" spans="22:22">
      <c r="V13959" s="17"/>
    </row>
    <row r="13960" spans="22:22">
      <c r="V13960" s="17"/>
    </row>
    <row r="13961" spans="22:22">
      <c r="V13961" s="17"/>
    </row>
    <row r="13962" spans="22:22">
      <c r="V13962" s="17"/>
    </row>
    <row r="13963" spans="22:22">
      <c r="V13963" s="17"/>
    </row>
    <row r="13964" spans="22:22">
      <c r="V13964" s="17"/>
    </row>
    <row r="13965" spans="22:22">
      <c r="V13965" s="17"/>
    </row>
    <row r="13966" spans="22:22">
      <c r="V13966" s="17"/>
    </row>
    <row r="13967" spans="22:22">
      <c r="V13967" s="17"/>
    </row>
    <row r="13968" spans="22:22">
      <c r="V13968" s="17"/>
    </row>
    <row r="13969" spans="22:22">
      <c r="V13969" s="17"/>
    </row>
    <row r="13970" spans="22:22">
      <c r="V13970" s="17"/>
    </row>
    <row r="13971" spans="22:22">
      <c r="V13971" s="17"/>
    </row>
    <row r="13972" spans="22:22">
      <c r="V13972" s="17"/>
    </row>
    <row r="13973" spans="22:22">
      <c r="V13973" s="17"/>
    </row>
    <row r="13974" spans="22:22">
      <c r="V13974" s="17"/>
    </row>
    <row r="13975" spans="22:22">
      <c r="V13975" s="17"/>
    </row>
    <row r="13976" spans="22:22">
      <c r="V13976" s="17"/>
    </row>
    <row r="13977" spans="22:22">
      <c r="V13977" s="17"/>
    </row>
    <row r="13978" spans="22:22">
      <c r="V13978" s="17"/>
    </row>
    <row r="13979" spans="22:22">
      <c r="V13979" s="17"/>
    </row>
    <row r="13980" spans="22:22">
      <c r="V13980" s="17"/>
    </row>
    <row r="13981" spans="22:22">
      <c r="V13981" s="17"/>
    </row>
    <row r="13982" spans="22:22">
      <c r="V13982" s="17"/>
    </row>
    <row r="13983" spans="22:22">
      <c r="V13983" s="17"/>
    </row>
    <row r="13984" spans="22:22">
      <c r="V13984" s="17"/>
    </row>
    <row r="13985" spans="22:22">
      <c r="V13985" s="17"/>
    </row>
    <row r="13986" spans="22:22">
      <c r="V13986" s="17"/>
    </row>
    <row r="13987" spans="22:22">
      <c r="V13987" s="17"/>
    </row>
    <row r="13988" spans="22:22">
      <c r="V13988" s="17"/>
    </row>
    <row r="13989" spans="22:22">
      <c r="V13989" s="17"/>
    </row>
    <row r="13990" spans="22:22">
      <c r="V13990" s="17"/>
    </row>
    <row r="13991" spans="22:22">
      <c r="V13991" s="17"/>
    </row>
    <row r="13992" spans="22:22">
      <c r="V13992" s="17"/>
    </row>
    <row r="13993" spans="22:22">
      <c r="V13993" s="17"/>
    </row>
    <row r="13994" spans="22:22">
      <c r="V13994" s="17"/>
    </row>
    <row r="13995" spans="22:22">
      <c r="V13995" s="17"/>
    </row>
    <row r="13996" spans="22:22">
      <c r="V13996" s="17"/>
    </row>
    <row r="13997" spans="22:22">
      <c r="V13997" s="17"/>
    </row>
    <row r="13998" spans="22:22">
      <c r="V13998" s="17"/>
    </row>
    <row r="13999" spans="22:22">
      <c r="V13999" s="17"/>
    </row>
    <row r="14000" spans="22:22">
      <c r="V14000" s="17"/>
    </row>
    <row r="14001" spans="22:22">
      <c r="V14001" s="17"/>
    </row>
    <row r="14002" spans="22:22">
      <c r="V14002" s="17"/>
    </row>
    <row r="14003" spans="22:22">
      <c r="V14003" s="17"/>
    </row>
    <row r="14004" spans="22:22">
      <c r="V14004" s="17"/>
    </row>
    <row r="14005" spans="22:22">
      <c r="V14005" s="17"/>
    </row>
    <row r="14006" spans="22:22">
      <c r="V14006" s="17"/>
    </row>
    <row r="14007" spans="22:22">
      <c r="V14007" s="17"/>
    </row>
    <row r="14008" spans="22:22">
      <c r="V14008" s="17"/>
    </row>
    <row r="14009" spans="22:22">
      <c r="V14009" s="17"/>
    </row>
    <row r="14010" spans="22:22">
      <c r="V14010" s="17"/>
    </row>
    <row r="14011" spans="22:22">
      <c r="V14011" s="17"/>
    </row>
    <row r="14012" spans="22:22">
      <c r="V14012" s="17"/>
    </row>
    <row r="14013" spans="22:22">
      <c r="V14013" s="17"/>
    </row>
    <row r="14014" spans="22:22">
      <c r="V14014" s="17"/>
    </row>
    <row r="14015" spans="22:22">
      <c r="V14015" s="17"/>
    </row>
    <row r="14016" spans="22:22">
      <c r="V14016" s="17"/>
    </row>
    <row r="14017" spans="22:22">
      <c r="V14017" s="17"/>
    </row>
    <row r="14018" spans="22:22">
      <c r="V14018" s="17"/>
    </row>
    <row r="14019" spans="22:22">
      <c r="V14019" s="17"/>
    </row>
    <row r="14020" spans="22:22">
      <c r="V14020" s="17"/>
    </row>
    <row r="14021" spans="22:22">
      <c r="V14021" s="17"/>
    </row>
    <row r="14022" spans="22:22">
      <c r="V14022" s="17"/>
    </row>
    <row r="14023" spans="22:22">
      <c r="V14023" s="17"/>
    </row>
    <row r="14024" spans="22:22">
      <c r="V14024" s="17"/>
    </row>
    <row r="14025" spans="22:22">
      <c r="V14025" s="17"/>
    </row>
    <row r="14026" spans="22:22">
      <c r="V14026" s="17"/>
    </row>
    <row r="14027" spans="22:22">
      <c r="V14027" s="17"/>
    </row>
    <row r="14028" spans="22:22">
      <c r="V14028" s="17"/>
    </row>
    <row r="14029" spans="22:22">
      <c r="V14029" s="17"/>
    </row>
    <row r="14030" spans="22:22">
      <c r="V14030" s="17"/>
    </row>
    <row r="14031" spans="22:22">
      <c r="V14031" s="17"/>
    </row>
    <row r="14032" spans="22:22">
      <c r="V14032" s="17"/>
    </row>
    <row r="14033" spans="22:22">
      <c r="V14033" s="17"/>
    </row>
    <row r="14034" spans="22:22">
      <c r="V14034" s="17"/>
    </row>
    <row r="14035" spans="22:22">
      <c r="V14035" s="17"/>
    </row>
    <row r="14036" spans="22:22">
      <c r="V14036" s="17"/>
    </row>
    <row r="14037" spans="22:22">
      <c r="V14037" s="17"/>
    </row>
    <row r="14038" spans="22:22">
      <c r="V14038" s="17"/>
    </row>
    <row r="14039" spans="22:22">
      <c r="V14039" s="17"/>
    </row>
    <row r="14040" spans="22:22">
      <c r="V14040" s="17"/>
    </row>
    <row r="14041" spans="22:22">
      <c r="V14041" s="17"/>
    </row>
    <row r="14042" spans="22:22">
      <c r="V14042" s="17"/>
    </row>
    <row r="14043" spans="22:22">
      <c r="V14043" s="17"/>
    </row>
    <row r="14044" spans="22:22">
      <c r="V14044" s="17"/>
    </row>
    <row r="14045" spans="22:22">
      <c r="V14045" s="17"/>
    </row>
    <row r="14046" spans="22:22">
      <c r="V14046" s="17"/>
    </row>
    <row r="14047" spans="22:22">
      <c r="V14047" s="17"/>
    </row>
    <row r="14048" spans="22:22">
      <c r="V14048" s="17"/>
    </row>
    <row r="14049" spans="22:22">
      <c r="V14049" s="17"/>
    </row>
    <row r="14050" spans="22:22">
      <c r="V14050" s="17"/>
    </row>
    <row r="14051" spans="22:22">
      <c r="V14051" s="17"/>
    </row>
    <row r="14052" spans="22:22">
      <c r="V14052" s="17"/>
    </row>
    <row r="14053" spans="22:22">
      <c r="V14053" s="17"/>
    </row>
    <row r="14054" spans="22:22">
      <c r="V14054" s="17"/>
    </row>
    <row r="14055" spans="22:22">
      <c r="V14055" s="17"/>
    </row>
    <row r="14056" spans="22:22">
      <c r="V14056" s="17"/>
    </row>
    <row r="14057" spans="22:22">
      <c r="V14057" s="17"/>
    </row>
    <row r="14058" spans="22:22">
      <c r="V14058" s="17"/>
    </row>
    <row r="14059" spans="22:22">
      <c r="V14059" s="17"/>
    </row>
    <row r="14060" spans="22:22">
      <c r="V14060" s="17"/>
    </row>
    <row r="14061" spans="22:22">
      <c r="V14061" s="17"/>
    </row>
    <row r="14062" spans="22:22">
      <c r="V14062" s="17"/>
    </row>
    <row r="14063" spans="22:22">
      <c r="V14063" s="17"/>
    </row>
    <row r="14064" spans="22:22">
      <c r="V14064" s="17"/>
    </row>
    <row r="14065" spans="22:22">
      <c r="V14065" s="17"/>
    </row>
    <row r="14066" spans="22:22">
      <c r="V14066" s="17"/>
    </row>
    <row r="14067" spans="22:22">
      <c r="V14067" s="17"/>
    </row>
    <row r="14068" spans="22:22">
      <c r="V14068" s="17"/>
    </row>
    <row r="14069" spans="22:22">
      <c r="V14069" s="17"/>
    </row>
    <row r="14070" spans="22:22">
      <c r="V14070" s="17"/>
    </row>
    <row r="14071" spans="22:22">
      <c r="V14071" s="17"/>
    </row>
    <row r="14072" spans="22:22">
      <c r="V14072" s="17"/>
    </row>
    <row r="14073" spans="22:22">
      <c r="V14073" s="17"/>
    </row>
    <row r="14074" spans="22:22">
      <c r="V14074" s="17"/>
    </row>
    <row r="14075" spans="22:22">
      <c r="V14075" s="17"/>
    </row>
    <row r="14076" spans="22:22">
      <c r="V14076" s="17"/>
    </row>
    <row r="14077" spans="22:22">
      <c r="V14077" s="17"/>
    </row>
    <row r="14078" spans="22:22">
      <c r="V14078" s="17"/>
    </row>
    <row r="14079" spans="22:22">
      <c r="V14079" s="17"/>
    </row>
    <row r="14080" spans="22:22">
      <c r="V14080" s="17"/>
    </row>
    <row r="14081" spans="22:22">
      <c r="V14081" s="17"/>
    </row>
    <row r="14082" spans="22:22">
      <c r="V14082" s="17"/>
    </row>
    <row r="14083" spans="22:22">
      <c r="V14083" s="17"/>
    </row>
    <row r="14084" spans="22:22">
      <c r="V14084" s="17"/>
    </row>
    <row r="14085" spans="22:22">
      <c r="V14085" s="17"/>
    </row>
    <row r="14086" spans="22:22">
      <c r="V14086" s="17"/>
    </row>
    <row r="14087" spans="22:22">
      <c r="V14087" s="17"/>
    </row>
    <row r="14088" spans="22:22">
      <c r="V14088" s="17"/>
    </row>
    <row r="14089" spans="22:22">
      <c r="V14089" s="17"/>
    </row>
    <row r="14090" spans="22:22">
      <c r="V14090" s="17"/>
    </row>
    <row r="14091" spans="22:22">
      <c r="V14091" s="17"/>
    </row>
    <row r="14092" spans="22:22">
      <c r="V14092" s="17"/>
    </row>
    <row r="14093" spans="22:22">
      <c r="V14093" s="17"/>
    </row>
    <row r="14094" spans="22:22">
      <c r="V14094" s="17"/>
    </row>
    <row r="14095" spans="22:22">
      <c r="V14095" s="17"/>
    </row>
    <row r="14096" spans="22:22">
      <c r="V14096" s="17"/>
    </row>
    <row r="14097" spans="22:22">
      <c r="V14097" s="17"/>
    </row>
    <row r="14098" spans="22:22">
      <c r="V14098" s="17"/>
    </row>
    <row r="14099" spans="22:22">
      <c r="V14099" s="17"/>
    </row>
    <row r="14100" spans="22:22">
      <c r="V14100" s="17"/>
    </row>
    <row r="14101" spans="22:22">
      <c r="V14101" s="17"/>
    </row>
    <row r="14102" spans="22:22">
      <c r="V14102" s="17"/>
    </row>
    <row r="14103" spans="22:22">
      <c r="V14103" s="17"/>
    </row>
    <row r="14104" spans="22:22">
      <c r="V14104" s="17"/>
    </row>
    <row r="14105" spans="22:22">
      <c r="V14105" s="17"/>
    </row>
    <row r="14106" spans="22:22">
      <c r="V14106" s="17"/>
    </row>
    <row r="14107" spans="22:22">
      <c r="V14107" s="17"/>
    </row>
    <row r="14108" spans="22:22">
      <c r="V14108" s="17"/>
    </row>
    <row r="14109" spans="22:22">
      <c r="V14109" s="17"/>
    </row>
    <row r="14110" spans="22:22">
      <c r="V14110" s="17"/>
    </row>
    <row r="14111" spans="22:22">
      <c r="V14111" s="17"/>
    </row>
    <row r="14112" spans="22:22">
      <c r="V14112" s="17"/>
    </row>
    <row r="14113" spans="22:22">
      <c r="V14113" s="17"/>
    </row>
    <row r="14114" spans="22:22">
      <c r="V14114" s="17"/>
    </row>
    <row r="14115" spans="22:22">
      <c r="V14115" s="17"/>
    </row>
    <row r="14116" spans="22:22">
      <c r="V14116" s="17"/>
    </row>
    <row r="14117" spans="22:22">
      <c r="V14117" s="17"/>
    </row>
    <row r="14118" spans="22:22">
      <c r="V14118" s="17"/>
    </row>
    <row r="14119" spans="22:22">
      <c r="V14119" s="17"/>
    </row>
    <row r="14120" spans="22:22">
      <c r="V14120" s="17"/>
    </row>
    <row r="14121" spans="22:22">
      <c r="V14121" s="17"/>
    </row>
    <row r="14122" spans="22:22">
      <c r="V14122" s="17"/>
    </row>
    <row r="14123" spans="22:22">
      <c r="V14123" s="17"/>
    </row>
    <row r="14124" spans="22:22">
      <c r="V14124" s="17"/>
    </row>
    <row r="14125" spans="22:22">
      <c r="V14125" s="17"/>
    </row>
    <row r="14126" spans="22:22">
      <c r="V14126" s="17"/>
    </row>
    <row r="14127" spans="22:22">
      <c r="V14127" s="17"/>
    </row>
    <row r="14128" spans="22:22">
      <c r="V14128" s="17"/>
    </row>
    <row r="14129" spans="22:22">
      <c r="V14129" s="17"/>
    </row>
    <row r="14130" spans="22:22">
      <c r="V14130" s="17"/>
    </row>
    <row r="14131" spans="22:22">
      <c r="V14131" s="17"/>
    </row>
    <row r="14132" spans="22:22">
      <c r="V14132" s="17"/>
    </row>
    <row r="14133" spans="22:22">
      <c r="V14133" s="17"/>
    </row>
    <row r="14134" spans="22:22">
      <c r="V14134" s="17"/>
    </row>
    <row r="14135" spans="22:22">
      <c r="V14135" s="17"/>
    </row>
    <row r="14136" spans="22:22">
      <c r="V14136" s="17"/>
    </row>
    <row r="14137" spans="22:22">
      <c r="V14137" s="17"/>
    </row>
    <row r="14138" spans="22:22">
      <c r="V14138" s="17"/>
    </row>
    <row r="14139" spans="22:22">
      <c r="V14139" s="17"/>
    </row>
    <row r="14140" spans="22:22">
      <c r="V14140" s="17"/>
    </row>
    <row r="14141" spans="22:22">
      <c r="V14141" s="17"/>
    </row>
    <row r="14142" spans="22:22">
      <c r="V14142" s="17"/>
    </row>
    <row r="14143" spans="22:22">
      <c r="V14143" s="17"/>
    </row>
    <row r="14144" spans="22:22">
      <c r="V14144" s="17"/>
    </row>
    <row r="14145" spans="22:22">
      <c r="V14145" s="17"/>
    </row>
    <row r="14146" spans="22:22">
      <c r="V14146" s="17"/>
    </row>
    <row r="14147" spans="22:22">
      <c r="V14147" s="17"/>
    </row>
    <row r="14148" spans="22:22">
      <c r="V14148" s="17"/>
    </row>
    <row r="14149" spans="22:22">
      <c r="V14149" s="17"/>
    </row>
    <row r="14150" spans="22:22">
      <c r="V14150" s="17"/>
    </row>
    <row r="14151" spans="22:22">
      <c r="V14151" s="17"/>
    </row>
    <row r="14152" spans="22:22">
      <c r="V14152" s="17"/>
    </row>
    <row r="14153" spans="22:22">
      <c r="V14153" s="17"/>
    </row>
    <row r="14154" spans="22:22">
      <c r="V14154" s="17"/>
    </row>
    <row r="14155" spans="22:22">
      <c r="V14155" s="17"/>
    </row>
    <row r="14156" spans="22:22">
      <c r="V14156" s="17"/>
    </row>
    <row r="14157" spans="22:22">
      <c r="V14157" s="17"/>
    </row>
    <row r="14158" spans="22:22">
      <c r="V14158" s="17"/>
    </row>
    <row r="14159" spans="22:22">
      <c r="V14159" s="17"/>
    </row>
    <row r="14160" spans="22:22">
      <c r="V14160" s="17"/>
    </row>
    <row r="14161" spans="22:22">
      <c r="V14161" s="17"/>
    </row>
    <row r="14162" spans="22:22">
      <c r="V14162" s="17"/>
    </row>
    <row r="14163" spans="22:22">
      <c r="V14163" s="17"/>
    </row>
    <row r="14164" spans="22:22">
      <c r="V14164" s="17"/>
    </row>
    <row r="14165" spans="22:22">
      <c r="V14165" s="17"/>
    </row>
    <row r="14166" spans="22:22">
      <c r="V14166" s="17"/>
    </row>
    <row r="14167" spans="22:22">
      <c r="V14167" s="17"/>
    </row>
    <row r="14168" spans="22:22">
      <c r="V14168" s="17"/>
    </row>
    <row r="14169" spans="22:22">
      <c r="V14169" s="17"/>
    </row>
    <row r="14170" spans="22:22">
      <c r="V14170" s="17"/>
    </row>
    <row r="14171" spans="22:22">
      <c r="V14171" s="17"/>
    </row>
    <row r="14172" spans="22:22">
      <c r="V14172" s="17"/>
    </row>
    <row r="14173" spans="22:22">
      <c r="V14173" s="17"/>
    </row>
    <row r="14174" spans="22:22">
      <c r="V14174" s="17"/>
    </row>
    <row r="14175" spans="22:22">
      <c r="V14175" s="17"/>
    </row>
    <row r="14176" spans="22:22">
      <c r="V14176" s="17"/>
    </row>
    <row r="14177" spans="22:22">
      <c r="V14177" s="17"/>
    </row>
    <row r="14178" spans="22:22">
      <c r="V14178" s="17"/>
    </row>
    <row r="14179" spans="22:22">
      <c r="V14179" s="17"/>
    </row>
    <row r="14180" spans="22:22">
      <c r="V14180" s="17"/>
    </row>
    <row r="14181" spans="22:22">
      <c r="V14181" s="17"/>
    </row>
    <row r="14182" spans="22:22">
      <c r="V14182" s="17"/>
    </row>
    <row r="14183" spans="22:22">
      <c r="V14183" s="17"/>
    </row>
    <row r="14184" spans="22:22">
      <c r="V14184" s="17"/>
    </row>
    <row r="14185" spans="22:22">
      <c r="V14185" s="17"/>
    </row>
    <row r="14186" spans="22:22">
      <c r="V14186" s="17"/>
    </row>
    <row r="14187" spans="22:22">
      <c r="V14187" s="17"/>
    </row>
    <row r="14188" spans="22:22">
      <c r="V14188" s="17"/>
    </row>
    <row r="14189" spans="22:22">
      <c r="V14189" s="17"/>
    </row>
    <row r="14190" spans="22:22">
      <c r="V14190" s="17"/>
    </row>
    <row r="14191" spans="22:22">
      <c r="V14191" s="17"/>
    </row>
    <row r="14192" spans="22:22">
      <c r="V14192" s="17"/>
    </row>
    <row r="14193" spans="22:22">
      <c r="V14193" s="17"/>
    </row>
    <row r="14194" spans="22:22">
      <c r="V14194" s="17"/>
    </row>
    <row r="14195" spans="22:22">
      <c r="V14195" s="17"/>
    </row>
    <row r="14196" spans="22:22">
      <c r="V14196" s="17"/>
    </row>
    <row r="14197" spans="22:22">
      <c r="V14197" s="17"/>
    </row>
    <row r="14198" spans="22:22">
      <c r="V14198" s="17"/>
    </row>
    <row r="14199" spans="22:22">
      <c r="V14199" s="17"/>
    </row>
    <row r="14200" spans="22:22">
      <c r="V14200" s="17"/>
    </row>
    <row r="14201" spans="22:22">
      <c r="V14201" s="17"/>
    </row>
    <row r="14202" spans="22:22">
      <c r="V14202" s="17"/>
    </row>
    <row r="14203" spans="22:22">
      <c r="V14203" s="17"/>
    </row>
    <row r="14204" spans="22:22">
      <c r="V14204" s="17"/>
    </row>
    <row r="14205" spans="22:22">
      <c r="V14205" s="17"/>
    </row>
    <row r="14206" spans="22:22">
      <c r="V14206" s="17"/>
    </row>
    <row r="14207" spans="22:22">
      <c r="V14207" s="17"/>
    </row>
    <row r="14208" spans="22:22">
      <c r="V14208" s="17"/>
    </row>
    <row r="14209" spans="22:22">
      <c r="V14209" s="17"/>
    </row>
    <row r="14210" spans="22:22">
      <c r="V14210" s="17"/>
    </row>
    <row r="14211" spans="22:22">
      <c r="V14211" s="17"/>
    </row>
    <row r="14212" spans="22:22">
      <c r="V14212" s="17"/>
    </row>
    <row r="14213" spans="22:22">
      <c r="V14213" s="17"/>
    </row>
    <row r="14214" spans="22:22">
      <c r="V14214" s="17"/>
    </row>
    <row r="14215" spans="22:22">
      <c r="V14215" s="17"/>
    </row>
    <row r="14216" spans="22:22">
      <c r="V14216" s="17"/>
    </row>
    <row r="14217" spans="22:22">
      <c r="V14217" s="17"/>
    </row>
    <row r="14218" spans="22:22">
      <c r="V14218" s="17"/>
    </row>
    <row r="14219" spans="22:22">
      <c r="V14219" s="17"/>
    </row>
    <row r="14220" spans="22:22">
      <c r="V14220" s="17"/>
    </row>
    <row r="14221" spans="22:22">
      <c r="V14221" s="17"/>
    </row>
    <row r="14222" spans="22:22">
      <c r="V14222" s="17"/>
    </row>
    <row r="14223" spans="22:22">
      <c r="V14223" s="17"/>
    </row>
    <row r="14224" spans="22:22">
      <c r="V14224" s="17"/>
    </row>
    <row r="14225" spans="22:22">
      <c r="V14225" s="17"/>
    </row>
    <row r="14226" spans="22:22">
      <c r="V14226" s="17"/>
    </row>
    <row r="14227" spans="22:22">
      <c r="V14227" s="17"/>
    </row>
    <row r="14228" spans="22:22">
      <c r="V14228" s="17"/>
    </row>
    <row r="14229" spans="22:22">
      <c r="V14229" s="17"/>
    </row>
    <row r="14230" spans="22:22">
      <c r="V14230" s="17"/>
    </row>
    <row r="14231" spans="22:22">
      <c r="V14231" s="17"/>
    </row>
    <row r="14232" spans="22:22">
      <c r="V14232" s="17"/>
    </row>
    <row r="14233" spans="22:22">
      <c r="V14233" s="17"/>
    </row>
    <row r="14234" spans="22:22">
      <c r="V14234" s="17"/>
    </row>
    <row r="14235" spans="22:22">
      <c r="V14235" s="17"/>
    </row>
    <row r="14236" spans="22:22">
      <c r="V14236" s="17"/>
    </row>
    <row r="14237" spans="22:22">
      <c r="V14237" s="17"/>
    </row>
    <row r="14238" spans="22:22">
      <c r="V14238" s="17"/>
    </row>
    <row r="14239" spans="22:22">
      <c r="V14239" s="17"/>
    </row>
    <row r="14240" spans="22:22">
      <c r="V14240" s="17"/>
    </row>
    <row r="14241" spans="22:22">
      <c r="V14241" s="17"/>
    </row>
    <row r="14242" spans="22:22">
      <c r="V14242" s="17"/>
    </row>
    <row r="14243" spans="22:22">
      <c r="V14243" s="17"/>
    </row>
    <row r="14244" spans="22:22">
      <c r="V14244" s="17"/>
    </row>
    <row r="14245" spans="22:22">
      <c r="V14245" s="17"/>
    </row>
    <row r="14246" spans="22:22">
      <c r="V14246" s="17"/>
    </row>
    <row r="14247" spans="22:22">
      <c r="V14247" s="17"/>
    </row>
    <row r="14248" spans="22:22">
      <c r="V14248" s="17"/>
    </row>
    <row r="14249" spans="22:22">
      <c r="V14249" s="17"/>
    </row>
    <row r="14250" spans="22:22">
      <c r="V14250" s="17"/>
    </row>
    <row r="14251" spans="22:22">
      <c r="V14251" s="17"/>
    </row>
    <row r="14252" spans="22:22">
      <c r="V14252" s="17"/>
    </row>
    <row r="14253" spans="22:22">
      <c r="V14253" s="17"/>
    </row>
    <row r="14254" spans="22:22">
      <c r="V14254" s="17"/>
    </row>
    <row r="14255" spans="22:22">
      <c r="V14255" s="17"/>
    </row>
    <row r="14256" spans="22:22">
      <c r="V14256" s="17"/>
    </row>
    <row r="14257" spans="22:22">
      <c r="V14257" s="17"/>
    </row>
    <row r="14258" spans="22:22">
      <c r="V14258" s="17"/>
    </row>
    <row r="14259" spans="22:22">
      <c r="V14259" s="17"/>
    </row>
    <row r="14260" spans="22:22">
      <c r="V14260" s="17"/>
    </row>
    <row r="14261" spans="22:22">
      <c r="V14261" s="17"/>
    </row>
    <row r="14262" spans="22:22">
      <c r="V14262" s="17"/>
    </row>
    <row r="14263" spans="22:22">
      <c r="V14263" s="17"/>
    </row>
    <row r="14264" spans="22:22">
      <c r="V14264" s="17"/>
    </row>
    <row r="14265" spans="22:22">
      <c r="V14265" s="17"/>
    </row>
    <row r="14266" spans="22:22">
      <c r="V14266" s="17"/>
    </row>
    <row r="14267" spans="22:22">
      <c r="V14267" s="17"/>
    </row>
    <row r="14268" spans="22:22">
      <c r="V14268" s="17"/>
    </row>
    <row r="14269" spans="22:22">
      <c r="V14269" s="17"/>
    </row>
    <row r="14270" spans="22:22">
      <c r="V14270" s="17"/>
    </row>
    <row r="14271" spans="22:22">
      <c r="V14271" s="17"/>
    </row>
    <row r="14272" spans="22:22">
      <c r="V14272" s="17"/>
    </row>
    <row r="14273" spans="22:22">
      <c r="V14273" s="17"/>
    </row>
    <row r="14274" spans="22:22">
      <c r="V14274" s="17"/>
    </row>
    <row r="14275" spans="22:22">
      <c r="V14275" s="17"/>
    </row>
    <row r="14276" spans="22:22">
      <c r="V14276" s="17"/>
    </row>
    <row r="14277" spans="22:22">
      <c r="V14277" s="17"/>
    </row>
    <row r="14278" spans="22:22">
      <c r="V14278" s="17"/>
    </row>
    <row r="14279" spans="22:22">
      <c r="V14279" s="17"/>
    </row>
    <row r="14280" spans="22:22">
      <c r="V14280" s="17"/>
    </row>
    <row r="14281" spans="22:22">
      <c r="V14281" s="17"/>
    </row>
    <row r="14282" spans="22:22">
      <c r="V14282" s="17"/>
    </row>
    <row r="14283" spans="22:22">
      <c r="V14283" s="17"/>
    </row>
    <row r="14284" spans="22:22">
      <c r="V14284" s="17"/>
    </row>
    <row r="14285" spans="22:22">
      <c r="V14285" s="17"/>
    </row>
    <row r="14286" spans="22:22">
      <c r="V14286" s="17"/>
    </row>
    <row r="14287" spans="22:22">
      <c r="V14287" s="17"/>
    </row>
    <row r="14288" spans="22:22">
      <c r="V14288" s="17"/>
    </row>
    <row r="14289" spans="22:22">
      <c r="V14289" s="17"/>
    </row>
    <row r="14290" spans="22:22">
      <c r="V14290" s="17"/>
    </row>
    <row r="14291" spans="22:22">
      <c r="V14291" s="17"/>
    </row>
    <row r="14292" spans="22:22">
      <c r="V14292" s="17"/>
    </row>
    <row r="14293" spans="22:22">
      <c r="V14293" s="17"/>
    </row>
    <row r="14294" spans="22:22">
      <c r="V14294" s="17"/>
    </row>
    <row r="14295" spans="22:22">
      <c r="V14295" s="17"/>
    </row>
    <row r="14296" spans="22:22">
      <c r="V14296" s="17"/>
    </row>
    <row r="14297" spans="22:22">
      <c r="V14297" s="17"/>
    </row>
    <row r="14298" spans="22:22">
      <c r="V14298" s="17"/>
    </row>
    <row r="14299" spans="22:22">
      <c r="V14299" s="17"/>
    </row>
    <row r="14300" spans="22:22">
      <c r="V14300" s="17"/>
    </row>
    <row r="14301" spans="22:22">
      <c r="V14301" s="17"/>
    </row>
    <row r="14302" spans="22:22">
      <c r="V14302" s="17"/>
    </row>
    <row r="14303" spans="22:22">
      <c r="V14303" s="17"/>
    </row>
    <row r="14304" spans="22:22">
      <c r="V14304" s="17"/>
    </row>
    <row r="14305" spans="22:22">
      <c r="V14305" s="17"/>
    </row>
    <row r="14306" spans="22:22">
      <c r="V14306" s="17"/>
    </row>
    <row r="14307" spans="22:22">
      <c r="V14307" s="17"/>
    </row>
    <row r="14308" spans="22:22">
      <c r="V14308" s="17"/>
    </row>
    <row r="14309" spans="22:22">
      <c r="V14309" s="17"/>
    </row>
    <row r="14310" spans="22:22">
      <c r="V14310" s="17"/>
    </row>
    <row r="14311" spans="22:22">
      <c r="V14311" s="17"/>
    </row>
    <row r="14312" spans="22:22">
      <c r="V14312" s="17"/>
    </row>
    <row r="14313" spans="22:22">
      <c r="V14313" s="17"/>
    </row>
    <row r="14314" spans="22:22">
      <c r="V14314" s="17"/>
    </row>
    <row r="14315" spans="22:22">
      <c r="V14315" s="17"/>
    </row>
    <row r="14316" spans="22:22">
      <c r="V14316" s="17"/>
    </row>
    <row r="14317" spans="22:22">
      <c r="V14317" s="17"/>
    </row>
    <row r="14318" spans="22:22">
      <c r="V14318" s="17"/>
    </row>
    <row r="14319" spans="22:22">
      <c r="V14319" s="17"/>
    </row>
    <row r="14320" spans="22:22">
      <c r="V14320" s="17"/>
    </row>
    <row r="14321" spans="22:22">
      <c r="V14321" s="17"/>
    </row>
    <row r="14322" spans="22:22">
      <c r="V14322" s="17"/>
    </row>
    <row r="14323" spans="22:22">
      <c r="V14323" s="17"/>
    </row>
    <row r="14324" spans="22:22">
      <c r="V14324" s="17"/>
    </row>
    <row r="14325" spans="22:22">
      <c r="V14325" s="17"/>
    </row>
    <row r="14326" spans="22:22">
      <c r="V14326" s="17"/>
    </row>
    <row r="14327" spans="22:22">
      <c r="V14327" s="17"/>
    </row>
    <row r="14328" spans="22:22">
      <c r="V14328" s="17"/>
    </row>
    <row r="14329" spans="22:22">
      <c r="V14329" s="17"/>
    </row>
    <row r="14330" spans="22:22">
      <c r="V14330" s="17"/>
    </row>
    <row r="14331" spans="22:22">
      <c r="V14331" s="17"/>
    </row>
    <row r="14332" spans="22:22">
      <c r="V14332" s="17"/>
    </row>
    <row r="14333" spans="22:22">
      <c r="V14333" s="17"/>
    </row>
    <row r="14334" spans="22:22">
      <c r="V14334" s="17"/>
    </row>
    <row r="14335" spans="22:22">
      <c r="V14335" s="17"/>
    </row>
    <row r="14336" spans="22:22">
      <c r="V14336" s="17"/>
    </row>
    <row r="14337" spans="22:22">
      <c r="V14337" s="17"/>
    </row>
    <row r="14338" spans="22:22">
      <c r="V14338" s="17"/>
    </row>
    <row r="14339" spans="22:22">
      <c r="V14339" s="17"/>
    </row>
    <row r="14340" spans="22:22">
      <c r="V14340" s="17"/>
    </row>
    <row r="14341" spans="22:22">
      <c r="V14341" s="17"/>
    </row>
    <row r="14342" spans="22:22">
      <c r="V14342" s="17"/>
    </row>
    <row r="14343" spans="22:22">
      <c r="V14343" s="17"/>
    </row>
    <row r="14344" spans="22:22">
      <c r="V14344" s="17"/>
    </row>
    <row r="14345" spans="22:22">
      <c r="V14345" s="17"/>
    </row>
    <row r="14346" spans="22:22">
      <c r="V14346" s="17"/>
    </row>
    <row r="14347" spans="22:22">
      <c r="V14347" s="17"/>
    </row>
    <row r="14348" spans="22:22">
      <c r="V14348" s="17"/>
    </row>
    <row r="14349" spans="22:22">
      <c r="V14349" s="17"/>
    </row>
    <row r="14350" spans="22:22">
      <c r="V14350" s="17"/>
    </row>
    <row r="14351" spans="22:22">
      <c r="V14351" s="17"/>
    </row>
    <row r="14352" spans="22:22">
      <c r="V14352" s="17"/>
    </row>
    <row r="14353" spans="22:22">
      <c r="V14353" s="17"/>
    </row>
    <row r="14354" spans="22:22">
      <c r="V14354" s="17"/>
    </row>
    <row r="14355" spans="22:22">
      <c r="V14355" s="17"/>
    </row>
    <row r="14356" spans="22:22">
      <c r="V14356" s="17"/>
    </row>
    <row r="14357" spans="22:22">
      <c r="V14357" s="17"/>
    </row>
    <row r="14358" spans="22:22">
      <c r="V14358" s="17"/>
    </row>
    <row r="14359" spans="22:22">
      <c r="V14359" s="17"/>
    </row>
    <row r="14360" spans="22:22">
      <c r="V14360" s="17"/>
    </row>
    <row r="14361" spans="22:22">
      <c r="V14361" s="17"/>
    </row>
    <row r="14362" spans="22:22">
      <c r="V14362" s="17"/>
    </row>
    <row r="14363" spans="22:22">
      <c r="V14363" s="17"/>
    </row>
    <row r="14364" spans="22:22">
      <c r="V14364" s="17"/>
    </row>
    <row r="14365" spans="22:22">
      <c r="V14365" s="17"/>
    </row>
    <row r="14366" spans="22:22">
      <c r="V14366" s="17"/>
    </row>
    <row r="14367" spans="22:22">
      <c r="V14367" s="17"/>
    </row>
    <row r="14368" spans="22:22">
      <c r="V14368" s="17"/>
    </row>
    <row r="14369" spans="22:22">
      <c r="V14369" s="17"/>
    </row>
    <row r="14370" spans="22:22">
      <c r="V14370" s="17"/>
    </row>
    <row r="14371" spans="22:22">
      <c r="V14371" s="17"/>
    </row>
    <row r="14372" spans="22:22">
      <c r="V14372" s="17"/>
    </row>
    <row r="14373" spans="22:22">
      <c r="V14373" s="17"/>
    </row>
    <row r="14374" spans="22:22">
      <c r="V14374" s="17"/>
    </row>
    <row r="14375" spans="22:22">
      <c r="V14375" s="17"/>
    </row>
    <row r="14376" spans="22:22">
      <c r="V14376" s="17"/>
    </row>
    <row r="14377" spans="22:22">
      <c r="V14377" s="17"/>
    </row>
    <row r="14378" spans="22:22">
      <c r="V14378" s="17"/>
    </row>
    <row r="14379" spans="22:22">
      <c r="V14379" s="17"/>
    </row>
    <row r="14380" spans="22:22">
      <c r="V14380" s="17"/>
    </row>
    <row r="14381" spans="22:22">
      <c r="V14381" s="17"/>
    </row>
    <row r="14382" spans="22:22">
      <c r="V14382" s="17"/>
    </row>
    <row r="14383" spans="22:22">
      <c r="V14383" s="17"/>
    </row>
    <row r="14384" spans="22:22">
      <c r="V14384" s="17"/>
    </row>
    <row r="14385" spans="22:22">
      <c r="V14385" s="17"/>
    </row>
    <row r="14386" spans="22:22">
      <c r="V14386" s="17"/>
    </row>
    <row r="14387" spans="22:22">
      <c r="V14387" s="17"/>
    </row>
    <row r="14388" spans="22:22">
      <c r="V14388" s="17"/>
    </row>
    <row r="14389" spans="22:22">
      <c r="V14389" s="17"/>
    </row>
    <row r="14390" spans="22:22">
      <c r="V14390" s="17"/>
    </row>
    <row r="14391" spans="22:22">
      <c r="V14391" s="17"/>
    </row>
    <row r="14392" spans="22:22">
      <c r="V14392" s="17"/>
    </row>
    <row r="14393" spans="22:22">
      <c r="V14393" s="17"/>
    </row>
    <row r="14394" spans="22:22">
      <c r="V14394" s="17"/>
    </row>
    <row r="14395" spans="22:22">
      <c r="V14395" s="17"/>
    </row>
    <row r="14396" spans="22:22">
      <c r="V14396" s="17"/>
    </row>
    <row r="14397" spans="22:22">
      <c r="V14397" s="17"/>
    </row>
    <row r="14398" spans="22:22">
      <c r="V14398" s="17"/>
    </row>
    <row r="14399" spans="22:22">
      <c r="V14399" s="17"/>
    </row>
    <row r="14400" spans="22:22">
      <c r="V14400" s="17"/>
    </row>
    <row r="14401" spans="22:22">
      <c r="V14401" s="17"/>
    </row>
    <row r="14402" spans="22:22">
      <c r="V14402" s="17"/>
    </row>
    <row r="14403" spans="22:22">
      <c r="V14403" s="17"/>
    </row>
    <row r="14404" spans="22:22">
      <c r="V14404" s="17"/>
    </row>
    <row r="14405" spans="22:22">
      <c r="V14405" s="17"/>
    </row>
    <row r="14406" spans="22:22">
      <c r="V14406" s="17"/>
    </row>
    <row r="14407" spans="22:22">
      <c r="V14407" s="17"/>
    </row>
    <row r="14408" spans="22:22">
      <c r="V14408" s="17"/>
    </row>
    <row r="14409" spans="22:22">
      <c r="V14409" s="17"/>
    </row>
    <row r="14410" spans="22:22">
      <c r="V14410" s="17"/>
    </row>
    <row r="14411" spans="22:22">
      <c r="V14411" s="17"/>
    </row>
    <row r="14412" spans="22:22">
      <c r="V14412" s="17"/>
    </row>
    <row r="14413" spans="22:22">
      <c r="V14413" s="17"/>
    </row>
    <row r="14414" spans="22:22">
      <c r="V14414" s="17"/>
    </row>
    <row r="14415" spans="22:22">
      <c r="V14415" s="17"/>
    </row>
    <row r="14416" spans="22:22">
      <c r="V14416" s="17"/>
    </row>
    <row r="14417" spans="22:22">
      <c r="V14417" s="17"/>
    </row>
    <row r="14418" spans="22:22">
      <c r="V14418" s="17"/>
    </row>
    <row r="14419" spans="22:22">
      <c r="V14419" s="17"/>
    </row>
    <row r="14420" spans="22:22">
      <c r="V14420" s="17"/>
    </row>
    <row r="14421" spans="22:22">
      <c r="V14421" s="17"/>
    </row>
    <row r="14422" spans="22:22">
      <c r="V14422" s="17"/>
    </row>
    <row r="14423" spans="22:22">
      <c r="V14423" s="17"/>
    </row>
    <row r="14424" spans="22:22">
      <c r="V14424" s="17"/>
    </row>
    <row r="14425" spans="22:22">
      <c r="V14425" s="17"/>
    </row>
    <row r="14426" spans="22:22">
      <c r="V14426" s="17"/>
    </row>
    <row r="14427" spans="22:22">
      <c r="V14427" s="17"/>
    </row>
    <row r="14428" spans="22:22">
      <c r="V14428" s="17"/>
    </row>
    <row r="14429" spans="22:22">
      <c r="V14429" s="17"/>
    </row>
    <row r="14430" spans="22:22">
      <c r="V14430" s="17"/>
    </row>
    <row r="14431" spans="22:22">
      <c r="V14431" s="17"/>
    </row>
    <row r="14432" spans="22:22">
      <c r="V14432" s="17"/>
    </row>
    <row r="14433" spans="22:22">
      <c r="V14433" s="17"/>
    </row>
    <row r="14434" spans="22:22">
      <c r="V14434" s="17"/>
    </row>
    <row r="14435" spans="22:22">
      <c r="V14435" s="17"/>
    </row>
    <row r="14436" spans="22:22">
      <c r="V14436" s="17"/>
    </row>
    <row r="14437" spans="22:22">
      <c r="V14437" s="17"/>
    </row>
    <row r="14438" spans="22:22">
      <c r="V14438" s="17"/>
    </row>
    <row r="14439" spans="22:22">
      <c r="V14439" s="17"/>
    </row>
    <row r="14440" spans="22:22">
      <c r="V14440" s="17"/>
    </row>
    <row r="14441" spans="22:22">
      <c r="V14441" s="17"/>
    </row>
    <row r="14442" spans="22:22">
      <c r="V14442" s="17"/>
    </row>
    <row r="14443" spans="22:22">
      <c r="V14443" s="17"/>
    </row>
    <row r="14444" spans="22:22">
      <c r="V14444" s="17"/>
    </row>
    <row r="14445" spans="22:22">
      <c r="V14445" s="17"/>
    </row>
    <row r="14446" spans="22:22">
      <c r="V14446" s="17"/>
    </row>
    <row r="14447" spans="22:22">
      <c r="V14447" s="17"/>
    </row>
    <row r="14448" spans="22:22">
      <c r="V14448" s="17"/>
    </row>
    <row r="14449" spans="22:22">
      <c r="V14449" s="17"/>
    </row>
    <row r="14450" spans="22:22">
      <c r="V14450" s="17"/>
    </row>
    <row r="14451" spans="22:22">
      <c r="V14451" s="17"/>
    </row>
    <row r="14452" spans="22:22">
      <c r="V14452" s="17"/>
    </row>
    <row r="14453" spans="22:22">
      <c r="V14453" s="17"/>
    </row>
    <row r="14454" spans="22:22">
      <c r="V14454" s="17"/>
    </row>
    <row r="14455" spans="22:22">
      <c r="V14455" s="17"/>
    </row>
    <row r="14456" spans="22:22">
      <c r="V14456" s="17"/>
    </row>
    <row r="14457" spans="22:22">
      <c r="V14457" s="17"/>
    </row>
    <row r="14458" spans="22:22">
      <c r="V14458" s="17"/>
    </row>
    <row r="14459" spans="22:22">
      <c r="V14459" s="17"/>
    </row>
    <row r="14460" spans="22:22">
      <c r="V14460" s="17"/>
    </row>
    <row r="14461" spans="22:22">
      <c r="V14461" s="17"/>
    </row>
    <row r="14462" spans="22:22">
      <c r="V14462" s="17"/>
    </row>
    <row r="14463" spans="22:22">
      <c r="V14463" s="17"/>
    </row>
    <row r="14464" spans="22:22">
      <c r="V14464" s="17"/>
    </row>
    <row r="14465" spans="22:22">
      <c r="V14465" s="17"/>
    </row>
    <row r="14466" spans="22:22">
      <c r="V14466" s="17"/>
    </row>
    <row r="14467" spans="22:22">
      <c r="V14467" s="17"/>
    </row>
    <row r="14468" spans="22:22">
      <c r="V14468" s="17"/>
    </row>
    <row r="14469" spans="22:22">
      <c r="V14469" s="17"/>
    </row>
    <row r="14470" spans="22:22">
      <c r="V14470" s="17"/>
    </row>
    <row r="14471" spans="22:22">
      <c r="V14471" s="17"/>
    </row>
    <row r="14472" spans="22:22">
      <c r="V14472" s="17"/>
    </row>
    <row r="14473" spans="22:22">
      <c r="V14473" s="17"/>
    </row>
    <row r="14474" spans="22:22">
      <c r="V14474" s="17"/>
    </row>
    <row r="14475" spans="22:22">
      <c r="V14475" s="17"/>
    </row>
    <row r="14476" spans="22:22">
      <c r="V14476" s="17"/>
    </row>
    <row r="14477" spans="22:22">
      <c r="V14477" s="17"/>
    </row>
    <row r="14478" spans="22:22">
      <c r="V14478" s="17"/>
    </row>
    <row r="14479" spans="22:22">
      <c r="V14479" s="17"/>
    </row>
    <row r="14480" spans="22:22">
      <c r="V14480" s="17"/>
    </row>
    <row r="14481" spans="22:22">
      <c r="V14481" s="17"/>
    </row>
    <row r="14482" spans="22:22">
      <c r="V14482" s="17"/>
    </row>
    <row r="14483" spans="22:22">
      <c r="V14483" s="17"/>
    </row>
    <row r="14484" spans="22:22">
      <c r="V14484" s="17"/>
    </row>
    <row r="14485" spans="22:22">
      <c r="V14485" s="17"/>
    </row>
    <row r="14486" spans="22:22">
      <c r="V14486" s="17"/>
    </row>
    <row r="14487" spans="22:22">
      <c r="V14487" s="17"/>
    </row>
    <row r="14488" spans="22:22">
      <c r="V14488" s="17"/>
    </row>
    <row r="14489" spans="22:22">
      <c r="V14489" s="17"/>
    </row>
    <row r="14490" spans="22:22">
      <c r="V14490" s="17"/>
    </row>
    <row r="14491" spans="22:22">
      <c r="V14491" s="17"/>
    </row>
    <row r="14492" spans="22:22">
      <c r="V14492" s="17"/>
    </row>
    <row r="14493" spans="22:22">
      <c r="V14493" s="17"/>
    </row>
    <row r="14494" spans="22:22">
      <c r="V14494" s="17"/>
    </row>
    <row r="14495" spans="22:22">
      <c r="V14495" s="17"/>
    </row>
    <row r="14496" spans="22:22">
      <c r="V14496" s="17"/>
    </row>
    <row r="14497" spans="22:22">
      <c r="V14497" s="17"/>
    </row>
    <row r="14498" spans="22:22">
      <c r="V14498" s="17"/>
    </row>
    <row r="14499" spans="22:22">
      <c r="V14499" s="17"/>
    </row>
    <row r="14500" spans="22:22">
      <c r="V14500" s="17"/>
    </row>
    <row r="14501" spans="22:22">
      <c r="V14501" s="17"/>
    </row>
    <row r="14502" spans="22:22">
      <c r="V14502" s="17"/>
    </row>
    <row r="14503" spans="22:22">
      <c r="V14503" s="17"/>
    </row>
    <row r="14504" spans="22:22">
      <c r="V14504" s="17"/>
    </row>
    <row r="14505" spans="22:22">
      <c r="V14505" s="17"/>
    </row>
    <row r="14506" spans="22:22">
      <c r="V14506" s="17"/>
    </row>
    <row r="14507" spans="22:22">
      <c r="V14507" s="17"/>
    </row>
    <row r="14508" spans="22:22">
      <c r="V14508" s="17"/>
    </row>
    <row r="14509" spans="22:22">
      <c r="V14509" s="17"/>
    </row>
    <row r="14510" spans="22:22">
      <c r="V14510" s="17"/>
    </row>
    <row r="14511" spans="22:22">
      <c r="V14511" s="17"/>
    </row>
    <row r="14512" spans="22:22">
      <c r="V14512" s="17"/>
    </row>
    <row r="14513" spans="22:22">
      <c r="V14513" s="17"/>
    </row>
    <row r="14514" spans="22:22">
      <c r="V14514" s="17"/>
    </row>
    <row r="14515" spans="22:22">
      <c r="V14515" s="17"/>
    </row>
    <row r="14516" spans="22:22">
      <c r="V14516" s="17"/>
    </row>
    <row r="14517" spans="22:22">
      <c r="V14517" s="17"/>
    </row>
    <row r="14518" spans="22:22">
      <c r="V14518" s="17"/>
    </row>
    <row r="14519" spans="22:22">
      <c r="V14519" s="17"/>
    </row>
    <row r="14520" spans="22:22">
      <c r="V14520" s="17"/>
    </row>
    <row r="14521" spans="22:22">
      <c r="V14521" s="17"/>
    </row>
    <row r="14522" spans="22:22">
      <c r="V14522" s="17"/>
    </row>
    <row r="14523" spans="22:22">
      <c r="V14523" s="17"/>
    </row>
    <row r="14524" spans="22:22">
      <c r="V14524" s="17"/>
    </row>
    <row r="14525" spans="22:22">
      <c r="V14525" s="17"/>
    </row>
    <row r="14526" spans="22:22">
      <c r="V14526" s="17"/>
    </row>
    <row r="14527" spans="22:22">
      <c r="V14527" s="17"/>
    </row>
    <row r="14528" spans="22:22">
      <c r="V14528" s="17"/>
    </row>
    <row r="14529" spans="22:22">
      <c r="V14529" s="17"/>
    </row>
    <row r="14530" spans="22:22">
      <c r="V14530" s="17"/>
    </row>
    <row r="14531" spans="22:22">
      <c r="V14531" s="17"/>
    </row>
    <row r="14532" spans="22:22">
      <c r="V14532" s="17"/>
    </row>
    <row r="14533" spans="22:22">
      <c r="V14533" s="17"/>
    </row>
    <row r="14534" spans="22:22">
      <c r="V14534" s="17"/>
    </row>
    <row r="14535" spans="22:22">
      <c r="V14535" s="17"/>
    </row>
    <row r="14536" spans="22:22">
      <c r="V14536" s="17"/>
    </row>
    <row r="14537" spans="22:22">
      <c r="V14537" s="17"/>
    </row>
    <row r="14538" spans="22:22">
      <c r="V14538" s="17"/>
    </row>
    <row r="14539" spans="22:22">
      <c r="V14539" s="17"/>
    </row>
    <row r="14540" spans="22:22">
      <c r="V14540" s="17"/>
    </row>
    <row r="14541" spans="22:22">
      <c r="V14541" s="17"/>
    </row>
    <row r="14542" spans="22:22">
      <c r="V14542" s="17"/>
    </row>
    <row r="14543" spans="22:22">
      <c r="V14543" s="17"/>
    </row>
    <row r="14544" spans="22:22">
      <c r="V14544" s="17"/>
    </row>
    <row r="14545" spans="22:22">
      <c r="V14545" s="17"/>
    </row>
    <row r="14546" spans="22:22">
      <c r="V14546" s="17"/>
    </row>
    <row r="14547" spans="22:22">
      <c r="V14547" s="17"/>
    </row>
    <row r="14548" spans="22:22">
      <c r="V14548" s="17"/>
    </row>
    <row r="14549" spans="22:22">
      <c r="V14549" s="17"/>
    </row>
    <row r="14550" spans="22:22">
      <c r="V14550" s="17"/>
    </row>
    <row r="14551" spans="22:22">
      <c r="V14551" s="17"/>
    </row>
    <row r="14552" spans="22:22">
      <c r="V14552" s="17"/>
    </row>
    <row r="14553" spans="22:22">
      <c r="V14553" s="17"/>
    </row>
    <row r="14554" spans="22:22">
      <c r="V14554" s="17"/>
    </row>
    <row r="14555" spans="22:22">
      <c r="V14555" s="17"/>
    </row>
    <row r="14556" spans="22:22">
      <c r="V14556" s="17"/>
    </row>
    <row r="14557" spans="22:22">
      <c r="V14557" s="17"/>
    </row>
    <row r="14558" spans="22:22">
      <c r="V14558" s="17"/>
    </row>
    <row r="14559" spans="22:22">
      <c r="V14559" s="17"/>
    </row>
    <row r="14560" spans="22:22">
      <c r="V14560" s="17"/>
    </row>
    <row r="14561" spans="22:22">
      <c r="V14561" s="17"/>
    </row>
    <row r="14562" spans="22:22">
      <c r="V14562" s="17"/>
    </row>
    <row r="14563" spans="22:22">
      <c r="V14563" s="17"/>
    </row>
    <row r="14564" spans="22:22">
      <c r="V14564" s="17"/>
    </row>
    <row r="14565" spans="22:22">
      <c r="V14565" s="17"/>
    </row>
    <row r="14566" spans="22:22">
      <c r="V14566" s="17"/>
    </row>
    <row r="14567" spans="22:22">
      <c r="V14567" s="17"/>
    </row>
    <row r="14568" spans="22:22">
      <c r="V14568" s="17"/>
    </row>
    <row r="14569" spans="22:22">
      <c r="V14569" s="17"/>
    </row>
    <row r="14570" spans="22:22">
      <c r="V14570" s="17"/>
    </row>
    <row r="14571" spans="22:22">
      <c r="V14571" s="17"/>
    </row>
    <row r="14572" spans="22:22">
      <c r="V14572" s="17"/>
    </row>
    <row r="14573" spans="22:22">
      <c r="V14573" s="17"/>
    </row>
    <row r="14574" spans="22:22">
      <c r="V14574" s="17"/>
    </row>
    <row r="14575" spans="22:22">
      <c r="V14575" s="17"/>
    </row>
    <row r="14576" spans="22:22">
      <c r="V14576" s="17"/>
    </row>
    <row r="14577" spans="22:22">
      <c r="V14577" s="17"/>
    </row>
    <row r="14578" spans="22:22">
      <c r="V14578" s="17"/>
    </row>
    <row r="14579" spans="22:22">
      <c r="V14579" s="17"/>
    </row>
    <row r="14580" spans="22:22">
      <c r="V14580" s="17"/>
    </row>
    <row r="14581" spans="22:22">
      <c r="V14581" s="17"/>
    </row>
    <row r="14582" spans="22:22">
      <c r="V14582" s="17"/>
    </row>
    <row r="14583" spans="22:22">
      <c r="V14583" s="17"/>
    </row>
    <row r="14584" spans="22:22">
      <c r="V14584" s="17"/>
    </row>
    <row r="14585" spans="22:22">
      <c r="V14585" s="17"/>
    </row>
    <row r="14586" spans="22:22">
      <c r="V14586" s="17"/>
    </row>
    <row r="14587" spans="22:22">
      <c r="V14587" s="17"/>
    </row>
    <row r="14588" spans="22:22">
      <c r="V14588" s="17"/>
    </row>
    <row r="14589" spans="22:22">
      <c r="V14589" s="17"/>
    </row>
    <row r="14590" spans="22:22">
      <c r="V14590" s="17"/>
    </row>
    <row r="14591" spans="22:22">
      <c r="V14591" s="17"/>
    </row>
    <row r="14592" spans="22:22">
      <c r="V14592" s="17"/>
    </row>
    <row r="14593" spans="22:22">
      <c r="V14593" s="17"/>
    </row>
    <row r="14594" spans="22:22">
      <c r="V14594" s="17"/>
    </row>
    <row r="14595" spans="22:22">
      <c r="V14595" s="17"/>
    </row>
    <row r="14596" spans="22:22">
      <c r="V14596" s="17"/>
    </row>
    <row r="14597" spans="22:22">
      <c r="V14597" s="17"/>
    </row>
    <row r="14598" spans="22:22">
      <c r="V14598" s="17"/>
    </row>
    <row r="14599" spans="22:22">
      <c r="V14599" s="17"/>
    </row>
    <row r="14600" spans="22:22">
      <c r="V14600" s="17"/>
    </row>
    <row r="14601" spans="22:22">
      <c r="V14601" s="17"/>
    </row>
    <row r="14602" spans="22:22">
      <c r="V14602" s="17"/>
    </row>
    <row r="14603" spans="22:22">
      <c r="V14603" s="17"/>
    </row>
    <row r="14604" spans="22:22">
      <c r="V14604" s="17"/>
    </row>
    <row r="14605" spans="22:22">
      <c r="V14605" s="17"/>
    </row>
    <row r="14606" spans="22:22">
      <c r="V14606" s="17"/>
    </row>
    <row r="14607" spans="22:22">
      <c r="V14607" s="17"/>
    </row>
    <row r="14608" spans="22:22">
      <c r="V14608" s="17"/>
    </row>
    <row r="14609" spans="22:22">
      <c r="V14609" s="17"/>
    </row>
    <row r="14610" spans="22:22">
      <c r="V14610" s="17"/>
    </row>
    <row r="14611" spans="22:22">
      <c r="V14611" s="17"/>
    </row>
    <row r="14612" spans="22:22">
      <c r="V14612" s="17"/>
    </row>
    <row r="14613" spans="22:22">
      <c r="V14613" s="17"/>
    </row>
    <row r="14614" spans="22:22">
      <c r="V14614" s="17"/>
    </row>
    <row r="14615" spans="22:22">
      <c r="V14615" s="17"/>
    </row>
    <row r="14616" spans="22:22">
      <c r="V14616" s="17"/>
    </row>
    <row r="14617" spans="22:22">
      <c r="V14617" s="17"/>
    </row>
    <row r="14618" spans="22:22">
      <c r="V14618" s="17"/>
    </row>
    <row r="14619" spans="22:22">
      <c r="V14619" s="17"/>
    </row>
    <row r="14620" spans="22:22">
      <c r="V14620" s="17"/>
    </row>
    <row r="14621" spans="22:22">
      <c r="V14621" s="17"/>
    </row>
    <row r="14622" spans="22:22">
      <c r="V14622" s="17"/>
    </row>
    <row r="14623" spans="22:22">
      <c r="V14623" s="17"/>
    </row>
    <row r="14624" spans="22:22">
      <c r="V14624" s="17"/>
    </row>
    <row r="14625" spans="22:22">
      <c r="V14625" s="17"/>
    </row>
    <row r="14626" spans="22:22">
      <c r="V14626" s="17"/>
    </row>
    <row r="14627" spans="22:22">
      <c r="V14627" s="17"/>
    </row>
    <row r="14628" spans="22:22">
      <c r="V14628" s="17"/>
    </row>
    <row r="14629" spans="22:22">
      <c r="V14629" s="17"/>
    </row>
    <row r="14630" spans="22:22">
      <c r="V14630" s="17"/>
    </row>
    <row r="14631" spans="22:22">
      <c r="V14631" s="17"/>
    </row>
    <row r="14632" spans="22:22">
      <c r="V14632" s="17"/>
    </row>
    <row r="14633" spans="22:22">
      <c r="V14633" s="17"/>
    </row>
    <row r="14634" spans="22:22">
      <c r="V14634" s="17"/>
    </row>
    <row r="14635" spans="22:22">
      <c r="V14635" s="17"/>
    </row>
    <row r="14636" spans="22:22">
      <c r="V14636" s="17"/>
    </row>
    <row r="14637" spans="22:22">
      <c r="V14637" s="17"/>
    </row>
    <row r="14638" spans="22:22">
      <c r="V14638" s="17"/>
    </row>
    <row r="14639" spans="22:22">
      <c r="V14639" s="17"/>
    </row>
    <row r="14640" spans="22:22">
      <c r="V14640" s="17"/>
    </row>
    <row r="14641" spans="22:22">
      <c r="V14641" s="17"/>
    </row>
    <row r="14642" spans="22:22">
      <c r="V14642" s="17"/>
    </row>
    <row r="14643" spans="22:22">
      <c r="V14643" s="17"/>
    </row>
    <row r="14644" spans="22:22">
      <c r="V14644" s="17"/>
    </row>
    <row r="14645" spans="22:22">
      <c r="V14645" s="17"/>
    </row>
    <row r="14646" spans="22:22">
      <c r="V14646" s="17"/>
    </row>
    <row r="14647" spans="22:22">
      <c r="V14647" s="17"/>
    </row>
    <row r="14648" spans="22:22">
      <c r="V14648" s="17"/>
    </row>
    <row r="14649" spans="22:22">
      <c r="V14649" s="17"/>
    </row>
    <row r="14650" spans="22:22">
      <c r="V14650" s="17"/>
    </row>
    <row r="14651" spans="22:22">
      <c r="V14651" s="17"/>
    </row>
    <row r="14652" spans="22:22">
      <c r="V14652" s="17"/>
    </row>
    <row r="14653" spans="22:22">
      <c r="V14653" s="17"/>
    </row>
    <row r="14654" spans="22:22">
      <c r="V14654" s="17"/>
    </row>
    <row r="14655" spans="22:22">
      <c r="V14655" s="17"/>
    </row>
    <row r="14656" spans="22:22">
      <c r="V14656" s="17"/>
    </row>
    <row r="14657" spans="22:22">
      <c r="V14657" s="17"/>
    </row>
    <row r="14658" spans="22:22">
      <c r="V14658" s="17"/>
    </row>
    <row r="14659" spans="22:22">
      <c r="V14659" s="17"/>
    </row>
    <row r="14660" spans="22:22">
      <c r="V14660" s="17"/>
    </row>
    <row r="14661" spans="22:22">
      <c r="V14661" s="17"/>
    </row>
    <row r="14662" spans="22:22">
      <c r="V14662" s="17"/>
    </row>
    <row r="14663" spans="22:22">
      <c r="V14663" s="17"/>
    </row>
    <row r="14664" spans="22:22">
      <c r="V14664" s="17"/>
    </row>
    <row r="14665" spans="22:22">
      <c r="V14665" s="17"/>
    </row>
    <row r="14666" spans="22:22">
      <c r="V14666" s="17"/>
    </row>
    <row r="14667" spans="22:22">
      <c r="V14667" s="17"/>
    </row>
    <row r="14668" spans="22:22">
      <c r="V14668" s="17"/>
    </row>
    <row r="14669" spans="22:22">
      <c r="V14669" s="17"/>
    </row>
    <row r="14670" spans="22:22">
      <c r="V14670" s="17"/>
    </row>
    <row r="14671" spans="22:22">
      <c r="V14671" s="17"/>
    </row>
    <row r="14672" spans="22:22">
      <c r="V14672" s="17"/>
    </row>
    <row r="14673" spans="22:22">
      <c r="V14673" s="17"/>
    </row>
    <row r="14674" spans="22:22">
      <c r="V14674" s="17"/>
    </row>
    <row r="14675" spans="22:22">
      <c r="V14675" s="17"/>
    </row>
    <row r="14676" spans="22:22">
      <c r="V14676" s="17"/>
    </row>
    <row r="14677" spans="22:22">
      <c r="V14677" s="17"/>
    </row>
    <row r="14678" spans="22:22">
      <c r="V14678" s="17"/>
    </row>
    <row r="14679" spans="22:22">
      <c r="V14679" s="17"/>
    </row>
    <row r="14680" spans="22:22">
      <c r="V14680" s="17"/>
    </row>
    <row r="14681" spans="22:22">
      <c r="V14681" s="17"/>
    </row>
    <row r="14682" spans="22:22">
      <c r="V14682" s="17"/>
    </row>
    <row r="14683" spans="22:22">
      <c r="V14683" s="17"/>
    </row>
    <row r="14684" spans="22:22">
      <c r="V14684" s="17"/>
    </row>
    <row r="14685" spans="22:22">
      <c r="V14685" s="17"/>
    </row>
    <row r="14686" spans="22:22">
      <c r="V14686" s="17"/>
    </row>
    <row r="14687" spans="22:22">
      <c r="V14687" s="17"/>
    </row>
    <row r="14688" spans="22:22">
      <c r="V14688" s="17"/>
    </row>
    <row r="14689" spans="22:22">
      <c r="V14689" s="17"/>
    </row>
    <row r="14690" spans="22:22">
      <c r="V14690" s="17"/>
    </row>
    <row r="14691" spans="22:22">
      <c r="V14691" s="17"/>
    </row>
    <row r="14692" spans="22:22">
      <c r="V14692" s="17"/>
    </row>
    <row r="14693" spans="22:22">
      <c r="V14693" s="17"/>
    </row>
    <row r="14694" spans="22:22">
      <c r="V14694" s="17"/>
    </row>
    <row r="14695" spans="22:22">
      <c r="V14695" s="17"/>
    </row>
    <row r="14696" spans="22:22">
      <c r="V14696" s="17"/>
    </row>
    <row r="14697" spans="22:22">
      <c r="V14697" s="17"/>
    </row>
    <row r="14698" spans="22:22">
      <c r="V14698" s="17"/>
    </row>
    <row r="14699" spans="22:22">
      <c r="V14699" s="17"/>
    </row>
    <row r="14700" spans="22:22">
      <c r="V14700" s="17"/>
    </row>
    <row r="14701" spans="22:22">
      <c r="V14701" s="17"/>
    </row>
    <row r="14702" spans="22:22">
      <c r="V14702" s="17"/>
    </row>
    <row r="14703" spans="22:22">
      <c r="V14703" s="17"/>
    </row>
    <row r="14704" spans="22:22">
      <c r="V14704" s="17"/>
    </row>
    <row r="14705" spans="22:22">
      <c r="V14705" s="17"/>
    </row>
    <row r="14706" spans="22:22">
      <c r="V14706" s="17"/>
    </row>
    <row r="14707" spans="22:22">
      <c r="V14707" s="17"/>
    </row>
    <row r="14708" spans="22:22">
      <c r="V14708" s="17"/>
    </row>
    <row r="14709" spans="22:22">
      <c r="V14709" s="17"/>
    </row>
    <row r="14710" spans="22:22">
      <c r="V14710" s="17"/>
    </row>
    <row r="14711" spans="22:22">
      <c r="V14711" s="17"/>
    </row>
    <row r="14712" spans="22:22">
      <c r="V14712" s="17"/>
    </row>
    <row r="14713" spans="22:22">
      <c r="V14713" s="17"/>
    </row>
    <row r="14714" spans="22:22">
      <c r="V14714" s="17"/>
    </row>
    <row r="14715" spans="22:22">
      <c r="V14715" s="17"/>
    </row>
    <row r="14716" spans="22:22">
      <c r="V14716" s="17"/>
    </row>
    <row r="14717" spans="22:22">
      <c r="V14717" s="17"/>
    </row>
    <row r="14718" spans="22:22">
      <c r="V14718" s="17"/>
    </row>
    <row r="14719" spans="22:22">
      <c r="V14719" s="17"/>
    </row>
    <row r="14720" spans="22:22">
      <c r="V14720" s="17"/>
    </row>
    <row r="14721" spans="22:22">
      <c r="V14721" s="17"/>
    </row>
    <row r="14722" spans="22:22">
      <c r="V14722" s="17"/>
    </row>
    <row r="14723" spans="22:22">
      <c r="V14723" s="17"/>
    </row>
    <row r="14724" spans="22:22">
      <c r="V14724" s="17"/>
    </row>
    <row r="14725" spans="22:22">
      <c r="V14725" s="17"/>
    </row>
    <row r="14726" spans="22:22">
      <c r="V14726" s="17"/>
    </row>
    <row r="14727" spans="22:22">
      <c r="V14727" s="17"/>
    </row>
    <row r="14728" spans="22:22">
      <c r="V14728" s="17"/>
    </row>
    <row r="14729" spans="22:22">
      <c r="V14729" s="17"/>
    </row>
    <row r="14730" spans="22:22">
      <c r="V14730" s="17"/>
    </row>
    <row r="14731" spans="22:22">
      <c r="V14731" s="17"/>
    </row>
    <row r="14732" spans="22:22">
      <c r="V14732" s="17"/>
    </row>
    <row r="14733" spans="22:22">
      <c r="V14733" s="17"/>
    </row>
    <row r="14734" spans="22:22">
      <c r="V14734" s="17"/>
    </row>
    <row r="14735" spans="22:22">
      <c r="V14735" s="17"/>
    </row>
    <row r="14736" spans="22:22">
      <c r="V14736" s="17"/>
    </row>
    <row r="14737" spans="22:22">
      <c r="V14737" s="17"/>
    </row>
    <row r="14738" spans="22:22">
      <c r="V14738" s="17"/>
    </row>
    <row r="14739" spans="22:22">
      <c r="V14739" s="17"/>
    </row>
    <row r="14740" spans="22:22">
      <c r="V14740" s="17"/>
    </row>
    <row r="14741" spans="22:22">
      <c r="V14741" s="17"/>
    </row>
    <row r="14742" spans="22:22">
      <c r="V14742" s="17"/>
    </row>
    <row r="14743" spans="22:22">
      <c r="V14743" s="17"/>
    </row>
    <row r="14744" spans="22:22">
      <c r="V14744" s="17"/>
    </row>
    <row r="14745" spans="22:22">
      <c r="V14745" s="17"/>
    </row>
    <row r="14746" spans="22:22">
      <c r="V14746" s="17"/>
    </row>
    <row r="14747" spans="22:22">
      <c r="V14747" s="17"/>
    </row>
    <row r="14748" spans="22:22">
      <c r="V14748" s="17"/>
    </row>
    <row r="14749" spans="22:22">
      <c r="V14749" s="17"/>
    </row>
    <row r="14750" spans="22:22">
      <c r="V14750" s="17"/>
    </row>
    <row r="14751" spans="22:22">
      <c r="V14751" s="17"/>
    </row>
    <row r="14752" spans="22:22">
      <c r="V14752" s="17"/>
    </row>
    <row r="14753" spans="22:22">
      <c r="V14753" s="17"/>
    </row>
    <row r="14754" spans="22:22">
      <c r="V14754" s="17"/>
    </row>
    <row r="14755" spans="22:22">
      <c r="V14755" s="17"/>
    </row>
    <row r="14756" spans="22:22">
      <c r="V14756" s="17"/>
    </row>
    <row r="14757" spans="22:22">
      <c r="V14757" s="17"/>
    </row>
    <row r="14758" spans="22:22">
      <c r="V14758" s="17"/>
    </row>
    <row r="14759" spans="22:22">
      <c r="V14759" s="17"/>
    </row>
    <row r="14760" spans="22:22">
      <c r="V14760" s="17"/>
    </row>
    <row r="14761" spans="22:22">
      <c r="V14761" s="17"/>
    </row>
    <row r="14762" spans="22:22">
      <c r="V14762" s="17"/>
    </row>
    <row r="14763" spans="22:22">
      <c r="V14763" s="17"/>
    </row>
    <row r="14764" spans="22:22">
      <c r="V14764" s="17"/>
    </row>
    <row r="14765" spans="22:22">
      <c r="V14765" s="17"/>
    </row>
    <row r="14766" spans="22:22">
      <c r="V14766" s="17"/>
    </row>
    <row r="14767" spans="22:22">
      <c r="V14767" s="17"/>
    </row>
    <row r="14768" spans="22:22">
      <c r="V14768" s="17"/>
    </row>
    <row r="14769" spans="22:22">
      <c r="V14769" s="17"/>
    </row>
    <row r="14770" spans="22:22">
      <c r="V14770" s="17"/>
    </row>
    <row r="14771" spans="22:22">
      <c r="V14771" s="17"/>
    </row>
    <row r="14772" spans="22:22">
      <c r="V14772" s="17"/>
    </row>
    <row r="14773" spans="22:22">
      <c r="V14773" s="17"/>
    </row>
    <row r="14774" spans="22:22">
      <c r="V14774" s="17"/>
    </row>
    <row r="14775" spans="22:22">
      <c r="V14775" s="17"/>
    </row>
    <row r="14776" spans="22:22">
      <c r="V14776" s="17"/>
    </row>
    <row r="14777" spans="22:22">
      <c r="V14777" s="17"/>
    </row>
    <row r="14778" spans="22:22">
      <c r="V14778" s="17"/>
    </row>
    <row r="14779" spans="22:22">
      <c r="V14779" s="17"/>
    </row>
    <row r="14780" spans="22:22">
      <c r="V14780" s="17"/>
    </row>
    <row r="14781" spans="22:22">
      <c r="V14781" s="17"/>
    </row>
    <row r="14782" spans="22:22">
      <c r="V14782" s="17"/>
    </row>
    <row r="14783" spans="22:22">
      <c r="V14783" s="17"/>
    </row>
    <row r="14784" spans="22:22">
      <c r="V14784" s="17"/>
    </row>
    <row r="14785" spans="22:22">
      <c r="V14785" s="17"/>
    </row>
    <row r="14786" spans="22:22">
      <c r="V14786" s="17"/>
    </row>
    <row r="14787" spans="22:22">
      <c r="V14787" s="17"/>
    </row>
    <row r="14788" spans="22:22">
      <c r="V14788" s="17"/>
    </row>
    <row r="14789" spans="22:22">
      <c r="V14789" s="17"/>
    </row>
    <row r="14790" spans="22:22">
      <c r="V14790" s="17"/>
    </row>
    <row r="14791" spans="22:22">
      <c r="V14791" s="17"/>
    </row>
    <row r="14792" spans="22:22">
      <c r="V14792" s="17"/>
    </row>
    <row r="14793" spans="22:22">
      <c r="V14793" s="17"/>
    </row>
    <row r="14794" spans="22:22">
      <c r="V14794" s="17"/>
    </row>
    <row r="14795" spans="22:22">
      <c r="V14795" s="17"/>
    </row>
    <row r="14796" spans="22:22">
      <c r="V14796" s="17"/>
    </row>
    <row r="14797" spans="22:22">
      <c r="V14797" s="17"/>
    </row>
    <row r="14798" spans="22:22">
      <c r="V14798" s="17"/>
    </row>
    <row r="14799" spans="22:22">
      <c r="V14799" s="17"/>
    </row>
    <row r="14800" spans="22:22">
      <c r="V14800" s="17"/>
    </row>
    <row r="14801" spans="22:22">
      <c r="V14801" s="17"/>
    </row>
    <row r="14802" spans="22:22">
      <c r="V14802" s="17"/>
    </row>
    <row r="14803" spans="22:22">
      <c r="V14803" s="17"/>
    </row>
    <row r="14804" spans="22:22">
      <c r="V14804" s="17"/>
    </row>
    <row r="14805" spans="22:22">
      <c r="V14805" s="17"/>
    </row>
    <row r="14806" spans="22:22">
      <c r="V14806" s="17"/>
    </row>
    <row r="14807" spans="22:22">
      <c r="V14807" s="17"/>
    </row>
    <row r="14808" spans="22:22">
      <c r="V14808" s="17"/>
    </row>
    <row r="14809" spans="22:22">
      <c r="V14809" s="17"/>
    </row>
    <row r="14810" spans="22:22">
      <c r="V14810" s="17"/>
    </row>
    <row r="14811" spans="22:22">
      <c r="V14811" s="17"/>
    </row>
    <row r="14812" spans="22:22">
      <c r="V14812" s="17"/>
    </row>
    <row r="14813" spans="22:22">
      <c r="V14813" s="17"/>
    </row>
    <row r="14814" spans="22:22">
      <c r="V14814" s="17"/>
    </row>
    <row r="14815" spans="22:22">
      <c r="V14815" s="17"/>
    </row>
    <row r="14816" spans="22:22">
      <c r="V14816" s="17"/>
    </row>
    <row r="14817" spans="22:22">
      <c r="V14817" s="17"/>
    </row>
    <row r="14818" spans="22:22">
      <c r="V14818" s="17"/>
    </row>
    <row r="14819" spans="22:22">
      <c r="V14819" s="17"/>
    </row>
    <row r="14820" spans="22:22">
      <c r="V14820" s="17"/>
    </row>
    <row r="14821" spans="22:22">
      <c r="V14821" s="17"/>
    </row>
    <row r="14822" spans="22:22">
      <c r="V14822" s="17"/>
    </row>
    <row r="14823" spans="22:22">
      <c r="V14823" s="17"/>
    </row>
    <row r="14824" spans="22:22">
      <c r="V14824" s="17"/>
    </row>
    <row r="14825" spans="22:22">
      <c r="V14825" s="17"/>
    </row>
    <row r="14826" spans="22:22">
      <c r="V14826" s="17"/>
    </row>
    <row r="14827" spans="22:22">
      <c r="V14827" s="17"/>
    </row>
    <row r="14828" spans="22:22">
      <c r="V14828" s="17"/>
    </row>
    <row r="14829" spans="22:22">
      <c r="V14829" s="17"/>
    </row>
    <row r="14830" spans="22:22">
      <c r="V14830" s="17"/>
    </row>
    <row r="14831" spans="22:22">
      <c r="V14831" s="17"/>
    </row>
    <row r="14832" spans="22:22">
      <c r="V14832" s="17"/>
    </row>
    <row r="14833" spans="22:22">
      <c r="V14833" s="17"/>
    </row>
    <row r="14834" spans="22:22">
      <c r="V14834" s="17"/>
    </row>
    <row r="14835" spans="22:22">
      <c r="V14835" s="17"/>
    </row>
    <row r="14836" spans="22:22">
      <c r="V14836" s="17"/>
    </row>
    <row r="14837" spans="22:22">
      <c r="V14837" s="17"/>
    </row>
    <row r="14838" spans="22:22">
      <c r="V14838" s="17"/>
    </row>
    <row r="14839" spans="22:22">
      <c r="V14839" s="17"/>
    </row>
    <row r="14840" spans="22:22">
      <c r="V14840" s="17"/>
    </row>
    <row r="14841" spans="22:22">
      <c r="V14841" s="17"/>
    </row>
    <row r="14842" spans="22:22">
      <c r="V14842" s="17"/>
    </row>
    <row r="14843" spans="22:22">
      <c r="V14843" s="17"/>
    </row>
    <row r="14844" spans="22:22">
      <c r="V14844" s="17"/>
    </row>
    <row r="14845" spans="22:22">
      <c r="V14845" s="17"/>
    </row>
    <row r="14846" spans="22:22">
      <c r="V14846" s="17"/>
    </row>
    <row r="14847" spans="22:22">
      <c r="V14847" s="17"/>
    </row>
    <row r="14848" spans="22:22">
      <c r="V14848" s="17"/>
    </row>
    <row r="14849" spans="22:22">
      <c r="V14849" s="17"/>
    </row>
    <row r="14850" spans="22:22">
      <c r="V14850" s="17"/>
    </row>
    <row r="14851" spans="22:22">
      <c r="V14851" s="17"/>
    </row>
    <row r="14852" spans="22:22">
      <c r="V14852" s="17"/>
    </row>
    <row r="14853" spans="22:22">
      <c r="V14853" s="17"/>
    </row>
    <row r="14854" spans="22:22">
      <c r="V14854" s="17"/>
    </row>
    <row r="14855" spans="22:22">
      <c r="V14855" s="17"/>
    </row>
    <row r="14856" spans="22:22">
      <c r="V14856" s="17"/>
    </row>
    <row r="14857" spans="22:22">
      <c r="V14857" s="17"/>
    </row>
    <row r="14858" spans="22:22">
      <c r="V14858" s="17"/>
    </row>
    <row r="14859" spans="22:22">
      <c r="V14859" s="17"/>
    </row>
    <row r="14860" spans="22:22">
      <c r="V14860" s="17"/>
    </row>
    <row r="14861" spans="22:22">
      <c r="V14861" s="17"/>
    </row>
    <row r="14862" spans="22:22">
      <c r="V14862" s="17"/>
    </row>
    <row r="14863" spans="22:22">
      <c r="V14863" s="17"/>
    </row>
    <row r="14864" spans="22:22">
      <c r="V14864" s="17"/>
    </row>
    <row r="14865" spans="22:22">
      <c r="V14865" s="17"/>
    </row>
    <row r="14866" spans="22:22">
      <c r="V14866" s="17"/>
    </row>
    <row r="14867" spans="22:22">
      <c r="V14867" s="17"/>
    </row>
    <row r="14868" spans="22:22">
      <c r="V14868" s="17"/>
    </row>
    <row r="14869" spans="22:22">
      <c r="V14869" s="17"/>
    </row>
    <row r="14870" spans="22:22">
      <c r="V14870" s="17"/>
    </row>
    <row r="14871" spans="22:22">
      <c r="V14871" s="17"/>
    </row>
    <row r="14872" spans="22:22">
      <c r="V14872" s="17"/>
    </row>
    <row r="14873" spans="22:22">
      <c r="V14873" s="17"/>
    </row>
    <row r="14874" spans="22:22">
      <c r="V14874" s="17"/>
    </row>
    <row r="14875" spans="22:22">
      <c r="V14875" s="17"/>
    </row>
    <row r="14876" spans="22:22">
      <c r="V14876" s="17"/>
    </row>
    <row r="14877" spans="22:22">
      <c r="V14877" s="17"/>
    </row>
    <row r="14878" spans="22:22">
      <c r="V14878" s="17"/>
    </row>
    <row r="14879" spans="22:22">
      <c r="V14879" s="17"/>
    </row>
    <row r="14880" spans="22:22">
      <c r="V14880" s="17"/>
    </row>
    <row r="14881" spans="22:22">
      <c r="V14881" s="17"/>
    </row>
    <row r="14882" spans="22:22">
      <c r="V14882" s="17"/>
    </row>
    <row r="14883" spans="22:22">
      <c r="V14883" s="17"/>
    </row>
    <row r="14884" spans="22:22">
      <c r="V14884" s="17"/>
    </row>
    <row r="14885" spans="22:22">
      <c r="V14885" s="17"/>
    </row>
    <row r="14886" spans="22:22">
      <c r="V14886" s="17"/>
    </row>
    <row r="14887" spans="22:22">
      <c r="V14887" s="17"/>
    </row>
    <row r="14888" spans="22:22">
      <c r="V14888" s="17"/>
    </row>
    <row r="14889" spans="22:22">
      <c r="V14889" s="17"/>
    </row>
    <row r="14890" spans="22:22">
      <c r="V14890" s="17"/>
    </row>
    <row r="14891" spans="22:22">
      <c r="V14891" s="17"/>
    </row>
    <row r="14892" spans="22:22">
      <c r="V14892" s="17"/>
    </row>
    <row r="14893" spans="22:22">
      <c r="V14893" s="17"/>
    </row>
    <row r="14894" spans="22:22">
      <c r="V14894" s="17"/>
    </row>
    <row r="14895" spans="22:22">
      <c r="V14895" s="17"/>
    </row>
    <row r="14896" spans="22:22">
      <c r="V14896" s="17"/>
    </row>
    <row r="14897" spans="22:22">
      <c r="V14897" s="17"/>
    </row>
    <row r="14898" spans="22:22">
      <c r="V14898" s="17"/>
    </row>
    <row r="14899" spans="22:22">
      <c r="V14899" s="17"/>
    </row>
    <row r="14900" spans="22:22">
      <c r="V14900" s="17"/>
    </row>
    <row r="14901" spans="22:22">
      <c r="V14901" s="17"/>
    </row>
    <row r="14902" spans="22:22">
      <c r="V14902" s="17"/>
    </row>
    <row r="14903" spans="22:22">
      <c r="V14903" s="17"/>
    </row>
    <row r="14904" spans="22:22">
      <c r="V14904" s="17"/>
    </row>
    <row r="14905" spans="22:22">
      <c r="V14905" s="17"/>
    </row>
    <row r="14906" spans="22:22">
      <c r="V14906" s="17"/>
    </row>
    <row r="14907" spans="22:22">
      <c r="V14907" s="17"/>
    </row>
    <row r="14908" spans="22:22">
      <c r="V14908" s="17"/>
    </row>
    <row r="14909" spans="22:22">
      <c r="V14909" s="17"/>
    </row>
    <row r="14910" spans="22:22">
      <c r="V14910" s="17"/>
    </row>
    <row r="14911" spans="22:22">
      <c r="V14911" s="17"/>
    </row>
    <row r="14912" spans="22:22">
      <c r="V14912" s="17"/>
    </row>
    <row r="14913" spans="22:22">
      <c r="V14913" s="17"/>
    </row>
    <row r="14914" spans="22:22">
      <c r="V14914" s="17"/>
    </row>
    <row r="14915" spans="22:22">
      <c r="V14915" s="17"/>
    </row>
    <row r="14916" spans="22:22">
      <c r="V14916" s="17"/>
    </row>
    <row r="14917" spans="22:22">
      <c r="V14917" s="17"/>
    </row>
    <row r="14918" spans="22:22">
      <c r="V14918" s="17"/>
    </row>
    <row r="14919" spans="22:22">
      <c r="V14919" s="17"/>
    </row>
    <row r="14920" spans="22:22">
      <c r="V14920" s="17"/>
    </row>
    <row r="14921" spans="22:22">
      <c r="V14921" s="17"/>
    </row>
    <row r="14922" spans="22:22">
      <c r="V14922" s="17"/>
    </row>
    <row r="14923" spans="22:22">
      <c r="V14923" s="17"/>
    </row>
    <row r="14924" spans="22:22">
      <c r="V14924" s="17"/>
    </row>
    <row r="14925" spans="22:22">
      <c r="V14925" s="17"/>
    </row>
    <row r="14926" spans="22:22">
      <c r="V14926" s="17"/>
    </row>
    <row r="14927" spans="22:22">
      <c r="V14927" s="17"/>
    </row>
    <row r="14928" spans="22:22">
      <c r="V14928" s="17"/>
    </row>
    <row r="14929" spans="22:22">
      <c r="V14929" s="17"/>
    </row>
    <row r="14930" spans="22:22">
      <c r="V14930" s="17"/>
    </row>
    <row r="14931" spans="22:22">
      <c r="V14931" s="17"/>
    </row>
    <row r="14932" spans="22:22">
      <c r="V14932" s="17"/>
    </row>
    <row r="14933" spans="22:22">
      <c r="V14933" s="17"/>
    </row>
    <row r="14934" spans="22:22">
      <c r="V14934" s="17"/>
    </row>
    <row r="14935" spans="22:22">
      <c r="V14935" s="17"/>
    </row>
    <row r="14936" spans="22:22">
      <c r="V14936" s="17"/>
    </row>
    <row r="14937" spans="22:22">
      <c r="V14937" s="17"/>
    </row>
    <row r="14938" spans="22:22">
      <c r="V14938" s="17"/>
    </row>
    <row r="14939" spans="22:22">
      <c r="V14939" s="17"/>
    </row>
    <row r="14940" spans="22:22">
      <c r="V14940" s="17"/>
    </row>
    <row r="14941" spans="22:22">
      <c r="V14941" s="17"/>
    </row>
    <row r="14942" spans="22:22">
      <c r="V14942" s="17"/>
    </row>
    <row r="14943" spans="22:22">
      <c r="V14943" s="17"/>
    </row>
    <row r="14944" spans="22:22">
      <c r="V14944" s="17"/>
    </row>
    <row r="14945" spans="22:22">
      <c r="V14945" s="17"/>
    </row>
    <row r="14946" spans="22:22">
      <c r="V14946" s="17"/>
    </row>
    <row r="14947" spans="22:22">
      <c r="V14947" s="17"/>
    </row>
    <row r="14948" spans="22:22">
      <c r="V14948" s="17"/>
    </row>
    <row r="14949" spans="22:22">
      <c r="V14949" s="17"/>
    </row>
    <row r="14950" spans="22:22">
      <c r="V14950" s="17"/>
    </row>
    <row r="14951" spans="22:22">
      <c r="V14951" s="17"/>
    </row>
    <row r="14952" spans="22:22">
      <c r="V14952" s="17"/>
    </row>
    <row r="14953" spans="22:22">
      <c r="V14953" s="17"/>
    </row>
    <row r="14954" spans="22:22">
      <c r="V14954" s="17"/>
    </row>
    <row r="14955" spans="22:22">
      <c r="V14955" s="17"/>
    </row>
    <row r="14956" spans="22:22">
      <c r="V14956" s="17"/>
    </row>
    <row r="14957" spans="22:22">
      <c r="V14957" s="17"/>
    </row>
    <row r="14958" spans="22:22">
      <c r="V14958" s="17"/>
    </row>
    <row r="14959" spans="22:22">
      <c r="V14959" s="17"/>
    </row>
    <row r="14960" spans="22:22">
      <c r="V14960" s="17"/>
    </row>
    <row r="14961" spans="22:22">
      <c r="V14961" s="17"/>
    </row>
    <row r="14962" spans="22:22">
      <c r="V14962" s="17"/>
    </row>
    <row r="14963" spans="22:22">
      <c r="V14963" s="17"/>
    </row>
    <row r="14964" spans="22:22">
      <c r="V14964" s="17"/>
    </row>
    <row r="14965" spans="22:22">
      <c r="V14965" s="17"/>
    </row>
    <row r="14966" spans="22:22">
      <c r="V14966" s="17"/>
    </row>
    <row r="14967" spans="22:22">
      <c r="V14967" s="17"/>
    </row>
    <row r="14968" spans="22:22">
      <c r="V14968" s="17"/>
    </row>
    <row r="14969" spans="22:22">
      <c r="V14969" s="17"/>
    </row>
    <row r="14970" spans="22:22">
      <c r="V14970" s="17"/>
    </row>
    <row r="14971" spans="22:22">
      <c r="V14971" s="17"/>
    </row>
    <row r="14972" spans="22:22">
      <c r="V14972" s="17"/>
    </row>
    <row r="14973" spans="22:22">
      <c r="V14973" s="17"/>
    </row>
    <row r="14974" spans="22:22">
      <c r="V14974" s="17"/>
    </row>
    <row r="14975" spans="22:22">
      <c r="V14975" s="17"/>
    </row>
    <row r="14976" spans="22:22">
      <c r="V14976" s="17"/>
    </row>
    <row r="14977" spans="22:22">
      <c r="V14977" s="17"/>
    </row>
    <row r="14978" spans="22:22">
      <c r="V14978" s="17"/>
    </row>
    <row r="14979" spans="22:22">
      <c r="V14979" s="17"/>
    </row>
    <row r="14980" spans="22:22">
      <c r="V14980" s="17"/>
    </row>
    <row r="14981" spans="22:22">
      <c r="V14981" s="17"/>
    </row>
    <row r="14982" spans="22:22">
      <c r="V14982" s="17"/>
    </row>
    <row r="14983" spans="22:22">
      <c r="V14983" s="17"/>
    </row>
    <row r="14984" spans="22:22">
      <c r="V14984" s="17"/>
    </row>
    <row r="14985" spans="22:22">
      <c r="V14985" s="17"/>
    </row>
    <row r="14986" spans="22:22">
      <c r="V14986" s="17"/>
    </row>
    <row r="14987" spans="22:22">
      <c r="V14987" s="17"/>
    </row>
    <row r="14988" spans="22:22">
      <c r="V14988" s="17"/>
    </row>
    <row r="14989" spans="22:22">
      <c r="V14989" s="17"/>
    </row>
    <row r="14990" spans="22:22">
      <c r="V14990" s="17"/>
    </row>
    <row r="14991" spans="22:22">
      <c r="V14991" s="17"/>
    </row>
    <row r="14992" spans="22:22">
      <c r="V14992" s="17"/>
    </row>
    <row r="14993" spans="22:22">
      <c r="V14993" s="17"/>
    </row>
    <row r="14994" spans="22:22">
      <c r="V14994" s="17"/>
    </row>
    <row r="14995" spans="22:22">
      <c r="V14995" s="17"/>
    </row>
    <row r="14996" spans="22:22">
      <c r="V14996" s="17"/>
    </row>
    <row r="14997" spans="22:22">
      <c r="V14997" s="17"/>
    </row>
    <row r="14998" spans="22:22">
      <c r="V14998" s="17"/>
    </row>
    <row r="14999" spans="22:22">
      <c r="V14999" s="17"/>
    </row>
    <row r="15000" spans="22:22">
      <c r="V15000" s="17"/>
    </row>
    <row r="15001" spans="22:22">
      <c r="V15001" s="17"/>
    </row>
    <row r="15002" spans="22:22">
      <c r="V15002" s="17"/>
    </row>
    <row r="15003" spans="22:22">
      <c r="V15003" s="17"/>
    </row>
    <row r="15004" spans="22:22">
      <c r="V15004" s="17"/>
    </row>
    <row r="15005" spans="22:22">
      <c r="V15005" s="17"/>
    </row>
    <row r="15006" spans="22:22">
      <c r="V15006" s="17"/>
    </row>
    <row r="15007" spans="22:22">
      <c r="V15007" s="17"/>
    </row>
    <row r="15008" spans="22:22">
      <c r="V15008" s="17"/>
    </row>
    <row r="15009" spans="22:22">
      <c r="V15009" s="17"/>
    </row>
    <row r="15010" spans="22:22">
      <c r="V15010" s="17"/>
    </row>
    <row r="15011" spans="22:22">
      <c r="V15011" s="17"/>
    </row>
    <row r="15012" spans="22:22">
      <c r="V15012" s="17"/>
    </row>
    <row r="15013" spans="22:22">
      <c r="V15013" s="17"/>
    </row>
    <row r="15014" spans="22:22">
      <c r="V15014" s="17"/>
    </row>
    <row r="15015" spans="22:22">
      <c r="V15015" s="17"/>
    </row>
    <row r="15016" spans="22:22">
      <c r="V15016" s="17"/>
    </row>
    <row r="15017" spans="22:22">
      <c r="V15017" s="17"/>
    </row>
    <row r="15018" spans="22:22">
      <c r="V15018" s="17"/>
    </row>
    <row r="15019" spans="22:22">
      <c r="V15019" s="17"/>
    </row>
    <row r="15020" spans="22:22">
      <c r="V15020" s="17"/>
    </row>
    <row r="15021" spans="22:22">
      <c r="V15021" s="17"/>
    </row>
    <row r="15022" spans="22:22">
      <c r="V15022" s="17"/>
    </row>
    <row r="15023" spans="22:22">
      <c r="V15023" s="17"/>
    </row>
    <row r="15024" spans="22:22">
      <c r="V15024" s="17"/>
    </row>
    <row r="15025" spans="22:22">
      <c r="V15025" s="17"/>
    </row>
    <row r="15026" spans="22:22">
      <c r="V15026" s="17"/>
    </row>
    <row r="15027" spans="22:22">
      <c r="V15027" s="17"/>
    </row>
    <row r="15028" spans="22:22">
      <c r="V15028" s="17"/>
    </row>
    <row r="15029" spans="22:22">
      <c r="V15029" s="17"/>
    </row>
    <row r="15030" spans="22:22">
      <c r="V15030" s="17"/>
    </row>
    <row r="15031" spans="22:22">
      <c r="V15031" s="17"/>
    </row>
    <row r="15032" spans="22:22">
      <c r="V15032" s="17"/>
    </row>
    <row r="15033" spans="22:22">
      <c r="V15033" s="17"/>
    </row>
    <row r="15034" spans="22:22">
      <c r="V15034" s="17"/>
    </row>
    <row r="15035" spans="22:22">
      <c r="V15035" s="17"/>
    </row>
    <row r="15036" spans="22:22">
      <c r="V15036" s="17"/>
    </row>
    <row r="15037" spans="22:22">
      <c r="V15037" s="17"/>
    </row>
    <row r="15038" spans="22:22">
      <c r="V15038" s="17"/>
    </row>
    <row r="15039" spans="22:22">
      <c r="V15039" s="17"/>
    </row>
    <row r="15040" spans="22:22">
      <c r="V15040" s="17"/>
    </row>
    <row r="15041" spans="22:22">
      <c r="V15041" s="17"/>
    </row>
    <row r="15042" spans="22:22">
      <c r="V15042" s="17"/>
    </row>
    <row r="15043" spans="22:22">
      <c r="V15043" s="17"/>
    </row>
    <row r="15044" spans="22:22">
      <c r="V15044" s="17"/>
    </row>
    <row r="15045" spans="22:22">
      <c r="V15045" s="17"/>
    </row>
    <row r="15046" spans="22:22">
      <c r="V15046" s="17"/>
    </row>
    <row r="15047" spans="22:22">
      <c r="V15047" s="17"/>
    </row>
    <row r="15048" spans="22:22">
      <c r="V15048" s="17"/>
    </row>
    <row r="15049" spans="22:22">
      <c r="V15049" s="17"/>
    </row>
    <row r="15050" spans="22:22">
      <c r="V15050" s="17"/>
    </row>
    <row r="15051" spans="22:22">
      <c r="V15051" s="17"/>
    </row>
    <row r="15052" spans="22:22">
      <c r="V15052" s="17"/>
    </row>
    <row r="15053" spans="22:22">
      <c r="V15053" s="17"/>
    </row>
    <row r="15054" spans="22:22">
      <c r="V15054" s="17"/>
    </row>
    <row r="15055" spans="22:22">
      <c r="V15055" s="17"/>
    </row>
    <row r="15056" spans="22:22">
      <c r="V15056" s="17"/>
    </row>
    <row r="15057" spans="22:22">
      <c r="V15057" s="17"/>
    </row>
    <row r="15058" spans="22:22">
      <c r="V15058" s="17"/>
    </row>
    <row r="15059" spans="22:22">
      <c r="V15059" s="17"/>
    </row>
    <row r="15060" spans="22:22">
      <c r="V15060" s="17"/>
    </row>
    <row r="15061" spans="22:22">
      <c r="V15061" s="17"/>
    </row>
    <row r="15062" spans="22:22">
      <c r="V15062" s="17"/>
    </row>
    <row r="15063" spans="22:22">
      <c r="V15063" s="17"/>
    </row>
    <row r="15064" spans="22:22">
      <c r="V15064" s="17"/>
    </row>
    <row r="15065" spans="22:22">
      <c r="V15065" s="17"/>
    </row>
    <row r="15066" spans="22:22">
      <c r="V15066" s="17"/>
    </row>
    <row r="15067" spans="22:22">
      <c r="V15067" s="17"/>
    </row>
    <row r="15068" spans="22:22">
      <c r="V15068" s="17"/>
    </row>
    <row r="15069" spans="22:22">
      <c r="V15069" s="17"/>
    </row>
    <row r="15070" spans="22:22">
      <c r="V15070" s="17"/>
    </row>
    <row r="15071" spans="22:22">
      <c r="V15071" s="17"/>
    </row>
    <row r="15072" spans="22:22">
      <c r="V15072" s="17"/>
    </row>
    <row r="15073" spans="22:22">
      <c r="V15073" s="17"/>
    </row>
    <row r="15074" spans="22:22">
      <c r="V15074" s="17"/>
    </row>
    <row r="15075" spans="22:22">
      <c r="V15075" s="17"/>
    </row>
    <row r="15076" spans="22:22">
      <c r="V15076" s="17"/>
    </row>
    <row r="15077" spans="22:22">
      <c r="V15077" s="17"/>
    </row>
    <row r="15078" spans="22:22">
      <c r="V15078" s="17"/>
    </row>
    <row r="15079" spans="22:22">
      <c r="V15079" s="17"/>
    </row>
    <row r="15080" spans="22:22">
      <c r="V15080" s="17"/>
    </row>
    <row r="15081" spans="22:22">
      <c r="V15081" s="17"/>
    </row>
    <row r="15082" spans="22:22">
      <c r="V15082" s="17"/>
    </row>
    <row r="15083" spans="22:22">
      <c r="V15083" s="17"/>
    </row>
    <row r="15084" spans="22:22">
      <c r="V15084" s="17"/>
    </row>
    <row r="15085" spans="22:22">
      <c r="V15085" s="17"/>
    </row>
    <row r="15086" spans="22:22">
      <c r="V15086" s="17"/>
    </row>
    <row r="15087" spans="22:22">
      <c r="V15087" s="17"/>
    </row>
    <row r="15088" spans="22:22">
      <c r="V15088" s="17"/>
    </row>
    <row r="15089" spans="22:22">
      <c r="V15089" s="17"/>
    </row>
    <row r="15090" spans="22:22">
      <c r="V15090" s="17"/>
    </row>
    <row r="15091" spans="22:22">
      <c r="V15091" s="17"/>
    </row>
    <row r="15092" spans="22:22">
      <c r="V15092" s="17"/>
    </row>
    <row r="15093" spans="22:22">
      <c r="V15093" s="17"/>
    </row>
    <row r="15094" spans="22:22">
      <c r="V15094" s="17"/>
    </row>
    <row r="15095" spans="22:22">
      <c r="V15095" s="17"/>
    </row>
    <row r="15096" spans="22:22">
      <c r="V15096" s="17"/>
    </row>
    <row r="15097" spans="22:22">
      <c r="V15097" s="17"/>
    </row>
    <row r="15098" spans="22:22">
      <c r="V15098" s="17"/>
    </row>
    <row r="15099" spans="22:22">
      <c r="V15099" s="17"/>
    </row>
    <row r="15100" spans="22:22">
      <c r="V15100" s="17"/>
    </row>
    <row r="15101" spans="22:22">
      <c r="V15101" s="17"/>
    </row>
    <row r="15102" spans="22:22">
      <c r="V15102" s="17"/>
    </row>
    <row r="15103" spans="22:22">
      <c r="V15103" s="17"/>
    </row>
    <row r="15104" spans="22:22">
      <c r="V15104" s="17"/>
    </row>
    <row r="15105" spans="22:22">
      <c r="V15105" s="17"/>
    </row>
    <row r="15106" spans="22:22">
      <c r="V15106" s="17"/>
    </row>
    <row r="15107" spans="22:22">
      <c r="V15107" s="17"/>
    </row>
    <row r="15108" spans="22:22">
      <c r="V15108" s="17"/>
    </row>
    <row r="15109" spans="22:22">
      <c r="V15109" s="17"/>
    </row>
    <row r="15110" spans="22:22">
      <c r="V15110" s="17"/>
    </row>
    <row r="15111" spans="22:22">
      <c r="V15111" s="17"/>
    </row>
    <row r="15112" spans="22:22">
      <c r="V15112" s="17"/>
    </row>
    <row r="15113" spans="22:22">
      <c r="V15113" s="17"/>
    </row>
    <row r="15114" spans="22:22">
      <c r="V15114" s="17"/>
    </row>
    <row r="15115" spans="22:22">
      <c r="V15115" s="17"/>
    </row>
    <row r="15116" spans="22:22">
      <c r="V15116" s="17"/>
    </row>
    <row r="15117" spans="22:22">
      <c r="V15117" s="17"/>
    </row>
    <row r="15118" spans="22:22">
      <c r="V15118" s="17"/>
    </row>
    <row r="15119" spans="22:22">
      <c r="V15119" s="17"/>
    </row>
    <row r="15120" spans="22:22">
      <c r="V15120" s="17"/>
    </row>
    <row r="15121" spans="22:22">
      <c r="V15121" s="17"/>
    </row>
    <row r="15122" spans="22:22">
      <c r="V15122" s="17"/>
    </row>
    <row r="15123" spans="22:22">
      <c r="V15123" s="17"/>
    </row>
    <row r="15124" spans="22:22">
      <c r="V15124" s="17"/>
    </row>
    <row r="15125" spans="22:22">
      <c r="V15125" s="17"/>
    </row>
    <row r="15126" spans="22:22">
      <c r="V15126" s="17"/>
    </row>
    <row r="15127" spans="22:22">
      <c r="V15127" s="17"/>
    </row>
    <row r="15128" spans="22:22">
      <c r="V15128" s="17"/>
    </row>
    <row r="15129" spans="22:22">
      <c r="V15129" s="17"/>
    </row>
    <row r="15130" spans="22:22">
      <c r="V15130" s="17"/>
    </row>
    <row r="15131" spans="22:22">
      <c r="V15131" s="17"/>
    </row>
    <row r="15132" spans="22:22">
      <c r="V15132" s="17"/>
    </row>
    <row r="15133" spans="22:22">
      <c r="V15133" s="17"/>
    </row>
    <row r="15134" spans="22:22">
      <c r="V15134" s="17"/>
    </row>
    <row r="15135" spans="22:22">
      <c r="V15135" s="17"/>
    </row>
    <row r="15136" spans="22:22">
      <c r="V15136" s="17"/>
    </row>
    <row r="15137" spans="22:22">
      <c r="V15137" s="17"/>
    </row>
    <row r="15138" spans="22:22">
      <c r="V15138" s="17"/>
    </row>
    <row r="15139" spans="22:22">
      <c r="V15139" s="17"/>
    </row>
    <row r="15140" spans="22:22">
      <c r="V15140" s="17"/>
    </row>
    <row r="15141" spans="22:22">
      <c r="V15141" s="17"/>
    </row>
    <row r="15142" spans="22:22">
      <c r="V15142" s="17"/>
    </row>
    <row r="15143" spans="22:22">
      <c r="V15143" s="17"/>
    </row>
    <row r="15144" spans="22:22">
      <c r="V15144" s="17"/>
    </row>
    <row r="15145" spans="22:22">
      <c r="V15145" s="17"/>
    </row>
    <row r="15146" spans="22:22">
      <c r="V15146" s="17"/>
    </row>
    <row r="15147" spans="22:22">
      <c r="V15147" s="17"/>
    </row>
    <row r="15148" spans="22:22">
      <c r="V15148" s="17"/>
    </row>
    <row r="15149" spans="22:22">
      <c r="V15149" s="17"/>
    </row>
    <row r="15150" spans="22:22">
      <c r="V15150" s="17"/>
    </row>
    <row r="15151" spans="22:22">
      <c r="V15151" s="17"/>
    </row>
    <row r="15152" spans="22:22">
      <c r="V15152" s="17"/>
    </row>
    <row r="15153" spans="22:22">
      <c r="V15153" s="17"/>
    </row>
    <row r="15154" spans="22:22">
      <c r="V15154" s="17"/>
    </row>
    <row r="15155" spans="22:22">
      <c r="V15155" s="17"/>
    </row>
    <row r="15156" spans="22:22">
      <c r="V15156" s="17"/>
    </row>
    <row r="15157" spans="22:22">
      <c r="V15157" s="17"/>
    </row>
    <row r="15158" spans="22:22">
      <c r="V15158" s="17"/>
    </row>
    <row r="15159" spans="22:22">
      <c r="V15159" s="17"/>
    </row>
    <row r="15160" spans="22:22">
      <c r="V15160" s="17"/>
    </row>
    <row r="15161" spans="22:22">
      <c r="V15161" s="17"/>
    </row>
    <row r="15162" spans="22:22">
      <c r="V15162" s="17"/>
    </row>
    <row r="15163" spans="22:22">
      <c r="V15163" s="17"/>
    </row>
    <row r="15164" spans="22:22">
      <c r="V15164" s="17"/>
    </row>
    <row r="15165" spans="22:22">
      <c r="V15165" s="17"/>
    </row>
    <row r="15166" spans="22:22">
      <c r="V15166" s="17"/>
    </row>
    <row r="15167" spans="22:22">
      <c r="V15167" s="17"/>
    </row>
    <row r="15168" spans="22:22">
      <c r="V15168" s="17"/>
    </row>
    <row r="15169" spans="22:22">
      <c r="V15169" s="17"/>
    </row>
    <row r="15170" spans="22:22">
      <c r="V15170" s="17"/>
    </row>
    <row r="15171" spans="22:22">
      <c r="V15171" s="17"/>
    </row>
    <row r="15172" spans="22:22">
      <c r="V15172" s="17"/>
    </row>
    <row r="15173" spans="22:22">
      <c r="V15173" s="17"/>
    </row>
    <row r="15174" spans="22:22">
      <c r="V15174" s="17"/>
    </row>
    <row r="15175" spans="22:22">
      <c r="V15175" s="17"/>
    </row>
    <row r="15176" spans="22:22">
      <c r="V15176" s="17"/>
    </row>
    <row r="15177" spans="22:22">
      <c r="V15177" s="17"/>
    </row>
    <row r="15178" spans="22:22">
      <c r="V15178" s="17"/>
    </row>
    <row r="15179" spans="22:22">
      <c r="V15179" s="17"/>
    </row>
    <row r="15180" spans="22:22">
      <c r="V15180" s="17"/>
    </row>
    <row r="15181" spans="22:22">
      <c r="V15181" s="17"/>
    </row>
    <row r="15182" spans="22:22">
      <c r="V15182" s="17"/>
    </row>
    <row r="15183" spans="22:22">
      <c r="V15183" s="17"/>
    </row>
    <row r="15184" spans="22:22">
      <c r="V15184" s="17"/>
    </row>
    <row r="15185" spans="22:22">
      <c r="V15185" s="17"/>
    </row>
    <row r="15186" spans="22:22">
      <c r="V15186" s="17"/>
    </row>
    <row r="15187" spans="22:22">
      <c r="V15187" s="17"/>
    </row>
    <row r="15188" spans="22:22">
      <c r="V15188" s="17"/>
    </row>
    <row r="15189" spans="22:22">
      <c r="V15189" s="17"/>
    </row>
    <row r="15190" spans="22:22">
      <c r="V15190" s="17"/>
    </row>
    <row r="15191" spans="22:22">
      <c r="V15191" s="17"/>
    </row>
    <row r="15192" spans="22:22">
      <c r="V15192" s="17"/>
    </row>
    <row r="15193" spans="22:22">
      <c r="V15193" s="17"/>
    </row>
    <row r="15194" spans="22:22">
      <c r="V15194" s="17"/>
    </row>
    <row r="15195" spans="22:22">
      <c r="V15195" s="17"/>
    </row>
    <row r="15196" spans="22:22">
      <c r="V15196" s="17"/>
    </row>
    <row r="15197" spans="22:22">
      <c r="V15197" s="17"/>
    </row>
    <row r="15198" spans="22:22">
      <c r="V15198" s="17"/>
    </row>
    <row r="15199" spans="22:22">
      <c r="V15199" s="17"/>
    </row>
    <row r="15200" spans="22:22">
      <c r="V15200" s="17"/>
    </row>
    <row r="15201" spans="22:22">
      <c r="V15201" s="17"/>
    </row>
    <row r="15202" spans="22:22">
      <c r="V15202" s="17"/>
    </row>
    <row r="15203" spans="22:22">
      <c r="V15203" s="17"/>
    </row>
    <row r="15204" spans="22:22">
      <c r="V15204" s="17"/>
    </row>
    <row r="15205" spans="22:22">
      <c r="V15205" s="17"/>
    </row>
    <row r="15206" spans="22:22">
      <c r="V15206" s="17"/>
    </row>
    <row r="15207" spans="22:22">
      <c r="V15207" s="17"/>
    </row>
    <row r="15208" spans="22:22">
      <c r="V15208" s="17"/>
    </row>
    <row r="15209" spans="22:22">
      <c r="V15209" s="17"/>
    </row>
    <row r="15210" spans="22:22">
      <c r="V15210" s="17"/>
    </row>
    <row r="15211" spans="22:22">
      <c r="V15211" s="17"/>
    </row>
    <row r="15212" spans="22:22">
      <c r="V15212" s="17"/>
    </row>
    <row r="15213" spans="22:22">
      <c r="V15213" s="17"/>
    </row>
    <row r="15214" spans="22:22">
      <c r="V15214" s="17"/>
    </row>
    <row r="15215" spans="22:22">
      <c r="V15215" s="17"/>
    </row>
    <row r="15216" spans="22:22">
      <c r="V15216" s="17"/>
    </row>
    <row r="15217" spans="22:22">
      <c r="V15217" s="17"/>
    </row>
    <row r="15218" spans="22:22">
      <c r="V15218" s="17"/>
    </row>
    <row r="15219" spans="22:22">
      <c r="V15219" s="17"/>
    </row>
    <row r="15220" spans="22:22">
      <c r="V15220" s="17"/>
    </row>
    <row r="15221" spans="22:22">
      <c r="V15221" s="17"/>
    </row>
    <row r="15222" spans="22:22">
      <c r="V15222" s="17"/>
    </row>
    <row r="15223" spans="22:22">
      <c r="V15223" s="17"/>
    </row>
    <row r="15224" spans="22:22">
      <c r="V15224" s="17"/>
    </row>
    <row r="15225" spans="22:22">
      <c r="V15225" s="17"/>
    </row>
    <row r="15226" spans="22:22">
      <c r="V15226" s="17"/>
    </row>
    <row r="15227" spans="22:22">
      <c r="V15227" s="17"/>
    </row>
    <row r="15228" spans="22:22">
      <c r="V15228" s="17"/>
    </row>
    <row r="15229" spans="22:22">
      <c r="V15229" s="17"/>
    </row>
    <row r="15230" spans="22:22">
      <c r="V15230" s="17"/>
    </row>
    <row r="15231" spans="22:22">
      <c r="V15231" s="17"/>
    </row>
    <row r="15232" spans="22:22">
      <c r="V15232" s="17"/>
    </row>
    <row r="15233" spans="22:22">
      <c r="V15233" s="17"/>
    </row>
    <row r="15234" spans="22:22">
      <c r="V15234" s="17"/>
    </row>
    <row r="15235" spans="22:22">
      <c r="V15235" s="17"/>
    </row>
    <row r="15236" spans="22:22">
      <c r="V15236" s="17"/>
    </row>
    <row r="15237" spans="22:22">
      <c r="V15237" s="17"/>
    </row>
    <row r="15238" spans="22:22">
      <c r="V15238" s="17"/>
    </row>
    <row r="15239" spans="22:22">
      <c r="V15239" s="17"/>
    </row>
    <row r="15240" spans="22:22">
      <c r="V15240" s="17"/>
    </row>
    <row r="15241" spans="22:22">
      <c r="V15241" s="17"/>
    </row>
    <row r="15242" spans="22:22">
      <c r="V15242" s="17"/>
    </row>
    <row r="15243" spans="22:22">
      <c r="V15243" s="17"/>
    </row>
    <row r="15244" spans="22:22">
      <c r="V15244" s="17"/>
    </row>
    <row r="15245" spans="22:22">
      <c r="V15245" s="17"/>
    </row>
    <row r="15246" spans="22:22">
      <c r="V15246" s="17"/>
    </row>
    <row r="15247" spans="22:22">
      <c r="V15247" s="17"/>
    </row>
    <row r="15248" spans="22:22">
      <c r="V15248" s="17"/>
    </row>
    <row r="15249" spans="22:22">
      <c r="V15249" s="17"/>
    </row>
    <row r="15250" spans="22:22">
      <c r="V15250" s="17"/>
    </row>
    <row r="15251" spans="22:22">
      <c r="V15251" s="17"/>
    </row>
    <row r="15252" spans="22:22">
      <c r="V15252" s="17"/>
    </row>
    <row r="15253" spans="22:22">
      <c r="V15253" s="17"/>
    </row>
    <row r="15254" spans="22:22">
      <c r="V15254" s="17"/>
    </row>
    <row r="15255" spans="22:22">
      <c r="V15255" s="17"/>
    </row>
    <row r="15256" spans="22:22">
      <c r="V15256" s="17"/>
    </row>
    <row r="15257" spans="22:22">
      <c r="V15257" s="17"/>
    </row>
    <row r="15258" spans="22:22">
      <c r="V15258" s="17"/>
    </row>
    <row r="15259" spans="22:22">
      <c r="V15259" s="17"/>
    </row>
    <row r="15260" spans="22:22">
      <c r="V15260" s="17"/>
    </row>
    <row r="15261" spans="22:22">
      <c r="V15261" s="17"/>
    </row>
    <row r="15262" spans="22:22">
      <c r="V15262" s="17"/>
    </row>
    <row r="15263" spans="22:22">
      <c r="V15263" s="17"/>
    </row>
    <row r="15264" spans="22:22">
      <c r="V15264" s="17"/>
    </row>
    <row r="15265" spans="22:22">
      <c r="V15265" s="17"/>
    </row>
    <row r="15266" spans="22:22">
      <c r="V15266" s="17"/>
    </row>
    <row r="15267" spans="22:22">
      <c r="V15267" s="17"/>
    </row>
    <row r="15268" spans="22:22">
      <c r="V15268" s="17"/>
    </row>
    <row r="15269" spans="22:22">
      <c r="V15269" s="17"/>
    </row>
    <row r="15270" spans="22:22">
      <c r="V15270" s="17"/>
    </row>
    <row r="15271" spans="22:22">
      <c r="V15271" s="17"/>
    </row>
    <row r="15272" spans="22:22">
      <c r="V15272" s="17"/>
    </row>
    <row r="15273" spans="22:22">
      <c r="V15273" s="17"/>
    </row>
    <row r="15274" spans="22:22">
      <c r="V15274" s="17"/>
    </row>
    <row r="15275" spans="22:22">
      <c r="V15275" s="17"/>
    </row>
    <row r="15276" spans="22:22">
      <c r="V15276" s="17"/>
    </row>
    <row r="15277" spans="22:22">
      <c r="V15277" s="17"/>
    </row>
    <row r="15278" spans="22:22">
      <c r="V15278" s="17"/>
    </row>
    <row r="15279" spans="22:22">
      <c r="V15279" s="17"/>
    </row>
    <row r="15280" spans="22:22">
      <c r="V15280" s="17"/>
    </row>
    <row r="15281" spans="22:22">
      <c r="V15281" s="17"/>
    </row>
    <row r="15282" spans="22:22">
      <c r="V15282" s="17"/>
    </row>
    <row r="15283" spans="22:22">
      <c r="V15283" s="17"/>
    </row>
    <row r="15284" spans="22:22">
      <c r="V15284" s="17"/>
    </row>
    <row r="15285" spans="22:22">
      <c r="V15285" s="17"/>
    </row>
    <row r="15286" spans="22:22">
      <c r="V15286" s="17"/>
    </row>
    <row r="15287" spans="22:22">
      <c r="V15287" s="17"/>
    </row>
    <row r="15288" spans="22:22">
      <c r="V15288" s="17"/>
    </row>
    <row r="15289" spans="22:22">
      <c r="V15289" s="17"/>
    </row>
    <row r="15290" spans="22:22">
      <c r="V15290" s="17"/>
    </row>
    <row r="15291" spans="22:22">
      <c r="V15291" s="17"/>
    </row>
    <row r="15292" spans="22:22">
      <c r="V15292" s="17"/>
    </row>
    <row r="15293" spans="22:22">
      <c r="V15293" s="17"/>
    </row>
    <row r="15294" spans="22:22">
      <c r="V15294" s="17"/>
    </row>
    <row r="15295" spans="22:22">
      <c r="V15295" s="17"/>
    </row>
    <row r="15296" spans="22:22">
      <c r="V15296" s="17"/>
    </row>
    <row r="15297" spans="22:22">
      <c r="V15297" s="17"/>
    </row>
    <row r="15298" spans="22:22">
      <c r="V15298" s="17"/>
    </row>
    <row r="15299" spans="22:22">
      <c r="V15299" s="17"/>
    </row>
    <row r="15300" spans="22:22">
      <c r="V15300" s="17"/>
    </row>
    <row r="15301" spans="22:22">
      <c r="V15301" s="17"/>
    </row>
    <row r="15302" spans="22:22">
      <c r="V15302" s="17"/>
    </row>
    <row r="15303" spans="22:22">
      <c r="V15303" s="17"/>
    </row>
    <row r="15304" spans="22:22">
      <c r="V15304" s="17"/>
    </row>
    <row r="15305" spans="22:22">
      <c r="V15305" s="17"/>
    </row>
    <row r="15306" spans="22:22">
      <c r="V15306" s="17"/>
    </row>
    <row r="15307" spans="22:22">
      <c r="V15307" s="17"/>
    </row>
    <row r="15308" spans="22:22">
      <c r="V15308" s="17"/>
    </row>
    <row r="15309" spans="22:22">
      <c r="V15309" s="17"/>
    </row>
    <row r="15310" spans="22:22">
      <c r="V15310" s="17"/>
    </row>
    <row r="15311" spans="22:22">
      <c r="V15311" s="17"/>
    </row>
    <row r="15312" spans="22:22">
      <c r="V15312" s="17"/>
    </row>
    <row r="15313" spans="22:22">
      <c r="V15313" s="17"/>
    </row>
    <row r="15314" spans="22:22">
      <c r="V15314" s="17"/>
    </row>
    <row r="15315" spans="22:22">
      <c r="V15315" s="17"/>
    </row>
    <row r="15316" spans="22:22">
      <c r="V15316" s="17"/>
    </row>
    <row r="15317" spans="22:22">
      <c r="V15317" s="17"/>
    </row>
    <row r="15318" spans="22:22">
      <c r="V15318" s="17"/>
    </row>
    <row r="15319" spans="22:22">
      <c r="V15319" s="17"/>
    </row>
    <row r="15320" spans="22:22">
      <c r="V15320" s="17"/>
    </row>
    <row r="15321" spans="22:22">
      <c r="V15321" s="17"/>
    </row>
    <row r="15322" spans="22:22">
      <c r="V15322" s="17"/>
    </row>
    <row r="15323" spans="22:22">
      <c r="V15323" s="17"/>
    </row>
    <row r="15324" spans="22:22">
      <c r="V15324" s="17"/>
    </row>
    <row r="15325" spans="22:22">
      <c r="V15325" s="17"/>
    </row>
    <row r="15326" spans="22:22">
      <c r="V15326" s="17"/>
    </row>
    <row r="15327" spans="22:22">
      <c r="V15327" s="17"/>
    </row>
    <row r="15328" spans="22:22">
      <c r="V15328" s="17"/>
    </row>
    <row r="15329" spans="22:22">
      <c r="V15329" s="17"/>
    </row>
    <row r="15330" spans="22:22">
      <c r="V15330" s="17"/>
    </row>
    <row r="15331" spans="22:22">
      <c r="V15331" s="17"/>
    </row>
    <row r="15332" spans="22:22">
      <c r="V15332" s="17"/>
    </row>
    <row r="15333" spans="22:22">
      <c r="V15333" s="17"/>
    </row>
    <row r="15334" spans="22:22">
      <c r="V15334" s="17"/>
    </row>
    <row r="15335" spans="22:22">
      <c r="V15335" s="17"/>
    </row>
    <row r="15336" spans="22:22">
      <c r="V15336" s="17"/>
    </row>
    <row r="15337" spans="22:22">
      <c r="V15337" s="17"/>
    </row>
    <row r="15338" spans="22:22">
      <c r="V15338" s="17"/>
    </row>
    <row r="15339" spans="22:22">
      <c r="V15339" s="17"/>
    </row>
    <row r="15340" spans="22:22">
      <c r="V15340" s="17"/>
    </row>
    <row r="15341" spans="22:22">
      <c r="V15341" s="17"/>
    </row>
    <row r="15342" spans="22:22">
      <c r="V15342" s="17"/>
    </row>
    <row r="15343" spans="22:22">
      <c r="V15343" s="17"/>
    </row>
    <row r="15344" spans="22:22">
      <c r="V15344" s="17"/>
    </row>
    <row r="15345" spans="22:22">
      <c r="V15345" s="17"/>
    </row>
    <row r="15346" spans="22:22">
      <c r="V15346" s="17"/>
    </row>
    <row r="15347" spans="22:22">
      <c r="V15347" s="17"/>
    </row>
    <row r="15348" spans="22:22">
      <c r="V15348" s="17"/>
    </row>
    <row r="15349" spans="22:22">
      <c r="V15349" s="17"/>
    </row>
    <row r="15350" spans="22:22">
      <c r="V15350" s="17"/>
    </row>
    <row r="15351" spans="22:22">
      <c r="V15351" s="17"/>
    </row>
    <row r="15352" spans="22:22">
      <c r="V15352" s="17"/>
    </row>
    <row r="15353" spans="22:22">
      <c r="V15353" s="17"/>
    </row>
    <row r="15354" spans="22:22">
      <c r="V15354" s="17"/>
    </row>
    <row r="15355" spans="22:22">
      <c r="V15355" s="17"/>
    </row>
    <row r="15356" spans="22:22">
      <c r="V15356" s="17"/>
    </row>
    <row r="15357" spans="22:22">
      <c r="V15357" s="17"/>
    </row>
    <row r="15358" spans="22:22">
      <c r="V15358" s="17"/>
    </row>
    <row r="15359" spans="22:22">
      <c r="V15359" s="17"/>
    </row>
    <row r="15360" spans="22:22">
      <c r="V15360" s="17"/>
    </row>
    <row r="15361" spans="22:22">
      <c r="V15361" s="17"/>
    </row>
    <row r="15362" spans="22:22">
      <c r="V15362" s="17"/>
    </row>
    <row r="15363" spans="22:22">
      <c r="V15363" s="17"/>
    </row>
    <row r="15364" spans="22:22">
      <c r="V15364" s="17"/>
    </row>
    <row r="15365" spans="22:22">
      <c r="V15365" s="17"/>
    </row>
    <row r="15366" spans="22:22">
      <c r="V15366" s="17"/>
    </row>
    <row r="15367" spans="22:22">
      <c r="V15367" s="17"/>
    </row>
    <row r="15368" spans="22:22">
      <c r="V15368" s="17"/>
    </row>
    <row r="15369" spans="22:22">
      <c r="V15369" s="17"/>
    </row>
    <row r="15370" spans="22:22">
      <c r="V15370" s="17"/>
    </row>
    <row r="15371" spans="22:22">
      <c r="V15371" s="17"/>
    </row>
    <row r="15372" spans="22:22">
      <c r="V15372" s="17"/>
    </row>
    <row r="15373" spans="22:22">
      <c r="V15373" s="17"/>
    </row>
    <row r="15374" spans="22:22">
      <c r="V15374" s="17"/>
    </row>
    <row r="15375" spans="22:22">
      <c r="V15375" s="17"/>
    </row>
    <row r="15376" spans="22:22">
      <c r="V15376" s="17"/>
    </row>
    <row r="15377" spans="22:22">
      <c r="V15377" s="17"/>
    </row>
    <row r="15378" spans="22:22">
      <c r="V15378" s="17"/>
    </row>
    <row r="15379" spans="22:22">
      <c r="V15379" s="17"/>
    </row>
    <row r="15380" spans="22:22">
      <c r="V15380" s="17"/>
    </row>
    <row r="15381" spans="22:22">
      <c r="V15381" s="17"/>
    </row>
    <row r="15382" spans="22:22">
      <c r="V15382" s="17"/>
    </row>
    <row r="15383" spans="22:22">
      <c r="V15383" s="17"/>
    </row>
    <row r="15384" spans="22:22">
      <c r="V15384" s="17"/>
    </row>
    <row r="15385" spans="22:22">
      <c r="V15385" s="17"/>
    </row>
    <row r="15386" spans="22:22">
      <c r="V15386" s="17"/>
    </row>
    <row r="15387" spans="22:22">
      <c r="V15387" s="17"/>
    </row>
    <row r="15388" spans="22:22">
      <c r="V15388" s="17"/>
    </row>
    <row r="15389" spans="22:22">
      <c r="V15389" s="17"/>
    </row>
    <row r="15390" spans="22:22">
      <c r="V15390" s="17"/>
    </row>
    <row r="15391" spans="22:22">
      <c r="V15391" s="17"/>
    </row>
    <row r="15392" spans="22:22">
      <c r="V15392" s="17"/>
    </row>
    <row r="15393" spans="22:22">
      <c r="V15393" s="17"/>
    </row>
    <row r="15394" spans="22:22">
      <c r="V15394" s="17"/>
    </row>
    <row r="15395" spans="22:22">
      <c r="V15395" s="17"/>
    </row>
    <row r="15396" spans="22:22">
      <c r="V15396" s="17"/>
    </row>
    <row r="15397" spans="22:22">
      <c r="V15397" s="17"/>
    </row>
    <row r="15398" spans="22:22">
      <c r="V15398" s="17"/>
    </row>
    <row r="15399" spans="22:22">
      <c r="V15399" s="17"/>
    </row>
    <row r="15400" spans="22:22">
      <c r="V15400" s="17"/>
    </row>
    <row r="15401" spans="22:22">
      <c r="V15401" s="17"/>
    </row>
    <row r="15402" spans="22:22">
      <c r="V15402" s="17"/>
    </row>
    <row r="15403" spans="22:22">
      <c r="V15403" s="17"/>
    </row>
    <row r="15404" spans="22:22">
      <c r="V15404" s="17"/>
    </row>
    <row r="15405" spans="22:22">
      <c r="V15405" s="17"/>
    </row>
    <row r="15406" spans="22:22">
      <c r="V15406" s="17"/>
    </row>
    <row r="15407" spans="22:22">
      <c r="V15407" s="17"/>
    </row>
    <row r="15408" spans="22:22">
      <c r="V15408" s="17"/>
    </row>
    <row r="15409" spans="22:22">
      <c r="V15409" s="17"/>
    </row>
    <row r="15410" spans="22:22">
      <c r="V15410" s="17"/>
    </row>
    <row r="15411" spans="22:22">
      <c r="V15411" s="17"/>
    </row>
    <row r="15412" spans="22:22">
      <c r="V15412" s="17"/>
    </row>
    <row r="15413" spans="22:22">
      <c r="V15413" s="17"/>
    </row>
    <row r="15414" spans="22:22">
      <c r="V15414" s="17"/>
    </row>
    <row r="15415" spans="22:22">
      <c r="V15415" s="17"/>
    </row>
    <row r="15416" spans="22:22">
      <c r="V15416" s="17"/>
    </row>
    <row r="15417" spans="22:22">
      <c r="V15417" s="17"/>
    </row>
    <row r="15418" spans="22:22">
      <c r="V15418" s="17"/>
    </row>
    <row r="15419" spans="22:22">
      <c r="V15419" s="17"/>
    </row>
    <row r="15420" spans="22:22">
      <c r="V15420" s="17"/>
    </row>
    <row r="15421" spans="22:22">
      <c r="V15421" s="17"/>
    </row>
    <row r="15422" spans="22:22">
      <c r="V15422" s="17"/>
    </row>
    <row r="15423" spans="22:22">
      <c r="V15423" s="17"/>
    </row>
    <row r="15424" spans="22:22">
      <c r="V15424" s="17"/>
    </row>
    <row r="15425" spans="22:22">
      <c r="V15425" s="17"/>
    </row>
    <row r="15426" spans="22:22">
      <c r="V15426" s="17"/>
    </row>
    <row r="15427" spans="22:22">
      <c r="V15427" s="17"/>
    </row>
    <row r="15428" spans="22:22">
      <c r="V15428" s="17"/>
    </row>
    <row r="15429" spans="22:22">
      <c r="V15429" s="17"/>
    </row>
    <row r="15430" spans="22:22">
      <c r="V15430" s="17"/>
    </row>
    <row r="15431" spans="22:22">
      <c r="V15431" s="17"/>
    </row>
    <row r="15432" spans="22:22">
      <c r="V15432" s="17"/>
    </row>
    <row r="15433" spans="22:22">
      <c r="V15433" s="17"/>
    </row>
    <row r="15434" spans="22:22">
      <c r="V15434" s="17"/>
    </row>
    <row r="15435" spans="22:22">
      <c r="V15435" s="17"/>
    </row>
    <row r="15436" spans="22:22">
      <c r="V15436" s="17"/>
    </row>
    <row r="15437" spans="22:22">
      <c r="V15437" s="17"/>
    </row>
    <row r="15438" spans="22:22">
      <c r="V15438" s="17"/>
    </row>
    <row r="15439" spans="22:22">
      <c r="V15439" s="17"/>
    </row>
    <row r="15440" spans="22:22">
      <c r="V15440" s="17"/>
    </row>
    <row r="15441" spans="22:22">
      <c r="V15441" s="17"/>
    </row>
    <row r="15442" spans="22:22">
      <c r="V15442" s="17"/>
    </row>
    <row r="15443" spans="22:22">
      <c r="V15443" s="17"/>
    </row>
    <row r="15444" spans="22:22">
      <c r="V15444" s="17"/>
    </row>
    <row r="15445" spans="22:22">
      <c r="V15445" s="17"/>
    </row>
    <row r="15446" spans="22:22">
      <c r="V15446" s="17"/>
    </row>
    <row r="15447" spans="22:22">
      <c r="V15447" s="17"/>
    </row>
    <row r="15448" spans="22:22">
      <c r="V15448" s="17"/>
    </row>
    <row r="15449" spans="22:22">
      <c r="V15449" s="17"/>
    </row>
    <row r="15450" spans="22:22">
      <c r="V15450" s="17"/>
    </row>
    <row r="15451" spans="22:22">
      <c r="V15451" s="17"/>
    </row>
    <row r="15452" spans="22:22">
      <c r="V15452" s="17"/>
    </row>
    <row r="15453" spans="22:22">
      <c r="V15453" s="17"/>
    </row>
    <row r="15454" spans="22:22">
      <c r="V15454" s="17"/>
    </row>
    <row r="15455" spans="22:22">
      <c r="V15455" s="17"/>
    </row>
    <row r="15456" spans="22:22">
      <c r="V15456" s="17"/>
    </row>
    <row r="15457" spans="22:22">
      <c r="V15457" s="17"/>
    </row>
    <row r="15458" spans="22:22">
      <c r="V15458" s="17"/>
    </row>
    <row r="15459" spans="22:22">
      <c r="V15459" s="17"/>
    </row>
    <row r="15460" spans="22:22">
      <c r="V15460" s="17"/>
    </row>
    <row r="15461" spans="22:22">
      <c r="V15461" s="17"/>
    </row>
    <row r="15462" spans="22:22">
      <c r="V15462" s="17"/>
    </row>
    <row r="15463" spans="22:22">
      <c r="V15463" s="17"/>
    </row>
    <row r="15464" spans="22:22">
      <c r="V15464" s="17"/>
    </row>
    <row r="15465" spans="22:22">
      <c r="V15465" s="17"/>
    </row>
    <row r="15466" spans="22:22">
      <c r="V15466" s="17"/>
    </row>
    <row r="15467" spans="22:22">
      <c r="V15467" s="17"/>
    </row>
    <row r="15468" spans="22:22">
      <c r="V15468" s="17"/>
    </row>
    <row r="15469" spans="22:22">
      <c r="V15469" s="17"/>
    </row>
    <row r="15470" spans="22:22">
      <c r="V15470" s="17"/>
    </row>
    <row r="15471" spans="22:22">
      <c r="V15471" s="17"/>
    </row>
    <row r="15472" spans="22:22">
      <c r="V15472" s="17"/>
    </row>
    <row r="15473" spans="22:22">
      <c r="V15473" s="17"/>
    </row>
    <row r="15474" spans="22:22">
      <c r="V15474" s="17"/>
    </row>
    <row r="15475" spans="22:22">
      <c r="V15475" s="17"/>
    </row>
    <row r="15476" spans="22:22">
      <c r="V15476" s="17"/>
    </row>
    <row r="15477" spans="22:22">
      <c r="V15477" s="17"/>
    </row>
    <row r="15478" spans="22:22">
      <c r="V15478" s="17"/>
    </row>
    <row r="15479" spans="22:22">
      <c r="V15479" s="17"/>
    </row>
    <row r="15480" spans="22:22">
      <c r="V15480" s="17"/>
    </row>
    <row r="15481" spans="22:22">
      <c r="V15481" s="17"/>
    </row>
    <row r="15482" spans="22:22">
      <c r="V15482" s="17"/>
    </row>
    <row r="15483" spans="22:22">
      <c r="V15483" s="17"/>
    </row>
    <row r="15484" spans="22:22">
      <c r="V15484" s="17"/>
    </row>
    <row r="15485" spans="22:22">
      <c r="V15485" s="17"/>
    </row>
    <row r="15486" spans="22:22">
      <c r="V15486" s="17"/>
    </row>
    <row r="15487" spans="22:22">
      <c r="V15487" s="17"/>
    </row>
    <row r="15488" spans="22:22">
      <c r="V15488" s="17"/>
    </row>
    <row r="15489" spans="22:22">
      <c r="V15489" s="17"/>
    </row>
    <row r="15490" spans="22:22">
      <c r="V15490" s="17"/>
    </row>
    <row r="15491" spans="22:22">
      <c r="V15491" s="17"/>
    </row>
    <row r="15492" spans="22:22">
      <c r="V15492" s="17"/>
    </row>
    <row r="15493" spans="22:22">
      <c r="V15493" s="17"/>
    </row>
    <row r="15494" spans="22:22">
      <c r="V15494" s="17"/>
    </row>
    <row r="15495" spans="22:22">
      <c r="V15495" s="17"/>
    </row>
    <row r="15496" spans="22:22">
      <c r="V15496" s="17"/>
    </row>
    <row r="15497" spans="22:22">
      <c r="V15497" s="17"/>
    </row>
    <row r="15498" spans="22:22">
      <c r="V15498" s="17"/>
    </row>
    <row r="15499" spans="22:22">
      <c r="V15499" s="17"/>
    </row>
    <row r="15500" spans="22:22">
      <c r="V15500" s="17"/>
    </row>
    <row r="15501" spans="22:22">
      <c r="V15501" s="17"/>
    </row>
    <row r="15502" spans="22:22">
      <c r="V15502" s="17"/>
    </row>
    <row r="15503" spans="22:22">
      <c r="V15503" s="17"/>
    </row>
    <row r="15504" spans="22:22">
      <c r="V15504" s="17"/>
    </row>
    <row r="15505" spans="22:22">
      <c r="V15505" s="17"/>
    </row>
    <row r="15506" spans="22:22">
      <c r="V15506" s="17"/>
    </row>
    <row r="15507" spans="22:22">
      <c r="V15507" s="17"/>
    </row>
    <row r="15508" spans="22:22">
      <c r="V15508" s="17"/>
    </row>
    <row r="15509" spans="22:22">
      <c r="V15509" s="17"/>
    </row>
    <row r="15510" spans="22:22">
      <c r="V15510" s="17"/>
    </row>
    <row r="15511" spans="22:22">
      <c r="V15511" s="17"/>
    </row>
    <row r="15512" spans="22:22">
      <c r="V15512" s="17"/>
    </row>
    <row r="15513" spans="22:22">
      <c r="V15513" s="17"/>
    </row>
    <row r="15514" spans="22:22">
      <c r="V15514" s="17"/>
    </row>
    <row r="15515" spans="22:22">
      <c r="V15515" s="17"/>
    </row>
    <row r="15516" spans="22:22">
      <c r="V15516" s="17"/>
    </row>
    <row r="15517" spans="22:22">
      <c r="V15517" s="17"/>
    </row>
    <row r="15518" spans="22:22">
      <c r="V15518" s="17"/>
    </row>
    <row r="15519" spans="22:22">
      <c r="V15519" s="17"/>
    </row>
    <row r="15520" spans="22:22">
      <c r="V15520" s="17"/>
    </row>
    <row r="15521" spans="22:22">
      <c r="V15521" s="17"/>
    </row>
    <row r="15522" spans="22:22">
      <c r="V15522" s="17"/>
    </row>
    <row r="15523" spans="22:22">
      <c r="V15523" s="17"/>
    </row>
    <row r="15524" spans="22:22">
      <c r="V15524" s="17"/>
    </row>
    <row r="15525" spans="22:22">
      <c r="V15525" s="17"/>
    </row>
    <row r="15526" spans="22:22">
      <c r="V15526" s="17"/>
    </row>
    <row r="15527" spans="22:22">
      <c r="V15527" s="17"/>
    </row>
    <row r="15528" spans="22:22">
      <c r="V15528" s="17"/>
    </row>
    <row r="15529" spans="22:22">
      <c r="V15529" s="17"/>
    </row>
    <row r="15530" spans="22:22">
      <c r="V15530" s="17"/>
    </row>
    <row r="15531" spans="22:22">
      <c r="V15531" s="17"/>
    </row>
    <row r="15532" spans="22:22">
      <c r="V15532" s="17"/>
    </row>
    <row r="15533" spans="22:22">
      <c r="V15533" s="17"/>
    </row>
    <row r="15534" spans="22:22">
      <c r="V15534" s="17"/>
    </row>
    <row r="15535" spans="22:22">
      <c r="V15535" s="17"/>
    </row>
    <row r="15536" spans="22:22">
      <c r="V15536" s="17"/>
    </row>
    <row r="15537" spans="22:22">
      <c r="V15537" s="17"/>
    </row>
    <row r="15538" spans="22:22">
      <c r="V15538" s="17"/>
    </row>
    <row r="15539" spans="22:22">
      <c r="V15539" s="17"/>
    </row>
    <row r="15540" spans="22:22">
      <c r="V15540" s="17"/>
    </row>
    <row r="15541" spans="22:22">
      <c r="V15541" s="17"/>
    </row>
    <row r="15542" spans="22:22">
      <c r="V15542" s="17"/>
    </row>
    <row r="15543" spans="22:22">
      <c r="V15543" s="17"/>
    </row>
    <row r="15544" spans="22:22">
      <c r="V15544" s="17"/>
    </row>
    <row r="15545" spans="22:22">
      <c r="V15545" s="17"/>
    </row>
    <row r="15546" spans="22:22">
      <c r="V15546" s="17"/>
    </row>
    <row r="15547" spans="22:22">
      <c r="V15547" s="17"/>
    </row>
    <row r="15548" spans="22:22">
      <c r="V15548" s="17"/>
    </row>
    <row r="15549" spans="22:22">
      <c r="V15549" s="17"/>
    </row>
    <row r="15550" spans="22:22">
      <c r="V15550" s="17"/>
    </row>
    <row r="15551" spans="22:22">
      <c r="V15551" s="17"/>
    </row>
    <row r="15552" spans="22:22">
      <c r="V15552" s="17"/>
    </row>
    <row r="15553" spans="22:22">
      <c r="V15553" s="17"/>
    </row>
    <row r="15554" spans="22:22">
      <c r="V15554" s="17"/>
    </row>
    <row r="15555" spans="22:22">
      <c r="V15555" s="17"/>
    </row>
    <row r="15556" spans="22:22">
      <c r="V15556" s="17"/>
    </row>
    <row r="15557" spans="22:22">
      <c r="V15557" s="17"/>
    </row>
    <row r="15558" spans="22:22">
      <c r="V15558" s="17"/>
    </row>
    <row r="15559" spans="22:22">
      <c r="V15559" s="17"/>
    </row>
    <row r="15560" spans="22:22">
      <c r="V15560" s="17"/>
    </row>
    <row r="15561" spans="22:22">
      <c r="V15561" s="17"/>
    </row>
    <row r="15562" spans="22:22">
      <c r="V15562" s="17"/>
    </row>
    <row r="15563" spans="22:22">
      <c r="V15563" s="17"/>
    </row>
    <row r="15564" spans="22:22">
      <c r="V15564" s="17"/>
    </row>
    <row r="15565" spans="22:22">
      <c r="V15565" s="17"/>
    </row>
    <row r="15566" spans="22:22">
      <c r="V15566" s="17"/>
    </row>
    <row r="15567" spans="22:22">
      <c r="V15567" s="17"/>
    </row>
    <row r="15568" spans="22:22">
      <c r="V15568" s="17"/>
    </row>
    <row r="15569" spans="22:22">
      <c r="V15569" s="17"/>
    </row>
    <row r="15570" spans="22:22">
      <c r="V15570" s="17"/>
    </row>
    <row r="15571" spans="22:22">
      <c r="V15571" s="17"/>
    </row>
    <row r="15572" spans="22:22">
      <c r="V15572" s="17"/>
    </row>
    <row r="15573" spans="22:22">
      <c r="V15573" s="17"/>
    </row>
    <row r="15574" spans="22:22">
      <c r="V15574" s="17"/>
    </row>
    <row r="15575" spans="22:22">
      <c r="V15575" s="17"/>
    </row>
    <row r="15576" spans="22:22">
      <c r="V15576" s="17"/>
    </row>
    <row r="15577" spans="22:22">
      <c r="V15577" s="17"/>
    </row>
    <row r="15578" spans="22:22">
      <c r="V15578" s="17"/>
    </row>
    <row r="15579" spans="22:22">
      <c r="V15579" s="17"/>
    </row>
    <row r="15580" spans="22:22">
      <c r="V15580" s="17"/>
    </row>
    <row r="15581" spans="22:22">
      <c r="V15581" s="17"/>
    </row>
    <row r="15582" spans="22:22">
      <c r="V15582" s="17"/>
    </row>
    <row r="15583" spans="22:22">
      <c r="V15583" s="17"/>
    </row>
    <row r="15584" spans="22:22">
      <c r="V15584" s="17"/>
    </row>
    <row r="15585" spans="22:22">
      <c r="V15585" s="17"/>
    </row>
    <row r="15586" spans="22:22">
      <c r="V15586" s="17"/>
    </row>
    <row r="15587" spans="22:22">
      <c r="V15587" s="17"/>
    </row>
    <row r="15588" spans="22:22">
      <c r="V15588" s="17"/>
    </row>
    <row r="15589" spans="22:22">
      <c r="V15589" s="17"/>
    </row>
    <row r="15590" spans="22:22">
      <c r="V15590" s="17"/>
    </row>
    <row r="15591" spans="22:22">
      <c r="V15591" s="17"/>
    </row>
    <row r="15592" spans="22:22">
      <c r="V15592" s="17"/>
    </row>
    <row r="15593" spans="22:22">
      <c r="V15593" s="17"/>
    </row>
    <row r="15594" spans="22:22">
      <c r="V15594" s="17"/>
    </row>
    <row r="15595" spans="22:22">
      <c r="V15595" s="17"/>
    </row>
    <row r="15596" spans="22:22">
      <c r="V15596" s="17"/>
    </row>
    <row r="15597" spans="22:22">
      <c r="V15597" s="17"/>
    </row>
    <row r="15598" spans="22:22">
      <c r="V15598" s="17"/>
    </row>
    <row r="15599" spans="22:22">
      <c r="V15599" s="17"/>
    </row>
    <row r="15600" spans="22:22">
      <c r="V15600" s="17"/>
    </row>
    <row r="15601" spans="22:22">
      <c r="V15601" s="17"/>
    </row>
    <row r="15602" spans="22:22">
      <c r="V15602" s="17"/>
    </row>
    <row r="15603" spans="22:22">
      <c r="V15603" s="17"/>
    </row>
    <row r="15604" spans="22:22">
      <c r="V15604" s="17"/>
    </row>
    <row r="15605" spans="22:22">
      <c r="V15605" s="17"/>
    </row>
    <row r="15606" spans="22:22">
      <c r="V15606" s="17"/>
    </row>
    <row r="15607" spans="22:22">
      <c r="V15607" s="17"/>
    </row>
    <row r="15608" spans="22:22">
      <c r="V15608" s="17"/>
    </row>
    <row r="15609" spans="22:22">
      <c r="V15609" s="17"/>
    </row>
    <row r="15610" spans="22:22">
      <c r="V15610" s="17"/>
    </row>
    <row r="15611" spans="22:22">
      <c r="V15611" s="17"/>
    </row>
    <row r="15612" spans="22:22">
      <c r="V15612" s="17"/>
    </row>
    <row r="15613" spans="22:22">
      <c r="V15613" s="17"/>
    </row>
    <row r="15614" spans="22:22">
      <c r="V15614" s="17"/>
    </row>
    <row r="15615" spans="22:22">
      <c r="V15615" s="17"/>
    </row>
    <row r="15616" spans="22:22">
      <c r="V15616" s="17"/>
    </row>
    <row r="15617" spans="22:22">
      <c r="V15617" s="17"/>
    </row>
    <row r="15618" spans="22:22">
      <c r="V15618" s="17"/>
    </row>
    <row r="15619" spans="22:22">
      <c r="V15619" s="17"/>
    </row>
    <row r="15620" spans="22:22">
      <c r="V15620" s="17"/>
    </row>
    <row r="15621" spans="22:22">
      <c r="V15621" s="17"/>
    </row>
    <row r="15622" spans="22:22">
      <c r="V15622" s="17"/>
    </row>
    <row r="15623" spans="22:22">
      <c r="V15623" s="17"/>
    </row>
    <row r="15624" spans="22:22">
      <c r="V15624" s="17"/>
    </row>
    <row r="15625" spans="22:22">
      <c r="V15625" s="17"/>
    </row>
    <row r="15626" spans="22:22">
      <c r="V15626" s="17"/>
    </row>
    <row r="15627" spans="22:22">
      <c r="V15627" s="17"/>
    </row>
    <row r="15628" spans="22:22">
      <c r="V15628" s="17"/>
    </row>
    <row r="15629" spans="22:22">
      <c r="V15629" s="17"/>
    </row>
    <row r="15630" spans="22:22">
      <c r="V15630" s="17"/>
    </row>
    <row r="15631" spans="22:22">
      <c r="V15631" s="17"/>
    </row>
    <row r="15632" spans="22:22">
      <c r="V15632" s="17"/>
    </row>
    <row r="15633" spans="22:22">
      <c r="V15633" s="17"/>
    </row>
    <row r="15634" spans="22:22">
      <c r="V15634" s="17"/>
    </row>
    <row r="15635" spans="22:22">
      <c r="V15635" s="17"/>
    </row>
    <row r="15636" spans="22:22">
      <c r="V15636" s="17"/>
    </row>
    <row r="15637" spans="22:22">
      <c r="V15637" s="17"/>
    </row>
    <row r="15638" spans="22:22">
      <c r="V15638" s="17"/>
    </row>
    <row r="15639" spans="22:22">
      <c r="V15639" s="17"/>
    </row>
    <row r="15640" spans="22:22">
      <c r="V15640" s="17"/>
    </row>
    <row r="15641" spans="22:22">
      <c r="V15641" s="17"/>
    </row>
    <row r="15642" spans="22:22">
      <c r="V15642" s="17"/>
    </row>
    <row r="15643" spans="22:22">
      <c r="V15643" s="17"/>
    </row>
    <row r="15644" spans="22:22">
      <c r="V15644" s="17"/>
    </row>
    <row r="15645" spans="22:22">
      <c r="V15645" s="17"/>
    </row>
    <row r="15646" spans="22:22">
      <c r="V15646" s="17"/>
    </row>
    <row r="15647" spans="22:22">
      <c r="V15647" s="17"/>
    </row>
    <row r="15648" spans="22:22">
      <c r="V15648" s="17"/>
    </row>
    <row r="15649" spans="22:22">
      <c r="V15649" s="17"/>
    </row>
    <row r="15650" spans="22:22">
      <c r="V15650" s="17"/>
    </row>
    <row r="15651" spans="22:22">
      <c r="V15651" s="17"/>
    </row>
    <row r="15652" spans="22:22">
      <c r="V15652" s="17"/>
    </row>
    <row r="15653" spans="22:22">
      <c r="V15653" s="17"/>
    </row>
    <row r="15654" spans="22:22">
      <c r="V15654" s="17"/>
    </row>
    <row r="15655" spans="22:22">
      <c r="V15655" s="17"/>
    </row>
    <row r="15656" spans="22:22">
      <c r="V15656" s="17"/>
    </row>
    <row r="15657" spans="22:22">
      <c r="V15657" s="17"/>
    </row>
    <row r="15658" spans="22:22">
      <c r="V15658" s="17"/>
    </row>
    <row r="15659" spans="22:22">
      <c r="V15659" s="17"/>
    </row>
    <row r="15660" spans="22:22">
      <c r="V15660" s="17"/>
    </row>
    <row r="15661" spans="22:22">
      <c r="V15661" s="17"/>
    </row>
    <row r="15662" spans="22:22">
      <c r="V15662" s="17"/>
    </row>
    <row r="15663" spans="22:22">
      <c r="V15663" s="17"/>
    </row>
    <row r="15664" spans="22:22">
      <c r="V15664" s="17"/>
    </row>
    <row r="15665" spans="22:22">
      <c r="V15665" s="17"/>
    </row>
    <row r="15666" spans="22:22">
      <c r="V15666" s="17"/>
    </row>
    <row r="15667" spans="22:22">
      <c r="V15667" s="17"/>
    </row>
    <row r="15668" spans="22:22">
      <c r="V15668" s="17"/>
    </row>
    <row r="15669" spans="22:22">
      <c r="V15669" s="17"/>
    </row>
    <row r="15670" spans="22:22">
      <c r="V15670" s="17"/>
    </row>
    <row r="15671" spans="22:22">
      <c r="V15671" s="17"/>
    </row>
    <row r="15672" spans="22:22">
      <c r="V15672" s="17"/>
    </row>
    <row r="15673" spans="22:22">
      <c r="V15673" s="17"/>
    </row>
    <row r="15674" spans="22:22">
      <c r="V15674" s="17"/>
    </row>
    <row r="15675" spans="22:22">
      <c r="V15675" s="17"/>
    </row>
    <row r="15676" spans="22:22">
      <c r="V15676" s="17"/>
    </row>
    <row r="15677" spans="22:22">
      <c r="V15677" s="17"/>
    </row>
    <row r="15678" spans="22:22">
      <c r="V15678" s="17"/>
    </row>
    <row r="15679" spans="22:22">
      <c r="V15679" s="17"/>
    </row>
    <row r="15680" spans="22:22">
      <c r="V15680" s="17"/>
    </row>
    <row r="15681" spans="22:22">
      <c r="V15681" s="17"/>
    </row>
    <row r="15682" spans="22:22">
      <c r="V15682" s="17"/>
    </row>
    <row r="15683" spans="22:22">
      <c r="V15683" s="17"/>
    </row>
    <row r="15684" spans="22:22">
      <c r="V15684" s="17"/>
    </row>
    <row r="15685" spans="22:22">
      <c r="V15685" s="17"/>
    </row>
    <row r="15686" spans="22:22">
      <c r="V15686" s="17"/>
    </row>
    <row r="15687" spans="22:22">
      <c r="V15687" s="17"/>
    </row>
    <row r="15688" spans="22:22">
      <c r="V15688" s="17"/>
    </row>
    <row r="15689" spans="22:22">
      <c r="V15689" s="17"/>
    </row>
    <row r="15690" spans="22:22">
      <c r="V15690" s="17"/>
    </row>
    <row r="15691" spans="22:22">
      <c r="V15691" s="17"/>
    </row>
    <row r="15692" spans="22:22">
      <c r="V15692" s="17"/>
    </row>
    <row r="15693" spans="22:22">
      <c r="V15693" s="17"/>
    </row>
    <row r="15694" spans="22:22">
      <c r="V15694" s="17"/>
    </row>
    <row r="15695" spans="22:22">
      <c r="V15695" s="17"/>
    </row>
    <row r="15696" spans="22:22">
      <c r="V15696" s="17"/>
    </row>
    <row r="15697" spans="22:22">
      <c r="V15697" s="17"/>
    </row>
    <row r="15698" spans="22:22">
      <c r="V15698" s="17"/>
    </row>
    <row r="15699" spans="22:22">
      <c r="V15699" s="17"/>
    </row>
    <row r="15700" spans="22:22">
      <c r="V15700" s="17"/>
    </row>
    <row r="15701" spans="22:22">
      <c r="V15701" s="17"/>
    </row>
    <row r="15702" spans="22:22">
      <c r="V15702" s="17"/>
    </row>
    <row r="15703" spans="22:22">
      <c r="V15703" s="17"/>
    </row>
    <row r="15704" spans="22:22">
      <c r="V15704" s="17"/>
    </row>
    <row r="15705" spans="22:22">
      <c r="V15705" s="17"/>
    </row>
    <row r="15706" spans="22:22">
      <c r="V15706" s="17"/>
    </row>
    <row r="15707" spans="22:22">
      <c r="V15707" s="17"/>
    </row>
    <row r="15708" spans="22:22">
      <c r="V15708" s="17"/>
    </row>
    <row r="15709" spans="22:22">
      <c r="V15709" s="17"/>
    </row>
    <row r="15710" spans="22:22">
      <c r="V15710" s="17"/>
    </row>
    <row r="15711" spans="22:22">
      <c r="V15711" s="17"/>
    </row>
    <row r="15712" spans="22:22">
      <c r="V15712" s="17"/>
    </row>
    <row r="15713" spans="22:22">
      <c r="V15713" s="17"/>
    </row>
    <row r="15714" spans="22:22">
      <c r="V15714" s="17"/>
    </row>
    <row r="15715" spans="22:22">
      <c r="V15715" s="17"/>
    </row>
    <row r="15716" spans="22:22">
      <c r="V15716" s="17"/>
    </row>
    <row r="15717" spans="22:22">
      <c r="V15717" s="17"/>
    </row>
    <row r="15718" spans="22:22">
      <c r="V15718" s="17"/>
    </row>
    <row r="15719" spans="22:22">
      <c r="V15719" s="17"/>
    </row>
    <row r="15720" spans="22:22">
      <c r="V15720" s="17"/>
    </row>
    <row r="15721" spans="22:22">
      <c r="V15721" s="17"/>
    </row>
    <row r="15722" spans="22:22">
      <c r="V15722" s="17"/>
    </row>
    <row r="15723" spans="22:22">
      <c r="V15723" s="17"/>
    </row>
    <row r="15724" spans="22:22">
      <c r="V15724" s="17"/>
    </row>
    <row r="15725" spans="22:22">
      <c r="V15725" s="17"/>
    </row>
    <row r="15726" spans="22:22">
      <c r="V15726" s="17"/>
    </row>
    <row r="15727" spans="22:22">
      <c r="V15727" s="17"/>
    </row>
    <row r="15728" spans="22:22">
      <c r="V15728" s="17"/>
    </row>
    <row r="15729" spans="22:22">
      <c r="V15729" s="17"/>
    </row>
    <row r="15730" spans="22:22">
      <c r="V15730" s="17"/>
    </row>
    <row r="15731" spans="22:22">
      <c r="V15731" s="17"/>
    </row>
    <row r="15732" spans="22:22">
      <c r="V15732" s="17"/>
    </row>
    <row r="15733" spans="22:22">
      <c r="V15733" s="17"/>
    </row>
    <row r="15734" spans="22:22">
      <c r="V15734" s="17"/>
    </row>
    <row r="15735" spans="22:22">
      <c r="V15735" s="17"/>
    </row>
    <row r="15736" spans="22:22">
      <c r="V15736" s="17"/>
    </row>
    <row r="15737" spans="22:22">
      <c r="V15737" s="17"/>
    </row>
    <row r="15738" spans="22:22">
      <c r="V15738" s="17"/>
    </row>
    <row r="15739" spans="22:22">
      <c r="V15739" s="17"/>
    </row>
    <row r="15740" spans="22:22">
      <c r="V15740" s="17"/>
    </row>
    <row r="15741" spans="22:22">
      <c r="V15741" s="17"/>
    </row>
    <row r="15742" spans="22:22">
      <c r="V15742" s="17"/>
    </row>
    <row r="15743" spans="22:22">
      <c r="V15743" s="17"/>
    </row>
    <row r="15744" spans="22:22">
      <c r="V15744" s="17"/>
    </row>
    <row r="15745" spans="22:22">
      <c r="V15745" s="17"/>
    </row>
    <row r="15746" spans="22:22">
      <c r="V15746" s="17"/>
    </row>
    <row r="15747" spans="22:22">
      <c r="V15747" s="17"/>
    </row>
    <row r="15748" spans="22:22">
      <c r="V15748" s="17"/>
    </row>
    <row r="15749" spans="22:22">
      <c r="V15749" s="17"/>
    </row>
    <row r="15750" spans="22:22">
      <c r="V15750" s="17"/>
    </row>
    <row r="15751" spans="22:22">
      <c r="V15751" s="17"/>
    </row>
    <row r="15752" spans="22:22">
      <c r="V15752" s="17"/>
    </row>
    <row r="15753" spans="22:22">
      <c r="V15753" s="17"/>
    </row>
    <row r="15754" spans="22:22">
      <c r="V15754" s="17"/>
    </row>
    <row r="15755" spans="22:22">
      <c r="V15755" s="17"/>
    </row>
    <row r="15756" spans="22:22">
      <c r="V15756" s="17"/>
    </row>
    <row r="15757" spans="22:22">
      <c r="V15757" s="17"/>
    </row>
    <row r="15758" spans="22:22">
      <c r="V15758" s="17"/>
    </row>
    <row r="15759" spans="22:22">
      <c r="V15759" s="17"/>
    </row>
    <row r="15760" spans="22:22">
      <c r="V15760" s="17"/>
    </row>
    <row r="15761" spans="22:22">
      <c r="V15761" s="17"/>
    </row>
    <row r="15762" spans="22:22">
      <c r="V15762" s="17"/>
    </row>
    <row r="15763" spans="22:22">
      <c r="V15763" s="17"/>
    </row>
    <row r="15764" spans="22:22">
      <c r="V15764" s="17"/>
    </row>
    <row r="15765" spans="22:22">
      <c r="V15765" s="17"/>
    </row>
    <row r="15766" spans="22:22">
      <c r="V15766" s="17"/>
    </row>
    <row r="15767" spans="22:22">
      <c r="V15767" s="17"/>
    </row>
    <row r="15768" spans="22:22">
      <c r="V15768" s="17"/>
    </row>
    <row r="15769" spans="22:22">
      <c r="V15769" s="17"/>
    </row>
    <row r="15770" spans="22:22">
      <c r="V15770" s="17"/>
    </row>
    <row r="15771" spans="22:22">
      <c r="V15771" s="17"/>
    </row>
    <row r="15772" spans="22:22">
      <c r="V15772" s="17"/>
    </row>
    <row r="15773" spans="22:22">
      <c r="V15773" s="17"/>
    </row>
    <row r="15774" spans="22:22">
      <c r="V15774" s="17"/>
    </row>
    <row r="15775" spans="22:22">
      <c r="V15775" s="17"/>
    </row>
    <row r="15776" spans="22:22">
      <c r="V15776" s="17"/>
    </row>
    <row r="15777" spans="22:22">
      <c r="V15777" s="17"/>
    </row>
    <row r="15778" spans="22:22">
      <c r="V15778" s="17"/>
    </row>
    <row r="15779" spans="22:22">
      <c r="V15779" s="17"/>
    </row>
    <row r="15780" spans="22:22">
      <c r="V15780" s="17"/>
    </row>
    <row r="15781" spans="22:22">
      <c r="V15781" s="17"/>
    </row>
    <row r="15782" spans="22:22">
      <c r="V15782" s="17"/>
    </row>
    <row r="15783" spans="22:22">
      <c r="V15783" s="17"/>
    </row>
    <row r="15784" spans="22:22">
      <c r="V15784" s="17"/>
    </row>
    <row r="15785" spans="22:22">
      <c r="V15785" s="17"/>
    </row>
    <row r="15786" spans="22:22">
      <c r="V15786" s="17"/>
    </row>
    <row r="15787" spans="22:22">
      <c r="V15787" s="17"/>
    </row>
    <row r="15788" spans="22:22">
      <c r="V15788" s="17"/>
    </row>
    <row r="15789" spans="22:22">
      <c r="V15789" s="17"/>
    </row>
    <row r="15790" spans="22:22">
      <c r="V15790" s="17"/>
    </row>
    <row r="15791" spans="22:22">
      <c r="V15791" s="17"/>
    </row>
    <row r="15792" spans="22:22">
      <c r="V15792" s="17"/>
    </row>
    <row r="15793" spans="22:22">
      <c r="V15793" s="17"/>
    </row>
    <row r="15794" spans="22:22">
      <c r="V15794" s="17"/>
    </row>
    <row r="15795" spans="22:22">
      <c r="V15795" s="17"/>
    </row>
    <row r="15796" spans="22:22">
      <c r="V15796" s="17"/>
    </row>
    <row r="15797" spans="22:22">
      <c r="V15797" s="17"/>
    </row>
    <row r="15798" spans="22:22">
      <c r="V15798" s="17"/>
    </row>
    <row r="15799" spans="22:22">
      <c r="V15799" s="17"/>
    </row>
    <row r="15800" spans="22:22">
      <c r="V15800" s="17"/>
    </row>
    <row r="15801" spans="22:22">
      <c r="V15801" s="17"/>
    </row>
    <row r="15802" spans="22:22">
      <c r="V15802" s="17"/>
    </row>
    <row r="15803" spans="22:22">
      <c r="V15803" s="17"/>
    </row>
    <row r="15804" spans="22:22">
      <c r="V15804" s="17"/>
    </row>
    <row r="15805" spans="22:22">
      <c r="V15805" s="17"/>
    </row>
    <row r="15806" spans="22:22">
      <c r="V15806" s="17"/>
    </row>
    <row r="15807" spans="22:22">
      <c r="V15807" s="17"/>
    </row>
    <row r="15808" spans="22:22">
      <c r="V15808" s="17"/>
    </row>
    <row r="15809" spans="22:22">
      <c r="V15809" s="17"/>
    </row>
    <row r="15810" spans="22:22">
      <c r="V15810" s="17"/>
    </row>
    <row r="15811" spans="22:22">
      <c r="V15811" s="17"/>
    </row>
    <row r="15812" spans="22:22">
      <c r="V15812" s="17"/>
    </row>
    <row r="15813" spans="22:22">
      <c r="V15813" s="17"/>
    </row>
    <row r="15814" spans="22:22">
      <c r="V15814" s="17"/>
    </row>
    <row r="15815" spans="22:22">
      <c r="V15815" s="17"/>
    </row>
    <row r="15816" spans="22:22">
      <c r="V15816" s="17"/>
    </row>
    <row r="15817" spans="22:22">
      <c r="V15817" s="17"/>
    </row>
    <row r="15818" spans="22:22">
      <c r="V15818" s="17"/>
    </row>
    <row r="15819" spans="22:22">
      <c r="V15819" s="17"/>
    </row>
    <row r="15820" spans="22:22">
      <c r="V15820" s="17"/>
    </row>
    <row r="15821" spans="22:22">
      <c r="V15821" s="17"/>
    </row>
    <row r="15822" spans="22:22">
      <c r="V15822" s="17"/>
    </row>
    <row r="15823" spans="22:22">
      <c r="V15823" s="17"/>
    </row>
    <row r="15824" spans="22:22">
      <c r="V15824" s="17"/>
    </row>
    <row r="15825" spans="22:22">
      <c r="V15825" s="17"/>
    </row>
    <row r="15826" spans="22:22">
      <c r="V15826" s="17"/>
    </row>
    <row r="15827" spans="22:22">
      <c r="V15827" s="17"/>
    </row>
    <row r="15828" spans="22:22">
      <c r="V15828" s="17"/>
    </row>
    <row r="15829" spans="22:22">
      <c r="V15829" s="17"/>
    </row>
    <row r="15830" spans="22:22">
      <c r="V15830" s="17"/>
    </row>
    <row r="15831" spans="22:22">
      <c r="V15831" s="17"/>
    </row>
    <row r="15832" spans="22:22">
      <c r="V15832" s="17"/>
    </row>
    <row r="15833" spans="22:22">
      <c r="V15833" s="17"/>
    </row>
    <row r="15834" spans="22:22">
      <c r="V15834" s="17"/>
    </row>
    <row r="15835" spans="22:22">
      <c r="V15835" s="17"/>
    </row>
    <row r="15836" spans="22:22">
      <c r="V15836" s="17"/>
    </row>
    <row r="15837" spans="22:22">
      <c r="V15837" s="17"/>
    </row>
    <row r="15838" spans="22:22">
      <c r="V15838" s="17"/>
    </row>
    <row r="15839" spans="22:22">
      <c r="V15839" s="17"/>
    </row>
    <row r="15840" spans="22:22">
      <c r="V15840" s="17"/>
    </row>
    <row r="15841" spans="22:22">
      <c r="V15841" s="17"/>
    </row>
    <row r="15842" spans="22:22">
      <c r="V15842" s="17"/>
    </row>
    <row r="15843" spans="22:22">
      <c r="V15843" s="17"/>
    </row>
    <row r="15844" spans="22:22">
      <c r="V15844" s="17"/>
    </row>
    <row r="15845" spans="22:22">
      <c r="V15845" s="17"/>
    </row>
    <row r="15846" spans="22:22">
      <c r="V15846" s="17"/>
    </row>
    <row r="15847" spans="22:22">
      <c r="V15847" s="17"/>
    </row>
    <row r="15848" spans="22:22">
      <c r="V15848" s="17"/>
    </row>
    <row r="15849" spans="22:22">
      <c r="V15849" s="17"/>
    </row>
    <row r="15850" spans="22:22">
      <c r="V15850" s="17"/>
    </row>
    <row r="15851" spans="22:22">
      <c r="V15851" s="17"/>
    </row>
    <row r="15852" spans="22:22">
      <c r="V15852" s="17"/>
    </row>
    <row r="15853" spans="22:22">
      <c r="V15853" s="17"/>
    </row>
    <row r="15854" spans="22:22">
      <c r="V15854" s="17"/>
    </row>
    <row r="15855" spans="22:22">
      <c r="V15855" s="17"/>
    </row>
    <row r="15856" spans="22:22">
      <c r="V15856" s="17"/>
    </row>
    <row r="15857" spans="22:22">
      <c r="V15857" s="17"/>
    </row>
    <row r="15858" spans="22:22">
      <c r="V15858" s="17"/>
    </row>
    <row r="15859" spans="22:22">
      <c r="V15859" s="17"/>
    </row>
    <row r="15860" spans="22:22">
      <c r="V15860" s="17"/>
    </row>
    <row r="15861" spans="22:22">
      <c r="V15861" s="17"/>
    </row>
    <row r="15862" spans="22:22">
      <c r="V15862" s="17"/>
    </row>
    <row r="15863" spans="22:22">
      <c r="V15863" s="17"/>
    </row>
    <row r="15864" spans="22:22">
      <c r="V15864" s="17"/>
    </row>
    <row r="15865" spans="22:22">
      <c r="V15865" s="17"/>
    </row>
    <row r="15866" spans="22:22">
      <c r="V15866" s="17"/>
    </row>
    <row r="15867" spans="22:22">
      <c r="V15867" s="17"/>
    </row>
    <row r="15868" spans="22:22">
      <c r="V15868" s="17"/>
    </row>
    <row r="15869" spans="22:22">
      <c r="V15869" s="17"/>
    </row>
    <row r="15870" spans="22:22">
      <c r="V15870" s="17"/>
    </row>
    <row r="15871" spans="22:22">
      <c r="V15871" s="17"/>
    </row>
    <row r="15872" spans="22:22">
      <c r="V15872" s="17"/>
    </row>
    <row r="15873" spans="22:22">
      <c r="V15873" s="17"/>
    </row>
    <row r="15874" spans="22:22">
      <c r="V15874" s="17"/>
    </row>
    <row r="15875" spans="22:22">
      <c r="V15875" s="17"/>
    </row>
    <row r="15876" spans="22:22">
      <c r="V15876" s="17"/>
    </row>
    <row r="15877" spans="22:22">
      <c r="V15877" s="17"/>
    </row>
    <row r="15878" spans="22:22">
      <c r="V15878" s="17"/>
    </row>
    <row r="15879" spans="22:22">
      <c r="V15879" s="17"/>
    </row>
    <row r="15880" spans="22:22">
      <c r="V15880" s="17"/>
    </row>
    <row r="15881" spans="22:22">
      <c r="V15881" s="17"/>
    </row>
    <row r="15882" spans="22:22">
      <c r="V15882" s="17"/>
    </row>
    <row r="15883" spans="22:22">
      <c r="V15883" s="17"/>
    </row>
    <row r="15884" spans="22:22">
      <c r="V15884" s="17"/>
    </row>
    <row r="15885" spans="22:22">
      <c r="V15885" s="17"/>
    </row>
    <row r="15886" spans="22:22">
      <c r="V15886" s="17"/>
    </row>
    <row r="15887" spans="22:22">
      <c r="V15887" s="17"/>
    </row>
    <row r="15888" spans="22:22">
      <c r="V15888" s="17"/>
    </row>
    <row r="15889" spans="22:22">
      <c r="V15889" s="17"/>
    </row>
    <row r="15890" spans="22:22">
      <c r="V15890" s="17"/>
    </row>
    <row r="15891" spans="22:22">
      <c r="V15891" s="17"/>
    </row>
    <row r="15892" spans="22:22">
      <c r="V15892" s="17"/>
    </row>
    <row r="15893" spans="22:22">
      <c r="V15893" s="17"/>
    </row>
    <row r="15894" spans="22:22">
      <c r="V15894" s="17"/>
    </row>
    <row r="15895" spans="22:22">
      <c r="V15895" s="17"/>
    </row>
    <row r="15896" spans="22:22">
      <c r="V15896" s="17"/>
    </row>
    <row r="15897" spans="22:22">
      <c r="V15897" s="17"/>
    </row>
    <row r="15898" spans="22:22">
      <c r="V15898" s="17"/>
    </row>
    <row r="15899" spans="22:22">
      <c r="V15899" s="17"/>
    </row>
    <row r="15900" spans="22:22">
      <c r="V15900" s="17"/>
    </row>
    <row r="15901" spans="22:22">
      <c r="V15901" s="17"/>
    </row>
    <row r="15902" spans="22:22">
      <c r="V15902" s="17"/>
    </row>
    <row r="15903" spans="22:22">
      <c r="V15903" s="17"/>
    </row>
    <row r="15904" spans="22:22">
      <c r="V15904" s="17"/>
    </row>
    <row r="15905" spans="22:22">
      <c r="V15905" s="17"/>
    </row>
    <row r="15906" spans="22:22">
      <c r="V15906" s="17"/>
    </row>
    <row r="15907" spans="22:22">
      <c r="V15907" s="17"/>
    </row>
    <row r="15908" spans="22:22">
      <c r="V15908" s="17"/>
    </row>
    <row r="15909" spans="22:22">
      <c r="V15909" s="17"/>
    </row>
    <row r="15910" spans="22:22">
      <c r="V15910" s="17"/>
    </row>
    <row r="15911" spans="22:22">
      <c r="V15911" s="17"/>
    </row>
    <row r="15912" spans="22:22">
      <c r="V15912" s="17"/>
    </row>
    <row r="15913" spans="22:22">
      <c r="V15913" s="17"/>
    </row>
    <row r="15914" spans="22:22">
      <c r="V15914" s="17"/>
    </row>
    <row r="15915" spans="22:22">
      <c r="V15915" s="17"/>
    </row>
    <row r="15916" spans="22:22">
      <c r="V15916" s="17"/>
    </row>
    <row r="15917" spans="22:22">
      <c r="V15917" s="17"/>
    </row>
    <row r="15918" spans="22:22">
      <c r="V15918" s="17"/>
    </row>
    <row r="15919" spans="22:22">
      <c r="V15919" s="17"/>
    </row>
    <row r="15920" spans="22:22">
      <c r="V15920" s="17"/>
    </row>
    <row r="15921" spans="22:22">
      <c r="V15921" s="17"/>
    </row>
    <row r="15922" spans="22:22">
      <c r="V15922" s="17"/>
    </row>
    <row r="15923" spans="22:22">
      <c r="V15923" s="17"/>
    </row>
    <row r="15924" spans="22:22">
      <c r="V15924" s="17"/>
    </row>
    <row r="15925" spans="22:22">
      <c r="V15925" s="17"/>
    </row>
    <row r="15926" spans="22:22">
      <c r="V15926" s="17"/>
    </row>
    <row r="15927" spans="22:22">
      <c r="V15927" s="17"/>
    </row>
    <row r="15928" spans="22:22">
      <c r="V15928" s="17"/>
    </row>
    <row r="15929" spans="22:22">
      <c r="V15929" s="17"/>
    </row>
    <row r="15930" spans="22:22">
      <c r="V15930" s="17"/>
    </row>
    <row r="15931" spans="22:22">
      <c r="V15931" s="17"/>
    </row>
    <row r="15932" spans="22:22">
      <c r="V15932" s="17"/>
    </row>
    <row r="15933" spans="22:22">
      <c r="V15933" s="17"/>
    </row>
    <row r="15934" spans="22:22">
      <c r="V15934" s="17"/>
    </row>
    <row r="15935" spans="22:22">
      <c r="V15935" s="17"/>
    </row>
    <row r="15936" spans="22:22">
      <c r="V15936" s="17"/>
    </row>
    <row r="15937" spans="22:22">
      <c r="V15937" s="17"/>
    </row>
    <row r="15938" spans="22:22">
      <c r="V15938" s="17"/>
    </row>
    <row r="15939" spans="22:22">
      <c r="V15939" s="17"/>
    </row>
    <row r="15940" spans="22:22">
      <c r="V15940" s="17"/>
    </row>
    <row r="15941" spans="22:22">
      <c r="V15941" s="17"/>
    </row>
    <row r="15942" spans="22:22">
      <c r="V15942" s="17"/>
    </row>
    <row r="15943" spans="22:22">
      <c r="V15943" s="17"/>
    </row>
    <row r="15944" spans="22:22">
      <c r="V15944" s="17"/>
    </row>
    <row r="15945" spans="22:22">
      <c r="V15945" s="17"/>
    </row>
    <row r="15946" spans="22:22">
      <c r="V15946" s="17"/>
    </row>
    <row r="15947" spans="22:22">
      <c r="V15947" s="17"/>
    </row>
    <row r="15948" spans="22:22">
      <c r="V15948" s="17"/>
    </row>
    <row r="15949" spans="22:22">
      <c r="V15949" s="17"/>
    </row>
    <row r="15950" spans="22:22">
      <c r="V15950" s="17"/>
    </row>
    <row r="15951" spans="22:22">
      <c r="V15951" s="17"/>
    </row>
    <row r="15952" spans="22:22">
      <c r="V15952" s="17"/>
    </row>
    <row r="15953" spans="22:22">
      <c r="V15953" s="17"/>
    </row>
    <row r="15954" spans="22:22">
      <c r="V15954" s="17"/>
    </row>
    <row r="15955" spans="22:22">
      <c r="V15955" s="17"/>
    </row>
    <row r="15956" spans="22:22">
      <c r="V15956" s="17"/>
    </row>
    <row r="15957" spans="22:22">
      <c r="V15957" s="17"/>
    </row>
    <row r="15958" spans="22:22">
      <c r="V15958" s="17"/>
    </row>
    <row r="15959" spans="22:22">
      <c r="V15959" s="17"/>
    </row>
    <row r="15960" spans="22:22">
      <c r="V15960" s="17"/>
    </row>
    <row r="15961" spans="22:22">
      <c r="V15961" s="17"/>
    </row>
    <row r="15962" spans="22:22">
      <c r="V15962" s="17"/>
    </row>
    <row r="15963" spans="22:22">
      <c r="V15963" s="17"/>
    </row>
    <row r="15964" spans="22:22">
      <c r="V15964" s="17"/>
    </row>
    <row r="15965" spans="22:22">
      <c r="V15965" s="17"/>
    </row>
    <row r="15966" spans="22:22">
      <c r="V15966" s="17"/>
    </row>
    <row r="15967" spans="22:22">
      <c r="V15967" s="17"/>
    </row>
    <row r="15968" spans="22:22">
      <c r="V15968" s="17"/>
    </row>
    <row r="15969" spans="22:22">
      <c r="V15969" s="17"/>
    </row>
    <row r="15970" spans="22:22">
      <c r="V15970" s="17"/>
    </row>
    <row r="15971" spans="22:22">
      <c r="V15971" s="17"/>
    </row>
    <row r="15972" spans="22:22">
      <c r="V15972" s="17"/>
    </row>
    <row r="15973" spans="22:22">
      <c r="V15973" s="17"/>
    </row>
    <row r="15974" spans="22:22">
      <c r="V15974" s="17"/>
    </row>
    <row r="15975" spans="22:22">
      <c r="V15975" s="17"/>
    </row>
    <row r="15976" spans="22:22">
      <c r="V15976" s="17"/>
    </row>
    <row r="15977" spans="22:22">
      <c r="V15977" s="17"/>
    </row>
    <row r="15978" spans="22:22">
      <c r="V15978" s="17"/>
    </row>
    <row r="15979" spans="22:22">
      <c r="V15979" s="17"/>
    </row>
    <row r="15980" spans="22:22">
      <c r="V15980" s="17"/>
    </row>
    <row r="15981" spans="22:22">
      <c r="V15981" s="17"/>
    </row>
    <row r="15982" spans="22:22">
      <c r="V15982" s="17"/>
    </row>
    <row r="15983" spans="22:22">
      <c r="V15983" s="17"/>
    </row>
    <row r="15984" spans="22:22">
      <c r="V15984" s="17"/>
    </row>
    <row r="15985" spans="22:22">
      <c r="V15985" s="17"/>
    </row>
    <row r="15986" spans="22:22">
      <c r="V15986" s="17"/>
    </row>
    <row r="15987" spans="22:22">
      <c r="V15987" s="17"/>
    </row>
    <row r="15988" spans="22:22">
      <c r="V15988" s="17"/>
    </row>
    <row r="15989" spans="22:22">
      <c r="V15989" s="17"/>
    </row>
    <row r="15990" spans="22:22">
      <c r="V15990" s="17"/>
    </row>
    <row r="15991" spans="22:22">
      <c r="V15991" s="17"/>
    </row>
    <row r="15992" spans="22:22">
      <c r="V15992" s="17"/>
    </row>
    <row r="15993" spans="22:22">
      <c r="V15993" s="17"/>
    </row>
    <row r="15994" spans="22:22">
      <c r="V15994" s="17"/>
    </row>
    <row r="15995" spans="22:22">
      <c r="V15995" s="17"/>
    </row>
    <row r="15996" spans="22:22">
      <c r="V15996" s="17"/>
    </row>
    <row r="15997" spans="22:22">
      <c r="V15997" s="17"/>
    </row>
    <row r="15998" spans="22:22">
      <c r="V15998" s="17"/>
    </row>
    <row r="15999" spans="22:22">
      <c r="V15999" s="17"/>
    </row>
    <row r="16000" spans="22:22">
      <c r="V16000" s="17"/>
    </row>
    <row r="16001" spans="22:22">
      <c r="V16001" s="17"/>
    </row>
    <row r="16002" spans="22:22">
      <c r="V16002" s="17"/>
    </row>
    <row r="16003" spans="22:22">
      <c r="V16003" s="17"/>
    </row>
    <row r="16004" spans="22:22">
      <c r="V16004" s="17"/>
    </row>
    <row r="16005" spans="22:22">
      <c r="V16005" s="17"/>
    </row>
    <row r="16006" spans="22:22">
      <c r="V16006" s="17"/>
    </row>
    <row r="16007" spans="22:22">
      <c r="V16007" s="17"/>
    </row>
    <row r="16008" spans="22:22">
      <c r="V16008" s="17"/>
    </row>
    <row r="16009" spans="22:22">
      <c r="V16009" s="17"/>
    </row>
    <row r="16010" spans="22:22">
      <c r="V16010" s="17"/>
    </row>
    <row r="16011" spans="22:22">
      <c r="V16011" s="17"/>
    </row>
    <row r="16012" spans="22:22">
      <c r="V16012" s="17"/>
    </row>
    <row r="16013" spans="22:22">
      <c r="V16013" s="17"/>
    </row>
    <row r="16014" spans="22:22">
      <c r="V16014" s="17"/>
    </row>
    <row r="16015" spans="22:22">
      <c r="V16015" s="17"/>
    </row>
    <row r="16016" spans="22:22">
      <c r="V16016" s="17"/>
    </row>
    <row r="16017" spans="22:22">
      <c r="V16017" s="17"/>
    </row>
    <row r="16018" spans="22:22">
      <c r="V16018" s="17"/>
    </row>
    <row r="16019" spans="22:22">
      <c r="V16019" s="17"/>
    </row>
    <row r="16020" spans="22:22">
      <c r="V16020" s="17"/>
    </row>
    <row r="16021" spans="22:22">
      <c r="V16021" s="17"/>
    </row>
    <row r="16022" spans="22:22">
      <c r="V16022" s="17"/>
    </row>
    <row r="16023" spans="22:22">
      <c r="V16023" s="17"/>
    </row>
    <row r="16024" spans="22:22">
      <c r="V16024" s="17"/>
    </row>
    <row r="16025" spans="22:22">
      <c r="V16025" s="17"/>
    </row>
    <row r="16026" spans="22:22">
      <c r="V16026" s="17"/>
    </row>
    <row r="16027" spans="22:22">
      <c r="V16027" s="17"/>
    </row>
    <row r="16028" spans="22:22">
      <c r="V16028" s="17"/>
    </row>
    <row r="16029" spans="22:22">
      <c r="V16029" s="17"/>
    </row>
    <row r="16030" spans="22:22">
      <c r="V16030" s="17"/>
    </row>
    <row r="16031" spans="22:22">
      <c r="V16031" s="17"/>
    </row>
    <row r="16032" spans="22:22">
      <c r="V16032" s="17"/>
    </row>
    <row r="16033" spans="22:22">
      <c r="V16033" s="17"/>
    </row>
    <row r="16034" spans="22:22">
      <c r="V16034" s="17"/>
    </row>
    <row r="16035" spans="22:22">
      <c r="V16035" s="17"/>
    </row>
    <row r="16036" spans="22:22">
      <c r="V16036" s="17"/>
    </row>
    <row r="16037" spans="22:22">
      <c r="V16037" s="17"/>
    </row>
    <row r="16038" spans="22:22">
      <c r="V16038" s="17"/>
    </row>
    <row r="16039" spans="22:22">
      <c r="V16039" s="17"/>
    </row>
    <row r="16040" spans="22:22">
      <c r="V16040" s="17"/>
    </row>
    <row r="16041" spans="22:22">
      <c r="V16041" s="17"/>
    </row>
    <row r="16042" spans="22:22">
      <c r="V16042" s="17"/>
    </row>
    <row r="16043" spans="22:22">
      <c r="V16043" s="17"/>
    </row>
    <row r="16044" spans="22:22">
      <c r="V16044" s="17"/>
    </row>
    <row r="16045" spans="22:22">
      <c r="V16045" s="17"/>
    </row>
    <row r="16046" spans="22:22">
      <c r="V16046" s="17"/>
    </row>
    <row r="16047" spans="22:22">
      <c r="V16047" s="17"/>
    </row>
    <row r="16048" spans="22:22">
      <c r="V16048" s="17"/>
    </row>
    <row r="16049" spans="22:22">
      <c r="V16049" s="17"/>
    </row>
    <row r="16050" spans="22:22">
      <c r="V16050" s="17"/>
    </row>
    <row r="16051" spans="22:22">
      <c r="V16051" s="17"/>
    </row>
    <row r="16052" spans="22:22">
      <c r="V16052" s="17"/>
    </row>
    <row r="16053" spans="22:22">
      <c r="V16053" s="17"/>
    </row>
    <row r="16054" spans="22:22">
      <c r="V16054" s="17"/>
    </row>
    <row r="16055" spans="22:22">
      <c r="V16055" s="17"/>
    </row>
    <row r="16056" spans="22:22">
      <c r="V16056" s="17"/>
    </row>
    <row r="16057" spans="22:22">
      <c r="V16057" s="17"/>
    </row>
    <row r="16058" spans="22:22">
      <c r="V16058" s="17"/>
    </row>
    <row r="16059" spans="22:22">
      <c r="V16059" s="17"/>
    </row>
    <row r="16060" spans="22:22">
      <c r="V16060" s="17"/>
    </row>
    <row r="16061" spans="22:22">
      <c r="V16061" s="17"/>
    </row>
    <row r="16062" spans="22:22">
      <c r="V16062" s="17"/>
    </row>
    <row r="16063" spans="22:22">
      <c r="V16063" s="17"/>
    </row>
    <row r="16064" spans="22:22">
      <c r="V16064" s="17"/>
    </row>
    <row r="16065" spans="22:22">
      <c r="V16065" s="17"/>
    </row>
    <row r="16066" spans="22:22">
      <c r="V16066" s="17"/>
    </row>
    <row r="16067" spans="22:22">
      <c r="V16067" s="17"/>
    </row>
    <row r="16068" spans="22:22">
      <c r="V16068" s="17"/>
    </row>
    <row r="16069" spans="22:22">
      <c r="V16069" s="17"/>
    </row>
    <row r="16070" spans="22:22">
      <c r="V16070" s="17"/>
    </row>
    <row r="16071" spans="22:22">
      <c r="V16071" s="17"/>
    </row>
    <row r="16072" spans="22:22">
      <c r="V16072" s="17"/>
    </row>
    <row r="16073" spans="22:22">
      <c r="V16073" s="17"/>
    </row>
    <row r="16074" spans="22:22">
      <c r="V16074" s="17"/>
    </row>
    <row r="16075" spans="22:22">
      <c r="V16075" s="17"/>
    </row>
    <row r="16076" spans="22:22">
      <c r="V16076" s="17"/>
    </row>
    <row r="16077" spans="22:22">
      <c r="V16077" s="17"/>
    </row>
    <row r="16078" spans="22:22">
      <c r="V16078" s="17"/>
    </row>
    <row r="16079" spans="22:22">
      <c r="V16079" s="17"/>
    </row>
    <row r="16080" spans="22:22">
      <c r="V16080" s="17"/>
    </row>
    <row r="16081" spans="22:22">
      <c r="V16081" s="17"/>
    </row>
    <row r="16082" spans="22:22">
      <c r="V16082" s="17"/>
    </row>
    <row r="16083" spans="22:22">
      <c r="V16083" s="17"/>
    </row>
    <row r="16084" spans="22:22">
      <c r="V16084" s="17"/>
    </row>
    <row r="16085" spans="22:22">
      <c r="V16085" s="17"/>
    </row>
    <row r="16086" spans="22:22">
      <c r="V16086" s="17"/>
    </row>
    <row r="16087" spans="22:22">
      <c r="V16087" s="17"/>
    </row>
    <row r="16088" spans="22:22">
      <c r="V16088" s="17"/>
    </row>
    <row r="16089" spans="22:22">
      <c r="V16089" s="17"/>
    </row>
    <row r="16090" spans="22:22">
      <c r="V16090" s="17"/>
    </row>
    <row r="16091" spans="22:22">
      <c r="V16091" s="17"/>
    </row>
    <row r="16092" spans="22:22">
      <c r="V16092" s="17"/>
    </row>
    <row r="16093" spans="22:22">
      <c r="V16093" s="17"/>
    </row>
    <row r="16094" spans="22:22">
      <c r="V16094" s="17"/>
    </row>
    <row r="16095" spans="22:22">
      <c r="V16095" s="17"/>
    </row>
    <row r="16096" spans="22:22">
      <c r="V16096" s="17"/>
    </row>
    <row r="16097" spans="22:22">
      <c r="V16097" s="17"/>
    </row>
    <row r="16098" spans="22:22">
      <c r="V16098" s="17"/>
    </row>
    <row r="16099" spans="22:22">
      <c r="V16099" s="17"/>
    </row>
    <row r="16100" spans="22:22">
      <c r="V16100" s="17"/>
    </row>
    <row r="16101" spans="22:22">
      <c r="V16101" s="17"/>
    </row>
    <row r="16102" spans="22:22">
      <c r="V16102" s="17"/>
    </row>
    <row r="16103" spans="22:22">
      <c r="V16103" s="17"/>
    </row>
    <row r="16104" spans="22:22">
      <c r="V16104" s="17"/>
    </row>
    <row r="16105" spans="22:22">
      <c r="V16105" s="17"/>
    </row>
    <row r="16106" spans="22:22">
      <c r="V16106" s="17"/>
    </row>
    <row r="16107" spans="22:22">
      <c r="V16107" s="17"/>
    </row>
    <row r="16108" spans="22:22">
      <c r="V16108" s="17"/>
    </row>
    <row r="16109" spans="22:22">
      <c r="V16109" s="17"/>
    </row>
    <row r="16110" spans="22:22">
      <c r="V16110" s="17"/>
    </row>
    <row r="16111" spans="22:22">
      <c r="V16111" s="17"/>
    </row>
    <row r="16112" spans="22:22">
      <c r="V16112" s="17"/>
    </row>
    <row r="16113" spans="22:22">
      <c r="V16113" s="17"/>
    </row>
    <row r="16114" spans="22:22">
      <c r="V16114" s="17"/>
    </row>
    <row r="16115" spans="22:22">
      <c r="V16115" s="17"/>
    </row>
    <row r="16116" spans="22:22">
      <c r="V16116" s="17"/>
    </row>
    <row r="16117" spans="22:22">
      <c r="V16117" s="17"/>
    </row>
    <row r="16118" spans="22:22">
      <c r="V16118" s="17"/>
    </row>
    <row r="16119" spans="22:22">
      <c r="V16119" s="17"/>
    </row>
    <row r="16120" spans="22:22">
      <c r="V16120" s="17"/>
    </row>
    <row r="16121" spans="22:22">
      <c r="V16121" s="17"/>
    </row>
    <row r="16122" spans="22:22">
      <c r="V16122" s="17"/>
    </row>
    <row r="16123" spans="22:22">
      <c r="V16123" s="17"/>
    </row>
    <row r="16124" spans="22:22">
      <c r="V16124" s="17"/>
    </row>
    <row r="16125" spans="22:22">
      <c r="V16125" s="17"/>
    </row>
    <row r="16126" spans="22:22">
      <c r="V16126" s="17"/>
    </row>
    <row r="16127" spans="22:22">
      <c r="V16127" s="17"/>
    </row>
    <row r="16128" spans="22:22">
      <c r="V16128" s="17"/>
    </row>
    <row r="16129" spans="22:22">
      <c r="V16129" s="17"/>
    </row>
    <row r="16130" spans="22:22">
      <c r="V16130" s="17"/>
    </row>
    <row r="16131" spans="22:22">
      <c r="V16131" s="17"/>
    </row>
    <row r="16132" spans="22:22">
      <c r="V16132" s="17"/>
    </row>
    <row r="16133" spans="22:22">
      <c r="V16133" s="17"/>
    </row>
    <row r="16134" spans="22:22">
      <c r="V16134" s="17"/>
    </row>
    <row r="16135" spans="22:22">
      <c r="V16135" s="17"/>
    </row>
    <row r="16136" spans="22:22">
      <c r="V16136" s="17"/>
    </row>
    <row r="16137" spans="22:22">
      <c r="V16137" s="17"/>
    </row>
    <row r="16138" spans="22:22">
      <c r="V16138" s="17"/>
    </row>
    <row r="16139" spans="22:22">
      <c r="V16139" s="17"/>
    </row>
    <row r="16140" spans="22:22">
      <c r="V16140" s="17"/>
    </row>
    <row r="16141" spans="22:22">
      <c r="V16141" s="17"/>
    </row>
    <row r="16142" spans="22:22">
      <c r="V16142" s="17"/>
    </row>
    <row r="16143" spans="22:22">
      <c r="V16143" s="17"/>
    </row>
    <row r="16144" spans="22:22">
      <c r="V16144" s="17"/>
    </row>
    <row r="16145" spans="22:22">
      <c r="V16145" s="17"/>
    </row>
    <row r="16146" spans="22:22">
      <c r="V16146" s="17"/>
    </row>
    <row r="16147" spans="22:22">
      <c r="V16147" s="17"/>
    </row>
    <row r="16148" spans="22:22">
      <c r="V16148" s="17"/>
    </row>
    <row r="16149" spans="22:22">
      <c r="V16149" s="17"/>
    </row>
    <row r="16150" spans="22:22">
      <c r="V16150" s="17"/>
    </row>
    <row r="16151" spans="22:22">
      <c r="V16151" s="17"/>
    </row>
    <row r="16152" spans="22:22">
      <c r="V16152" s="17"/>
    </row>
    <row r="16153" spans="22:22">
      <c r="V16153" s="17"/>
    </row>
    <row r="16154" spans="22:22">
      <c r="V16154" s="17"/>
    </row>
    <row r="16155" spans="22:22">
      <c r="V16155" s="17"/>
    </row>
    <row r="16156" spans="22:22">
      <c r="V16156" s="17"/>
    </row>
    <row r="16157" spans="22:22">
      <c r="V16157" s="17"/>
    </row>
    <row r="16158" spans="22:22">
      <c r="V16158" s="17"/>
    </row>
    <row r="16159" spans="22:22">
      <c r="V16159" s="17"/>
    </row>
    <row r="16160" spans="22:22">
      <c r="V16160" s="17"/>
    </row>
    <row r="16161" spans="22:22">
      <c r="V16161" s="17"/>
    </row>
    <row r="16162" spans="22:22">
      <c r="V16162" s="17"/>
    </row>
    <row r="16163" spans="22:22">
      <c r="V16163" s="17"/>
    </row>
    <row r="16164" spans="22:22">
      <c r="V16164" s="17"/>
    </row>
    <row r="16165" spans="22:22">
      <c r="V16165" s="17"/>
    </row>
    <row r="16166" spans="22:22">
      <c r="V16166" s="17"/>
    </row>
    <row r="16167" spans="22:22">
      <c r="V16167" s="17"/>
    </row>
    <row r="16168" spans="22:22">
      <c r="V16168" s="17"/>
    </row>
    <row r="16169" spans="22:22">
      <c r="V16169" s="17"/>
    </row>
    <row r="16170" spans="22:22">
      <c r="V16170" s="17"/>
    </row>
    <row r="16171" spans="22:22">
      <c r="V16171" s="17"/>
    </row>
    <row r="16172" spans="22:22">
      <c r="V16172" s="17"/>
    </row>
    <row r="16173" spans="22:22">
      <c r="V16173" s="17"/>
    </row>
    <row r="16174" spans="22:22">
      <c r="V16174" s="17"/>
    </row>
    <row r="16175" spans="22:22">
      <c r="V16175" s="17"/>
    </row>
    <row r="16176" spans="22:22">
      <c r="V16176" s="17"/>
    </row>
    <row r="16177" spans="22:22">
      <c r="V16177" s="17"/>
    </row>
    <row r="16178" spans="22:22">
      <c r="V16178" s="17"/>
    </row>
    <row r="16179" spans="22:22">
      <c r="V16179" s="17"/>
    </row>
    <row r="16180" spans="22:22">
      <c r="V16180" s="17"/>
    </row>
    <row r="16181" spans="22:22">
      <c r="V16181" s="17"/>
    </row>
    <row r="16182" spans="22:22">
      <c r="V16182" s="17"/>
    </row>
    <row r="16183" spans="22:22">
      <c r="V16183" s="17"/>
    </row>
    <row r="16184" spans="22:22">
      <c r="V16184" s="17"/>
    </row>
    <row r="16185" spans="22:22">
      <c r="V16185" s="17"/>
    </row>
    <row r="16186" spans="22:22">
      <c r="V16186" s="17"/>
    </row>
    <row r="16187" spans="22:22">
      <c r="V16187" s="17"/>
    </row>
    <row r="16188" spans="22:22">
      <c r="V16188" s="17"/>
    </row>
    <row r="16189" spans="22:22">
      <c r="V16189" s="17"/>
    </row>
    <row r="16190" spans="22:22">
      <c r="V16190" s="17"/>
    </row>
    <row r="16191" spans="22:22">
      <c r="V16191" s="17"/>
    </row>
    <row r="16192" spans="22:22">
      <c r="V16192" s="17"/>
    </row>
    <row r="16193" spans="22:22">
      <c r="V16193" s="17"/>
    </row>
    <row r="16194" spans="22:22">
      <c r="V16194" s="17"/>
    </row>
    <row r="16195" spans="22:22">
      <c r="V16195" s="17"/>
    </row>
    <row r="16196" spans="22:22">
      <c r="V16196" s="17"/>
    </row>
    <row r="16197" spans="22:22">
      <c r="V16197" s="17"/>
    </row>
    <row r="16198" spans="22:22">
      <c r="V16198" s="17"/>
    </row>
    <row r="16199" spans="22:22">
      <c r="V16199" s="17"/>
    </row>
    <row r="16200" spans="22:22">
      <c r="V16200" s="17"/>
    </row>
    <row r="16201" spans="22:22">
      <c r="V16201" s="17"/>
    </row>
    <row r="16202" spans="22:22">
      <c r="V16202" s="17"/>
    </row>
    <row r="16203" spans="22:22">
      <c r="V16203" s="17"/>
    </row>
    <row r="16204" spans="22:22">
      <c r="V16204" s="17"/>
    </row>
    <row r="16205" spans="22:22">
      <c r="V16205" s="17"/>
    </row>
    <row r="16206" spans="22:22">
      <c r="V16206" s="17"/>
    </row>
    <row r="16207" spans="22:22">
      <c r="V16207" s="17"/>
    </row>
    <row r="16208" spans="22:22">
      <c r="V16208" s="17"/>
    </row>
    <row r="16209" spans="22:22">
      <c r="V16209" s="17"/>
    </row>
    <row r="16210" spans="22:22">
      <c r="V16210" s="17"/>
    </row>
    <row r="16211" spans="22:22">
      <c r="V16211" s="17"/>
    </row>
    <row r="16212" spans="22:22">
      <c r="V16212" s="17"/>
    </row>
    <row r="16213" spans="22:22">
      <c r="V16213" s="17"/>
    </row>
    <row r="16214" spans="22:22">
      <c r="V16214" s="17"/>
    </row>
    <row r="16215" spans="22:22">
      <c r="V16215" s="17"/>
    </row>
    <row r="16216" spans="22:22">
      <c r="V16216" s="17"/>
    </row>
    <row r="16217" spans="22:22">
      <c r="V16217" s="17"/>
    </row>
    <row r="16218" spans="22:22">
      <c r="V16218" s="17"/>
    </row>
    <row r="16219" spans="22:22">
      <c r="V16219" s="17"/>
    </row>
    <row r="16220" spans="22:22">
      <c r="V16220" s="17"/>
    </row>
    <row r="16221" spans="22:22">
      <c r="V16221" s="17"/>
    </row>
    <row r="16222" spans="22:22">
      <c r="V16222" s="17"/>
    </row>
    <row r="16223" spans="22:22">
      <c r="V16223" s="17"/>
    </row>
    <row r="16224" spans="22:22">
      <c r="V16224" s="17"/>
    </row>
    <row r="16225" spans="22:22">
      <c r="V16225" s="17"/>
    </row>
    <row r="16226" spans="22:22">
      <c r="V16226" s="17"/>
    </row>
    <row r="16227" spans="22:22">
      <c r="V16227" s="17"/>
    </row>
    <row r="16228" spans="22:22">
      <c r="V16228" s="17"/>
    </row>
    <row r="16229" spans="22:22">
      <c r="V16229" s="17"/>
    </row>
    <row r="16230" spans="22:22">
      <c r="V16230" s="17"/>
    </row>
    <row r="16231" spans="22:22">
      <c r="V16231" s="17"/>
    </row>
    <row r="16232" spans="22:22">
      <c r="V16232" s="17"/>
    </row>
    <row r="16233" spans="22:22">
      <c r="V16233" s="17"/>
    </row>
    <row r="16234" spans="22:22">
      <c r="V16234" s="17"/>
    </row>
    <row r="16235" spans="22:22">
      <c r="V16235" s="17"/>
    </row>
    <row r="16236" spans="22:22">
      <c r="V16236" s="17"/>
    </row>
    <row r="16237" spans="22:22">
      <c r="V16237" s="17"/>
    </row>
    <row r="16238" spans="22:22">
      <c r="V16238" s="17"/>
    </row>
    <row r="16239" spans="22:22">
      <c r="V16239" s="17"/>
    </row>
    <row r="16240" spans="22:22">
      <c r="V16240" s="17"/>
    </row>
    <row r="16241" spans="22:22">
      <c r="V16241" s="17"/>
    </row>
    <row r="16242" spans="22:22">
      <c r="V16242" s="17"/>
    </row>
    <row r="16243" spans="22:22">
      <c r="V16243" s="17"/>
    </row>
    <row r="16244" spans="22:22">
      <c r="V16244" s="17"/>
    </row>
    <row r="16245" spans="22:22">
      <c r="V16245" s="17"/>
    </row>
    <row r="16246" spans="22:22">
      <c r="V16246" s="17"/>
    </row>
    <row r="16247" spans="22:22">
      <c r="V16247" s="17"/>
    </row>
    <row r="16248" spans="22:22">
      <c r="V16248" s="17"/>
    </row>
    <row r="16249" spans="22:22">
      <c r="V16249" s="17"/>
    </row>
    <row r="16250" spans="22:22">
      <c r="V16250" s="17"/>
    </row>
    <row r="16251" spans="22:22">
      <c r="V16251" s="17"/>
    </row>
    <row r="16252" spans="22:22">
      <c r="V16252" s="17"/>
    </row>
    <row r="16253" spans="22:22">
      <c r="V16253" s="17"/>
    </row>
    <row r="16254" spans="22:22">
      <c r="V16254" s="17"/>
    </row>
    <row r="16255" spans="22:22">
      <c r="V16255" s="17"/>
    </row>
    <row r="16256" spans="22:22">
      <c r="V16256" s="17"/>
    </row>
    <row r="16257" spans="22:22">
      <c r="V16257" s="17"/>
    </row>
    <row r="16258" spans="22:22">
      <c r="V16258" s="17"/>
    </row>
    <row r="16259" spans="22:22">
      <c r="V16259" s="17"/>
    </row>
    <row r="16260" spans="22:22">
      <c r="V16260" s="17"/>
    </row>
    <row r="16261" spans="22:22">
      <c r="V16261" s="17"/>
    </row>
    <row r="16262" spans="22:22">
      <c r="V16262" s="17"/>
    </row>
    <row r="16263" spans="22:22">
      <c r="V16263" s="17"/>
    </row>
    <row r="16264" spans="22:22">
      <c r="V16264" s="17"/>
    </row>
    <row r="16265" spans="22:22">
      <c r="V16265" s="17"/>
    </row>
    <row r="16266" spans="22:22">
      <c r="V16266" s="17"/>
    </row>
    <row r="16267" spans="22:22">
      <c r="V16267" s="17"/>
    </row>
    <row r="16268" spans="22:22">
      <c r="V16268" s="17"/>
    </row>
    <row r="16269" spans="22:22">
      <c r="V16269" s="17"/>
    </row>
    <row r="16270" spans="22:22">
      <c r="V16270" s="17"/>
    </row>
    <row r="16271" spans="22:22">
      <c r="V16271" s="17"/>
    </row>
    <row r="16272" spans="22:22">
      <c r="V16272" s="17"/>
    </row>
    <row r="16273" spans="22:22">
      <c r="V16273" s="17"/>
    </row>
    <row r="16274" spans="22:22">
      <c r="V16274" s="17"/>
    </row>
    <row r="16275" spans="22:22">
      <c r="V16275" s="17"/>
    </row>
    <row r="16276" spans="22:22">
      <c r="V16276" s="17"/>
    </row>
    <row r="16277" spans="22:22">
      <c r="V16277" s="17"/>
    </row>
    <row r="16278" spans="22:22">
      <c r="V16278" s="17"/>
    </row>
    <row r="16279" spans="22:22">
      <c r="V16279" s="17"/>
    </row>
    <row r="16280" spans="22:22">
      <c r="V16280" s="17"/>
    </row>
    <row r="16281" spans="22:22">
      <c r="V16281" s="17"/>
    </row>
    <row r="16282" spans="22:22">
      <c r="V16282" s="17"/>
    </row>
    <row r="16283" spans="22:22">
      <c r="V16283" s="17"/>
    </row>
    <row r="16284" spans="22:22">
      <c r="V16284" s="17"/>
    </row>
    <row r="16285" spans="22:22">
      <c r="V16285" s="17"/>
    </row>
    <row r="16286" spans="22:22">
      <c r="V16286" s="17"/>
    </row>
    <row r="16287" spans="22:22">
      <c r="V16287" s="17"/>
    </row>
    <row r="16288" spans="22:22">
      <c r="V16288" s="17"/>
    </row>
    <row r="16289" spans="22:22">
      <c r="V16289" s="17"/>
    </row>
    <row r="16290" spans="22:22">
      <c r="V16290" s="17"/>
    </row>
    <row r="16291" spans="22:22">
      <c r="V16291" s="17"/>
    </row>
    <row r="16292" spans="22:22">
      <c r="V16292" s="17"/>
    </row>
    <row r="16293" spans="22:22">
      <c r="V16293" s="17"/>
    </row>
    <row r="16294" spans="22:22">
      <c r="V16294" s="17"/>
    </row>
    <row r="16295" spans="22:22">
      <c r="V16295" s="17"/>
    </row>
    <row r="16296" spans="22:22">
      <c r="V16296" s="17"/>
    </row>
    <row r="16297" spans="22:22">
      <c r="V16297" s="17"/>
    </row>
    <row r="16298" spans="22:22">
      <c r="V16298" s="17"/>
    </row>
    <row r="16299" spans="22:22">
      <c r="V16299" s="17"/>
    </row>
    <row r="16300" spans="22:22">
      <c r="V16300" s="17"/>
    </row>
    <row r="16301" spans="22:22">
      <c r="V16301" s="17"/>
    </row>
    <row r="16302" spans="22:22">
      <c r="V16302" s="17"/>
    </row>
    <row r="16303" spans="22:22">
      <c r="V16303" s="17"/>
    </row>
    <row r="16304" spans="22:22">
      <c r="V16304" s="17"/>
    </row>
    <row r="16305" spans="22:22">
      <c r="V16305" s="17"/>
    </row>
    <row r="16306" spans="22:22">
      <c r="V16306" s="17"/>
    </row>
    <row r="16307" spans="22:22">
      <c r="V16307" s="17"/>
    </row>
    <row r="16308" spans="22:22">
      <c r="V16308" s="17"/>
    </row>
    <row r="16309" spans="22:22">
      <c r="V16309" s="17"/>
    </row>
    <row r="16310" spans="22:22">
      <c r="V16310" s="17"/>
    </row>
    <row r="16311" spans="22:22">
      <c r="V16311" s="17"/>
    </row>
    <row r="16312" spans="22:22">
      <c r="V16312" s="17"/>
    </row>
    <row r="16313" spans="22:22">
      <c r="V16313" s="17"/>
    </row>
    <row r="16314" spans="22:22">
      <c r="V16314" s="17"/>
    </row>
    <row r="16315" spans="22:22">
      <c r="V16315" s="17"/>
    </row>
    <row r="16316" spans="22:22">
      <c r="V16316" s="17"/>
    </row>
    <row r="16317" spans="22:22">
      <c r="V16317" s="17"/>
    </row>
    <row r="16318" spans="22:22">
      <c r="V16318" s="17"/>
    </row>
    <row r="16319" spans="22:22">
      <c r="V16319" s="17"/>
    </row>
    <row r="16320" spans="22:22">
      <c r="V16320" s="17"/>
    </row>
    <row r="16321" spans="22:22">
      <c r="V16321" s="17"/>
    </row>
    <row r="16322" spans="22:22">
      <c r="V16322" s="17"/>
    </row>
    <row r="16323" spans="22:22">
      <c r="V16323" s="17"/>
    </row>
    <row r="16324" spans="22:22">
      <c r="V16324" s="17"/>
    </row>
    <row r="16325" spans="22:22">
      <c r="V16325" s="17"/>
    </row>
    <row r="16326" spans="22:22">
      <c r="V16326" s="17"/>
    </row>
    <row r="16327" spans="22:22">
      <c r="V16327" s="17"/>
    </row>
    <row r="16328" spans="22:22">
      <c r="V16328" s="17"/>
    </row>
    <row r="16329" spans="22:22">
      <c r="V16329" s="17"/>
    </row>
    <row r="16330" spans="22:22">
      <c r="V16330" s="17"/>
    </row>
    <row r="16331" spans="22:22">
      <c r="V16331" s="17"/>
    </row>
    <row r="16332" spans="22:22">
      <c r="V16332" s="17"/>
    </row>
    <row r="16333" spans="22:22">
      <c r="V16333" s="17"/>
    </row>
    <row r="16334" spans="22:22">
      <c r="V16334" s="17"/>
    </row>
    <row r="16335" spans="22:22">
      <c r="V16335" s="17"/>
    </row>
    <row r="16336" spans="22:22">
      <c r="V16336" s="17"/>
    </row>
    <row r="16337" spans="22:22">
      <c r="V16337" s="17"/>
    </row>
    <row r="16338" spans="22:22">
      <c r="V16338" s="17"/>
    </row>
    <row r="16339" spans="22:22">
      <c r="V16339" s="17"/>
    </row>
    <row r="16340" spans="22:22">
      <c r="V16340" s="17"/>
    </row>
    <row r="16341" spans="22:22">
      <c r="V16341" s="17"/>
    </row>
    <row r="16342" spans="22:22">
      <c r="V16342" s="17"/>
    </row>
    <row r="16343" spans="22:22">
      <c r="V16343" s="17"/>
    </row>
    <row r="16344" spans="22:22">
      <c r="V16344" s="17"/>
    </row>
    <row r="16345" spans="22:22">
      <c r="V16345" s="17"/>
    </row>
    <row r="16346" spans="22:22">
      <c r="V16346" s="17"/>
    </row>
    <row r="16347" spans="22:22">
      <c r="V16347" s="17"/>
    </row>
    <row r="16348" spans="22:22">
      <c r="V16348" s="17"/>
    </row>
    <row r="16349" spans="22:22">
      <c r="V16349" s="17"/>
    </row>
    <row r="16350" spans="22:22">
      <c r="V16350" s="17"/>
    </row>
    <row r="16351" spans="22:22">
      <c r="V16351" s="17"/>
    </row>
    <row r="16352" spans="22:22">
      <c r="V16352" s="17"/>
    </row>
    <row r="16353" spans="22:22">
      <c r="V16353" s="17"/>
    </row>
    <row r="16354" spans="22:22">
      <c r="V16354" s="17"/>
    </row>
    <row r="16355" spans="22:22">
      <c r="V16355" s="17"/>
    </row>
    <row r="16356" spans="22:22">
      <c r="V16356" s="17"/>
    </row>
    <row r="16357" spans="22:22">
      <c r="V16357" s="17"/>
    </row>
    <row r="16358" spans="22:22">
      <c r="V16358" s="17"/>
    </row>
    <row r="16359" spans="22:22">
      <c r="V16359" s="17"/>
    </row>
    <row r="16360" spans="22:22">
      <c r="V16360" s="17"/>
    </row>
    <row r="16361" spans="22:22">
      <c r="V16361" s="17"/>
    </row>
    <row r="16362" spans="22:22">
      <c r="V16362" s="17"/>
    </row>
    <row r="16363" spans="22:22">
      <c r="V16363" s="17"/>
    </row>
    <row r="16364" spans="22:22">
      <c r="V16364" s="17"/>
    </row>
    <row r="16365" spans="22:22">
      <c r="V16365" s="17"/>
    </row>
    <row r="16366" spans="22:22">
      <c r="V16366" s="17"/>
    </row>
    <row r="16367" spans="22:22">
      <c r="V16367" s="17"/>
    </row>
    <row r="16368" spans="22:22">
      <c r="V16368" s="17"/>
    </row>
    <row r="16369" spans="22:22">
      <c r="V16369" s="17"/>
    </row>
    <row r="16370" spans="22:22">
      <c r="V16370" s="17"/>
    </row>
    <row r="16371" spans="22:22">
      <c r="V16371" s="17"/>
    </row>
    <row r="16372" spans="22:22">
      <c r="V16372" s="17"/>
    </row>
    <row r="16373" spans="22:22">
      <c r="V16373" s="17"/>
    </row>
    <row r="16374" spans="22:22">
      <c r="V16374" s="17"/>
    </row>
    <row r="16375" spans="22:22">
      <c r="V16375" s="17"/>
    </row>
    <row r="16376" spans="22:22">
      <c r="V16376" s="17"/>
    </row>
    <row r="16377" spans="22:22">
      <c r="V16377" s="17"/>
    </row>
    <row r="16378" spans="22:22">
      <c r="V16378" s="17"/>
    </row>
    <row r="16379" spans="22:22">
      <c r="V16379" s="17"/>
    </row>
    <row r="16380" spans="22:22">
      <c r="V16380" s="17"/>
    </row>
    <row r="16381" spans="22:22">
      <c r="V16381" s="17"/>
    </row>
    <row r="16382" spans="22:22">
      <c r="V16382" s="17"/>
    </row>
    <row r="16383" spans="22:22">
      <c r="V16383" s="17"/>
    </row>
    <row r="16384" spans="22:22">
      <c r="V16384" s="17"/>
    </row>
    <row r="16385" spans="22:22">
      <c r="V16385" s="17"/>
    </row>
    <row r="16386" spans="22:22">
      <c r="V16386" s="17"/>
    </row>
    <row r="16387" spans="22:22">
      <c r="V16387" s="17"/>
    </row>
    <row r="16388" spans="22:22">
      <c r="V16388" s="17"/>
    </row>
    <row r="16389" spans="22:22">
      <c r="V16389" s="17"/>
    </row>
    <row r="16390" spans="22:22">
      <c r="V16390" s="17"/>
    </row>
    <row r="16391" spans="22:22">
      <c r="V16391" s="17"/>
    </row>
    <row r="16392" spans="22:22">
      <c r="V16392" s="17"/>
    </row>
    <row r="16393" spans="22:22">
      <c r="V16393" s="17"/>
    </row>
    <row r="16394" spans="22:22">
      <c r="V16394" s="17"/>
    </row>
    <row r="16395" spans="22:22">
      <c r="V16395" s="17"/>
    </row>
    <row r="16396" spans="22:22">
      <c r="V16396" s="17"/>
    </row>
    <row r="16397" spans="22:22">
      <c r="V16397" s="17"/>
    </row>
    <row r="16398" spans="22:22">
      <c r="V16398" s="17"/>
    </row>
    <row r="16399" spans="22:22">
      <c r="V16399" s="17"/>
    </row>
    <row r="16400" spans="22:22">
      <c r="V16400" s="17"/>
    </row>
    <row r="16401" spans="22:22">
      <c r="V16401" s="17"/>
    </row>
    <row r="16402" spans="22:22">
      <c r="V16402" s="17"/>
    </row>
    <row r="16403" spans="22:22">
      <c r="V16403" s="17"/>
    </row>
    <row r="16404" spans="22:22">
      <c r="V16404" s="17"/>
    </row>
    <row r="16405" spans="22:22">
      <c r="V16405" s="17"/>
    </row>
    <row r="16406" spans="22:22">
      <c r="V16406" s="17"/>
    </row>
    <row r="16407" spans="22:22">
      <c r="V16407" s="17"/>
    </row>
    <row r="16408" spans="22:22">
      <c r="V16408" s="17"/>
    </row>
    <row r="16409" spans="22:22">
      <c r="V16409" s="17"/>
    </row>
    <row r="16410" spans="22:22">
      <c r="V16410" s="17"/>
    </row>
    <row r="16411" spans="22:22">
      <c r="V16411" s="17"/>
    </row>
    <row r="16412" spans="22:22">
      <c r="V16412" s="17"/>
    </row>
    <row r="16413" spans="22:22">
      <c r="V16413" s="17"/>
    </row>
    <row r="16414" spans="22:22">
      <c r="V16414" s="17"/>
    </row>
    <row r="16415" spans="22:22">
      <c r="V16415" s="17"/>
    </row>
    <row r="16416" spans="22:22">
      <c r="V16416" s="17"/>
    </row>
    <row r="16417" spans="22:22">
      <c r="V16417" s="17"/>
    </row>
    <row r="16418" spans="22:22">
      <c r="V16418" s="17"/>
    </row>
    <row r="16419" spans="22:22">
      <c r="V16419" s="17"/>
    </row>
    <row r="16420" spans="22:22">
      <c r="V16420" s="17"/>
    </row>
    <row r="16421" spans="22:22">
      <c r="V16421" s="17"/>
    </row>
    <row r="16422" spans="22:22">
      <c r="V16422" s="17"/>
    </row>
    <row r="16423" spans="22:22">
      <c r="V16423" s="17"/>
    </row>
    <row r="16424" spans="22:22">
      <c r="V16424" s="17"/>
    </row>
    <row r="16425" spans="22:22">
      <c r="V16425" s="17"/>
    </row>
    <row r="16426" spans="22:22">
      <c r="V16426" s="17"/>
    </row>
    <row r="16427" spans="22:22">
      <c r="V16427" s="17"/>
    </row>
    <row r="16428" spans="22:22">
      <c r="V16428" s="17"/>
    </row>
    <row r="16429" spans="22:22">
      <c r="V16429" s="17"/>
    </row>
    <row r="16430" spans="22:22">
      <c r="V16430" s="17"/>
    </row>
    <row r="16431" spans="22:22">
      <c r="V16431" s="17"/>
    </row>
    <row r="16432" spans="22:22">
      <c r="V16432" s="17"/>
    </row>
    <row r="16433" spans="22:22">
      <c r="V16433" s="17"/>
    </row>
    <row r="16434" spans="22:22">
      <c r="V16434" s="17"/>
    </row>
    <row r="16435" spans="22:22">
      <c r="V16435" s="17"/>
    </row>
    <row r="16436" spans="22:22">
      <c r="V16436" s="17"/>
    </row>
    <row r="16437" spans="22:22">
      <c r="V16437" s="17"/>
    </row>
    <row r="16438" spans="22:22">
      <c r="V16438" s="17"/>
    </row>
    <row r="16439" spans="22:22">
      <c r="V16439" s="17"/>
    </row>
    <row r="16440" spans="22:22">
      <c r="V16440" s="17"/>
    </row>
    <row r="16441" spans="22:22">
      <c r="V16441" s="17"/>
    </row>
    <row r="16442" spans="22:22">
      <c r="V16442" s="17"/>
    </row>
    <row r="16443" spans="22:22">
      <c r="V16443" s="17"/>
    </row>
    <row r="16444" spans="22:22">
      <c r="V16444" s="17"/>
    </row>
    <row r="16445" spans="22:22">
      <c r="V16445" s="17"/>
    </row>
    <row r="16446" spans="22:22">
      <c r="V16446" s="17"/>
    </row>
    <row r="16447" spans="22:22">
      <c r="V16447" s="17"/>
    </row>
    <row r="16448" spans="22:22">
      <c r="V16448" s="17"/>
    </row>
    <row r="16449" spans="22:22">
      <c r="V16449" s="17"/>
    </row>
    <row r="16450" spans="22:22">
      <c r="V16450" s="17"/>
    </row>
    <row r="16451" spans="22:22">
      <c r="V16451" s="17"/>
    </row>
    <row r="16452" spans="22:22">
      <c r="V16452" s="17"/>
    </row>
    <row r="16453" spans="22:22">
      <c r="V16453" s="17"/>
    </row>
    <row r="16454" spans="22:22">
      <c r="V16454" s="17"/>
    </row>
    <row r="16455" spans="22:22">
      <c r="V16455" s="17"/>
    </row>
    <row r="16456" spans="22:22">
      <c r="V16456" s="17"/>
    </row>
    <row r="16457" spans="22:22">
      <c r="V16457" s="17"/>
    </row>
    <row r="16458" spans="22:22">
      <c r="V16458" s="17"/>
    </row>
    <row r="16459" spans="22:22">
      <c r="V16459" s="17"/>
    </row>
    <row r="16460" spans="22:22">
      <c r="V16460" s="17"/>
    </row>
    <row r="16461" spans="22:22">
      <c r="V16461" s="17"/>
    </row>
    <row r="16462" spans="22:22">
      <c r="V16462" s="17"/>
    </row>
    <row r="16463" spans="22:22">
      <c r="V16463" s="17"/>
    </row>
    <row r="16464" spans="22:22">
      <c r="V16464" s="17"/>
    </row>
    <row r="16465" spans="22:22">
      <c r="V16465" s="17"/>
    </row>
    <row r="16466" spans="22:22">
      <c r="V16466" s="17"/>
    </row>
    <row r="16467" spans="22:22">
      <c r="V16467" s="17"/>
    </row>
    <row r="16468" spans="22:22">
      <c r="V16468" s="17"/>
    </row>
    <row r="16469" spans="22:22">
      <c r="V16469" s="17"/>
    </row>
    <row r="16470" spans="22:22">
      <c r="V16470" s="17"/>
    </row>
    <row r="16471" spans="22:22">
      <c r="V16471" s="17"/>
    </row>
    <row r="16472" spans="22:22">
      <c r="V16472" s="17"/>
    </row>
    <row r="16473" spans="22:22">
      <c r="V16473" s="17"/>
    </row>
    <row r="16474" spans="22:22">
      <c r="V16474" s="17"/>
    </row>
    <row r="16475" spans="22:22">
      <c r="V16475" s="17"/>
    </row>
    <row r="16476" spans="22:22">
      <c r="V16476" s="17"/>
    </row>
    <row r="16477" spans="22:22">
      <c r="V16477" s="17"/>
    </row>
    <row r="16478" spans="22:22">
      <c r="V16478" s="17"/>
    </row>
    <row r="16479" spans="22:22">
      <c r="V16479" s="17"/>
    </row>
    <row r="16480" spans="22:22">
      <c r="V16480" s="17"/>
    </row>
    <row r="16481" spans="22:22">
      <c r="V16481" s="17"/>
    </row>
    <row r="16482" spans="22:22">
      <c r="V16482" s="17"/>
    </row>
    <row r="16483" spans="22:22">
      <c r="V16483" s="17"/>
    </row>
    <row r="16484" spans="22:22">
      <c r="V16484" s="17"/>
    </row>
    <row r="16485" spans="22:22">
      <c r="V16485" s="17"/>
    </row>
    <row r="16486" spans="22:22">
      <c r="V16486" s="17"/>
    </row>
    <row r="16487" spans="22:22">
      <c r="V16487" s="17"/>
    </row>
    <row r="16488" spans="22:22">
      <c r="V16488" s="17"/>
    </row>
    <row r="16489" spans="22:22">
      <c r="V16489" s="17"/>
    </row>
    <row r="16490" spans="22:22">
      <c r="V16490" s="17"/>
    </row>
    <row r="16491" spans="22:22">
      <c r="V16491" s="17"/>
    </row>
    <row r="16492" spans="22:22">
      <c r="V16492" s="17"/>
    </row>
    <row r="16493" spans="22:22">
      <c r="V16493" s="17"/>
    </row>
    <row r="16494" spans="22:22">
      <c r="V16494" s="17"/>
    </row>
    <row r="16495" spans="22:22">
      <c r="V16495" s="17"/>
    </row>
    <row r="16496" spans="22:22">
      <c r="V16496" s="17"/>
    </row>
    <row r="16497" spans="22:22">
      <c r="V16497" s="17"/>
    </row>
    <row r="16498" spans="22:22">
      <c r="V16498" s="17"/>
    </row>
    <row r="16499" spans="22:22">
      <c r="V16499" s="17"/>
    </row>
    <row r="16500" spans="22:22">
      <c r="V16500" s="17"/>
    </row>
    <row r="16501" spans="22:22">
      <c r="V16501" s="17"/>
    </row>
    <row r="16502" spans="22:22">
      <c r="V16502" s="17"/>
    </row>
    <row r="16503" spans="22:22">
      <c r="V16503" s="17"/>
    </row>
    <row r="16504" spans="22:22">
      <c r="V16504" s="17"/>
    </row>
    <row r="16505" spans="22:22">
      <c r="V16505" s="17"/>
    </row>
    <row r="16506" spans="22:22">
      <c r="V16506" s="17"/>
    </row>
    <row r="16507" spans="22:22">
      <c r="V16507" s="17"/>
    </row>
    <row r="16508" spans="22:22">
      <c r="V16508" s="17"/>
    </row>
    <row r="16509" spans="22:22">
      <c r="V16509" s="17"/>
    </row>
    <row r="16510" spans="22:22">
      <c r="V16510" s="17"/>
    </row>
    <row r="16511" spans="22:22">
      <c r="V16511" s="17"/>
    </row>
    <row r="16512" spans="22:22">
      <c r="V16512" s="17"/>
    </row>
    <row r="16513" spans="22:22">
      <c r="V16513" s="17"/>
    </row>
    <row r="16514" spans="22:22">
      <c r="V16514" s="17"/>
    </row>
    <row r="16515" spans="22:22">
      <c r="V16515" s="17"/>
    </row>
    <row r="16516" spans="22:22">
      <c r="V16516" s="17"/>
    </row>
    <row r="16517" spans="22:22">
      <c r="V16517" s="17"/>
    </row>
    <row r="16518" spans="22:22">
      <c r="V16518" s="17"/>
    </row>
    <row r="16519" spans="22:22">
      <c r="V16519" s="17"/>
    </row>
    <row r="16520" spans="22:22">
      <c r="V16520" s="17"/>
    </row>
    <row r="16521" spans="22:22">
      <c r="V16521" s="17"/>
    </row>
    <row r="16522" spans="22:22">
      <c r="V16522" s="17"/>
    </row>
    <row r="16523" spans="22:22">
      <c r="V16523" s="17"/>
    </row>
    <row r="16524" spans="22:22">
      <c r="V16524" s="17"/>
    </row>
    <row r="16525" spans="22:22">
      <c r="V16525" s="17"/>
    </row>
    <row r="16526" spans="22:22">
      <c r="V16526" s="17"/>
    </row>
    <row r="16527" spans="22:22">
      <c r="V16527" s="17"/>
    </row>
    <row r="16528" spans="22:22">
      <c r="V16528" s="17"/>
    </row>
    <row r="16529" spans="22:22">
      <c r="V16529" s="17"/>
    </row>
    <row r="16530" spans="22:22">
      <c r="V16530" s="17"/>
    </row>
    <row r="16531" spans="22:22">
      <c r="V16531" s="17"/>
    </row>
    <row r="16532" spans="22:22">
      <c r="V16532" s="17"/>
    </row>
    <row r="16533" spans="22:22">
      <c r="V16533" s="17"/>
    </row>
    <row r="16534" spans="22:22">
      <c r="V16534" s="17"/>
    </row>
    <row r="16535" spans="22:22">
      <c r="V16535" s="17"/>
    </row>
    <row r="16536" spans="22:22">
      <c r="V16536" s="17"/>
    </row>
    <row r="16537" spans="22:22">
      <c r="V16537" s="17"/>
    </row>
    <row r="16538" spans="22:22">
      <c r="V16538" s="17"/>
    </row>
    <row r="16539" spans="22:22">
      <c r="V16539" s="17"/>
    </row>
    <row r="16540" spans="22:22">
      <c r="V16540" s="17"/>
    </row>
    <row r="16541" spans="22:22">
      <c r="V16541" s="17"/>
    </row>
    <row r="16542" spans="22:22">
      <c r="V16542" s="17"/>
    </row>
    <row r="16543" spans="22:22">
      <c r="V16543" s="17"/>
    </row>
    <row r="16544" spans="22:22">
      <c r="V16544" s="17"/>
    </row>
    <row r="16545" spans="22:22">
      <c r="V16545" s="17"/>
    </row>
    <row r="16546" spans="22:22">
      <c r="V16546" s="17"/>
    </row>
    <row r="16547" spans="22:22">
      <c r="V16547" s="17"/>
    </row>
    <row r="16548" spans="22:22">
      <c r="V16548" s="17"/>
    </row>
    <row r="16549" spans="22:22">
      <c r="V16549" s="17"/>
    </row>
    <row r="16550" spans="22:22">
      <c r="V16550" s="17"/>
    </row>
    <row r="16551" spans="22:22">
      <c r="V16551" s="17"/>
    </row>
    <row r="16552" spans="22:22">
      <c r="V16552" s="17"/>
    </row>
    <row r="16553" spans="22:22">
      <c r="V16553" s="17"/>
    </row>
    <row r="16554" spans="22:22">
      <c r="V16554" s="17"/>
    </row>
    <row r="16555" spans="22:22">
      <c r="V16555" s="17"/>
    </row>
    <row r="16556" spans="22:22">
      <c r="V16556" s="17"/>
    </row>
    <row r="16557" spans="22:22">
      <c r="V16557" s="17"/>
    </row>
    <row r="16558" spans="22:22">
      <c r="V16558" s="17"/>
    </row>
    <row r="16559" spans="22:22">
      <c r="V16559" s="17"/>
    </row>
    <row r="16560" spans="22:22">
      <c r="V16560" s="17"/>
    </row>
    <row r="16561" spans="22:22">
      <c r="V16561" s="17"/>
    </row>
    <row r="16562" spans="22:22">
      <c r="V16562" s="17"/>
    </row>
    <row r="16563" spans="22:22">
      <c r="V16563" s="17"/>
    </row>
    <row r="16564" spans="22:22">
      <c r="V16564" s="17"/>
    </row>
    <row r="16565" spans="22:22">
      <c r="V16565" s="17"/>
    </row>
    <row r="16566" spans="22:22">
      <c r="V16566" s="17"/>
    </row>
    <row r="16567" spans="22:22">
      <c r="V16567" s="17"/>
    </row>
    <row r="16568" spans="22:22">
      <c r="V16568" s="17"/>
    </row>
    <row r="16569" spans="22:22">
      <c r="V16569" s="17"/>
    </row>
    <row r="16570" spans="22:22">
      <c r="V16570" s="17"/>
    </row>
    <row r="16571" spans="22:22">
      <c r="V16571" s="17"/>
    </row>
    <row r="16572" spans="22:22">
      <c r="V16572" s="17"/>
    </row>
    <row r="16573" spans="22:22">
      <c r="V16573" s="17"/>
    </row>
    <row r="16574" spans="22:22">
      <c r="V16574" s="17"/>
    </row>
    <row r="16575" spans="22:22">
      <c r="V16575" s="17"/>
    </row>
    <row r="16576" spans="22:22">
      <c r="V16576" s="17"/>
    </row>
    <row r="16577" spans="22:22">
      <c r="V16577" s="17"/>
    </row>
    <row r="16578" spans="22:22">
      <c r="V16578" s="17"/>
    </row>
    <row r="16579" spans="22:22">
      <c r="V16579" s="17"/>
    </row>
    <row r="16580" spans="22:22">
      <c r="V16580" s="17"/>
    </row>
    <row r="16581" spans="22:22">
      <c r="V16581" s="17"/>
    </row>
    <row r="16582" spans="22:22">
      <c r="V16582" s="17"/>
    </row>
    <row r="16583" spans="22:22">
      <c r="V16583" s="17"/>
    </row>
    <row r="16584" spans="22:22">
      <c r="V16584" s="17"/>
    </row>
    <row r="16585" spans="22:22">
      <c r="V16585" s="17"/>
    </row>
    <row r="16586" spans="22:22">
      <c r="V16586" s="17"/>
    </row>
    <row r="16587" spans="22:22">
      <c r="V16587" s="17"/>
    </row>
    <row r="16588" spans="22:22">
      <c r="V16588" s="17"/>
    </row>
    <row r="16589" spans="22:22">
      <c r="V16589" s="17"/>
    </row>
    <row r="16590" spans="22:22">
      <c r="V16590" s="17"/>
    </row>
    <row r="16591" spans="22:22">
      <c r="V16591" s="17"/>
    </row>
    <row r="16592" spans="22:22">
      <c r="V16592" s="17"/>
    </row>
    <row r="16593" spans="22:22">
      <c r="V16593" s="17"/>
    </row>
    <row r="16594" spans="22:22">
      <c r="V16594" s="17"/>
    </row>
    <row r="16595" spans="22:22">
      <c r="V16595" s="17"/>
    </row>
    <row r="16596" spans="22:22">
      <c r="V16596" s="17"/>
    </row>
    <row r="16597" spans="22:22">
      <c r="V16597" s="17"/>
    </row>
    <row r="16598" spans="22:22">
      <c r="V16598" s="17"/>
    </row>
    <row r="16599" spans="22:22">
      <c r="V16599" s="17"/>
    </row>
    <row r="16600" spans="22:22">
      <c r="V16600" s="17"/>
    </row>
    <row r="16601" spans="22:22">
      <c r="V16601" s="17"/>
    </row>
    <row r="16602" spans="22:22">
      <c r="V16602" s="17"/>
    </row>
    <row r="16603" spans="22:22">
      <c r="V16603" s="17"/>
    </row>
    <row r="16604" spans="22:22">
      <c r="V16604" s="17"/>
    </row>
    <row r="16605" spans="22:22">
      <c r="V16605" s="17"/>
    </row>
    <row r="16606" spans="22:22">
      <c r="V16606" s="17"/>
    </row>
    <row r="16607" spans="22:22">
      <c r="V16607" s="17"/>
    </row>
    <row r="16608" spans="22:22">
      <c r="V16608" s="17"/>
    </row>
    <row r="16609" spans="22:22">
      <c r="V16609" s="17"/>
    </row>
    <row r="16610" spans="22:22">
      <c r="V16610" s="17"/>
    </row>
    <row r="16611" spans="22:22">
      <c r="V16611" s="17"/>
    </row>
    <row r="16612" spans="22:22">
      <c r="V16612" s="17"/>
    </row>
    <row r="16613" spans="22:22">
      <c r="V16613" s="17"/>
    </row>
    <row r="16614" spans="22:22">
      <c r="V16614" s="17"/>
    </row>
    <row r="16615" spans="22:22">
      <c r="V16615" s="17"/>
    </row>
    <row r="16616" spans="22:22">
      <c r="V16616" s="17"/>
    </row>
    <row r="16617" spans="22:22">
      <c r="V16617" s="17"/>
    </row>
    <row r="16618" spans="22:22">
      <c r="V16618" s="17"/>
    </row>
    <row r="16619" spans="22:22">
      <c r="V16619" s="17"/>
    </row>
    <row r="16620" spans="22:22">
      <c r="V16620" s="17"/>
    </row>
    <row r="16621" spans="22:22">
      <c r="V16621" s="17"/>
    </row>
    <row r="16622" spans="22:22">
      <c r="V16622" s="17"/>
    </row>
    <row r="16623" spans="22:22">
      <c r="V16623" s="17"/>
    </row>
    <row r="16624" spans="22:22">
      <c r="V16624" s="17"/>
    </row>
    <row r="16625" spans="22:22">
      <c r="V16625" s="17"/>
    </row>
    <row r="16626" spans="22:22">
      <c r="V16626" s="17"/>
    </row>
    <row r="16627" spans="22:22">
      <c r="V16627" s="17"/>
    </row>
    <row r="16628" spans="22:22">
      <c r="V16628" s="17"/>
    </row>
    <row r="16629" spans="22:22">
      <c r="V16629" s="17"/>
    </row>
    <row r="16630" spans="22:22">
      <c r="V16630" s="17"/>
    </row>
    <row r="16631" spans="22:22">
      <c r="V16631" s="17"/>
    </row>
    <row r="16632" spans="22:22">
      <c r="V16632" s="17"/>
    </row>
    <row r="16633" spans="22:22">
      <c r="V16633" s="17"/>
    </row>
    <row r="16634" spans="22:22">
      <c r="V16634" s="17"/>
    </row>
    <row r="16635" spans="22:22">
      <c r="V16635" s="17"/>
    </row>
    <row r="16636" spans="22:22">
      <c r="V16636" s="17"/>
    </row>
    <row r="16637" spans="22:22">
      <c r="V16637" s="17"/>
    </row>
    <row r="16638" spans="22:22">
      <c r="V16638" s="17"/>
    </row>
    <row r="16639" spans="22:22">
      <c r="V16639" s="17"/>
    </row>
    <row r="16640" spans="22:22">
      <c r="V16640" s="17"/>
    </row>
    <row r="16641" spans="22:22">
      <c r="V16641" s="17"/>
    </row>
    <row r="16642" spans="22:22">
      <c r="V16642" s="17"/>
    </row>
    <row r="16643" spans="22:22">
      <c r="V16643" s="17"/>
    </row>
    <row r="16644" spans="22:22">
      <c r="V16644" s="17"/>
    </row>
    <row r="16645" spans="22:22">
      <c r="V16645" s="17"/>
    </row>
    <row r="16646" spans="22:22">
      <c r="V16646" s="17"/>
    </row>
    <row r="16647" spans="22:22">
      <c r="V16647" s="17"/>
    </row>
    <row r="16648" spans="22:22">
      <c r="V16648" s="17"/>
    </row>
    <row r="16649" spans="22:22">
      <c r="V16649" s="17"/>
    </row>
    <row r="16650" spans="22:22">
      <c r="V16650" s="17"/>
    </row>
    <row r="16651" spans="22:22">
      <c r="V16651" s="17"/>
    </row>
    <row r="16652" spans="22:22">
      <c r="V16652" s="17"/>
    </row>
    <row r="16653" spans="22:22">
      <c r="V16653" s="17"/>
    </row>
    <row r="16654" spans="22:22">
      <c r="V16654" s="17"/>
    </row>
    <row r="16655" spans="22:22">
      <c r="V16655" s="17"/>
    </row>
    <row r="16656" spans="22:22">
      <c r="V16656" s="17"/>
    </row>
    <row r="16657" spans="22:22">
      <c r="V16657" s="17"/>
    </row>
    <row r="16658" spans="22:22">
      <c r="V16658" s="17"/>
    </row>
    <row r="16659" spans="22:22">
      <c r="V16659" s="17"/>
    </row>
    <row r="16660" spans="22:22">
      <c r="V16660" s="17"/>
    </row>
    <row r="16661" spans="22:22">
      <c r="V16661" s="17"/>
    </row>
    <row r="16662" spans="22:22">
      <c r="V16662" s="17"/>
    </row>
    <row r="16663" spans="22:22">
      <c r="V16663" s="17"/>
    </row>
    <row r="16664" spans="22:22">
      <c r="V16664" s="17"/>
    </row>
    <row r="16665" spans="22:22">
      <c r="V16665" s="17"/>
    </row>
    <row r="16666" spans="22:22">
      <c r="V16666" s="17"/>
    </row>
    <row r="16667" spans="22:22">
      <c r="V16667" s="17"/>
    </row>
    <row r="16668" spans="22:22">
      <c r="V16668" s="17"/>
    </row>
    <row r="16669" spans="22:22">
      <c r="V16669" s="17"/>
    </row>
    <row r="16670" spans="22:22">
      <c r="V16670" s="17"/>
    </row>
    <row r="16671" spans="22:22">
      <c r="V16671" s="17"/>
    </row>
    <row r="16672" spans="22:22">
      <c r="V16672" s="17"/>
    </row>
    <row r="16673" spans="22:22">
      <c r="V16673" s="17"/>
    </row>
    <row r="16674" spans="22:22">
      <c r="V16674" s="17"/>
    </row>
    <row r="16675" spans="22:22">
      <c r="V16675" s="17"/>
    </row>
    <row r="16676" spans="22:22">
      <c r="V16676" s="17"/>
    </row>
    <row r="16677" spans="22:22">
      <c r="V16677" s="17"/>
    </row>
    <row r="16678" spans="22:22">
      <c r="V16678" s="17"/>
    </row>
    <row r="16679" spans="22:22">
      <c r="V16679" s="17"/>
    </row>
    <row r="16680" spans="22:22">
      <c r="V16680" s="17"/>
    </row>
    <row r="16681" spans="22:22">
      <c r="V16681" s="17"/>
    </row>
    <row r="16682" spans="22:22">
      <c r="V16682" s="17"/>
    </row>
    <row r="16683" spans="22:22">
      <c r="V16683" s="17"/>
    </row>
    <row r="16684" spans="22:22">
      <c r="V16684" s="17"/>
    </row>
    <row r="16685" spans="22:22">
      <c r="V16685" s="17"/>
    </row>
    <row r="16686" spans="22:22">
      <c r="V16686" s="17"/>
    </row>
    <row r="16687" spans="22:22">
      <c r="V16687" s="17"/>
    </row>
    <row r="16688" spans="22:22">
      <c r="V16688" s="17"/>
    </row>
    <row r="16689" spans="22:22">
      <c r="V16689" s="17"/>
    </row>
    <row r="16690" spans="22:22">
      <c r="V16690" s="17"/>
    </row>
    <row r="16691" spans="22:22">
      <c r="V16691" s="17"/>
    </row>
    <row r="16692" spans="22:22">
      <c r="V16692" s="17"/>
    </row>
    <row r="16693" spans="22:22">
      <c r="V16693" s="17"/>
    </row>
    <row r="16694" spans="22:22">
      <c r="V16694" s="17"/>
    </row>
    <row r="16695" spans="22:22">
      <c r="V16695" s="17"/>
    </row>
    <row r="16696" spans="22:22">
      <c r="V16696" s="17"/>
    </row>
    <row r="16697" spans="22:22">
      <c r="V16697" s="17"/>
    </row>
    <row r="16698" spans="22:22">
      <c r="V16698" s="17"/>
    </row>
    <row r="16699" spans="22:22">
      <c r="V16699" s="17"/>
    </row>
    <row r="16700" spans="22:22">
      <c r="V16700" s="17"/>
    </row>
    <row r="16701" spans="22:22">
      <c r="V16701" s="17"/>
    </row>
    <row r="16702" spans="22:22">
      <c r="V16702" s="17"/>
    </row>
    <row r="16703" spans="22:22">
      <c r="V16703" s="17"/>
    </row>
    <row r="16704" spans="22:22">
      <c r="V16704" s="17"/>
    </row>
    <row r="16705" spans="22:22">
      <c r="V16705" s="17"/>
    </row>
    <row r="16706" spans="22:22">
      <c r="V16706" s="17"/>
    </row>
    <row r="16707" spans="22:22">
      <c r="V16707" s="17"/>
    </row>
    <row r="16708" spans="22:22">
      <c r="V16708" s="17"/>
    </row>
    <row r="16709" spans="22:22">
      <c r="V16709" s="17"/>
    </row>
    <row r="16710" spans="22:22">
      <c r="V16710" s="17"/>
    </row>
    <row r="16711" spans="22:22">
      <c r="V16711" s="17"/>
    </row>
    <row r="16712" spans="22:22">
      <c r="V16712" s="17"/>
    </row>
    <row r="16713" spans="22:22">
      <c r="V16713" s="17"/>
    </row>
    <row r="16714" spans="22:22">
      <c r="V16714" s="17"/>
    </row>
    <row r="16715" spans="22:22">
      <c r="V16715" s="17"/>
    </row>
    <row r="16716" spans="22:22">
      <c r="V16716" s="17"/>
    </row>
    <row r="16717" spans="22:22">
      <c r="V16717" s="17"/>
    </row>
    <row r="16718" spans="22:22">
      <c r="V16718" s="17"/>
    </row>
    <row r="16719" spans="22:22">
      <c r="V16719" s="17"/>
    </row>
    <row r="16720" spans="22:22">
      <c r="V16720" s="17"/>
    </row>
    <row r="16721" spans="22:22">
      <c r="V16721" s="17"/>
    </row>
    <row r="16722" spans="22:22">
      <c r="V16722" s="17"/>
    </row>
    <row r="16723" spans="22:22">
      <c r="V16723" s="17"/>
    </row>
    <row r="16724" spans="22:22">
      <c r="V16724" s="17"/>
    </row>
    <row r="16725" spans="22:22">
      <c r="V16725" s="17"/>
    </row>
    <row r="16726" spans="22:22">
      <c r="V16726" s="17"/>
    </row>
    <row r="16727" spans="22:22">
      <c r="V16727" s="17"/>
    </row>
    <row r="16728" spans="22:22">
      <c r="V16728" s="17"/>
    </row>
    <row r="16729" spans="22:22">
      <c r="V16729" s="17"/>
    </row>
    <row r="16730" spans="22:22">
      <c r="V16730" s="17"/>
    </row>
    <row r="16731" spans="22:22">
      <c r="V16731" s="17"/>
    </row>
    <row r="16732" spans="22:22">
      <c r="V16732" s="17"/>
    </row>
    <row r="16733" spans="22:22">
      <c r="V16733" s="17"/>
    </row>
    <row r="16734" spans="22:22">
      <c r="V16734" s="17"/>
    </row>
    <row r="16735" spans="22:22">
      <c r="V16735" s="17"/>
    </row>
    <row r="16736" spans="22:22">
      <c r="V16736" s="17"/>
    </row>
    <row r="16737" spans="22:22">
      <c r="V16737" s="17"/>
    </row>
    <row r="16738" spans="22:22">
      <c r="V16738" s="17"/>
    </row>
    <row r="16739" spans="22:22">
      <c r="V16739" s="17"/>
    </row>
    <row r="16740" spans="22:22">
      <c r="V16740" s="17"/>
    </row>
    <row r="16741" spans="22:22">
      <c r="V16741" s="17"/>
    </row>
    <row r="16742" spans="22:22">
      <c r="V16742" s="17"/>
    </row>
    <row r="16743" spans="22:22">
      <c r="V16743" s="17"/>
    </row>
    <row r="16744" spans="22:22">
      <c r="V16744" s="17"/>
    </row>
    <row r="16745" spans="22:22">
      <c r="V16745" s="17"/>
    </row>
    <row r="16746" spans="22:22">
      <c r="V16746" s="17"/>
    </row>
    <row r="16747" spans="22:22">
      <c r="V16747" s="17"/>
    </row>
    <row r="16748" spans="22:22">
      <c r="V16748" s="17"/>
    </row>
    <row r="16749" spans="22:22">
      <c r="V16749" s="17"/>
    </row>
    <row r="16750" spans="22:22">
      <c r="V16750" s="17"/>
    </row>
    <row r="16751" spans="22:22">
      <c r="V16751" s="17"/>
    </row>
    <row r="16752" spans="22:22">
      <c r="V16752" s="17"/>
    </row>
    <row r="16753" spans="22:22">
      <c r="V16753" s="17"/>
    </row>
    <row r="16754" spans="22:22">
      <c r="V16754" s="17"/>
    </row>
    <row r="16755" spans="22:22">
      <c r="V16755" s="17"/>
    </row>
    <row r="16756" spans="22:22">
      <c r="V16756" s="17"/>
    </row>
    <row r="16757" spans="22:22">
      <c r="V16757" s="17"/>
    </row>
    <row r="16758" spans="22:22">
      <c r="V16758" s="17"/>
    </row>
    <row r="16759" spans="22:22">
      <c r="V16759" s="17"/>
    </row>
    <row r="16760" spans="22:22">
      <c r="V16760" s="17"/>
    </row>
    <row r="16761" spans="22:22">
      <c r="V16761" s="17"/>
    </row>
    <row r="16762" spans="22:22">
      <c r="V16762" s="17"/>
    </row>
    <row r="16763" spans="22:22">
      <c r="V16763" s="17"/>
    </row>
    <row r="16764" spans="22:22">
      <c r="V16764" s="17"/>
    </row>
    <row r="16765" spans="22:22">
      <c r="V16765" s="17"/>
    </row>
    <row r="16766" spans="22:22">
      <c r="V16766" s="17"/>
    </row>
    <row r="16767" spans="22:22">
      <c r="V16767" s="17"/>
    </row>
    <row r="16768" spans="22:22">
      <c r="V16768" s="17"/>
    </row>
    <row r="16769" spans="22:22">
      <c r="V16769" s="17"/>
    </row>
    <row r="16770" spans="22:22">
      <c r="V16770" s="17"/>
    </row>
    <row r="16771" spans="22:22">
      <c r="V16771" s="17"/>
    </row>
    <row r="16772" spans="22:22">
      <c r="V16772" s="17"/>
    </row>
    <row r="16773" spans="22:22">
      <c r="V16773" s="17"/>
    </row>
    <row r="16774" spans="22:22">
      <c r="V16774" s="17"/>
    </row>
    <row r="16775" spans="22:22">
      <c r="V16775" s="17"/>
    </row>
    <row r="16776" spans="22:22">
      <c r="V16776" s="17"/>
    </row>
    <row r="16777" spans="22:22">
      <c r="V16777" s="17"/>
    </row>
    <row r="16778" spans="22:22">
      <c r="V16778" s="17"/>
    </row>
    <row r="16779" spans="22:22">
      <c r="V16779" s="17"/>
    </row>
    <row r="16780" spans="22:22">
      <c r="V16780" s="17"/>
    </row>
    <row r="16781" spans="22:22">
      <c r="V16781" s="17"/>
    </row>
    <row r="16782" spans="22:22">
      <c r="V16782" s="17"/>
    </row>
    <row r="16783" spans="22:22">
      <c r="V16783" s="17"/>
    </row>
    <row r="16784" spans="22:22">
      <c r="V16784" s="17"/>
    </row>
    <row r="16785" spans="22:22">
      <c r="V16785" s="17"/>
    </row>
    <row r="16786" spans="22:22">
      <c r="V16786" s="17"/>
    </row>
    <row r="16787" spans="22:22">
      <c r="V16787" s="17"/>
    </row>
    <row r="16788" spans="22:22">
      <c r="V16788" s="17"/>
    </row>
    <row r="16789" spans="22:22">
      <c r="V16789" s="17"/>
    </row>
    <row r="16790" spans="22:22">
      <c r="V16790" s="17"/>
    </row>
    <row r="16791" spans="22:22">
      <c r="V16791" s="17"/>
    </row>
    <row r="16792" spans="22:22">
      <c r="V16792" s="17"/>
    </row>
    <row r="16793" spans="22:22">
      <c r="V16793" s="17"/>
    </row>
    <row r="16794" spans="22:22">
      <c r="V16794" s="17"/>
    </row>
    <row r="16795" spans="22:22">
      <c r="V16795" s="17"/>
    </row>
    <row r="16796" spans="22:22">
      <c r="V16796" s="17"/>
    </row>
    <row r="16797" spans="22:22">
      <c r="V16797" s="17"/>
    </row>
    <row r="16798" spans="22:22">
      <c r="V16798" s="17"/>
    </row>
    <row r="16799" spans="22:22">
      <c r="V16799" s="17"/>
    </row>
    <row r="16800" spans="22:22">
      <c r="V16800" s="17"/>
    </row>
    <row r="16801" spans="22:22">
      <c r="V16801" s="17"/>
    </row>
    <row r="16802" spans="22:22">
      <c r="V16802" s="17"/>
    </row>
    <row r="16803" spans="22:22">
      <c r="V16803" s="17"/>
    </row>
    <row r="16804" spans="22:22">
      <c r="V16804" s="17"/>
    </row>
    <row r="16805" spans="22:22">
      <c r="V16805" s="17"/>
    </row>
    <row r="16806" spans="22:22">
      <c r="V16806" s="17"/>
    </row>
    <row r="16807" spans="22:22">
      <c r="V16807" s="17"/>
    </row>
    <row r="16808" spans="22:22">
      <c r="V16808" s="17"/>
    </row>
    <row r="16809" spans="22:22">
      <c r="V16809" s="17"/>
    </row>
    <row r="16810" spans="22:22">
      <c r="V16810" s="17"/>
    </row>
    <row r="16811" spans="22:22">
      <c r="V16811" s="17"/>
    </row>
    <row r="16812" spans="22:22">
      <c r="V16812" s="17"/>
    </row>
    <row r="16813" spans="22:22">
      <c r="V16813" s="17"/>
    </row>
    <row r="16814" spans="22:22">
      <c r="V16814" s="17"/>
    </row>
    <row r="16815" spans="22:22">
      <c r="V16815" s="17"/>
    </row>
    <row r="16816" spans="22:22">
      <c r="V16816" s="17"/>
    </row>
    <row r="16817" spans="22:22">
      <c r="V16817" s="17"/>
    </row>
    <row r="16818" spans="22:22">
      <c r="V16818" s="17"/>
    </row>
    <row r="16819" spans="22:22">
      <c r="V16819" s="17"/>
    </row>
    <row r="16820" spans="22:22">
      <c r="V16820" s="17"/>
    </row>
    <row r="16821" spans="22:22">
      <c r="V16821" s="17"/>
    </row>
    <row r="16822" spans="22:22">
      <c r="V16822" s="17"/>
    </row>
    <row r="16823" spans="22:22">
      <c r="V16823" s="17"/>
    </row>
    <row r="16824" spans="22:22">
      <c r="V16824" s="17"/>
    </row>
    <row r="16825" spans="22:22">
      <c r="V16825" s="17"/>
    </row>
    <row r="16826" spans="22:22">
      <c r="V16826" s="17"/>
    </row>
    <row r="16827" spans="22:22">
      <c r="V16827" s="17"/>
    </row>
    <row r="16828" spans="22:22">
      <c r="V16828" s="17"/>
    </row>
    <row r="16829" spans="22:22">
      <c r="V16829" s="17"/>
    </row>
    <row r="16830" spans="22:22">
      <c r="V16830" s="17"/>
    </row>
    <row r="16831" spans="22:22">
      <c r="V16831" s="17"/>
    </row>
    <row r="16832" spans="22:22">
      <c r="V16832" s="17"/>
    </row>
    <row r="16833" spans="22:22">
      <c r="V16833" s="17"/>
    </row>
    <row r="16834" spans="22:22">
      <c r="V16834" s="17"/>
    </row>
    <row r="16835" spans="22:22">
      <c r="V16835" s="17"/>
    </row>
    <row r="16836" spans="22:22">
      <c r="V16836" s="17"/>
    </row>
    <row r="16837" spans="22:22">
      <c r="V16837" s="17"/>
    </row>
    <row r="16838" spans="22:22">
      <c r="V16838" s="17"/>
    </row>
    <row r="16839" spans="22:22">
      <c r="V16839" s="17"/>
    </row>
    <row r="16840" spans="22:22">
      <c r="V16840" s="17"/>
    </row>
    <row r="16841" spans="22:22">
      <c r="V16841" s="17"/>
    </row>
    <row r="16842" spans="22:22">
      <c r="V16842" s="17"/>
    </row>
    <row r="16843" spans="22:22">
      <c r="V16843" s="17"/>
    </row>
    <row r="16844" spans="22:22">
      <c r="V16844" s="17"/>
    </row>
    <row r="16845" spans="22:22">
      <c r="V16845" s="17"/>
    </row>
    <row r="16846" spans="22:22">
      <c r="V16846" s="17"/>
    </row>
    <row r="16847" spans="22:22">
      <c r="V16847" s="17"/>
    </row>
    <row r="16848" spans="22:22">
      <c r="V16848" s="17"/>
    </row>
    <row r="16849" spans="22:22">
      <c r="V16849" s="17"/>
    </row>
    <row r="16850" spans="22:22">
      <c r="V16850" s="17"/>
    </row>
    <row r="16851" spans="22:22">
      <c r="V16851" s="17"/>
    </row>
    <row r="16852" spans="22:22">
      <c r="V16852" s="17"/>
    </row>
    <row r="16853" spans="22:22">
      <c r="V16853" s="17"/>
    </row>
    <row r="16854" spans="22:22">
      <c r="V16854" s="17"/>
    </row>
    <row r="16855" spans="22:22">
      <c r="V16855" s="17"/>
    </row>
    <row r="16856" spans="22:22">
      <c r="V16856" s="17"/>
    </row>
    <row r="16857" spans="22:22">
      <c r="V16857" s="17"/>
    </row>
    <row r="16858" spans="22:22">
      <c r="V16858" s="17"/>
    </row>
    <row r="16859" spans="22:22">
      <c r="V16859" s="17"/>
    </row>
    <row r="16860" spans="22:22">
      <c r="V16860" s="17"/>
    </row>
    <row r="16861" spans="22:22">
      <c r="V16861" s="17"/>
    </row>
    <row r="16862" spans="22:22">
      <c r="V16862" s="17"/>
    </row>
    <row r="16863" spans="22:22">
      <c r="V16863" s="17"/>
    </row>
    <row r="16864" spans="22:22">
      <c r="V16864" s="17"/>
    </row>
    <row r="16865" spans="22:22">
      <c r="V16865" s="17"/>
    </row>
    <row r="16866" spans="22:22">
      <c r="V16866" s="17"/>
    </row>
    <row r="16867" spans="22:22">
      <c r="V16867" s="17"/>
    </row>
    <row r="16868" spans="22:22">
      <c r="V16868" s="17"/>
    </row>
    <row r="16869" spans="22:22">
      <c r="V16869" s="17"/>
    </row>
    <row r="16870" spans="22:22">
      <c r="V16870" s="17"/>
    </row>
    <row r="16871" spans="22:22">
      <c r="V16871" s="17"/>
    </row>
    <row r="16872" spans="22:22">
      <c r="V16872" s="17"/>
    </row>
    <row r="16873" spans="22:22">
      <c r="V16873" s="17"/>
    </row>
    <row r="16874" spans="22:22">
      <c r="V16874" s="17"/>
    </row>
    <row r="16875" spans="22:22">
      <c r="V16875" s="17"/>
    </row>
    <row r="16876" spans="22:22">
      <c r="V16876" s="17"/>
    </row>
    <row r="16877" spans="22:22">
      <c r="V16877" s="17"/>
    </row>
    <row r="16878" spans="22:22">
      <c r="V16878" s="17"/>
    </row>
    <row r="16879" spans="22:22">
      <c r="V16879" s="17"/>
    </row>
    <row r="16880" spans="22:22">
      <c r="V16880" s="17"/>
    </row>
    <row r="16881" spans="22:22">
      <c r="V16881" s="17"/>
    </row>
    <row r="16882" spans="22:22">
      <c r="V16882" s="17"/>
    </row>
    <row r="16883" spans="22:22">
      <c r="V16883" s="17"/>
    </row>
    <row r="16884" spans="22:22">
      <c r="V16884" s="17"/>
    </row>
    <row r="16885" spans="22:22">
      <c r="V16885" s="17"/>
    </row>
    <row r="16886" spans="22:22">
      <c r="V16886" s="17"/>
    </row>
    <row r="16887" spans="22:22">
      <c r="V16887" s="17"/>
    </row>
    <row r="16888" spans="22:22">
      <c r="V16888" s="17"/>
    </row>
    <row r="16889" spans="22:22">
      <c r="V16889" s="17"/>
    </row>
    <row r="16890" spans="22:22">
      <c r="V16890" s="17"/>
    </row>
    <row r="16891" spans="22:22">
      <c r="V16891" s="17"/>
    </row>
    <row r="16892" spans="22:22">
      <c r="V16892" s="17"/>
    </row>
    <row r="16893" spans="22:22">
      <c r="V16893" s="17"/>
    </row>
    <row r="16894" spans="22:22">
      <c r="V16894" s="17"/>
    </row>
    <row r="16895" spans="22:22">
      <c r="V16895" s="17"/>
    </row>
    <row r="16896" spans="22:22">
      <c r="V16896" s="17"/>
    </row>
    <row r="16897" spans="22:22">
      <c r="V16897" s="17"/>
    </row>
    <row r="16898" spans="22:22">
      <c r="V16898" s="17"/>
    </row>
    <row r="16899" spans="22:22">
      <c r="V16899" s="17"/>
    </row>
    <row r="16900" spans="22:22">
      <c r="V16900" s="17"/>
    </row>
    <row r="16901" spans="22:22">
      <c r="V16901" s="17"/>
    </row>
    <row r="16902" spans="22:22">
      <c r="V16902" s="17"/>
    </row>
    <row r="16903" spans="22:22">
      <c r="V16903" s="17"/>
    </row>
    <row r="16904" spans="22:22">
      <c r="V16904" s="17"/>
    </row>
    <row r="16905" spans="22:22">
      <c r="V16905" s="17"/>
    </row>
    <row r="16906" spans="22:22">
      <c r="V16906" s="17"/>
    </row>
    <row r="16907" spans="22:22">
      <c r="V16907" s="17"/>
    </row>
    <row r="16908" spans="22:22">
      <c r="V16908" s="17"/>
    </row>
    <row r="16909" spans="22:22">
      <c r="V16909" s="17"/>
    </row>
    <row r="16910" spans="22:22">
      <c r="V16910" s="17"/>
    </row>
    <row r="16911" spans="22:22">
      <c r="V16911" s="17"/>
    </row>
    <row r="16912" spans="22:22">
      <c r="V16912" s="17"/>
    </row>
    <row r="16913" spans="22:22">
      <c r="V16913" s="17"/>
    </row>
    <row r="16914" spans="22:22">
      <c r="V16914" s="17"/>
    </row>
    <row r="16915" spans="22:22">
      <c r="V16915" s="17"/>
    </row>
    <row r="16916" spans="22:22">
      <c r="V16916" s="17"/>
    </row>
    <row r="16917" spans="22:22">
      <c r="V16917" s="17"/>
    </row>
    <row r="16918" spans="22:22">
      <c r="V16918" s="17"/>
    </row>
    <row r="16919" spans="22:22">
      <c r="V16919" s="17"/>
    </row>
    <row r="16920" spans="22:22">
      <c r="V16920" s="17"/>
    </row>
    <row r="16921" spans="22:22">
      <c r="V16921" s="17"/>
    </row>
    <row r="16922" spans="22:22">
      <c r="V16922" s="17"/>
    </row>
    <row r="16923" spans="22:22">
      <c r="V16923" s="17"/>
    </row>
    <row r="16924" spans="22:22">
      <c r="V16924" s="17"/>
    </row>
    <row r="16925" spans="22:22">
      <c r="V16925" s="17"/>
    </row>
    <row r="16926" spans="22:22">
      <c r="V16926" s="17"/>
    </row>
    <row r="16927" spans="22:22">
      <c r="V16927" s="17"/>
    </row>
    <row r="16928" spans="22:22">
      <c r="V16928" s="17"/>
    </row>
    <row r="16929" spans="22:22">
      <c r="V16929" s="17"/>
    </row>
    <row r="16930" spans="22:22">
      <c r="V16930" s="17"/>
    </row>
    <row r="16931" spans="22:22">
      <c r="V16931" s="17"/>
    </row>
    <row r="16932" spans="22:22">
      <c r="V16932" s="17"/>
    </row>
    <row r="16933" spans="22:22">
      <c r="V16933" s="17"/>
    </row>
    <row r="16934" spans="22:22">
      <c r="V16934" s="17"/>
    </row>
    <row r="16935" spans="22:22">
      <c r="V16935" s="17"/>
    </row>
    <row r="16936" spans="22:22">
      <c r="V16936" s="17"/>
    </row>
    <row r="16937" spans="22:22">
      <c r="V16937" s="17"/>
    </row>
    <row r="16938" spans="22:22">
      <c r="V16938" s="17"/>
    </row>
    <row r="16939" spans="22:22">
      <c r="V16939" s="17"/>
    </row>
    <row r="16940" spans="22:22">
      <c r="V16940" s="17"/>
    </row>
    <row r="16941" spans="22:22">
      <c r="V16941" s="17"/>
    </row>
    <row r="16942" spans="22:22">
      <c r="V16942" s="17"/>
    </row>
    <row r="16943" spans="22:22">
      <c r="V16943" s="17"/>
    </row>
    <row r="16944" spans="22:22">
      <c r="V16944" s="17"/>
    </row>
    <row r="16945" spans="22:22">
      <c r="V16945" s="17"/>
    </row>
    <row r="16946" spans="22:22">
      <c r="V16946" s="17"/>
    </row>
    <row r="16947" spans="22:22">
      <c r="V16947" s="17"/>
    </row>
    <row r="16948" spans="22:22">
      <c r="V16948" s="17"/>
    </row>
    <row r="16949" spans="22:22">
      <c r="V16949" s="17"/>
    </row>
    <row r="16950" spans="22:22">
      <c r="V16950" s="17"/>
    </row>
    <row r="16951" spans="22:22">
      <c r="V16951" s="17"/>
    </row>
    <row r="16952" spans="22:22">
      <c r="V16952" s="17"/>
    </row>
    <row r="16953" spans="22:22">
      <c r="V16953" s="17"/>
    </row>
    <row r="16954" spans="22:22">
      <c r="V16954" s="17"/>
    </row>
    <row r="16955" spans="22:22">
      <c r="V16955" s="17"/>
    </row>
    <row r="16956" spans="22:22">
      <c r="V16956" s="17"/>
    </row>
    <row r="16957" spans="22:22">
      <c r="V16957" s="17"/>
    </row>
    <row r="16958" spans="22:22">
      <c r="V16958" s="17"/>
    </row>
    <row r="16959" spans="22:22">
      <c r="V16959" s="17"/>
    </row>
    <row r="16960" spans="22:22">
      <c r="V16960" s="17"/>
    </row>
    <row r="16961" spans="22:22">
      <c r="V16961" s="17"/>
    </row>
    <row r="16962" spans="22:22">
      <c r="V16962" s="17"/>
    </row>
    <row r="16963" spans="22:22">
      <c r="V16963" s="17"/>
    </row>
    <row r="16964" spans="22:22">
      <c r="V16964" s="17"/>
    </row>
    <row r="16965" spans="22:22">
      <c r="V16965" s="17"/>
    </row>
    <row r="16966" spans="22:22">
      <c r="V16966" s="17"/>
    </row>
    <row r="16967" spans="22:22">
      <c r="V16967" s="17"/>
    </row>
    <row r="16968" spans="22:22">
      <c r="V16968" s="17"/>
    </row>
    <row r="16969" spans="22:22">
      <c r="V16969" s="17"/>
    </row>
    <row r="16970" spans="22:22">
      <c r="V16970" s="17"/>
    </row>
    <row r="16971" spans="22:22">
      <c r="V16971" s="17"/>
    </row>
    <row r="16972" spans="22:22">
      <c r="V16972" s="17"/>
    </row>
    <row r="16973" spans="22:22">
      <c r="V16973" s="17"/>
    </row>
    <row r="16974" spans="22:22">
      <c r="V16974" s="17"/>
    </row>
    <row r="16975" spans="22:22">
      <c r="V16975" s="17"/>
    </row>
    <row r="16976" spans="22:22">
      <c r="V16976" s="17"/>
    </row>
    <row r="16977" spans="22:22">
      <c r="V16977" s="17"/>
    </row>
    <row r="16978" spans="22:22">
      <c r="V16978" s="17"/>
    </row>
    <row r="16979" spans="22:22">
      <c r="V16979" s="17"/>
    </row>
    <row r="16980" spans="22:22">
      <c r="V16980" s="17"/>
    </row>
    <row r="16981" spans="22:22">
      <c r="V16981" s="17"/>
    </row>
    <row r="16982" spans="22:22">
      <c r="V16982" s="17"/>
    </row>
    <row r="16983" spans="22:22">
      <c r="V16983" s="17"/>
    </row>
    <row r="16984" spans="22:22">
      <c r="V16984" s="17"/>
    </row>
    <row r="16985" spans="22:22">
      <c r="V16985" s="17"/>
    </row>
    <row r="16986" spans="22:22">
      <c r="V16986" s="17"/>
    </row>
    <row r="16987" spans="22:22">
      <c r="V16987" s="17"/>
    </row>
    <row r="16988" spans="22:22">
      <c r="V16988" s="17"/>
    </row>
    <row r="16989" spans="22:22">
      <c r="V16989" s="17"/>
    </row>
    <row r="16990" spans="22:22">
      <c r="V16990" s="17"/>
    </row>
    <row r="16991" spans="22:22">
      <c r="V16991" s="17"/>
    </row>
    <row r="16992" spans="22:22">
      <c r="V16992" s="17"/>
    </row>
    <row r="16993" spans="22:22">
      <c r="V16993" s="17"/>
    </row>
    <row r="16994" spans="22:22">
      <c r="V16994" s="17"/>
    </row>
    <row r="16995" spans="22:22">
      <c r="V16995" s="17"/>
    </row>
    <row r="16996" spans="22:22">
      <c r="V16996" s="17"/>
    </row>
    <row r="16997" spans="22:22">
      <c r="V16997" s="17"/>
    </row>
    <row r="16998" spans="22:22">
      <c r="V16998" s="17"/>
    </row>
    <row r="16999" spans="22:22">
      <c r="V16999" s="17"/>
    </row>
    <row r="17000" spans="22:22">
      <c r="V17000" s="17"/>
    </row>
    <row r="17001" spans="22:22">
      <c r="V17001" s="17"/>
    </row>
    <row r="17002" spans="22:22">
      <c r="V17002" s="17"/>
    </row>
    <row r="17003" spans="22:22">
      <c r="V17003" s="17"/>
    </row>
    <row r="17004" spans="22:22">
      <c r="V17004" s="17"/>
    </row>
    <row r="17005" spans="22:22">
      <c r="V17005" s="17"/>
    </row>
    <row r="17006" spans="22:22">
      <c r="V17006" s="17"/>
    </row>
    <row r="17007" spans="22:22">
      <c r="V17007" s="17"/>
    </row>
    <row r="17008" spans="22:22">
      <c r="V17008" s="17"/>
    </row>
    <row r="17009" spans="22:22">
      <c r="V17009" s="17"/>
    </row>
    <row r="17010" spans="22:22">
      <c r="V17010" s="17"/>
    </row>
    <row r="17011" spans="22:22">
      <c r="V17011" s="17"/>
    </row>
    <row r="17012" spans="22:22">
      <c r="V17012" s="17"/>
    </row>
    <row r="17013" spans="22:22">
      <c r="V17013" s="17"/>
    </row>
    <row r="17014" spans="22:22">
      <c r="V17014" s="17"/>
    </row>
    <row r="17015" spans="22:22">
      <c r="V17015" s="17"/>
    </row>
    <row r="17016" spans="22:22">
      <c r="V17016" s="17"/>
    </row>
    <row r="17017" spans="22:22">
      <c r="V17017" s="17"/>
    </row>
    <row r="17018" spans="22:22">
      <c r="V17018" s="17"/>
    </row>
    <row r="17019" spans="22:22">
      <c r="V17019" s="17"/>
    </row>
    <row r="17020" spans="22:22">
      <c r="V17020" s="17"/>
    </row>
    <row r="17021" spans="22:22">
      <c r="V17021" s="17"/>
    </row>
    <row r="17022" spans="22:22">
      <c r="V17022" s="17"/>
    </row>
    <row r="17023" spans="22:22">
      <c r="V17023" s="17"/>
    </row>
    <row r="17024" spans="22:22">
      <c r="V17024" s="17"/>
    </row>
    <row r="17025" spans="22:22">
      <c r="V17025" s="17"/>
    </row>
    <row r="17026" spans="22:22">
      <c r="V17026" s="17"/>
    </row>
    <row r="17027" spans="22:22">
      <c r="V17027" s="17"/>
    </row>
    <row r="17028" spans="22:22">
      <c r="V17028" s="17"/>
    </row>
    <row r="17029" spans="22:22">
      <c r="V17029" s="17"/>
    </row>
    <row r="17030" spans="22:22">
      <c r="V17030" s="17"/>
    </row>
    <row r="17031" spans="22:22">
      <c r="V17031" s="17"/>
    </row>
    <row r="17032" spans="22:22">
      <c r="V17032" s="17"/>
    </row>
    <row r="17033" spans="22:22">
      <c r="V17033" s="17"/>
    </row>
    <row r="17034" spans="22:22">
      <c r="V17034" s="17"/>
    </row>
    <row r="17035" spans="22:22">
      <c r="V17035" s="17"/>
    </row>
    <row r="17036" spans="22:22">
      <c r="V17036" s="17"/>
    </row>
    <row r="17037" spans="22:22">
      <c r="V17037" s="17"/>
    </row>
    <row r="17038" spans="22:22">
      <c r="V17038" s="17"/>
    </row>
    <row r="17039" spans="22:22">
      <c r="V17039" s="17"/>
    </row>
    <row r="17040" spans="22:22">
      <c r="V17040" s="17"/>
    </row>
    <row r="17041" spans="22:22">
      <c r="V17041" s="17"/>
    </row>
    <row r="17042" spans="22:22">
      <c r="V17042" s="17"/>
    </row>
    <row r="17043" spans="22:22">
      <c r="V17043" s="17"/>
    </row>
    <row r="17044" spans="22:22">
      <c r="V17044" s="17"/>
    </row>
    <row r="17045" spans="22:22">
      <c r="V17045" s="17"/>
    </row>
    <row r="17046" spans="22:22">
      <c r="V17046" s="17"/>
    </row>
    <row r="17047" spans="22:22">
      <c r="V17047" s="17"/>
    </row>
    <row r="17048" spans="22:22">
      <c r="V17048" s="17"/>
    </row>
    <row r="17049" spans="22:22">
      <c r="V17049" s="17"/>
    </row>
    <row r="17050" spans="22:22">
      <c r="V17050" s="17"/>
    </row>
    <row r="17051" spans="22:22">
      <c r="V17051" s="17"/>
    </row>
    <row r="17052" spans="22:22">
      <c r="V17052" s="17"/>
    </row>
    <row r="17053" spans="22:22">
      <c r="V17053" s="17"/>
    </row>
    <row r="17054" spans="22:22">
      <c r="V17054" s="17"/>
    </row>
    <row r="17055" spans="22:22">
      <c r="V17055" s="17"/>
    </row>
    <row r="17056" spans="22:22">
      <c r="V17056" s="17"/>
    </row>
    <row r="17057" spans="22:22">
      <c r="V17057" s="17"/>
    </row>
    <row r="17058" spans="22:22">
      <c r="V17058" s="17"/>
    </row>
    <row r="17059" spans="22:22">
      <c r="V17059" s="17"/>
    </row>
    <row r="17060" spans="22:22">
      <c r="V17060" s="17"/>
    </row>
    <row r="17061" spans="22:22">
      <c r="V17061" s="17"/>
    </row>
    <row r="17062" spans="22:22">
      <c r="V17062" s="17"/>
    </row>
    <row r="17063" spans="22:22">
      <c r="V17063" s="17"/>
    </row>
    <row r="17064" spans="22:22">
      <c r="V17064" s="17"/>
    </row>
    <row r="17065" spans="22:22">
      <c r="V17065" s="17"/>
    </row>
    <row r="17066" spans="22:22">
      <c r="V17066" s="17"/>
    </row>
    <row r="17067" spans="22:22">
      <c r="V17067" s="17"/>
    </row>
    <row r="17068" spans="22:22">
      <c r="V17068" s="17"/>
    </row>
    <row r="17069" spans="22:22">
      <c r="V17069" s="17"/>
    </row>
    <row r="17070" spans="22:22">
      <c r="V17070" s="17"/>
    </row>
    <row r="17071" spans="22:22">
      <c r="V17071" s="17"/>
    </row>
    <row r="17072" spans="22:22">
      <c r="V17072" s="17"/>
    </row>
    <row r="17073" spans="22:22">
      <c r="V17073" s="17"/>
    </row>
    <row r="17074" spans="22:22">
      <c r="V17074" s="17"/>
    </row>
    <row r="17075" spans="22:22">
      <c r="V17075" s="17"/>
    </row>
    <row r="17076" spans="22:22">
      <c r="V17076" s="17"/>
    </row>
    <row r="17077" spans="22:22">
      <c r="V17077" s="17"/>
    </row>
    <row r="17078" spans="22:22">
      <c r="V17078" s="17"/>
    </row>
    <row r="17079" spans="22:22">
      <c r="V17079" s="17"/>
    </row>
    <row r="17080" spans="22:22">
      <c r="V17080" s="17"/>
    </row>
    <row r="17081" spans="22:22">
      <c r="V17081" s="17"/>
    </row>
    <row r="17082" spans="22:22">
      <c r="V17082" s="17"/>
    </row>
    <row r="17083" spans="22:22">
      <c r="V17083" s="17"/>
    </row>
    <row r="17084" spans="22:22">
      <c r="V17084" s="17"/>
    </row>
    <row r="17085" spans="22:22">
      <c r="V17085" s="17"/>
    </row>
    <row r="17086" spans="22:22">
      <c r="V17086" s="17"/>
    </row>
    <row r="17087" spans="22:22">
      <c r="V17087" s="17"/>
    </row>
    <row r="17088" spans="22:22">
      <c r="V17088" s="17"/>
    </row>
    <row r="17089" spans="22:22">
      <c r="V17089" s="17"/>
    </row>
    <row r="17090" spans="22:22">
      <c r="V17090" s="17"/>
    </row>
    <row r="17091" spans="22:22">
      <c r="V17091" s="17"/>
    </row>
    <row r="17092" spans="22:22">
      <c r="V17092" s="17"/>
    </row>
    <row r="17093" spans="22:22">
      <c r="V17093" s="17"/>
    </row>
    <row r="17094" spans="22:22">
      <c r="V17094" s="17"/>
    </row>
    <row r="17095" spans="22:22">
      <c r="V17095" s="17"/>
    </row>
    <row r="17096" spans="22:22">
      <c r="V17096" s="17"/>
    </row>
    <row r="17097" spans="22:22">
      <c r="V17097" s="17"/>
    </row>
    <row r="17098" spans="22:22">
      <c r="V17098" s="17"/>
    </row>
    <row r="17099" spans="22:22">
      <c r="V17099" s="17"/>
    </row>
    <row r="17100" spans="22:22">
      <c r="V17100" s="17"/>
    </row>
    <row r="17101" spans="22:22">
      <c r="V17101" s="17"/>
    </row>
    <row r="17102" spans="22:22">
      <c r="V17102" s="17"/>
    </row>
    <row r="17103" spans="22:22">
      <c r="V17103" s="17"/>
    </row>
    <row r="17104" spans="22:22">
      <c r="V17104" s="17"/>
    </row>
    <row r="17105" spans="22:22">
      <c r="V17105" s="17"/>
    </row>
    <row r="17106" spans="22:22">
      <c r="V17106" s="17"/>
    </row>
    <row r="17107" spans="22:22">
      <c r="V17107" s="17"/>
    </row>
    <row r="17108" spans="22:22">
      <c r="V17108" s="17"/>
    </row>
    <row r="17109" spans="22:22">
      <c r="V17109" s="17"/>
    </row>
    <row r="17110" spans="22:22">
      <c r="V17110" s="17"/>
    </row>
    <row r="17111" spans="22:22">
      <c r="V17111" s="17"/>
    </row>
    <row r="17112" spans="22:22">
      <c r="V17112" s="17"/>
    </row>
    <row r="17113" spans="22:22">
      <c r="V17113" s="17"/>
    </row>
    <row r="17114" spans="22:22">
      <c r="V17114" s="17"/>
    </row>
    <row r="17115" spans="22:22">
      <c r="V17115" s="17"/>
    </row>
    <row r="17116" spans="22:22">
      <c r="V17116" s="17"/>
    </row>
    <row r="17117" spans="22:22">
      <c r="V17117" s="17"/>
    </row>
    <row r="17118" spans="22:22">
      <c r="V17118" s="17"/>
    </row>
    <row r="17119" spans="22:22">
      <c r="V17119" s="17"/>
    </row>
    <row r="17120" spans="22:22">
      <c r="V17120" s="17"/>
    </row>
    <row r="17121" spans="22:22">
      <c r="V17121" s="17"/>
    </row>
    <row r="17122" spans="22:22">
      <c r="V17122" s="17"/>
    </row>
    <row r="17123" spans="22:22">
      <c r="V17123" s="17"/>
    </row>
    <row r="17124" spans="22:22">
      <c r="V17124" s="17"/>
    </row>
    <row r="17125" spans="22:22">
      <c r="V17125" s="17"/>
    </row>
    <row r="17126" spans="22:22">
      <c r="V17126" s="17"/>
    </row>
    <row r="17127" spans="22:22">
      <c r="V17127" s="17"/>
    </row>
    <row r="17128" spans="22:22">
      <c r="V17128" s="17"/>
    </row>
    <row r="17129" spans="22:22">
      <c r="V17129" s="17"/>
    </row>
    <row r="17130" spans="22:22">
      <c r="V17130" s="17"/>
    </row>
    <row r="17131" spans="22:22">
      <c r="V17131" s="17"/>
    </row>
    <row r="17132" spans="22:22">
      <c r="V17132" s="17"/>
    </row>
    <row r="17133" spans="22:22">
      <c r="V17133" s="17"/>
    </row>
    <row r="17134" spans="22:22">
      <c r="V17134" s="17"/>
    </row>
    <row r="17135" spans="22:22">
      <c r="V17135" s="17"/>
    </row>
    <row r="17136" spans="22:22">
      <c r="V17136" s="17"/>
    </row>
    <row r="17137" spans="22:22">
      <c r="V17137" s="17"/>
    </row>
    <row r="17138" spans="22:22">
      <c r="V17138" s="17"/>
    </row>
    <row r="17139" spans="22:22">
      <c r="V17139" s="17"/>
    </row>
    <row r="17140" spans="22:22">
      <c r="V17140" s="17"/>
    </row>
    <row r="17141" spans="22:22">
      <c r="V17141" s="17"/>
    </row>
    <row r="17142" spans="22:22">
      <c r="V17142" s="17"/>
    </row>
    <row r="17143" spans="22:22">
      <c r="V17143" s="17"/>
    </row>
    <row r="17144" spans="22:22">
      <c r="V17144" s="17"/>
    </row>
    <row r="17145" spans="22:22">
      <c r="V17145" s="17"/>
    </row>
    <row r="17146" spans="22:22">
      <c r="V17146" s="17"/>
    </row>
    <row r="17147" spans="22:22">
      <c r="V17147" s="17"/>
    </row>
    <row r="17148" spans="22:22">
      <c r="V17148" s="17"/>
    </row>
    <row r="17149" spans="22:22">
      <c r="V17149" s="17"/>
    </row>
    <row r="17150" spans="22:22">
      <c r="V17150" s="17"/>
    </row>
    <row r="17151" spans="22:22">
      <c r="V17151" s="17"/>
    </row>
    <row r="17152" spans="22:22">
      <c r="V17152" s="17"/>
    </row>
    <row r="17153" spans="22:22">
      <c r="V17153" s="17"/>
    </row>
    <row r="17154" spans="22:22">
      <c r="V17154" s="17"/>
    </row>
    <row r="17155" spans="22:22">
      <c r="V17155" s="17"/>
    </row>
    <row r="17156" spans="22:22">
      <c r="V17156" s="17"/>
    </row>
    <row r="17157" spans="22:22">
      <c r="V17157" s="17"/>
    </row>
    <row r="17158" spans="22:22">
      <c r="V17158" s="17"/>
    </row>
    <row r="17159" spans="22:22">
      <c r="V17159" s="17"/>
    </row>
    <row r="17160" spans="22:22">
      <c r="V17160" s="17"/>
    </row>
    <row r="17161" spans="22:22">
      <c r="V17161" s="17"/>
    </row>
    <row r="17162" spans="22:22">
      <c r="V17162" s="17"/>
    </row>
    <row r="17163" spans="22:22">
      <c r="V17163" s="17"/>
    </row>
    <row r="17164" spans="22:22">
      <c r="V17164" s="17"/>
    </row>
    <row r="17165" spans="22:22">
      <c r="V17165" s="17"/>
    </row>
    <row r="17166" spans="22:22">
      <c r="V17166" s="17"/>
    </row>
    <row r="17167" spans="22:22">
      <c r="V17167" s="17"/>
    </row>
    <row r="17168" spans="22:22">
      <c r="V17168" s="17"/>
    </row>
    <row r="17169" spans="22:22">
      <c r="V17169" s="17"/>
    </row>
    <row r="17170" spans="22:22">
      <c r="V17170" s="17"/>
    </row>
    <row r="17171" spans="22:22">
      <c r="V17171" s="17"/>
    </row>
    <row r="17172" spans="22:22">
      <c r="V17172" s="17"/>
    </row>
    <row r="17173" spans="22:22">
      <c r="V17173" s="17"/>
    </row>
    <row r="17174" spans="22:22">
      <c r="V17174" s="17"/>
    </row>
    <row r="17175" spans="22:22">
      <c r="V17175" s="17"/>
    </row>
    <row r="17176" spans="22:22">
      <c r="V17176" s="17"/>
    </row>
    <row r="17177" spans="22:22">
      <c r="V17177" s="17"/>
    </row>
    <row r="17178" spans="22:22">
      <c r="V17178" s="17"/>
    </row>
    <row r="17179" spans="22:22">
      <c r="V17179" s="17"/>
    </row>
    <row r="17180" spans="22:22">
      <c r="V17180" s="17"/>
    </row>
    <row r="17181" spans="22:22">
      <c r="V17181" s="17"/>
    </row>
    <row r="17182" spans="22:22">
      <c r="V17182" s="17"/>
    </row>
    <row r="17183" spans="22:22">
      <c r="V17183" s="17"/>
    </row>
    <row r="17184" spans="22:22">
      <c r="V17184" s="17"/>
    </row>
    <row r="17185" spans="22:22">
      <c r="V17185" s="17"/>
    </row>
    <row r="17186" spans="22:22">
      <c r="V17186" s="17"/>
    </row>
    <row r="17187" spans="22:22">
      <c r="V17187" s="17"/>
    </row>
    <row r="17188" spans="22:22">
      <c r="V17188" s="17"/>
    </row>
    <row r="17189" spans="22:22">
      <c r="V17189" s="17"/>
    </row>
    <row r="17190" spans="22:22">
      <c r="V17190" s="17"/>
    </row>
    <row r="17191" spans="22:22">
      <c r="V17191" s="17"/>
    </row>
    <row r="17192" spans="22:22">
      <c r="V17192" s="17"/>
    </row>
    <row r="17193" spans="22:22">
      <c r="V17193" s="17"/>
    </row>
    <row r="17194" spans="22:22">
      <c r="V17194" s="17"/>
    </row>
    <row r="17195" spans="22:22">
      <c r="V17195" s="17"/>
    </row>
    <row r="17196" spans="22:22">
      <c r="V17196" s="17"/>
    </row>
    <row r="17197" spans="22:22">
      <c r="V17197" s="17"/>
    </row>
    <row r="17198" spans="22:22">
      <c r="V17198" s="17"/>
    </row>
    <row r="17199" spans="22:22">
      <c r="V17199" s="17"/>
    </row>
    <row r="17200" spans="22:22">
      <c r="V17200" s="17"/>
    </row>
    <row r="17201" spans="22:22">
      <c r="V17201" s="17"/>
    </row>
    <row r="17202" spans="22:22">
      <c r="V17202" s="17"/>
    </row>
    <row r="17203" spans="22:22">
      <c r="V17203" s="17"/>
    </row>
    <row r="17204" spans="22:22">
      <c r="V17204" s="17"/>
    </row>
    <row r="17205" spans="22:22">
      <c r="V17205" s="17"/>
    </row>
    <row r="17206" spans="22:22">
      <c r="V17206" s="17"/>
    </row>
    <row r="17207" spans="22:22">
      <c r="V17207" s="17"/>
    </row>
    <row r="17208" spans="22:22">
      <c r="V17208" s="17"/>
    </row>
    <row r="17209" spans="22:22">
      <c r="V17209" s="17"/>
    </row>
    <row r="17210" spans="22:22">
      <c r="V17210" s="17"/>
    </row>
    <row r="17211" spans="22:22">
      <c r="V17211" s="17"/>
    </row>
    <row r="17212" spans="22:22">
      <c r="V17212" s="17"/>
    </row>
    <row r="17213" spans="22:22">
      <c r="V17213" s="17"/>
    </row>
    <row r="17214" spans="22:22">
      <c r="V17214" s="17"/>
    </row>
    <row r="17215" spans="22:22">
      <c r="V17215" s="17"/>
    </row>
    <row r="17216" spans="22:22">
      <c r="V17216" s="17"/>
    </row>
    <row r="17217" spans="22:22">
      <c r="V17217" s="17"/>
    </row>
    <row r="17218" spans="22:22">
      <c r="V17218" s="17"/>
    </row>
    <row r="17219" spans="22:22">
      <c r="V17219" s="17"/>
    </row>
    <row r="17220" spans="22:22">
      <c r="V17220" s="17"/>
    </row>
    <row r="17221" spans="22:22">
      <c r="V17221" s="17"/>
    </row>
    <row r="17222" spans="22:22">
      <c r="V17222" s="17"/>
    </row>
    <row r="17223" spans="22:22">
      <c r="V17223" s="17"/>
    </row>
    <row r="17224" spans="22:22">
      <c r="V17224" s="17"/>
    </row>
    <row r="17225" spans="22:22">
      <c r="V17225" s="17"/>
    </row>
    <row r="17226" spans="22:22">
      <c r="V17226" s="17"/>
    </row>
    <row r="17227" spans="22:22">
      <c r="V17227" s="17"/>
    </row>
    <row r="17228" spans="22:22">
      <c r="V17228" s="17"/>
    </row>
    <row r="17229" spans="22:22">
      <c r="V17229" s="17"/>
    </row>
    <row r="17230" spans="22:22">
      <c r="V17230" s="17"/>
    </row>
    <row r="17231" spans="22:22">
      <c r="V17231" s="17"/>
    </row>
    <row r="17232" spans="22:22">
      <c r="V17232" s="17"/>
    </row>
    <row r="17233" spans="22:22">
      <c r="V17233" s="17"/>
    </row>
    <row r="17234" spans="22:22">
      <c r="V17234" s="17"/>
    </row>
    <row r="17235" spans="22:22">
      <c r="V17235" s="17"/>
    </row>
    <row r="17236" spans="22:22">
      <c r="V17236" s="17"/>
    </row>
    <row r="17237" spans="22:22">
      <c r="V17237" s="17"/>
    </row>
    <row r="17238" spans="22:22">
      <c r="V17238" s="17"/>
    </row>
    <row r="17239" spans="22:22">
      <c r="V17239" s="17"/>
    </row>
    <row r="17240" spans="22:22">
      <c r="V17240" s="17"/>
    </row>
    <row r="17241" spans="22:22">
      <c r="V17241" s="17"/>
    </row>
    <row r="17242" spans="22:22">
      <c r="V17242" s="17"/>
    </row>
    <row r="17243" spans="22:22">
      <c r="V17243" s="17"/>
    </row>
    <row r="17244" spans="22:22">
      <c r="V17244" s="17"/>
    </row>
    <row r="17245" spans="22:22">
      <c r="V17245" s="17"/>
    </row>
    <row r="17246" spans="22:22">
      <c r="V17246" s="17"/>
    </row>
    <row r="17247" spans="22:22">
      <c r="V17247" s="17"/>
    </row>
    <row r="17248" spans="22:22">
      <c r="V17248" s="17"/>
    </row>
    <row r="17249" spans="22:22">
      <c r="V17249" s="17"/>
    </row>
    <row r="17250" spans="22:22">
      <c r="V17250" s="17"/>
    </row>
    <row r="17251" spans="22:22">
      <c r="V17251" s="17"/>
    </row>
    <row r="17252" spans="22:22">
      <c r="V17252" s="17"/>
    </row>
    <row r="17253" spans="22:22">
      <c r="V17253" s="17"/>
    </row>
    <row r="17254" spans="22:22">
      <c r="V17254" s="17"/>
    </row>
    <row r="17255" spans="22:22">
      <c r="V17255" s="17"/>
    </row>
    <row r="17256" spans="22:22">
      <c r="V17256" s="17"/>
    </row>
    <row r="17257" spans="22:22">
      <c r="V17257" s="17"/>
    </row>
    <row r="17258" spans="22:22">
      <c r="V17258" s="17"/>
    </row>
    <row r="17259" spans="22:22">
      <c r="V17259" s="17"/>
    </row>
    <row r="17260" spans="22:22">
      <c r="V17260" s="17"/>
    </row>
    <row r="17261" spans="22:22">
      <c r="V17261" s="17"/>
    </row>
    <row r="17262" spans="22:22">
      <c r="V17262" s="17"/>
    </row>
    <row r="17263" spans="22:22">
      <c r="V17263" s="17"/>
    </row>
    <row r="17264" spans="22:22">
      <c r="V17264" s="17"/>
    </row>
    <row r="17265" spans="22:22">
      <c r="V17265" s="17"/>
    </row>
    <row r="17266" spans="22:22">
      <c r="V17266" s="17"/>
    </row>
    <row r="17267" spans="22:22">
      <c r="V17267" s="17"/>
    </row>
    <row r="17268" spans="22:22">
      <c r="V17268" s="17"/>
    </row>
    <row r="17269" spans="22:22">
      <c r="V17269" s="17"/>
    </row>
    <row r="17270" spans="22:22">
      <c r="V17270" s="17"/>
    </row>
    <row r="17271" spans="22:22">
      <c r="V17271" s="17"/>
    </row>
    <row r="17272" spans="22:22">
      <c r="V17272" s="17"/>
    </row>
    <row r="17273" spans="22:22">
      <c r="V17273" s="17"/>
    </row>
    <row r="17274" spans="22:22">
      <c r="V17274" s="17"/>
    </row>
    <row r="17275" spans="22:22">
      <c r="V17275" s="17"/>
    </row>
    <row r="17276" spans="22:22">
      <c r="V17276" s="17"/>
    </row>
    <row r="17277" spans="22:22">
      <c r="V17277" s="17"/>
    </row>
    <row r="17278" spans="22:22">
      <c r="V17278" s="17"/>
    </row>
    <row r="17279" spans="22:22">
      <c r="V17279" s="17"/>
    </row>
    <row r="17280" spans="22:22">
      <c r="V17280" s="17"/>
    </row>
    <row r="17281" spans="22:22">
      <c r="V17281" s="17"/>
    </row>
    <row r="17282" spans="22:22">
      <c r="V17282" s="17"/>
    </row>
    <row r="17283" spans="22:22">
      <c r="V17283" s="17"/>
    </row>
    <row r="17284" spans="22:22">
      <c r="V17284" s="17"/>
    </row>
    <row r="17285" spans="22:22">
      <c r="V17285" s="17"/>
    </row>
    <row r="17286" spans="22:22">
      <c r="V17286" s="17"/>
    </row>
    <row r="17287" spans="22:22">
      <c r="V17287" s="17"/>
    </row>
    <row r="17288" spans="22:22">
      <c r="V17288" s="17"/>
    </row>
    <row r="17289" spans="22:22">
      <c r="V17289" s="17"/>
    </row>
    <row r="17290" spans="22:22">
      <c r="V17290" s="17"/>
    </row>
    <row r="17291" spans="22:22">
      <c r="V17291" s="17"/>
    </row>
    <row r="17292" spans="22:22">
      <c r="V17292" s="17"/>
    </row>
    <row r="17293" spans="22:22">
      <c r="V17293" s="17"/>
    </row>
    <row r="17294" spans="22:22">
      <c r="V17294" s="17"/>
    </row>
    <row r="17295" spans="22:22">
      <c r="V17295" s="17"/>
    </row>
    <row r="17296" spans="22:22">
      <c r="V17296" s="17"/>
    </row>
    <row r="17297" spans="22:22">
      <c r="V17297" s="17"/>
    </row>
    <row r="17298" spans="22:22">
      <c r="V17298" s="17"/>
    </row>
    <row r="17299" spans="22:22">
      <c r="V17299" s="17"/>
    </row>
    <row r="17300" spans="22:22">
      <c r="V17300" s="17"/>
    </row>
    <row r="17301" spans="22:22">
      <c r="V17301" s="17"/>
    </row>
    <row r="17302" spans="22:22">
      <c r="V17302" s="17"/>
    </row>
    <row r="17303" spans="22:22">
      <c r="V17303" s="17"/>
    </row>
    <row r="17304" spans="22:22">
      <c r="V17304" s="17"/>
    </row>
    <row r="17305" spans="22:22">
      <c r="V17305" s="17"/>
    </row>
    <row r="17306" spans="22:22">
      <c r="V17306" s="17"/>
    </row>
    <row r="17307" spans="22:22">
      <c r="V17307" s="17"/>
    </row>
    <row r="17308" spans="22:22">
      <c r="V17308" s="17"/>
    </row>
    <row r="17309" spans="22:22">
      <c r="V17309" s="17"/>
    </row>
    <row r="17310" spans="22:22">
      <c r="V17310" s="17"/>
    </row>
    <row r="17311" spans="22:22">
      <c r="V17311" s="17"/>
    </row>
    <row r="17312" spans="22:22">
      <c r="V17312" s="17"/>
    </row>
    <row r="17313" spans="22:22">
      <c r="V17313" s="17"/>
    </row>
    <row r="17314" spans="22:22">
      <c r="V17314" s="17"/>
    </row>
    <row r="17315" spans="22:22">
      <c r="V17315" s="17"/>
    </row>
    <row r="17316" spans="22:22">
      <c r="V17316" s="17"/>
    </row>
    <row r="17317" spans="22:22">
      <c r="V17317" s="17"/>
    </row>
    <row r="17318" spans="22:22">
      <c r="V17318" s="17"/>
    </row>
    <row r="17319" spans="22:22">
      <c r="V17319" s="17"/>
    </row>
    <row r="17320" spans="22:22">
      <c r="V17320" s="17"/>
    </row>
    <row r="17321" spans="22:22">
      <c r="V17321" s="17"/>
    </row>
    <row r="17322" spans="22:22">
      <c r="V17322" s="17"/>
    </row>
    <row r="17323" spans="22:22">
      <c r="V17323" s="17"/>
    </row>
    <row r="17324" spans="22:22">
      <c r="V17324" s="17"/>
    </row>
    <row r="17325" spans="22:22">
      <c r="V17325" s="17"/>
    </row>
    <row r="17326" spans="22:22">
      <c r="V17326" s="17"/>
    </row>
    <row r="17327" spans="22:22">
      <c r="V17327" s="17"/>
    </row>
    <row r="17328" spans="22:22">
      <c r="V17328" s="17"/>
    </row>
    <row r="17329" spans="22:22">
      <c r="V17329" s="17"/>
    </row>
    <row r="17330" spans="22:22">
      <c r="V17330" s="17"/>
    </row>
    <row r="17331" spans="22:22">
      <c r="V17331" s="17"/>
    </row>
    <row r="17332" spans="22:22">
      <c r="V17332" s="17"/>
    </row>
    <row r="17333" spans="22:22">
      <c r="V17333" s="17"/>
    </row>
    <row r="17334" spans="22:22">
      <c r="V17334" s="17"/>
    </row>
    <row r="17335" spans="22:22">
      <c r="V17335" s="17"/>
    </row>
    <row r="17336" spans="22:22">
      <c r="V17336" s="17"/>
    </row>
    <row r="17337" spans="22:22">
      <c r="V17337" s="17"/>
    </row>
    <row r="17338" spans="22:22">
      <c r="V17338" s="17"/>
    </row>
    <row r="17339" spans="22:22">
      <c r="V17339" s="17"/>
    </row>
    <row r="17340" spans="22:22">
      <c r="V17340" s="17"/>
    </row>
    <row r="17341" spans="22:22">
      <c r="V17341" s="17"/>
    </row>
    <row r="17342" spans="22:22">
      <c r="V17342" s="17"/>
    </row>
    <row r="17343" spans="22:22">
      <c r="V17343" s="17"/>
    </row>
    <row r="17344" spans="22:22">
      <c r="V17344" s="17"/>
    </row>
    <row r="17345" spans="22:22">
      <c r="V17345" s="17"/>
    </row>
    <row r="17346" spans="22:22">
      <c r="V17346" s="17"/>
    </row>
    <row r="17347" spans="22:22">
      <c r="V17347" s="17"/>
    </row>
    <row r="17348" spans="22:22">
      <c r="V17348" s="17"/>
    </row>
    <row r="17349" spans="22:22">
      <c r="V17349" s="17"/>
    </row>
    <row r="17350" spans="22:22">
      <c r="V17350" s="17"/>
    </row>
    <row r="17351" spans="22:22">
      <c r="V17351" s="17"/>
    </row>
    <row r="17352" spans="22:22">
      <c r="V17352" s="17"/>
    </row>
    <row r="17353" spans="22:22">
      <c r="V17353" s="17"/>
    </row>
    <row r="17354" spans="22:22">
      <c r="V17354" s="17"/>
    </row>
    <row r="17355" spans="22:22">
      <c r="V17355" s="17"/>
    </row>
    <row r="17356" spans="22:22">
      <c r="V17356" s="17"/>
    </row>
    <row r="17357" spans="22:22">
      <c r="V17357" s="17"/>
    </row>
    <row r="17358" spans="22:22">
      <c r="V17358" s="17"/>
    </row>
    <row r="17359" spans="22:22">
      <c r="V17359" s="17"/>
    </row>
    <row r="17360" spans="22:22">
      <c r="V17360" s="17"/>
    </row>
    <row r="17361" spans="22:22">
      <c r="V17361" s="17"/>
    </row>
    <row r="17362" spans="22:22">
      <c r="V17362" s="17"/>
    </row>
    <row r="17363" spans="22:22">
      <c r="V17363" s="17"/>
    </row>
    <row r="17364" spans="22:22">
      <c r="V17364" s="17"/>
    </row>
    <row r="17365" spans="22:22">
      <c r="V17365" s="17"/>
    </row>
    <row r="17366" spans="22:22">
      <c r="V17366" s="17"/>
    </row>
    <row r="17367" spans="22:22">
      <c r="V17367" s="17"/>
    </row>
    <row r="17368" spans="22:22">
      <c r="V17368" s="17"/>
    </row>
    <row r="17369" spans="22:22">
      <c r="V17369" s="17"/>
    </row>
    <row r="17370" spans="22:22">
      <c r="V17370" s="17"/>
    </row>
    <row r="17371" spans="22:22">
      <c r="V17371" s="17"/>
    </row>
    <row r="17372" spans="22:22">
      <c r="V17372" s="17"/>
    </row>
    <row r="17373" spans="22:22">
      <c r="V17373" s="17"/>
    </row>
    <row r="17374" spans="22:22">
      <c r="V17374" s="17"/>
    </row>
    <row r="17375" spans="22:22">
      <c r="V17375" s="17"/>
    </row>
    <row r="17376" spans="22:22">
      <c r="V17376" s="17"/>
    </row>
    <row r="17377" spans="22:22">
      <c r="V17377" s="17"/>
    </row>
    <row r="17378" spans="22:22">
      <c r="V17378" s="17"/>
    </row>
    <row r="17379" spans="22:22">
      <c r="V17379" s="17"/>
    </row>
    <row r="17380" spans="22:22">
      <c r="V17380" s="17"/>
    </row>
    <row r="17381" spans="22:22">
      <c r="V17381" s="17"/>
    </row>
    <row r="17382" spans="22:22">
      <c r="V17382" s="17"/>
    </row>
    <row r="17383" spans="22:22">
      <c r="V17383" s="17"/>
    </row>
    <row r="17384" spans="22:22">
      <c r="V17384" s="17"/>
    </row>
    <row r="17385" spans="22:22">
      <c r="V17385" s="17"/>
    </row>
    <row r="17386" spans="22:22">
      <c r="V17386" s="17"/>
    </row>
    <row r="17387" spans="22:22">
      <c r="V17387" s="17"/>
    </row>
    <row r="17388" spans="22:22">
      <c r="V17388" s="17"/>
    </row>
    <row r="17389" spans="22:22">
      <c r="V17389" s="17"/>
    </row>
    <row r="17390" spans="22:22">
      <c r="V17390" s="17"/>
    </row>
    <row r="17391" spans="22:22">
      <c r="V17391" s="17"/>
    </row>
    <row r="17392" spans="22:22">
      <c r="V17392" s="17"/>
    </row>
    <row r="17393" spans="22:22">
      <c r="V17393" s="17"/>
    </row>
    <row r="17394" spans="22:22">
      <c r="V17394" s="17"/>
    </row>
    <row r="17395" spans="22:22">
      <c r="V17395" s="17"/>
    </row>
    <row r="17396" spans="22:22">
      <c r="V17396" s="17"/>
    </row>
    <row r="17397" spans="22:22">
      <c r="V17397" s="17"/>
    </row>
    <row r="17398" spans="22:22">
      <c r="V17398" s="17"/>
    </row>
    <row r="17399" spans="22:22">
      <c r="V17399" s="17"/>
    </row>
    <row r="17400" spans="22:22">
      <c r="V17400" s="17"/>
    </row>
    <row r="17401" spans="22:22">
      <c r="V17401" s="17"/>
    </row>
    <row r="17402" spans="22:22">
      <c r="V17402" s="17"/>
    </row>
    <row r="17403" spans="22:22">
      <c r="V17403" s="17"/>
    </row>
    <row r="17404" spans="22:22">
      <c r="V17404" s="17"/>
    </row>
    <row r="17405" spans="22:22">
      <c r="V17405" s="17"/>
    </row>
    <row r="17406" spans="22:22">
      <c r="V17406" s="17"/>
    </row>
    <row r="17407" spans="22:22">
      <c r="V17407" s="17"/>
    </row>
    <row r="17408" spans="22:22">
      <c r="V17408" s="17"/>
    </row>
    <row r="17409" spans="22:22">
      <c r="V17409" s="17"/>
    </row>
    <row r="17410" spans="22:22">
      <c r="V17410" s="17"/>
    </row>
    <row r="17411" spans="22:22">
      <c r="V17411" s="17"/>
    </row>
    <row r="17412" spans="22:22">
      <c r="V17412" s="17"/>
    </row>
    <row r="17413" spans="22:22">
      <c r="V17413" s="17"/>
    </row>
    <row r="17414" spans="22:22">
      <c r="V17414" s="17"/>
    </row>
    <row r="17415" spans="22:22">
      <c r="V17415" s="17"/>
    </row>
    <row r="17416" spans="22:22">
      <c r="V17416" s="17"/>
    </row>
    <row r="17417" spans="22:22">
      <c r="V17417" s="17"/>
    </row>
    <row r="17418" spans="22:22">
      <c r="V17418" s="17"/>
    </row>
    <row r="17419" spans="22:22">
      <c r="V17419" s="17"/>
    </row>
    <row r="17420" spans="22:22">
      <c r="V17420" s="17"/>
    </row>
    <row r="17421" spans="22:22">
      <c r="V17421" s="17"/>
    </row>
    <row r="17422" spans="22:22">
      <c r="V17422" s="17"/>
    </row>
    <row r="17423" spans="22:22">
      <c r="V17423" s="17"/>
    </row>
    <row r="17424" spans="22:22">
      <c r="V17424" s="17"/>
    </row>
    <row r="17425" spans="22:22">
      <c r="V17425" s="17"/>
    </row>
    <row r="17426" spans="22:22">
      <c r="V17426" s="17"/>
    </row>
    <row r="17427" spans="22:22">
      <c r="V17427" s="17"/>
    </row>
    <row r="17428" spans="22:22">
      <c r="V17428" s="17"/>
    </row>
    <row r="17429" spans="22:22">
      <c r="V17429" s="17"/>
    </row>
    <row r="17430" spans="22:22">
      <c r="V17430" s="17"/>
    </row>
    <row r="17431" spans="22:22">
      <c r="V17431" s="17"/>
    </row>
    <row r="17432" spans="22:22">
      <c r="V17432" s="17"/>
    </row>
    <row r="17433" spans="22:22">
      <c r="V17433" s="17"/>
    </row>
    <row r="17434" spans="22:22">
      <c r="V17434" s="17"/>
    </row>
    <row r="17435" spans="22:22">
      <c r="V17435" s="17"/>
    </row>
    <row r="17436" spans="22:22">
      <c r="V17436" s="17"/>
    </row>
    <row r="17437" spans="22:22">
      <c r="V17437" s="17"/>
    </row>
    <row r="17438" spans="22:22">
      <c r="V17438" s="17"/>
    </row>
    <row r="17439" spans="22:22">
      <c r="V17439" s="17"/>
    </row>
    <row r="17440" spans="22:22">
      <c r="V17440" s="17"/>
    </row>
    <row r="17441" spans="22:22">
      <c r="V17441" s="17"/>
    </row>
    <row r="17442" spans="22:22">
      <c r="V17442" s="17"/>
    </row>
    <row r="17443" spans="22:22">
      <c r="V17443" s="17"/>
    </row>
    <row r="17444" spans="22:22">
      <c r="V17444" s="17"/>
    </row>
    <row r="17445" spans="22:22">
      <c r="V17445" s="17"/>
    </row>
    <row r="17446" spans="22:22">
      <c r="V17446" s="17"/>
    </row>
    <row r="17447" spans="22:22">
      <c r="V17447" s="17"/>
    </row>
    <row r="17448" spans="22:22">
      <c r="V17448" s="17"/>
    </row>
    <row r="17449" spans="22:22">
      <c r="V17449" s="17"/>
    </row>
    <row r="17450" spans="22:22">
      <c r="V17450" s="17"/>
    </row>
    <row r="17451" spans="22:22">
      <c r="V17451" s="17"/>
    </row>
    <row r="17452" spans="22:22">
      <c r="V17452" s="17"/>
    </row>
    <row r="17453" spans="22:22">
      <c r="V17453" s="17"/>
    </row>
    <row r="17454" spans="22:22">
      <c r="V17454" s="17"/>
    </row>
    <row r="17455" spans="22:22">
      <c r="V17455" s="17"/>
    </row>
    <row r="17456" spans="22:22">
      <c r="V17456" s="17"/>
    </row>
    <row r="17457" spans="22:22">
      <c r="V17457" s="17"/>
    </row>
    <row r="17458" spans="22:22">
      <c r="V17458" s="17"/>
    </row>
    <row r="17459" spans="22:22">
      <c r="V17459" s="17"/>
    </row>
    <row r="17460" spans="22:22">
      <c r="V17460" s="17"/>
    </row>
    <row r="17461" spans="22:22">
      <c r="V17461" s="17"/>
    </row>
    <row r="17462" spans="22:22">
      <c r="V17462" s="17"/>
    </row>
    <row r="17463" spans="22:22">
      <c r="V17463" s="17"/>
    </row>
    <row r="17464" spans="22:22">
      <c r="V17464" s="17"/>
    </row>
    <row r="17465" spans="22:22">
      <c r="V17465" s="17"/>
    </row>
    <row r="17466" spans="22:22">
      <c r="V17466" s="17"/>
    </row>
    <row r="17467" spans="22:22">
      <c r="V17467" s="17"/>
    </row>
    <row r="17468" spans="22:22">
      <c r="V17468" s="17"/>
    </row>
    <row r="17469" spans="22:22">
      <c r="V17469" s="17"/>
    </row>
    <row r="17470" spans="22:22">
      <c r="V17470" s="17"/>
    </row>
    <row r="17471" spans="22:22">
      <c r="V17471" s="17"/>
    </row>
    <row r="17472" spans="22:22">
      <c r="V17472" s="17"/>
    </row>
    <row r="17473" spans="22:22">
      <c r="V17473" s="17"/>
    </row>
    <row r="17474" spans="22:22">
      <c r="V17474" s="17"/>
    </row>
    <row r="17475" spans="22:22">
      <c r="V17475" s="17"/>
    </row>
    <row r="17476" spans="22:22">
      <c r="V17476" s="17"/>
    </row>
    <row r="17477" spans="22:22">
      <c r="V17477" s="17"/>
    </row>
    <row r="17478" spans="22:22">
      <c r="V17478" s="17"/>
    </row>
    <row r="17479" spans="22:22">
      <c r="V17479" s="17"/>
    </row>
    <row r="17480" spans="22:22">
      <c r="V17480" s="17"/>
    </row>
    <row r="17481" spans="22:22">
      <c r="V17481" s="17"/>
    </row>
    <row r="17482" spans="22:22">
      <c r="V17482" s="17"/>
    </row>
    <row r="17483" spans="22:22">
      <c r="V17483" s="17"/>
    </row>
    <row r="17484" spans="22:22">
      <c r="V17484" s="17"/>
    </row>
    <row r="17485" spans="22:22">
      <c r="V17485" s="17"/>
    </row>
    <row r="17486" spans="22:22">
      <c r="V17486" s="17"/>
    </row>
    <row r="17487" spans="22:22">
      <c r="V17487" s="17"/>
    </row>
    <row r="17488" spans="22:22">
      <c r="V17488" s="17"/>
    </row>
    <row r="17489" spans="22:22">
      <c r="V17489" s="17"/>
    </row>
    <row r="17490" spans="22:22">
      <c r="V17490" s="17"/>
    </row>
    <row r="17491" spans="22:22">
      <c r="V17491" s="17"/>
    </row>
    <row r="17492" spans="22:22">
      <c r="V17492" s="17"/>
    </row>
    <row r="17493" spans="22:22">
      <c r="V17493" s="17"/>
    </row>
    <row r="17494" spans="22:22">
      <c r="V17494" s="17"/>
    </row>
    <row r="17495" spans="22:22">
      <c r="V17495" s="17"/>
    </row>
    <row r="17496" spans="22:22">
      <c r="V17496" s="17"/>
    </row>
    <row r="17497" spans="22:22">
      <c r="V17497" s="17"/>
    </row>
    <row r="17498" spans="22:22">
      <c r="V17498" s="17"/>
    </row>
    <row r="17499" spans="22:22">
      <c r="V17499" s="17"/>
    </row>
    <row r="17500" spans="22:22">
      <c r="V17500" s="17"/>
    </row>
    <row r="17501" spans="22:22">
      <c r="V17501" s="17"/>
    </row>
    <row r="17502" spans="22:22">
      <c r="V17502" s="17"/>
    </row>
    <row r="17503" spans="22:22">
      <c r="V17503" s="17"/>
    </row>
    <row r="17504" spans="22:22">
      <c r="V17504" s="17"/>
    </row>
    <row r="17505" spans="22:22">
      <c r="V17505" s="17"/>
    </row>
    <row r="17506" spans="22:22">
      <c r="V17506" s="17"/>
    </row>
    <row r="17507" spans="22:22">
      <c r="V17507" s="17"/>
    </row>
    <row r="17508" spans="22:22">
      <c r="V17508" s="17"/>
    </row>
    <row r="17509" spans="22:22">
      <c r="V17509" s="17"/>
    </row>
    <row r="17510" spans="22:22">
      <c r="V17510" s="17"/>
    </row>
    <row r="17511" spans="22:22">
      <c r="V17511" s="17"/>
    </row>
    <row r="17512" spans="22:22">
      <c r="V17512" s="17"/>
    </row>
    <row r="17513" spans="22:22">
      <c r="V17513" s="17"/>
    </row>
    <row r="17514" spans="22:22">
      <c r="V17514" s="17"/>
    </row>
    <row r="17515" spans="22:22">
      <c r="V17515" s="17"/>
    </row>
    <row r="17516" spans="22:22">
      <c r="V17516" s="17"/>
    </row>
    <row r="17517" spans="22:22">
      <c r="V17517" s="17"/>
    </row>
    <row r="17518" spans="22:22">
      <c r="V17518" s="17"/>
    </row>
    <row r="17519" spans="22:22">
      <c r="V17519" s="17"/>
    </row>
    <row r="17520" spans="22:22">
      <c r="V17520" s="17"/>
    </row>
    <row r="17521" spans="22:22">
      <c r="V17521" s="17"/>
    </row>
    <row r="17522" spans="22:22">
      <c r="V17522" s="17"/>
    </row>
    <row r="17523" spans="22:22">
      <c r="V17523" s="17"/>
    </row>
    <row r="17524" spans="22:22">
      <c r="V17524" s="17"/>
    </row>
    <row r="17525" spans="22:22">
      <c r="V17525" s="17"/>
    </row>
    <row r="17526" spans="22:22">
      <c r="V17526" s="17"/>
    </row>
    <row r="17527" spans="22:22">
      <c r="V17527" s="17"/>
    </row>
    <row r="17528" spans="22:22">
      <c r="V17528" s="17"/>
    </row>
    <row r="17529" spans="22:22">
      <c r="V17529" s="17"/>
    </row>
    <row r="17530" spans="22:22">
      <c r="V17530" s="17"/>
    </row>
    <row r="17531" spans="22:22">
      <c r="V17531" s="17"/>
    </row>
    <row r="17532" spans="22:22">
      <c r="V17532" s="17"/>
    </row>
    <row r="17533" spans="22:22">
      <c r="V17533" s="17"/>
    </row>
    <row r="17534" spans="22:22">
      <c r="V17534" s="17"/>
    </row>
    <row r="17535" spans="22:22">
      <c r="V17535" s="17"/>
    </row>
    <row r="17536" spans="22:22">
      <c r="V17536" s="17"/>
    </row>
    <row r="17537" spans="22:22">
      <c r="V17537" s="17"/>
    </row>
    <row r="17538" spans="22:22">
      <c r="V17538" s="17"/>
    </row>
    <row r="17539" spans="22:22">
      <c r="V17539" s="17"/>
    </row>
    <row r="17540" spans="22:22">
      <c r="V17540" s="17"/>
    </row>
    <row r="17541" spans="22:22">
      <c r="V17541" s="17"/>
    </row>
    <row r="17542" spans="22:22">
      <c r="V17542" s="17"/>
    </row>
    <row r="17543" spans="22:22">
      <c r="V17543" s="17"/>
    </row>
    <row r="17544" spans="22:22">
      <c r="V17544" s="17"/>
    </row>
    <row r="17545" spans="22:22">
      <c r="V17545" s="17"/>
    </row>
    <row r="17546" spans="22:22">
      <c r="V17546" s="17"/>
    </row>
    <row r="17547" spans="22:22">
      <c r="V17547" s="17"/>
    </row>
    <row r="17548" spans="22:22">
      <c r="V17548" s="17"/>
    </row>
    <row r="17549" spans="22:22">
      <c r="V17549" s="17"/>
    </row>
    <row r="17550" spans="22:22">
      <c r="V17550" s="17"/>
    </row>
    <row r="17551" spans="22:22">
      <c r="V17551" s="17"/>
    </row>
    <row r="17552" spans="22:22">
      <c r="V17552" s="17"/>
    </row>
    <row r="17553" spans="22:22">
      <c r="V17553" s="17"/>
    </row>
    <row r="17554" spans="22:22">
      <c r="V17554" s="17"/>
    </row>
    <row r="17555" spans="22:22">
      <c r="V17555" s="17"/>
    </row>
    <row r="17556" spans="22:22">
      <c r="V17556" s="17"/>
    </row>
    <row r="17557" spans="22:22">
      <c r="V17557" s="17"/>
    </row>
    <row r="17558" spans="22:22">
      <c r="V17558" s="17"/>
    </row>
    <row r="17559" spans="22:22">
      <c r="V17559" s="17"/>
    </row>
    <row r="17560" spans="22:22">
      <c r="V17560" s="17"/>
    </row>
    <row r="17561" spans="22:22">
      <c r="V17561" s="17"/>
    </row>
    <row r="17562" spans="22:22">
      <c r="V17562" s="17"/>
    </row>
    <row r="17563" spans="22:22">
      <c r="V17563" s="17"/>
    </row>
    <row r="17564" spans="22:22">
      <c r="V17564" s="17"/>
    </row>
    <row r="17565" spans="22:22">
      <c r="V17565" s="17"/>
    </row>
    <row r="17566" spans="22:22">
      <c r="V17566" s="17"/>
    </row>
    <row r="17567" spans="22:22">
      <c r="V17567" s="17"/>
    </row>
    <row r="17568" spans="22:22">
      <c r="V17568" s="17"/>
    </row>
    <row r="17569" spans="22:22">
      <c r="V17569" s="17"/>
    </row>
    <row r="17570" spans="22:22">
      <c r="V17570" s="17"/>
    </row>
    <row r="17571" spans="22:22">
      <c r="V17571" s="17"/>
    </row>
    <row r="17572" spans="22:22">
      <c r="V17572" s="17"/>
    </row>
    <row r="17573" spans="22:22">
      <c r="V17573" s="17"/>
    </row>
    <row r="17574" spans="22:22">
      <c r="V17574" s="17"/>
    </row>
    <row r="17575" spans="22:22">
      <c r="V17575" s="17"/>
    </row>
    <row r="17576" spans="22:22">
      <c r="V17576" s="17"/>
    </row>
    <row r="17577" spans="22:22">
      <c r="V17577" s="17"/>
    </row>
    <row r="17578" spans="22:22">
      <c r="V17578" s="17"/>
    </row>
    <row r="17579" spans="22:22">
      <c r="V17579" s="17"/>
    </row>
    <row r="17580" spans="22:22">
      <c r="V17580" s="17"/>
    </row>
    <row r="17581" spans="22:22">
      <c r="V17581" s="17"/>
    </row>
    <row r="17582" spans="22:22">
      <c r="V17582" s="17"/>
    </row>
    <row r="17583" spans="22:22">
      <c r="V17583" s="17"/>
    </row>
    <row r="17584" spans="22:22">
      <c r="V17584" s="17"/>
    </row>
    <row r="17585" spans="22:22">
      <c r="V17585" s="17"/>
    </row>
    <row r="17586" spans="22:22">
      <c r="V17586" s="17"/>
    </row>
    <row r="17587" spans="22:22">
      <c r="V17587" s="17"/>
    </row>
    <row r="17588" spans="22:22">
      <c r="V17588" s="17"/>
    </row>
    <row r="17589" spans="22:22">
      <c r="V17589" s="17"/>
    </row>
    <row r="17590" spans="22:22">
      <c r="V17590" s="17"/>
    </row>
    <row r="17591" spans="22:22">
      <c r="V17591" s="17"/>
    </row>
    <row r="17592" spans="22:22">
      <c r="V17592" s="17"/>
    </row>
    <row r="17593" spans="22:22">
      <c r="V17593" s="17"/>
    </row>
    <row r="17594" spans="22:22">
      <c r="V17594" s="17"/>
    </row>
    <row r="17595" spans="22:22">
      <c r="V17595" s="17"/>
    </row>
    <row r="17596" spans="22:22">
      <c r="V17596" s="17"/>
    </row>
    <row r="17597" spans="22:22">
      <c r="V17597" s="17"/>
    </row>
    <row r="17598" spans="22:22">
      <c r="V17598" s="17"/>
    </row>
    <row r="17599" spans="22:22">
      <c r="V17599" s="17"/>
    </row>
    <row r="17600" spans="22:22">
      <c r="V17600" s="17"/>
    </row>
    <row r="17601" spans="22:22">
      <c r="V17601" s="17"/>
    </row>
    <row r="17602" spans="22:22">
      <c r="V17602" s="17"/>
    </row>
    <row r="17603" spans="22:22">
      <c r="V17603" s="17"/>
    </row>
    <row r="17604" spans="22:22">
      <c r="V17604" s="17"/>
    </row>
    <row r="17605" spans="22:22">
      <c r="V17605" s="17"/>
    </row>
    <row r="17606" spans="22:22">
      <c r="V17606" s="17"/>
    </row>
    <row r="17607" spans="22:22">
      <c r="V17607" s="17"/>
    </row>
    <row r="17608" spans="22:22">
      <c r="V17608" s="17"/>
    </row>
    <row r="17609" spans="22:22">
      <c r="V17609" s="17"/>
    </row>
    <row r="17610" spans="22:22">
      <c r="V17610" s="17"/>
    </row>
    <row r="17611" spans="22:22">
      <c r="V17611" s="17"/>
    </row>
    <row r="17612" spans="22:22">
      <c r="V17612" s="17"/>
    </row>
    <row r="17613" spans="22:22">
      <c r="V17613" s="17"/>
    </row>
    <row r="17614" spans="22:22">
      <c r="V17614" s="17"/>
    </row>
    <row r="17615" spans="22:22">
      <c r="V17615" s="17"/>
    </row>
    <row r="17616" spans="22:22">
      <c r="V17616" s="17"/>
    </row>
    <row r="17617" spans="22:22">
      <c r="V17617" s="17"/>
    </row>
    <row r="17618" spans="22:22">
      <c r="V17618" s="17"/>
    </row>
    <row r="17619" spans="22:22">
      <c r="V17619" s="17"/>
    </row>
    <row r="17620" spans="22:22">
      <c r="V17620" s="17"/>
    </row>
    <row r="17621" spans="22:22">
      <c r="V17621" s="17"/>
    </row>
    <row r="17622" spans="22:22">
      <c r="V17622" s="17"/>
    </row>
    <row r="17623" spans="22:22">
      <c r="V17623" s="17"/>
    </row>
    <row r="17624" spans="22:22">
      <c r="V17624" s="17"/>
    </row>
    <row r="17625" spans="22:22">
      <c r="V17625" s="17"/>
    </row>
    <row r="17626" spans="22:22">
      <c r="V17626" s="17"/>
    </row>
    <row r="17627" spans="22:22">
      <c r="V17627" s="17"/>
    </row>
    <row r="17628" spans="22:22">
      <c r="V17628" s="17"/>
    </row>
    <row r="17629" spans="22:22">
      <c r="V17629" s="17"/>
    </row>
    <row r="17630" spans="22:22">
      <c r="V17630" s="17"/>
    </row>
    <row r="17631" spans="22:22">
      <c r="V17631" s="17"/>
    </row>
    <row r="17632" spans="22:22">
      <c r="V17632" s="17"/>
    </row>
    <row r="17633" spans="22:22">
      <c r="V17633" s="17"/>
    </row>
    <row r="17634" spans="22:22">
      <c r="V17634" s="17"/>
    </row>
    <row r="17635" spans="22:22">
      <c r="V17635" s="17"/>
    </row>
    <row r="17636" spans="22:22">
      <c r="V17636" s="17"/>
    </row>
    <row r="17637" spans="22:22">
      <c r="V17637" s="17"/>
    </row>
    <row r="17638" spans="22:22">
      <c r="V17638" s="17"/>
    </row>
    <row r="17639" spans="22:22">
      <c r="V17639" s="17"/>
    </row>
    <row r="17640" spans="22:22">
      <c r="V17640" s="17"/>
    </row>
    <row r="17641" spans="22:22">
      <c r="V17641" s="17"/>
    </row>
    <row r="17642" spans="22:22">
      <c r="V17642" s="17"/>
    </row>
    <row r="17643" spans="22:22">
      <c r="V17643" s="17"/>
    </row>
    <row r="17644" spans="22:22">
      <c r="V17644" s="17"/>
    </row>
    <row r="17645" spans="22:22">
      <c r="V17645" s="17"/>
    </row>
    <row r="17646" spans="22:22">
      <c r="V17646" s="17"/>
    </row>
    <row r="17647" spans="22:22">
      <c r="V17647" s="17"/>
    </row>
    <row r="17648" spans="22:22">
      <c r="V17648" s="17"/>
    </row>
    <row r="17649" spans="22:22">
      <c r="V17649" s="17"/>
    </row>
    <row r="17650" spans="22:22">
      <c r="V17650" s="17"/>
    </row>
    <row r="17651" spans="22:22">
      <c r="V17651" s="17"/>
    </row>
    <row r="17652" spans="22:22">
      <c r="V17652" s="17"/>
    </row>
    <row r="17653" spans="22:22">
      <c r="V17653" s="17"/>
    </row>
    <row r="17654" spans="22:22">
      <c r="V17654" s="17"/>
    </row>
    <row r="17655" spans="22:22">
      <c r="V17655" s="17"/>
    </row>
    <row r="17656" spans="22:22">
      <c r="V17656" s="17"/>
    </row>
    <row r="17657" spans="22:22">
      <c r="V17657" s="17"/>
    </row>
    <row r="17658" spans="22:22">
      <c r="V17658" s="17"/>
    </row>
    <row r="17659" spans="22:22">
      <c r="V17659" s="17"/>
    </row>
    <row r="17660" spans="22:22">
      <c r="V17660" s="17"/>
    </row>
    <row r="17661" spans="22:22">
      <c r="V17661" s="17"/>
    </row>
    <row r="17662" spans="22:22">
      <c r="V17662" s="17"/>
    </row>
    <row r="17663" spans="22:22">
      <c r="V17663" s="17"/>
    </row>
    <row r="17664" spans="22:22">
      <c r="V17664" s="17"/>
    </row>
    <row r="17665" spans="22:22">
      <c r="V17665" s="17"/>
    </row>
    <row r="17666" spans="22:22">
      <c r="V17666" s="17"/>
    </row>
    <row r="17667" spans="22:22">
      <c r="V17667" s="17"/>
    </row>
    <row r="17668" spans="22:22">
      <c r="V17668" s="17"/>
    </row>
    <row r="17669" spans="22:22">
      <c r="V17669" s="17"/>
    </row>
    <row r="17670" spans="22:22">
      <c r="V17670" s="17"/>
    </row>
    <row r="17671" spans="22:22">
      <c r="V17671" s="17"/>
    </row>
    <row r="17672" spans="22:22">
      <c r="V17672" s="17"/>
    </row>
    <row r="17673" spans="22:22">
      <c r="V17673" s="17"/>
    </row>
    <row r="17674" spans="22:22">
      <c r="V17674" s="17"/>
    </row>
    <row r="17675" spans="22:22">
      <c r="V17675" s="17"/>
    </row>
    <row r="17676" spans="22:22">
      <c r="V17676" s="17"/>
    </row>
    <row r="17677" spans="22:22">
      <c r="V17677" s="17"/>
    </row>
    <row r="17678" spans="22:22">
      <c r="V17678" s="17"/>
    </row>
    <row r="17679" spans="22:22">
      <c r="V17679" s="17"/>
    </row>
    <row r="17680" spans="22:22">
      <c r="V17680" s="17"/>
    </row>
    <row r="17681" spans="22:22">
      <c r="V17681" s="17"/>
    </row>
    <row r="17682" spans="22:22">
      <c r="V17682" s="17"/>
    </row>
    <row r="17683" spans="22:22">
      <c r="V17683" s="17"/>
    </row>
    <row r="17684" spans="22:22">
      <c r="V17684" s="17"/>
    </row>
    <row r="17685" spans="22:22">
      <c r="V17685" s="17"/>
    </row>
    <row r="17686" spans="22:22">
      <c r="V17686" s="17"/>
    </row>
    <row r="17687" spans="22:22">
      <c r="V17687" s="17"/>
    </row>
    <row r="17688" spans="22:22">
      <c r="V17688" s="17"/>
    </row>
    <row r="17689" spans="22:22">
      <c r="V17689" s="17"/>
    </row>
    <row r="17690" spans="22:22">
      <c r="V17690" s="17"/>
    </row>
    <row r="17691" spans="22:22">
      <c r="V17691" s="17"/>
    </row>
    <row r="17692" spans="22:22">
      <c r="V17692" s="17"/>
    </row>
    <row r="17693" spans="22:22">
      <c r="V17693" s="17"/>
    </row>
    <row r="17694" spans="22:22">
      <c r="V17694" s="17"/>
    </row>
    <row r="17695" spans="22:22">
      <c r="V17695" s="17"/>
    </row>
    <row r="17696" spans="22:22">
      <c r="V17696" s="17"/>
    </row>
    <row r="17697" spans="22:22">
      <c r="V17697" s="17"/>
    </row>
    <row r="17698" spans="22:22">
      <c r="V17698" s="17"/>
    </row>
    <row r="17699" spans="22:22">
      <c r="V17699" s="17"/>
    </row>
    <row r="17700" spans="22:22">
      <c r="V17700" s="17"/>
    </row>
    <row r="17701" spans="22:22">
      <c r="V17701" s="17"/>
    </row>
    <row r="17702" spans="22:22">
      <c r="V17702" s="17"/>
    </row>
    <row r="17703" spans="22:22">
      <c r="V17703" s="17"/>
    </row>
    <row r="17704" spans="22:22">
      <c r="V17704" s="17"/>
    </row>
    <row r="17705" spans="22:22">
      <c r="V17705" s="17"/>
    </row>
    <row r="17706" spans="22:22">
      <c r="V17706" s="17"/>
    </row>
    <row r="17707" spans="22:22">
      <c r="V17707" s="17"/>
    </row>
    <row r="17708" spans="22:22">
      <c r="V17708" s="17"/>
    </row>
    <row r="17709" spans="22:22">
      <c r="V17709" s="17"/>
    </row>
    <row r="17710" spans="22:22">
      <c r="V17710" s="17"/>
    </row>
    <row r="17711" spans="22:22">
      <c r="V17711" s="17"/>
    </row>
    <row r="17712" spans="22:22">
      <c r="V17712" s="17"/>
    </row>
    <row r="17713" spans="22:22">
      <c r="V17713" s="17"/>
    </row>
    <row r="17714" spans="22:22">
      <c r="V17714" s="17"/>
    </row>
    <row r="17715" spans="22:22">
      <c r="V17715" s="17"/>
    </row>
    <row r="17716" spans="22:22">
      <c r="V17716" s="17"/>
    </row>
    <row r="17717" spans="22:22">
      <c r="V17717" s="17"/>
    </row>
    <row r="17718" spans="22:22">
      <c r="V17718" s="17"/>
    </row>
    <row r="17719" spans="22:22">
      <c r="V17719" s="17"/>
    </row>
    <row r="17720" spans="22:22">
      <c r="V17720" s="17"/>
    </row>
    <row r="17721" spans="22:22">
      <c r="V17721" s="17"/>
    </row>
    <row r="17722" spans="22:22">
      <c r="V17722" s="17"/>
    </row>
    <row r="17723" spans="22:22">
      <c r="V17723" s="17"/>
    </row>
    <row r="17724" spans="22:22">
      <c r="V17724" s="17"/>
    </row>
    <row r="17725" spans="22:22">
      <c r="V17725" s="17"/>
    </row>
    <row r="17726" spans="22:22">
      <c r="V17726" s="17"/>
    </row>
    <row r="17727" spans="22:22">
      <c r="V17727" s="17"/>
    </row>
    <row r="17728" spans="22:22">
      <c r="V17728" s="17"/>
    </row>
    <row r="17729" spans="22:22">
      <c r="V17729" s="17"/>
    </row>
    <row r="17730" spans="22:22">
      <c r="V17730" s="17"/>
    </row>
    <row r="17731" spans="22:22">
      <c r="V17731" s="17"/>
    </row>
    <row r="17732" spans="22:22">
      <c r="V17732" s="17"/>
    </row>
    <row r="17733" spans="22:22">
      <c r="V17733" s="17"/>
    </row>
    <row r="17734" spans="22:22">
      <c r="V17734" s="17"/>
    </row>
    <row r="17735" spans="22:22">
      <c r="V17735" s="17"/>
    </row>
    <row r="17736" spans="22:22">
      <c r="V17736" s="17"/>
    </row>
    <row r="17737" spans="22:22">
      <c r="V17737" s="17"/>
    </row>
    <row r="17738" spans="22:22">
      <c r="V17738" s="17"/>
    </row>
    <row r="17739" spans="22:22">
      <c r="V17739" s="17"/>
    </row>
    <row r="17740" spans="22:22">
      <c r="V17740" s="17"/>
    </row>
    <row r="17741" spans="22:22">
      <c r="V17741" s="17"/>
    </row>
    <row r="17742" spans="22:22">
      <c r="V17742" s="17"/>
    </row>
    <row r="17743" spans="22:22">
      <c r="V17743" s="17"/>
    </row>
    <row r="17744" spans="22:22">
      <c r="V17744" s="17"/>
    </row>
    <row r="17745" spans="22:22">
      <c r="V17745" s="17"/>
    </row>
    <row r="17746" spans="22:22">
      <c r="V17746" s="17"/>
    </row>
    <row r="17747" spans="22:22">
      <c r="V17747" s="17"/>
    </row>
    <row r="17748" spans="22:22">
      <c r="V17748" s="17"/>
    </row>
    <row r="17749" spans="22:22">
      <c r="V17749" s="17"/>
    </row>
    <row r="17750" spans="22:22">
      <c r="V17750" s="17"/>
    </row>
    <row r="17751" spans="22:22">
      <c r="V17751" s="17"/>
    </row>
    <row r="17752" spans="22:22">
      <c r="V17752" s="17"/>
    </row>
    <row r="17753" spans="22:22">
      <c r="V17753" s="17"/>
    </row>
    <row r="17754" spans="22:22">
      <c r="V17754" s="17"/>
    </row>
    <row r="17755" spans="22:22">
      <c r="V17755" s="17"/>
    </row>
    <row r="17756" spans="22:22">
      <c r="V17756" s="17"/>
    </row>
    <row r="17757" spans="22:22">
      <c r="V17757" s="17"/>
    </row>
    <row r="17758" spans="22:22">
      <c r="V17758" s="17"/>
    </row>
    <row r="17759" spans="22:22">
      <c r="V17759" s="17"/>
    </row>
    <row r="17760" spans="22:22">
      <c r="V17760" s="17"/>
    </row>
    <row r="17761" spans="22:22">
      <c r="V17761" s="17"/>
    </row>
    <row r="17762" spans="22:22">
      <c r="V17762" s="17"/>
    </row>
    <row r="17763" spans="22:22">
      <c r="V17763" s="17"/>
    </row>
    <row r="17764" spans="22:22">
      <c r="V17764" s="17"/>
    </row>
    <row r="17765" spans="22:22">
      <c r="V17765" s="17"/>
    </row>
    <row r="17766" spans="22:22">
      <c r="V17766" s="17"/>
    </row>
    <row r="17767" spans="22:22">
      <c r="V17767" s="17"/>
    </row>
    <row r="17768" spans="22:22">
      <c r="V17768" s="17"/>
    </row>
    <row r="17769" spans="22:22">
      <c r="V17769" s="17"/>
    </row>
    <row r="17770" spans="22:22">
      <c r="V17770" s="17"/>
    </row>
    <row r="17771" spans="22:22">
      <c r="V17771" s="17"/>
    </row>
    <row r="17772" spans="22:22">
      <c r="V17772" s="17"/>
    </row>
    <row r="17773" spans="22:22">
      <c r="V17773" s="17"/>
    </row>
    <row r="17774" spans="22:22">
      <c r="V17774" s="17"/>
    </row>
    <row r="17775" spans="22:22">
      <c r="V17775" s="17"/>
    </row>
    <row r="17776" spans="22:22">
      <c r="V17776" s="17"/>
    </row>
    <row r="17777" spans="22:22">
      <c r="V17777" s="17"/>
    </row>
    <row r="17778" spans="22:22">
      <c r="V17778" s="17"/>
    </row>
    <row r="17779" spans="22:22">
      <c r="V17779" s="17"/>
    </row>
    <row r="17780" spans="22:22">
      <c r="V17780" s="17"/>
    </row>
    <row r="17781" spans="22:22">
      <c r="V17781" s="17"/>
    </row>
    <row r="17782" spans="22:22">
      <c r="V17782" s="17"/>
    </row>
    <row r="17783" spans="22:22">
      <c r="V17783" s="17"/>
    </row>
    <row r="17784" spans="22:22">
      <c r="V17784" s="17"/>
    </row>
    <row r="17785" spans="22:22">
      <c r="V17785" s="17"/>
    </row>
    <row r="17786" spans="22:22">
      <c r="V17786" s="17"/>
    </row>
    <row r="17787" spans="22:22">
      <c r="V17787" s="17"/>
    </row>
    <row r="17788" spans="22:22">
      <c r="V17788" s="17"/>
    </row>
    <row r="17789" spans="22:22">
      <c r="V17789" s="17"/>
    </row>
    <row r="17790" spans="22:22">
      <c r="V17790" s="17"/>
    </row>
    <row r="17791" spans="22:22">
      <c r="V17791" s="17"/>
    </row>
    <row r="17792" spans="22:22">
      <c r="V17792" s="17"/>
    </row>
    <row r="17793" spans="22:22">
      <c r="V17793" s="17"/>
    </row>
    <row r="17794" spans="22:22">
      <c r="V17794" s="17"/>
    </row>
    <row r="17795" spans="22:22">
      <c r="V17795" s="17"/>
    </row>
    <row r="17796" spans="22:22">
      <c r="V17796" s="17"/>
    </row>
    <row r="17797" spans="22:22">
      <c r="V17797" s="17"/>
    </row>
    <row r="17798" spans="22:22">
      <c r="V17798" s="17"/>
    </row>
    <row r="17799" spans="22:22">
      <c r="V17799" s="17"/>
    </row>
    <row r="17800" spans="22:22">
      <c r="V17800" s="17"/>
    </row>
    <row r="17801" spans="22:22">
      <c r="V17801" s="17"/>
    </row>
    <row r="17802" spans="22:22">
      <c r="V17802" s="17"/>
    </row>
    <row r="17803" spans="22:22">
      <c r="V17803" s="17"/>
    </row>
    <row r="17804" spans="22:22">
      <c r="V17804" s="17"/>
    </row>
    <row r="17805" spans="22:22">
      <c r="V17805" s="17"/>
    </row>
    <row r="17806" spans="22:22">
      <c r="V17806" s="17"/>
    </row>
    <row r="17807" spans="22:22">
      <c r="V17807" s="17"/>
    </row>
    <row r="17808" spans="22:22">
      <c r="V17808" s="17"/>
    </row>
    <row r="17809" spans="22:22">
      <c r="V17809" s="17"/>
    </row>
    <row r="17810" spans="22:22">
      <c r="V17810" s="17"/>
    </row>
    <row r="17811" spans="22:22">
      <c r="V17811" s="17"/>
    </row>
    <row r="17812" spans="22:22">
      <c r="V17812" s="17"/>
    </row>
    <row r="17813" spans="22:22">
      <c r="V17813" s="17"/>
    </row>
    <row r="17814" spans="22:22">
      <c r="V17814" s="17"/>
    </row>
    <row r="17815" spans="22:22">
      <c r="V17815" s="17"/>
    </row>
    <row r="17816" spans="22:22">
      <c r="V17816" s="17"/>
    </row>
    <row r="17817" spans="22:22">
      <c r="V17817" s="17"/>
    </row>
    <row r="17818" spans="22:22">
      <c r="V17818" s="17"/>
    </row>
    <row r="17819" spans="22:22">
      <c r="V17819" s="17"/>
    </row>
    <row r="17820" spans="22:22">
      <c r="V17820" s="17"/>
    </row>
    <row r="17821" spans="22:22">
      <c r="V17821" s="17"/>
    </row>
    <row r="17822" spans="22:22">
      <c r="V17822" s="17"/>
    </row>
    <row r="17823" spans="22:22">
      <c r="V17823" s="17"/>
    </row>
    <row r="17824" spans="22:22">
      <c r="V17824" s="17"/>
    </row>
    <row r="17825" spans="22:22">
      <c r="V17825" s="17"/>
    </row>
    <row r="17826" spans="22:22">
      <c r="V17826" s="17"/>
    </row>
    <row r="17827" spans="22:22">
      <c r="V17827" s="17"/>
    </row>
    <row r="17828" spans="22:22">
      <c r="V17828" s="17"/>
    </row>
    <row r="17829" spans="22:22">
      <c r="V17829" s="17"/>
    </row>
    <row r="17830" spans="22:22">
      <c r="V17830" s="17"/>
    </row>
    <row r="17831" spans="22:22">
      <c r="V17831" s="17"/>
    </row>
    <row r="17832" spans="22:22">
      <c r="V17832" s="17"/>
    </row>
    <row r="17833" spans="22:22">
      <c r="V17833" s="17"/>
    </row>
    <row r="17834" spans="22:22">
      <c r="V17834" s="17"/>
    </row>
    <row r="17835" spans="22:22">
      <c r="V17835" s="17"/>
    </row>
    <row r="17836" spans="22:22">
      <c r="V17836" s="17"/>
    </row>
    <row r="17837" spans="22:22">
      <c r="V17837" s="17"/>
    </row>
    <row r="17838" spans="22:22">
      <c r="V17838" s="17"/>
    </row>
    <row r="17839" spans="22:22">
      <c r="V17839" s="17"/>
    </row>
    <row r="17840" spans="22:22">
      <c r="V17840" s="17"/>
    </row>
    <row r="17841" spans="22:22">
      <c r="V17841" s="17"/>
    </row>
    <row r="17842" spans="22:22">
      <c r="V17842" s="17"/>
    </row>
    <row r="17843" spans="22:22">
      <c r="V17843" s="17"/>
    </row>
    <row r="17844" spans="22:22">
      <c r="V17844" s="17"/>
    </row>
    <row r="17845" spans="22:22">
      <c r="V17845" s="17"/>
    </row>
    <row r="17846" spans="22:22">
      <c r="V17846" s="17"/>
    </row>
    <row r="17847" spans="22:22">
      <c r="V17847" s="17"/>
    </row>
    <row r="17848" spans="22:22">
      <c r="V17848" s="17"/>
    </row>
    <row r="17849" spans="22:22">
      <c r="V17849" s="17"/>
    </row>
    <row r="17850" spans="22:22">
      <c r="V17850" s="17"/>
    </row>
    <row r="17851" spans="22:22">
      <c r="V17851" s="17"/>
    </row>
    <row r="17852" spans="22:22">
      <c r="V17852" s="17"/>
    </row>
    <row r="17853" spans="22:22">
      <c r="V17853" s="17"/>
    </row>
    <row r="17854" spans="22:22">
      <c r="V17854" s="17"/>
    </row>
    <row r="17855" spans="22:22">
      <c r="V17855" s="17"/>
    </row>
    <row r="17856" spans="22:22">
      <c r="V17856" s="17"/>
    </row>
    <row r="17857" spans="22:22">
      <c r="V17857" s="17"/>
    </row>
    <row r="17858" spans="22:22">
      <c r="V17858" s="17"/>
    </row>
    <row r="17859" spans="22:22">
      <c r="V17859" s="17"/>
    </row>
    <row r="17860" spans="22:22">
      <c r="V17860" s="17"/>
    </row>
    <row r="17861" spans="22:22">
      <c r="V17861" s="17"/>
    </row>
    <row r="17862" spans="22:22">
      <c r="V17862" s="17"/>
    </row>
    <row r="17863" spans="22:22">
      <c r="V17863" s="17"/>
    </row>
    <row r="17864" spans="22:22">
      <c r="V17864" s="17"/>
    </row>
    <row r="17865" spans="22:22">
      <c r="V17865" s="17"/>
    </row>
    <row r="17866" spans="22:22">
      <c r="V17866" s="17"/>
    </row>
    <row r="17867" spans="22:22">
      <c r="V17867" s="17"/>
    </row>
    <row r="17868" spans="22:22">
      <c r="V17868" s="17"/>
    </row>
    <row r="17869" spans="22:22">
      <c r="V17869" s="17"/>
    </row>
    <row r="17870" spans="22:22">
      <c r="V17870" s="17"/>
    </row>
    <row r="17871" spans="22:22">
      <c r="V17871" s="17"/>
    </row>
    <row r="17872" spans="22:22">
      <c r="V17872" s="17"/>
    </row>
    <row r="17873" spans="22:22">
      <c r="V17873" s="17"/>
    </row>
    <row r="17874" spans="22:22">
      <c r="V17874" s="17"/>
    </row>
    <row r="17875" spans="22:22">
      <c r="V17875" s="17"/>
    </row>
    <row r="17876" spans="22:22">
      <c r="V17876" s="17"/>
    </row>
    <row r="17877" spans="22:22">
      <c r="V17877" s="17"/>
    </row>
    <row r="17878" spans="22:22">
      <c r="V17878" s="17"/>
    </row>
    <row r="17879" spans="22:22">
      <c r="V17879" s="17"/>
    </row>
    <row r="17880" spans="22:22">
      <c r="V17880" s="17"/>
    </row>
    <row r="17881" spans="22:22">
      <c r="V17881" s="17"/>
    </row>
    <row r="17882" spans="22:22">
      <c r="V17882" s="17"/>
    </row>
    <row r="17883" spans="22:22">
      <c r="V17883" s="17"/>
    </row>
    <row r="17884" spans="22:22">
      <c r="V17884" s="17"/>
    </row>
    <row r="17885" spans="22:22">
      <c r="V17885" s="17"/>
    </row>
    <row r="17886" spans="22:22">
      <c r="V17886" s="17"/>
    </row>
    <row r="17887" spans="22:22">
      <c r="V17887" s="17"/>
    </row>
    <row r="17888" spans="22:22">
      <c r="V17888" s="17"/>
    </row>
    <row r="17889" spans="22:22">
      <c r="V17889" s="17"/>
    </row>
    <row r="17890" spans="22:22">
      <c r="V17890" s="17"/>
    </row>
    <row r="17891" spans="22:22">
      <c r="V17891" s="17"/>
    </row>
    <row r="17892" spans="22:22">
      <c r="V17892" s="17"/>
    </row>
    <row r="17893" spans="22:22">
      <c r="V17893" s="17"/>
    </row>
    <row r="17894" spans="22:22">
      <c r="V17894" s="17"/>
    </row>
    <row r="17895" spans="22:22">
      <c r="V17895" s="17"/>
    </row>
    <row r="17896" spans="22:22">
      <c r="V17896" s="17"/>
    </row>
    <row r="17897" spans="22:22">
      <c r="V17897" s="17"/>
    </row>
    <row r="17898" spans="22:22">
      <c r="V17898" s="17"/>
    </row>
    <row r="17899" spans="22:22">
      <c r="V17899" s="17"/>
    </row>
    <row r="17900" spans="22:22">
      <c r="V17900" s="17"/>
    </row>
    <row r="17901" spans="22:22">
      <c r="V17901" s="17"/>
    </row>
    <row r="17902" spans="22:22">
      <c r="V17902" s="17"/>
    </row>
    <row r="17903" spans="22:22">
      <c r="V17903" s="17"/>
    </row>
    <row r="17904" spans="22:22">
      <c r="V17904" s="17"/>
    </row>
    <row r="17905" spans="22:22">
      <c r="V17905" s="17"/>
    </row>
    <row r="17906" spans="22:22">
      <c r="V17906" s="17"/>
    </row>
    <row r="17907" spans="22:22">
      <c r="V17907" s="17"/>
    </row>
    <row r="17908" spans="22:22">
      <c r="V17908" s="17"/>
    </row>
    <row r="17909" spans="22:22">
      <c r="V17909" s="17"/>
    </row>
    <row r="17910" spans="22:22">
      <c r="V17910" s="17"/>
    </row>
    <row r="17911" spans="22:22">
      <c r="V17911" s="17"/>
    </row>
    <row r="17912" spans="22:22">
      <c r="V17912" s="17"/>
    </row>
    <row r="17913" spans="22:22">
      <c r="V17913" s="17"/>
    </row>
    <row r="17914" spans="22:22">
      <c r="V17914" s="17"/>
    </row>
    <row r="17915" spans="22:22">
      <c r="V17915" s="17"/>
    </row>
    <row r="17916" spans="22:22">
      <c r="V17916" s="17"/>
    </row>
    <row r="17917" spans="22:22">
      <c r="V17917" s="17"/>
    </row>
    <row r="17918" spans="22:22">
      <c r="V17918" s="17"/>
    </row>
    <row r="17919" spans="22:22">
      <c r="V17919" s="17"/>
    </row>
    <row r="17920" spans="22:22">
      <c r="V17920" s="17"/>
    </row>
    <row r="17921" spans="22:22">
      <c r="V17921" s="17"/>
    </row>
    <row r="17922" spans="22:22">
      <c r="V17922" s="17"/>
    </row>
    <row r="17923" spans="22:22">
      <c r="V17923" s="17"/>
    </row>
    <row r="17924" spans="22:22">
      <c r="V17924" s="17"/>
    </row>
    <row r="17925" spans="22:22">
      <c r="V17925" s="17"/>
    </row>
    <row r="17926" spans="22:22">
      <c r="V17926" s="17"/>
    </row>
    <row r="17927" spans="22:22">
      <c r="V17927" s="17"/>
    </row>
    <row r="17928" spans="22:22">
      <c r="V17928" s="17"/>
    </row>
    <row r="17929" spans="22:22">
      <c r="V17929" s="17"/>
    </row>
    <row r="17930" spans="22:22">
      <c r="V17930" s="17"/>
    </row>
    <row r="17931" spans="22:22">
      <c r="V17931" s="17"/>
    </row>
    <row r="17932" spans="22:22">
      <c r="V17932" s="17"/>
    </row>
    <row r="17933" spans="22:22">
      <c r="V17933" s="17"/>
    </row>
    <row r="17934" spans="22:22">
      <c r="V17934" s="17"/>
    </row>
    <row r="17935" spans="22:22">
      <c r="V17935" s="17"/>
    </row>
    <row r="17936" spans="22:22">
      <c r="V17936" s="17"/>
    </row>
    <row r="17937" spans="22:22">
      <c r="V17937" s="17"/>
    </row>
    <row r="17938" spans="22:22">
      <c r="V17938" s="17"/>
    </row>
    <row r="17939" spans="22:22">
      <c r="V17939" s="17"/>
    </row>
    <row r="17940" spans="22:22">
      <c r="V17940" s="17"/>
    </row>
    <row r="17941" spans="22:22">
      <c r="V17941" s="17"/>
    </row>
    <row r="17942" spans="22:22">
      <c r="V17942" s="17"/>
    </row>
    <row r="17943" spans="22:22">
      <c r="V17943" s="17"/>
    </row>
    <row r="17944" spans="22:22">
      <c r="V17944" s="17"/>
    </row>
    <row r="17945" spans="22:22">
      <c r="V17945" s="17"/>
    </row>
    <row r="17946" spans="22:22">
      <c r="V17946" s="17"/>
    </row>
    <row r="17947" spans="22:22">
      <c r="V17947" s="17"/>
    </row>
    <row r="17948" spans="22:22">
      <c r="V17948" s="17"/>
    </row>
    <row r="17949" spans="22:22">
      <c r="V17949" s="17"/>
    </row>
    <row r="17950" spans="22:22">
      <c r="V17950" s="17"/>
    </row>
    <row r="17951" spans="22:22">
      <c r="V17951" s="17"/>
    </row>
    <row r="17952" spans="22:22">
      <c r="V17952" s="17"/>
    </row>
    <row r="17953" spans="22:22">
      <c r="V17953" s="17"/>
    </row>
    <row r="17954" spans="22:22">
      <c r="V17954" s="17"/>
    </row>
    <row r="17955" spans="22:22">
      <c r="V17955" s="17"/>
    </row>
    <row r="17956" spans="22:22">
      <c r="V17956" s="17"/>
    </row>
    <row r="17957" spans="22:22">
      <c r="V17957" s="17"/>
    </row>
    <row r="17958" spans="22:22">
      <c r="V17958" s="17"/>
    </row>
    <row r="17959" spans="22:22">
      <c r="V17959" s="17"/>
    </row>
    <row r="17960" spans="22:22">
      <c r="V17960" s="17"/>
    </row>
    <row r="17961" spans="22:22">
      <c r="V17961" s="17"/>
    </row>
    <row r="17962" spans="22:22">
      <c r="V17962" s="17"/>
    </row>
    <row r="17963" spans="22:22">
      <c r="V17963" s="17"/>
    </row>
    <row r="17964" spans="22:22">
      <c r="V17964" s="17"/>
    </row>
    <row r="17965" spans="22:22">
      <c r="V17965" s="17"/>
    </row>
    <row r="17966" spans="22:22">
      <c r="V17966" s="17"/>
    </row>
    <row r="17967" spans="22:22">
      <c r="V17967" s="17"/>
    </row>
    <row r="17968" spans="22:22">
      <c r="V17968" s="17"/>
    </row>
    <row r="17969" spans="22:22">
      <c r="V17969" s="17"/>
    </row>
    <row r="17970" spans="22:22">
      <c r="V17970" s="17"/>
    </row>
    <row r="17971" spans="22:22">
      <c r="V17971" s="17"/>
    </row>
    <row r="17972" spans="22:22">
      <c r="V17972" s="17"/>
    </row>
    <row r="17973" spans="22:22">
      <c r="V17973" s="17"/>
    </row>
    <row r="17974" spans="22:22">
      <c r="V17974" s="17"/>
    </row>
    <row r="17975" spans="22:22">
      <c r="V17975" s="17"/>
    </row>
    <row r="17976" spans="22:22">
      <c r="V17976" s="17"/>
    </row>
    <row r="17977" spans="22:22">
      <c r="V17977" s="17"/>
    </row>
    <row r="17978" spans="22:22">
      <c r="V17978" s="17"/>
    </row>
    <row r="17979" spans="22:22">
      <c r="V17979" s="17"/>
    </row>
    <row r="17980" spans="22:22">
      <c r="V17980" s="17"/>
    </row>
    <row r="17981" spans="22:22">
      <c r="V17981" s="17"/>
    </row>
    <row r="17982" spans="22:22">
      <c r="V17982" s="17"/>
    </row>
    <row r="17983" spans="22:22">
      <c r="V17983" s="17"/>
    </row>
    <row r="17984" spans="22:22">
      <c r="V17984" s="17"/>
    </row>
    <row r="17985" spans="22:22">
      <c r="V17985" s="17"/>
    </row>
    <row r="17986" spans="22:22">
      <c r="V17986" s="17"/>
    </row>
    <row r="17987" spans="22:22">
      <c r="V17987" s="17"/>
    </row>
    <row r="17988" spans="22:22">
      <c r="V17988" s="17"/>
    </row>
    <row r="17989" spans="22:22">
      <c r="V17989" s="17"/>
    </row>
    <row r="17990" spans="22:22">
      <c r="V17990" s="17"/>
    </row>
    <row r="17991" spans="22:22">
      <c r="V17991" s="17"/>
    </row>
    <row r="17992" spans="22:22">
      <c r="V17992" s="17"/>
    </row>
    <row r="17993" spans="22:22">
      <c r="V17993" s="17"/>
    </row>
    <row r="17994" spans="22:22">
      <c r="V17994" s="17"/>
    </row>
    <row r="17995" spans="22:22">
      <c r="V17995" s="17"/>
    </row>
    <row r="17996" spans="22:22">
      <c r="V17996" s="17"/>
    </row>
    <row r="17997" spans="22:22">
      <c r="V17997" s="17"/>
    </row>
    <row r="17998" spans="22:22">
      <c r="V17998" s="17"/>
    </row>
    <row r="17999" spans="22:22">
      <c r="V17999" s="17"/>
    </row>
    <row r="18000" spans="22:22">
      <c r="V18000" s="17"/>
    </row>
    <row r="18001" spans="22:22">
      <c r="V18001" s="17"/>
    </row>
    <row r="18002" spans="22:22">
      <c r="V18002" s="17"/>
    </row>
    <row r="18003" spans="22:22">
      <c r="V18003" s="17"/>
    </row>
    <row r="18004" spans="22:22">
      <c r="V18004" s="17"/>
    </row>
    <row r="18005" spans="22:22">
      <c r="V18005" s="17"/>
    </row>
    <row r="18006" spans="22:22">
      <c r="V18006" s="17"/>
    </row>
    <row r="18007" spans="22:22">
      <c r="V18007" s="17"/>
    </row>
    <row r="18008" spans="22:22">
      <c r="V18008" s="17"/>
    </row>
    <row r="18009" spans="22:22">
      <c r="V18009" s="17"/>
    </row>
    <row r="18010" spans="22:22">
      <c r="V18010" s="17"/>
    </row>
    <row r="18011" spans="22:22">
      <c r="V18011" s="17"/>
    </row>
    <row r="18012" spans="22:22">
      <c r="V18012" s="17"/>
    </row>
    <row r="18013" spans="22:22">
      <c r="V18013" s="17"/>
    </row>
    <row r="18014" spans="22:22">
      <c r="V18014" s="17"/>
    </row>
    <row r="18015" spans="22:22">
      <c r="V18015" s="17"/>
    </row>
    <row r="18016" spans="22:22">
      <c r="V18016" s="17"/>
    </row>
    <row r="18017" spans="22:22">
      <c r="V18017" s="17"/>
    </row>
    <row r="18018" spans="22:22">
      <c r="V18018" s="17"/>
    </row>
    <row r="18019" spans="22:22">
      <c r="V18019" s="17"/>
    </row>
    <row r="18020" spans="22:22">
      <c r="V18020" s="17"/>
    </row>
    <row r="18021" spans="22:22">
      <c r="V18021" s="17"/>
    </row>
    <row r="18022" spans="22:22">
      <c r="V18022" s="17"/>
    </row>
    <row r="18023" spans="22:22">
      <c r="V18023" s="17"/>
    </row>
    <row r="18024" spans="22:22">
      <c r="V18024" s="17"/>
    </row>
    <row r="18025" spans="22:22">
      <c r="V18025" s="17"/>
    </row>
    <row r="18026" spans="22:22">
      <c r="V18026" s="17"/>
    </row>
    <row r="18027" spans="22:22">
      <c r="V18027" s="17"/>
    </row>
    <row r="18028" spans="22:22">
      <c r="V18028" s="17"/>
    </row>
    <row r="18029" spans="22:22">
      <c r="V18029" s="17"/>
    </row>
    <row r="18030" spans="22:22">
      <c r="V18030" s="17"/>
    </row>
    <row r="18031" spans="22:22">
      <c r="V18031" s="17"/>
    </row>
    <row r="18032" spans="22:22">
      <c r="V18032" s="17"/>
    </row>
    <row r="18033" spans="22:22">
      <c r="V18033" s="17"/>
    </row>
    <row r="18034" spans="22:22">
      <c r="V18034" s="17"/>
    </row>
    <row r="18035" spans="22:22">
      <c r="V18035" s="17"/>
    </row>
    <row r="18036" spans="22:22">
      <c r="V18036" s="17"/>
    </row>
    <row r="18037" spans="22:22">
      <c r="V18037" s="17"/>
    </row>
    <row r="18038" spans="22:22">
      <c r="V18038" s="17"/>
    </row>
    <row r="18039" spans="22:22">
      <c r="V18039" s="17"/>
    </row>
    <row r="18040" spans="22:22">
      <c r="V18040" s="17"/>
    </row>
    <row r="18041" spans="22:22">
      <c r="V18041" s="17"/>
    </row>
    <row r="18042" spans="22:22">
      <c r="V18042" s="17"/>
    </row>
    <row r="18043" spans="22:22">
      <c r="V18043" s="17"/>
    </row>
    <row r="18044" spans="22:22">
      <c r="V18044" s="17"/>
    </row>
    <row r="18045" spans="22:22">
      <c r="V18045" s="17"/>
    </row>
    <row r="18046" spans="22:22">
      <c r="V18046" s="17"/>
    </row>
    <row r="18047" spans="22:22">
      <c r="V18047" s="17"/>
    </row>
    <row r="18048" spans="22:22">
      <c r="V18048" s="17"/>
    </row>
    <row r="18049" spans="22:22">
      <c r="V18049" s="17"/>
    </row>
    <row r="18050" spans="22:22">
      <c r="V18050" s="17"/>
    </row>
    <row r="18051" spans="22:22">
      <c r="V18051" s="17"/>
    </row>
    <row r="18052" spans="22:22">
      <c r="V18052" s="17"/>
    </row>
    <row r="18053" spans="22:22">
      <c r="V18053" s="17"/>
    </row>
    <row r="18054" spans="22:22">
      <c r="V18054" s="17"/>
    </row>
    <row r="18055" spans="22:22">
      <c r="V18055" s="17"/>
    </row>
    <row r="18056" spans="22:22">
      <c r="V18056" s="17"/>
    </row>
    <row r="18057" spans="22:22">
      <c r="V18057" s="17"/>
    </row>
    <row r="18058" spans="22:22">
      <c r="V18058" s="17"/>
    </row>
    <row r="18059" spans="22:22">
      <c r="V18059" s="17"/>
    </row>
    <row r="18060" spans="22:22">
      <c r="V18060" s="17"/>
    </row>
    <row r="18061" spans="22:22">
      <c r="V18061" s="17"/>
    </row>
    <row r="18062" spans="22:22">
      <c r="V18062" s="17"/>
    </row>
    <row r="18063" spans="22:22">
      <c r="V18063" s="17"/>
    </row>
    <row r="18064" spans="22:22">
      <c r="V18064" s="17"/>
    </row>
    <row r="18065" spans="22:22">
      <c r="V18065" s="17"/>
    </row>
    <row r="18066" spans="22:22">
      <c r="V18066" s="17"/>
    </row>
    <row r="18067" spans="22:22">
      <c r="V18067" s="17"/>
    </row>
    <row r="18068" spans="22:22">
      <c r="V18068" s="17"/>
    </row>
    <row r="18069" spans="22:22">
      <c r="V18069" s="17"/>
    </row>
    <row r="18070" spans="22:22">
      <c r="V18070" s="17"/>
    </row>
    <row r="18071" spans="22:22">
      <c r="V18071" s="17"/>
    </row>
    <row r="18072" spans="22:22">
      <c r="V18072" s="17"/>
    </row>
    <row r="18073" spans="22:22">
      <c r="V18073" s="17"/>
    </row>
    <row r="18074" spans="22:22">
      <c r="V18074" s="17"/>
    </row>
    <row r="18075" spans="22:22">
      <c r="V18075" s="17"/>
    </row>
    <row r="18076" spans="22:22">
      <c r="V18076" s="17"/>
    </row>
    <row r="18077" spans="22:22">
      <c r="V18077" s="17"/>
    </row>
    <row r="18078" spans="22:22">
      <c r="V18078" s="17"/>
    </row>
    <row r="18079" spans="22:22">
      <c r="V18079" s="17"/>
    </row>
    <row r="18080" spans="22:22">
      <c r="V18080" s="17"/>
    </row>
    <row r="18081" spans="22:22">
      <c r="V18081" s="17"/>
    </row>
    <row r="18082" spans="22:22">
      <c r="V18082" s="17"/>
    </row>
    <row r="18083" spans="22:22">
      <c r="V18083" s="17"/>
    </row>
    <row r="18084" spans="22:22">
      <c r="V18084" s="17"/>
    </row>
    <row r="18085" spans="22:22">
      <c r="V18085" s="17"/>
    </row>
    <row r="18086" spans="22:22">
      <c r="V18086" s="17"/>
    </row>
    <row r="18087" spans="22:22">
      <c r="V18087" s="17"/>
    </row>
    <row r="18088" spans="22:22">
      <c r="V18088" s="17"/>
    </row>
    <row r="18089" spans="22:22">
      <c r="V18089" s="17"/>
    </row>
    <row r="18090" spans="22:22">
      <c r="V18090" s="17"/>
    </row>
    <row r="18091" spans="22:22">
      <c r="V18091" s="17"/>
    </row>
    <row r="18092" spans="22:22">
      <c r="V18092" s="17"/>
    </row>
    <row r="18093" spans="22:22">
      <c r="V18093" s="17"/>
    </row>
    <row r="18094" spans="22:22">
      <c r="V18094" s="17"/>
    </row>
    <row r="18095" spans="22:22">
      <c r="V18095" s="17"/>
    </row>
    <row r="18096" spans="22:22">
      <c r="V18096" s="17"/>
    </row>
    <row r="18097" spans="22:22">
      <c r="V18097" s="17"/>
    </row>
    <row r="18098" spans="22:22">
      <c r="V18098" s="17"/>
    </row>
    <row r="18099" spans="22:22">
      <c r="V18099" s="17"/>
    </row>
    <row r="18100" spans="22:22">
      <c r="V18100" s="17"/>
    </row>
    <row r="18101" spans="22:22">
      <c r="V18101" s="17"/>
    </row>
    <row r="18102" spans="22:22">
      <c r="V18102" s="17"/>
    </row>
    <row r="18103" spans="22:22">
      <c r="V18103" s="17"/>
    </row>
    <row r="18104" spans="22:22">
      <c r="V18104" s="17"/>
    </row>
    <row r="18105" spans="22:22">
      <c r="V18105" s="17"/>
    </row>
    <row r="18106" spans="22:22">
      <c r="V18106" s="17"/>
    </row>
    <row r="18107" spans="22:22">
      <c r="V18107" s="17"/>
    </row>
    <row r="18108" spans="22:22">
      <c r="V18108" s="17"/>
    </row>
    <row r="18109" spans="22:22">
      <c r="V18109" s="17"/>
    </row>
    <row r="18110" spans="22:22">
      <c r="V18110" s="17"/>
    </row>
    <row r="18111" spans="22:22">
      <c r="V18111" s="17"/>
    </row>
    <row r="18112" spans="22:22">
      <c r="V18112" s="17"/>
    </row>
    <row r="18113" spans="22:22">
      <c r="V18113" s="17"/>
    </row>
    <row r="18114" spans="22:22">
      <c r="V18114" s="17"/>
    </row>
    <row r="18115" spans="22:22">
      <c r="V18115" s="17"/>
    </row>
    <row r="18116" spans="22:22">
      <c r="V18116" s="17"/>
    </row>
    <row r="18117" spans="22:22">
      <c r="V18117" s="17"/>
    </row>
    <row r="18118" spans="22:22">
      <c r="V18118" s="17"/>
    </row>
    <row r="18119" spans="22:22">
      <c r="V18119" s="17"/>
    </row>
    <row r="18120" spans="22:22">
      <c r="V18120" s="17"/>
    </row>
    <row r="18121" spans="22:22">
      <c r="V18121" s="17"/>
    </row>
    <row r="18122" spans="22:22">
      <c r="V18122" s="17"/>
    </row>
    <row r="18123" spans="22:22">
      <c r="V18123" s="17"/>
    </row>
    <row r="18124" spans="22:22">
      <c r="V18124" s="17"/>
    </row>
    <row r="18125" spans="22:22">
      <c r="V18125" s="17"/>
    </row>
    <row r="18126" spans="22:22">
      <c r="V18126" s="17"/>
    </row>
    <row r="18127" spans="22:22">
      <c r="V18127" s="17"/>
    </row>
    <row r="18128" spans="22:22">
      <c r="V18128" s="17"/>
    </row>
    <row r="18129" spans="22:22">
      <c r="V18129" s="17"/>
    </row>
    <row r="18130" spans="22:22">
      <c r="V18130" s="17"/>
    </row>
    <row r="18131" spans="22:22">
      <c r="V18131" s="17"/>
    </row>
    <row r="18132" spans="22:22">
      <c r="V18132" s="17"/>
    </row>
    <row r="18133" spans="22:22">
      <c r="V18133" s="17"/>
    </row>
    <row r="18134" spans="22:22">
      <c r="V18134" s="17"/>
    </row>
    <row r="18135" spans="22:22">
      <c r="V18135" s="17"/>
    </row>
    <row r="18136" spans="22:22">
      <c r="V18136" s="17"/>
    </row>
    <row r="18137" spans="22:22">
      <c r="V18137" s="17"/>
    </row>
    <row r="18138" spans="22:22">
      <c r="V18138" s="17"/>
    </row>
    <row r="18139" spans="22:22">
      <c r="V18139" s="17"/>
    </row>
    <row r="18140" spans="22:22">
      <c r="V18140" s="17"/>
    </row>
    <row r="18141" spans="22:22">
      <c r="V18141" s="17"/>
    </row>
    <row r="18142" spans="22:22">
      <c r="V18142" s="17"/>
    </row>
    <row r="18143" spans="22:22">
      <c r="V18143" s="17"/>
    </row>
    <row r="18144" spans="22:22">
      <c r="V18144" s="17"/>
    </row>
    <row r="18145" spans="22:22">
      <c r="V18145" s="17"/>
    </row>
    <row r="18146" spans="22:22">
      <c r="V18146" s="17"/>
    </row>
    <row r="18147" spans="22:22">
      <c r="V18147" s="17"/>
    </row>
    <row r="18148" spans="22:22">
      <c r="V18148" s="17"/>
    </row>
    <row r="18149" spans="22:22">
      <c r="V18149" s="17"/>
    </row>
    <row r="18150" spans="22:22">
      <c r="V18150" s="17"/>
    </row>
    <row r="18151" spans="22:22">
      <c r="V18151" s="17"/>
    </row>
    <row r="18152" spans="22:22">
      <c r="V18152" s="17"/>
    </row>
    <row r="18153" spans="22:22">
      <c r="V18153" s="17"/>
    </row>
    <row r="18154" spans="22:22">
      <c r="V18154" s="17"/>
    </row>
    <row r="18155" spans="22:22">
      <c r="V18155" s="17"/>
    </row>
    <row r="18156" spans="22:22">
      <c r="V18156" s="17"/>
    </row>
    <row r="18157" spans="22:22">
      <c r="V18157" s="17"/>
    </row>
    <row r="18158" spans="22:22">
      <c r="V18158" s="17"/>
    </row>
    <row r="18159" spans="22:22">
      <c r="V18159" s="17"/>
    </row>
    <row r="18160" spans="22:22">
      <c r="V18160" s="17"/>
    </row>
    <row r="18161" spans="22:22">
      <c r="V18161" s="17"/>
    </row>
    <row r="18162" spans="22:22">
      <c r="V18162" s="17"/>
    </row>
    <row r="18163" spans="22:22">
      <c r="V18163" s="17"/>
    </row>
    <row r="18164" spans="22:22">
      <c r="V18164" s="17"/>
    </row>
    <row r="18165" spans="22:22">
      <c r="V18165" s="17"/>
    </row>
    <row r="18166" spans="22:22">
      <c r="V18166" s="17"/>
    </row>
    <row r="18167" spans="22:22">
      <c r="V18167" s="17"/>
    </row>
    <row r="18168" spans="22:22">
      <c r="V18168" s="17"/>
    </row>
    <row r="18169" spans="22:22">
      <c r="V18169" s="17"/>
    </row>
    <row r="18170" spans="22:22">
      <c r="V18170" s="17"/>
    </row>
    <row r="18171" spans="22:22">
      <c r="V18171" s="17"/>
    </row>
    <row r="18172" spans="22:22">
      <c r="V18172" s="17"/>
    </row>
    <row r="18173" spans="22:22">
      <c r="V18173" s="17"/>
    </row>
    <row r="18174" spans="22:22">
      <c r="V18174" s="17"/>
    </row>
    <row r="18175" spans="22:22">
      <c r="V18175" s="17"/>
    </row>
    <row r="18176" spans="22:22">
      <c r="V18176" s="17"/>
    </row>
    <row r="18177" spans="22:22">
      <c r="V18177" s="17"/>
    </row>
    <row r="18178" spans="22:22">
      <c r="V18178" s="17"/>
    </row>
    <row r="18179" spans="22:22">
      <c r="V18179" s="17"/>
    </row>
    <row r="18180" spans="22:22">
      <c r="V18180" s="17"/>
    </row>
    <row r="18181" spans="22:22">
      <c r="V18181" s="17"/>
    </row>
    <row r="18182" spans="22:22">
      <c r="V18182" s="17"/>
    </row>
    <row r="18183" spans="22:22">
      <c r="V18183" s="17"/>
    </row>
    <row r="18184" spans="22:22">
      <c r="V18184" s="17"/>
    </row>
    <row r="18185" spans="22:22">
      <c r="V18185" s="17"/>
    </row>
    <row r="18186" spans="22:22">
      <c r="V18186" s="17"/>
    </row>
    <row r="18187" spans="22:22">
      <c r="V18187" s="17"/>
    </row>
    <row r="18188" spans="22:22">
      <c r="V18188" s="17"/>
    </row>
    <row r="18189" spans="22:22">
      <c r="V18189" s="17"/>
    </row>
    <row r="18190" spans="22:22">
      <c r="V18190" s="17"/>
    </row>
    <row r="18191" spans="22:22">
      <c r="V18191" s="17"/>
    </row>
    <row r="18192" spans="22:22">
      <c r="V18192" s="17"/>
    </row>
    <row r="18193" spans="22:22">
      <c r="V18193" s="17"/>
    </row>
    <row r="18194" spans="22:22">
      <c r="V18194" s="17"/>
    </row>
    <row r="18195" spans="22:22">
      <c r="V18195" s="17"/>
    </row>
    <row r="18196" spans="22:22">
      <c r="V18196" s="17"/>
    </row>
    <row r="18197" spans="22:22">
      <c r="V18197" s="17"/>
    </row>
    <row r="18198" spans="22:22">
      <c r="V18198" s="17"/>
    </row>
    <row r="18199" spans="22:22">
      <c r="V18199" s="17"/>
    </row>
    <row r="18200" spans="22:22">
      <c r="V18200" s="17"/>
    </row>
    <row r="18201" spans="22:22">
      <c r="V18201" s="17"/>
    </row>
    <row r="18202" spans="22:22">
      <c r="V18202" s="17"/>
    </row>
    <row r="18203" spans="22:22">
      <c r="V18203" s="17"/>
    </row>
    <row r="18204" spans="22:22">
      <c r="V18204" s="17"/>
    </row>
    <row r="18205" spans="22:22">
      <c r="V18205" s="17"/>
    </row>
    <row r="18206" spans="22:22">
      <c r="V18206" s="17"/>
    </row>
    <row r="18207" spans="22:22">
      <c r="V18207" s="17"/>
    </row>
    <row r="18208" spans="22:22">
      <c r="V18208" s="17"/>
    </row>
    <row r="18209" spans="22:22">
      <c r="V18209" s="17"/>
    </row>
    <row r="18210" spans="22:22">
      <c r="V18210" s="17"/>
    </row>
    <row r="18211" spans="22:22">
      <c r="V18211" s="17"/>
    </row>
    <row r="18212" spans="22:22">
      <c r="V18212" s="17"/>
    </row>
    <row r="18213" spans="22:22">
      <c r="V18213" s="17"/>
    </row>
    <row r="18214" spans="22:22">
      <c r="V18214" s="17"/>
    </row>
    <row r="18215" spans="22:22">
      <c r="V18215" s="17"/>
    </row>
    <row r="18216" spans="22:22">
      <c r="V18216" s="17"/>
    </row>
    <row r="18217" spans="22:22">
      <c r="V18217" s="17"/>
    </row>
    <row r="18218" spans="22:22">
      <c r="V18218" s="17"/>
    </row>
    <row r="18219" spans="22:22">
      <c r="V18219" s="17"/>
    </row>
    <row r="18220" spans="22:22">
      <c r="V18220" s="17"/>
    </row>
    <row r="18221" spans="22:22">
      <c r="V18221" s="17"/>
    </row>
    <row r="18222" spans="22:22">
      <c r="V18222" s="17"/>
    </row>
    <row r="18223" spans="22:22">
      <c r="V18223" s="17"/>
    </row>
    <row r="18224" spans="22:22">
      <c r="V18224" s="17"/>
    </row>
    <row r="18225" spans="22:22">
      <c r="V18225" s="17"/>
    </row>
    <row r="18226" spans="22:22">
      <c r="V18226" s="17"/>
    </row>
    <row r="18227" spans="22:22">
      <c r="V18227" s="17"/>
    </row>
    <row r="18228" spans="22:22">
      <c r="V18228" s="17"/>
    </row>
    <row r="18229" spans="22:22">
      <c r="V18229" s="17"/>
    </row>
    <row r="18230" spans="22:22">
      <c r="V18230" s="17"/>
    </row>
    <row r="18231" spans="22:22">
      <c r="V18231" s="17"/>
    </row>
    <row r="18232" spans="22:22">
      <c r="V18232" s="17"/>
    </row>
    <row r="18233" spans="22:22">
      <c r="V18233" s="17"/>
    </row>
    <row r="18234" spans="22:22">
      <c r="V18234" s="17"/>
    </row>
    <row r="18235" spans="22:22">
      <c r="V18235" s="17"/>
    </row>
    <row r="18236" spans="22:22">
      <c r="V18236" s="17"/>
    </row>
    <row r="18237" spans="22:22">
      <c r="V18237" s="17"/>
    </row>
    <row r="18238" spans="22:22">
      <c r="V18238" s="17"/>
    </row>
    <row r="18239" spans="22:22">
      <c r="V18239" s="17"/>
    </row>
    <row r="18240" spans="22:22">
      <c r="V18240" s="17"/>
    </row>
    <row r="18241" spans="22:22">
      <c r="V18241" s="17"/>
    </row>
    <row r="18242" spans="22:22">
      <c r="V18242" s="17"/>
    </row>
    <row r="18243" spans="22:22">
      <c r="V18243" s="17"/>
    </row>
    <row r="18244" spans="22:22">
      <c r="V18244" s="17"/>
    </row>
    <row r="18245" spans="22:22">
      <c r="V18245" s="17"/>
    </row>
    <row r="18246" spans="22:22">
      <c r="V18246" s="17"/>
    </row>
    <row r="18247" spans="22:22">
      <c r="V18247" s="17"/>
    </row>
    <row r="18248" spans="22:22">
      <c r="V18248" s="17"/>
    </row>
    <row r="18249" spans="22:22">
      <c r="V18249" s="17"/>
    </row>
    <row r="18250" spans="22:22">
      <c r="V18250" s="17"/>
    </row>
    <row r="18251" spans="22:22">
      <c r="V18251" s="17"/>
    </row>
    <row r="18252" spans="22:22">
      <c r="V18252" s="17"/>
    </row>
    <row r="18253" spans="22:22">
      <c r="V18253" s="17"/>
    </row>
    <row r="18254" spans="22:22">
      <c r="V18254" s="17"/>
    </row>
    <row r="18255" spans="22:22">
      <c r="V18255" s="17"/>
    </row>
    <row r="18256" spans="22:22">
      <c r="V18256" s="17"/>
    </row>
    <row r="18257" spans="22:22">
      <c r="V18257" s="17"/>
    </row>
    <row r="18258" spans="22:22">
      <c r="V18258" s="17"/>
    </row>
    <row r="18259" spans="22:22">
      <c r="V18259" s="17"/>
    </row>
    <row r="18260" spans="22:22">
      <c r="V18260" s="17"/>
    </row>
    <row r="18261" spans="22:22">
      <c r="V18261" s="17"/>
    </row>
    <row r="18262" spans="22:22">
      <c r="V18262" s="17"/>
    </row>
    <row r="18263" spans="22:22">
      <c r="V18263" s="17"/>
    </row>
    <row r="18264" spans="22:22">
      <c r="V18264" s="17"/>
    </row>
    <row r="18265" spans="22:22">
      <c r="V18265" s="17"/>
    </row>
    <row r="18266" spans="22:22">
      <c r="V18266" s="17"/>
    </row>
    <row r="18267" spans="22:22">
      <c r="V18267" s="17"/>
    </row>
    <row r="18268" spans="22:22">
      <c r="V18268" s="17"/>
    </row>
    <row r="18269" spans="22:22">
      <c r="V18269" s="17"/>
    </row>
    <row r="18270" spans="22:22">
      <c r="V18270" s="17"/>
    </row>
    <row r="18271" spans="22:22">
      <c r="V18271" s="17"/>
    </row>
    <row r="18272" spans="22:22">
      <c r="V18272" s="17"/>
    </row>
    <row r="18273" spans="22:22">
      <c r="V18273" s="17"/>
    </row>
    <row r="18274" spans="22:22">
      <c r="V18274" s="17"/>
    </row>
    <row r="18275" spans="22:22">
      <c r="V18275" s="17"/>
    </row>
    <row r="18276" spans="22:22">
      <c r="V18276" s="17"/>
    </row>
    <row r="18277" spans="22:22">
      <c r="V18277" s="17"/>
    </row>
    <row r="18278" spans="22:22">
      <c r="V18278" s="17"/>
    </row>
    <row r="18279" spans="22:22">
      <c r="V18279" s="17"/>
    </row>
    <row r="18280" spans="22:22">
      <c r="V18280" s="17"/>
    </row>
    <row r="18281" spans="22:22">
      <c r="V18281" s="17"/>
    </row>
    <row r="18282" spans="22:22">
      <c r="V18282" s="17"/>
    </row>
    <row r="18283" spans="22:22">
      <c r="V18283" s="17"/>
    </row>
    <row r="18284" spans="22:22">
      <c r="V18284" s="17"/>
    </row>
    <row r="18285" spans="22:22">
      <c r="V18285" s="17"/>
    </row>
    <row r="18286" spans="22:22">
      <c r="V18286" s="17"/>
    </row>
    <row r="18287" spans="22:22">
      <c r="V18287" s="17"/>
    </row>
    <row r="18288" spans="22:22">
      <c r="V18288" s="17"/>
    </row>
    <row r="18289" spans="22:22">
      <c r="V18289" s="17"/>
    </row>
    <row r="18290" spans="22:22">
      <c r="V18290" s="17"/>
    </row>
    <row r="18291" spans="22:22">
      <c r="V18291" s="17"/>
    </row>
    <row r="18292" spans="22:22">
      <c r="V18292" s="17"/>
    </row>
    <row r="18293" spans="22:22">
      <c r="V18293" s="17"/>
    </row>
    <row r="18294" spans="22:22">
      <c r="V18294" s="17"/>
    </row>
    <row r="18295" spans="22:22">
      <c r="V18295" s="17"/>
    </row>
    <row r="18296" spans="22:22">
      <c r="V18296" s="17"/>
    </row>
    <row r="18297" spans="22:22">
      <c r="V18297" s="17"/>
    </row>
    <row r="18298" spans="22:22">
      <c r="V18298" s="17"/>
    </row>
    <row r="18299" spans="22:22">
      <c r="V18299" s="17"/>
    </row>
    <row r="18300" spans="22:22">
      <c r="V18300" s="17"/>
    </row>
    <row r="18301" spans="22:22">
      <c r="V18301" s="17"/>
    </row>
    <row r="18302" spans="22:22">
      <c r="V18302" s="17"/>
    </row>
    <row r="18303" spans="22:22">
      <c r="V18303" s="17"/>
    </row>
    <row r="18304" spans="22:22">
      <c r="V18304" s="17"/>
    </row>
    <row r="18305" spans="22:22">
      <c r="V18305" s="17"/>
    </row>
    <row r="18306" spans="22:22">
      <c r="V18306" s="17"/>
    </row>
    <row r="18307" spans="22:22">
      <c r="V18307" s="17"/>
    </row>
    <row r="18308" spans="22:22">
      <c r="V18308" s="17"/>
    </row>
    <row r="18309" spans="22:22">
      <c r="V18309" s="17"/>
    </row>
    <row r="18310" spans="22:22">
      <c r="V18310" s="17"/>
    </row>
    <row r="18311" spans="22:22">
      <c r="V18311" s="17"/>
    </row>
    <row r="18312" spans="22:22">
      <c r="V18312" s="17"/>
    </row>
    <row r="18313" spans="22:22">
      <c r="V18313" s="17"/>
    </row>
    <row r="18314" spans="22:22">
      <c r="V18314" s="17"/>
    </row>
    <row r="18315" spans="22:22">
      <c r="V18315" s="17"/>
    </row>
    <row r="18316" spans="22:22">
      <c r="V18316" s="17"/>
    </row>
    <row r="18317" spans="22:22">
      <c r="V18317" s="17"/>
    </row>
    <row r="18318" spans="22:22">
      <c r="V18318" s="17"/>
    </row>
    <row r="18319" spans="22:22">
      <c r="V18319" s="17"/>
    </row>
    <row r="18320" spans="22:22">
      <c r="V18320" s="17"/>
    </row>
    <row r="18321" spans="22:22">
      <c r="V18321" s="17"/>
    </row>
    <row r="18322" spans="22:22">
      <c r="V18322" s="17"/>
    </row>
    <row r="18323" spans="22:22">
      <c r="V18323" s="17"/>
    </row>
    <row r="18324" spans="22:22">
      <c r="V18324" s="17"/>
    </row>
    <row r="18325" spans="22:22">
      <c r="V18325" s="17"/>
    </row>
    <row r="18326" spans="22:22">
      <c r="V18326" s="17"/>
    </row>
    <row r="18327" spans="22:22">
      <c r="V18327" s="17"/>
    </row>
    <row r="18328" spans="22:22">
      <c r="V18328" s="17"/>
    </row>
    <row r="18329" spans="22:22">
      <c r="V18329" s="17"/>
    </row>
    <row r="18330" spans="22:22">
      <c r="V18330" s="17"/>
    </row>
    <row r="18331" spans="22:22">
      <c r="V18331" s="17"/>
    </row>
    <row r="18332" spans="22:22">
      <c r="V18332" s="17"/>
    </row>
    <row r="18333" spans="22:22">
      <c r="V18333" s="17"/>
    </row>
    <row r="18334" spans="22:22">
      <c r="V18334" s="17"/>
    </row>
    <row r="18335" spans="22:22">
      <c r="V18335" s="17"/>
    </row>
    <row r="18336" spans="22:22">
      <c r="V18336" s="17"/>
    </row>
    <row r="18337" spans="22:22">
      <c r="V18337" s="17"/>
    </row>
    <row r="18338" spans="22:22">
      <c r="V18338" s="17"/>
    </row>
    <row r="18339" spans="22:22">
      <c r="V18339" s="17"/>
    </row>
    <row r="18340" spans="22:22">
      <c r="V18340" s="17"/>
    </row>
    <row r="18341" spans="22:22">
      <c r="V18341" s="17"/>
    </row>
    <row r="18342" spans="22:22">
      <c r="V18342" s="17"/>
    </row>
    <row r="18343" spans="22:22">
      <c r="V18343" s="17"/>
    </row>
    <row r="18344" spans="22:22">
      <c r="V18344" s="17"/>
    </row>
    <row r="18345" spans="22:22">
      <c r="V18345" s="17"/>
    </row>
    <row r="18346" spans="22:22">
      <c r="V18346" s="17"/>
    </row>
    <row r="18347" spans="22:22">
      <c r="V18347" s="17"/>
    </row>
    <row r="18348" spans="22:22">
      <c r="V18348" s="17"/>
    </row>
    <row r="18349" spans="22:22">
      <c r="V18349" s="17"/>
    </row>
    <row r="18350" spans="22:22">
      <c r="V18350" s="17"/>
    </row>
    <row r="18351" spans="22:22">
      <c r="V18351" s="17"/>
    </row>
    <row r="18352" spans="22:22">
      <c r="V18352" s="17"/>
    </row>
    <row r="18353" spans="22:22">
      <c r="V18353" s="17"/>
    </row>
    <row r="18354" spans="22:22">
      <c r="V18354" s="17"/>
    </row>
    <row r="18355" spans="22:22">
      <c r="V18355" s="17"/>
    </row>
    <row r="18356" spans="22:22">
      <c r="V18356" s="17"/>
    </row>
    <row r="18357" spans="22:22">
      <c r="V18357" s="17"/>
    </row>
    <row r="18358" spans="22:22">
      <c r="V18358" s="17"/>
    </row>
    <row r="18359" spans="22:22">
      <c r="V18359" s="17"/>
    </row>
    <row r="18360" spans="22:22">
      <c r="V18360" s="17"/>
    </row>
    <row r="18361" spans="22:22">
      <c r="V18361" s="17"/>
    </row>
    <row r="18362" spans="22:22">
      <c r="V18362" s="17"/>
    </row>
    <row r="18363" spans="22:22">
      <c r="V18363" s="17"/>
    </row>
    <row r="18364" spans="22:22">
      <c r="V18364" s="17"/>
    </row>
    <row r="18365" spans="22:22">
      <c r="V18365" s="17"/>
    </row>
    <row r="18366" spans="22:22">
      <c r="V18366" s="17"/>
    </row>
    <row r="18367" spans="22:22">
      <c r="V18367" s="17"/>
    </row>
    <row r="18368" spans="22:22">
      <c r="V18368" s="17"/>
    </row>
    <row r="18369" spans="22:22">
      <c r="V18369" s="17"/>
    </row>
    <row r="18370" spans="22:22">
      <c r="V18370" s="17"/>
    </row>
    <row r="18371" spans="22:22">
      <c r="V18371" s="17"/>
    </row>
    <row r="18372" spans="22:22">
      <c r="V18372" s="17"/>
    </row>
    <row r="18373" spans="22:22">
      <c r="V18373" s="17"/>
    </row>
    <row r="18374" spans="22:22">
      <c r="V18374" s="17"/>
    </row>
    <row r="18375" spans="22:22">
      <c r="V18375" s="17"/>
    </row>
    <row r="18376" spans="22:22">
      <c r="V18376" s="17"/>
    </row>
    <row r="18377" spans="22:22">
      <c r="V18377" s="17"/>
    </row>
    <row r="18378" spans="22:22">
      <c r="V18378" s="17"/>
    </row>
    <row r="18379" spans="22:22">
      <c r="V18379" s="17"/>
    </row>
    <row r="18380" spans="22:22">
      <c r="V18380" s="17"/>
    </row>
    <row r="18381" spans="22:22">
      <c r="V18381" s="17"/>
    </row>
    <row r="18382" spans="22:22">
      <c r="V18382" s="17"/>
    </row>
    <row r="18383" spans="22:22">
      <c r="V18383" s="17"/>
    </row>
    <row r="18384" spans="22:22">
      <c r="V18384" s="17"/>
    </row>
    <row r="18385" spans="22:22">
      <c r="V18385" s="17"/>
    </row>
    <row r="18386" spans="22:22">
      <c r="V18386" s="17"/>
    </row>
    <row r="18387" spans="22:22">
      <c r="V18387" s="17"/>
    </row>
    <row r="18388" spans="22:22">
      <c r="V18388" s="17"/>
    </row>
    <row r="18389" spans="22:22">
      <c r="V18389" s="17"/>
    </row>
    <row r="18390" spans="22:22">
      <c r="V18390" s="17"/>
    </row>
    <row r="18391" spans="22:22">
      <c r="V18391" s="17"/>
    </row>
    <row r="18392" spans="22:22">
      <c r="V18392" s="17"/>
    </row>
    <row r="18393" spans="22:22">
      <c r="V18393" s="17"/>
    </row>
    <row r="18394" spans="22:22">
      <c r="V18394" s="17"/>
    </row>
    <row r="18395" spans="22:22">
      <c r="V18395" s="17"/>
    </row>
    <row r="18396" spans="22:22">
      <c r="V18396" s="17"/>
    </row>
    <row r="18397" spans="22:22">
      <c r="V18397" s="17"/>
    </row>
    <row r="18398" spans="22:22">
      <c r="V18398" s="17"/>
    </row>
    <row r="18399" spans="22:22">
      <c r="V18399" s="17"/>
    </row>
    <row r="18400" spans="22:22">
      <c r="V18400" s="17"/>
    </row>
    <row r="18401" spans="22:22">
      <c r="V18401" s="17"/>
    </row>
    <row r="18402" spans="22:22">
      <c r="V18402" s="17"/>
    </row>
    <row r="18403" spans="22:22">
      <c r="V18403" s="17"/>
    </row>
    <row r="18404" spans="22:22">
      <c r="V18404" s="17"/>
    </row>
    <row r="18405" spans="22:22">
      <c r="V18405" s="17"/>
    </row>
    <row r="18406" spans="22:22">
      <c r="V18406" s="17"/>
    </row>
    <row r="18407" spans="22:22">
      <c r="V18407" s="17"/>
    </row>
    <row r="18408" spans="22:22">
      <c r="V18408" s="17"/>
    </row>
    <row r="18409" spans="22:22">
      <c r="V18409" s="17"/>
    </row>
    <row r="18410" spans="22:22">
      <c r="V18410" s="17"/>
    </row>
    <row r="18411" spans="22:22">
      <c r="V18411" s="17"/>
    </row>
    <row r="18412" spans="22:22">
      <c r="V18412" s="17"/>
    </row>
    <row r="18413" spans="22:22">
      <c r="V18413" s="17"/>
    </row>
    <row r="18414" spans="22:22">
      <c r="V18414" s="17"/>
    </row>
    <row r="18415" spans="22:22">
      <c r="V18415" s="17"/>
    </row>
    <row r="18416" spans="22:22">
      <c r="V18416" s="17"/>
    </row>
    <row r="18417" spans="22:22">
      <c r="V18417" s="17"/>
    </row>
    <row r="18418" spans="22:22">
      <c r="V18418" s="17"/>
    </row>
    <row r="18419" spans="22:22">
      <c r="V18419" s="17"/>
    </row>
    <row r="18420" spans="22:22">
      <c r="V18420" s="17"/>
    </row>
    <row r="18421" spans="22:22">
      <c r="V18421" s="17"/>
    </row>
    <row r="18422" spans="22:22">
      <c r="V18422" s="17"/>
    </row>
    <row r="18423" spans="22:22">
      <c r="V18423" s="17"/>
    </row>
    <row r="18424" spans="22:22">
      <c r="V18424" s="17"/>
    </row>
    <row r="18425" spans="22:22">
      <c r="V18425" s="17"/>
    </row>
    <row r="18426" spans="22:22">
      <c r="V18426" s="17"/>
    </row>
    <row r="18427" spans="22:22">
      <c r="V18427" s="17"/>
    </row>
    <row r="18428" spans="22:22">
      <c r="V18428" s="17"/>
    </row>
    <row r="18429" spans="22:22">
      <c r="V18429" s="17"/>
    </row>
    <row r="18430" spans="22:22">
      <c r="V18430" s="17"/>
    </row>
    <row r="18431" spans="22:22">
      <c r="V18431" s="17"/>
    </row>
    <row r="18432" spans="22:22">
      <c r="V18432" s="17"/>
    </row>
    <row r="18433" spans="22:22">
      <c r="V18433" s="17"/>
    </row>
    <row r="18434" spans="22:22">
      <c r="V18434" s="17"/>
    </row>
    <row r="18435" spans="22:22">
      <c r="V18435" s="17"/>
    </row>
    <row r="18436" spans="22:22">
      <c r="V18436" s="17"/>
    </row>
    <row r="18437" spans="22:22">
      <c r="V18437" s="17"/>
    </row>
    <row r="18438" spans="22:22">
      <c r="V18438" s="17"/>
    </row>
    <row r="18439" spans="22:22">
      <c r="V18439" s="17"/>
    </row>
    <row r="18440" spans="22:22">
      <c r="V18440" s="17"/>
    </row>
    <row r="18441" spans="22:22">
      <c r="V18441" s="17"/>
    </row>
    <row r="18442" spans="22:22">
      <c r="V18442" s="17"/>
    </row>
    <row r="18443" spans="22:22">
      <c r="V18443" s="17"/>
    </row>
    <row r="18444" spans="22:22">
      <c r="V18444" s="17"/>
    </row>
    <row r="18445" spans="22:22">
      <c r="V18445" s="17"/>
    </row>
    <row r="18446" spans="22:22">
      <c r="V18446" s="17"/>
    </row>
    <row r="18447" spans="22:22">
      <c r="V18447" s="17"/>
    </row>
    <row r="18448" spans="22:22">
      <c r="V18448" s="17"/>
    </row>
    <row r="18449" spans="22:22">
      <c r="V18449" s="17"/>
    </row>
    <row r="18450" spans="22:22">
      <c r="V18450" s="17"/>
    </row>
    <row r="18451" spans="22:22">
      <c r="V18451" s="17"/>
    </row>
    <row r="18452" spans="22:22">
      <c r="V18452" s="17"/>
    </row>
    <row r="18453" spans="22:22">
      <c r="V18453" s="17"/>
    </row>
    <row r="18454" spans="22:22">
      <c r="V18454" s="17"/>
    </row>
    <row r="18455" spans="22:22">
      <c r="V18455" s="17"/>
    </row>
    <row r="18456" spans="22:22">
      <c r="V18456" s="17"/>
    </row>
    <row r="18457" spans="22:22">
      <c r="V18457" s="17"/>
    </row>
    <row r="18458" spans="22:22">
      <c r="V18458" s="17"/>
    </row>
    <row r="18459" spans="22:22">
      <c r="V18459" s="17"/>
    </row>
    <row r="18460" spans="22:22">
      <c r="V18460" s="17"/>
    </row>
    <row r="18461" spans="22:22">
      <c r="V18461" s="17"/>
    </row>
    <row r="18462" spans="22:22">
      <c r="V18462" s="17"/>
    </row>
    <row r="18463" spans="22:22">
      <c r="V18463" s="17"/>
    </row>
    <row r="18464" spans="22:22">
      <c r="V18464" s="17"/>
    </row>
    <row r="18465" spans="22:22">
      <c r="V18465" s="17"/>
    </row>
    <row r="18466" spans="22:22">
      <c r="V18466" s="17"/>
    </row>
    <row r="18467" spans="22:22">
      <c r="V18467" s="17"/>
    </row>
    <row r="18468" spans="22:22">
      <c r="V18468" s="17"/>
    </row>
    <row r="18469" spans="22:22">
      <c r="V18469" s="17"/>
    </row>
    <row r="18470" spans="22:22">
      <c r="V18470" s="17"/>
    </row>
    <row r="18471" spans="22:22">
      <c r="V18471" s="17"/>
    </row>
    <row r="18472" spans="22:22">
      <c r="V18472" s="17"/>
    </row>
    <row r="18473" spans="22:22">
      <c r="V18473" s="17"/>
    </row>
    <row r="18474" spans="22:22">
      <c r="V18474" s="17"/>
    </row>
    <row r="18475" spans="22:22">
      <c r="V18475" s="17"/>
    </row>
    <row r="18476" spans="22:22">
      <c r="V18476" s="17"/>
    </row>
    <row r="18477" spans="22:22">
      <c r="V18477" s="17"/>
    </row>
    <row r="18478" spans="22:22">
      <c r="V18478" s="17"/>
    </row>
    <row r="18479" spans="22:22">
      <c r="V18479" s="17"/>
    </row>
    <row r="18480" spans="22:22">
      <c r="V18480" s="17"/>
    </row>
    <row r="18481" spans="22:22">
      <c r="V18481" s="17"/>
    </row>
    <row r="18482" spans="22:22">
      <c r="V18482" s="17"/>
    </row>
    <row r="18483" spans="22:22">
      <c r="V18483" s="17"/>
    </row>
    <row r="18484" spans="22:22">
      <c r="V18484" s="17"/>
    </row>
    <row r="18485" spans="22:22">
      <c r="V18485" s="17"/>
    </row>
    <row r="18486" spans="22:22">
      <c r="V18486" s="17"/>
    </row>
    <row r="18487" spans="22:22">
      <c r="V18487" s="17"/>
    </row>
    <row r="18488" spans="22:22">
      <c r="V18488" s="17"/>
    </row>
    <row r="18489" spans="22:22">
      <c r="V18489" s="17"/>
    </row>
    <row r="18490" spans="22:22">
      <c r="V18490" s="17"/>
    </row>
    <row r="18491" spans="22:22">
      <c r="V18491" s="17"/>
    </row>
    <row r="18492" spans="22:22">
      <c r="V18492" s="17"/>
    </row>
    <row r="18493" spans="22:22">
      <c r="V18493" s="17"/>
    </row>
    <row r="18494" spans="22:22">
      <c r="V18494" s="17"/>
    </row>
    <row r="18495" spans="22:22">
      <c r="V18495" s="17"/>
    </row>
    <row r="18496" spans="22:22">
      <c r="V18496" s="17"/>
    </row>
    <row r="18497" spans="22:22">
      <c r="V18497" s="17"/>
    </row>
    <row r="18498" spans="22:22">
      <c r="V18498" s="17"/>
    </row>
    <row r="18499" spans="22:22">
      <c r="V18499" s="17"/>
    </row>
    <row r="18500" spans="22:22">
      <c r="V18500" s="17"/>
    </row>
    <row r="18501" spans="22:22">
      <c r="V18501" s="17"/>
    </row>
    <row r="18502" spans="22:22">
      <c r="V18502" s="17"/>
    </row>
    <row r="18503" spans="22:22">
      <c r="V18503" s="17"/>
    </row>
    <row r="18504" spans="22:22">
      <c r="V18504" s="17"/>
    </row>
    <row r="18505" spans="22:22">
      <c r="V18505" s="17"/>
    </row>
    <row r="18506" spans="22:22">
      <c r="V18506" s="17"/>
    </row>
    <row r="18507" spans="22:22">
      <c r="V18507" s="17"/>
    </row>
    <row r="18508" spans="22:22">
      <c r="V18508" s="17"/>
    </row>
    <row r="18509" spans="22:22">
      <c r="V18509" s="17"/>
    </row>
    <row r="18510" spans="22:22">
      <c r="V18510" s="17"/>
    </row>
    <row r="18511" spans="22:22">
      <c r="V18511" s="17"/>
    </row>
    <row r="18512" spans="22:22">
      <c r="V18512" s="17"/>
    </row>
    <row r="18513" spans="22:22">
      <c r="V18513" s="17"/>
    </row>
    <row r="18514" spans="22:22">
      <c r="V18514" s="17"/>
    </row>
    <row r="18515" spans="22:22">
      <c r="V18515" s="17"/>
    </row>
    <row r="18516" spans="22:22">
      <c r="V18516" s="17"/>
    </row>
    <row r="18517" spans="22:22">
      <c r="V18517" s="17"/>
    </row>
    <row r="18518" spans="22:22">
      <c r="V18518" s="17"/>
    </row>
    <row r="18519" spans="22:22">
      <c r="V18519" s="17"/>
    </row>
    <row r="18520" spans="22:22">
      <c r="V18520" s="17"/>
    </row>
    <row r="18521" spans="22:22">
      <c r="V18521" s="17"/>
    </row>
    <row r="18522" spans="22:22">
      <c r="V18522" s="17"/>
    </row>
    <row r="18523" spans="22:22">
      <c r="V18523" s="17"/>
    </row>
    <row r="18524" spans="22:22">
      <c r="V18524" s="17"/>
    </row>
    <row r="18525" spans="22:22">
      <c r="V18525" s="17"/>
    </row>
    <row r="18526" spans="22:22">
      <c r="V18526" s="17"/>
    </row>
    <row r="18527" spans="22:22">
      <c r="V18527" s="17"/>
    </row>
    <row r="18528" spans="22:22">
      <c r="V18528" s="17"/>
    </row>
    <row r="18529" spans="22:22">
      <c r="V18529" s="17"/>
    </row>
    <row r="18530" spans="22:22">
      <c r="V18530" s="17"/>
    </row>
    <row r="18531" spans="22:22">
      <c r="V18531" s="17"/>
    </row>
    <row r="18532" spans="22:22">
      <c r="V18532" s="17"/>
    </row>
    <row r="18533" spans="22:22">
      <c r="V18533" s="17"/>
    </row>
    <row r="18534" spans="22:22">
      <c r="V18534" s="17"/>
    </row>
    <row r="18535" spans="22:22">
      <c r="V18535" s="17"/>
    </row>
    <row r="18536" spans="22:22">
      <c r="V18536" s="17"/>
    </row>
    <row r="18537" spans="22:22">
      <c r="V18537" s="17"/>
    </row>
    <row r="18538" spans="22:22">
      <c r="V18538" s="17"/>
    </row>
    <row r="18539" spans="22:22">
      <c r="V18539" s="17"/>
    </row>
    <row r="18540" spans="22:22">
      <c r="V18540" s="17"/>
    </row>
    <row r="18541" spans="22:22">
      <c r="V18541" s="17"/>
    </row>
    <row r="18542" spans="22:22">
      <c r="V18542" s="17"/>
    </row>
    <row r="18543" spans="22:22">
      <c r="V18543" s="17"/>
    </row>
    <row r="18544" spans="22:22">
      <c r="V18544" s="17"/>
    </row>
    <row r="18545" spans="22:22">
      <c r="V18545" s="17"/>
    </row>
    <row r="18546" spans="22:22">
      <c r="V18546" s="17"/>
    </row>
    <row r="18547" spans="22:22">
      <c r="V18547" s="17"/>
    </row>
    <row r="18548" spans="22:22">
      <c r="V18548" s="17"/>
    </row>
    <row r="18549" spans="22:22">
      <c r="V18549" s="17"/>
    </row>
    <row r="18550" spans="22:22">
      <c r="V18550" s="17"/>
    </row>
    <row r="18551" spans="22:22">
      <c r="V18551" s="17"/>
    </row>
    <row r="18552" spans="22:22">
      <c r="V18552" s="17"/>
    </row>
    <row r="18553" spans="22:22">
      <c r="V18553" s="17"/>
    </row>
    <row r="18554" spans="22:22">
      <c r="V18554" s="17"/>
    </row>
    <row r="18555" spans="22:22">
      <c r="V18555" s="17"/>
    </row>
    <row r="18556" spans="22:22">
      <c r="V18556" s="17"/>
    </row>
    <row r="18557" spans="22:22">
      <c r="V18557" s="17"/>
    </row>
    <row r="18558" spans="22:22">
      <c r="V18558" s="17"/>
    </row>
    <row r="18559" spans="22:22">
      <c r="V18559" s="17"/>
    </row>
    <row r="18560" spans="22:22">
      <c r="V18560" s="17"/>
    </row>
    <row r="18561" spans="22:22">
      <c r="V18561" s="17"/>
    </row>
    <row r="18562" spans="22:22">
      <c r="V18562" s="17"/>
    </row>
    <row r="18563" spans="22:22">
      <c r="V18563" s="17"/>
    </row>
    <row r="18564" spans="22:22">
      <c r="V18564" s="17"/>
    </row>
    <row r="18565" spans="22:22">
      <c r="V18565" s="17"/>
    </row>
    <row r="18566" spans="22:22">
      <c r="V18566" s="17"/>
    </row>
    <row r="18567" spans="22:22">
      <c r="V18567" s="17"/>
    </row>
    <row r="18568" spans="22:22">
      <c r="V18568" s="17"/>
    </row>
    <row r="18569" spans="22:22">
      <c r="V18569" s="17"/>
    </row>
    <row r="18570" spans="22:22">
      <c r="V18570" s="17"/>
    </row>
    <row r="18571" spans="22:22">
      <c r="V18571" s="17"/>
    </row>
    <row r="18572" spans="22:22">
      <c r="V18572" s="17"/>
    </row>
    <row r="18573" spans="22:22">
      <c r="V18573" s="17"/>
    </row>
    <row r="18574" spans="22:22">
      <c r="V18574" s="17"/>
    </row>
    <row r="18575" spans="22:22">
      <c r="V18575" s="17"/>
    </row>
    <row r="18576" spans="22:22">
      <c r="V18576" s="17"/>
    </row>
    <row r="18577" spans="22:22">
      <c r="V18577" s="17"/>
    </row>
    <row r="18578" spans="22:22">
      <c r="V18578" s="17"/>
    </row>
    <row r="18579" spans="22:22">
      <c r="V18579" s="17"/>
    </row>
    <row r="18580" spans="22:22">
      <c r="V18580" s="17"/>
    </row>
    <row r="18581" spans="22:22">
      <c r="V18581" s="17"/>
    </row>
    <row r="18582" spans="22:22">
      <c r="V18582" s="17"/>
    </row>
    <row r="18583" spans="22:22">
      <c r="V18583" s="17"/>
    </row>
    <row r="18584" spans="22:22">
      <c r="V18584" s="17"/>
    </row>
    <row r="18585" spans="22:22">
      <c r="V18585" s="17"/>
    </row>
    <row r="18586" spans="22:22">
      <c r="V18586" s="17"/>
    </row>
    <row r="18587" spans="22:22">
      <c r="V18587" s="17"/>
    </row>
    <row r="18588" spans="22:22">
      <c r="V18588" s="17"/>
    </row>
    <row r="18589" spans="22:22">
      <c r="V18589" s="17"/>
    </row>
    <row r="18590" spans="22:22">
      <c r="V18590" s="17"/>
    </row>
    <row r="18591" spans="22:22">
      <c r="V18591" s="17"/>
    </row>
    <row r="18592" spans="22:22">
      <c r="V18592" s="17"/>
    </row>
    <row r="18593" spans="22:22">
      <c r="V18593" s="17"/>
    </row>
    <row r="18594" spans="22:22">
      <c r="V18594" s="17"/>
    </row>
    <row r="18595" spans="22:22">
      <c r="V18595" s="17"/>
    </row>
    <row r="18596" spans="22:22">
      <c r="V18596" s="17"/>
    </row>
    <row r="18597" spans="22:22">
      <c r="V18597" s="17"/>
    </row>
    <row r="18598" spans="22:22">
      <c r="V18598" s="17"/>
    </row>
    <row r="18599" spans="22:22">
      <c r="V18599" s="17"/>
    </row>
    <row r="18600" spans="22:22">
      <c r="V18600" s="17"/>
    </row>
    <row r="18601" spans="22:22">
      <c r="V18601" s="17"/>
    </row>
    <row r="18602" spans="22:22">
      <c r="V18602" s="17"/>
    </row>
    <row r="18603" spans="22:22">
      <c r="V18603" s="17"/>
    </row>
    <row r="18604" spans="22:22">
      <c r="V18604" s="17"/>
    </row>
    <row r="18605" spans="22:22">
      <c r="V18605" s="17"/>
    </row>
    <row r="18606" spans="22:22">
      <c r="V18606" s="17"/>
    </row>
    <row r="18607" spans="22:22">
      <c r="V18607" s="17"/>
    </row>
    <row r="18608" spans="22:22">
      <c r="V18608" s="17"/>
    </row>
    <row r="18609" spans="22:22">
      <c r="V18609" s="17"/>
    </row>
    <row r="18610" spans="22:22">
      <c r="V18610" s="17"/>
    </row>
    <row r="18611" spans="22:22">
      <c r="V18611" s="17"/>
    </row>
    <row r="18612" spans="22:22">
      <c r="V18612" s="17"/>
    </row>
    <row r="18613" spans="22:22">
      <c r="V18613" s="17"/>
    </row>
    <row r="18614" spans="22:22">
      <c r="V18614" s="17"/>
    </row>
    <row r="18615" spans="22:22">
      <c r="V18615" s="17"/>
    </row>
    <row r="18616" spans="22:22">
      <c r="V18616" s="17"/>
    </row>
    <row r="18617" spans="22:22">
      <c r="V18617" s="17"/>
    </row>
    <row r="18618" spans="22:22">
      <c r="V18618" s="17"/>
    </row>
    <row r="18619" spans="22:22">
      <c r="V18619" s="17"/>
    </row>
    <row r="18620" spans="22:22">
      <c r="V18620" s="17"/>
    </row>
    <row r="18621" spans="22:22">
      <c r="V18621" s="17"/>
    </row>
    <row r="18622" spans="22:22">
      <c r="V18622" s="17"/>
    </row>
    <row r="18623" spans="22:22">
      <c r="V18623" s="17"/>
    </row>
    <row r="18624" spans="22:22">
      <c r="V18624" s="17"/>
    </row>
    <row r="18625" spans="22:22">
      <c r="V18625" s="17"/>
    </row>
    <row r="18626" spans="22:22">
      <c r="V18626" s="17"/>
    </row>
    <row r="18627" spans="22:22">
      <c r="V18627" s="17"/>
    </row>
    <row r="18628" spans="22:22">
      <c r="V18628" s="17"/>
    </row>
    <row r="18629" spans="22:22">
      <c r="V18629" s="17"/>
    </row>
    <row r="18630" spans="22:22">
      <c r="V18630" s="17"/>
    </row>
    <row r="18631" spans="22:22">
      <c r="V18631" s="17"/>
    </row>
    <row r="18632" spans="22:22">
      <c r="V18632" s="17"/>
    </row>
    <row r="18633" spans="22:22">
      <c r="V18633" s="17"/>
    </row>
    <row r="18634" spans="22:22">
      <c r="V18634" s="17"/>
    </row>
    <row r="18635" spans="22:22">
      <c r="V18635" s="17"/>
    </row>
    <row r="18636" spans="22:22">
      <c r="V18636" s="17"/>
    </row>
    <row r="18637" spans="22:22">
      <c r="V18637" s="17"/>
    </row>
    <row r="18638" spans="22:22">
      <c r="V18638" s="17"/>
    </row>
    <row r="18639" spans="22:22">
      <c r="V18639" s="17"/>
    </row>
    <row r="18640" spans="22:22">
      <c r="V18640" s="17"/>
    </row>
    <row r="18641" spans="22:22">
      <c r="V18641" s="17"/>
    </row>
    <row r="18642" spans="22:22">
      <c r="V18642" s="17"/>
    </row>
    <row r="18643" spans="22:22">
      <c r="V18643" s="17"/>
    </row>
    <row r="18644" spans="22:22">
      <c r="V18644" s="17"/>
    </row>
    <row r="18645" spans="22:22">
      <c r="V18645" s="17"/>
    </row>
    <row r="18646" spans="22:22">
      <c r="V18646" s="17"/>
    </row>
    <row r="18647" spans="22:22">
      <c r="V18647" s="17"/>
    </row>
    <row r="18648" spans="22:22">
      <c r="V18648" s="17"/>
    </row>
    <row r="18649" spans="22:22">
      <c r="V18649" s="17"/>
    </row>
    <row r="18650" spans="22:22">
      <c r="V18650" s="17"/>
    </row>
    <row r="18651" spans="22:22">
      <c r="V18651" s="17"/>
    </row>
    <row r="18652" spans="22:22">
      <c r="V18652" s="17"/>
    </row>
    <row r="18653" spans="22:22">
      <c r="V18653" s="17"/>
    </row>
    <row r="18654" spans="22:22">
      <c r="V18654" s="17"/>
    </row>
    <row r="18655" spans="22:22">
      <c r="V18655" s="17"/>
    </row>
    <row r="18656" spans="22:22">
      <c r="V18656" s="17"/>
    </row>
    <row r="18657" spans="22:22">
      <c r="V18657" s="17"/>
    </row>
    <row r="18658" spans="22:22">
      <c r="V18658" s="17"/>
    </row>
    <row r="18659" spans="22:22">
      <c r="V18659" s="17"/>
    </row>
    <row r="18660" spans="22:22">
      <c r="V18660" s="17"/>
    </row>
    <row r="18661" spans="22:22">
      <c r="V18661" s="17"/>
    </row>
    <row r="18662" spans="22:22">
      <c r="V18662" s="17"/>
    </row>
    <row r="18663" spans="22:22">
      <c r="V18663" s="17"/>
    </row>
    <row r="18664" spans="22:22">
      <c r="V18664" s="17"/>
    </row>
    <row r="18665" spans="22:22">
      <c r="V18665" s="17"/>
    </row>
    <row r="18666" spans="22:22">
      <c r="V18666" s="17"/>
    </row>
    <row r="18667" spans="22:22">
      <c r="V18667" s="17"/>
    </row>
    <row r="18668" spans="22:22">
      <c r="V18668" s="17"/>
    </row>
    <row r="18669" spans="22:22">
      <c r="V18669" s="17"/>
    </row>
    <row r="18670" spans="22:22">
      <c r="V18670" s="17"/>
    </row>
    <row r="18671" spans="22:22">
      <c r="V18671" s="17"/>
    </row>
    <row r="18672" spans="22:22">
      <c r="V18672" s="17"/>
    </row>
    <row r="18673" spans="22:22">
      <c r="V18673" s="17"/>
    </row>
    <row r="18674" spans="22:22">
      <c r="V18674" s="17"/>
    </row>
    <row r="18675" spans="22:22">
      <c r="V18675" s="17"/>
    </row>
    <row r="18676" spans="22:22">
      <c r="V18676" s="17"/>
    </row>
    <row r="18677" spans="22:22">
      <c r="V18677" s="17"/>
    </row>
    <row r="18678" spans="22:22">
      <c r="V18678" s="17"/>
    </row>
    <row r="18679" spans="22:22">
      <c r="V18679" s="17"/>
    </row>
    <row r="18680" spans="22:22">
      <c r="V18680" s="17"/>
    </row>
    <row r="18681" spans="22:22">
      <c r="V18681" s="17"/>
    </row>
    <row r="18682" spans="22:22">
      <c r="V18682" s="17"/>
    </row>
    <row r="18683" spans="22:22">
      <c r="V18683" s="17"/>
    </row>
    <row r="18684" spans="22:22">
      <c r="V18684" s="17"/>
    </row>
    <row r="18685" spans="22:22">
      <c r="V18685" s="17"/>
    </row>
    <row r="18686" spans="22:22">
      <c r="V18686" s="17"/>
    </row>
    <row r="18687" spans="22:22">
      <c r="V18687" s="17"/>
    </row>
    <row r="18688" spans="22:22">
      <c r="V18688" s="17"/>
    </row>
    <row r="18689" spans="22:22">
      <c r="V18689" s="17"/>
    </row>
    <row r="18690" spans="22:22">
      <c r="V18690" s="17"/>
    </row>
    <row r="18691" spans="22:22">
      <c r="V18691" s="17"/>
    </row>
    <row r="18692" spans="22:22">
      <c r="V18692" s="17"/>
    </row>
    <row r="18693" spans="22:22">
      <c r="V18693" s="17"/>
    </row>
    <row r="18694" spans="22:22">
      <c r="V18694" s="17"/>
    </row>
    <row r="18695" spans="22:22">
      <c r="V18695" s="17"/>
    </row>
    <row r="18696" spans="22:22">
      <c r="V18696" s="17"/>
    </row>
    <row r="18697" spans="22:22">
      <c r="V18697" s="17"/>
    </row>
    <row r="18698" spans="22:22">
      <c r="V18698" s="17"/>
    </row>
    <row r="18699" spans="22:22">
      <c r="V18699" s="17"/>
    </row>
    <row r="18700" spans="22:22">
      <c r="V18700" s="17"/>
    </row>
    <row r="18701" spans="22:22">
      <c r="V18701" s="17"/>
    </row>
    <row r="18702" spans="22:22">
      <c r="V18702" s="17"/>
    </row>
    <row r="18703" spans="22:22">
      <c r="V18703" s="17"/>
    </row>
    <row r="18704" spans="22:22">
      <c r="V18704" s="17"/>
    </row>
    <row r="18705" spans="22:22">
      <c r="V18705" s="17"/>
    </row>
    <row r="18706" spans="22:22">
      <c r="V18706" s="17"/>
    </row>
    <row r="18707" spans="22:22">
      <c r="V18707" s="17"/>
    </row>
    <row r="18708" spans="22:22">
      <c r="V18708" s="17"/>
    </row>
    <row r="18709" spans="22:22">
      <c r="V18709" s="17"/>
    </row>
    <row r="18710" spans="22:22">
      <c r="V18710" s="17"/>
    </row>
    <row r="18711" spans="22:22">
      <c r="V18711" s="17"/>
    </row>
    <row r="18712" spans="22:22">
      <c r="V18712" s="17"/>
    </row>
    <row r="18713" spans="22:22">
      <c r="V18713" s="17"/>
    </row>
    <row r="18714" spans="22:22">
      <c r="V18714" s="17"/>
    </row>
    <row r="18715" spans="22:22">
      <c r="V18715" s="17"/>
    </row>
    <row r="18716" spans="22:22">
      <c r="V18716" s="17"/>
    </row>
    <row r="18717" spans="22:22">
      <c r="V18717" s="17"/>
    </row>
    <row r="18718" spans="22:22">
      <c r="V18718" s="17"/>
    </row>
    <row r="18719" spans="22:22">
      <c r="V18719" s="17"/>
    </row>
    <row r="18720" spans="22:22">
      <c r="V18720" s="17"/>
    </row>
    <row r="18721" spans="22:22">
      <c r="V18721" s="17"/>
    </row>
    <row r="18722" spans="22:22">
      <c r="V18722" s="17"/>
    </row>
    <row r="18723" spans="22:22">
      <c r="V18723" s="17"/>
    </row>
    <row r="18724" spans="22:22">
      <c r="V18724" s="17"/>
    </row>
    <row r="18725" spans="22:22">
      <c r="V18725" s="17"/>
    </row>
    <row r="18726" spans="22:22">
      <c r="V18726" s="17"/>
    </row>
    <row r="18727" spans="22:22">
      <c r="V18727" s="17"/>
    </row>
    <row r="18728" spans="22:22">
      <c r="V18728" s="17"/>
    </row>
    <row r="18729" spans="22:22">
      <c r="V18729" s="17"/>
    </row>
    <row r="18730" spans="22:22">
      <c r="V18730" s="17"/>
    </row>
    <row r="18731" spans="22:22">
      <c r="V18731" s="17"/>
    </row>
    <row r="18732" spans="22:22">
      <c r="V18732" s="17"/>
    </row>
    <row r="18733" spans="22:22">
      <c r="V18733" s="17"/>
    </row>
    <row r="18734" spans="22:22">
      <c r="V18734" s="17"/>
    </row>
    <row r="18735" spans="22:22">
      <c r="V18735" s="17"/>
    </row>
    <row r="18736" spans="22:22">
      <c r="V18736" s="17"/>
    </row>
    <row r="18737" spans="22:22">
      <c r="V18737" s="17"/>
    </row>
    <row r="18738" spans="22:22">
      <c r="V18738" s="17"/>
    </row>
    <row r="18739" spans="22:22">
      <c r="V18739" s="17"/>
    </row>
    <row r="18740" spans="22:22">
      <c r="V18740" s="17"/>
    </row>
    <row r="18741" spans="22:22">
      <c r="V18741" s="17"/>
    </row>
    <row r="18742" spans="22:22">
      <c r="V18742" s="17"/>
    </row>
    <row r="18743" spans="22:22">
      <c r="V18743" s="17"/>
    </row>
    <row r="18744" spans="22:22">
      <c r="V18744" s="17"/>
    </row>
    <row r="18745" spans="22:22">
      <c r="V18745" s="17"/>
    </row>
    <row r="18746" spans="22:22">
      <c r="V18746" s="17"/>
    </row>
    <row r="18747" spans="22:22">
      <c r="V18747" s="17"/>
    </row>
    <row r="18748" spans="22:22">
      <c r="V18748" s="17"/>
    </row>
    <row r="18749" spans="22:22">
      <c r="V18749" s="17"/>
    </row>
    <row r="18750" spans="22:22">
      <c r="V18750" s="17"/>
    </row>
    <row r="18751" spans="22:22">
      <c r="V18751" s="17"/>
    </row>
    <row r="18752" spans="22:22">
      <c r="V18752" s="17"/>
    </row>
    <row r="18753" spans="22:22">
      <c r="V18753" s="17"/>
    </row>
    <row r="18754" spans="22:22">
      <c r="V18754" s="17"/>
    </row>
    <row r="18755" spans="22:22">
      <c r="V18755" s="17"/>
    </row>
    <row r="18756" spans="22:22">
      <c r="V18756" s="17"/>
    </row>
    <row r="18757" spans="22:22">
      <c r="V18757" s="17"/>
    </row>
    <row r="18758" spans="22:22">
      <c r="V18758" s="17"/>
    </row>
    <row r="18759" spans="22:22">
      <c r="V18759" s="17"/>
    </row>
    <row r="18760" spans="22:22">
      <c r="V18760" s="17"/>
    </row>
    <row r="18761" spans="22:22">
      <c r="V18761" s="17"/>
    </row>
    <row r="18762" spans="22:22">
      <c r="V18762" s="17"/>
    </row>
    <row r="18763" spans="22:22">
      <c r="V18763" s="17"/>
    </row>
    <row r="18764" spans="22:22">
      <c r="V18764" s="17"/>
    </row>
    <row r="18765" spans="22:22">
      <c r="V18765" s="17"/>
    </row>
    <row r="18766" spans="22:22">
      <c r="V18766" s="17"/>
    </row>
    <row r="18767" spans="22:22">
      <c r="V18767" s="17"/>
    </row>
    <row r="18768" spans="22:22">
      <c r="V18768" s="17"/>
    </row>
    <row r="18769" spans="22:22">
      <c r="V18769" s="17"/>
    </row>
    <row r="18770" spans="22:22">
      <c r="V18770" s="17"/>
    </row>
    <row r="18771" spans="22:22">
      <c r="V18771" s="17"/>
    </row>
    <row r="18772" spans="22:22">
      <c r="V18772" s="17"/>
    </row>
    <row r="18773" spans="22:22">
      <c r="V18773" s="17"/>
    </row>
    <row r="18774" spans="22:22">
      <c r="V18774" s="17"/>
    </row>
    <row r="18775" spans="22:22">
      <c r="V18775" s="17"/>
    </row>
    <row r="18776" spans="22:22">
      <c r="V18776" s="17"/>
    </row>
    <row r="18777" spans="22:22">
      <c r="V18777" s="17"/>
    </row>
    <row r="18778" spans="22:22">
      <c r="V18778" s="17"/>
    </row>
    <row r="18779" spans="22:22">
      <c r="V18779" s="17"/>
    </row>
    <row r="18780" spans="22:22">
      <c r="V18780" s="17"/>
    </row>
    <row r="18781" spans="22:22">
      <c r="V18781" s="17"/>
    </row>
    <row r="18782" spans="22:22">
      <c r="V18782" s="17"/>
    </row>
    <row r="18783" spans="22:22">
      <c r="V18783" s="17"/>
    </row>
    <row r="18784" spans="22:22">
      <c r="V18784" s="17"/>
    </row>
    <row r="18785" spans="22:22">
      <c r="V18785" s="17"/>
    </row>
    <row r="18786" spans="22:22">
      <c r="V18786" s="17"/>
    </row>
    <row r="18787" spans="22:22">
      <c r="V18787" s="17"/>
    </row>
    <row r="18788" spans="22:22">
      <c r="V18788" s="17"/>
    </row>
    <row r="18789" spans="22:22">
      <c r="V18789" s="17"/>
    </row>
    <row r="18790" spans="22:22">
      <c r="V18790" s="17"/>
    </row>
    <row r="18791" spans="22:22">
      <c r="V18791" s="17"/>
    </row>
    <row r="18792" spans="22:22">
      <c r="V18792" s="17"/>
    </row>
    <row r="18793" spans="22:22">
      <c r="V18793" s="17"/>
    </row>
    <row r="18794" spans="22:22">
      <c r="V18794" s="17"/>
    </row>
    <row r="18795" spans="22:22">
      <c r="V18795" s="17"/>
    </row>
    <row r="18796" spans="22:22">
      <c r="V18796" s="17"/>
    </row>
    <row r="18797" spans="22:22">
      <c r="V18797" s="17"/>
    </row>
    <row r="18798" spans="22:22">
      <c r="V18798" s="17"/>
    </row>
    <row r="18799" spans="22:22">
      <c r="V18799" s="17"/>
    </row>
    <row r="18800" spans="22:22">
      <c r="V18800" s="17"/>
    </row>
    <row r="18801" spans="22:22">
      <c r="V18801" s="17"/>
    </row>
    <row r="18802" spans="22:22">
      <c r="V18802" s="17"/>
    </row>
    <row r="18803" spans="22:22">
      <c r="V18803" s="17"/>
    </row>
    <row r="18804" spans="22:22">
      <c r="V18804" s="17"/>
    </row>
    <row r="18805" spans="22:22">
      <c r="V18805" s="17"/>
    </row>
    <row r="18806" spans="22:22">
      <c r="V18806" s="17"/>
    </row>
    <row r="18807" spans="22:22">
      <c r="V18807" s="17"/>
    </row>
    <row r="18808" spans="22:22">
      <c r="V18808" s="17"/>
    </row>
    <row r="18809" spans="22:22">
      <c r="V18809" s="17"/>
    </row>
    <row r="18810" spans="22:22">
      <c r="V18810" s="17"/>
    </row>
    <row r="18811" spans="22:22">
      <c r="V18811" s="17"/>
    </row>
    <row r="18812" spans="22:22">
      <c r="V18812" s="17"/>
    </row>
    <row r="18813" spans="22:22">
      <c r="V18813" s="17"/>
    </row>
    <row r="18814" spans="22:22">
      <c r="V18814" s="17"/>
    </row>
    <row r="18815" spans="22:22">
      <c r="V18815" s="17"/>
    </row>
    <row r="18816" spans="22:22">
      <c r="V18816" s="17"/>
    </row>
    <row r="18817" spans="22:22">
      <c r="V18817" s="17"/>
    </row>
    <row r="18818" spans="22:22">
      <c r="V18818" s="17"/>
    </row>
    <row r="18819" spans="22:22">
      <c r="V18819" s="17"/>
    </row>
    <row r="18820" spans="22:22">
      <c r="V18820" s="17"/>
    </row>
    <row r="18821" spans="22:22">
      <c r="V18821" s="17"/>
    </row>
    <row r="18822" spans="22:22">
      <c r="V18822" s="17"/>
    </row>
    <row r="18823" spans="22:22">
      <c r="V18823" s="17"/>
    </row>
    <row r="18824" spans="22:22">
      <c r="V18824" s="17"/>
    </row>
    <row r="18825" spans="22:22">
      <c r="V18825" s="17"/>
    </row>
    <row r="18826" spans="22:22">
      <c r="V18826" s="17"/>
    </row>
    <row r="18827" spans="22:22">
      <c r="V18827" s="17"/>
    </row>
    <row r="18828" spans="22:22">
      <c r="V18828" s="17"/>
    </row>
    <row r="18829" spans="22:22">
      <c r="V18829" s="17"/>
    </row>
    <row r="18830" spans="22:22">
      <c r="V18830" s="17"/>
    </row>
    <row r="18831" spans="22:22">
      <c r="V18831" s="17"/>
    </row>
    <row r="18832" spans="22:22">
      <c r="V18832" s="17"/>
    </row>
    <row r="18833" spans="22:22">
      <c r="V18833" s="17"/>
    </row>
    <row r="18834" spans="22:22">
      <c r="V18834" s="17"/>
    </row>
    <row r="18835" spans="22:22">
      <c r="V18835" s="17"/>
    </row>
    <row r="18836" spans="22:22">
      <c r="V18836" s="17"/>
    </row>
    <row r="18837" spans="22:22">
      <c r="V18837" s="17"/>
    </row>
    <row r="18838" spans="22:22">
      <c r="V18838" s="17"/>
    </row>
    <row r="18839" spans="22:22">
      <c r="V18839" s="17"/>
    </row>
    <row r="18840" spans="22:22">
      <c r="V18840" s="17"/>
    </row>
    <row r="18841" spans="22:22">
      <c r="V18841" s="17"/>
    </row>
    <row r="18842" spans="22:22">
      <c r="V18842" s="17"/>
    </row>
    <row r="18843" spans="22:22">
      <c r="V18843" s="17"/>
    </row>
    <row r="18844" spans="22:22">
      <c r="V18844" s="17"/>
    </row>
    <row r="18845" spans="22:22">
      <c r="V18845" s="17"/>
    </row>
    <row r="18846" spans="22:22">
      <c r="V18846" s="17"/>
    </row>
    <row r="18847" spans="22:22">
      <c r="V18847" s="17"/>
    </row>
    <row r="18848" spans="22:22">
      <c r="V18848" s="17"/>
    </row>
    <row r="18849" spans="22:22">
      <c r="V18849" s="17"/>
    </row>
    <row r="18850" spans="22:22">
      <c r="V18850" s="17"/>
    </row>
    <row r="18851" spans="22:22">
      <c r="V18851" s="17"/>
    </row>
    <row r="18852" spans="22:22">
      <c r="V18852" s="17"/>
    </row>
    <row r="18853" spans="22:22">
      <c r="V18853" s="17"/>
    </row>
    <row r="18854" spans="22:22">
      <c r="V18854" s="17"/>
    </row>
    <row r="18855" spans="22:22">
      <c r="V18855" s="17"/>
    </row>
    <row r="18856" spans="22:22">
      <c r="V18856" s="17"/>
    </row>
    <row r="18857" spans="22:22">
      <c r="V18857" s="17"/>
    </row>
    <row r="18858" spans="22:22">
      <c r="V18858" s="17"/>
    </row>
    <row r="18859" spans="22:22">
      <c r="V18859" s="17"/>
    </row>
    <row r="18860" spans="22:22">
      <c r="V18860" s="17"/>
    </row>
    <row r="18861" spans="22:22">
      <c r="V18861" s="17"/>
    </row>
    <row r="18862" spans="22:22">
      <c r="V18862" s="17"/>
    </row>
    <row r="18863" spans="22:22">
      <c r="V18863" s="17"/>
    </row>
    <row r="18864" spans="22:22">
      <c r="V18864" s="17"/>
    </row>
    <row r="18865" spans="22:22">
      <c r="V18865" s="17"/>
    </row>
    <row r="18866" spans="22:22">
      <c r="V18866" s="17"/>
    </row>
    <row r="18867" spans="22:22">
      <c r="V18867" s="17"/>
    </row>
    <row r="18868" spans="22:22">
      <c r="V18868" s="17"/>
    </row>
    <row r="18869" spans="22:22">
      <c r="V18869" s="17"/>
    </row>
    <row r="18870" spans="22:22">
      <c r="V18870" s="17"/>
    </row>
    <row r="18871" spans="22:22">
      <c r="V18871" s="17"/>
    </row>
    <row r="18872" spans="22:22">
      <c r="V18872" s="17"/>
    </row>
    <row r="18873" spans="22:22">
      <c r="V18873" s="17"/>
    </row>
    <row r="18874" spans="22:22">
      <c r="V18874" s="17"/>
    </row>
    <row r="18875" spans="22:22">
      <c r="V18875" s="17"/>
    </row>
    <row r="18876" spans="22:22">
      <c r="V18876" s="17"/>
    </row>
    <row r="18877" spans="22:22">
      <c r="V18877" s="17"/>
    </row>
    <row r="18878" spans="22:22">
      <c r="V18878" s="17"/>
    </row>
    <row r="18879" spans="22:22">
      <c r="V18879" s="17"/>
    </row>
    <row r="18880" spans="22:22">
      <c r="V18880" s="17"/>
    </row>
    <row r="18881" spans="22:22">
      <c r="V18881" s="17"/>
    </row>
    <row r="18882" spans="22:22">
      <c r="V18882" s="17"/>
    </row>
    <row r="18883" spans="22:22">
      <c r="V18883" s="17"/>
    </row>
    <row r="18884" spans="22:22">
      <c r="V18884" s="17"/>
    </row>
    <row r="18885" spans="22:22">
      <c r="V18885" s="17"/>
    </row>
    <row r="18886" spans="22:22">
      <c r="V18886" s="17"/>
    </row>
    <row r="18887" spans="22:22">
      <c r="V18887" s="17"/>
    </row>
    <row r="18888" spans="22:22">
      <c r="V18888" s="17"/>
    </row>
    <row r="18889" spans="22:22">
      <c r="V18889" s="17"/>
    </row>
    <row r="18890" spans="22:22">
      <c r="V18890" s="17"/>
    </row>
    <row r="18891" spans="22:22">
      <c r="V18891" s="17"/>
    </row>
    <row r="18892" spans="22:22">
      <c r="V18892" s="17"/>
    </row>
    <row r="18893" spans="22:22">
      <c r="V18893" s="17"/>
    </row>
    <row r="18894" spans="22:22">
      <c r="V18894" s="17"/>
    </row>
    <row r="18895" spans="22:22">
      <c r="V18895" s="17"/>
    </row>
    <row r="18896" spans="22:22">
      <c r="V18896" s="17"/>
    </row>
    <row r="18897" spans="22:22">
      <c r="V18897" s="17"/>
    </row>
    <row r="18898" spans="22:22">
      <c r="V18898" s="17"/>
    </row>
    <row r="18899" spans="22:22">
      <c r="V18899" s="17"/>
    </row>
    <row r="18900" spans="22:22">
      <c r="V18900" s="17"/>
    </row>
    <row r="18901" spans="22:22">
      <c r="V18901" s="17"/>
    </row>
    <row r="18902" spans="22:22">
      <c r="V18902" s="17"/>
    </row>
    <row r="18903" spans="22:22">
      <c r="V18903" s="17"/>
    </row>
    <row r="18904" spans="22:22">
      <c r="V18904" s="17"/>
    </row>
    <row r="18905" spans="22:22">
      <c r="V18905" s="17"/>
    </row>
    <row r="18906" spans="22:22">
      <c r="V18906" s="17"/>
    </row>
    <row r="18907" spans="22:22">
      <c r="V18907" s="17"/>
    </row>
    <row r="18908" spans="22:22">
      <c r="V18908" s="17"/>
    </row>
    <row r="18909" spans="22:22">
      <c r="V18909" s="17"/>
    </row>
    <row r="18910" spans="22:22">
      <c r="V18910" s="17"/>
    </row>
    <row r="18911" spans="22:22">
      <c r="V18911" s="17"/>
    </row>
    <row r="18912" spans="22:22">
      <c r="V18912" s="17"/>
    </row>
    <row r="18913" spans="22:22">
      <c r="V18913" s="17"/>
    </row>
    <row r="18914" spans="22:22">
      <c r="V18914" s="17"/>
    </row>
    <row r="18915" spans="22:22">
      <c r="V18915" s="17"/>
    </row>
    <row r="18916" spans="22:22">
      <c r="V18916" s="17"/>
    </row>
    <row r="18917" spans="22:22">
      <c r="V18917" s="17"/>
    </row>
    <row r="18918" spans="22:22">
      <c r="V18918" s="17"/>
    </row>
    <row r="18919" spans="22:22">
      <c r="V18919" s="17"/>
    </row>
    <row r="18920" spans="22:22">
      <c r="V18920" s="17"/>
    </row>
    <row r="18921" spans="22:22">
      <c r="V18921" s="17"/>
    </row>
    <row r="18922" spans="22:22">
      <c r="V18922" s="17"/>
    </row>
    <row r="18923" spans="22:22">
      <c r="V18923" s="17"/>
    </row>
    <row r="18924" spans="22:22">
      <c r="V18924" s="17"/>
    </row>
    <row r="18925" spans="22:22">
      <c r="V18925" s="17"/>
    </row>
    <row r="18926" spans="22:22">
      <c r="V18926" s="17"/>
    </row>
    <row r="18927" spans="22:22">
      <c r="V18927" s="17"/>
    </row>
    <row r="18928" spans="22:22">
      <c r="V18928" s="17"/>
    </row>
    <row r="18929" spans="22:22">
      <c r="V18929" s="17"/>
    </row>
    <row r="18930" spans="22:22">
      <c r="V18930" s="17"/>
    </row>
    <row r="18931" spans="22:22">
      <c r="V18931" s="17"/>
    </row>
    <row r="18932" spans="22:22">
      <c r="V18932" s="17"/>
    </row>
    <row r="18933" spans="22:22">
      <c r="V18933" s="17"/>
    </row>
    <row r="18934" spans="22:22">
      <c r="V18934" s="17"/>
    </row>
    <row r="18935" spans="22:22">
      <c r="V18935" s="17"/>
    </row>
    <row r="18936" spans="22:22">
      <c r="V18936" s="17"/>
    </row>
    <row r="18937" spans="22:22">
      <c r="V18937" s="17"/>
    </row>
    <row r="18938" spans="22:22">
      <c r="V18938" s="17"/>
    </row>
    <row r="18939" spans="22:22">
      <c r="V18939" s="17"/>
    </row>
    <row r="18940" spans="22:22">
      <c r="V18940" s="17"/>
    </row>
    <row r="18941" spans="22:22">
      <c r="V18941" s="17"/>
    </row>
    <row r="18942" spans="22:22">
      <c r="V18942" s="17"/>
    </row>
    <row r="18943" spans="22:22">
      <c r="V18943" s="17"/>
    </row>
    <row r="18944" spans="22:22">
      <c r="V18944" s="17"/>
    </row>
    <row r="18945" spans="22:22">
      <c r="V18945" s="17"/>
    </row>
    <row r="18946" spans="22:22">
      <c r="V18946" s="17"/>
    </row>
    <row r="18947" spans="22:22">
      <c r="V18947" s="17"/>
    </row>
    <row r="18948" spans="22:22">
      <c r="V18948" s="17"/>
    </row>
    <row r="18949" spans="22:22">
      <c r="V18949" s="17"/>
    </row>
    <row r="18950" spans="22:22">
      <c r="V18950" s="17"/>
    </row>
    <row r="18951" spans="22:22">
      <c r="V18951" s="17"/>
    </row>
    <row r="18952" spans="22:22">
      <c r="V18952" s="17"/>
    </row>
    <row r="18953" spans="22:22">
      <c r="V18953" s="17"/>
    </row>
    <row r="18954" spans="22:22">
      <c r="V18954" s="17"/>
    </row>
    <row r="18955" spans="22:22">
      <c r="V18955" s="17"/>
    </row>
    <row r="18956" spans="22:22">
      <c r="V18956" s="17"/>
    </row>
    <row r="18957" spans="22:22">
      <c r="V18957" s="17"/>
    </row>
    <row r="18958" spans="22:22">
      <c r="V18958" s="17"/>
    </row>
    <row r="18959" spans="22:22">
      <c r="V18959" s="17"/>
    </row>
    <row r="18960" spans="22:22">
      <c r="V18960" s="17"/>
    </row>
    <row r="18961" spans="22:22">
      <c r="V18961" s="17"/>
    </row>
    <row r="18962" spans="22:22">
      <c r="V18962" s="17"/>
    </row>
    <row r="18963" spans="22:22">
      <c r="V18963" s="17"/>
    </row>
    <row r="18964" spans="22:22">
      <c r="V18964" s="17"/>
    </row>
    <row r="18965" spans="22:22">
      <c r="V18965" s="17"/>
    </row>
    <row r="18966" spans="22:22">
      <c r="V18966" s="17"/>
    </row>
    <row r="18967" spans="22:22">
      <c r="V18967" s="17"/>
    </row>
    <row r="18968" spans="22:22">
      <c r="V18968" s="17"/>
    </row>
    <row r="18969" spans="22:22">
      <c r="V18969" s="17"/>
    </row>
    <row r="18970" spans="22:22">
      <c r="V18970" s="17"/>
    </row>
    <row r="18971" spans="22:22">
      <c r="V18971" s="17"/>
    </row>
    <row r="18972" spans="22:22">
      <c r="V18972" s="17"/>
    </row>
    <row r="18973" spans="22:22">
      <c r="V18973" s="17"/>
    </row>
    <row r="18974" spans="22:22">
      <c r="V18974" s="17"/>
    </row>
    <row r="18975" spans="22:22">
      <c r="V18975" s="17"/>
    </row>
    <row r="18976" spans="22:22">
      <c r="V18976" s="17"/>
    </row>
    <row r="18977" spans="22:22">
      <c r="V18977" s="17"/>
    </row>
    <row r="18978" spans="22:22">
      <c r="V18978" s="17"/>
    </row>
    <row r="18979" spans="22:22">
      <c r="V18979" s="17"/>
    </row>
    <row r="18980" spans="22:22">
      <c r="V18980" s="17"/>
    </row>
    <row r="18981" spans="22:22">
      <c r="V18981" s="17"/>
    </row>
    <row r="18982" spans="22:22">
      <c r="V18982" s="17"/>
    </row>
    <row r="18983" spans="22:22">
      <c r="V18983" s="17"/>
    </row>
    <row r="18984" spans="22:22">
      <c r="V18984" s="17"/>
    </row>
    <row r="18985" spans="22:22">
      <c r="V18985" s="17"/>
    </row>
    <row r="18986" spans="22:22">
      <c r="V18986" s="17"/>
    </row>
    <row r="18987" spans="22:22">
      <c r="V18987" s="17"/>
    </row>
    <row r="18988" spans="22:22">
      <c r="V18988" s="17"/>
    </row>
    <row r="18989" spans="22:22">
      <c r="V18989" s="17"/>
    </row>
    <row r="18990" spans="22:22">
      <c r="V18990" s="17"/>
    </row>
    <row r="18991" spans="22:22">
      <c r="V18991" s="17"/>
    </row>
    <row r="18992" spans="22:22">
      <c r="V18992" s="17"/>
    </row>
    <row r="18993" spans="22:22">
      <c r="V18993" s="17"/>
    </row>
    <row r="18994" spans="22:22">
      <c r="V18994" s="17"/>
    </row>
    <row r="18995" spans="22:22">
      <c r="V18995" s="17"/>
    </row>
    <row r="18996" spans="22:22">
      <c r="V18996" s="17"/>
    </row>
    <row r="18997" spans="22:22">
      <c r="V18997" s="17"/>
    </row>
    <row r="18998" spans="22:22">
      <c r="V18998" s="17"/>
    </row>
    <row r="18999" spans="22:22">
      <c r="V18999" s="17"/>
    </row>
    <row r="19000" spans="22:22">
      <c r="V19000" s="17"/>
    </row>
    <row r="19001" spans="22:22">
      <c r="V19001" s="17"/>
    </row>
    <row r="19002" spans="22:22">
      <c r="V19002" s="17"/>
    </row>
    <row r="19003" spans="22:22">
      <c r="V19003" s="17"/>
    </row>
    <row r="19004" spans="22:22">
      <c r="V19004" s="17"/>
    </row>
    <row r="19005" spans="22:22">
      <c r="V19005" s="17"/>
    </row>
    <row r="19006" spans="22:22">
      <c r="V19006" s="17"/>
    </row>
    <row r="19007" spans="22:22">
      <c r="V19007" s="17"/>
    </row>
    <row r="19008" spans="22:22">
      <c r="V19008" s="17"/>
    </row>
    <row r="19009" spans="22:22">
      <c r="V19009" s="17"/>
    </row>
    <row r="19010" spans="22:22">
      <c r="V19010" s="17"/>
    </row>
    <row r="19011" spans="22:22">
      <c r="V19011" s="17"/>
    </row>
    <row r="19012" spans="22:22">
      <c r="V19012" s="17"/>
    </row>
    <row r="19013" spans="22:22">
      <c r="V19013" s="17"/>
    </row>
    <row r="19014" spans="22:22">
      <c r="V19014" s="17"/>
    </row>
    <row r="19015" spans="22:22">
      <c r="V19015" s="17"/>
    </row>
    <row r="19016" spans="22:22">
      <c r="V19016" s="17"/>
    </row>
    <row r="19017" spans="22:22">
      <c r="V19017" s="17"/>
    </row>
    <row r="19018" spans="22:22">
      <c r="V19018" s="17"/>
    </row>
    <row r="19019" spans="22:22">
      <c r="V19019" s="17"/>
    </row>
    <row r="19020" spans="22:22">
      <c r="V19020" s="17"/>
    </row>
    <row r="19021" spans="22:22">
      <c r="V19021" s="17"/>
    </row>
    <row r="19022" spans="22:22">
      <c r="V19022" s="17"/>
    </row>
    <row r="19023" spans="22:22">
      <c r="V19023" s="17"/>
    </row>
    <row r="19024" spans="22:22">
      <c r="V19024" s="17"/>
    </row>
    <row r="19025" spans="22:22">
      <c r="V19025" s="17"/>
    </row>
    <row r="19026" spans="22:22">
      <c r="V19026" s="17"/>
    </row>
    <row r="19027" spans="22:22">
      <c r="V19027" s="17"/>
    </row>
    <row r="19028" spans="22:22">
      <c r="V19028" s="17"/>
    </row>
    <row r="19029" spans="22:22">
      <c r="V19029" s="17"/>
    </row>
    <row r="19030" spans="22:22">
      <c r="V19030" s="17"/>
    </row>
    <row r="19031" spans="22:22">
      <c r="V19031" s="17"/>
    </row>
    <row r="19032" spans="22:22">
      <c r="V19032" s="17"/>
    </row>
    <row r="19033" spans="22:22">
      <c r="V19033" s="17"/>
    </row>
    <row r="19034" spans="22:22">
      <c r="V19034" s="17"/>
    </row>
    <row r="19035" spans="22:22">
      <c r="V19035" s="17"/>
    </row>
    <row r="19036" spans="22:22">
      <c r="V19036" s="17"/>
    </row>
    <row r="19037" spans="22:22">
      <c r="V19037" s="17"/>
    </row>
    <row r="19038" spans="22:22">
      <c r="V19038" s="17"/>
    </row>
    <row r="19039" spans="22:22">
      <c r="V19039" s="17"/>
    </row>
    <row r="19040" spans="22:22">
      <c r="V19040" s="17"/>
    </row>
    <row r="19041" spans="22:22">
      <c r="V19041" s="17"/>
    </row>
    <row r="19042" spans="22:22">
      <c r="V19042" s="17"/>
    </row>
    <row r="19043" spans="22:22">
      <c r="V19043" s="17"/>
    </row>
    <row r="19044" spans="22:22">
      <c r="V19044" s="17"/>
    </row>
    <row r="19045" spans="22:22">
      <c r="V19045" s="17"/>
    </row>
    <row r="19046" spans="22:22">
      <c r="V19046" s="17"/>
    </row>
    <row r="19047" spans="22:22">
      <c r="V19047" s="17"/>
    </row>
    <row r="19048" spans="22:22">
      <c r="V19048" s="17"/>
    </row>
    <row r="19049" spans="22:22">
      <c r="V19049" s="17"/>
    </row>
    <row r="19050" spans="22:22">
      <c r="V19050" s="17"/>
    </row>
    <row r="19051" spans="22:22">
      <c r="V19051" s="17"/>
    </row>
    <row r="19052" spans="22:22">
      <c r="V19052" s="17"/>
    </row>
    <row r="19053" spans="22:22">
      <c r="V19053" s="17"/>
    </row>
    <row r="19054" spans="22:22">
      <c r="V19054" s="17"/>
    </row>
    <row r="19055" spans="22:22">
      <c r="V19055" s="17"/>
    </row>
    <row r="19056" spans="22:22">
      <c r="V19056" s="17"/>
    </row>
    <row r="19057" spans="22:22">
      <c r="V19057" s="17"/>
    </row>
    <row r="19058" spans="22:22">
      <c r="V19058" s="17"/>
    </row>
    <row r="19059" spans="22:22">
      <c r="V19059" s="17"/>
    </row>
    <row r="19060" spans="22:22">
      <c r="V19060" s="17"/>
    </row>
    <row r="19061" spans="22:22">
      <c r="V19061" s="17"/>
    </row>
    <row r="19062" spans="22:22">
      <c r="V19062" s="17"/>
    </row>
    <row r="19063" spans="22:22">
      <c r="V19063" s="17"/>
    </row>
    <row r="19064" spans="22:22">
      <c r="V19064" s="17"/>
    </row>
    <row r="19065" spans="22:22">
      <c r="V19065" s="17"/>
    </row>
    <row r="19066" spans="22:22">
      <c r="V19066" s="17"/>
    </row>
    <row r="19067" spans="22:22">
      <c r="V19067" s="17"/>
    </row>
    <row r="19068" spans="22:22">
      <c r="V19068" s="17"/>
    </row>
    <row r="19069" spans="22:22">
      <c r="V19069" s="17"/>
    </row>
    <row r="19070" spans="22:22">
      <c r="V19070" s="17"/>
    </row>
    <row r="19071" spans="22:22">
      <c r="V19071" s="17"/>
    </row>
    <row r="19072" spans="22:22">
      <c r="V19072" s="17"/>
    </row>
    <row r="19073" spans="22:22">
      <c r="V19073" s="17"/>
    </row>
    <row r="19074" spans="22:22">
      <c r="V19074" s="17"/>
    </row>
    <row r="19075" spans="22:22">
      <c r="V19075" s="17"/>
    </row>
    <row r="19076" spans="22:22">
      <c r="V19076" s="17"/>
    </row>
    <row r="19077" spans="22:22">
      <c r="V19077" s="17"/>
    </row>
    <row r="19078" spans="22:22">
      <c r="V19078" s="17"/>
    </row>
    <row r="19079" spans="22:22">
      <c r="V19079" s="17"/>
    </row>
    <row r="19080" spans="22:22">
      <c r="V19080" s="17"/>
    </row>
    <row r="19081" spans="22:22">
      <c r="V19081" s="17"/>
    </row>
    <row r="19082" spans="22:22">
      <c r="V19082" s="17"/>
    </row>
    <row r="19083" spans="22:22">
      <c r="V19083" s="17"/>
    </row>
    <row r="19084" spans="22:22">
      <c r="V19084" s="17"/>
    </row>
    <row r="19085" spans="22:22">
      <c r="V19085" s="17"/>
    </row>
    <row r="19086" spans="22:22">
      <c r="V19086" s="17"/>
    </row>
    <row r="19087" spans="22:22">
      <c r="V19087" s="17"/>
    </row>
    <row r="19088" spans="22:22">
      <c r="V19088" s="17"/>
    </row>
    <row r="19089" spans="22:22">
      <c r="V19089" s="17"/>
    </row>
    <row r="19090" spans="22:22">
      <c r="V19090" s="17"/>
    </row>
    <row r="19091" spans="22:22">
      <c r="V19091" s="17"/>
    </row>
    <row r="19092" spans="22:22">
      <c r="V19092" s="17"/>
    </row>
    <row r="19093" spans="22:22">
      <c r="V19093" s="17"/>
    </row>
    <row r="19094" spans="22:22">
      <c r="V19094" s="17"/>
    </row>
    <row r="19095" spans="22:22">
      <c r="V19095" s="17"/>
    </row>
    <row r="19096" spans="22:22">
      <c r="V19096" s="17"/>
    </row>
    <row r="19097" spans="22:22">
      <c r="V19097" s="17"/>
    </row>
    <row r="19098" spans="22:22">
      <c r="V19098" s="17"/>
    </row>
    <row r="19099" spans="22:22">
      <c r="V19099" s="17"/>
    </row>
    <row r="19100" spans="22:22">
      <c r="V19100" s="17"/>
    </row>
    <row r="19101" spans="22:22">
      <c r="V19101" s="17"/>
    </row>
    <row r="19102" spans="22:22">
      <c r="V19102" s="17"/>
    </row>
    <row r="19103" spans="22:22">
      <c r="V19103" s="17"/>
    </row>
    <row r="19104" spans="22:22">
      <c r="V19104" s="17"/>
    </row>
    <row r="19105" spans="22:22">
      <c r="V19105" s="17"/>
    </row>
    <row r="19106" spans="22:22">
      <c r="V19106" s="17"/>
    </row>
    <row r="19107" spans="22:22">
      <c r="V19107" s="17"/>
    </row>
    <row r="19108" spans="22:22">
      <c r="V19108" s="17"/>
    </row>
    <row r="19109" spans="22:22">
      <c r="V19109" s="17"/>
    </row>
    <row r="19110" spans="22:22">
      <c r="V19110" s="17"/>
    </row>
    <row r="19111" spans="22:22">
      <c r="V19111" s="17"/>
    </row>
    <row r="19112" spans="22:22">
      <c r="V19112" s="17"/>
    </row>
    <row r="19113" spans="22:22">
      <c r="V19113" s="17"/>
    </row>
    <row r="19114" spans="22:22">
      <c r="V19114" s="17"/>
    </row>
    <row r="19115" spans="22:22">
      <c r="V19115" s="17"/>
    </row>
    <row r="19116" spans="22:22">
      <c r="V19116" s="17"/>
    </row>
    <row r="19117" spans="22:22">
      <c r="V19117" s="17"/>
    </row>
    <row r="19118" spans="22:22">
      <c r="V19118" s="17"/>
    </row>
    <row r="19119" spans="22:22">
      <c r="V19119" s="17"/>
    </row>
    <row r="19120" spans="22:22">
      <c r="V19120" s="17"/>
    </row>
    <row r="19121" spans="22:22">
      <c r="V19121" s="17"/>
    </row>
    <row r="19122" spans="22:22">
      <c r="V19122" s="17"/>
    </row>
    <row r="19123" spans="22:22">
      <c r="V19123" s="17"/>
    </row>
    <row r="19124" spans="22:22">
      <c r="V19124" s="17"/>
    </row>
    <row r="19125" spans="22:22">
      <c r="V19125" s="17"/>
    </row>
    <row r="19126" spans="22:22">
      <c r="V19126" s="17"/>
    </row>
    <row r="19127" spans="22:22">
      <c r="V19127" s="17"/>
    </row>
    <row r="19128" spans="22:22">
      <c r="V19128" s="17"/>
    </row>
    <row r="19129" spans="22:22">
      <c r="V19129" s="17"/>
    </row>
    <row r="19130" spans="22:22">
      <c r="V19130" s="17"/>
    </row>
    <row r="19131" spans="22:22">
      <c r="V19131" s="17"/>
    </row>
    <row r="19132" spans="22:22">
      <c r="V19132" s="17"/>
    </row>
    <row r="19133" spans="22:22">
      <c r="V19133" s="17"/>
    </row>
    <row r="19134" spans="22:22">
      <c r="V19134" s="17"/>
    </row>
    <row r="19135" spans="22:22">
      <c r="V19135" s="17"/>
    </row>
    <row r="19136" spans="22:22">
      <c r="V19136" s="17"/>
    </row>
    <row r="19137" spans="22:22">
      <c r="V19137" s="17"/>
    </row>
    <row r="19138" spans="22:22">
      <c r="V19138" s="17"/>
    </row>
    <row r="19139" spans="22:22">
      <c r="V19139" s="17"/>
    </row>
    <row r="19140" spans="22:22">
      <c r="V19140" s="17"/>
    </row>
    <row r="19141" spans="22:22">
      <c r="V19141" s="17"/>
    </row>
    <row r="19142" spans="22:22">
      <c r="V19142" s="17"/>
    </row>
    <row r="19143" spans="22:22">
      <c r="V19143" s="17"/>
    </row>
    <row r="19144" spans="22:22">
      <c r="V19144" s="17"/>
    </row>
    <row r="19145" spans="22:22">
      <c r="V19145" s="17"/>
    </row>
    <row r="19146" spans="22:22">
      <c r="V19146" s="17"/>
    </row>
    <row r="19147" spans="22:22">
      <c r="V19147" s="17"/>
    </row>
    <row r="19148" spans="22:22">
      <c r="V19148" s="17"/>
    </row>
    <row r="19149" spans="22:22">
      <c r="V19149" s="17"/>
    </row>
    <row r="19150" spans="22:22">
      <c r="V19150" s="17"/>
    </row>
    <row r="19151" spans="22:22">
      <c r="V19151" s="17"/>
    </row>
    <row r="19152" spans="22:22">
      <c r="V19152" s="17"/>
    </row>
    <row r="19153" spans="22:22">
      <c r="V19153" s="17"/>
    </row>
    <row r="19154" spans="22:22">
      <c r="V19154" s="17"/>
    </row>
    <row r="19155" spans="22:22">
      <c r="V19155" s="17"/>
    </row>
    <row r="19156" spans="22:22">
      <c r="V19156" s="17"/>
    </row>
    <row r="19157" spans="22:22">
      <c r="V19157" s="17"/>
    </row>
    <row r="19158" spans="22:22">
      <c r="V19158" s="17"/>
    </row>
    <row r="19159" spans="22:22">
      <c r="V19159" s="17"/>
    </row>
    <row r="19160" spans="22:22">
      <c r="V19160" s="17"/>
    </row>
    <row r="19161" spans="22:22">
      <c r="V19161" s="17"/>
    </row>
    <row r="19162" spans="22:22">
      <c r="V19162" s="17"/>
    </row>
    <row r="19163" spans="22:22">
      <c r="V19163" s="17"/>
    </row>
    <row r="19164" spans="22:22">
      <c r="V19164" s="17"/>
    </row>
    <row r="19165" spans="22:22">
      <c r="V19165" s="17"/>
    </row>
    <row r="19166" spans="22:22">
      <c r="V19166" s="17"/>
    </row>
    <row r="19167" spans="22:22">
      <c r="V19167" s="17"/>
    </row>
    <row r="19168" spans="22:22">
      <c r="V19168" s="17"/>
    </row>
    <row r="19169" spans="22:22">
      <c r="V19169" s="17"/>
    </row>
    <row r="19170" spans="22:22">
      <c r="V19170" s="17"/>
    </row>
    <row r="19171" spans="22:22">
      <c r="V19171" s="17"/>
    </row>
    <row r="19172" spans="22:22">
      <c r="V19172" s="17"/>
    </row>
    <row r="19173" spans="22:22">
      <c r="V19173" s="17"/>
    </row>
    <row r="19174" spans="22:22">
      <c r="V19174" s="17"/>
    </row>
    <row r="19175" spans="22:22">
      <c r="V19175" s="17"/>
    </row>
    <row r="19176" spans="22:22">
      <c r="V19176" s="17"/>
    </row>
    <row r="19177" spans="22:22">
      <c r="V19177" s="17"/>
    </row>
    <row r="19178" spans="22:22">
      <c r="V19178" s="17"/>
    </row>
    <row r="19179" spans="22:22">
      <c r="V19179" s="17"/>
    </row>
    <row r="19180" spans="22:22">
      <c r="V19180" s="17"/>
    </row>
    <row r="19181" spans="22:22">
      <c r="V19181" s="17"/>
    </row>
    <row r="19182" spans="22:22">
      <c r="V19182" s="17"/>
    </row>
    <row r="19183" spans="22:22">
      <c r="V19183" s="17"/>
    </row>
    <row r="19184" spans="22:22">
      <c r="V19184" s="17"/>
    </row>
    <row r="19185" spans="22:22">
      <c r="V19185" s="17"/>
    </row>
    <row r="19186" spans="22:22">
      <c r="V19186" s="17"/>
    </row>
    <row r="19187" spans="22:22">
      <c r="V19187" s="17"/>
    </row>
    <row r="19188" spans="22:22">
      <c r="V19188" s="17"/>
    </row>
    <row r="19189" spans="22:22">
      <c r="V19189" s="17"/>
    </row>
    <row r="19190" spans="22:22">
      <c r="V19190" s="17"/>
    </row>
    <row r="19191" spans="22:22">
      <c r="V19191" s="17"/>
    </row>
    <row r="19192" spans="22:22">
      <c r="V19192" s="17"/>
    </row>
    <row r="19193" spans="22:22">
      <c r="V19193" s="17"/>
    </row>
    <row r="19194" spans="22:22">
      <c r="V19194" s="17"/>
    </row>
    <row r="19195" spans="22:22">
      <c r="V19195" s="17"/>
    </row>
    <row r="19196" spans="22:22">
      <c r="V19196" s="17"/>
    </row>
    <row r="19197" spans="22:22">
      <c r="V19197" s="17"/>
    </row>
    <row r="19198" spans="22:22">
      <c r="V19198" s="17"/>
    </row>
    <row r="19199" spans="22:22">
      <c r="V19199" s="17"/>
    </row>
    <row r="19200" spans="22:22">
      <c r="V19200" s="17"/>
    </row>
    <row r="19201" spans="22:22">
      <c r="V19201" s="17"/>
    </row>
    <row r="19202" spans="22:22">
      <c r="V19202" s="17"/>
    </row>
    <row r="19203" spans="22:22">
      <c r="V19203" s="17"/>
    </row>
    <row r="19204" spans="22:22">
      <c r="V19204" s="17"/>
    </row>
    <row r="19205" spans="22:22">
      <c r="V19205" s="17"/>
    </row>
    <row r="19206" spans="22:22">
      <c r="V19206" s="17"/>
    </row>
    <row r="19207" spans="22:22">
      <c r="V19207" s="17"/>
    </row>
    <row r="19208" spans="22:22">
      <c r="V19208" s="17"/>
    </row>
    <row r="19209" spans="22:22">
      <c r="V19209" s="17"/>
    </row>
    <row r="19210" spans="22:22">
      <c r="V19210" s="17"/>
    </row>
    <row r="19211" spans="22:22">
      <c r="V19211" s="17"/>
    </row>
    <row r="19212" spans="22:22">
      <c r="V19212" s="17"/>
    </row>
    <row r="19213" spans="22:22">
      <c r="V19213" s="17"/>
    </row>
    <row r="19214" spans="22:22">
      <c r="V19214" s="17"/>
    </row>
    <row r="19215" spans="22:22">
      <c r="V19215" s="17"/>
    </row>
    <row r="19216" spans="22:22">
      <c r="V19216" s="17"/>
    </row>
    <row r="19217" spans="22:22">
      <c r="V19217" s="17"/>
    </row>
    <row r="19218" spans="22:22">
      <c r="V19218" s="17"/>
    </row>
    <row r="19219" spans="22:22">
      <c r="V19219" s="17"/>
    </row>
    <row r="19220" spans="22:22">
      <c r="V19220" s="17"/>
    </row>
    <row r="19221" spans="22:22">
      <c r="V19221" s="17"/>
    </row>
    <row r="19222" spans="22:22">
      <c r="V19222" s="17"/>
    </row>
    <row r="19223" spans="22:22">
      <c r="V19223" s="17"/>
    </row>
    <row r="19224" spans="22:22">
      <c r="V19224" s="17"/>
    </row>
    <row r="19225" spans="22:22">
      <c r="V19225" s="17"/>
    </row>
    <row r="19226" spans="22:22">
      <c r="V19226" s="17"/>
    </row>
    <row r="19227" spans="22:22">
      <c r="V19227" s="17"/>
    </row>
    <row r="19228" spans="22:22">
      <c r="V19228" s="17"/>
    </row>
    <row r="19229" spans="22:22">
      <c r="V19229" s="17"/>
    </row>
    <row r="19230" spans="22:22">
      <c r="V19230" s="17"/>
    </row>
    <row r="19231" spans="22:22">
      <c r="V19231" s="17"/>
    </row>
    <row r="19232" spans="22:22">
      <c r="V19232" s="17"/>
    </row>
    <row r="19233" spans="22:22">
      <c r="V19233" s="17"/>
    </row>
    <row r="19234" spans="22:22">
      <c r="V19234" s="17"/>
    </row>
    <row r="19235" spans="22:22">
      <c r="V19235" s="17"/>
    </row>
    <row r="19236" spans="22:22">
      <c r="V19236" s="17"/>
    </row>
    <row r="19237" spans="22:22">
      <c r="V19237" s="17"/>
    </row>
    <row r="19238" spans="22:22">
      <c r="V19238" s="17"/>
    </row>
    <row r="19239" spans="22:22">
      <c r="V19239" s="17"/>
    </row>
    <row r="19240" spans="22:22">
      <c r="V19240" s="17"/>
    </row>
    <row r="19241" spans="22:22">
      <c r="V19241" s="17"/>
    </row>
    <row r="19242" spans="22:22">
      <c r="V19242" s="17"/>
    </row>
    <row r="19243" spans="22:22">
      <c r="V19243" s="17"/>
    </row>
    <row r="19244" spans="22:22">
      <c r="V19244" s="17"/>
    </row>
    <row r="19245" spans="22:22">
      <c r="V19245" s="17"/>
    </row>
    <row r="19246" spans="22:22">
      <c r="V19246" s="17"/>
    </row>
    <row r="19247" spans="22:22">
      <c r="V19247" s="17"/>
    </row>
    <row r="19248" spans="22:22">
      <c r="V19248" s="17"/>
    </row>
    <row r="19249" spans="22:22">
      <c r="V19249" s="17"/>
    </row>
    <row r="19250" spans="22:22">
      <c r="V19250" s="17"/>
    </row>
    <row r="19251" spans="22:22">
      <c r="V19251" s="17"/>
    </row>
    <row r="19252" spans="22:22">
      <c r="V19252" s="17"/>
    </row>
    <row r="19253" spans="22:22">
      <c r="V19253" s="17"/>
    </row>
    <row r="19254" spans="22:22">
      <c r="V19254" s="17"/>
    </row>
    <row r="19255" spans="22:22">
      <c r="V19255" s="17"/>
    </row>
    <row r="19256" spans="22:22">
      <c r="V19256" s="17"/>
    </row>
    <row r="19257" spans="22:22">
      <c r="V19257" s="17"/>
    </row>
    <row r="19258" spans="22:22">
      <c r="V19258" s="17"/>
    </row>
    <row r="19259" spans="22:22">
      <c r="V19259" s="17"/>
    </row>
    <row r="19260" spans="22:22">
      <c r="V19260" s="17"/>
    </row>
    <row r="19261" spans="22:22">
      <c r="V19261" s="17"/>
    </row>
    <row r="19262" spans="22:22">
      <c r="V19262" s="17"/>
    </row>
    <row r="19263" spans="22:22">
      <c r="V19263" s="17"/>
    </row>
    <row r="19264" spans="22:22">
      <c r="V19264" s="17"/>
    </row>
    <row r="19265" spans="22:22">
      <c r="V19265" s="17"/>
    </row>
    <row r="19266" spans="22:22">
      <c r="V19266" s="17"/>
    </row>
    <row r="19267" spans="22:22">
      <c r="V19267" s="17"/>
    </row>
    <row r="19268" spans="22:22">
      <c r="V19268" s="17"/>
    </row>
    <row r="19269" spans="22:22">
      <c r="V19269" s="17"/>
    </row>
    <row r="19270" spans="22:22">
      <c r="V19270" s="17"/>
    </row>
    <row r="19271" spans="22:22">
      <c r="V19271" s="17"/>
    </row>
    <row r="19272" spans="22:22">
      <c r="V19272" s="17"/>
    </row>
    <row r="19273" spans="22:22">
      <c r="V19273" s="17"/>
    </row>
    <row r="19274" spans="22:22">
      <c r="V19274" s="17"/>
    </row>
    <row r="19275" spans="22:22">
      <c r="V19275" s="17"/>
    </row>
    <row r="19276" spans="22:22">
      <c r="V19276" s="17"/>
    </row>
    <row r="19277" spans="22:22">
      <c r="V19277" s="17"/>
    </row>
    <row r="19278" spans="22:22">
      <c r="V19278" s="17"/>
    </row>
    <row r="19279" spans="22:22">
      <c r="V19279" s="17"/>
    </row>
    <row r="19280" spans="22:22">
      <c r="V19280" s="17"/>
    </row>
    <row r="19281" spans="22:22">
      <c r="V19281" s="17"/>
    </row>
    <row r="19282" spans="22:22">
      <c r="V19282" s="17"/>
    </row>
    <row r="19283" spans="22:22">
      <c r="V19283" s="17"/>
    </row>
    <row r="19284" spans="22:22">
      <c r="V19284" s="17"/>
    </row>
    <row r="19285" spans="22:22">
      <c r="V19285" s="17"/>
    </row>
    <row r="19286" spans="22:22">
      <c r="V19286" s="17"/>
    </row>
    <row r="19287" spans="22:22">
      <c r="V19287" s="17"/>
    </row>
    <row r="19288" spans="22:22">
      <c r="V19288" s="17"/>
    </row>
    <row r="19289" spans="22:22">
      <c r="V19289" s="17"/>
    </row>
    <row r="19290" spans="22:22">
      <c r="V19290" s="17"/>
    </row>
    <row r="19291" spans="22:22">
      <c r="V19291" s="17"/>
    </row>
    <row r="19292" spans="22:22">
      <c r="V19292" s="17"/>
    </row>
    <row r="19293" spans="22:22">
      <c r="V19293" s="17"/>
    </row>
    <row r="19294" spans="22:22">
      <c r="V19294" s="17"/>
    </row>
    <row r="19295" spans="22:22">
      <c r="V19295" s="17"/>
    </row>
    <row r="19296" spans="22:22">
      <c r="V19296" s="17"/>
    </row>
    <row r="19297" spans="22:22">
      <c r="V19297" s="17"/>
    </row>
    <row r="19298" spans="22:22">
      <c r="V19298" s="17"/>
    </row>
    <row r="19299" spans="22:22">
      <c r="V19299" s="17"/>
    </row>
    <row r="19300" spans="22:22">
      <c r="V19300" s="17"/>
    </row>
    <row r="19301" spans="22:22">
      <c r="V19301" s="17"/>
    </row>
    <row r="19302" spans="22:22">
      <c r="V19302" s="17"/>
    </row>
    <row r="19303" spans="22:22">
      <c r="V19303" s="17"/>
    </row>
    <row r="19304" spans="22:22">
      <c r="V19304" s="17"/>
    </row>
    <row r="19305" spans="22:22">
      <c r="V19305" s="17"/>
    </row>
    <row r="19306" spans="22:22">
      <c r="V19306" s="17"/>
    </row>
    <row r="19307" spans="22:22">
      <c r="V19307" s="17"/>
    </row>
    <row r="19308" spans="22:22">
      <c r="V19308" s="17"/>
    </row>
    <row r="19309" spans="22:22">
      <c r="V19309" s="17"/>
    </row>
    <row r="19310" spans="22:22">
      <c r="V19310" s="17"/>
    </row>
    <row r="19311" spans="22:22">
      <c r="V19311" s="17"/>
    </row>
    <row r="19312" spans="22:22">
      <c r="V19312" s="17"/>
    </row>
    <row r="19313" spans="22:22">
      <c r="V19313" s="17"/>
    </row>
    <row r="19314" spans="22:22">
      <c r="V19314" s="17"/>
    </row>
    <row r="19315" spans="22:22">
      <c r="V19315" s="17"/>
    </row>
    <row r="19316" spans="22:22">
      <c r="V19316" s="17"/>
    </row>
    <row r="19317" spans="22:22">
      <c r="V19317" s="17"/>
    </row>
    <row r="19318" spans="22:22">
      <c r="V19318" s="17"/>
    </row>
    <row r="19319" spans="22:22">
      <c r="V19319" s="17"/>
    </row>
    <row r="19320" spans="22:22">
      <c r="V19320" s="17"/>
    </row>
    <row r="19321" spans="22:22">
      <c r="V19321" s="17"/>
    </row>
    <row r="19322" spans="22:22">
      <c r="V19322" s="17"/>
    </row>
    <row r="19323" spans="22:22">
      <c r="V19323" s="17"/>
    </row>
    <row r="19324" spans="22:22">
      <c r="V19324" s="17"/>
    </row>
    <row r="19325" spans="22:22">
      <c r="V19325" s="17"/>
    </row>
    <row r="19326" spans="22:22">
      <c r="V19326" s="17"/>
    </row>
    <row r="19327" spans="22:22">
      <c r="V19327" s="17"/>
    </row>
    <row r="19328" spans="22:22">
      <c r="V19328" s="17"/>
    </row>
    <row r="19329" spans="22:22">
      <c r="V19329" s="17"/>
    </row>
    <row r="19330" spans="22:22">
      <c r="V19330" s="17"/>
    </row>
    <row r="19331" spans="22:22">
      <c r="V19331" s="17"/>
    </row>
    <row r="19332" spans="22:22">
      <c r="V19332" s="17"/>
    </row>
    <row r="19333" spans="22:22">
      <c r="V19333" s="17"/>
    </row>
    <row r="19334" spans="22:22">
      <c r="V19334" s="17"/>
    </row>
    <row r="19335" spans="22:22">
      <c r="V19335" s="17"/>
    </row>
    <row r="19336" spans="22:22">
      <c r="V19336" s="17"/>
    </row>
    <row r="19337" spans="22:22">
      <c r="V19337" s="17"/>
    </row>
    <row r="19338" spans="22:22">
      <c r="V19338" s="17"/>
    </row>
    <row r="19339" spans="22:22">
      <c r="V19339" s="17"/>
    </row>
    <row r="19340" spans="22:22">
      <c r="V19340" s="17"/>
    </row>
    <row r="19341" spans="22:22">
      <c r="V19341" s="17"/>
    </row>
    <row r="19342" spans="22:22">
      <c r="V19342" s="17"/>
    </row>
    <row r="19343" spans="22:22">
      <c r="V19343" s="17"/>
    </row>
    <row r="19344" spans="22:22">
      <c r="V19344" s="17"/>
    </row>
    <row r="19345" spans="22:22">
      <c r="V19345" s="17"/>
    </row>
    <row r="19346" spans="22:22">
      <c r="V19346" s="17"/>
    </row>
    <row r="19347" spans="22:22">
      <c r="V19347" s="17"/>
    </row>
    <row r="19348" spans="22:22">
      <c r="V19348" s="17"/>
    </row>
    <row r="19349" spans="22:22">
      <c r="V19349" s="17"/>
    </row>
    <row r="19350" spans="22:22">
      <c r="V19350" s="17"/>
    </row>
    <row r="19351" spans="22:22">
      <c r="V19351" s="17"/>
    </row>
    <row r="19352" spans="22:22">
      <c r="V19352" s="17"/>
    </row>
    <row r="19353" spans="22:22">
      <c r="V19353" s="17"/>
    </row>
    <row r="19354" spans="22:22">
      <c r="V19354" s="17"/>
    </row>
    <row r="19355" spans="22:22">
      <c r="V19355" s="17"/>
    </row>
    <row r="19356" spans="22:22">
      <c r="V19356" s="17"/>
    </row>
    <row r="19357" spans="22:22">
      <c r="V19357" s="17"/>
    </row>
    <row r="19358" spans="22:22">
      <c r="V19358" s="17"/>
    </row>
    <row r="19359" spans="22:22">
      <c r="V19359" s="17"/>
    </row>
    <row r="19360" spans="22:22">
      <c r="V19360" s="17"/>
    </row>
    <row r="19361" spans="22:22">
      <c r="V19361" s="17"/>
    </row>
    <row r="19362" spans="22:22">
      <c r="V19362" s="17"/>
    </row>
    <row r="19363" spans="22:22">
      <c r="V19363" s="17"/>
    </row>
    <row r="19364" spans="22:22">
      <c r="V19364" s="17"/>
    </row>
    <row r="19365" spans="22:22">
      <c r="V19365" s="17"/>
    </row>
    <row r="19366" spans="22:22">
      <c r="V19366" s="17"/>
    </row>
    <row r="19367" spans="22:22">
      <c r="V19367" s="17"/>
    </row>
    <row r="19368" spans="22:22">
      <c r="V19368" s="17"/>
    </row>
    <row r="19369" spans="22:22">
      <c r="V19369" s="17"/>
    </row>
    <row r="19370" spans="22:22">
      <c r="V19370" s="17"/>
    </row>
    <row r="19371" spans="22:22">
      <c r="V19371" s="17"/>
    </row>
    <row r="19372" spans="22:22">
      <c r="V19372" s="17"/>
    </row>
    <row r="19373" spans="22:22">
      <c r="V19373" s="17"/>
    </row>
    <row r="19374" spans="22:22">
      <c r="V19374" s="17"/>
    </row>
    <row r="19375" spans="22:22">
      <c r="V19375" s="17"/>
    </row>
    <row r="19376" spans="22:22">
      <c r="V19376" s="17"/>
    </row>
    <row r="19377" spans="22:22">
      <c r="V19377" s="17"/>
    </row>
    <row r="19378" spans="22:22">
      <c r="V19378" s="17"/>
    </row>
    <row r="19379" spans="22:22">
      <c r="V19379" s="17"/>
    </row>
    <row r="19380" spans="22:22">
      <c r="V19380" s="17"/>
    </row>
    <row r="19381" spans="22:22">
      <c r="V19381" s="17"/>
    </row>
    <row r="19382" spans="22:22">
      <c r="V19382" s="17"/>
    </row>
    <row r="19383" spans="22:22">
      <c r="V19383" s="17"/>
    </row>
    <row r="19384" spans="22:22">
      <c r="V19384" s="17"/>
    </row>
    <row r="19385" spans="22:22">
      <c r="V19385" s="17"/>
    </row>
    <row r="19386" spans="22:22">
      <c r="V19386" s="17"/>
    </row>
    <row r="19387" spans="22:22">
      <c r="V19387" s="17"/>
    </row>
    <row r="19388" spans="22:22">
      <c r="V19388" s="17"/>
    </row>
    <row r="19389" spans="22:22">
      <c r="V19389" s="17"/>
    </row>
    <row r="19390" spans="22:22">
      <c r="V19390" s="17"/>
    </row>
    <row r="19391" spans="22:22">
      <c r="V19391" s="17"/>
    </row>
    <row r="19392" spans="22:22">
      <c r="V19392" s="17"/>
    </row>
    <row r="19393" spans="22:22">
      <c r="V19393" s="17"/>
    </row>
    <row r="19394" spans="22:22">
      <c r="V19394" s="17"/>
    </row>
    <row r="19395" spans="22:22">
      <c r="V19395" s="17"/>
    </row>
    <row r="19396" spans="22:22">
      <c r="V19396" s="17"/>
    </row>
    <row r="19397" spans="22:22">
      <c r="V19397" s="17"/>
    </row>
    <row r="19398" spans="22:22">
      <c r="V19398" s="17"/>
    </row>
    <row r="19399" spans="22:22">
      <c r="V19399" s="17"/>
    </row>
    <row r="19400" spans="22:22">
      <c r="V19400" s="17"/>
    </row>
    <row r="19401" spans="22:22">
      <c r="V19401" s="17"/>
    </row>
    <row r="19402" spans="22:22">
      <c r="V19402" s="17"/>
    </row>
    <row r="19403" spans="22:22">
      <c r="V19403" s="17"/>
    </row>
    <row r="19404" spans="22:22">
      <c r="V19404" s="17"/>
    </row>
    <row r="19405" spans="22:22">
      <c r="V19405" s="17"/>
    </row>
    <row r="19406" spans="22:22">
      <c r="V19406" s="17"/>
    </row>
    <row r="19407" spans="22:22">
      <c r="V19407" s="17"/>
    </row>
    <row r="19408" spans="22:22">
      <c r="V19408" s="17"/>
    </row>
    <row r="19409" spans="22:22">
      <c r="V19409" s="17"/>
    </row>
    <row r="19410" spans="22:22">
      <c r="V19410" s="17"/>
    </row>
    <row r="19411" spans="22:22">
      <c r="V19411" s="17"/>
    </row>
    <row r="19412" spans="22:22">
      <c r="V19412" s="17"/>
    </row>
    <row r="19413" spans="22:22">
      <c r="V19413" s="17"/>
    </row>
    <row r="19414" spans="22:22">
      <c r="V19414" s="17"/>
    </row>
    <row r="19415" spans="22:22">
      <c r="V19415" s="17"/>
    </row>
    <row r="19416" spans="22:22">
      <c r="V19416" s="17"/>
    </row>
    <row r="19417" spans="22:22">
      <c r="V19417" s="17"/>
    </row>
    <row r="19418" spans="22:22">
      <c r="V19418" s="17"/>
    </row>
    <row r="19419" spans="22:22">
      <c r="V19419" s="17"/>
    </row>
    <row r="19420" spans="22:22">
      <c r="V19420" s="17"/>
    </row>
    <row r="19421" spans="22:22">
      <c r="V19421" s="17"/>
    </row>
    <row r="19422" spans="22:22">
      <c r="V19422" s="17"/>
    </row>
    <row r="19423" spans="22:22">
      <c r="V19423" s="17"/>
    </row>
    <row r="19424" spans="22:22">
      <c r="V19424" s="17"/>
    </row>
    <row r="19425" spans="22:22">
      <c r="V19425" s="17"/>
    </row>
    <row r="19426" spans="22:22">
      <c r="V19426" s="17"/>
    </row>
    <row r="19427" spans="22:22">
      <c r="V19427" s="17"/>
    </row>
    <row r="19428" spans="22:22">
      <c r="V19428" s="17"/>
    </row>
    <row r="19429" spans="22:22">
      <c r="V19429" s="17"/>
    </row>
    <row r="19430" spans="22:22">
      <c r="V19430" s="17"/>
    </row>
    <row r="19431" spans="22:22">
      <c r="V19431" s="17"/>
    </row>
    <row r="19432" spans="22:22">
      <c r="V19432" s="17"/>
    </row>
    <row r="19433" spans="22:22">
      <c r="V19433" s="17"/>
    </row>
    <row r="19434" spans="22:22">
      <c r="V19434" s="17"/>
    </row>
    <row r="19435" spans="22:22">
      <c r="V19435" s="17"/>
    </row>
    <row r="19436" spans="22:22">
      <c r="V19436" s="17"/>
    </row>
    <row r="19437" spans="22:22">
      <c r="V19437" s="17"/>
    </row>
    <row r="19438" spans="22:22">
      <c r="V19438" s="17"/>
    </row>
    <row r="19439" spans="22:22">
      <c r="V19439" s="17"/>
    </row>
    <row r="19440" spans="22:22">
      <c r="V19440" s="17"/>
    </row>
    <row r="19441" spans="22:22">
      <c r="V19441" s="17"/>
    </row>
    <row r="19442" spans="22:22">
      <c r="V19442" s="17"/>
    </row>
    <row r="19443" spans="22:22">
      <c r="V19443" s="17"/>
    </row>
    <row r="19444" spans="22:22">
      <c r="V19444" s="17"/>
    </row>
    <row r="19445" spans="22:22">
      <c r="V19445" s="17"/>
    </row>
    <row r="19446" spans="22:22">
      <c r="V19446" s="17"/>
    </row>
    <row r="19447" spans="22:22">
      <c r="V19447" s="17"/>
    </row>
    <row r="19448" spans="22:22">
      <c r="V19448" s="17"/>
    </row>
    <row r="19449" spans="22:22">
      <c r="V19449" s="17"/>
    </row>
    <row r="19450" spans="22:22">
      <c r="V19450" s="17"/>
    </row>
    <row r="19451" spans="22:22">
      <c r="V19451" s="17"/>
    </row>
    <row r="19452" spans="22:22">
      <c r="V19452" s="17"/>
    </row>
    <row r="19453" spans="22:22">
      <c r="V19453" s="17"/>
    </row>
    <row r="19454" spans="22:22">
      <c r="V19454" s="17"/>
    </row>
    <row r="19455" spans="22:22">
      <c r="V19455" s="17"/>
    </row>
    <row r="19456" spans="22:22">
      <c r="V19456" s="17"/>
    </row>
    <row r="19457" spans="22:22">
      <c r="V19457" s="17"/>
    </row>
    <row r="19458" spans="22:22">
      <c r="V19458" s="17"/>
    </row>
    <row r="19459" spans="22:22">
      <c r="V19459" s="17"/>
    </row>
    <row r="19460" spans="22:22">
      <c r="V19460" s="17"/>
    </row>
    <row r="19461" spans="22:22">
      <c r="V19461" s="17"/>
    </row>
    <row r="19462" spans="22:22">
      <c r="V19462" s="17"/>
    </row>
    <row r="19463" spans="22:22">
      <c r="V19463" s="17"/>
    </row>
    <row r="19464" spans="22:22">
      <c r="V19464" s="17"/>
    </row>
    <row r="19465" spans="22:22">
      <c r="V19465" s="17"/>
    </row>
    <row r="19466" spans="22:22">
      <c r="V19466" s="17"/>
    </row>
    <row r="19467" spans="22:22">
      <c r="V19467" s="17"/>
    </row>
    <row r="19468" spans="22:22">
      <c r="V19468" s="17"/>
    </row>
    <row r="19469" spans="22:22">
      <c r="V19469" s="17"/>
    </row>
    <row r="19470" spans="22:22">
      <c r="V19470" s="17"/>
    </row>
    <row r="19471" spans="22:22">
      <c r="V19471" s="17"/>
    </row>
    <row r="19472" spans="22:22">
      <c r="V19472" s="17"/>
    </row>
    <row r="19473" spans="22:22">
      <c r="V19473" s="17"/>
    </row>
    <row r="19474" spans="22:22">
      <c r="V19474" s="17"/>
    </row>
    <row r="19475" spans="22:22">
      <c r="V19475" s="17"/>
    </row>
    <row r="19476" spans="22:22">
      <c r="V19476" s="17"/>
    </row>
    <row r="19477" spans="22:22">
      <c r="V19477" s="17"/>
    </row>
    <row r="19478" spans="22:22">
      <c r="V19478" s="17"/>
    </row>
    <row r="19479" spans="22:22">
      <c r="V19479" s="17"/>
    </row>
    <row r="19480" spans="22:22">
      <c r="V19480" s="17"/>
    </row>
    <row r="19481" spans="22:22">
      <c r="V19481" s="17"/>
    </row>
    <row r="19482" spans="22:22">
      <c r="V19482" s="17"/>
    </row>
    <row r="19483" spans="22:22">
      <c r="V19483" s="17"/>
    </row>
    <row r="19484" spans="22:22">
      <c r="V19484" s="17"/>
    </row>
    <row r="19485" spans="22:22">
      <c r="V19485" s="17"/>
    </row>
    <row r="19486" spans="22:22">
      <c r="V19486" s="17"/>
    </row>
    <row r="19487" spans="22:22">
      <c r="V19487" s="17"/>
    </row>
    <row r="19488" spans="22:22">
      <c r="V19488" s="17"/>
    </row>
    <row r="19489" spans="22:22">
      <c r="V19489" s="17"/>
    </row>
    <row r="19490" spans="22:22">
      <c r="V19490" s="17"/>
    </row>
    <row r="19491" spans="22:22">
      <c r="V19491" s="17"/>
    </row>
    <row r="19492" spans="22:22">
      <c r="V19492" s="17"/>
    </row>
    <row r="19493" spans="22:22">
      <c r="V19493" s="17"/>
    </row>
    <row r="19494" spans="22:22">
      <c r="V19494" s="17"/>
    </row>
    <row r="19495" spans="22:22">
      <c r="V19495" s="17"/>
    </row>
    <row r="19496" spans="22:22">
      <c r="V19496" s="17"/>
    </row>
    <row r="19497" spans="22:22">
      <c r="V19497" s="17"/>
    </row>
    <row r="19498" spans="22:22">
      <c r="V19498" s="17"/>
    </row>
    <row r="19499" spans="22:22">
      <c r="V19499" s="17"/>
    </row>
    <row r="19500" spans="22:22">
      <c r="V19500" s="17"/>
    </row>
    <row r="19501" spans="22:22">
      <c r="V19501" s="17"/>
    </row>
    <row r="19502" spans="22:22">
      <c r="V19502" s="17"/>
    </row>
    <row r="19503" spans="22:22">
      <c r="V19503" s="17"/>
    </row>
    <row r="19504" spans="22:22">
      <c r="V19504" s="17"/>
    </row>
    <row r="19505" spans="22:22">
      <c r="V19505" s="17"/>
    </row>
    <row r="19506" spans="22:22">
      <c r="V19506" s="17"/>
    </row>
    <row r="19507" spans="22:22">
      <c r="V19507" s="17"/>
    </row>
    <row r="19508" spans="22:22">
      <c r="V19508" s="17"/>
    </row>
    <row r="19509" spans="22:22">
      <c r="V19509" s="17"/>
    </row>
    <row r="19510" spans="22:22">
      <c r="V19510" s="17"/>
    </row>
    <row r="19511" spans="22:22">
      <c r="V19511" s="17"/>
    </row>
    <row r="19512" spans="22:22">
      <c r="V19512" s="17"/>
    </row>
    <row r="19513" spans="22:22">
      <c r="V19513" s="17"/>
    </row>
    <row r="19514" spans="22:22">
      <c r="V19514" s="17"/>
    </row>
    <row r="19515" spans="22:22">
      <c r="V19515" s="17"/>
    </row>
    <row r="19516" spans="22:22">
      <c r="V19516" s="17"/>
    </row>
    <row r="19517" spans="22:22">
      <c r="V19517" s="17"/>
    </row>
    <row r="19518" spans="22:22">
      <c r="V19518" s="17"/>
    </row>
    <row r="19519" spans="22:22">
      <c r="V19519" s="17"/>
    </row>
    <row r="19520" spans="22:22">
      <c r="V19520" s="17"/>
    </row>
    <row r="19521" spans="22:22">
      <c r="V19521" s="17"/>
    </row>
    <row r="19522" spans="22:22">
      <c r="V19522" s="17"/>
    </row>
    <row r="19523" spans="22:22">
      <c r="V19523" s="17"/>
    </row>
    <row r="19524" spans="22:22">
      <c r="V19524" s="17"/>
    </row>
    <row r="19525" spans="22:22">
      <c r="V19525" s="17"/>
    </row>
    <row r="19526" spans="22:22">
      <c r="V19526" s="17"/>
    </row>
    <row r="19527" spans="22:22">
      <c r="V19527" s="17"/>
    </row>
    <row r="19528" spans="22:22">
      <c r="V19528" s="17"/>
    </row>
    <row r="19529" spans="22:22">
      <c r="V19529" s="17"/>
    </row>
    <row r="19530" spans="22:22">
      <c r="V19530" s="17"/>
    </row>
    <row r="19531" spans="22:22">
      <c r="V19531" s="17"/>
    </row>
    <row r="19532" spans="22:22">
      <c r="V19532" s="17"/>
    </row>
    <row r="19533" spans="22:22">
      <c r="V19533" s="17"/>
    </row>
    <row r="19534" spans="22:22">
      <c r="V19534" s="17"/>
    </row>
    <row r="19535" spans="22:22">
      <c r="V19535" s="17"/>
    </row>
    <row r="19536" spans="22:22">
      <c r="V19536" s="17"/>
    </row>
    <row r="19537" spans="22:22">
      <c r="V19537" s="17"/>
    </row>
    <row r="19538" spans="22:22">
      <c r="V19538" s="17"/>
    </row>
    <row r="19539" spans="22:22">
      <c r="V19539" s="17"/>
    </row>
    <row r="19540" spans="22:22">
      <c r="V19540" s="17"/>
    </row>
    <row r="19541" spans="22:22">
      <c r="V19541" s="17"/>
    </row>
    <row r="19542" spans="22:22">
      <c r="V19542" s="17"/>
    </row>
    <row r="19543" spans="22:22">
      <c r="V19543" s="17"/>
    </row>
    <row r="19544" spans="22:22">
      <c r="V19544" s="17"/>
    </row>
    <row r="19545" spans="22:22">
      <c r="V19545" s="17"/>
    </row>
    <row r="19546" spans="22:22">
      <c r="V19546" s="17"/>
    </row>
    <row r="19547" spans="22:22">
      <c r="V19547" s="17"/>
    </row>
    <row r="19548" spans="22:22">
      <c r="V19548" s="17"/>
    </row>
    <row r="19549" spans="22:22">
      <c r="V19549" s="17"/>
    </row>
    <row r="19550" spans="22:22">
      <c r="V19550" s="17"/>
    </row>
    <row r="19551" spans="22:22">
      <c r="V19551" s="17"/>
    </row>
    <row r="19552" spans="22:22">
      <c r="V19552" s="17"/>
    </row>
    <row r="19553" spans="22:22">
      <c r="V19553" s="17"/>
    </row>
    <row r="19554" spans="22:22">
      <c r="V19554" s="17"/>
    </row>
    <row r="19555" spans="22:22">
      <c r="V19555" s="17"/>
    </row>
    <row r="19556" spans="22:22">
      <c r="V19556" s="17"/>
    </row>
    <row r="19557" spans="22:22">
      <c r="V19557" s="17"/>
    </row>
    <row r="19558" spans="22:22">
      <c r="V19558" s="17"/>
    </row>
    <row r="19559" spans="22:22">
      <c r="V19559" s="17"/>
    </row>
    <row r="19560" spans="22:22">
      <c r="V19560" s="17"/>
    </row>
    <row r="19561" spans="22:22">
      <c r="V19561" s="17"/>
    </row>
    <row r="19562" spans="22:22">
      <c r="V19562" s="17"/>
    </row>
    <row r="19563" spans="22:22">
      <c r="V19563" s="17"/>
    </row>
    <row r="19564" spans="22:22">
      <c r="V19564" s="17"/>
    </row>
    <row r="19565" spans="22:22">
      <c r="V19565" s="17"/>
    </row>
    <row r="19566" spans="22:22">
      <c r="V19566" s="17"/>
    </row>
    <row r="19567" spans="22:22">
      <c r="V19567" s="17"/>
    </row>
    <row r="19568" spans="22:22">
      <c r="V19568" s="17"/>
    </row>
    <row r="19569" spans="22:22">
      <c r="V19569" s="17"/>
    </row>
    <row r="19570" spans="22:22">
      <c r="V19570" s="17"/>
    </row>
    <row r="19571" spans="22:22">
      <c r="V19571" s="17"/>
    </row>
    <row r="19572" spans="22:22">
      <c r="V19572" s="17"/>
    </row>
    <row r="19573" spans="22:22">
      <c r="V19573" s="17"/>
    </row>
    <row r="19574" spans="22:22">
      <c r="V19574" s="17"/>
    </row>
    <row r="19575" spans="22:22">
      <c r="V19575" s="17"/>
    </row>
    <row r="19576" spans="22:22">
      <c r="V19576" s="17"/>
    </row>
    <row r="19577" spans="22:22">
      <c r="V19577" s="17"/>
    </row>
    <row r="19578" spans="22:22">
      <c r="V19578" s="17"/>
    </row>
    <row r="19579" spans="22:22">
      <c r="V19579" s="17"/>
    </row>
    <row r="19580" spans="22:22">
      <c r="V19580" s="17"/>
    </row>
    <row r="19581" spans="22:22">
      <c r="V19581" s="17"/>
    </row>
    <row r="19582" spans="22:22">
      <c r="V19582" s="17"/>
    </row>
    <row r="19583" spans="22:22">
      <c r="V19583" s="17"/>
    </row>
    <row r="19584" spans="22:22">
      <c r="V19584" s="17"/>
    </row>
    <row r="19585" spans="22:22">
      <c r="V19585" s="17"/>
    </row>
    <row r="19586" spans="22:22">
      <c r="V19586" s="17"/>
    </row>
    <row r="19587" spans="22:22">
      <c r="V19587" s="17"/>
    </row>
    <row r="19588" spans="22:22">
      <c r="V19588" s="17"/>
    </row>
    <row r="19589" spans="22:22">
      <c r="V19589" s="17"/>
    </row>
    <row r="19590" spans="22:22">
      <c r="V19590" s="17"/>
    </row>
    <row r="19591" spans="22:22">
      <c r="V19591" s="17"/>
    </row>
    <row r="19592" spans="22:22">
      <c r="V19592" s="17"/>
    </row>
    <row r="19593" spans="22:22">
      <c r="V19593" s="17"/>
    </row>
    <row r="19594" spans="22:22">
      <c r="V19594" s="17"/>
    </row>
    <row r="19595" spans="22:22">
      <c r="V19595" s="17"/>
    </row>
    <row r="19596" spans="22:22">
      <c r="V19596" s="17"/>
    </row>
    <row r="19597" spans="22:22">
      <c r="V19597" s="17"/>
    </row>
    <row r="19598" spans="22:22">
      <c r="V19598" s="17"/>
    </row>
    <row r="19599" spans="22:22">
      <c r="V19599" s="17"/>
    </row>
    <row r="19600" spans="22:22">
      <c r="V19600" s="17"/>
    </row>
    <row r="19601" spans="22:22">
      <c r="V19601" s="17"/>
    </row>
    <row r="19602" spans="22:22">
      <c r="V19602" s="17"/>
    </row>
    <row r="19603" spans="22:22">
      <c r="V19603" s="17"/>
    </row>
    <row r="19604" spans="22:22">
      <c r="V19604" s="17"/>
    </row>
    <row r="19605" spans="22:22">
      <c r="V19605" s="17"/>
    </row>
    <row r="19606" spans="22:22">
      <c r="V19606" s="17"/>
    </row>
    <row r="19607" spans="22:22">
      <c r="V19607" s="17"/>
    </row>
    <row r="19608" spans="22:22">
      <c r="V19608" s="17"/>
    </row>
    <row r="19609" spans="22:22">
      <c r="V19609" s="17"/>
    </row>
    <row r="19610" spans="22:22">
      <c r="V19610" s="17"/>
    </row>
    <row r="19611" spans="22:22">
      <c r="V19611" s="17"/>
    </row>
    <row r="19612" spans="22:22">
      <c r="V19612" s="17"/>
    </row>
    <row r="19613" spans="22:22">
      <c r="V19613" s="17"/>
    </row>
    <row r="19614" spans="22:22">
      <c r="V19614" s="17"/>
    </row>
    <row r="19615" spans="22:22">
      <c r="V19615" s="17"/>
    </row>
    <row r="19616" spans="22:22">
      <c r="V19616" s="17"/>
    </row>
    <row r="19617" spans="22:22">
      <c r="V19617" s="17"/>
    </row>
    <row r="19618" spans="22:22">
      <c r="V19618" s="17"/>
    </row>
    <row r="19619" spans="22:22">
      <c r="V19619" s="17"/>
    </row>
    <row r="19620" spans="22:22">
      <c r="V19620" s="17"/>
    </row>
    <row r="19621" spans="22:22">
      <c r="V19621" s="17"/>
    </row>
    <row r="19622" spans="22:22">
      <c r="V19622" s="17"/>
    </row>
    <row r="19623" spans="22:22">
      <c r="V19623" s="17"/>
    </row>
    <row r="19624" spans="22:22">
      <c r="V19624" s="17"/>
    </row>
    <row r="19625" spans="22:22">
      <c r="V19625" s="17"/>
    </row>
    <row r="19626" spans="22:22">
      <c r="V19626" s="17"/>
    </row>
    <row r="19627" spans="22:22">
      <c r="V19627" s="17"/>
    </row>
    <row r="19628" spans="22:22">
      <c r="V19628" s="17"/>
    </row>
    <row r="19629" spans="22:22">
      <c r="V19629" s="17"/>
    </row>
    <row r="19630" spans="22:22">
      <c r="V19630" s="17"/>
    </row>
    <row r="19631" spans="22:22">
      <c r="V19631" s="17"/>
    </row>
    <row r="19632" spans="22:22">
      <c r="V19632" s="17"/>
    </row>
    <row r="19633" spans="22:22">
      <c r="V19633" s="17"/>
    </row>
    <row r="19634" spans="22:22">
      <c r="V19634" s="17"/>
    </row>
    <row r="19635" spans="22:22">
      <c r="V19635" s="17"/>
    </row>
    <row r="19636" spans="22:22">
      <c r="V19636" s="17"/>
    </row>
    <row r="19637" spans="22:22">
      <c r="V19637" s="17"/>
    </row>
    <row r="19638" spans="22:22">
      <c r="V19638" s="17"/>
    </row>
    <row r="19639" spans="22:22">
      <c r="V19639" s="17"/>
    </row>
    <row r="19640" spans="22:22">
      <c r="V19640" s="17"/>
    </row>
    <row r="19641" spans="22:22">
      <c r="V19641" s="17"/>
    </row>
    <row r="19642" spans="22:22">
      <c r="V19642" s="17"/>
    </row>
    <row r="19643" spans="22:22">
      <c r="V19643" s="17"/>
    </row>
    <row r="19644" spans="22:22">
      <c r="V19644" s="17"/>
    </row>
    <row r="19645" spans="22:22">
      <c r="V19645" s="17"/>
    </row>
    <row r="19646" spans="22:22">
      <c r="V19646" s="17"/>
    </row>
    <row r="19647" spans="22:22">
      <c r="V19647" s="17"/>
    </row>
    <row r="19648" spans="22:22">
      <c r="V19648" s="17"/>
    </row>
    <row r="19649" spans="22:22">
      <c r="V19649" s="17"/>
    </row>
    <row r="19650" spans="22:22">
      <c r="V19650" s="17"/>
    </row>
    <row r="19651" spans="22:22">
      <c r="V19651" s="17"/>
    </row>
    <row r="19652" spans="22:22">
      <c r="V19652" s="17"/>
    </row>
    <row r="19653" spans="22:22">
      <c r="V19653" s="17"/>
    </row>
    <row r="19654" spans="22:22">
      <c r="V19654" s="17"/>
    </row>
    <row r="19655" spans="22:22">
      <c r="V19655" s="17"/>
    </row>
    <row r="19656" spans="22:22">
      <c r="V19656" s="17"/>
    </row>
    <row r="19657" spans="22:22">
      <c r="V19657" s="17"/>
    </row>
    <row r="19658" spans="22:22">
      <c r="V19658" s="17"/>
    </row>
    <row r="19659" spans="22:22">
      <c r="V19659" s="17"/>
    </row>
    <row r="19660" spans="22:22">
      <c r="V19660" s="17"/>
    </row>
    <row r="19661" spans="22:22">
      <c r="V19661" s="17"/>
    </row>
    <row r="19662" spans="22:22">
      <c r="V19662" s="17"/>
    </row>
    <row r="19663" spans="22:22">
      <c r="V19663" s="17"/>
    </row>
    <row r="19664" spans="22:22">
      <c r="V19664" s="17"/>
    </row>
    <row r="19665" spans="22:22">
      <c r="V19665" s="17"/>
    </row>
    <row r="19666" spans="22:22">
      <c r="V19666" s="17"/>
    </row>
    <row r="19667" spans="22:22">
      <c r="V19667" s="17"/>
    </row>
    <row r="19668" spans="22:22">
      <c r="V19668" s="17"/>
    </row>
    <row r="19669" spans="22:22">
      <c r="V19669" s="17"/>
    </row>
    <row r="19670" spans="22:22">
      <c r="V19670" s="17"/>
    </row>
    <row r="19671" spans="22:22">
      <c r="V19671" s="17"/>
    </row>
    <row r="19672" spans="22:22">
      <c r="V19672" s="17"/>
    </row>
    <row r="19673" spans="22:22">
      <c r="V19673" s="17"/>
    </row>
    <row r="19674" spans="22:22">
      <c r="V19674" s="17"/>
    </row>
    <row r="19675" spans="22:22">
      <c r="V19675" s="17"/>
    </row>
    <row r="19676" spans="22:22">
      <c r="V19676" s="17"/>
    </row>
    <row r="19677" spans="22:22">
      <c r="V19677" s="17"/>
    </row>
    <row r="19678" spans="22:22">
      <c r="V19678" s="17"/>
    </row>
    <row r="19679" spans="22:22">
      <c r="V19679" s="17"/>
    </row>
    <row r="19680" spans="22:22">
      <c r="V19680" s="17"/>
    </row>
    <row r="19681" spans="22:22">
      <c r="V19681" s="17"/>
    </row>
    <row r="19682" spans="22:22">
      <c r="V19682" s="17"/>
    </row>
    <row r="19683" spans="22:22">
      <c r="V19683" s="17"/>
    </row>
    <row r="19684" spans="22:22">
      <c r="V19684" s="17"/>
    </row>
    <row r="19685" spans="22:22">
      <c r="V19685" s="17"/>
    </row>
    <row r="19686" spans="22:22">
      <c r="V19686" s="17"/>
    </row>
    <row r="19687" spans="22:22">
      <c r="V19687" s="17"/>
    </row>
    <row r="19688" spans="22:22">
      <c r="V19688" s="17"/>
    </row>
    <row r="19689" spans="22:22">
      <c r="V19689" s="17"/>
    </row>
    <row r="19690" spans="22:22">
      <c r="V19690" s="17"/>
    </row>
    <row r="19691" spans="22:22">
      <c r="V19691" s="17"/>
    </row>
    <row r="19692" spans="22:22">
      <c r="V19692" s="17"/>
    </row>
    <row r="19693" spans="22:22">
      <c r="V19693" s="17"/>
    </row>
    <row r="19694" spans="22:22">
      <c r="V19694" s="17"/>
    </row>
    <row r="19695" spans="22:22">
      <c r="V19695" s="17"/>
    </row>
    <row r="19696" spans="22:22">
      <c r="V19696" s="17"/>
    </row>
    <row r="19697" spans="22:22">
      <c r="V19697" s="17"/>
    </row>
    <row r="19698" spans="22:22">
      <c r="V19698" s="17"/>
    </row>
    <row r="19699" spans="22:22">
      <c r="V19699" s="17"/>
    </row>
    <row r="19700" spans="22:22">
      <c r="V19700" s="17"/>
    </row>
    <row r="19701" spans="22:22">
      <c r="V19701" s="17"/>
    </row>
    <row r="19702" spans="22:22">
      <c r="V19702" s="17"/>
    </row>
    <row r="19703" spans="22:22">
      <c r="V19703" s="17"/>
    </row>
    <row r="19704" spans="22:22">
      <c r="V19704" s="17"/>
    </row>
    <row r="19705" spans="22:22">
      <c r="V19705" s="17"/>
    </row>
    <row r="19706" spans="22:22">
      <c r="V19706" s="17"/>
    </row>
    <row r="19707" spans="22:22">
      <c r="V19707" s="17"/>
    </row>
    <row r="19708" spans="22:22">
      <c r="V19708" s="17"/>
    </row>
    <row r="19709" spans="22:22">
      <c r="V19709" s="17"/>
    </row>
    <row r="19710" spans="22:22">
      <c r="V19710" s="17"/>
    </row>
    <row r="19711" spans="22:22">
      <c r="V19711" s="17"/>
    </row>
    <row r="19712" spans="22:22">
      <c r="V19712" s="17"/>
    </row>
    <row r="19713" spans="22:22">
      <c r="V19713" s="17"/>
    </row>
    <row r="19714" spans="22:22">
      <c r="V19714" s="17"/>
    </row>
    <row r="19715" spans="22:22">
      <c r="V19715" s="17"/>
    </row>
    <row r="19716" spans="22:22">
      <c r="V19716" s="17"/>
    </row>
    <row r="19717" spans="22:22">
      <c r="V19717" s="17"/>
    </row>
    <row r="19718" spans="22:22">
      <c r="V19718" s="17"/>
    </row>
    <row r="19719" spans="22:22">
      <c r="V19719" s="17"/>
    </row>
    <row r="19720" spans="22:22">
      <c r="V19720" s="17"/>
    </row>
    <row r="19721" spans="22:22">
      <c r="V19721" s="17"/>
    </row>
    <row r="19722" spans="22:22">
      <c r="V19722" s="17"/>
    </row>
    <row r="19723" spans="22:22">
      <c r="V19723" s="17"/>
    </row>
    <row r="19724" spans="22:22">
      <c r="V19724" s="17"/>
    </row>
    <row r="19725" spans="22:22">
      <c r="V19725" s="17"/>
    </row>
    <row r="19726" spans="22:22">
      <c r="V19726" s="17"/>
    </row>
    <row r="19727" spans="22:22">
      <c r="V19727" s="17"/>
    </row>
    <row r="19728" spans="22:22">
      <c r="V19728" s="17"/>
    </row>
    <row r="19729" spans="22:22">
      <c r="V19729" s="17"/>
    </row>
    <row r="19730" spans="22:22">
      <c r="V19730" s="17"/>
    </row>
    <row r="19731" spans="22:22">
      <c r="V19731" s="17"/>
    </row>
    <row r="19732" spans="22:22">
      <c r="V19732" s="17"/>
    </row>
    <row r="19733" spans="22:22">
      <c r="V19733" s="17"/>
    </row>
    <row r="19734" spans="22:22">
      <c r="V19734" s="17"/>
    </row>
    <row r="19735" spans="22:22">
      <c r="V19735" s="17"/>
    </row>
    <row r="19736" spans="22:22">
      <c r="V19736" s="17"/>
    </row>
    <row r="19737" spans="22:22">
      <c r="V19737" s="17"/>
    </row>
    <row r="19738" spans="22:22">
      <c r="V19738" s="17"/>
    </row>
    <row r="19739" spans="22:22">
      <c r="V19739" s="17"/>
    </row>
    <row r="19740" spans="22:22">
      <c r="V19740" s="17"/>
    </row>
    <row r="19741" spans="22:22">
      <c r="V19741" s="17"/>
    </row>
    <row r="19742" spans="22:22">
      <c r="V19742" s="17"/>
    </row>
    <row r="19743" spans="22:22">
      <c r="V19743" s="17"/>
    </row>
    <row r="19744" spans="22:22">
      <c r="V19744" s="17"/>
    </row>
    <row r="19745" spans="22:22">
      <c r="V19745" s="17"/>
    </row>
    <row r="19746" spans="22:22">
      <c r="V19746" s="17"/>
    </row>
    <row r="19747" spans="22:22">
      <c r="V19747" s="17"/>
    </row>
    <row r="19748" spans="22:22">
      <c r="V19748" s="17"/>
    </row>
    <row r="19749" spans="22:22">
      <c r="V19749" s="17"/>
    </row>
    <row r="19750" spans="22:22">
      <c r="V19750" s="17"/>
    </row>
    <row r="19751" spans="22:22">
      <c r="V19751" s="17"/>
    </row>
    <row r="19752" spans="22:22">
      <c r="V19752" s="17"/>
    </row>
    <row r="19753" spans="22:22">
      <c r="V19753" s="17"/>
    </row>
    <row r="19754" spans="22:22">
      <c r="V19754" s="17"/>
    </row>
    <row r="19755" spans="22:22">
      <c r="V19755" s="17"/>
    </row>
    <row r="19756" spans="22:22">
      <c r="V19756" s="17"/>
    </row>
    <row r="19757" spans="22:22">
      <c r="V19757" s="17"/>
    </row>
    <row r="19758" spans="22:22">
      <c r="V19758" s="17"/>
    </row>
    <row r="19759" spans="22:22">
      <c r="V19759" s="17"/>
    </row>
    <row r="19760" spans="22:22">
      <c r="V19760" s="17"/>
    </row>
    <row r="19761" spans="22:22">
      <c r="V19761" s="17"/>
    </row>
    <row r="19762" spans="22:22">
      <c r="V19762" s="17"/>
    </row>
    <row r="19763" spans="22:22">
      <c r="V19763" s="17"/>
    </row>
    <row r="19764" spans="22:22">
      <c r="V19764" s="17"/>
    </row>
    <row r="19765" spans="22:22">
      <c r="V19765" s="17"/>
    </row>
    <row r="19766" spans="22:22">
      <c r="V19766" s="17"/>
    </row>
    <row r="19767" spans="22:22">
      <c r="V19767" s="17"/>
    </row>
    <row r="19768" spans="22:22">
      <c r="V19768" s="17"/>
    </row>
    <row r="19769" spans="22:22">
      <c r="V19769" s="17"/>
    </row>
    <row r="19770" spans="22:22">
      <c r="V19770" s="17"/>
    </row>
    <row r="19771" spans="22:22">
      <c r="V19771" s="17"/>
    </row>
    <row r="19772" spans="22:22">
      <c r="V19772" s="17"/>
    </row>
    <row r="19773" spans="22:22">
      <c r="V19773" s="17"/>
    </row>
    <row r="19774" spans="22:22">
      <c r="V19774" s="17"/>
    </row>
    <row r="19775" spans="22:22">
      <c r="V19775" s="17"/>
    </row>
    <row r="19776" spans="22:22">
      <c r="V19776" s="17"/>
    </row>
    <row r="19777" spans="22:22">
      <c r="V19777" s="17"/>
    </row>
    <row r="19778" spans="22:22">
      <c r="V19778" s="17"/>
    </row>
    <row r="19779" spans="22:22">
      <c r="V19779" s="17"/>
    </row>
    <row r="19780" spans="22:22">
      <c r="V19780" s="17"/>
    </row>
    <row r="19781" spans="22:22">
      <c r="V19781" s="17"/>
    </row>
    <row r="19782" spans="22:22">
      <c r="V19782" s="17"/>
    </row>
    <row r="19783" spans="22:22">
      <c r="V19783" s="17"/>
    </row>
    <row r="19784" spans="22:22">
      <c r="V19784" s="17"/>
    </row>
    <row r="19785" spans="22:22">
      <c r="V19785" s="17"/>
    </row>
    <row r="19786" spans="22:22">
      <c r="V19786" s="17"/>
    </row>
    <row r="19787" spans="22:22">
      <c r="V19787" s="17"/>
    </row>
    <row r="19788" spans="22:22">
      <c r="V19788" s="17"/>
    </row>
    <row r="19789" spans="22:22">
      <c r="V19789" s="17"/>
    </row>
    <row r="19790" spans="22:22">
      <c r="V19790" s="17"/>
    </row>
    <row r="19791" spans="22:22">
      <c r="V19791" s="17"/>
    </row>
    <row r="19792" spans="22:22">
      <c r="V19792" s="17"/>
    </row>
    <row r="19793" spans="22:22">
      <c r="V19793" s="17"/>
    </row>
    <row r="19794" spans="22:22">
      <c r="V19794" s="17"/>
    </row>
    <row r="19795" spans="22:22">
      <c r="V19795" s="17"/>
    </row>
    <row r="19796" spans="22:22">
      <c r="V19796" s="17"/>
    </row>
    <row r="19797" spans="22:22">
      <c r="V19797" s="17"/>
    </row>
    <row r="19798" spans="22:22">
      <c r="V19798" s="17"/>
    </row>
    <row r="19799" spans="22:22">
      <c r="V19799" s="17"/>
    </row>
    <row r="19800" spans="22:22">
      <c r="V19800" s="17"/>
    </row>
    <row r="19801" spans="22:22">
      <c r="V19801" s="17"/>
    </row>
    <row r="19802" spans="22:22">
      <c r="V19802" s="17"/>
    </row>
    <row r="19803" spans="22:22">
      <c r="V19803" s="17"/>
    </row>
    <row r="19804" spans="22:22">
      <c r="V19804" s="17"/>
    </row>
    <row r="19805" spans="22:22">
      <c r="V19805" s="17"/>
    </row>
    <row r="19806" spans="22:22">
      <c r="V19806" s="17"/>
    </row>
    <row r="19807" spans="22:22">
      <c r="V19807" s="17"/>
    </row>
    <row r="19808" spans="22:22">
      <c r="V19808" s="17"/>
    </row>
    <row r="19809" spans="22:22">
      <c r="V19809" s="17"/>
    </row>
    <row r="19810" spans="22:22">
      <c r="V19810" s="17"/>
    </row>
    <row r="19811" spans="22:22">
      <c r="V19811" s="17"/>
    </row>
    <row r="19812" spans="22:22">
      <c r="V19812" s="17"/>
    </row>
    <row r="19813" spans="22:22">
      <c r="V19813" s="17"/>
    </row>
    <row r="19814" spans="22:22">
      <c r="V19814" s="17"/>
    </row>
    <row r="19815" spans="22:22">
      <c r="V19815" s="17"/>
    </row>
    <row r="19816" spans="22:22">
      <c r="V19816" s="17"/>
    </row>
    <row r="19817" spans="22:22">
      <c r="V19817" s="17"/>
    </row>
    <row r="19818" spans="22:22">
      <c r="V19818" s="17"/>
    </row>
    <row r="19819" spans="22:22">
      <c r="V19819" s="17"/>
    </row>
    <row r="19820" spans="22:22">
      <c r="V19820" s="17"/>
    </row>
    <row r="19821" spans="22:22">
      <c r="V19821" s="17"/>
    </row>
    <row r="19822" spans="22:22">
      <c r="V19822" s="17"/>
    </row>
    <row r="19823" spans="22:22">
      <c r="V19823" s="17"/>
    </row>
    <row r="19824" spans="22:22">
      <c r="V19824" s="17"/>
    </row>
    <row r="19825" spans="22:22">
      <c r="V19825" s="17"/>
    </row>
    <row r="19826" spans="22:22">
      <c r="V19826" s="17"/>
    </row>
    <row r="19827" spans="22:22">
      <c r="V19827" s="17"/>
    </row>
    <row r="19828" spans="22:22">
      <c r="V19828" s="17"/>
    </row>
    <row r="19829" spans="22:22">
      <c r="V19829" s="17"/>
    </row>
    <row r="19830" spans="22:22">
      <c r="V19830" s="17"/>
    </row>
    <row r="19831" spans="22:22">
      <c r="V19831" s="17"/>
    </row>
    <row r="19832" spans="22:22">
      <c r="V19832" s="17"/>
    </row>
    <row r="19833" spans="22:22">
      <c r="V19833" s="17"/>
    </row>
    <row r="19834" spans="22:22">
      <c r="V19834" s="17"/>
    </row>
    <row r="19835" spans="22:22">
      <c r="V19835" s="17"/>
    </row>
    <row r="19836" spans="22:22">
      <c r="V19836" s="17"/>
    </row>
    <row r="19837" spans="22:22">
      <c r="V19837" s="17"/>
    </row>
    <row r="19838" spans="22:22">
      <c r="V19838" s="17"/>
    </row>
    <row r="19839" spans="22:22">
      <c r="V19839" s="17"/>
    </row>
    <row r="19840" spans="22:22">
      <c r="V19840" s="17"/>
    </row>
    <row r="19841" spans="22:22">
      <c r="V19841" s="17"/>
    </row>
    <row r="19842" spans="22:22">
      <c r="V19842" s="17"/>
    </row>
    <row r="19843" spans="22:22">
      <c r="V19843" s="17"/>
    </row>
    <row r="19844" spans="22:22">
      <c r="V19844" s="17"/>
    </row>
    <row r="19845" spans="22:22">
      <c r="V19845" s="17"/>
    </row>
    <row r="19846" spans="22:22">
      <c r="V19846" s="17"/>
    </row>
    <row r="19847" spans="22:22">
      <c r="V19847" s="17"/>
    </row>
    <row r="19848" spans="22:22">
      <c r="V19848" s="17"/>
    </row>
    <row r="19849" spans="22:22">
      <c r="V19849" s="17"/>
    </row>
    <row r="19850" spans="22:22">
      <c r="V19850" s="17"/>
    </row>
    <row r="19851" spans="22:22">
      <c r="V19851" s="17"/>
    </row>
    <row r="19852" spans="22:22">
      <c r="V19852" s="17"/>
    </row>
    <row r="19853" spans="22:22">
      <c r="V19853" s="17"/>
    </row>
    <row r="19854" spans="22:22">
      <c r="V19854" s="17"/>
    </row>
    <row r="19855" spans="22:22">
      <c r="V19855" s="17"/>
    </row>
    <row r="19856" spans="22:22">
      <c r="V19856" s="17"/>
    </row>
    <row r="19857" spans="22:22">
      <c r="V19857" s="17"/>
    </row>
    <row r="19858" spans="22:22">
      <c r="V19858" s="17"/>
    </row>
    <row r="19859" spans="22:22">
      <c r="V19859" s="17"/>
    </row>
    <row r="19860" spans="22:22">
      <c r="V19860" s="17"/>
    </row>
    <row r="19861" spans="22:22">
      <c r="V19861" s="17"/>
    </row>
    <row r="19862" spans="22:22">
      <c r="V19862" s="17"/>
    </row>
    <row r="19863" spans="22:22">
      <c r="V19863" s="17"/>
    </row>
    <row r="19864" spans="22:22">
      <c r="V19864" s="17"/>
    </row>
    <row r="19865" spans="22:22">
      <c r="V19865" s="17"/>
    </row>
    <row r="19866" spans="22:22">
      <c r="V19866" s="17"/>
    </row>
    <row r="19867" spans="22:22">
      <c r="V19867" s="17"/>
    </row>
    <row r="19868" spans="22:22">
      <c r="V19868" s="17"/>
    </row>
    <row r="19869" spans="22:22">
      <c r="V19869" s="17"/>
    </row>
    <row r="19870" spans="22:22">
      <c r="V19870" s="17"/>
    </row>
    <row r="19871" spans="22:22">
      <c r="V19871" s="17"/>
    </row>
    <row r="19872" spans="22:22">
      <c r="V19872" s="17"/>
    </row>
    <row r="19873" spans="22:22">
      <c r="V19873" s="17"/>
    </row>
    <row r="19874" spans="22:22">
      <c r="V19874" s="17"/>
    </row>
    <row r="19875" spans="22:22">
      <c r="V19875" s="17"/>
    </row>
    <row r="19876" spans="22:22">
      <c r="V19876" s="17"/>
    </row>
    <row r="19877" spans="22:22">
      <c r="V19877" s="17"/>
    </row>
    <row r="19878" spans="22:22">
      <c r="V19878" s="17"/>
    </row>
    <row r="19879" spans="22:22">
      <c r="V19879" s="17"/>
    </row>
    <row r="19880" spans="22:22">
      <c r="V19880" s="17"/>
    </row>
    <row r="19881" spans="22:22">
      <c r="V19881" s="17"/>
    </row>
    <row r="19882" spans="22:22">
      <c r="V19882" s="17"/>
    </row>
    <row r="19883" spans="22:22">
      <c r="V19883" s="17"/>
    </row>
    <row r="19884" spans="22:22">
      <c r="V19884" s="17"/>
    </row>
    <row r="19885" spans="22:22">
      <c r="V19885" s="17"/>
    </row>
    <row r="19886" spans="22:22">
      <c r="V19886" s="17"/>
    </row>
    <row r="19887" spans="22:22">
      <c r="V19887" s="17"/>
    </row>
    <row r="19888" spans="22:22">
      <c r="V19888" s="17"/>
    </row>
    <row r="19889" spans="22:22">
      <c r="V19889" s="17"/>
    </row>
    <row r="19890" spans="22:22">
      <c r="V19890" s="17"/>
    </row>
    <row r="19891" spans="22:22">
      <c r="V19891" s="17"/>
    </row>
    <row r="19892" spans="22:22">
      <c r="V19892" s="17"/>
    </row>
    <row r="19893" spans="22:22">
      <c r="V19893" s="17"/>
    </row>
    <row r="19894" spans="22:22">
      <c r="V19894" s="17"/>
    </row>
    <row r="19895" spans="22:22">
      <c r="V19895" s="17"/>
    </row>
    <row r="19896" spans="22:22">
      <c r="V19896" s="17"/>
    </row>
    <row r="19897" spans="22:22">
      <c r="V19897" s="17"/>
    </row>
    <row r="19898" spans="22:22">
      <c r="V19898" s="17"/>
    </row>
    <row r="19899" spans="22:22">
      <c r="V19899" s="17"/>
    </row>
    <row r="19900" spans="22:22">
      <c r="V19900" s="17"/>
    </row>
    <row r="19901" spans="22:22">
      <c r="V19901" s="17"/>
    </row>
    <row r="19902" spans="22:22">
      <c r="V19902" s="17"/>
    </row>
    <row r="19903" spans="22:22">
      <c r="V19903" s="17"/>
    </row>
    <row r="19904" spans="22:22">
      <c r="V19904" s="17"/>
    </row>
    <row r="19905" spans="22:22">
      <c r="V19905" s="17"/>
    </row>
    <row r="19906" spans="22:22">
      <c r="V19906" s="17"/>
    </row>
    <row r="19907" spans="22:22">
      <c r="V19907" s="17"/>
    </row>
    <row r="19908" spans="22:22">
      <c r="V19908" s="17"/>
    </row>
    <row r="19909" spans="22:22">
      <c r="V19909" s="17"/>
    </row>
    <row r="19910" spans="22:22">
      <c r="V19910" s="17"/>
    </row>
    <row r="19911" spans="22:22">
      <c r="V19911" s="17"/>
    </row>
    <row r="19912" spans="22:22">
      <c r="V19912" s="17"/>
    </row>
    <row r="19913" spans="22:22">
      <c r="V19913" s="17"/>
    </row>
    <row r="19914" spans="22:22">
      <c r="V19914" s="17"/>
    </row>
    <row r="19915" spans="22:22">
      <c r="V19915" s="17"/>
    </row>
    <row r="19916" spans="22:22">
      <c r="V19916" s="17"/>
    </row>
    <row r="19917" spans="22:22">
      <c r="V19917" s="17"/>
    </row>
    <row r="19918" spans="22:22">
      <c r="V19918" s="17"/>
    </row>
    <row r="19919" spans="22:22">
      <c r="V19919" s="17"/>
    </row>
    <row r="19920" spans="22:22">
      <c r="V19920" s="17"/>
    </row>
    <row r="19921" spans="22:22">
      <c r="V19921" s="17"/>
    </row>
    <row r="19922" spans="22:22">
      <c r="V19922" s="17"/>
    </row>
    <row r="19923" spans="22:22">
      <c r="V19923" s="17"/>
    </row>
    <row r="19924" spans="22:22">
      <c r="V19924" s="17"/>
    </row>
    <row r="19925" spans="22:22">
      <c r="V19925" s="17"/>
    </row>
    <row r="19926" spans="22:22">
      <c r="V19926" s="17"/>
    </row>
    <row r="19927" spans="22:22">
      <c r="V19927" s="17"/>
    </row>
    <row r="19928" spans="22:22">
      <c r="V19928" s="17"/>
    </row>
    <row r="19929" spans="22:22">
      <c r="V19929" s="17"/>
    </row>
    <row r="19930" spans="22:22">
      <c r="V19930" s="17"/>
    </row>
    <row r="19931" spans="22:22">
      <c r="V19931" s="17"/>
    </row>
    <row r="19932" spans="22:22">
      <c r="V19932" s="17"/>
    </row>
    <row r="19933" spans="22:22">
      <c r="V19933" s="17"/>
    </row>
    <row r="19934" spans="22:22">
      <c r="V19934" s="17"/>
    </row>
    <row r="19935" spans="22:22">
      <c r="V19935" s="17"/>
    </row>
    <row r="19936" spans="22:22">
      <c r="V19936" s="17"/>
    </row>
    <row r="19937" spans="22:22">
      <c r="V19937" s="17"/>
    </row>
    <row r="19938" spans="22:22">
      <c r="V19938" s="17"/>
    </row>
    <row r="19939" spans="22:22">
      <c r="V19939" s="17"/>
    </row>
    <row r="19940" spans="22:22">
      <c r="V19940" s="17"/>
    </row>
    <row r="19941" spans="22:22">
      <c r="V19941" s="17"/>
    </row>
    <row r="19942" spans="22:22">
      <c r="V19942" s="17"/>
    </row>
    <row r="19943" spans="22:22">
      <c r="V19943" s="17"/>
    </row>
    <row r="19944" spans="22:22">
      <c r="V19944" s="17"/>
    </row>
    <row r="19945" spans="22:22">
      <c r="V19945" s="17"/>
    </row>
    <row r="19946" spans="22:22">
      <c r="V19946" s="17"/>
    </row>
    <row r="19947" spans="22:22">
      <c r="V19947" s="17"/>
    </row>
    <row r="19948" spans="22:22">
      <c r="V19948" s="17"/>
    </row>
    <row r="19949" spans="22:22">
      <c r="V19949" s="17"/>
    </row>
    <row r="19950" spans="22:22">
      <c r="V19950" s="17"/>
    </row>
    <row r="19951" spans="22:22">
      <c r="V19951" s="17"/>
    </row>
    <row r="19952" spans="22:22">
      <c r="V19952" s="17"/>
    </row>
    <row r="19953" spans="22:22">
      <c r="V19953" s="17"/>
    </row>
    <row r="19954" spans="22:22">
      <c r="V19954" s="17"/>
    </row>
    <row r="19955" spans="22:22">
      <c r="V19955" s="17"/>
    </row>
    <row r="19956" spans="22:22">
      <c r="V19956" s="17"/>
    </row>
    <row r="19957" spans="22:22">
      <c r="V19957" s="17"/>
    </row>
    <row r="19958" spans="22:22">
      <c r="V19958" s="17"/>
    </row>
    <row r="19959" spans="22:22">
      <c r="V19959" s="17"/>
    </row>
    <row r="19960" spans="22:22">
      <c r="V19960" s="17"/>
    </row>
    <row r="19961" spans="22:22">
      <c r="V19961" s="17"/>
    </row>
    <row r="19962" spans="22:22">
      <c r="V19962" s="17"/>
    </row>
    <row r="19963" spans="22:22">
      <c r="V19963" s="17"/>
    </row>
    <row r="19964" spans="22:22">
      <c r="V19964" s="17"/>
    </row>
    <row r="19965" spans="22:22">
      <c r="V19965" s="17"/>
    </row>
    <row r="19966" spans="22:22">
      <c r="V19966" s="17"/>
    </row>
    <row r="19967" spans="22:22">
      <c r="V19967" s="17"/>
    </row>
    <row r="19968" spans="22:22">
      <c r="V19968" s="17"/>
    </row>
    <row r="19969" spans="22:22">
      <c r="V19969" s="17"/>
    </row>
    <row r="19970" spans="22:22">
      <c r="V19970" s="17"/>
    </row>
    <row r="19971" spans="22:22">
      <c r="V19971" s="17"/>
    </row>
    <row r="19972" spans="22:22">
      <c r="V19972" s="17"/>
    </row>
    <row r="19973" spans="22:22">
      <c r="V19973" s="17"/>
    </row>
    <row r="19974" spans="22:22">
      <c r="V19974" s="17"/>
    </row>
    <row r="19975" spans="22:22">
      <c r="V19975" s="17"/>
    </row>
    <row r="19976" spans="22:22">
      <c r="V19976" s="17"/>
    </row>
    <row r="19977" spans="22:22">
      <c r="V19977" s="17"/>
    </row>
    <row r="19978" spans="22:22">
      <c r="V19978" s="17"/>
    </row>
    <row r="19979" spans="22:22">
      <c r="V19979" s="17"/>
    </row>
    <row r="19980" spans="22:22">
      <c r="V19980" s="17"/>
    </row>
    <row r="19981" spans="22:22">
      <c r="V19981" s="17"/>
    </row>
    <row r="19982" spans="22:22">
      <c r="V19982" s="17"/>
    </row>
    <row r="19983" spans="22:22">
      <c r="V19983" s="17"/>
    </row>
    <row r="19984" spans="22:22">
      <c r="V19984" s="17"/>
    </row>
    <row r="19985" spans="22:22">
      <c r="V19985" s="17"/>
    </row>
    <row r="19986" spans="22:22">
      <c r="V19986" s="17"/>
    </row>
    <row r="19987" spans="22:22">
      <c r="V19987" s="17"/>
    </row>
    <row r="19988" spans="22:22">
      <c r="V19988" s="17"/>
    </row>
    <row r="19989" spans="22:22">
      <c r="V19989" s="17"/>
    </row>
    <row r="19990" spans="22:22">
      <c r="V19990" s="17"/>
    </row>
    <row r="19991" spans="22:22">
      <c r="V19991" s="17"/>
    </row>
    <row r="19992" spans="22:22">
      <c r="V19992" s="17"/>
    </row>
    <row r="19993" spans="22:22">
      <c r="V19993" s="17"/>
    </row>
    <row r="19994" spans="22:22">
      <c r="V19994" s="17"/>
    </row>
    <row r="19995" spans="22:22">
      <c r="V19995" s="17"/>
    </row>
    <row r="19996" spans="22:22">
      <c r="V19996" s="17"/>
    </row>
    <row r="19997" spans="22:22">
      <c r="V19997" s="17"/>
    </row>
    <row r="19998" spans="22:22">
      <c r="V19998" s="17"/>
    </row>
    <row r="19999" spans="22:22">
      <c r="V19999" s="17"/>
    </row>
    <row r="20000" spans="22:22">
      <c r="V20000" s="17"/>
    </row>
    <row r="20001" spans="22:22">
      <c r="V20001" s="17"/>
    </row>
    <row r="20002" spans="22:22">
      <c r="V20002" s="17"/>
    </row>
    <row r="20003" spans="22:22">
      <c r="V20003" s="17"/>
    </row>
    <row r="20004" spans="22:22">
      <c r="V20004" s="17"/>
    </row>
    <row r="20005" spans="22:22">
      <c r="V20005" s="17"/>
    </row>
    <row r="20006" spans="22:22">
      <c r="V20006" s="17"/>
    </row>
    <row r="20007" spans="22:22">
      <c r="V20007" s="17"/>
    </row>
    <row r="20008" spans="22:22">
      <c r="V20008" s="17"/>
    </row>
    <row r="20009" spans="22:22">
      <c r="V20009" s="17"/>
    </row>
    <row r="20010" spans="22:22">
      <c r="V20010" s="17"/>
    </row>
    <row r="20011" spans="22:22">
      <c r="V20011" s="17"/>
    </row>
    <row r="20012" spans="22:22">
      <c r="V20012" s="17"/>
    </row>
    <row r="20013" spans="22:22">
      <c r="V20013" s="17"/>
    </row>
    <row r="20014" spans="22:22">
      <c r="V20014" s="17"/>
    </row>
    <row r="20015" spans="22:22">
      <c r="V20015" s="17"/>
    </row>
    <row r="20016" spans="22:22">
      <c r="V20016" s="17"/>
    </row>
    <row r="20017" spans="22:22">
      <c r="V20017" s="17"/>
    </row>
    <row r="20018" spans="22:22">
      <c r="V20018" s="17"/>
    </row>
    <row r="20019" spans="22:22">
      <c r="V20019" s="17"/>
    </row>
    <row r="20020" spans="22:22">
      <c r="V20020" s="17"/>
    </row>
    <row r="20021" spans="22:22">
      <c r="V20021" s="17"/>
    </row>
    <row r="20022" spans="22:22">
      <c r="V20022" s="17"/>
    </row>
    <row r="20023" spans="22:22">
      <c r="V20023" s="17"/>
    </row>
    <row r="20024" spans="22:22">
      <c r="V20024" s="17"/>
    </row>
    <row r="20025" spans="22:22">
      <c r="V20025" s="17"/>
    </row>
    <row r="20026" spans="22:22">
      <c r="V20026" s="17"/>
    </row>
    <row r="20027" spans="22:22">
      <c r="V20027" s="17"/>
    </row>
    <row r="20028" spans="22:22">
      <c r="V20028" s="17"/>
    </row>
    <row r="20029" spans="22:22">
      <c r="V20029" s="17"/>
    </row>
    <row r="20030" spans="22:22">
      <c r="V20030" s="17"/>
    </row>
    <row r="20031" spans="22:22">
      <c r="V20031" s="17"/>
    </row>
    <row r="20032" spans="22:22">
      <c r="V20032" s="17"/>
    </row>
    <row r="20033" spans="22:22">
      <c r="V20033" s="17"/>
    </row>
    <row r="20034" spans="22:22">
      <c r="V20034" s="17"/>
    </row>
    <row r="20035" spans="22:22">
      <c r="V20035" s="17"/>
    </row>
    <row r="20036" spans="22:22">
      <c r="V20036" s="17"/>
    </row>
    <row r="20037" spans="22:22">
      <c r="V20037" s="17"/>
    </row>
    <row r="20038" spans="22:22">
      <c r="V20038" s="17"/>
    </row>
    <row r="20039" spans="22:22">
      <c r="V20039" s="17"/>
    </row>
    <row r="20040" spans="22:22">
      <c r="V20040" s="17"/>
    </row>
    <row r="20041" spans="22:22">
      <c r="V20041" s="17"/>
    </row>
    <row r="20042" spans="22:22">
      <c r="V20042" s="17"/>
    </row>
    <row r="20043" spans="22:22">
      <c r="V20043" s="17"/>
    </row>
    <row r="20044" spans="22:22">
      <c r="V20044" s="17"/>
    </row>
    <row r="20045" spans="22:22">
      <c r="V20045" s="17"/>
    </row>
    <row r="20046" spans="22:22">
      <c r="V20046" s="17"/>
    </row>
    <row r="20047" spans="22:22">
      <c r="V20047" s="17"/>
    </row>
    <row r="20048" spans="22:22">
      <c r="V20048" s="17"/>
    </row>
    <row r="20049" spans="22:22">
      <c r="V20049" s="17"/>
    </row>
    <row r="20050" spans="22:22">
      <c r="V20050" s="17"/>
    </row>
    <row r="20051" spans="22:22">
      <c r="V20051" s="17"/>
    </row>
    <row r="20052" spans="22:22">
      <c r="V20052" s="17"/>
    </row>
    <row r="20053" spans="22:22">
      <c r="V20053" s="17"/>
    </row>
    <row r="20054" spans="22:22">
      <c r="V20054" s="17"/>
    </row>
    <row r="20055" spans="22:22">
      <c r="V20055" s="17"/>
    </row>
    <row r="20056" spans="22:22">
      <c r="V20056" s="17"/>
    </row>
    <row r="20057" spans="22:22">
      <c r="V20057" s="17"/>
    </row>
    <row r="20058" spans="22:22">
      <c r="V20058" s="17"/>
    </row>
    <row r="20059" spans="22:22">
      <c r="V20059" s="17"/>
    </row>
    <row r="20060" spans="22:22">
      <c r="V20060" s="17"/>
    </row>
    <row r="20061" spans="22:22">
      <c r="V20061" s="17"/>
    </row>
    <row r="20062" spans="22:22">
      <c r="V20062" s="17"/>
    </row>
    <row r="20063" spans="22:22">
      <c r="V20063" s="17"/>
    </row>
    <row r="20064" spans="22:22">
      <c r="V20064" s="17"/>
    </row>
    <row r="20065" spans="22:22">
      <c r="V20065" s="17"/>
    </row>
    <row r="20066" spans="22:22">
      <c r="V20066" s="17"/>
    </row>
    <row r="20067" spans="22:22">
      <c r="V20067" s="17"/>
    </row>
    <row r="20068" spans="22:22">
      <c r="V20068" s="17"/>
    </row>
    <row r="20069" spans="22:22">
      <c r="V20069" s="17"/>
    </row>
    <row r="20070" spans="22:22">
      <c r="V20070" s="17"/>
    </row>
    <row r="20071" spans="22:22">
      <c r="V20071" s="17"/>
    </row>
    <row r="20072" spans="22:22">
      <c r="V20072" s="17"/>
    </row>
    <row r="20073" spans="22:22">
      <c r="V20073" s="17"/>
    </row>
    <row r="20074" spans="22:22">
      <c r="V20074" s="17"/>
    </row>
    <row r="20075" spans="22:22">
      <c r="V20075" s="17"/>
    </row>
    <row r="20076" spans="22:22">
      <c r="V20076" s="17"/>
    </row>
    <row r="20077" spans="22:22">
      <c r="V20077" s="17"/>
    </row>
    <row r="20078" spans="22:22">
      <c r="V20078" s="17"/>
    </row>
    <row r="20079" spans="22:22">
      <c r="V20079" s="17"/>
    </row>
    <row r="20080" spans="22:22">
      <c r="V20080" s="17"/>
    </row>
    <row r="20081" spans="22:22">
      <c r="V20081" s="17"/>
    </row>
    <row r="20082" spans="22:22">
      <c r="V20082" s="17"/>
    </row>
    <row r="20083" spans="22:22">
      <c r="V20083" s="17"/>
    </row>
    <row r="20084" spans="22:22">
      <c r="V20084" s="17"/>
    </row>
    <row r="20085" spans="22:22">
      <c r="V20085" s="17"/>
    </row>
    <row r="20086" spans="22:22">
      <c r="V20086" s="17"/>
    </row>
    <row r="20087" spans="22:22">
      <c r="V20087" s="17"/>
    </row>
    <row r="20088" spans="22:22">
      <c r="V20088" s="17"/>
    </row>
    <row r="20089" spans="22:22">
      <c r="V20089" s="17"/>
    </row>
    <row r="20090" spans="22:22">
      <c r="V20090" s="17"/>
    </row>
    <row r="20091" spans="22:22">
      <c r="V20091" s="17"/>
    </row>
    <row r="20092" spans="22:22">
      <c r="V20092" s="17"/>
    </row>
    <row r="20093" spans="22:22">
      <c r="V20093" s="17"/>
    </row>
    <row r="20094" spans="22:22">
      <c r="V20094" s="17"/>
    </row>
    <row r="20095" spans="22:22">
      <c r="V20095" s="17"/>
    </row>
    <row r="20096" spans="22:22">
      <c r="V20096" s="17"/>
    </row>
    <row r="20097" spans="22:22">
      <c r="V20097" s="17"/>
    </row>
    <row r="20098" spans="22:22">
      <c r="V20098" s="17"/>
    </row>
    <row r="20099" spans="22:22">
      <c r="V20099" s="17"/>
    </row>
    <row r="20100" spans="22:22">
      <c r="V20100" s="17"/>
    </row>
    <row r="20101" spans="22:22">
      <c r="V20101" s="17"/>
    </row>
    <row r="20102" spans="22:22">
      <c r="V20102" s="17"/>
    </row>
    <row r="20103" spans="22:22">
      <c r="V20103" s="17"/>
    </row>
    <row r="20104" spans="22:22">
      <c r="V20104" s="17"/>
    </row>
    <row r="20105" spans="22:22">
      <c r="V20105" s="17"/>
    </row>
    <row r="20106" spans="22:22">
      <c r="V20106" s="17"/>
    </row>
    <row r="20107" spans="22:22">
      <c r="V20107" s="17"/>
    </row>
    <row r="20108" spans="22:22">
      <c r="V20108" s="17"/>
    </row>
    <row r="20109" spans="22:22">
      <c r="V20109" s="17"/>
    </row>
    <row r="20110" spans="22:22">
      <c r="V20110" s="17"/>
    </row>
    <row r="20111" spans="22:22">
      <c r="V20111" s="17"/>
    </row>
    <row r="20112" spans="22:22">
      <c r="V20112" s="17"/>
    </row>
    <row r="20113" spans="22:22">
      <c r="V20113" s="17"/>
    </row>
    <row r="20114" spans="22:22">
      <c r="V20114" s="17"/>
    </row>
    <row r="20115" spans="22:22">
      <c r="V20115" s="17"/>
    </row>
    <row r="20116" spans="22:22">
      <c r="V20116" s="17"/>
    </row>
    <row r="20117" spans="22:22">
      <c r="V20117" s="17"/>
    </row>
    <row r="20118" spans="22:22">
      <c r="V20118" s="17"/>
    </row>
    <row r="20119" spans="22:22">
      <c r="V20119" s="17"/>
    </row>
    <row r="20120" spans="22:22">
      <c r="V20120" s="17"/>
    </row>
    <row r="20121" spans="22:22">
      <c r="V20121" s="17"/>
    </row>
    <row r="20122" spans="22:22">
      <c r="V20122" s="17"/>
    </row>
    <row r="20123" spans="22:22">
      <c r="V20123" s="17"/>
    </row>
    <row r="20124" spans="22:22">
      <c r="V20124" s="17"/>
    </row>
    <row r="20125" spans="22:22">
      <c r="V20125" s="17"/>
    </row>
    <row r="20126" spans="22:22">
      <c r="V20126" s="17"/>
    </row>
    <row r="20127" spans="22:22">
      <c r="V20127" s="17"/>
    </row>
    <row r="20128" spans="22:22">
      <c r="V20128" s="17"/>
    </row>
    <row r="20129" spans="22:22">
      <c r="V20129" s="17"/>
    </row>
    <row r="20130" spans="22:22">
      <c r="V20130" s="17"/>
    </row>
    <row r="20131" spans="22:22">
      <c r="V20131" s="17"/>
    </row>
    <row r="20132" spans="22:22">
      <c r="V20132" s="17"/>
    </row>
    <row r="20133" spans="22:22">
      <c r="V20133" s="17"/>
    </row>
    <row r="20134" spans="22:22">
      <c r="V20134" s="17"/>
    </row>
    <row r="20135" spans="22:22">
      <c r="V20135" s="17"/>
    </row>
    <row r="20136" spans="22:22">
      <c r="V20136" s="17"/>
    </row>
    <row r="20137" spans="22:22">
      <c r="V20137" s="17"/>
    </row>
    <row r="20138" spans="22:22">
      <c r="V20138" s="17"/>
    </row>
    <row r="20139" spans="22:22">
      <c r="V20139" s="17"/>
    </row>
    <row r="20140" spans="22:22">
      <c r="V20140" s="17"/>
    </row>
    <row r="20141" spans="22:22">
      <c r="V20141" s="17"/>
    </row>
    <row r="20142" spans="22:22">
      <c r="V20142" s="17"/>
    </row>
    <row r="20143" spans="22:22">
      <c r="V20143" s="17"/>
    </row>
    <row r="20144" spans="22:22">
      <c r="V20144" s="17"/>
    </row>
    <row r="20145" spans="22:22">
      <c r="V20145" s="17"/>
    </row>
    <row r="20146" spans="22:22">
      <c r="V20146" s="17"/>
    </row>
    <row r="20147" spans="22:22">
      <c r="V20147" s="17"/>
    </row>
    <row r="20148" spans="22:22">
      <c r="V20148" s="17"/>
    </row>
    <row r="20149" spans="22:22">
      <c r="V20149" s="17"/>
    </row>
    <row r="20150" spans="22:22">
      <c r="V20150" s="17"/>
    </row>
    <row r="20151" spans="22:22">
      <c r="V20151" s="17"/>
    </row>
    <row r="20152" spans="22:22">
      <c r="V20152" s="17"/>
    </row>
    <row r="20153" spans="22:22">
      <c r="V20153" s="17"/>
    </row>
    <row r="20154" spans="22:22">
      <c r="V20154" s="17"/>
    </row>
    <row r="20155" spans="22:22">
      <c r="V20155" s="17"/>
    </row>
    <row r="20156" spans="22:22">
      <c r="V20156" s="17"/>
    </row>
    <row r="20157" spans="22:22">
      <c r="V20157" s="17"/>
    </row>
    <row r="20158" spans="22:22">
      <c r="V20158" s="17"/>
    </row>
    <row r="20159" spans="22:22">
      <c r="V20159" s="17"/>
    </row>
    <row r="20160" spans="22:22">
      <c r="V20160" s="17"/>
    </row>
    <row r="20161" spans="22:22">
      <c r="V20161" s="17"/>
    </row>
    <row r="20162" spans="22:22">
      <c r="V20162" s="17"/>
    </row>
    <row r="20163" spans="22:22">
      <c r="V20163" s="17"/>
    </row>
    <row r="20164" spans="22:22">
      <c r="V20164" s="17"/>
    </row>
    <row r="20165" spans="22:22">
      <c r="V20165" s="17"/>
    </row>
    <row r="20166" spans="22:22">
      <c r="V20166" s="17"/>
    </row>
    <row r="20167" spans="22:22">
      <c r="V20167" s="17"/>
    </row>
    <row r="20168" spans="22:22">
      <c r="V20168" s="17"/>
    </row>
    <row r="20169" spans="22:22">
      <c r="V20169" s="17"/>
    </row>
    <row r="20170" spans="22:22">
      <c r="V20170" s="17"/>
    </row>
    <row r="20171" spans="22:22">
      <c r="V20171" s="17"/>
    </row>
    <row r="20172" spans="22:22">
      <c r="V20172" s="17"/>
    </row>
    <row r="20173" spans="22:22">
      <c r="V20173" s="17"/>
    </row>
    <row r="20174" spans="22:22">
      <c r="V20174" s="17"/>
    </row>
    <row r="20175" spans="22:22">
      <c r="V20175" s="17"/>
    </row>
    <row r="20176" spans="22:22">
      <c r="V20176" s="17"/>
    </row>
    <row r="20177" spans="22:22">
      <c r="V20177" s="17"/>
    </row>
    <row r="20178" spans="22:22">
      <c r="V20178" s="17"/>
    </row>
    <row r="20179" spans="22:22">
      <c r="V20179" s="17"/>
    </row>
    <row r="20180" spans="22:22">
      <c r="V20180" s="17"/>
    </row>
    <row r="20181" spans="22:22">
      <c r="V20181" s="17"/>
    </row>
    <row r="20182" spans="22:22">
      <c r="V20182" s="17"/>
    </row>
    <row r="20183" spans="22:22">
      <c r="V20183" s="17"/>
    </row>
    <row r="20184" spans="22:22">
      <c r="V20184" s="17"/>
    </row>
    <row r="20185" spans="22:22">
      <c r="V20185" s="17"/>
    </row>
    <row r="20186" spans="22:22">
      <c r="V20186" s="17"/>
    </row>
    <row r="20187" spans="22:22">
      <c r="V20187" s="17"/>
    </row>
    <row r="20188" spans="22:22">
      <c r="V20188" s="17"/>
    </row>
    <row r="20189" spans="22:22">
      <c r="V20189" s="17"/>
    </row>
    <row r="20190" spans="22:22">
      <c r="V20190" s="17"/>
    </row>
    <row r="20191" spans="22:22">
      <c r="V20191" s="17"/>
    </row>
    <row r="20192" spans="22:22">
      <c r="V20192" s="17"/>
    </row>
    <row r="20193" spans="22:22">
      <c r="V20193" s="17"/>
    </row>
    <row r="20194" spans="22:22">
      <c r="V20194" s="17"/>
    </row>
    <row r="20195" spans="22:22">
      <c r="V20195" s="17"/>
    </row>
    <row r="20196" spans="22:22">
      <c r="V20196" s="17"/>
    </row>
    <row r="20197" spans="22:22">
      <c r="V20197" s="17"/>
    </row>
    <row r="20198" spans="22:22">
      <c r="V20198" s="17"/>
    </row>
    <row r="20199" spans="22:22">
      <c r="V20199" s="17"/>
    </row>
    <row r="20200" spans="22:22">
      <c r="V20200" s="17"/>
    </row>
    <row r="20201" spans="22:22">
      <c r="V20201" s="17"/>
    </row>
    <row r="20202" spans="22:22">
      <c r="V20202" s="17"/>
    </row>
    <row r="20203" spans="22:22">
      <c r="V20203" s="17"/>
    </row>
    <row r="20204" spans="22:22">
      <c r="V20204" s="17"/>
    </row>
    <row r="20205" spans="22:22">
      <c r="V20205" s="17"/>
    </row>
    <row r="20206" spans="22:22">
      <c r="V20206" s="17"/>
    </row>
    <row r="20207" spans="22:22">
      <c r="V20207" s="17"/>
    </row>
    <row r="20208" spans="22:22">
      <c r="V20208" s="17"/>
    </row>
    <row r="20209" spans="22:22">
      <c r="V20209" s="17"/>
    </row>
    <row r="20210" spans="22:22">
      <c r="V20210" s="17"/>
    </row>
    <row r="20211" spans="22:22">
      <c r="V20211" s="17"/>
    </row>
    <row r="20212" spans="22:22">
      <c r="V20212" s="17"/>
    </row>
    <row r="20213" spans="22:22">
      <c r="V20213" s="17"/>
    </row>
    <row r="20214" spans="22:22">
      <c r="V20214" s="17"/>
    </row>
    <row r="20215" spans="22:22">
      <c r="V20215" s="17"/>
    </row>
    <row r="20216" spans="22:22">
      <c r="V20216" s="17"/>
    </row>
    <row r="20217" spans="22:22">
      <c r="V20217" s="17"/>
    </row>
    <row r="20218" spans="22:22">
      <c r="V20218" s="17"/>
    </row>
    <row r="20219" spans="22:22">
      <c r="V20219" s="17"/>
    </row>
    <row r="20220" spans="22:22">
      <c r="V20220" s="17"/>
    </row>
    <row r="20221" spans="22:22">
      <c r="V20221" s="17"/>
    </row>
    <row r="20222" spans="22:22">
      <c r="V20222" s="17"/>
    </row>
    <row r="20223" spans="22:22">
      <c r="V20223" s="17"/>
    </row>
    <row r="20224" spans="22:22">
      <c r="V20224" s="17"/>
    </row>
    <row r="20225" spans="22:22">
      <c r="V20225" s="17"/>
    </row>
    <row r="20226" spans="22:22">
      <c r="V20226" s="17"/>
    </row>
    <row r="20227" spans="22:22">
      <c r="V20227" s="17"/>
    </row>
    <row r="20228" spans="22:22">
      <c r="V20228" s="17"/>
    </row>
    <row r="20229" spans="22:22">
      <c r="V20229" s="17"/>
    </row>
    <row r="20230" spans="22:22">
      <c r="V20230" s="17"/>
    </row>
    <row r="20231" spans="22:22">
      <c r="V20231" s="17"/>
    </row>
    <row r="20232" spans="22:22">
      <c r="V20232" s="17"/>
    </row>
    <row r="20233" spans="22:22">
      <c r="V20233" s="17"/>
    </row>
    <row r="20234" spans="22:22">
      <c r="V20234" s="17"/>
    </row>
    <row r="20235" spans="22:22">
      <c r="V20235" s="17"/>
    </row>
    <row r="20236" spans="22:22">
      <c r="V20236" s="17"/>
    </row>
    <row r="20237" spans="22:22">
      <c r="V20237" s="17"/>
    </row>
    <row r="20238" spans="22:22">
      <c r="V20238" s="17"/>
    </row>
    <row r="20239" spans="22:22">
      <c r="V20239" s="17"/>
    </row>
    <row r="20240" spans="22:22">
      <c r="V20240" s="17"/>
    </row>
    <row r="20241" spans="22:22">
      <c r="V20241" s="17"/>
    </row>
    <row r="20242" spans="22:22">
      <c r="V20242" s="17"/>
    </row>
    <row r="20243" spans="22:22">
      <c r="V20243" s="17"/>
    </row>
    <row r="20244" spans="22:22">
      <c r="V20244" s="17"/>
    </row>
    <row r="20245" spans="22:22">
      <c r="V20245" s="17"/>
    </row>
    <row r="20246" spans="22:22">
      <c r="V20246" s="17"/>
    </row>
    <row r="20247" spans="22:22">
      <c r="V20247" s="17"/>
    </row>
    <row r="20248" spans="22:22">
      <c r="V20248" s="17"/>
    </row>
    <row r="20249" spans="22:22">
      <c r="V20249" s="17"/>
    </row>
    <row r="20250" spans="22:22">
      <c r="V20250" s="17"/>
    </row>
    <row r="20251" spans="22:22">
      <c r="V20251" s="17"/>
    </row>
    <row r="20252" spans="22:22">
      <c r="V20252" s="17"/>
    </row>
    <row r="20253" spans="22:22">
      <c r="V20253" s="17"/>
    </row>
    <row r="20254" spans="22:22">
      <c r="V20254" s="17"/>
    </row>
    <row r="20255" spans="22:22">
      <c r="V20255" s="17"/>
    </row>
    <row r="20256" spans="22:22">
      <c r="V20256" s="17"/>
    </row>
    <row r="20257" spans="22:22">
      <c r="V20257" s="17"/>
    </row>
    <row r="20258" spans="22:22">
      <c r="V20258" s="17"/>
    </row>
    <row r="20259" spans="22:22">
      <c r="V20259" s="17"/>
    </row>
    <row r="20260" spans="22:22">
      <c r="V20260" s="17"/>
    </row>
    <row r="20261" spans="22:22">
      <c r="V20261" s="17"/>
    </row>
    <row r="20262" spans="22:22">
      <c r="V20262" s="17"/>
    </row>
    <row r="20263" spans="22:22">
      <c r="V20263" s="17"/>
    </row>
    <row r="20264" spans="22:22">
      <c r="V20264" s="17"/>
    </row>
    <row r="20265" spans="22:22">
      <c r="V20265" s="17"/>
    </row>
    <row r="20266" spans="22:22">
      <c r="V20266" s="17"/>
    </row>
    <row r="20267" spans="22:22">
      <c r="V20267" s="17"/>
    </row>
    <row r="20268" spans="22:22">
      <c r="V20268" s="17"/>
    </row>
    <row r="20269" spans="22:22">
      <c r="V20269" s="17"/>
    </row>
    <row r="20270" spans="22:22">
      <c r="V20270" s="17"/>
    </row>
    <row r="20271" spans="22:22">
      <c r="V20271" s="17"/>
    </row>
    <row r="20272" spans="22:22">
      <c r="V20272" s="17"/>
    </row>
    <row r="20273" spans="22:22">
      <c r="V20273" s="17"/>
    </row>
    <row r="20274" spans="22:22">
      <c r="V20274" s="17"/>
    </row>
    <row r="20275" spans="22:22">
      <c r="V20275" s="17"/>
    </row>
    <row r="20276" spans="22:22">
      <c r="V20276" s="17"/>
    </row>
    <row r="20277" spans="22:22">
      <c r="V20277" s="17"/>
    </row>
    <row r="20278" spans="22:22">
      <c r="V20278" s="17"/>
    </row>
    <row r="20279" spans="22:22">
      <c r="V20279" s="17"/>
    </row>
    <row r="20280" spans="22:22">
      <c r="V20280" s="17"/>
    </row>
    <row r="20281" spans="22:22">
      <c r="V20281" s="17"/>
    </row>
    <row r="20282" spans="22:22">
      <c r="V20282" s="17"/>
    </row>
    <row r="20283" spans="22:22">
      <c r="V20283" s="17"/>
    </row>
    <row r="20284" spans="22:22">
      <c r="V20284" s="17"/>
    </row>
    <row r="20285" spans="22:22">
      <c r="V20285" s="17"/>
    </row>
    <row r="20286" spans="22:22">
      <c r="V20286" s="17"/>
    </row>
    <row r="20287" spans="22:22">
      <c r="V20287" s="17"/>
    </row>
    <row r="20288" spans="22:22">
      <c r="V20288" s="17"/>
    </row>
    <row r="20289" spans="22:22">
      <c r="V20289" s="17"/>
    </row>
    <row r="20290" spans="22:22">
      <c r="V20290" s="17"/>
    </row>
    <row r="20291" spans="22:22">
      <c r="V20291" s="17"/>
    </row>
    <row r="20292" spans="22:22">
      <c r="V20292" s="17"/>
    </row>
    <row r="20293" spans="22:22">
      <c r="V20293" s="17"/>
    </row>
    <row r="20294" spans="22:22">
      <c r="V20294" s="17"/>
    </row>
    <row r="20295" spans="22:22">
      <c r="V20295" s="17"/>
    </row>
    <row r="20296" spans="22:22">
      <c r="V20296" s="17"/>
    </row>
    <row r="20297" spans="22:22">
      <c r="V20297" s="17"/>
    </row>
    <row r="20298" spans="22:22">
      <c r="V20298" s="17"/>
    </row>
    <row r="20299" spans="22:22">
      <c r="V20299" s="17"/>
    </row>
    <row r="20300" spans="22:22">
      <c r="V20300" s="17"/>
    </row>
    <row r="20301" spans="22:22">
      <c r="V20301" s="17"/>
    </row>
    <row r="20302" spans="22:22">
      <c r="V20302" s="17"/>
    </row>
    <row r="20303" spans="22:22">
      <c r="V20303" s="17"/>
    </row>
    <row r="20304" spans="22:22">
      <c r="V20304" s="17"/>
    </row>
    <row r="20305" spans="22:22">
      <c r="V20305" s="17"/>
    </row>
    <row r="20306" spans="22:22">
      <c r="V20306" s="17"/>
    </row>
    <row r="20307" spans="22:22">
      <c r="V20307" s="17"/>
    </row>
    <row r="20308" spans="22:22">
      <c r="V20308" s="17"/>
    </row>
    <row r="20309" spans="22:22">
      <c r="V20309" s="17"/>
    </row>
    <row r="20310" spans="22:22">
      <c r="V20310" s="17"/>
    </row>
    <row r="20311" spans="22:22">
      <c r="V20311" s="17"/>
    </row>
    <row r="20312" spans="22:22">
      <c r="V20312" s="17"/>
    </row>
    <row r="20313" spans="22:22">
      <c r="V20313" s="17"/>
    </row>
    <row r="20314" spans="22:22">
      <c r="V20314" s="17"/>
    </row>
    <row r="20315" spans="22:22">
      <c r="V20315" s="17"/>
    </row>
    <row r="20316" spans="22:22">
      <c r="V20316" s="17"/>
    </row>
    <row r="20317" spans="22:22">
      <c r="V20317" s="17"/>
    </row>
    <row r="20318" spans="22:22">
      <c r="V20318" s="17"/>
    </row>
    <row r="20319" spans="22:22">
      <c r="V20319" s="17"/>
    </row>
    <row r="20320" spans="22:22">
      <c r="V20320" s="17"/>
    </row>
    <row r="20321" spans="22:22">
      <c r="V20321" s="17"/>
    </row>
    <row r="20322" spans="22:22">
      <c r="V20322" s="17"/>
    </row>
    <row r="20323" spans="22:22">
      <c r="V20323" s="17"/>
    </row>
    <row r="20324" spans="22:22">
      <c r="V20324" s="17"/>
    </row>
    <row r="20325" spans="22:22">
      <c r="V20325" s="17"/>
    </row>
    <row r="20326" spans="22:22">
      <c r="V20326" s="17"/>
    </row>
    <row r="20327" spans="22:22">
      <c r="V20327" s="17"/>
    </row>
    <row r="20328" spans="22:22">
      <c r="V20328" s="17"/>
    </row>
    <row r="20329" spans="22:22">
      <c r="V20329" s="17"/>
    </row>
    <row r="20330" spans="22:22">
      <c r="V20330" s="17"/>
    </row>
    <row r="20331" spans="22:22">
      <c r="V20331" s="17"/>
    </row>
    <row r="20332" spans="22:22">
      <c r="V20332" s="17"/>
    </row>
    <row r="20333" spans="22:22">
      <c r="V20333" s="17"/>
    </row>
    <row r="20334" spans="22:22">
      <c r="V20334" s="17"/>
    </row>
    <row r="20335" spans="22:22">
      <c r="V20335" s="17"/>
    </row>
    <row r="20336" spans="22:22">
      <c r="V20336" s="17"/>
    </row>
    <row r="20337" spans="22:22">
      <c r="V20337" s="17"/>
    </row>
    <row r="20338" spans="22:22">
      <c r="V20338" s="17"/>
    </row>
    <row r="20339" spans="22:22">
      <c r="V20339" s="17"/>
    </row>
    <row r="20340" spans="22:22">
      <c r="V20340" s="17"/>
    </row>
    <row r="20341" spans="22:22">
      <c r="V20341" s="17"/>
    </row>
    <row r="20342" spans="22:22">
      <c r="V20342" s="17"/>
    </row>
    <row r="20343" spans="22:22">
      <c r="V20343" s="17"/>
    </row>
    <row r="20344" spans="22:22">
      <c r="V20344" s="17"/>
    </row>
    <row r="20345" spans="22:22">
      <c r="V20345" s="17"/>
    </row>
    <row r="20346" spans="22:22">
      <c r="V20346" s="17"/>
    </row>
    <row r="20347" spans="22:22">
      <c r="V20347" s="17"/>
    </row>
    <row r="20348" spans="22:22">
      <c r="V20348" s="17"/>
    </row>
    <row r="20349" spans="22:22">
      <c r="V20349" s="17"/>
    </row>
    <row r="20350" spans="22:22">
      <c r="V20350" s="17"/>
    </row>
    <row r="20351" spans="22:22">
      <c r="V20351" s="17"/>
    </row>
    <row r="20352" spans="22:22">
      <c r="V20352" s="17"/>
    </row>
    <row r="20353" spans="22:22">
      <c r="V20353" s="17"/>
    </row>
    <row r="20354" spans="22:22">
      <c r="V20354" s="17"/>
    </row>
    <row r="20355" spans="22:22">
      <c r="V20355" s="17"/>
    </row>
    <row r="20356" spans="22:22">
      <c r="V20356" s="17"/>
    </row>
    <row r="20357" spans="22:22">
      <c r="V20357" s="17"/>
    </row>
    <row r="20358" spans="22:22">
      <c r="V20358" s="17"/>
    </row>
    <row r="20359" spans="22:22">
      <c r="V20359" s="17"/>
    </row>
    <row r="20360" spans="22:22">
      <c r="V20360" s="17"/>
    </row>
    <row r="20361" spans="22:22">
      <c r="V20361" s="17"/>
    </row>
    <row r="20362" spans="22:22">
      <c r="V20362" s="17"/>
    </row>
    <row r="20363" spans="22:22">
      <c r="V20363" s="17"/>
    </row>
    <row r="20364" spans="22:22">
      <c r="V20364" s="17"/>
    </row>
    <row r="20365" spans="22:22">
      <c r="V20365" s="17"/>
    </row>
    <row r="20366" spans="22:22">
      <c r="V20366" s="17"/>
    </row>
    <row r="20367" spans="22:22">
      <c r="V20367" s="17"/>
    </row>
    <row r="20368" spans="22:22">
      <c r="V20368" s="17"/>
    </row>
    <row r="20369" spans="22:22">
      <c r="V20369" s="17"/>
    </row>
    <row r="20370" spans="22:22">
      <c r="V20370" s="17"/>
    </row>
    <row r="20371" spans="22:22">
      <c r="V20371" s="17"/>
    </row>
    <row r="20372" spans="22:22">
      <c r="V20372" s="17"/>
    </row>
    <row r="20373" spans="22:22">
      <c r="V20373" s="17"/>
    </row>
    <row r="20374" spans="22:22">
      <c r="V20374" s="17"/>
    </row>
    <row r="20375" spans="22:22">
      <c r="V20375" s="17"/>
    </row>
    <row r="20376" spans="22:22">
      <c r="V20376" s="17"/>
    </row>
    <row r="20377" spans="22:22">
      <c r="V20377" s="17"/>
    </row>
    <row r="20378" spans="22:22">
      <c r="V20378" s="17"/>
    </row>
    <row r="20379" spans="22:22">
      <c r="V20379" s="17"/>
    </row>
    <row r="20380" spans="22:22">
      <c r="V20380" s="17"/>
    </row>
    <row r="20381" spans="22:22">
      <c r="V20381" s="17"/>
    </row>
    <row r="20382" spans="22:22">
      <c r="V20382" s="17"/>
    </row>
    <row r="20383" spans="22:22">
      <c r="V20383" s="17"/>
    </row>
    <row r="20384" spans="22:22">
      <c r="V20384" s="17"/>
    </row>
    <row r="20385" spans="22:22">
      <c r="V20385" s="17"/>
    </row>
    <row r="20386" spans="22:22">
      <c r="V20386" s="17"/>
    </row>
    <row r="20387" spans="22:22">
      <c r="V20387" s="17"/>
    </row>
    <row r="20388" spans="22:22">
      <c r="V20388" s="17"/>
    </row>
    <row r="20389" spans="22:22">
      <c r="V20389" s="17"/>
    </row>
    <row r="20390" spans="22:22">
      <c r="V20390" s="17"/>
    </row>
    <row r="20391" spans="22:22">
      <c r="V20391" s="17"/>
    </row>
    <row r="20392" spans="22:22">
      <c r="V20392" s="17"/>
    </row>
    <row r="20393" spans="22:22">
      <c r="V20393" s="17"/>
    </row>
    <row r="20394" spans="22:22">
      <c r="V20394" s="17"/>
    </row>
    <row r="20395" spans="22:22">
      <c r="V20395" s="17"/>
    </row>
    <row r="20396" spans="22:22">
      <c r="V20396" s="17"/>
    </row>
    <row r="20397" spans="22:22">
      <c r="V20397" s="17"/>
    </row>
    <row r="20398" spans="22:22">
      <c r="V20398" s="17"/>
    </row>
    <row r="20399" spans="22:22">
      <c r="V20399" s="17"/>
    </row>
    <row r="20400" spans="22:22">
      <c r="V20400" s="17"/>
    </row>
    <row r="20401" spans="22:22">
      <c r="V20401" s="17"/>
    </row>
    <row r="20402" spans="22:22">
      <c r="V20402" s="17"/>
    </row>
    <row r="20403" spans="22:22">
      <c r="V20403" s="17"/>
    </row>
    <row r="20404" spans="22:22">
      <c r="V20404" s="17"/>
    </row>
    <row r="20405" spans="22:22">
      <c r="V20405" s="17"/>
    </row>
    <row r="20406" spans="22:22">
      <c r="V20406" s="17"/>
    </row>
    <row r="20407" spans="22:22">
      <c r="V20407" s="17"/>
    </row>
    <row r="20408" spans="22:22">
      <c r="V20408" s="17"/>
    </row>
    <row r="20409" spans="22:22">
      <c r="V20409" s="17"/>
    </row>
    <row r="20410" spans="22:22">
      <c r="V20410" s="17"/>
    </row>
    <row r="20411" spans="22:22">
      <c r="V20411" s="17"/>
    </row>
    <row r="20412" spans="22:22">
      <c r="V20412" s="17"/>
    </row>
    <row r="20413" spans="22:22">
      <c r="V20413" s="17"/>
    </row>
    <row r="20414" spans="22:22">
      <c r="V20414" s="17"/>
    </row>
    <row r="20415" spans="22:22">
      <c r="V20415" s="17"/>
    </row>
    <row r="20416" spans="22:22">
      <c r="V20416" s="17"/>
    </row>
    <row r="20417" spans="22:22">
      <c r="V20417" s="17"/>
    </row>
    <row r="20418" spans="22:22">
      <c r="V20418" s="17"/>
    </row>
    <row r="20419" spans="22:22">
      <c r="V20419" s="17"/>
    </row>
    <row r="20420" spans="22:22">
      <c r="V20420" s="17"/>
    </row>
    <row r="20421" spans="22:22">
      <c r="V20421" s="17"/>
    </row>
    <row r="20422" spans="22:22">
      <c r="V20422" s="17"/>
    </row>
    <row r="20423" spans="22:22">
      <c r="V20423" s="17"/>
    </row>
    <row r="20424" spans="22:22">
      <c r="V20424" s="17"/>
    </row>
    <row r="20425" spans="22:22">
      <c r="V20425" s="17"/>
    </row>
    <row r="20426" spans="22:22">
      <c r="V20426" s="17"/>
    </row>
    <row r="20427" spans="22:22">
      <c r="V20427" s="17"/>
    </row>
    <row r="20428" spans="22:22">
      <c r="V20428" s="17"/>
    </row>
    <row r="20429" spans="22:22">
      <c r="V20429" s="17"/>
    </row>
    <row r="20430" spans="22:22">
      <c r="V20430" s="17"/>
    </row>
    <row r="20431" spans="22:22">
      <c r="V20431" s="17"/>
    </row>
    <row r="20432" spans="22:22">
      <c r="V20432" s="17"/>
    </row>
    <row r="20433" spans="22:22">
      <c r="V20433" s="17"/>
    </row>
    <row r="20434" spans="22:22">
      <c r="V20434" s="17"/>
    </row>
    <row r="20435" spans="22:22">
      <c r="V20435" s="17"/>
    </row>
    <row r="20436" spans="22:22">
      <c r="V20436" s="17"/>
    </row>
    <row r="20437" spans="22:22">
      <c r="V20437" s="17"/>
    </row>
    <row r="20438" spans="22:22">
      <c r="V20438" s="17"/>
    </row>
    <row r="20439" spans="22:22">
      <c r="V20439" s="17"/>
    </row>
    <row r="20440" spans="22:22">
      <c r="V20440" s="17"/>
    </row>
    <row r="20441" spans="22:22">
      <c r="V20441" s="17"/>
    </row>
    <row r="20442" spans="22:22">
      <c r="V20442" s="17"/>
    </row>
    <row r="20443" spans="22:22">
      <c r="V20443" s="17"/>
    </row>
    <row r="20444" spans="22:22">
      <c r="V20444" s="17"/>
    </row>
    <row r="20445" spans="22:22">
      <c r="V20445" s="17"/>
    </row>
    <row r="20446" spans="22:22">
      <c r="V20446" s="17"/>
    </row>
    <row r="20447" spans="22:22">
      <c r="V20447" s="17"/>
    </row>
    <row r="20448" spans="22:22">
      <c r="V20448" s="17"/>
    </row>
    <row r="20449" spans="22:22">
      <c r="V20449" s="17"/>
    </row>
    <row r="20450" spans="22:22">
      <c r="V20450" s="17"/>
    </row>
    <row r="20451" spans="22:22">
      <c r="V20451" s="17"/>
    </row>
    <row r="20452" spans="22:22">
      <c r="V20452" s="17"/>
    </row>
    <row r="20453" spans="22:22">
      <c r="V20453" s="17"/>
    </row>
    <row r="20454" spans="22:22">
      <c r="V20454" s="17"/>
    </row>
    <row r="20455" spans="22:22">
      <c r="V20455" s="17"/>
    </row>
    <row r="20456" spans="22:22">
      <c r="V20456" s="17"/>
    </row>
    <row r="20457" spans="22:22">
      <c r="V20457" s="17"/>
    </row>
    <row r="20458" spans="22:22">
      <c r="V20458" s="17"/>
    </row>
    <row r="20459" spans="22:22">
      <c r="V20459" s="17"/>
    </row>
    <row r="20460" spans="22:22">
      <c r="V20460" s="17"/>
    </row>
    <row r="20461" spans="22:22">
      <c r="V20461" s="17"/>
    </row>
    <row r="20462" spans="22:22">
      <c r="V20462" s="17"/>
    </row>
    <row r="20463" spans="22:22">
      <c r="V20463" s="17"/>
    </row>
    <row r="20464" spans="22:22">
      <c r="V20464" s="17"/>
    </row>
    <row r="20465" spans="22:22">
      <c r="V20465" s="17"/>
    </row>
    <row r="20466" spans="22:22">
      <c r="V20466" s="17"/>
    </row>
    <row r="20467" spans="22:22">
      <c r="V20467" s="17"/>
    </row>
    <row r="20468" spans="22:22">
      <c r="V20468" s="17"/>
    </row>
    <row r="20469" spans="22:22">
      <c r="V20469" s="17"/>
    </row>
    <row r="20470" spans="22:22">
      <c r="V20470" s="17"/>
    </row>
    <row r="20471" spans="22:22">
      <c r="V20471" s="17"/>
    </row>
    <row r="20472" spans="22:22">
      <c r="V20472" s="17"/>
    </row>
    <row r="20473" spans="22:22">
      <c r="V20473" s="17"/>
    </row>
    <row r="20474" spans="22:22">
      <c r="V20474" s="17"/>
    </row>
    <row r="20475" spans="22:22">
      <c r="V20475" s="17"/>
    </row>
    <row r="20476" spans="22:22">
      <c r="V20476" s="17"/>
    </row>
    <row r="20477" spans="22:22">
      <c r="V20477" s="17"/>
    </row>
    <row r="20478" spans="22:22">
      <c r="V20478" s="17"/>
    </row>
    <row r="20479" spans="22:22">
      <c r="V20479" s="17"/>
    </row>
    <row r="20480" spans="22:22">
      <c r="V20480" s="17"/>
    </row>
    <row r="20481" spans="22:22">
      <c r="V20481" s="17"/>
    </row>
    <row r="20482" spans="22:22">
      <c r="V20482" s="17"/>
    </row>
    <row r="20483" spans="22:22">
      <c r="V20483" s="17"/>
    </row>
    <row r="20484" spans="22:22">
      <c r="V20484" s="17"/>
    </row>
    <row r="20485" spans="22:22">
      <c r="V20485" s="17"/>
    </row>
    <row r="20486" spans="22:22">
      <c r="V20486" s="17"/>
    </row>
    <row r="20487" spans="22:22">
      <c r="V20487" s="17"/>
    </row>
    <row r="20488" spans="22:22">
      <c r="V20488" s="17"/>
    </row>
    <row r="20489" spans="22:22">
      <c r="V20489" s="17"/>
    </row>
    <row r="20490" spans="22:22">
      <c r="V20490" s="17"/>
    </row>
    <row r="20491" spans="22:22">
      <c r="V20491" s="17"/>
    </row>
    <row r="20492" spans="22:22">
      <c r="V20492" s="17"/>
    </row>
    <row r="20493" spans="22:22">
      <c r="V20493" s="17"/>
    </row>
    <row r="20494" spans="22:22">
      <c r="V20494" s="17"/>
    </row>
    <row r="20495" spans="22:22">
      <c r="V20495" s="17"/>
    </row>
    <row r="20496" spans="22:22">
      <c r="V20496" s="17"/>
    </row>
    <row r="20497" spans="22:22">
      <c r="V20497" s="17"/>
    </row>
    <row r="20498" spans="22:22">
      <c r="V20498" s="17"/>
    </row>
    <row r="20499" spans="22:22">
      <c r="V20499" s="17"/>
    </row>
    <row r="20500" spans="22:22">
      <c r="V20500" s="17"/>
    </row>
    <row r="20501" spans="22:22">
      <c r="V20501" s="17"/>
    </row>
    <row r="20502" spans="22:22">
      <c r="V20502" s="17"/>
    </row>
    <row r="20503" spans="22:22">
      <c r="V20503" s="17"/>
    </row>
    <row r="20504" spans="22:22">
      <c r="V20504" s="17"/>
    </row>
    <row r="20505" spans="22:22">
      <c r="V20505" s="17"/>
    </row>
    <row r="20506" spans="22:22">
      <c r="V20506" s="17"/>
    </row>
    <row r="20507" spans="22:22">
      <c r="V20507" s="17"/>
    </row>
    <row r="20508" spans="22:22">
      <c r="V20508" s="17"/>
    </row>
    <row r="20509" spans="22:22">
      <c r="V20509" s="17"/>
    </row>
    <row r="20510" spans="22:22">
      <c r="V20510" s="17"/>
    </row>
    <row r="20511" spans="22:22">
      <c r="V20511" s="17"/>
    </row>
    <row r="20512" spans="22:22">
      <c r="V20512" s="17"/>
    </row>
    <row r="20513" spans="22:22">
      <c r="V20513" s="17"/>
    </row>
    <row r="20514" spans="22:22">
      <c r="V20514" s="17"/>
    </row>
    <row r="20515" spans="22:22">
      <c r="V20515" s="17"/>
    </row>
    <row r="20516" spans="22:22">
      <c r="V20516" s="17"/>
    </row>
    <row r="20517" spans="22:22">
      <c r="V20517" s="17"/>
    </row>
    <row r="20518" spans="22:22">
      <c r="V20518" s="17"/>
    </row>
    <row r="20519" spans="22:22">
      <c r="V20519" s="17"/>
    </row>
    <row r="20520" spans="22:22">
      <c r="V20520" s="17"/>
    </row>
    <row r="20521" spans="22:22">
      <c r="V20521" s="17"/>
    </row>
    <row r="20522" spans="22:22">
      <c r="V20522" s="17"/>
    </row>
    <row r="20523" spans="22:22">
      <c r="V20523" s="17"/>
    </row>
    <row r="20524" spans="22:22">
      <c r="V20524" s="17"/>
    </row>
    <row r="20525" spans="22:22">
      <c r="V20525" s="17"/>
    </row>
    <row r="20526" spans="22:22">
      <c r="V20526" s="17"/>
    </row>
    <row r="20527" spans="22:22">
      <c r="V20527" s="17"/>
    </row>
    <row r="20528" spans="22:22">
      <c r="V20528" s="17"/>
    </row>
    <row r="20529" spans="22:22">
      <c r="V20529" s="17"/>
    </row>
    <row r="20530" spans="22:22">
      <c r="V20530" s="17"/>
    </row>
    <row r="20531" spans="22:22">
      <c r="V20531" s="17"/>
    </row>
    <row r="20532" spans="22:22">
      <c r="V20532" s="17"/>
    </row>
    <row r="20533" spans="22:22">
      <c r="V20533" s="17"/>
    </row>
    <row r="20534" spans="22:22">
      <c r="V20534" s="17"/>
    </row>
    <row r="20535" spans="22:22">
      <c r="V20535" s="17"/>
    </row>
    <row r="20536" spans="22:22">
      <c r="V20536" s="17"/>
    </row>
    <row r="20537" spans="22:22">
      <c r="V20537" s="17"/>
    </row>
    <row r="20538" spans="22:22">
      <c r="V20538" s="17"/>
    </row>
    <row r="20539" spans="22:22">
      <c r="V20539" s="17"/>
    </row>
    <row r="20540" spans="22:22">
      <c r="V20540" s="17"/>
    </row>
    <row r="20541" spans="22:22">
      <c r="V20541" s="17"/>
    </row>
    <row r="20542" spans="22:22">
      <c r="V20542" s="17"/>
    </row>
    <row r="20543" spans="22:22">
      <c r="V20543" s="17"/>
    </row>
    <row r="20544" spans="22:22">
      <c r="V20544" s="17"/>
    </row>
    <row r="20545" spans="22:22">
      <c r="V20545" s="17"/>
    </row>
    <row r="20546" spans="22:22">
      <c r="V20546" s="17"/>
    </row>
    <row r="20547" spans="22:22">
      <c r="V20547" s="17"/>
    </row>
    <row r="20548" spans="22:22">
      <c r="V20548" s="17"/>
    </row>
    <row r="20549" spans="22:22">
      <c r="V20549" s="17"/>
    </row>
    <row r="20550" spans="22:22">
      <c r="V20550" s="17"/>
    </row>
    <row r="20551" spans="22:22">
      <c r="V20551" s="17"/>
    </row>
    <row r="20552" spans="22:22">
      <c r="V20552" s="17"/>
    </row>
    <row r="20553" spans="22:22">
      <c r="V20553" s="17"/>
    </row>
    <row r="20554" spans="22:22">
      <c r="V20554" s="17"/>
    </row>
    <row r="20555" spans="22:22">
      <c r="V20555" s="17"/>
    </row>
    <row r="20556" spans="22:22">
      <c r="V20556" s="17"/>
    </row>
    <row r="20557" spans="22:22">
      <c r="V20557" s="17"/>
    </row>
    <row r="20558" spans="22:22">
      <c r="V20558" s="17"/>
    </row>
    <row r="20559" spans="22:22">
      <c r="V20559" s="17"/>
    </row>
    <row r="20560" spans="22:22">
      <c r="V20560" s="17"/>
    </row>
    <row r="20561" spans="22:22">
      <c r="V20561" s="17"/>
    </row>
    <row r="20562" spans="22:22">
      <c r="V20562" s="17"/>
    </row>
    <row r="20563" spans="22:22">
      <c r="V20563" s="17"/>
    </row>
    <row r="20564" spans="22:22">
      <c r="V20564" s="17"/>
    </row>
    <row r="20565" spans="22:22">
      <c r="V20565" s="17"/>
    </row>
    <row r="20566" spans="22:22">
      <c r="V20566" s="17"/>
    </row>
    <row r="20567" spans="22:22">
      <c r="V20567" s="17"/>
    </row>
    <row r="20568" spans="22:22">
      <c r="V20568" s="17"/>
    </row>
    <row r="20569" spans="22:22">
      <c r="V20569" s="17"/>
    </row>
    <row r="20570" spans="22:22">
      <c r="V20570" s="17"/>
    </row>
    <row r="20571" spans="22:22">
      <c r="V20571" s="17"/>
    </row>
    <row r="20572" spans="22:22">
      <c r="V20572" s="17"/>
    </row>
    <row r="20573" spans="22:22">
      <c r="V20573" s="17"/>
    </row>
    <row r="20574" spans="22:22">
      <c r="V20574" s="17"/>
    </row>
    <row r="20575" spans="22:22">
      <c r="V20575" s="17"/>
    </row>
    <row r="20576" spans="22:22">
      <c r="V20576" s="17"/>
    </row>
    <row r="20577" spans="22:22">
      <c r="V20577" s="17"/>
    </row>
    <row r="20578" spans="22:22">
      <c r="V20578" s="17"/>
    </row>
    <row r="20579" spans="22:22">
      <c r="V20579" s="17"/>
    </row>
    <row r="20580" spans="22:22">
      <c r="V20580" s="17"/>
    </row>
    <row r="20581" spans="22:22">
      <c r="V20581" s="17"/>
    </row>
    <row r="20582" spans="22:22">
      <c r="V20582" s="17"/>
    </row>
    <row r="20583" spans="22:22">
      <c r="V20583" s="17"/>
    </row>
    <row r="20584" spans="22:22">
      <c r="V20584" s="17"/>
    </row>
    <row r="20585" spans="22:22">
      <c r="V20585" s="17"/>
    </row>
    <row r="20586" spans="22:22">
      <c r="V20586" s="17"/>
    </row>
    <row r="20587" spans="22:22">
      <c r="V20587" s="17"/>
    </row>
    <row r="20588" spans="22:22">
      <c r="V20588" s="17"/>
    </row>
    <row r="20589" spans="22:22">
      <c r="V20589" s="17"/>
    </row>
    <row r="20590" spans="22:22">
      <c r="V20590" s="17"/>
    </row>
    <row r="20591" spans="22:22">
      <c r="V20591" s="17"/>
    </row>
    <row r="20592" spans="22:22">
      <c r="V20592" s="17"/>
    </row>
    <row r="20593" spans="22:22">
      <c r="V20593" s="17"/>
    </row>
    <row r="20594" spans="22:22">
      <c r="V20594" s="17"/>
    </row>
    <row r="20595" spans="22:22">
      <c r="V20595" s="17"/>
    </row>
    <row r="20596" spans="22:22">
      <c r="V20596" s="17"/>
    </row>
    <row r="20597" spans="22:22">
      <c r="V20597" s="17"/>
    </row>
    <row r="20598" spans="22:22">
      <c r="V20598" s="17"/>
    </row>
    <row r="20599" spans="22:22">
      <c r="V20599" s="17"/>
    </row>
    <row r="20600" spans="22:22">
      <c r="V20600" s="17"/>
    </row>
    <row r="20601" spans="22:22">
      <c r="V20601" s="17"/>
    </row>
    <row r="20602" spans="22:22">
      <c r="V20602" s="17"/>
    </row>
    <row r="20603" spans="22:22">
      <c r="V20603" s="17"/>
    </row>
    <row r="20604" spans="22:22">
      <c r="V20604" s="17"/>
    </row>
    <row r="20605" spans="22:22">
      <c r="V20605" s="17"/>
    </row>
    <row r="20606" spans="22:22">
      <c r="V20606" s="17"/>
    </row>
    <row r="20607" spans="22:22">
      <c r="V20607" s="17"/>
    </row>
    <row r="20608" spans="22:22">
      <c r="V20608" s="17"/>
    </row>
    <row r="20609" spans="22:22">
      <c r="V20609" s="17"/>
    </row>
    <row r="20610" spans="22:22">
      <c r="V20610" s="17"/>
    </row>
    <row r="20611" spans="22:22">
      <c r="V20611" s="17"/>
    </row>
    <row r="20612" spans="22:22">
      <c r="V20612" s="17"/>
    </row>
    <row r="20613" spans="22:22">
      <c r="V20613" s="17"/>
    </row>
    <row r="20614" spans="22:22">
      <c r="V20614" s="17"/>
    </row>
    <row r="20615" spans="22:22">
      <c r="V20615" s="17"/>
    </row>
    <row r="20616" spans="22:22">
      <c r="V20616" s="17"/>
    </row>
    <row r="20617" spans="22:22">
      <c r="V20617" s="17"/>
    </row>
    <row r="20618" spans="22:22">
      <c r="V20618" s="17"/>
    </row>
    <row r="20619" spans="22:22">
      <c r="V20619" s="17"/>
    </row>
    <row r="20620" spans="22:22">
      <c r="V20620" s="17"/>
    </row>
    <row r="20621" spans="22:22">
      <c r="V20621" s="17"/>
    </row>
    <row r="20622" spans="22:22">
      <c r="V20622" s="17"/>
    </row>
    <row r="20623" spans="22:22">
      <c r="V20623" s="17"/>
    </row>
    <row r="20624" spans="22:22">
      <c r="V20624" s="17"/>
    </row>
    <row r="20625" spans="22:22">
      <c r="V20625" s="17"/>
    </row>
    <row r="20626" spans="22:22">
      <c r="V20626" s="17"/>
    </row>
    <row r="20627" spans="22:22">
      <c r="V20627" s="17"/>
    </row>
    <row r="20628" spans="22:22">
      <c r="V20628" s="17"/>
    </row>
    <row r="20629" spans="22:22">
      <c r="V20629" s="17"/>
    </row>
    <row r="20630" spans="22:22">
      <c r="V20630" s="17"/>
    </row>
    <row r="20631" spans="22:22">
      <c r="V20631" s="17"/>
    </row>
    <row r="20632" spans="22:22">
      <c r="V20632" s="17"/>
    </row>
    <row r="20633" spans="22:22">
      <c r="V20633" s="17"/>
    </row>
    <row r="20634" spans="22:22">
      <c r="V20634" s="17"/>
    </row>
    <row r="20635" spans="22:22">
      <c r="V20635" s="17"/>
    </row>
    <row r="20636" spans="22:22">
      <c r="V20636" s="17"/>
    </row>
    <row r="20637" spans="22:22">
      <c r="V20637" s="17"/>
    </row>
    <row r="20638" spans="22:22">
      <c r="V20638" s="17"/>
    </row>
    <row r="20639" spans="22:22">
      <c r="V20639" s="17"/>
    </row>
    <row r="20640" spans="22:22">
      <c r="V20640" s="17"/>
    </row>
    <row r="20641" spans="22:22">
      <c r="V20641" s="17"/>
    </row>
    <row r="20642" spans="22:22">
      <c r="V20642" s="17"/>
    </row>
    <row r="20643" spans="22:22">
      <c r="V20643" s="17"/>
    </row>
    <row r="20644" spans="22:22">
      <c r="V20644" s="17"/>
    </row>
    <row r="20645" spans="22:22">
      <c r="V20645" s="17"/>
    </row>
    <row r="20646" spans="22:22">
      <c r="V20646" s="17"/>
    </row>
    <row r="20647" spans="22:22">
      <c r="V20647" s="17"/>
    </row>
    <row r="20648" spans="22:22">
      <c r="V20648" s="17"/>
    </row>
    <row r="20649" spans="22:22">
      <c r="V20649" s="17"/>
    </row>
    <row r="20650" spans="22:22">
      <c r="V20650" s="17"/>
    </row>
    <row r="20651" spans="22:22">
      <c r="V20651" s="17"/>
    </row>
    <row r="20652" spans="22:22">
      <c r="V20652" s="17"/>
    </row>
    <row r="20653" spans="22:22">
      <c r="V20653" s="17"/>
    </row>
    <row r="20654" spans="22:22">
      <c r="V20654" s="17"/>
    </row>
    <row r="20655" spans="22:22">
      <c r="V20655" s="17"/>
    </row>
    <row r="20656" spans="22:22">
      <c r="V20656" s="17"/>
    </row>
    <row r="20657" spans="22:22">
      <c r="V20657" s="17"/>
    </row>
    <row r="20658" spans="22:22">
      <c r="V20658" s="17"/>
    </row>
    <row r="20659" spans="22:22">
      <c r="V20659" s="17"/>
    </row>
    <row r="20660" spans="22:22">
      <c r="V20660" s="17"/>
    </row>
    <row r="20661" spans="22:22">
      <c r="V20661" s="17"/>
    </row>
    <row r="20662" spans="22:22">
      <c r="V20662" s="17"/>
    </row>
    <row r="20663" spans="22:22">
      <c r="V20663" s="17"/>
    </row>
    <row r="20664" spans="22:22">
      <c r="V20664" s="17"/>
    </row>
    <row r="20665" spans="22:22">
      <c r="V20665" s="17"/>
    </row>
    <row r="20666" spans="22:22">
      <c r="V20666" s="17"/>
    </row>
    <row r="20667" spans="22:22">
      <c r="V20667" s="17"/>
    </row>
    <row r="20668" spans="22:22">
      <c r="V20668" s="17"/>
    </row>
    <row r="20669" spans="22:22">
      <c r="V20669" s="17"/>
    </row>
    <row r="20670" spans="22:22">
      <c r="V20670" s="17"/>
    </row>
    <row r="20671" spans="22:22">
      <c r="V20671" s="17"/>
    </row>
    <row r="20672" spans="22:22">
      <c r="V20672" s="17"/>
    </row>
    <row r="20673" spans="22:22">
      <c r="V20673" s="17"/>
    </row>
    <row r="20674" spans="22:22">
      <c r="V20674" s="17"/>
    </row>
    <row r="20675" spans="22:22">
      <c r="V20675" s="17"/>
    </row>
    <row r="20676" spans="22:22">
      <c r="V20676" s="17"/>
    </row>
    <row r="20677" spans="22:22">
      <c r="V20677" s="17"/>
    </row>
    <row r="20678" spans="22:22">
      <c r="V20678" s="17"/>
    </row>
    <row r="20679" spans="22:22">
      <c r="V20679" s="17"/>
    </row>
    <row r="20680" spans="22:22">
      <c r="V20680" s="17"/>
    </row>
    <row r="20681" spans="22:22">
      <c r="V20681" s="17"/>
    </row>
    <row r="20682" spans="22:22">
      <c r="V20682" s="17"/>
    </row>
    <row r="20683" spans="22:22">
      <c r="V20683" s="17"/>
    </row>
    <row r="20684" spans="22:22">
      <c r="V20684" s="17"/>
    </row>
    <row r="20685" spans="22:22">
      <c r="V20685" s="17"/>
    </row>
    <row r="20686" spans="22:22">
      <c r="V20686" s="17"/>
    </row>
    <row r="20687" spans="22:22">
      <c r="V20687" s="17"/>
    </row>
    <row r="20688" spans="22:22">
      <c r="V20688" s="17"/>
    </row>
    <row r="20689" spans="22:22">
      <c r="V20689" s="17"/>
    </row>
    <row r="20690" spans="22:22">
      <c r="V20690" s="17"/>
    </row>
    <row r="20691" spans="22:22">
      <c r="V20691" s="17"/>
    </row>
    <row r="20692" spans="22:22">
      <c r="V20692" s="17"/>
    </row>
    <row r="20693" spans="22:22">
      <c r="V20693" s="17"/>
    </row>
    <row r="20694" spans="22:22">
      <c r="V20694" s="17"/>
    </row>
    <row r="20695" spans="22:22">
      <c r="V20695" s="17"/>
    </row>
    <row r="20696" spans="22:22">
      <c r="V20696" s="17"/>
    </row>
    <row r="20697" spans="22:22">
      <c r="V20697" s="17"/>
    </row>
    <row r="20698" spans="22:22">
      <c r="V20698" s="17"/>
    </row>
    <row r="20699" spans="22:22">
      <c r="V20699" s="17"/>
    </row>
    <row r="20700" spans="22:22">
      <c r="V20700" s="17"/>
    </row>
    <row r="20701" spans="22:22">
      <c r="V20701" s="17"/>
    </row>
    <row r="20702" spans="22:22">
      <c r="V20702" s="17"/>
    </row>
    <row r="20703" spans="22:22">
      <c r="V20703" s="17"/>
    </row>
    <row r="20704" spans="22:22">
      <c r="V20704" s="17"/>
    </row>
    <row r="20705" spans="22:22">
      <c r="V20705" s="17"/>
    </row>
    <row r="20706" spans="22:22">
      <c r="V20706" s="17"/>
    </row>
    <row r="20707" spans="22:22">
      <c r="V20707" s="17"/>
    </row>
    <row r="20708" spans="22:22">
      <c r="V20708" s="17"/>
    </row>
    <row r="20709" spans="22:22">
      <c r="V20709" s="17"/>
    </row>
    <row r="20710" spans="22:22">
      <c r="V20710" s="17"/>
    </row>
    <row r="20711" spans="22:22">
      <c r="V20711" s="17"/>
    </row>
    <row r="20712" spans="22:22">
      <c r="V20712" s="17"/>
    </row>
    <row r="20713" spans="22:22">
      <c r="V20713" s="17"/>
    </row>
    <row r="20714" spans="22:22">
      <c r="V20714" s="17"/>
    </row>
    <row r="20715" spans="22:22">
      <c r="V20715" s="17"/>
    </row>
    <row r="20716" spans="22:22">
      <c r="V20716" s="17"/>
    </row>
    <row r="20717" spans="22:22">
      <c r="V20717" s="17"/>
    </row>
    <row r="20718" spans="22:22">
      <c r="V20718" s="17"/>
    </row>
    <row r="20719" spans="22:22">
      <c r="V20719" s="17"/>
    </row>
    <row r="20720" spans="22:22">
      <c r="V20720" s="17"/>
    </row>
    <row r="20721" spans="22:22">
      <c r="V20721" s="17"/>
    </row>
    <row r="20722" spans="22:22">
      <c r="V20722" s="17"/>
    </row>
    <row r="20723" spans="22:22">
      <c r="V20723" s="17"/>
    </row>
    <row r="20724" spans="22:22">
      <c r="V20724" s="17"/>
    </row>
    <row r="20725" spans="22:22">
      <c r="V20725" s="17"/>
    </row>
    <row r="20726" spans="22:22">
      <c r="V20726" s="17"/>
    </row>
    <row r="20727" spans="22:22">
      <c r="V20727" s="17"/>
    </row>
    <row r="20728" spans="22:22">
      <c r="V20728" s="17"/>
    </row>
    <row r="20729" spans="22:22">
      <c r="V20729" s="17"/>
    </row>
    <row r="20730" spans="22:22">
      <c r="V20730" s="17"/>
    </row>
    <row r="20731" spans="22:22">
      <c r="V20731" s="17"/>
    </row>
    <row r="20732" spans="22:22">
      <c r="V20732" s="17"/>
    </row>
    <row r="20733" spans="22:22">
      <c r="V20733" s="17"/>
    </row>
    <row r="20734" spans="22:22">
      <c r="V20734" s="17"/>
    </row>
    <row r="20735" spans="22:22">
      <c r="V20735" s="17"/>
    </row>
    <row r="20736" spans="22:22">
      <c r="V20736" s="17"/>
    </row>
    <row r="20737" spans="22:22">
      <c r="V20737" s="17"/>
    </row>
    <row r="20738" spans="22:22">
      <c r="V20738" s="17"/>
    </row>
    <row r="20739" spans="22:22">
      <c r="V20739" s="17"/>
    </row>
    <row r="20740" spans="22:22">
      <c r="V20740" s="17"/>
    </row>
    <row r="20741" spans="22:22">
      <c r="V20741" s="17"/>
    </row>
    <row r="20742" spans="22:22">
      <c r="V20742" s="17"/>
    </row>
    <row r="20743" spans="22:22">
      <c r="V20743" s="17"/>
    </row>
    <row r="20744" spans="22:22">
      <c r="V20744" s="17"/>
    </row>
    <row r="20745" spans="22:22">
      <c r="V20745" s="17"/>
    </row>
    <row r="20746" spans="22:22">
      <c r="V20746" s="17"/>
    </row>
    <row r="20747" spans="22:22">
      <c r="V20747" s="17"/>
    </row>
    <row r="20748" spans="22:22">
      <c r="V20748" s="17"/>
    </row>
    <row r="20749" spans="22:22">
      <c r="V20749" s="17"/>
    </row>
    <row r="20750" spans="22:22">
      <c r="V20750" s="17"/>
    </row>
    <row r="20751" spans="22:22">
      <c r="V20751" s="17"/>
    </row>
    <row r="20752" spans="22:22">
      <c r="V20752" s="17"/>
    </row>
    <row r="20753" spans="22:22">
      <c r="V20753" s="17"/>
    </row>
    <row r="20754" spans="22:22">
      <c r="V20754" s="17"/>
    </row>
    <row r="20755" spans="22:22">
      <c r="V20755" s="17"/>
    </row>
    <row r="20756" spans="22:22">
      <c r="V20756" s="17"/>
    </row>
    <row r="20757" spans="22:22">
      <c r="V20757" s="17"/>
    </row>
    <row r="20758" spans="22:22">
      <c r="V20758" s="17"/>
    </row>
    <row r="20759" spans="22:22">
      <c r="V20759" s="17"/>
    </row>
    <row r="20760" spans="22:22">
      <c r="V20760" s="17"/>
    </row>
    <row r="20761" spans="22:22">
      <c r="V20761" s="17"/>
    </row>
    <row r="20762" spans="22:22">
      <c r="V20762" s="17"/>
    </row>
    <row r="20763" spans="22:22">
      <c r="V20763" s="17"/>
    </row>
    <row r="20764" spans="22:22">
      <c r="V20764" s="17"/>
    </row>
    <row r="20765" spans="22:22">
      <c r="V20765" s="17"/>
    </row>
    <row r="20766" spans="22:22">
      <c r="V20766" s="17"/>
    </row>
    <row r="20767" spans="22:22">
      <c r="V20767" s="17"/>
    </row>
    <row r="20768" spans="22:22">
      <c r="V20768" s="17"/>
    </row>
    <row r="20769" spans="22:22">
      <c r="V20769" s="17"/>
    </row>
    <row r="20770" spans="22:22">
      <c r="V20770" s="17"/>
    </row>
    <row r="20771" spans="22:22">
      <c r="V20771" s="17"/>
    </row>
    <row r="20772" spans="22:22">
      <c r="V20772" s="17"/>
    </row>
    <row r="20773" spans="22:22">
      <c r="V20773" s="17"/>
    </row>
    <row r="20774" spans="22:22">
      <c r="V20774" s="17"/>
    </row>
    <row r="20775" spans="22:22">
      <c r="V20775" s="17"/>
    </row>
    <row r="20776" spans="22:22">
      <c r="V20776" s="17"/>
    </row>
    <row r="20777" spans="22:22">
      <c r="V20777" s="17"/>
    </row>
    <row r="20778" spans="22:22">
      <c r="V20778" s="17"/>
    </row>
    <row r="20779" spans="22:22">
      <c r="V20779" s="17"/>
    </row>
    <row r="20780" spans="22:22">
      <c r="V20780" s="17"/>
    </row>
    <row r="20781" spans="22:22">
      <c r="V20781" s="17"/>
    </row>
    <row r="20782" spans="22:22">
      <c r="V20782" s="17"/>
    </row>
    <row r="20783" spans="22:22">
      <c r="V20783" s="17"/>
    </row>
    <row r="20784" spans="22:22">
      <c r="V20784" s="17"/>
    </row>
    <row r="20785" spans="22:22">
      <c r="V20785" s="17"/>
    </row>
    <row r="20786" spans="22:22">
      <c r="V20786" s="17"/>
    </row>
    <row r="20787" spans="22:22">
      <c r="V20787" s="17"/>
    </row>
    <row r="20788" spans="22:22">
      <c r="V20788" s="17"/>
    </row>
    <row r="20789" spans="22:22">
      <c r="V20789" s="17"/>
    </row>
    <row r="20790" spans="22:22">
      <c r="V20790" s="17"/>
    </row>
    <row r="20791" spans="22:22">
      <c r="V20791" s="17"/>
    </row>
    <row r="20792" spans="22:22">
      <c r="V20792" s="17"/>
    </row>
    <row r="20793" spans="22:22">
      <c r="V20793" s="17"/>
    </row>
    <row r="20794" spans="22:22">
      <c r="V20794" s="17"/>
    </row>
    <row r="20795" spans="22:22">
      <c r="V20795" s="17"/>
    </row>
    <row r="20796" spans="22:22">
      <c r="V20796" s="17"/>
    </row>
    <row r="20797" spans="22:22">
      <c r="V20797" s="17"/>
    </row>
    <row r="20798" spans="22:22">
      <c r="V20798" s="17"/>
    </row>
    <row r="20799" spans="22:22">
      <c r="V20799" s="17"/>
    </row>
    <row r="20800" spans="22:22">
      <c r="V20800" s="17"/>
    </row>
    <row r="20801" spans="22:22">
      <c r="V20801" s="17"/>
    </row>
    <row r="20802" spans="22:22">
      <c r="V20802" s="17"/>
    </row>
    <row r="20803" spans="22:22">
      <c r="V20803" s="17"/>
    </row>
    <row r="20804" spans="22:22">
      <c r="V20804" s="17"/>
    </row>
    <row r="20805" spans="22:22">
      <c r="V20805" s="17"/>
    </row>
    <row r="20806" spans="22:22">
      <c r="V20806" s="17"/>
    </row>
    <row r="20807" spans="22:22">
      <c r="V20807" s="17"/>
    </row>
    <row r="20808" spans="22:22">
      <c r="V20808" s="17"/>
    </row>
    <row r="20809" spans="22:22">
      <c r="V20809" s="17"/>
    </row>
    <row r="20810" spans="22:22">
      <c r="V20810" s="17"/>
    </row>
    <row r="20811" spans="22:22">
      <c r="V20811" s="17"/>
    </row>
    <row r="20812" spans="22:22">
      <c r="V20812" s="17"/>
    </row>
    <row r="20813" spans="22:22">
      <c r="V20813" s="17"/>
    </row>
    <row r="20814" spans="22:22">
      <c r="V20814" s="17"/>
    </row>
    <row r="20815" spans="22:22">
      <c r="V20815" s="17"/>
    </row>
    <row r="20816" spans="22:22">
      <c r="V20816" s="17"/>
    </row>
    <row r="20817" spans="22:22">
      <c r="V20817" s="17"/>
    </row>
    <row r="20818" spans="22:22">
      <c r="V20818" s="17"/>
    </row>
    <row r="20819" spans="22:22">
      <c r="V20819" s="17"/>
    </row>
    <row r="20820" spans="22:22">
      <c r="V20820" s="17"/>
    </row>
    <row r="20821" spans="22:22">
      <c r="V20821" s="17"/>
    </row>
    <row r="20822" spans="22:22">
      <c r="V20822" s="17"/>
    </row>
    <row r="20823" spans="22:22">
      <c r="V20823" s="17"/>
    </row>
    <row r="20824" spans="22:22">
      <c r="V20824" s="17"/>
    </row>
    <row r="20825" spans="22:22">
      <c r="V20825" s="17"/>
    </row>
    <row r="20826" spans="22:22">
      <c r="V20826" s="17"/>
    </row>
    <row r="20827" spans="22:22">
      <c r="V20827" s="17"/>
    </row>
    <row r="20828" spans="22:22">
      <c r="V20828" s="17"/>
    </row>
    <row r="20829" spans="22:22">
      <c r="V20829" s="17"/>
    </row>
    <row r="20830" spans="22:22">
      <c r="V20830" s="17"/>
    </row>
    <row r="20831" spans="22:22">
      <c r="V20831" s="17"/>
    </row>
    <row r="20832" spans="22:22">
      <c r="V20832" s="17"/>
    </row>
    <row r="20833" spans="22:22">
      <c r="V20833" s="17"/>
    </row>
    <row r="20834" spans="22:22">
      <c r="V20834" s="17"/>
    </row>
    <row r="20835" spans="22:22">
      <c r="V20835" s="17"/>
    </row>
    <row r="20836" spans="22:22">
      <c r="V20836" s="17"/>
    </row>
    <row r="20837" spans="22:22">
      <c r="V20837" s="17"/>
    </row>
    <row r="20838" spans="22:22">
      <c r="V20838" s="17"/>
    </row>
    <row r="20839" spans="22:22">
      <c r="V20839" s="17"/>
    </row>
    <row r="20840" spans="22:22">
      <c r="V20840" s="17"/>
    </row>
    <row r="20841" spans="22:22">
      <c r="V20841" s="17"/>
    </row>
    <row r="20842" spans="22:22">
      <c r="V20842" s="17"/>
    </row>
    <row r="20843" spans="22:22">
      <c r="V20843" s="17"/>
    </row>
    <row r="20844" spans="22:22">
      <c r="V20844" s="17"/>
    </row>
    <row r="20845" spans="22:22">
      <c r="V20845" s="17"/>
    </row>
    <row r="20846" spans="22:22">
      <c r="V20846" s="17"/>
    </row>
    <row r="20847" spans="22:22">
      <c r="V20847" s="17"/>
    </row>
    <row r="20848" spans="22:22">
      <c r="V20848" s="17"/>
    </row>
    <row r="20849" spans="22:22">
      <c r="V20849" s="17"/>
    </row>
    <row r="20850" spans="22:22">
      <c r="V20850" s="17"/>
    </row>
    <row r="20851" spans="22:22">
      <c r="V20851" s="17"/>
    </row>
    <row r="20852" spans="22:22">
      <c r="V20852" s="17"/>
    </row>
    <row r="20853" spans="22:22">
      <c r="V20853" s="17"/>
    </row>
    <row r="20854" spans="22:22">
      <c r="V20854" s="17"/>
    </row>
    <row r="20855" spans="22:22">
      <c r="V20855" s="17"/>
    </row>
    <row r="20856" spans="22:22">
      <c r="V20856" s="17"/>
    </row>
    <row r="20857" spans="22:22">
      <c r="V20857" s="17"/>
    </row>
    <row r="20858" spans="22:22">
      <c r="V20858" s="17"/>
    </row>
    <row r="20859" spans="22:22">
      <c r="V20859" s="17"/>
    </row>
    <row r="20860" spans="22:22">
      <c r="V20860" s="17"/>
    </row>
    <row r="20861" spans="22:22">
      <c r="V20861" s="17"/>
    </row>
    <row r="20862" spans="22:22">
      <c r="V20862" s="17"/>
    </row>
    <row r="20863" spans="22:22">
      <c r="V20863" s="17"/>
    </row>
    <row r="20864" spans="22:22">
      <c r="V20864" s="17"/>
    </row>
    <row r="20865" spans="22:22">
      <c r="V20865" s="17"/>
    </row>
    <row r="20866" spans="22:22">
      <c r="V20866" s="17"/>
    </row>
    <row r="20867" spans="22:22">
      <c r="V20867" s="17"/>
    </row>
    <row r="20868" spans="22:22">
      <c r="V20868" s="17"/>
    </row>
    <row r="20869" spans="22:22">
      <c r="V20869" s="17"/>
    </row>
    <row r="20870" spans="22:22">
      <c r="V20870" s="17"/>
    </row>
    <row r="20871" spans="22:22">
      <c r="V20871" s="17"/>
    </row>
    <row r="20872" spans="22:22">
      <c r="V20872" s="17"/>
    </row>
    <row r="20873" spans="22:22">
      <c r="V20873" s="17"/>
    </row>
    <row r="20874" spans="22:22">
      <c r="V20874" s="17"/>
    </row>
    <row r="20875" spans="22:22">
      <c r="V20875" s="17"/>
    </row>
    <row r="20876" spans="22:22">
      <c r="V20876" s="17"/>
    </row>
    <row r="20877" spans="22:22">
      <c r="V20877" s="17"/>
    </row>
    <row r="20878" spans="22:22">
      <c r="V20878" s="17"/>
    </row>
    <row r="20879" spans="22:22">
      <c r="V20879" s="17"/>
    </row>
    <row r="20880" spans="22:22">
      <c r="V20880" s="17"/>
    </row>
    <row r="20881" spans="22:22">
      <c r="V20881" s="17"/>
    </row>
    <row r="20882" spans="22:22">
      <c r="V20882" s="17"/>
    </row>
    <row r="20883" spans="22:22">
      <c r="V20883" s="17"/>
    </row>
    <row r="20884" spans="22:22">
      <c r="V20884" s="17"/>
    </row>
    <row r="20885" spans="22:22">
      <c r="V20885" s="17"/>
    </row>
    <row r="20886" spans="22:22">
      <c r="V20886" s="17"/>
    </row>
    <row r="20887" spans="22:22">
      <c r="V20887" s="17"/>
    </row>
    <row r="20888" spans="22:22">
      <c r="V20888" s="17"/>
    </row>
    <row r="20889" spans="22:22">
      <c r="V20889" s="17"/>
    </row>
    <row r="20890" spans="22:22">
      <c r="V20890" s="17"/>
    </row>
    <row r="20891" spans="22:22">
      <c r="V20891" s="17"/>
    </row>
    <row r="20892" spans="22:22">
      <c r="V20892" s="17"/>
    </row>
    <row r="20893" spans="22:22">
      <c r="V20893" s="17"/>
    </row>
    <row r="20894" spans="22:22">
      <c r="V20894" s="17"/>
    </row>
    <row r="20895" spans="22:22">
      <c r="V20895" s="17"/>
    </row>
    <row r="20896" spans="22:22">
      <c r="V20896" s="17"/>
    </row>
    <row r="20897" spans="22:22">
      <c r="V20897" s="17"/>
    </row>
    <row r="20898" spans="22:22">
      <c r="V20898" s="17"/>
    </row>
    <row r="20899" spans="22:22">
      <c r="V20899" s="17"/>
    </row>
    <row r="20900" spans="22:22">
      <c r="V20900" s="17"/>
    </row>
    <row r="20901" spans="22:22">
      <c r="V20901" s="17"/>
    </row>
    <row r="20902" spans="22:22">
      <c r="V20902" s="17"/>
    </row>
    <row r="20903" spans="22:22">
      <c r="V20903" s="17"/>
    </row>
    <row r="20904" spans="22:22">
      <c r="V20904" s="17"/>
    </row>
    <row r="20905" spans="22:22">
      <c r="V20905" s="17"/>
    </row>
    <row r="20906" spans="22:22">
      <c r="V20906" s="17"/>
    </row>
    <row r="20907" spans="22:22">
      <c r="V20907" s="17"/>
    </row>
    <row r="20908" spans="22:22">
      <c r="V20908" s="17"/>
    </row>
    <row r="20909" spans="22:22">
      <c r="V20909" s="17"/>
    </row>
    <row r="20910" spans="22:22">
      <c r="V20910" s="17"/>
    </row>
    <row r="20911" spans="22:22">
      <c r="V20911" s="17"/>
    </row>
    <row r="20912" spans="22:22">
      <c r="V20912" s="17"/>
    </row>
    <row r="20913" spans="22:22">
      <c r="V20913" s="17"/>
    </row>
    <row r="20914" spans="22:22">
      <c r="V20914" s="17"/>
    </row>
    <row r="20915" spans="22:22">
      <c r="V20915" s="17"/>
    </row>
    <row r="20916" spans="22:22">
      <c r="V20916" s="17"/>
    </row>
    <row r="20917" spans="22:22">
      <c r="V20917" s="17"/>
    </row>
    <row r="20918" spans="22:22">
      <c r="V20918" s="17"/>
    </row>
    <row r="20919" spans="22:22">
      <c r="V20919" s="17"/>
    </row>
    <row r="20920" spans="22:22">
      <c r="V20920" s="17"/>
    </row>
    <row r="20921" spans="22:22">
      <c r="V20921" s="17"/>
    </row>
    <row r="20922" spans="22:22">
      <c r="V20922" s="17"/>
    </row>
    <row r="20923" spans="22:22">
      <c r="V20923" s="17"/>
    </row>
    <row r="20924" spans="22:22">
      <c r="V20924" s="17"/>
    </row>
    <row r="20925" spans="22:22">
      <c r="V20925" s="17"/>
    </row>
    <row r="20926" spans="22:22">
      <c r="V20926" s="17"/>
    </row>
    <row r="20927" spans="22:22">
      <c r="V20927" s="17"/>
    </row>
    <row r="20928" spans="22:22">
      <c r="V20928" s="17"/>
    </row>
    <row r="20929" spans="22:22">
      <c r="V20929" s="17"/>
    </row>
    <row r="20930" spans="22:22">
      <c r="V20930" s="17"/>
    </row>
    <row r="20931" spans="22:22">
      <c r="V20931" s="17"/>
    </row>
    <row r="20932" spans="22:22">
      <c r="V20932" s="17"/>
    </row>
    <row r="20933" spans="22:22">
      <c r="V20933" s="17"/>
    </row>
    <row r="20934" spans="22:22">
      <c r="V20934" s="17"/>
    </row>
    <row r="20935" spans="22:22">
      <c r="V20935" s="17"/>
    </row>
    <row r="20936" spans="22:22">
      <c r="V20936" s="17"/>
    </row>
    <row r="20937" spans="22:22">
      <c r="V20937" s="17"/>
    </row>
    <row r="20938" spans="22:22">
      <c r="V20938" s="17"/>
    </row>
    <row r="20939" spans="22:22">
      <c r="V20939" s="17"/>
    </row>
    <row r="20940" spans="22:22">
      <c r="V20940" s="17"/>
    </row>
    <row r="20941" spans="22:22">
      <c r="V20941" s="17"/>
    </row>
    <row r="20942" spans="22:22">
      <c r="V20942" s="17"/>
    </row>
    <row r="20943" spans="22:22">
      <c r="V20943" s="17"/>
    </row>
    <row r="20944" spans="22:22">
      <c r="V20944" s="17"/>
    </row>
    <row r="20945" spans="22:22">
      <c r="V20945" s="17"/>
    </row>
    <row r="20946" spans="22:22">
      <c r="V20946" s="17"/>
    </row>
    <row r="20947" spans="22:22">
      <c r="V20947" s="17"/>
    </row>
    <row r="20948" spans="22:22">
      <c r="V20948" s="17"/>
    </row>
    <row r="20949" spans="22:22">
      <c r="V20949" s="17"/>
    </row>
    <row r="20950" spans="22:22">
      <c r="V20950" s="17"/>
    </row>
    <row r="20951" spans="22:22">
      <c r="V20951" s="17"/>
    </row>
    <row r="20952" spans="22:22">
      <c r="V20952" s="17"/>
    </row>
    <row r="20953" spans="22:22">
      <c r="V20953" s="17"/>
    </row>
    <row r="20954" spans="22:22">
      <c r="V20954" s="17"/>
    </row>
    <row r="20955" spans="22:22">
      <c r="V20955" s="17"/>
    </row>
    <row r="20956" spans="22:22">
      <c r="V20956" s="17"/>
    </row>
    <row r="20957" spans="22:22">
      <c r="V20957" s="17"/>
    </row>
    <row r="20958" spans="22:22">
      <c r="V20958" s="17"/>
    </row>
    <row r="20959" spans="22:22">
      <c r="V20959" s="17"/>
    </row>
    <row r="20960" spans="22:22">
      <c r="V20960" s="17"/>
    </row>
    <row r="20961" spans="22:22">
      <c r="V20961" s="17"/>
    </row>
    <row r="20962" spans="22:22">
      <c r="V20962" s="17"/>
    </row>
    <row r="20963" spans="22:22">
      <c r="V20963" s="17"/>
    </row>
    <row r="20964" spans="22:22">
      <c r="V20964" s="17"/>
    </row>
    <row r="20965" spans="22:22">
      <c r="V20965" s="17"/>
    </row>
    <row r="20966" spans="22:22">
      <c r="V20966" s="17"/>
    </row>
    <row r="20967" spans="22:22">
      <c r="V20967" s="17"/>
    </row>
    <row r="20968" spans="22:22">
      <c r="V20968" s="17"/>
    </row>
    <row r="20969" spans="22:22">
      <c r="V20969" s="17"/>
    </row>
    <row r="20970" spans="22:22">
      <c r="V20970" s="17"/>
    </row>
    <row r="20971" spans="22:22">
      <c r="V20971" s="17"/>
    </row>
    <row r="20972" spans="22:22">
      <c r="V20972" s="17"/>
    </row>
    <row r="20973" spans="22:22">
      <c r="V20973" s="17"/>
    </row>
    <row r="20974" spans="22:22">
      <c r="V20974" s="17"/>
    </row>
    <row r="20975" spans="22:22">
      <c r="V20975" s="17"/>
    </row>
    <row r="20976" spans="22:22">
      <c r="V20976" s="17"/>
    </row>
    <row r="20977" spans="22:22">
      <c r="V20977" s="17"/>
    </row>
    <row r="20978" spans="22:22">
      <c r="V20978" s="17"/>
    </row>
    <row r="20979" spans="22:22">
      <c r="V20979" s="17"/>
    </row>
    <row r="20980" spans="22:22">
      <c r="V20980" s="17"/>
    </row>
    <row r="20981" spans="22:22">
      <c r="V20981" s="17"/>
    </row>
    <row r="20982" spans="22:22">
      <c r="V20982" s="17"/>
    </row>
    <row r="20983" spans="22:22">
      <c r="V20983" s="17"/>
    </row>
    <row r="20984" spans="22:22">
      <c r="V20984" s="17"/>
    </row>
    <row r="20985" spans="22:22">
      <c r="V20985" s="17"/>
    </row>
    <row r="20986" spans="22:22">
      <c r="V20986" s="17"/>
    </row>
    <row r="20987" spans="22:22">
      <c r="V20987" s="17"/>
    </row>
    <row r="20988" spans="22:22">
      <c r="V20988" s="17"/>
    </row>
    <row r="20989" spans="22:22">
      <c r="V20989" s="17"/>
    </row>
    <row r="20990" spans="22:22">
      <c r="V20990" s="17"/>
    </row>
    <row r="20991" spans="22:22">
      <c r="V20991" s="17"/>
    </row>
    <row r="20992" spans="22:22">
      <c r="V20992" s="17"/>
    </row>
    <row r="20993" spans="22:22">
      <c r="V20993" s="17"/>
    </row>
    <row r="20994" spans="22:22">
      <c r="V20994" s="17"/>
    </row>
    <row r="20995" spans="22:22">
      <c r="V20995" s="17"/>
    </row>
    <row r="20996" spans="22:22">
      <c r="V20996" s="17"/>
    </row>
    <row r="20997" spans="22:22">
      <c r="V20997" s="17"/>
    </row>
    <row r="20998" spans="22:22">
      <c r="V20998" s="17"/>
    </row>
    <row r="20999" spans="22:22">
      <c r="V20999" s="17"/>
    </row>
    <row r="21000" spans="22:22">
      <c r="V21000" s="17"/>
    </row>
    <row r="21001" spans="22:22">
      <c r="V21001" s="17"/>
    </row>
    <row r="21002" spans="22:22">
      <c r="V21002" s="17"/>
    </row>
    <row r="21003" spans="22:22">
      <c r="V21003" s="17"/>
    </row>
    <row r="21004" spans="22:22">
      <c r="V21004" s="17"/>
    </row>
    <row r="21005" spans="22:22">
      <c r="V21005" s="17"/>
    </row>
    <row r="21006" spans="22:22">
      <c r="V21006" s="17"/>
    </row>
    <row r="21007" spans="22:22">
      <c r="V21007" s="17"/>
    </row>
    <row r="21008" spans="22:22">
      <c r="V21008" s="17"/>
    </row>
    <row r="21009" spans="22:22">
      <c r="V21009" s="17"/>
    </row>
    <row r="21010" spans="22:22">
      <c r="V21010" s="17"/>
    </row>
    <row r="21011" spans="22:22">
      <c r="V21011" s="17"/>
    </row>
    <row r="21012" spans="22:22">
      <c r="V21012" s="17"/>
    </row>
    <row r="21013" spans="22:22">
      <c r="V21013" s="17"/>
    </row>
    <row r="21014" spans="22:22">
      <c r="V21014" s="17"/>
    </row>
    <row r="21015" spans="22:22">
      <c r="V21015" s="17"/>
    </row>
    <row r="21016" spans="22:22">
      <c r="V21016" s="17"/>
    </row>
    <row r="21017" spans="22:22">
      <c r="V21017" s="17"/>
    </row>
    <row r="21018" spans="22:22">
      <c r="V21018" s="17"/>
    </row>
    <row r="21019" spans="22:22">
      <c r="V21019" s="17"/>
    </row>
    <row r="21020" spans="22:22">
      <c r="V21020" s="17"/>
    </row>
    <row r="21021" spans="22:22">
      <c r="V21021" s="17"/>
    </row>
    <row r="21022" spans="22:22">
      <c r="V21022" s="17"/>
    </row>
    <row r="21023" spans="22:22">
      <c r="V21023" s="17"/>
    </row>
    <row r="21024" spans="22:22">
      <c r="V21024" s="17"/>
    </row>
    <row r="21025" spans="22:22">
      <c r="V21025" s="17"/>
    </row>
    <row r="21026" spans="22:22">
      <c r="V21026" s="17"/>
    </row>
    <row r="21027" spans="22:22">
      <c r="V21027" s="17"/>
    </row>
    <row r="21028" spans="22:22">
      <c r="V21028" s="17"/>
    </row>
    <row r="21029" spans="22:22">
      <c r="V21029" s="17"/>
    </row>
    <row r="21030" spans="22:22">
      <c r="V21030" s="17"/>
    </row>
    <row r="21031" spans="22:22">
      <c r="V21031" s="17"/>
    </row>
    <row r="21032" spans="22:22">
      <c r="V21032" s="17"/>
    </row>
    <row r="21033" spans="22:22">
      <c r="V21033" s="17"/>
    </row>
    <row r="21034" spans="22:22">
      <c r="V21034" s="17"/>
    </row>
    <row r="21035" spans="22:22">
      <c r="V21035" s="17"/>
    </row>
    <row r="21036" spans="22:22">
      <c r="V21036" s="17"/>
    </row>
    <row r="21037" spans="22:22">
      <c r="V21037" s="17"/>
    </row>
    <row r="21038" spans="22:22">
      <c r="V21038" s="17"/>
    </row>
    <row r="21039" spans="22:22">
      <c r="V21039" s="17"/>
    </row>
    <row r="21040" spans="22:22">
      <c r="V21040" s="17"/>
    </row>
    <row r="21041" spans="22:22">
      <c r="V21041" s="17"/>
    </row>
    <row r="21042" spans="22:22">
      <c r="V21042" s="17"/>
    </row>
    <row r="21043" spans="22:22">
      <c r="V21043" s="17"/>
    </row>
    <row r="21044" spans="22:22">
      <c r="V21044" s="17"/>
    </row>
    <row r="21045" spans="22:22">
      <c r="V21045" s="17"/>
    </row>
    <row r="21046" spans="22:22">
      <c r="V21046" s="17"/>
    </row>
    <row r="21047" spans="22:22">
      <c r="V21047" s="17"/>
    </row>
    <row r="21048" spans="22:22">
      <c r="V21048" s="17"/>
    </row>
    <row r="21049" spans="22:22">
      <c r="V21049" s="17"/>
    </row>
    <row r="21050" spans="22:22">
      <c r="V21050" s="17"/>
    </row>
    <row r="21051" spans="22:22">
      <c r="V21051" s="17"/>
    </row>
    <row r="21052" spans="22:22">
      <c r="V21052" s="17"/>
    </row>
    <row r="21053" spans="22:22">
      <c r="V21053" s="17"/>
    </row>
    <row r="21054" spans="22:22">
      <c r="V21054" s="17"/>
    </row>
    <row r="21055" spans="22:22">
      <c r="V21055" s="17"/>
    </row>
    <row r="21056" spans="22:22">
      <c r="V21056" s="17"/>
    </row>
    <row r="21057" spans="22:22">
      <c r="V21057" s="17"/>
    </row>
    <row r="21058" spans="22:22">
      <c r="V21058" s="17"/>
    </row>
    <row r="21059" spans="22:22">
      <c r="V21059" s="17"/>
    </row>
    <row r="21060" spans="22:22">
      <c r="V21060" s="17"/>
    </row>
    <row r="21061" spans="22:22">
      <c r="V21061" s="17"/>
    </row>
    <row r="21062" spans="22:22">
      <c r="V21062" s="17"/>
    </row>
    <row r="21063" spans="22:22">
      <c r="V21063" s="17"/>
    </row>
    <row r="21064" spans="22:22">
      <c r="V21064" s="17"/>
    </row>
    <row r="21065" spans="22:22">
      <c r="V21065" s="17"/>
    </row>
    <row r="21066" spans="22:22">
      <c r="V21066" s="17"/>
    </row>
    <row r="21067" spans="22:22">
      <c r="V21067" s="17"/>
    </row>
    <row r="21068" spans="22:22">
      <c r="V21068" s="17"/>
    </row>
    <row r="21069" spans="22:22">
      <c r="V21069" s="17"/>
    </row>
    <row r="21070" spans="22:22">
      <c r="V21070" s="17"/>
    </row>
    <row r="21071" spans="22:22">
      <c r="V21071" s="17"/>
    </row>
    <row r="21072" spans="22:22">
      <c r="V21072" s="17"/>
    </row>
    <row r="21073" spans="22:22">
      <c r="V21073" s="17"/>
    </row>
    <row r="21074" spans="22:22">
      <c r="V21074" s="17"/>
    </row>
    <row r="21075" spans="22:22">
      <c r="V21075" s="17"/>
    </row>
    <row r="21076" spans="22:22">
      <c r="V21076" s="17"/>
    </row>
    <row r="21077" spans="22:22">
      <c r="V21077" s="17"/>
    </row>
    <row r="21078" spans="22:22">
      <c r="V21078" s="17"/>
    </row>
    <row r="21079" spans="22:22">
      <c r="V21079" s="17"/>
    </row>
    <row r="21080" spans="22:22">
      <c r="V21080" s="17"/>
    </row>
    <row r="21081" spans="22:22">
      <c r="V21081" s="17"/>
    </row>
    <row r="21082" spans="22:22">
      <c r="V21082" s="17"/>
    </row>
    <row r="21083" spans="22:22">
      <c r="V21083" s="17"/>
    </row>
    <row r="21084" spans="22:22">
      <c r="V21084" s="17"/>
    </row>
    <row r="21085" spans="22:22">
      <c r="V21085" s="17"/>
    </row>
    <row r="21086" spans="22:22">
      <c r="V21086" s="17"/>
    </row>
    <row r="21087" spans="22:22">
      <c r="V21087" s="17"/>
    </row>
    <row r="21088" spans="22:22">
      <c r="V21088" s="17"/>
    </row>
    <row r="21089" spans="22:22">
      <c r="V21089" s="17"/>
    </row>
    <row r="21090" spans="22:22">
      <c r="V21090" s="17"/>
    </row>
    <row r="21091" spans="22:22">
      <c r="V21091" s="17"/>
    </row>
    <row r="21092" spans="22:22">
      <c r="V21092" s="17"/>
    </row>
    <row r="21093" spans="22:22">
      <c r="V21093" s="17"/>
    </row>
    <row r="21094" spans="22:22">
      <c r="V21094" s="17"/>
    </row>
    <row r="21095" spans="22:22">
      <c r="V21095" s="17"/>
    </row>
    <row r="21096" spans="22:22">
      <c r="V21096" s="17"/>
    </row>
    <row r="21097" spans="22:22">
      <c r="V21097" s="17"/>
    </row>
    <row r="21098" spans="22:22">
      <c r="V21098" s="17"/>
    </row>
    <row r="21099" spans="22:22">
      <c r="V21099" s="17"/>
    </row>
    <row r="21100" spans="22:22">
      <c r="V21100" s="17"/>
    </row>
    <row r="21101" spans="22:22">
      <c r="V21101" s="17"/>
    </row>
    <row r="21102" spans="22:22">
      <c r="V21102" s="17"/>
    </row>
    <row r="21103" spans="22:22">
      <c r="V21103" s="17"/>
    </row>
    <row r="21104" spans="22:22">
      <c r="V21104" s="17"/>
    </row>
    <row r="21105" spans="22:22">
      <c r="V21105" s="17"/>
    </row>
    <row r="21106" spans="22:22">
      <c r="V21106" s="17"/>
    </row>
    <row r="21107" spans="22:22">
      <c r="V21107" s="17"/>
    </row>
    <row r="21108" spans="22:22">
      <c r="V21108" s="17"/>
    </row>
    <row r="21109" spans="22:22">
      <c r="V21109" s="17"/>
    </row>
    <row r="21110" spans="22:22">
      <c r="V21110" s="17"/>
    </row>
    <row r="21111" spans="22:22">
      <c r="V21111" s="17"/>
    </row>
    <row r="21112" spans="22:22">
      <c r="V21112" s="17"/>
    </row>
    <row r="21113" spans="22:22">
      <c r="V21113" s="17"/>
    </row>
    <row r="21114" spans="22:22">
      <c r="V21114" s="17"/>
    </row>
    <row r="21115" spans="22:22">
      <c r="V21115" s="17"/>
    </row>
    <row r="21116" spans="22:22">
      <c r="V21116" s="17"/>
    </row>
    <row r="21117" spans="22:22">
      <c r="V21117" s="17"/>
    </row>
    <row r="21118" spans="22:22">
      <c r="V21118" s="17"/>
    </row>
    <row r="21119" spans="22:22">
      <c r="V21119" s="17"/>
    </row>
    <row r="21120" spans="22:22">
      <c r="V21120" s="17"/>
    </row>
    <row r="21121" spans="22:22">
      <c r="V21121" s="17"/>
    </row>
    <row r="21122" spans="22:22">
      <c r="V21122" s="17"/>
    </row>
    <row r="21123" spans="22:22">
      <c r="V21123" s="17"/>
    </row>
    <row r="21124" spans="22:22">
      <c r="V21124" s="17"/>
    </row>
    <row r="21125" spans="22:22">
      <c r="V21125" s="17"/>
    </row>
    <row r="21126" spans="22:22">
      <c r="V21126" s="17"/>
    </row>
    <row r="21127" spans="22:22">
      <c r="V21127" s="17"/>
    </row>
    <row r="21128" spans="22:22">
      <c r="V21128" s="17"/>
    </row>
    <row r="21129" spans="22:22">
      <c r="V21129" s="17"/>
    </row>
    <row r="21130" spans="22:22">
      <c r="V21130" s="17"/>
    </row>
    <row r="21131" spans="22:22">
      <c r="V21131" s="17"/>
    </row>
    <row r="21132" spans="22:22">
      <c r="V21132" s="17"/>
    </row>
    <row r="21133" spans="22:22">
      <c r="V21133" s="17"/>
    </row>
    <row r="21134" spans="22:22">
      <c r="V21134" s="17"/>
    </row>
    <row r="21135" spans="22:22">
      <c r="V21135" s="17"/>
    </row>
    <row r="21136" spans="22:22">
      <c r="V21136" s="17"/>
    </row>
    <row r="21137" spans="22:22">
      <c r="V21137" s="17"/>
    </row>
    <row r="21138" spans="22:22">
      <c r="V21138" s="17"/>
    </row>
    <row r="21139" spans="22:22">
      <c r="V21139" s="17"/>
    </row>
    <row r="21140" spans="22:22">
      <c r="V21140" s="17"/>
    </row>
    <row r="21141" spans="22:22">
      <c r="V21141" s="17"/>
    </row>
    <row r="21142" spans="22:22">
      <c r="V21142" s="17"/>
    </row>
    <row r="21143" spans="22:22">
      <c r="V21143" s="17"/>
    </row>
    <row r="21144" spans="22:22">
      <c r="V21144" s="17"/>
    </row>
    <row r="21145" spans="22:22">
      <c r="V21145" s="17"/>
    </row>
    <row r="21146" spans="22:22">
      <c r="V21146" s="17"/>
    </row>
    <row r="21147" spans="22:22">
      <c r="V21147" s="17"/>
    </row>
    <row r="21148" spans="22:22">
      <c r="V21148" s="17"/>
    </row>
    <row r="21149" spans="22:22">
      <c r="V21149" s="17"/>
    </row>
    <row r="21150" spans="22:22">
      <c r="V21150" s="17"/>
    </row>
    <row r="21151" spans="22:22">
      <c r="V21151" s="17"/>
    </row>
    <row r="21152" spans="22:22">
      <c r="V21152" s="17"/>
    </row>
    <row r="21153" spans="22:22">
      <c r="V21153" s="17"/>
    </row>
    <row r="21154" spans="22:22">
      <c r="V21154" s="17"/>
    </row>
    <row r="21155" spans="22:22">
      <c r="V21155" s="17"/>
    </row>
    <row r="21156" spans="22:22">
      <c r="V21156" s="17"/>
    </row>
    <row r="21157" spans="22:22">
      <c r="V21157" s="17"/>
    </row>
    <row r="21158" spans="22:22">
      <c r="V21158" s="17"/>
    </row>
    <row r="21159" spans="22:22">
      <c r="V21159" s="17"/>
    </row>
    <row r="21160" spans="22:22">
      <c r="V21160" s="17"/>
    </row>
    <row r="21161" spans="22:22">
      <c r="V21161" s="17"/>
    </row>
    <row r="21162" spans="22:22">
      <c r="V21162" s="17"/>
    </row>
    <row r="21163" spans="22:22">
      <c r="V21163" s="17"/>
    </row>
    <row r="21164" spans="22:22">
      <c r="V21164" s="17"/>
    </row>
    <row r="21165" spans="22:22">
      <c r="V21165" s="17"/>
    </row>
    <row r="21166" spans="22:22">
      <c r="V21166" s="17"/>
    </row>
    <row r="21167" spans="22:22">
      <c r="V21167" s="17"/>
    </row>
    <row r="21168" spans="22:22">
      <c r="V21168" s="17"/>
    </row>
    <row r="21169" spans="22:22">
      <c r="V21169" s="17"/>
    </row>
    <row r="21170" spans="22:22">
      <c r="V21170" s="17"/>
    </row>
    <row r="21171" spans="22:22">
      <c r="V21171" s="17"/>
    </row>
    <row r="21172" spans="22:22">
      <c r="V21172" s="17"/>
    </row>
    <row r="21173" spans="22:22">
      <c r="V21173" s="17"/>
    </row>
    <row r="21174" spans="22:22">
      <c r="V21174" s="17"/>
    </row>
    <row r="21175" spans="22:22">
      <c r="V21175" s="17"/>
    </row>
    <row r="21176" spans="22:22">
      <c r="V21176" s="17"/>
    </row>
    <row r="21177" spans="22:22">
      <c r="V21177" s="17"/>
    </row>
    <row r="21178" spans="22:22">
      <c r="V21178" s="17"/>
    </row>
    <row r="21179" spans="22:22">
      <c r="V21179" s="17"/>
    </row>
    <row r="21180" spans="22:22">
      <c r="V21180" s="17"/>
    </row>
    <row r="21181" spans="22:22">
      <c r="V21181" s="17"/>
    </row>
    <row r="21182" spans="22:22">
      <c r="V21182" s="17"/>
    </row>
    <row r="21183" spans="22:22">
      <c r="V21183" s="17"/>
    </row>
    <row r="21184" spans="22:22">
      <c r="V21184" s="17"/>
    </row>
    <row r="21185" spans="22:22">
      <c r="V21185" s="17"/>
    </row>
    <row r="21186" spans="22:22">
      <c r="V21186" s="17"/>
    </row>
    <row r="21187" spans="22:22">
      <c r="V21187" s="17"/>
    </row>
    <row r="21188" spans="22:22">
      <c r="V21188" s="17"/>
    </row>
    <row r="21189" spans="22:22">
      <c r="V21189" s="17"/>
    </row>
    <row r="21190" spans="22:22">
      <c r="V21190" s="17"/>
    </row>
    <row r="21191" spans="22:22">
      <c r="V21191" s="17"/>
    </row>
    <row r="21192" spans="22:22">
      <c r="V21192" s="17"/>
    </row>
    <row r="21193" spans="22:22">
      <c r="V21193" s="17"/>
    </row>
    <row r="21194" spans="22:22">
      <c r="V21194" s="17"/>
    </row>
    <row r="21195" spans="22:22">
      <c r="V21195" s="17"/>
    </row>
    <row r="21196" spans="22:22">
      <c r="V21196" s="17"/>
    </row>
    <row r="21197" spans="22:22">
      <c r="V21197" s="17"/>
    </row>
    <row r="21198" spans="22:22">
      <c r="V21198" s="17"/>
    </row>
    <row r="21199" spans="22:22">
      <c r="V21199" s="17"/>
    </row>
    <row r="21200" spans="22:22">
      <c r="V21200" s="17"/>
    </row>
    <row r="21201" spans="22:22">
      <c r="V21201" s="17"/>
    </row>
    <row r="21202" spans="22:22">
      <c r="V21202" s="17"/>
    </row>
    <row r="21203" spans="22:22">
      <c r="V21203" s="17"/>
    </row>
    <row r="21204" spans="22:22">
      <c r="V21204" s="17"/>
    </row>
    <row r="21205" spans="22:22">
      <c r="V21205" s="17"/>
    </row>
    <row r="21206" spans="22:22">
      <c r="V21206" s="17"/>
    </row>
    <row r="21207" spans="22:22">
      <c r="V21207" s="17"/>
    </row>
    <row r="21208" spans="22:22">
      <c r="V21208" s="17"/>
    </row>
    <row r="21209" spans="22:22">
      <c r="V21209" s="17"/>
    </row>
    <row r="21210" spans="22:22">
      <c r="V21210" s="17"/>
    </row>
    <row r="21211" spans="22:22">
      <c r="V21211" s="17"/>
    </row>
    <row r="21212" spans="22:22">
      <c r="V21212" s="17"/>
    </row>
    <row r="21213" spans="22:22">
      <c r="V21213" s="17"/>
    </row>
    <row r="21214" spans="22:22">
      <c r="V21214" s="17"/>
    </row>
    <row r="21215" spans="22:22">
      <c r="V21215" s="17"/>
    </row>
    <row r="21216" spans="22:22">
      <c r="V21216" s="17"/>
    </row>
    <row r="21217" spans="22:22">
      <c r="V21217" s="17"/>
    </row>
    <row r="21218" spans="22:22">
      <c r="V21218" s="17"/>
    </row>
    <row r="21219" spans="22:22">
      <c r="V21219" s="17"/>
    </row>
    <row r="21220" spans="22:22">
      <c r="V21220" s="17"/>
    </row>
    <row r="21221" spans="22:22">
      <c r="V21221" s="17"/>
    </row>
    <row r="21222" spans="22:22">
      <c r="V21222" s="17"/>
    </row>
    <row r="21223" spans="22:22">
      <c r="V21223" s="17"/>
    </row>
    <row r="21224" spans="22:22">
      <c r="V21224" s="17"/>
    </row>
    <row r="21225" spans="22:22">
      <c r="V21225" s="17"/>
    </row>
    <row r="21226" spans="22:22">
      <c r="V21226" s="17"/>
    </row>
    <row r="21227" spans="22:22">
      <c r="V21227" s="17"/>
    </row>
    <row r="21228" spans="22:22">
      <c r="V21228" s="17"/>
    </row>
    <row r="21229" spans="22:22">
      <c r="V21229" s="17"/>
    </row>
    <row r="21230" spans="22:22">
      <c r="V21230" s="17"/>
    </row>
    <row r="21231" spans="22:22">
      <c r="V21231" s="17"/>
    </row>
    <row r="21232" spans="22:22">
      <c r="V21232" s="17"/>
    </row>
    <row r="21233" spans="22:22">
      <c r="V21233" s="17"/>
    </row>
    <row r="21234" spans="22:22">
      <c r="V21234" s="17"/>
    </row>
    <row r="21235" spans="22:22">
      <c r="V21235" s="17"/>
    </row>
    <row r="21236" spans="22:22">
      <c r="V21236" s="17"/>
    </row>
    <row r="21237" spans="22:22">
      <c r="V21237" s="17"/>
    </row>
    <row r="21238" spans="22:22">
      <c r="V21238" s="17"/>
    </row>
    <row r="21239" spans="22:22">
      <c r="V21239" s="17"/>
    </row>
    <row r="21240" spans="22:22">
      <c r="V21240" s="17"/>
    </row>
    <row r="21241" spans="22:22">
      <c r="V21241" s="17"/>
    </row>
    <row r="21242" spans="22:22">
      <c r="V21242" s="17"/>
    </row>
    <row r="21243" spans="22:22">
      <c r="V21243" s="17"/>
    </row>
    <row r="21244" spans="22:22">
      <c r="V21244" s="17"/>
    </row>
    <row r="21245" spans="22:22">
      <c r="V21245" s="17"/>
    </row>
    <row r="21246" spans="22:22">
      <c r="V21246" s="17"/>
    </row>
    <row r="21247" spans="22:22">
      <c r="V21247" s="17"/>
    </row>
    <row r="21248" spans="22:22">
      <c r="V21248" s="17"/>
    </row>
    <row r="21249" spans="22:22">
      <c r="V21249" s="17"/>
    </row>
    <row r="21250" spans="22:22">
      <c r="V21250" s="17"/>
    </row>
    <row r="21251" spans="22:22">
      <c r="V21251" s="17"/>
    </row>
    <row r="21252" spans="22:22">
      <c r="V21252" s="17"/>
    </row>
    <row r="21253" spans="22:22">
      <c r="V21253" s="17"/>
    </row>
    <row r="21254" spans="22:22">
      <c r="V21254" s="17"/>
    </row>
    <row r="21255" spans="22:22">
      <c r="V21255" s="17"/>
    </row>
    <row r="21256" spans="22:22">
      <c r="V21256" s="17"/>
    </row>
    <row r="21257" spans="22:22">
      <c r="V21257" s="17"/>
    </row>
    <row r="21258" spans="22:22">
      <c r="V21258" s="17"/>
    </row>
    <row r="21259" spans="22:22">
      <c r="V21259" s="17"/>
    </row>
    <row r="21260" spans="22:22">
      <c r="V21260" s="17"/>
    </row>
    <row r="21261" spans="22:22">
      <c r="V21261" s="17"/>
    </row>
    <row r="21262" spans="22:22">
      <c r="V21262" s="17"/>
    </row>
    <row r="21263" spans="22:22">
      <c r="V21263" s="17"/>
    </row>
    <row r="21264" spans="22:22">
      <c r="V21264" s="17"/>
    </row>
    <row r="21265" spans="22:22">
      <c r="V21265" s="17"/>
    </row>
    <row r="21266" spans="22:22">
      <c r="V21266" s="17"/>
    </row>
    <row r="21267" spans="22:22">
      <c r="V21267" s="17"/>
    </row>
    <row r="21268" spans="22:22">
      <c r="V21268" s="17"/>
    </row>
    <row r="21269" spans="22:22">
      <c r="V21269" s="17"/>
    </row>
    <row r="21270" spans="22:22">
      <c r="V21270" s="17"/>
    </row>
    <row r="21271" spans="22:22">
      <c r="V21271" s="17"/>
    </row>
    <row r="21272" spans="22:22">
      <c r="V21272" s="17"/>
    </row>
    <row r="21273" spans="22:22">
      <c r="V21273" s="17"/>
    </row>
    <row r="21274" spans="22:22">
      <c r="V21274" s="17"/>
    </row>
    <row r="21275" spans="22:22">
      <c r="V21275" s="17"/>
    </row>
    <row r="21276" spans="22:22">
      <c r="V21276" s="17"/>
    </row>
    <row r="21277" spans="22:22">
      <c r="V21277" s="17"/>
    </row>
    <row r="21278" spans="22:22">
      <c r="V21278" s="17"/>
    </row>
    <row r="21279" spans="22:22">
      <c r="V21279" s="17"/>
    </row>
    <row r="21280" spans="22:22">
      <c r="V21280" s="17"/>
    </row>
    <row r="21281" spans="22:22">
      <c r="V21281" s="17"/>
    </row>
    <row r="21282" spans="22:22">
      <c r="V21282" s="17"/>
    </row>
    <row r="21283" spans="22:22">
      <c r="V21283" s="17"/>
    </row>
    <row r="21284" spans="22:22">
      <c r="V21284" s="17"/>
    </row>
    <row r="21285" spans="22:22">
      <c r="V21285" s="17"/>
    </row>
    <row r="21286" spans="22:22">
      <c r="V21286" s="17"/>
    </row>
    <row r="21287" spans="22:22">
      <c r="V21287" s="17"/>
    </row>
    <row r="21288" spans="22:22">
      <c r="V21288" s="17"/>
    </row>
    <row r="21289" spans="22:22">
      <c r="V21289" s="17"/>
    </row>
    <row r="21290" spans="22:22">
      <c r="V21290" s="17"/>
    </row>
    <row r="21291" spans="22:22">
      <c r="V21291" s="17"/>
    </row>
    <row r="21292" spans="22:22">
      <c r="V21292" s="17"/>
    </row>
    <row r="21293" spans="22:22">
      <c r="V21293" s="17"/>
    </row>
    <row r="21294" spans="22:22">
      <c r="V21294" s="17"/>
    </row>
    <row r="21295" spans="22:22">
      <c r="V21295" s="17"/>
    </row>
    <row r="21296" spans="22:22">
      <c r="V21296" s="17"/>
    </row>
    <row r="21297" spans="22:22">
      <c r="V21297" s="17"/>
    </row>
    <row r="21298" spans="22:22">
      <c r="V21298" s="17"/>
    </row>
    <row r="21299" spans="22:22">
      <c r="V21299" s="17"/>
    </row>
    <row r="21300" spans="22:22">
      <c r="V21300" s="17"/>
    </row>
    <row r="21301" spans="22:22">
      <c r="V21301" s="17"/>
    </row>
    <row r="21302" spans="22:22">
      <c r="V21302" s="17"/>
    </row>
    <row r="21303" spans="22:22">
      <c r="V21303" s="17"/>
    </row>
    <row r="21304" spans="22:22">
      <c r="V21304" s="17"/>
    </row>
    <row r="21305" spans="22:22">
      <c r="V21305" s="17"/>
    </row>
    <row r="21306" spans="22:22">
      <c r="V21306" s="17"/>
    </row>
    <row r="21307" spans="22:22">
      <c r="V21307" s="17"/>
    </row>
    <row r="21308" spans="22:22">
      <c r="V21308" s="17"/>
    </row>
    <row r="21309" spans="22:22">
      <c r="V21309" s="17"/>
    </row>
    <row r="21310" spans="22:22">
      <c r="V21310" s="17"/>
    </row>
    <row r="21311" spans="22:22">
      <c r="V21311" s="17"/>
    </row>
    <row r="21312" spans="22:22">
      <c r="V21312" s="17"/>
    </row>
    <row r="21313" spans="22:22">
      <c r="V21313" s="17"/>
    </row>
    <row r="21314" spans="22:22">
      <c r="V21314" s="17"/>
    </row>
    <row r="21315" spans="22:22">
      <c r="V21315" s="17"/>
    </row>
    <row r="21316" spans="22:22">
      <c r="V21316" s="17"/>
    </row>
    <row r="21317" spans="22:22">
      <c r="V21317" s="17"/>
    </row>
    <row r="21318" spans="22:22">
      <c r="V21318" s="17"/>
    </row>
    <row r="21319" spans="22:22">
      <c r="V21319" s="17"/>
    </row>
    <row r="21320" spans="22:22">
      <c r="V21320" s="17"/>
    </row>
    <row r="21321" spans="22:22">
      <c r="V21321" s="17"/>
    </row>
    <row r="21322" spans="22:22">
      <c r="V21322" s="17"/>
    </row>
    <row r="21323" spans="22:22">
      <c r="V21323" s="17"/>
    </row>
    <row r="21324" spans="22:22">
      <c r="V21324" s="17"/>
    </row>
    <row r="21325" spans="22:22">
      <c r="V21325" s="17"/>
    </row>
    <row r="21326" spans="22:22">
      <c r="V21326" s="17"/>
    </row>
    <row r="21327" spans="22:22">
      <c r="V21327" s="17"/>
    </row>
    <row r="21328" spans="22:22">
      <c r="V21328" s="17"/>
    </row>
    <row r="21329" spans="22:22">
      <c r="V21329" s="17"/>
    </row>
    <row r="21330" spans="22:22">
      <c r="V21330" s="17"/>
    </row>
    <row r="21331" spans="22:22">
      <c r="V21331" s="17"/>
    </row>
    <row r="21332" spans="22:22">
      <c r="V21332" s="17"/>
    </row>
    <row r="21333" spans="22:22">
      <c r="V21333" s="17"/>
    </row>
    <row r="21334" spans="22:22">
      <c r="V21334" s="17"/>
    </row>
    <row r="21335" spans="22:22">
      <c r="V21335" s="17"/>
    </row>
    <row r="21336" spans="22:22">
      <c r="V21336" s="17"/>
    </row>
    <row r="21337" spans="22:22">
      <c r="V21337" s="17"/>
    </row>
    <row r="21338" spans="22:22">
      <c r="V21338" s="17"/>
    </row>
    <row r="21339" spans="22:22">
      <c r="V21339" s="17"/>
    </row>
    <row r="21340" spans="22:22">
      <c r="V21340" s="17"/>
    </row>
    <row r="21341" spans="22:22">
      <c r="V21341" s="17"/>
    </row>
    <row r="21342" spans="22:22">
      <c r="V21342" s="17"/>
    </row>
    <row r="21343" spans="22:22">
      <c r="V21343" s="17"/>
    </row>
    <row r="21344" spans="22:22">
      <c r="V21344" s="17"/>
    </row>
    <row r="21345" spans="22:22">
      <c r="V21345" s="17"/>
    </row>
    <row r="21346" spans="22:22">
      <c r="V21346" s="17"/>
    </row>
    <row r="21347" spans="22:22">
      <c r="V21347" s="17"/>
    </row>
    <row r="21348" spans="22:22">
      <c r="V21348" s="17"/>
    </row>
    <row r="21349" spans="22:22">
      <c r="V21349" s="17"/>
    </row>
    <row r="21350" spans="22:22">
      <c r="V21350" s="17"/>
    </row>
    <row r="21351" spans="22:22">
      <c r="V21351" s="17"/>
    </row>
    <row r="21352" spans="22:22">
      <c r="V21352" s="17"/>
    </row>
    <row r="21353" spans="22:22">
      <c r="V21353" s="17"/>
    </row>
    <row r="21354" spans="22:22">
      <c r="V21354" s="17"/>
    </row>
    <row r="21355" spans="22:22">
      <c r="V21355" s="17"/>
    </row>
    <row r="21356" spans="22:22">
      <c r="V21356" s="17"/>
    </row>
    <row r="21357" spans="22:22">
      <c r="V21357" s="17"/>
    </row>
    <row r="21358" spans="22:22">
      <c r="V21358" s="17"/>
    </row>
    <row r="21359" spans="22:22">
      <c r="V21359" s="17"/>
    </row>
    <row r="21360" spans="22:22">
      <c r="V21360" s="17"/>
    </row>
    <row r="21361" spans="22:22">
      <c r="V21361" s="17"/>
    </row>
    <row r="21362" spans="22:22">
      <c r="V21362" s="17"/>
    </row>
    <row r="21363" spans="22:22">
      <c r="V21363" s="17"/>
    </row>
    <row r="21364" spans="22:22">
      <c r="V21364" s="17"/>
    </row>
    <row r="21365" spans="22:22">
      <c r="V21365" s="17"/>
    </row>
    <row r="21366" spans="22:22">
      <c r="V21366" s="17"/>
    </row>
    <row r="21367" spans="22:22">
      <c r="V21367" s="17"/>
    </row>
    <row r="21368" spans="22:22">
      <c r="V21368" s="17"/>
    </row>
    <row r="21369" spans="22:22">
      <c r="V21369" s="17"/>
    </row>
    <row r="21370" spans="22:22">
      <c r="V21370" s="17"/>
    </row>
    <row r="21371" spans="22:22">
      <c r="V21371" s="17"/>
    </row>
    <row r="21372" spans="22:22">
      <c r="V21372" s="17"/>
    </row>
    <row r="21373" spans="22:22">
      <c r="V21373" s="17"/>
    </row>
    <row r="21374" spans="22:22">
      <c r="V21374" s="17"/>
    </row>
    <row r="21375" spans="22:22">
      <c r="V21375" s="17"/>
    </row>
    <row r="21376" spans="22:22">
      <c r="V21376" s="17"/>
    </row>
    <row r="21377" spans="22:22">
      <c r="V21377" s="17"/>
    </row>
    <row r="21378" spans="22:22">
      <c r="V21378" s="17"/>
    </row>
    <row r="21379" spans="22:22">
      <c r="V21379" s="17"/>
    </row>
    <row r="21380" spans="22:22">
      <c r="V21380" s="17"/>
    </row>
    <row r="21381" spans="22:22">
      <c r="V21381" s="17"/>
    </row>
    <row r="21382" spans="22:22">
      <c r="V21382" s="17"/>
    </row>
    <row r="21383" spans="22:22">
      <c r="V21383" s="17"/>
    </row>
    <row r="21384" spans="22:22">
      <c r="V21384" s="17"/>
    </row>
    <row r="21385" spans="22:22">
      <c r="V21385" s="17"/>
    </row>
    <row r="21386" spans="22:22">
      <c r="V21386" s="17"/>
    </row>
    <row r="21387" spans="22:22">
      <c r="V21387" s="17"/>
    </row>
    <row r="21388" spans="22:22">
      <c r="V21388" s="17"/>
    </row>
    <row r="21389" spans="22:22">
      <c r="V21389" s="17"/>
    </row>
    <row r="21390" spans="22:22">
      <c r="V21390" s="17"/>
    </row>
    <row r="21391" spans="22:22">
      <c r="V21391" s="17"/>
    </row>
    <row r="21392" spans="22:22">
      <c r="V21392" s="17"/>
    </row>
    <row r="21393" spans="22:22">
      <c r="V21393" s="17"/>
    </row>
    <row r="21394" spans="22:22">
      <c r="V21394" s="17"/>
    </row>
    <row r="21395" spans="22:22">
      <c r="V21395" s="17"/>
    </row>
    <row r="21396" spans="22:22">
      <c r="V21396" s="17"/>
    </row>
    <row r="21397" spans="22:22">
      <c r="V21397" s="17"/>
    </row>
    <row r="21398" spans="22:22">
      <c r="V21398" s="17"/>
    </row>
    <row r="21399" spans="22:22">
      <c r="V21399" s="17"/>
    </row>
    <row r="21400" spans="22:22">
      <c r="V21400" s="17"/>
    </row>
    <row r="21401" spans="22:22">
      <c r="V21401" s="17"/>
    </row>
    <row r="21402" spans="22:22">
      <c r="V21402" s="17"/>
    </row>
    <row r="21403" spans="22:22">
      <c r="V21403" s="17"/>
    </row>
    <row r="21404" spans="22:22">
      <c r="V21404" s="17"/>
    </row>
    <row r="21405" spans="22:22">
      <c r="V21405" s="17"/>
    </row>
    <row r="21406" spans="22:22">
      <c r="V21406" s="17"/>
    </row>
    <row r="21407" spans="22:22">
      <c r="V21407" s="17"/>
    </row>
    <row r="21408" spans="22:22">
      <c r="V21408" s="17"/>
    </row>
    <row r="21409" spans="22:22">
      <c r="V21409" s="17"/>
    </row>
    <row r="21410" spans="22:22">
      <c r="V21410" s="17"/>
    </row>
    <row r="21411" spans="22:22">
      <c r="V21411" s="17"/>
    </row>
    <row r="21412" spans="22:22">
      <c r="V21412" s="17"/>
    </row>
    <row r="21413" spans="22:22">
      <c r="V21413" s="17"/>
    </row>
    <row r="21414" spans="22:22">
      <c r="V21414" s="17"/>
    </row>
    <row r="21415" spans="22:22">
      <c r="V21415" s="17"/>
    </row>
    <row r="21416" spans="22:22">
      <c r="V21416" s="17"/>
    </row>
    <row r="21417" spans="22:22">
      <c r="V21417" s="17"/>
    </row>
    <row r="21418" spans="22:22">
      <c r="V21418" s="17"/>
    </row>
    <row r="21419" spans="22:22">
      <c r="V21419" s="17"/>
    </row>
    <row r="21420" spans="22:22">
      <c r="V21420" s="17"/>
    </row>
    <row r="21421" spans="22:22">
      <c r="V21421" s="17"/>
    </row>
    <row r="21422" spans="22:22">
      <c r="V21422" s="17"/>
    </row>
    <row r="21423" spans="22:22">
      <c r="V21423" s="17"/>
    </row>
    <row r="21424" spans="22:22">
      <c r="V21424" s="17"/>
    </row>
    <row r="21425" spans="22:22">
      <c r="V21425" s="17"/>
    </row>
    <row r="21426" spans="22:22">
      <c r="V21426" s="17"/>
    </row>
    <row r="21427" spans="22:22">
      <c r="V21427" s="17"/>
    </row>
    <row r="21428" spans="22:22">
      <c r="V21428" s="17"/>
    </row>
    <row r="21429" spans="22:22">
      <c r="V21429" s="17"/>
    </row>
    <row r="21430" spans="22:22">
      <c r="V21430" s="17"/>
    </row>
    <row r="21431" spans="22:22">
      <c r="V21431" s="17"/>
    </row>
    <row r="21432" spans="22:22">
      <c r="V21432" s="17"/>
    </row>
    <row r="21433" spans="22:22">
      <c r="V21433" s="17"/>
    </row>
    <row r="21434" spans="22:22">
      <c r="V21434" s="17"/>
    </row>
    <row r="21435" spans="22:22">
      <c r="V21435" s="17"/>
    </row>
    <row r="21436" spans="22:22">
      <c r="V21436" s="17"/>
    </row>
    <row r="21437" spans="22:22">
      <c r="V21437" s="17"/>
    </row>
    <row r="21438" spans="22:22">
      <c r="V21438" s="17"/>
    </row>
    <row r="21439" spans="22:22">
      <c r="V21439" s="17"/>
    </row>
    <row r="21440" spans="22:22">
      <c r="V21440" s="17"/>
    </row>
    <row r="21441" spans="22:22">
      <c r="V21441" s="17"/>
    </row>
    <row r="21442" spans="22:22">
      <c r="V21442" s="17"/>
    </row>
    <row r="21443" spans="22:22">
      <c r="V21443" s="17"/>
    </row>
    <row r="21444" spans="22:22">
      <c r="V21444" s="17"/>
    </row>
    <row r="21445" spans="22:22">
      <c r="V21445" s="17"/>
    </row>
    <row r="21446" spans="22:22">
      <c r="V21446" s="17"/>
    </row>
    <row r="21447" spans="22:22">
      <c r="V21447" s="17"/>
    </row>
    <row r="21448" spans="22:22">
      <c r="V21448" s="17"/>
    </row>
    <row r="21449" spans="22:22">
      <c r="V21449" s="17"/>
    </row>
    <row r="21450" spans="22:22">
      <c r="V21450" s="17"/>
    </row>
    <row r="21451" spans="22:22">
      <c r="V21451" s="17"/>
    </row>
    <row r="21452" spans="22:22">
      <c r="V21452" s="17"/>
    </row>
    <row r="21453" spans="22:22">
      <c r="V21453" s="17"/>
    </row>
    <row r="21454" spans="22:22">
      <c r="V21454" s="17"/>
    </row>
    <row r="21455" spans="22:22">
      <c r="V21455" s="17"/>
    </row>
    <row r="21456" spans="22:22">
      <c r="V21456" s="17"/>
    </row>
    <row r="21457" spans="22:22">
      <c r="V21457" s="17"/>
    </row>
    <row r="21458" spans="22:22">
      <c r="V21458" s="17"/>
    </row>
    <row r="21459" spans="22:22">
      <c r="V21459" s="17"/>
    </row>
    <row r="21460" spans="22:22">
      <c r="V21460" s="17"/>
    </row>
    <row r="21461" spans="22:22">
      <c r="V21461" s="17"/>
    </row>
    <row r="21462" spans="22:22">
      <c r="V21462" s="17"/>
    </row>
    <row r="21463" spans="22:22">
      <c r="V21463" s="17"/>
    </row>
    <row r="21464" spans="22:22">
      <c r="V21464" s="17"/>
    </row>
    <row r="21465" spans="22:22">
      <c r="V21465" s="17"/>
    </row>
    <row r="21466" spans="22:22">
      <c r="V21466" s="17"/>
    </row>
    <row r="21467" spans="22:22">
      <c r="V21467" s="17"/>
    </row>
    <row r="21468" spans="22:22">
      <c r="V21468" s="17"/>
    </row>
    <row r="21469" spans="22:22">
      <c r="V21469" s="17"/>
    </row>
    <row r="21470" spans="22:22">
      <c r="V21470" s="17"/>
    </row>
    <row r="21471" spans="22:22">
      <c r="V21471" s="17"/>
    </row>
    <row r="21472" spans="22:22">
      <c r="V21472" s="17"/>
    </row>
    <row r="21473" spans="22:22">
      <c r="V21473" s="17"/>
    </row>
    <row r="21474" spans="22:22">
      <c r="V21474" s="17"/>
    </row>
    <row r="21475" spans="22:22">
      <c r="V21475" s="17"/>
    </row>
    <row r="21476" spans="22:22">
      <c r="V21476" s="17"/>
    </row>
    <row r="21477" spans="22:22">
      <c r="V21477" s="17"/>
    </row>
    <row r="21478" spans="22:22">
      <c r="V21478" s="17"/>
    </row>
    <row r="21479" spans="22:22">
      <c r="V21479" s="17"/>
    </row>
    <row r="21480" spans="22:22">
      <c r="V21480" s="17"/>
    </row>
    <row r="21481" spans="22:22">
      <c r="V21481" s="17"/>
    </row>
    <row r="21482" spans="22:22">
      <c r="V21482" s="17"/>
    </row>
    <row r="21483" spans="22:22">
      <c r="V21483" s="17"/>
    </row>
    <row r="21484" spans="22:22">
      <c r="V21484" s="17"/>
    </row>
    <row r="21485" spans="22:22">
      <c r="V21485" s="17"/>
    </row>
    <row r="21486" spans="22:22">
      <c r="V21486" s="17"/>
    </row>
    <row r="21487" spans="22:22">
      <c r="V21487" s="17"/>
    </row>
    <row r="21488" spans="22:22">
      <c r="V21488" s="17"/>
    </row>
    <row r="21489" spans="22:22">
      <c r="V21489" s="17"/>
    </row>
    <row r="21490" spans="22:22">
      <c r="V21490" s="17"/>
    </row>
    <row r="21491" spans="22:22">
      <c r="V21491" s="17"/>
    </row>
    <row r="21492" spans="22:22">
      <c r="V21492" s="17"/>
    </row>
    <row r="21493" spans="22:22">
      <c r="V21493" s="17"/>
    </row>
    <row r="21494" spans="22:22">
      <c r="V21494" s="17"/>
    </row>
    <row r="21495" spans="22:22">
      <c r="V21495" s="17"/>
    </row>
    <row r="21496" spans="22:22">
      <c r="V21496" s="17"/>
    </row>
    <row r="21497" spans="22:22">
      <c r="V21497" s="17"/>
    </row>
    <row r="21498" spans="22:22">
      <c r="V21498" s="17"/>
    </row>
    <row r="21499" spans="22:22">
      <c r="V21499" s="17"/>
    </row>
    <row r="21500" spans="22:22">
      <c r="V21500" s="17"/>
    </row>
    <row r="21501" spans="22:22">
      <c r="V21501" s="17"/>
    </row>
    <row r="21502" spans="22:22">
      <c r="V21502" s="17"/>
    </row>
    <row r="21503" spans="22:22">
      <c r="V21503" s="17"/>
    </row>
    <row r="21504" spans="22:22">
      <c r="V21504" s="17"/>
    </row>
    <row r="21505" spans="22:22">
      <c r="V21505" s="17"/>
    </row>
    <row r="21506" spans="22:22">
      <c r="V21506" s="17"/>
    </row>
    <row r="21507" spans="22:22">
      <c r="V21507" s="17"/>
    </row>
    <row r="21508" spans="22:22">
      <c r="V21508" s="17"/>
    </row>
    <row r="21509" spans="22:22">
      <c r="V21509" s="17"/>
    </row>
    <row r="21510" spans="22:22">
      <c r="V21510" s="17"/>
    </row>
    <row r="21511" spans="22:22">
      <c r="V21511" s="17"/>
    </row>
    <row r="21512" spans="22:22">
      <c r="V21512" s="17"/>
    </row>
    <row r="21513" spans="22:22">
      <c r="V21513" s="17"/>
    </row>
    <row r="21514" spans="22:22">
      <c r="V21514" s="17"/>
    </row>
    <row r="21515" spans="22:22">
      <c r="V21515" s="17"/>
    </row>
    <row r="21516" spans="22:22">
      <c r="V21516" s="17"/>
    </row>
    <row r="21517" spans="22:22">
      <c r="V21517" s="17"/>
    </row>
    <row r="21518" spans="22:22">
      <c r="V21518" s="17"/>
    </row>
    <row r="21519" spans="22:22">
      <c r="V21519" s="17"/>
    </row>
    <row r="21520" spans="22:22">
      <c r="V21520" s="17"/>
    </row>
    <row r="21521" spans="22:22">
      <c r="V21521" s="17"/>
    </row>
    <row r="21522" spans="22:22">
      <c r="V21522" s="17"/>
    </row>
    <row r="21523" spans="22:22">
      <c r="V21523" s="17"/>
    </row>
    <row r="21524" spans="22:22">
      <c r="V21524" s="17"/>
    </row>
    <row r="21525" spans="22:22">
      <c r="V21525" s="17"/>
    </row>
    <row r="21526" spans="22:22">
      <c r="V21526" s="17"/>
    </row>
    <row r="21527" spans="22:22">
      <c r="V21527" s="17"/>
    </row>
    <row r="21528" spans="22:22">
      <c r="V21528" s="17"/>
    </row>
    <row r="21529" spans="22:22">
      <c r="V21529" s="17"/>
    </row>
    <row r="21530" spans="22:22">
      <c r="V21530" s="17"/>
    </row>
    <row r="21531" spans="22:22">
      <c r="V21531" s="17"/>
    </row>
    <row r="21532" spans="22:22">
      <c r="V21532" s="17"/>
    </row>
    <row r="21533" spans="22:22">
      <c r="V21533" s="17"/>
    </row>
    <row r="21534" spans="22:22">
      <c r="V21534" s="17"/>
    </row>
    <row r="21535" spans="22:22">
      <c r="V21535" s="17"/>
    </row>
    <row r="21536" spans="22:22">
      <c r="V21536" s="17"/>
    </row>
    <row r="21537" spans="22:22">
      <c r="V21537" s="17"/>
    </row>
    <row r="21538" spans="22:22">
      <c r="V21538" s="17"/>
    </row>
    <row r="21539" spans="22:22">
      <c r="V21539" s="17"/>
    </row>
    <row r="21540" spans="22:22">
      <c r="V21540" s="17"/>
    </row>
    <row r="21541" spans="22:22">
      <c r="V21541" s="17"/>
    </row>
    <row r="21542" spans="22:22">
      <c r="V21542" s="17"/>
    </row>
    <row r="21543" spans="22:22">
      <c r="V21543" s="17"/>
    </row>
    <row r="21544" spans="22:22">
      <c r="V21544" s="17"/>
    </row>
    <row r="21545" spans="22:22">
      <c r="V21545" s="17"/>
    </row>
    <row r="21546" spans="22:22">
      <c r="V21546" s="17"/>
    </row>
    <row r="21547" spans="22:22">
      <c r="V21547" s="17"/>
    </row>
    <row r="21548" spans="22:22">
      <c r="V21548" s="17"/>
    </row>
    <row r="21549" spans="22:22">
      <c r="V21549" s="17"/>
    </row>
    <row r="21550" spans="22:22">
      <c r="V21550" s="17"/>
    </row>
    <row r="21551" spans="22:22">
      <c r="V21551" s="17"/>
    </row>
    <row r="21552" spans="22:22">
      <c r="V21552" s="17"/>
    </row>
    <row r="21553" spans="22:22">
      <c r="V21553" s="17"/>
    </row>
    <row r="21554" spans="22:22">
      <c r="V21554" s="17"/>
    </row>
    <row r="21555" spans="22:22">
      <c r="V21555" s="17"/>
    </row>
    <row r="21556" spans="22:22">
      <c r="V21556" s="17"/>
    </row>
    <row r="21557" spans="22:22">
      <c r="V21557" s="17"/>
    </row>
    <row r="21558" spans="22:22">
      <c r="V21558" s="17"/>
    </row>
    <row r="21559" spans="22:22">
      <c r="V21559" s="17"/>
    </row>
    <row r="21560" spans="22:22">
      <c r="V21560" s="17"/>
    </row>
    <row r="21561" spans="22:22">
      <c r="V21561" s="17"/>
    </row>
    <row r="21562" spans="22:22">
      <c r="V21562" s="17"/>
    </row>
    <row r="21563" spans="22:22">
      <c r="V21563" s="17"/>
    </row>
    <row r="21564" spans="22:22">
      <c r="V21564" s="17"/>
    </row>
    <row r="21565" spans="22:22">
      <c r="V21565" s="17"/>
    </row>
    <row r="21566" spans="22:22">
      <c r="V21566" s="17"/>
    </row>
    <row r="21567" spans="22:22">
      <c r="V21567" s="17"/>
    </row>
    <row r="21568" spans="22:22">
      <c r="V21568" s="17"/>
    </row>
    <row r="21569" spans="22:22">
      <c r="V21569" s="17"/>
    </row>
    <row r="21570" spans="22:22">
      <c r="V21570" s="17"/>
    </row>
    <row r="21571" spans="22:22">
      <c r="V21571" s="17"/>
    </row>
    <row r="21572" spans="22:22">
      <c r="V21572" s="17"/>
    </row>
    <row r="21573" spans="22:22">
      <c r="V21573" s="17"/>
    </row>
    <row r="21574" spans="22:22">
      <c r="V21574" s="17"/>
    </row>
    <row r="21575" spans="22:22">
      <c r="V21575" s="17"/>
    </row>
    <row r="21576" spans="22:22">
      <c r="V21576" s="17"/>
    </row>
    <row r="21577" spans="22:22">
      <c r="V21577" s="17"/>
    </row>
    <row r="21578" spans="22:22">
      <c r="V21578" s="17"/>
    </row>
    <row r="21579" spans="22:22">
      <c r="V21579" s="17"/>
    </row>
    <row r="21580" spans="22:22">
      <c r="V21580" s="17"/>
    </row>
    <row r="21581" spans="22:22">
      <c r="V21581" s="17"/>
    </row>
    <row r="21582" spans="22:22">
      <c r="V21582" s="17"/>
    </row>
    <row r="21583" spans="22:22">
      <c r="V21583" s="17"/>
    </row>
    <row r="21584" spans="22:22">
      <c r="V21584" s="17"/>
    </row>
    <row r="21585" spans="22:22">
      <c r="V21585" s="17"/>
    </row>
    <row r="21586" spans="22:22">
      <c r="V21586" s="17"/>
    </row>
    <row r="21587" spans="22:22">
      <c r="V21587" s="17"/>
    </row>
    <row r="21588" spans="22:22">
      <c r="V21588" s="17"/>
    </row>
    <row r="21589" spans="22:22">
      <c r="V21589" s="17"/>
    </row>
    <row r="21590" spans="22:22">
      <c r="V21590" s="17"/>
    </row>
    <row r="21591" spans="22:22">
      <c r="V21591" s="17"/>
    </row>
    <row r="21592" spans="22:22">
      <c r="V21592" s="17"/>
    </row>
    <row r="21593" spans="22:22">
      <c r="V21593" s="17"/>
    </row>
    <row r="21594" spans="22:22">
      <c r="V21594" s="17"/>
    </row>
    <row r="21595" spans="22:22">
      <c r="V21595" s="17"/>
    </row>
    <row r="21596" spans="22:22">
      <c r="V21596" s="17"/>
    </row>
    <row r="21597" spans="22:22">
      <c r="V21597" s="17"/>
    </row>
    <row r="21598" spans="22:22">
      <c r="V21598" s="17"/>
    </row>
    <row r="21599" spans="22:22">
      <c r="V21599" s="17"/>
    </row>
    <row r="21600" spans="22:22">
      <c r="V21600" s="17"/>
    </row>
    <row r="21601" spans="22:22">
      <c r="V21601" s="17"/>
    </row>
    <row r="21602" spans="22:22">
      <c r="V21602" s="17"/>
    </row>
    <row r="21603" spans="22:22">
      <c r="V21603" s="17"/>
    </row>
    <row r="21604" spans="22:22">
      <c r="V21604" s="17"/>
    </row>
    <row r="21605" spans="22:22">
      <c r="V21605" s="17"/>
    </row>
    <row r="21606" spans="22:22">
      <c r="V21606" s="17"/>
    </row>
    <row r="21607" spans="22:22">
      <c r="V21607" s="17"/>
    </row>
    <row r="21608" spans="22:22">
      <c r="V21608" s="17"/>
    </row>
    <row r="21609" spans="22:22">
      <c r="V21609" s="17"/>
    </row>
    <row r="21610" spans="22:22">
      <c r="V21610" s="17"/>
    </row>
    <row r="21611" spans="22:22">
      <c r="V21611" s="17"/>
    </row>
    <row r="21612" spans="22:22">
      <c r="V21612" s="17"/>
    </row>
    <row r="21613" spans="22:22">
      <c r="V21613" s="17"/>
    </row>
    <row r="21614" spans="22:22">
      <c r="V21614" s="17"/>
    </row>
    <row r="21615" spans="22:22">
      <c r="V21615" s="17"/>
    </row>
    <row r="21616" spans="22:22">
      <c r="V21616" s="17"/>
    </row>
    <row r="21617" spans="22:22">
      <c r="V21617" s="17"/>
    </row>
    <row r="21618" spans="22:22">
      <c r="V21618" s="17"/>
    </row>
    <row r="21619" spans="22:22">
      <c r="V21619" s="17"/>
    </row>
    <row r="21620" spans="22:22">
      <c r="V21620" s="17"/>
    </row>
    <row r="21621" spans="22:22">
      <c r="V21621" s="17"/>
    </row>
    <row r="21622" spans="22:22">
      <c r="V21622" s="17"/>
    </row>
    <row r="21623" spans="22:22">
      <c r="V21623" s="17"/>
    </row>
    <row r="21624" spans="22:22">
      <c r="V21624" s="17"/>
    </row>
    <row r="21625" spans="22:22">
      <c r="V21625" s="17"/>
    </row>
    <row r="21626" spans="22:22">
      <c r="V21626" s="17"/>
    </row>
    <row r="21627" spans="22:22">
      <c r="V21627" s="17"/>
    </row>
    <row r="21628" spans="22:22">
      <c r="V21628" s="17"/>
    </row>
    <row r="21629" spans="22:22">
      <c r="V21629" s="17"/>
    </row>
    <row r="21630" spans="22:22">
      <c r="V21630" s="17"/>
    </row>
    <row r="21631" spans="22:22">
      <c r="V21631" s="17"/>
    </row>
    <row r="21632" spans="22:22">
      <c r="V21632" s="17"/>
    </row>
    <row r="21633" spans="22:22">
      <c r="V21633" s="17"/>
    </row>
    <row r="21634" spans="22:22">
      <c r="V21634" s="17"/>
    </row>
    <row r="21635" spans="22:22">
      <c r="V21635" s="17"/>
    </row>
    <row r="21636" spans="22:22">
      <c r="V21636" s="17"/>
    </row>
    <row r="21637" spans="22:22">
      <c r="V21637" s="17"/>
    </row>
    <row r="21638" spans="22:22">
      <c r="V21638" s="17"/>
    </row>
    <row r="21639" spans="22:22">
      <c r="V21639" s="17"/>
    </row>
    <row r="21640" spans="22:22">
      <c r="V21640" s="17"/>
    </row>
    <row r="21641" spans="22:22">
      <c r="V21641" s="17"/>
    </row>
    <row r="21642" spans="22:22">
      <c r="V21642" s="17"/>
    </row>
    <row r="21643" spans="22:22">
      <c r="V21643" s="17"/>
    </row>
    <row r="21644" spans="22:22">
      <c r="V21644" s="17"/>
    </row>
    <row r="21645" spans="22:22">
      <c r="V21645" s="17"/>
    </row>
    <row r="21646" spans="22:22">
      <c r="V21646" s="17"/>
    </row>
    <row r="21647" spans="22:22">
      <c r="V21647" s="17"/>
    </row>
    <row r="21648" spans="22:22">
      <c r="V21648" s="17"/>
    </row>
    <row r="21649" spans="22:22">
      <c r="V21649" s="17"/>
    </row>
    <row r="21650" spans="22:22">
      <c r="V21650" s="17"/>
    </row>
    <row r="21651" spans="22:22">
      <c r="V21651" s="17"/>
    </row>
    <row r="21652" spans="22:22">
      <c r="V21652" s="17"/>
    </row>
    <row r="21653" spans="22:22">
      <c r="V21653" s="17"/>
    </row>
    <row r="21654" spans="22:22">
      <c r="V21654" s="17"/>
    </row>
    <row r="21655" spans="22:22">
      <c r="V21655" s="17"/>
    </row>
    <row r="21656" spans="22:22">
      <c r="V21656" s="17"/>
    </row>
    <row r="21657" spans="22:22">
      <c r="V21657" s="17"/>
    </row>
    <row r="21658" spans="22:22">
      <c r="V21658" s="17"/>
    </row>
    <row r="21659" spans="22:22">
      <c r="V21659" s="17"/>
    </row>
    <row r="21660" spans="22:22">
      <c r="V21660" s="17"/>
    </row>
    <row r="21661" spans="22:22">
      <c r="V21661" s="17"/>
    </row>
    <row r="21662" spans="22:22">
      <c r="V21662" s="17"/>
    </row>
    <row r="21663" spans="22:22">
      <c r="V21663" s="17"/>
    </row>
    <row r="21664" spans="22:22">
      <c r="V21664" s="17"/>
    </row>
    <row r="21665" spans="22:22">
      <c r="V21665" s="17"/>
    </row>
    <row r="21666" spans="22:22">
      <c r="V21666" s="17"/>
    </row>
    <row r="21667" spans="22:22">
      <c r="V21667" s="17"/>
    </row>
    <row r="21668" spans="22:22">
      <c r="V21668" s="17"/>
    </row>
    <row r="21669" spans="22:22">
      <c r="V21669" s="17"/>
    </row>
    <row r="21670" spans="22:22">
      <c r="V21670" s="17"/>
    </row>
    <row r="21671" spans="22:22">
      <c r="V21671" s="17"/>
    </row>
    <row r="21672" spans="22:22">
      <c r="V21672" s="17"/>
    </row>
    <row r="21673" spans="22:22">
      <c r="V21673" s="17"/>
    </row>
    <row r="21674" spans="22:22">
      <c r="V21674" s="17"/>
    </row>
    <row r="21675" spans="22:22">
      <c r="V21675" s="17"/>
    </row>
    <row r="21676" spans="22:22">
      <c r="V21676" s="17"/>
    </row>
    <row r="21677" spans="22:22">
      <c r="V21677" s="17"/>
    </row>
    <row r="21678" spans="22:22">
      <c r="V21678" s="17"/>
    </row>
    <row r="21679" spans="22:22">
      <c r="V21679" s="17"/>
    </row>
    <row r="21680" spans="22:22">
      <c r="V21680" s="17"/>
    </row>
    <row r="21681" spans="22:22">
      <c r="V21681" s="17"/>
    </row>
    <row r="21682" spans="22:22">
      <c r="V21682" s="17"/>
    </row>
    <row r="21683" spans="22:22">
      <c r="V21683" s="17"/>
    </row>
    <row r="21684" spans="22:22">
      <c r="V21684" s="17"/>
    </row>
    <row r="21685" spans="22:22">
      <c r="V21685" s="17"/>
    </row>
    <row r="21686" spans="22:22">
      <c r="V21686" s="17"/>
    </row>
    <row r="21687" spans="22:22">
      <c r="V21687" s="17"/>
    </row>
    <row r="21688" spans="22:22">
      <c r="V21688" s="17"/>
    </row>
    <row r="21689" spans="22:22">
      <c r="V21689" s="17"/>
    </row>
    <row r="21690" spans="22:22">
      <c r="V21690" s="17"/>
    </row>
    <row r="21691" spans="22:22">
      <c r="V21691" s="17"/>
    </row>
    <row r="21692" spans="22:22">
      <c r="V21692" s="17"/>
    </row>
    <row r="21693" spans="22:22">
      <c r="V21693" s="17"/>
    </row>
    <row r="21694" spans="22:22">
      <c r="V21694" s="17"/>
    </row>
    <row r="21695" spans="22:22">
      <c r="V21695" s="17"/>
    </row>
    <row r="21696" spans="22:22">
      <c r="V21696" s="17"/>
    </row>
    <row r="21697" spans="22:22">
      <c r="V21697" s="17"/>
    </row>
    <row r="21698" spans="22:22">
      <c r="V21698" s="17"/>
    </row>
    <row r="21699" spans="22:22">
      <c r="V21699" s="17"/>
    </row>
    <row r="21700" spans="22:22">
      <c r="V21700" s="17"/>
    </row>
    <row r="21701" spans="22:22">
      <c r="V21701" s="17"/>
    </row>
    <row r="21702" spans="22:22">
      <c r="V21702" s="17"/>
    </row>
    <row r="21703" spans="22:22">
      <c r="V21703" s="17"/>
    </row>
    <row r="21704" spans="22:22">
      <c r="V21704" s="17"/>
    </row>
    <row r="21705" spans="22:22">
      <c r="V21705" s="17"/>
    </row>
    <row r="21706" spans="22:22">
      <c r="V21706" s="17"/>
    </row>
    <row r="21707" spans="22:22">
      <c r="V21707" s="17"/>
    </row>
    <row r="21708" spans="22:22">
      <c r="V21708" s="17"/>
    </row>
    <row r="21709" spans="22:22">
      <c r="V21709" s="17"/>
    </row>
    <row r="21710" spans="22:22">
      <c r="V21710" s="17"/>
    </row>
    <row r="21711" spans="22:22">
      <c r="V21711" s="17"/>
    </row>
    <row r="21712" spans="22:22">
      <c r="V21712" s="17"/>
    </row>
    <row r="21713" spans="22:22">
      <c r="V21713" s="17"/>
    </row>
    <row r="21714" spans="22:22">
      <c r="V21714" s="17"/>
    </row>
    <row r="21715" spans="22:22">
      <c r="V21715" s="17"/>
    </row>
    <row r="21716" spans="22:22">
      <c r="V21716" s="17"/>
    </row>
    <row r="21717" spans="22:22">
      <c r="V21717" s="17"/>
    </row>
    <row r="21718" spans="22:22">
      <c r="V21718" s="17"/>
    </row>
    <row r="21719" spans="22:22">
      <c r="V21719" s="17"/>
    </row>
    <row r="21720" spans="22:22">
      <c r="V21720" s="17"/>
    </row>
    <row r="21721" spans="22:22">
      <c r="V21721" s="17"/>
    </row>
    <row r="21722" spans="22:22">
      <c r="V21722" s="17"/>
    </row>
    <row r="21723" spans="22:22">
      <c r="V21723" s="17"/>
    </row>
    <row r="21724" spans="22:22">
      <c r="V21724" s="17"/>
    </row>
    <row r="21725" spans="22:22">
      <c r="V21725" s="17"/>
    </row>
    <row r="21726" spans="22:22">
      <c r="V21726" s="17"/>
    </row>
    <row r="21727" spans="22:22">
      <c r="V21727" s="17"/>
    </row>
    <row r="21728" spans="22:22">
      <c r="V21728" s="17"/>
    </row>
    <row r="21729" spans="22:22">
      <c r="V21729" s="17"/>
    </row>
    <row r="21730" spans="22:22">
      <c r="V21730" s="17"/>
    </row>
    <row r="21731" spans="22:22">
      <c r="V21731" s="17"/>
    </row>
    <row r="21732" spans="22:22">
      <c r="V21732" s="17"/>
    </row>
    <row r="21733" spans="22:22">
      <c r="V21733" s="17"/>
    </row>
    <row r="21734" spans="22:22">
      <c r="V21734" s="17"/>
    </row>
    <row r="21735" spans="22:22">
      <c r="V21735" s="17"/>
    </row>
    <row r="21736" spans="22:22">
      <c r="V21736" s="17"/>
    </row>
    <row r="21737" spans="22:22">
      <c r="V21737" s="17"/>
    </row>
    <row r="21738" spans="22:22">
      <c r="V21738" s="17"/>
    </row>
    <row r="21739" spans="22:22">
      <c r="V21739" s="17"/>
    </row>
    <row r="21740" spans="22:22">
      <c r="V21740" s="17"/>
    </row>
    <row r="21741" spans="22:22">
      <c r="V21741" s="17"/>
    </row>
    <row r="21742" spans="22:22">
      <c r="V21742" s="17"/>
    </row>
    <row r="21743" spans="22:22">
      <c r="V21743" s="17"/>
    </row>
    <row r="21744" spans="22:22">
      <c r="V21744" s="17"/>
    </row>
    <row r="21745" spans="22:22">
      <c r="V21745" s="17"/>
    </row>
    <row r="21746" spans="22:22">
      <c r="V21746" s="17"/>
    </row>
    <row r="21747" spans="22:22">
      <c r="V21747" s="17"/>
    </row>
    <row r="21748" spans="22:22">
      <c r="V21748" s="17"/>
    </row>
    <row r="21749" spans="22:22">
      <c r="V21749" s="17"/>
    </row>
    <row r="21750" spans="22:22">
      <c r="V21750" s="17"/>
    </row>
    <row r="21751" spans="22:22">
      <c r="V21751" s="17"/>
    </row>
    <row r="21752" spans="22:22">
      <c r="V21752" s="17"/>
    </row>
    <row r="21753" spans="22:22">
      <c r="V21753" s="17"/>
    </row>
    <row r="21754" spans="22:22">
      <c r="V21754" s="17"/>
    </row>
    <row r="21755" spans="22:22">
      <c r="V21755" s="17"/>
    </row>
    <row r="21756" spans="22:22">
      <c r="V21756" s="17"/>
    </row>
    <row r="21757" spans="22:22">
      <c r="V21757" s="17"/>
    </row>
    <row r="21758" spans="22:22">
      <c r="V21758" s="17"/>
    </row>
    <row r="21759" spans="22:22">
      <c r="V21759" s="17"/>
    </row>
    <row r="21760" spans="22:22">
      <c r="V21760" s="17"/>
    </row>
    <row r="21761" spans="22:22">
      <c r="V21761" s="17"/>
    </row>
    <row r="21762" spans="22:22">
      <c r="V21762" s="17"/>
    </row>
    <row r="21763" spans="22:22">
      <c r="V21763" s="17"/>
    </row>
    <row r="21764" spans="22:22">
      <c r="V21764" s="17"/>
    </row>
    <row r="21765" spans="22:22">
      <c r="V21765" s="17"/>
    </row>
    <row r="21766" spans="22:22">
      <c r="V21766" s="17"/>
    </row>
    <row r="21767" spans="22:22">
      <c r="V21767" s="17"/>
    </row>
    <row r="21768" spans="22:22">
      <c r="V21768" s="17"/>
    </row>
    <row r="21769" spans="22:22">
      <c r="V21769" s="17"/>
    </row>
    <row r="21770" spans="22:22">
      <c r="V21770" s="17"/>
    </row>
    <row r="21771" spans="22:22">
      <c r="V21771" s="17"/>
    </row>
    <row r="21772" spans="22:22">
      <c r="V21772" s="17"/>
    </row>
    <row r="21773" spans="22:22">
      <c r="V21773" s="17"/>
    </row>
    <row r="21774" spans="22:22">
      <c r="V21774" s="17"/>
    </row>
    <row r="21775" spans="22:22">
      <c r="V21775" s="17"/>
    </row>
    <row r="21776" spans="22:22">
      <c r="V21776" s="17"/>
    </row>
    <row r="21777" spans="22:22">
      <c r="V21777" s="17"/>
    </row>
    <row r="21778" spans="22:22">
      <c r="V21778" s="17"/>
    </row>
    <row r="21779" spans="22:22">
      <c r="V21779" s="17"/>
    </row>
    <row r="21780" spans="22:22">
      <c r="V21780" s="17"/>
    </row>
    <row r="21781" spans="22:22">
      <c r="V21781" s="17"/>
    </row>
    <row r="21782" spans="22:22">
      <c r="V21782" s="17"/>
    </row>
    <row r="21783" spans="22:22">
      <c r="V21783" s="17"/>
    </row>
    <row r="21784" spans="22:22">
      <c r="V21784" s="17"/>
    </row>
    <row r="21785" spans="22:22">
      <c r="V21785" s="17"/>
    </row>
    <row r="21786" spans="22:22">
      <c r="V21786" s="17"/>
    </row>
    <row r="21787" spans="22:22">
      <c r="V21787" s="17"/>
    </row>
    <row r="21788" spans="22:22">
      <c r="V21788" s="17"/>
    </row>
    <row r="21789" spans="22:22">
      <c r="V21789" s="17"/>
    </row>
    <row r="21790" spans="22:22">
      <c r="V21790" s="17"/>
    </row>
    <row r="21791" spans="22:22">
      <c r="V21791" s="17"/>
    </row>
    <row r="21792" spans="22:22">
      <c r="V21792" s="17"/>
    </row>
    <row r="21793" spans="22:22">
      <c r="V21793" s="17"/>
    </row>
    <row r="21794" spans="22:22">
      <c r="V21794" s="17"/>
    </row>
    <row r="21795" spans="22:22">
      <c r="V21795" s="17"/>
    </row>
    <row r="21796" spans="22:22">
      <c r="V21796" s="17"/>
    </row>
    <row r="21797" spans="22:22">
      <c r="V21797" s="17"/>
    </row>
    <row r="21798" spans="22:22">
      <c r="V21798" s="17"/>
    </row>
    <row r="21799" spans="22:22">
      <c r="V21799" s="17"/>
    </row>
    <row r="21800" spans="22:22">
      <c r="V21800" s="17"/>
    </row>
    <row r="21801" spans="22:22">
      <c r="V21801" s="17"/>
    </row>
    <row r="21802" spans="22:22">
      <c r="V21802" s="17"/>
    </row>
    <row r="21803" spans="22:22">
      <c r="V21803" s="17"/>
    </row>
    <row r="21804" spans="22:22">
      <c r="V21804" s="17"/>
    </row>
    <row r="21805" spans="22:22">
      <c r="V21805" s="17"/>
    </row>
    <row r="21806" spans="22:22">
      <c r="V21806" s="17"/>
    </row>
    <row r="21807" spans="22:22">
      <c r="V21807" s="17"/>
    </row>
    <row r="21808" spans="22:22">
      <c r="V21808" s="17"/>
    </row>
    <row r="21809" spans="22:22">
      <c r="V21809" s="17"/>
    </row>
    <row r="21810" spans="22:22">
      <c r="V21810" s="17"/>
    </row>
    <row r="21811" spans="22:22">
      <c r="V21811" s="17"/>
    </row>
    <row r="21812" spans="22:22">
      <c r="V21812" s="17"/>
    </row>
    <row r="21813" spans="22:22">
      <c r="V21813" s="17"/>
    </row>
    <row r="21814" spans="22:22">
      <c r="V21814" s="17"/>
    </row>
    <row r="21815" spans="22:22">
      <c r="V21815" s="17"/>
    </row>
    <row r="21816" spans="22:22">
      <c r="V21816" s="17"/>
    </row>
    <row r="21817" spans="22:22">
      <c r="V21817" s="17"/>
    </row>
    <row r="21818" spans="22:22">
      <c r="V21818" s="17"/>
    </row>
    <row r="21819" spans="22:22">
      <c r="V21819" s="17"/>
    </row>
    <row r="21820" spans="22:22">
      <c r="V21820" s="17"/>
    </row>
    <row r="21821" spans="22:22">
      <c r="V21821" s="17"/>
    </row>
    <row r="21822" spans="22:22">
      <c r="V21822" s="17"/>
    </row>
    <row r="21823" spans="22:22">
      <c r="V21823" s="17"/>
    </row>
    <row r="21824" spans="22:22">
      <c r="V21824" s="17"/>
    </row>
    <row r="21825" spans="22:22">
      <c r="V21825" s="17"/>
    </row>
    <row r="21826" spans="22:22">
      <c r="V21826" s="17"/>
    </row>
    <row r="21827" spans="22:22">
      <c r="V21827" s="17"/>
    </row>
    <row r="21828" spans="22:22">
      <c r="V21828" s="17"/>
    </row>
    <row r="21829" spans="22:22">
      <c r="V21829" s="17"/>
    </row>
    <row r="21830" spans="22:22">
      <c r="V21830" s="17"/>
    </row>
    <row r="21831" spans="22:22">
      <c r="V21831" s="17"/>
    </row>
    <row r="21832" spans="22:22">
      <c r="V21832" s="17"/>
    </row>
    <row r="21833" spans="22:22">
      <c r="V21833" s="17"/>
    </row>
    <row r="21834" spans="22:22">
      <c r="V21834" s="17"/>
    </row>
    <row r="21835" spans="22:22">
      <c r="V21835" s="17"/>
    </row>
    <row r="21836" spans="22:22">
      <c r="V21836" s="17"/>
    </row>
    <row r="21837" spans="22:22">
      <c r="V21837" s="17"/>
    </row>
    <row r="21838" spans="22:22">
      <c r="V21838" s="17"/>
    </row>
    <row r="21839" spans="22:22">
      <c r="V21839" s="17"/>
    </row>
    <row r="21840" spans="22:22">
      <c r="V21840" s="17"/>
    </row>
    <row r="21841" spans="22:22">
      <c r="V21841" s="17"/>
    </row>
    <row r="21842" spans="22:22">
      <c r="V21842" s="17"/>
    </row>
    <row r="21843" spans="22:22">
      <c r="V21843" s="17"/>
    </row>
    <row r="21844" spans="22:22">
      <c r="V21844" s="17"/>
    </row>
    <row r="21845" spans="22:22">
      <c r="V21845" s="17"/>
    </row>
    <row r="21846" spans="22:22">
      <c r="V21846" s="17"/>
    </row>
    <row r="21847" spans="22:22">
      <c r="V21847" s="17"/>
    </row>
    <row r="21848" spans="22:22">
      <c r="V21848" s="17"/>
    </row>
    <row r="21849" spans="22:22">
      <c r="V21849" s="17"/>
    </row>
    <row r="21850" spans="22:22">
      <c r="V21850" s="17"/>
    </row>
    <row r="21851" spans="22:22">
      <c r="V21851" s="17"/>
    </row>
    <row r="21852" spans="22:22">
      <c r="V21852" s="17"/>
    </row>
    <row r="21853" spans="22:22">
      <c r="V21853" s="17"/>
    </row>
    <row r="21854" spans="22:22">
      <c r="V21854" s="17"/>
    </row>
    <row r="21855" spans="22:22">
      <c r="V21855" s="17"/>
    </row>
    <row r="21856" spans="22:22">
      <c r="V21856" s="17"/>
    </row>
    <row r="21857" spans="22:22">
      <c r="V21857" s="17"/>
    </row>
    <row r="21858" spans="22:22">
      <c r="V21858" s="17"/>
    </row>
    <row r="21859" spans="22:22">
      <c r="V21859" s="17"/>
    </row>
    <row r="21860" spans="22:22">
      <c r="V21860" s="17"/>
    </row>
    <row r="21861" spans="22:22">
      <c r="V21861" s="17"/>
    </row>
    <row r="21862" spans="22:22">
      <c r="V21862" s="17"/>
    </row>
    <row r="21863" spans="22:22">
      <c r="V21863" s="17"/>
    </row>
    <row r="21864" spans="22:22">
      <c r="V21864" s="17"/>
    </row>
    <row r="21865" spans="22:22">
      <c r="V21865" s="17"/>
    </row>
    <row r="21866" spans="22:22">
      <c r="V21866" s="17"/>
    </row>
    <row r="21867" spans="22:22">
      <c r="V21867" s="17"/>
    </row>
    <row r="21868" spans="22:22">
      <c r="V21868" s="17"/>
    </row>
    <row r="21869" spans="22:22">
      <c r="V21869" s="17"/>
    </row>
    <row r="21870" spans="22:22">
      <c r="V21870" s="17"/>
    </row>
    <row r="21871" spans="22:22">
      <c r="V21871" s="17"/>
    </row>
    <row r="21872" spans="22:22">
      <c r="V21872" s="17"/>
    </row>
    <row r="21873" spans="22:22">
      <c r="V21873" s="17"/>
    </row>
    <row r="21874" spans="22:22">
      <c r="V21874" s="17"/>
    </row>
    <row r="21875" spans="22:22">
      <c r="V21875" s="17"/>
    </row>
    <row r="21876" spans="22:22">
      <c r="V21876" s="17"/>
    </row>
    <row r="21877" spans="22:22">
      <c r="V21877" s="17"/>
    </row>
    <row r="21878" spans="22:22">
      <c r="V21878" s="17"/>
    </row>
    <row r="21879" spans="22:22">
      <c r="V21879" s="17"/>
    </row>
    <row r="21880" spans="22:22">
      <c r="V21880" s="17"/>
    </row>
    <row r="21881" spans="22:22">
      <c r="V21881" s="17"/>
    </row>
    <row r="21882" spans="22:22">
      <c r="V21882" s="17"/>
    </row>
    <row r="21883" spans="22:22">
      <c r="V21883" s="17"/>
    </row>
    <row r="21884" spans="22:22">
      <c r="V21884" s="17"/>
    </row>
    <row r="21885" spans="22:22">
      <c r="V21885" s="17"/>
    </row>
    <row r="21886" spans="22:22">
      <c r="V21886" s="17"/>
    </row>
    <row r="21887" spans="22:22">
      <c r="V21887" s="17"/>
    </row>
    <row r="21888" spans="22:22">
      <c r="V21888" s="17"/>
    </row>
    <row r="21889" spans="22:22">
      <c r="V21889" s="17"/>
    </row>
    <row r="21890" spans="22:22">
      <c r="V21890" s="17"/>
    </row>
    <row r="21891" spans="22:22">
      <c r="V21891" s="17"/>
    </row>
    <row r="21892" spans="22:22">
      <c r="V21892" s="17"/>
    </row>
    <row r="21893" spans="22:22">
      <c r="V21893" s="17"/>
    </row>
    <row r="21894" spans="22:22">
      <c r="V21894" s="17"/>
    </row>
    <row r="21895" spans="22:22">
      <c r="V21895" s="17"/>
    </row>
    <row r="21896" spans="22:22">
      <c r="V21896" s="17"/>
    </row>
    <row r="21897" spans="22:22">
      <c r="V21897" s="17"/>
    </row>
    <row r="21898" spans="22:22">
      <c r="V21898" s="17"/>
    </row>
    <row r="21899" spans="22:22">
      <c r="V21899" s="17"/>
    </row>
    <row r="21900" spans="22:22">
      <c r="V21900" s="17"/>
    </row>
    <row r="21901" spans="22:22">
      <c r="V21901" s="17"/>
    </row>
    <row r="21902" spans="22:22">
      <c r="V21902" s="17"/>
    </row>
    <row r="21903" spans="22:22">
      <c r="V21903" s="17"/>
    </row>
    <row r="21904" spans="22:22">
      <c r="V21904" s="17"/>
    </row>
    <row r="21905" spans="22:22">
      <c r="V21905" s="17"/>
    </row>
    <row r="21906" spans="22:22">
      <c r="V21906" s="17"/>
    </row>
    <row r="21907" spans="22:22">
      <c r="V21907" s="17"/>
    </row>
    <row r="21908" spans="22:22">
      <c r="V21908" s="17"/>
    </row>
    <row r="21909" spans="22:22">
      <c r="V21909" s="17"/>
    </row>
    <row r="21910" spans="22:22">
      <c r="V21910" s="17"/>
    </row>
    <row r="21911" spans="22:22">
      <c r="V21911" s="17"/>
    </row>
    <row r="21912" spans="22:22">
      <c r="V21912" s="17"/>
    </row>
    <row r="21913" spans="22:22">
      <c r="V21913" s="17"/>
    </row>
    <row r="21914" spans="22:22">
      <c r="V21914" s="17"/>
    </row>
    <row r="21915" spans="22:22">
      <c r="V21915" s="17"/>
    </row>
    <row r="21916" spans="22:22">
      <c r="V21916" s="17"/>
    </row>
    <row r="21917" spans="22:22">
      <c r="V21917" s="17"/>
    </row>
    <row r="21918" spans="22:22">
      <c r="V21918" s="17"/>
    </row>
    <row r="21919" spans="22:22">
      <c r="V21919" s="17"/>
    </row>
    <row r="21920" spans="22:22">
      <c r="V21920" s="17"/>
    </row>
    <row r="21921" spans="22:22">
      <c r="V21921" s="17"/>
    </row>
    <row r="21922" spans="22:22">
      <c r="V21922" s="17"/>
    </row>
    <row r="21923" spans="22:22">
      <c r="V21923" s="17"/>
    </row>
    <row r="21924" spans="22:22">
      <c r="V21924" s="17"/>
    </row>
    <row r="21925" spans="22:22">
      <c r="V21925" s="17"/>
    </row>
    <row r="21926" spans="22:22">
      <c r="V21926" s="17"/>
    </row>
    <row r="21927" spans="22:22">
      <c r="V21927" s="17"/>
    </row>
    <row r="21928" spans="22:22">
      <c r="V21928" s="17"/>
    </row>
    <row r="21929" spans="22:22">
      <c r="V21929" s="17"/>
    </row>
    <row r="21930" spans="22:22">
      <c r="V21930" s="17"/>
    </row>
    <row r="21931" spans="22:22">
      <c r="V21931" s="17"/>
    </row>
    <row r="21932" spans="22:22">
      <c r="V21932" s="17"/>
    </row>
    <row r="21933" spans="22:22">
      <c r="V21933" s="17"/>
    </row>
    <row r="21934" spans="22:22">
      <c r="V21934" s="17"/>
    </row>
    <row r="21935" spans="22:22">
      <c r="V21935" s="17"/>
    </row>
    <row r="21936" spans="22:22">
      <c r="V21936" s="17"/>
    </row>
    <row r="21937" spans="22:22">
      <c r="V21937" s="17"/>
    </row>
    <row r="21938" spans="22:22">
      <c r="V21938" s="17"/>
    </row>
    <row r="21939" spans="22:22">
      <c r="V21939" s="17"/>
    </row>
    <row r="21940" spans="22:22">
      <c r="V21940" s="17"/>
    </row>
    <row r="21941" spans="22:22">
      <c r="V21941" s="17"/>
    </row>
    <row r="21942" spans="22:22">
      <c r="V21942" s="17"/>
    </row>
    <row r="21943" spans="22:22">
      <c r="V21943" s="17"/>
    </row>
    <row r="21944" spans="22:22">
      <c r="V21944" s="17"/>
    </row>
    <row r="21945" spans="22:22">
      <c r="V21945" s="17"/>
    </row>
    <row r="21946" spans="22:22">
      <c r="V21946" s="17"/>
    </row>
    <row r="21947" spans="22:22">
      <c r="V21947" s="17"/>
    </row>
    <row r="21948" spans="22:22">
      <c r="V21948" s="17"/>
    </row>
    <row r="21949" spans="22:22">
      <c r="V21949" s="17"/>
    </row>
    <row r="21950" spans="22:22">
      <c r="V21950" s="17"/>
    </row>
    <row r="21951" spans="22:22">
      <c r="V21951" s="17"/>
    </row>
    <row r="21952" spans="22:22">
      <c r="V21952" s="17"/>
    </row>
    <row r="21953" spans="22:22">
      <c r="V21953" s="17"/>
    </row>
    <row r="21954" spans="22:22">
      <c r="V21954" s="17"/>
    </row>
    <row r="21955" spans="22:22">
      <c r="V21955" s="17"/>
    </row>
    <row r="21956" spans="22:22">
      <c r="V21956" s="17"/>
    </row>
    <row r="21957" spans="22:22">
      <c r="V21957" s="17"/>
    </row>
    <row r="21958" spans="22:22">
      <c r="V21958" s="17"/>
    </row>
    <row r="21959" spans="22:22">
      <c r="V21959" s="17"/>
    </row>
    <row r="21960" spans="22:22">
      <c r="V21960" s="17"/>
    </row>
    <row r="21961" spans="22:22">
      <c r="V21961" s="17"/>
    </row>
    <row r="21962" spans="22:22">
      <c r="V21962" s="17"/>
    </row>
    <row r="21963" spans="22:22">
      <c r="V21963" s="17"/>
    </row>
    <row r="21964" spans="22:22">
      <c r="V21964" s="17"/>
    </row>
    <row r="21965" spans="22:22">
      <c r="V21965" s="17"/>
    </row>
    <row r="21966" spans="22:22">
      <c r="V21966" s="17"/>
    </row>
    <row r="21967" spans="22:22">
      <c r="V21967" s="17"/>
    </row>
    <row r="21968" spans="22:22">
      <c r="V21968" s="17"/>
    </row>
    <row r="21969" spans="22:22">
      <c r="V21969" s="17"/>
    </row>
    <row r="21970" spans="22:22">
      <c r="V21970" s="17"/>
    </row>
    <row r="21971" spans="22:22">
      <c r="V21971" s="17"/>
    </row>
    <row r="21972" spans="22:22">
      <c r="V21972" s="17"/>
    </row>
    <row r="21973" spans="22:22">
      <c r="V21973" s="17"/>
    </row>
    <row r="21974" spans="22:22">
      <c r="V21974" s="17"/>
    </row>
    <row r="21975" spans="22:22">
      <c r="V21975" s="17"/>
    </row>
    <row r="21976" spans="22:22">
      <c r="V21976" s="17"/>
    </row>
    <row r="21977" spans="22:22">
      <c r="V21977" s="17"/>
    </row>
    <row r="21978" spans="22:22">
      <c r="V21978" s="17"/>
    </row>
    <row r="21979" spans="22:22">
      <c r="V21979" s="17"/>
    </row>
    <row r="21980" spans="22:22">
      <c r="V21980" s="17"/>
    </row>
    <row r="21981" spans="22:22">
      <c r="V21981" s="17"/>
    </row>
    <row r="21982" spans="22:22">
      <c r="V21982" s="17"/>
    </row>
    <row r="21983" spans="22:22">
      <c r="V21983" s="17"/>
    </row>
    <row r="21984" spans="22:22">
      <c r="V21984" s="17"/>
    </row>
    <row r="21985" spans="22:22">
      <c r="V21985" s="17"/>
    </row>
    <row r="21986" spans="22:22">
      <c r="V21986" s="17"/>
    </row>
    <row r="21987" spans="22:22">
      <c r="V21987" s="17"/>
    </row>
    <row r="21988" spans="22:22">
      <c r="V21988" s="17"/>
    </row>
    <row r="21989" spans="22:22">
      <c r="V21989" s="17"/>
    </row>
    <row r="21990" spans="22:22">
      <c r="V21990" s="17"/>
    </row>
    <row r="21991" spans="22:22">
      <c r="V21991" s="17"/>
    </row>
    <row r="21992" spans="22:22">
      <c r="V21992" s="17"/>
    </row>
    <row r="21993" spans="22:22">
      <c r="V21993" s="17"/>
    </row>
    <row r="21994" spans="22:22">
      <c r="V21994" s="17"/>
    </row>
    <row r="21995" spans="22:22">
      <c r="V21995" s="17"/>
    </row>
    <row r="21996" spans="22:22">
      <c r="V21996" s="17"/>
    </row>
    <row r="21997" spans="22:22">
      <c r="V21997" s="17"/>
    </row>
    <row r="21998" spans="22:22">
      <c r="V21998" s="17"/>
    </row>
    <row r="21999" spans="22:22">
      <c r="V21999" s="17"/>
    </row>
    <row r="22000" spans="22:22">
      <c r="V22000" s="17"/>
    </row>
    <row r="22001" spans="22:22">
      <c r="V22001" s="17"/>
    </row>
    <row r="22002" spans="22:22">
      <c r="V22002" s="17"/>
    </row>
    <row r="22003" spans="22:22">
      <c r="V22003" s="17"/>
    </row>
    <row r="22004" spans="22:22">
      <c r="V22004" s="17"/>
    </row>
    <row r="22005" spans="22:22">
      <c r="V22005" s="17"/>
    </row>
    <row r="22006" spans="22:22">
      <c r="V22006" s="17"/>
    </row>
    <row r="22007" spans="22:22">
      <c r="V22007" s="17"/>
    </row>
    <row r="22008" spans="22:22">
      <c r="V22008" s="17"/>
    </row>
    <row r="22009" spans="22:22">
      <c r="V22009" s="17"/>
    </row>
    <row r="22010" spans="22:22">
      <c r="V22010" s="17"/>
    </row>
    <row r="22011" spans="22:22">
      <c r="V22011" s="17"/>
    </row>
    <row r="22012" spans="22:22">
      <c r="V22012" s="17"/>
    </row>
    <row r="22013" spans="22:22">
      <c r="V22013" s="17"/>
    </row>
    <row r="22014" spans="22:22">
      <c r="V22014" s="17"/>
    </row>
    <row r="22015" spans="22:22">
      <c r="V22015" s="17"/>
    </row>
    <row r="22016" spans="22:22">
      <c r="V22016" s="17"/>
    </row>
    <row r="22017" spans="22:22">
      <c r="V22017" s="17"/>
    </row>
    <row r="22018" spans="22:22">
      <c r="V22018" s="17"/>
    </row>
    <row r="22019" spans="22:22">
      <c r="V22019" s="17"/>
    </row>
    <row r="22020" spans="22:22">
      <c r="V22020" s="17"/>
    </row>
    <row r="22021" spans="22:22">
      <c r="V22021" s="17"/>
    </row>
    <row r="22022" spans="22:22">
      <c r="V22022" s="17"/>
    </row>
    <row r="22023" spans="22:22">
      <c r="V22023" s="17"/>
    </row>
    <row r="22024" spans="22:22">
      <c r="V22024" s="17"/>
    </row>
    <row r="22025" spans="22:22">
      <c r="V22025" s="17"/>
    </row>
    <row r="22026" spans="22:22">
      <c r="V22026" s="17"/>
    </row>
    <row r="22027" spans="22:22">
      <c r="V22027" s="17"/>
    </row>
    <row r="22028" spans="22:22">
      <c r="V22028" s="17"/>
    </row>
    <row r="22029" spans="22:22">
      <c r="V22029" s="17"/>
    </row>
    <row r="22030" spans="22:22">
      <c r="V22030" s="17"/>
    </row>
    <row r="22031" spans="22:22">
      <c r="V22031" s="17"/>
    </row>
    <row r="22032" spans="22:22">
      <c r="V22032" s="17"/>
    </row>
    <row r="22033" spans="22:22">
      <c r="V22033" s="17"/>
    </row>
    <row r="22034" spans="22:22">
      <c r="V22034" s="17"/>
    </row>
    <row r="22035" spans="22:22">
      <c r="V22035" s="17"/>
    </row>
    <row r="22036" spans="22:22">
      <c r="V22036" s="17"/>
    </row>
    <row r="22037" spans="22:22">
      <c r="V22037" s="17"/>
    </row>
    <row r="22038" spans="22:22">
      <c r="V22038" s="17"/>
    </row>
    <row r="22039" spans="22:22">
      <c r="V22039" s="17"/>
    </row>
    <row r="22040" spans="22:22">
      <c r="V22040" s="17"/>
    </row>
    <row r="22041" spans="22:22">
      <c r="V22041" s="17"/>
    </row>
    <row r="22042" spans="22:22">
      <c r="V22042" s="17"/>
    </row>
    <row r="22043" spans="22:22">
      <c r="V22043" s="17"/>
    </row>
    <row r="22044" spans="22:22">
      <c r="V22044" s="17"/>
    </row>
    <row r="22045" spans="22:22">
      <c r="V22045" s="17"/>
    </row>
    <row r="22046" spans="22:22">
      <c r="V22046" s="17"/>
    </row>
    <row r="22047" spans="22:22">
      <c r="V22047" s="17"/>
    </row>
    <row r="22048" spans="22:22">
      <c r="V22048" s="17"/>
    </row>
    <row r="22049" spans="22:22">
      <c r="V22049" s="17"/>
    </row>
    <row r="22050" spans="22:22">
      <c r="V22050" s="17"/>
    </row>
    <row r="22051" spans="22:22">
      <c r="V22051" s="17"/>
    </row>
    <row r="22052" spans="22:22">
      <c r="V22052" s="17"/>
    </row>
    <row r="22053" spans="22:22">
      <c r="V22053" s="17"/>
    </row>
    <row r="22054" spans="22:22">
      <c r="V22054" s="17"/>
    </row>
    <row r="22055" spans="22:22">
      <c r="V22055" s="17"/>
    </row>
    <row r="22056" spans="22:22">
      <c r="V22056" s="17"/>
    </row>
    <row r="22057" spans="22:22">
      <c r="V22057" s="17"/>
    </row>
    <row r="22058" spans="22:22">
      <c r="V22058" s="17"/>
    </row>
    <row r="22059" spans="22:22">
      <c r="V22059" s="17"/>
    </row>
    <row r="22060" spans="22:22">
      <c r="V22060" s="17"/>
    </row>
    <row r="22061" spans="22:22">
      <c r="V22061" s="17"/>
    </row>
    <row r="22062" spans="22:22">
      <c r="V22062" s="17"/>
    </row>
    <row r="22063" spans="22:22">
      <c r="V22063" s="17"/>
    </row>
    <row r="22064" spans="22:22">
      <c r="V22064" s="17"/>
    </row>
    <row r="22065" spans="22:22">
      <c r="V22065" s="17"/>
    </row>
    <row r="22066" spans="22:22">
      <c r="V22066" s="17"/>
    </row>
    <row r="22067" spans="22:22">
      <c r="V22067" s="17"/>
    </row>
    <row r="22068" spans="22:22">
      <c r="V22068" s="17"/>
    </row>
    <row r="22069" spans="22:22">
      <c r="V22069" s="17"/>
    </row>
    <row r="22070" spans="22:22">
      <c r="V22070" s="17"/>
    </row>
    <row r="22071" spans="22:22">
      <c r="V22071" s="17"/>
    </row>
    <row r="22072" spans="22:22">
      <c r="V22072" s="17"/>
    </row>
    <row r="22073" spans="22:22">
      <c r="V22073" s="17"/>
    </row>
    <row r="22074" spans="22:22">
      <c r="V22074" s="17"/>
    </row>
    <row r="22075" spans="22:22">
      <c r="V22075" s="17"/>
    </row>
    <row r="22076" spans="22:22">
      <c r="V22076" s="17"/>
    </row>
    <row r="22077" spans="22:22">
      <c r="V22077" s="17"/>
    </row>
    <row r="22078" spans="22:22">
      <c r="V22078" s="17"/>
    </row>
    <row r="22079" spans="22:22">
      <c r="V22079" s="17"/>
    </row>
    <row r="22080" spans="22:22">
      <c r="V22080" s="17"/>
    </row>
    <row r="22081" spans="22:22">
      <c r="V22081" s="17"/>
    </row>
    <row r="22082" spans="22:22">
      <c r="V22082" s="17"/>
    </row>
    <row r="22083" spans="22:22">
      <c r="V22083" s="17"/>
    </row>
    <row r="22084" spans="22:22">
      <c r="V22084" s="17"/>
    </row>
    <row r="22085" spans="22:22">
      <c r="V22085" s="17"/>
    </row>
    <row r="22086" spans="22:22">
      <c r="V22086" s="17"/>
    </row>
    <row r="22087" spans="22:22">
      <c r="V22087" s="17"/>
    </row>
    <row r="22088" spans="22:22">
      <c r="V22088" s="17"/>
    </row>
    <row r="22089" spans="22:22">
      <c r="V22089" s="17"/>
    </row>
    <row r="22090" spans="22:22">
      <c r="V22090" s="17"/>
    </row>
    <row r="22091" spans="22:22">
      <c r="V22091" s="17"/>
    </row>
    <row r="22092" spans="22:22">
      <c r="V22092" s="17"/>
    </row>
    <row r="22093" spans="22:22">
      <c r="V22093" s="17"/>
    </row>
    <row r="22094" spans="22:22">
      <c r="V22094" s="17"/>
    </row>
    <row r="22095" spans="22:22">
      <c r="V22095" s="17"/>
    </row>
    <row r="22096" spans="22:22">
      <c r="V22096" s="17"/>
    </row>
    <row r="22097" spans="22:22">
      <c r="V22097" s="17"/>
    </row>
    <row r="22098" spans="22:22">
      <c r="V22098" s="17"/>
    </row>
    <row r="22099" spans="22:22">
      <c r="V22099" s="17"/>
    </row>
    <row r="22100" spans="22:22">
      <c r="V22100" s="17"/>
    </row>
    <row r="22101" spans="22:22">
      <c r="V22101" s="17"/>
    </row>
    <row r="22102" spans="22:22">
      <c r="V22102" s="17"/>
    </row>
    <row r="22103" spans="22:22">
      <c r="V22103" s="17"/>
    </row>
    <row r="22104" spans="22:22">
      <c r="V22104" s="17"/>
    </row>
    <row r="22105" spans="22:22">
      <c r="V22105" s="17"/>
    </row>
    <row r="22106" spans="22:22">
      <c r="V22106" s="17"/>
    </row>
    <row r="22107" spans="22:22">
      <c r="V22107" s="17"/>
    </row>
    <row r="22108" spans="22:22">
      <c r="V22108" s="17"/>
    </row>
    <row r="22109" spans="22:22">
      <c r="V22109" s="17"/>
    </row>
    <row r="22110" spans="22:22">
      <c r="V22110" s="17"/>
    </row>
    <row r="22111" spans="22:22">
      <c r="V22111" s="17"/>
    </row>
    <row r="22112" spans="22:22">
      <c r="V22112" s="17"/>
    </row>
    <row r="22113" spans="22:22">
      <c r="V22113" s="17"/>
    </row>
    <row r="22114" spans="22:22">
      <c r="V22114" s="17"/>
    </row>
    <row r="22115" spans="22:22">
      <c r="V22115" s="17"/>
    </row>
    <row r="22116" spans="22:22">
      <c r="V22116" s="17"/>
    </row>
    <row r="22117" spans="22:22">
      <c r="V22117" s="17"/>
    </row>
    <row r="22118" spans="22:22">
      <c r="V22118" s="17"/>
    </row>
    <row r="22119" spans="22:22">
      <c r="V22119" s="17"/>
    </row>
    <row r="22120" spans="22:22">
      <c r="V22120" s="17"/>
    </row>
    <row r="22121" spans="22:22">
      <c r="V22121" s="17"/>
    </row>
    <row r="22122" spans="22:22">
      <c r="V22122" s="17"/>
    </row>
    <row r="22123" spans="22:22">
      <c r="V22123" s="17"/>
    </row>
    <row r="22124" spans="22:22">
      <c r="V22124" s="17"/>
    </row>
    <row r="22125" spans="22:22">
      <c r="V22125" s="17"/>
    </row>
    <row r="22126" spans="22:22">
      <c r="V22126" s="17"/>
    </row>
    <row r="22127" spans="22:22">
      <c r="V22127" s="17"/>
    </row>
    <row r="22128" spans="22:22">
      <c r="V22128" s="17"/>
    </row>
    <row r="22129" spans="22:22">
      <c r="V22129" s="17"/>
    </row>
    <row r="22130" spans="22:22">
      <c r="V22130" s="17"/>
    </row>
    <row r="22131" spans="22:22">
      <c r="V22131" s="17"/>
    </row>
    <row r="22132" spans="22:22">
      <c r="V22132" s="17"/>
    </row>
    <row r="22133" spans="22:22">
      <c r="V22133" s="17"/>
    </row>
    <row r="22134" spans="22:22">
      <c r="V22134" s="17"/>
    </row>
    <row r="22135" spans="22:22">
      <c r="V22135" s="17"/>
    </row>
    <row r="22136" spans="22:22">
      <c r="V22136" s="17"/>
    </row>
    <row r="22137" spans="22:22">
      <c r="V22137" s="17"/>
    </row>
    <row r="22138" spans="22:22">
      <c r="V22138" s="17"/>
    </row>
    <row r="22139" spans="22:22">
      <c r="V22139" s="17"/>
    </row>
    <row r="22140" spans="22:22">
      <c r="V22140" s="17"/>
    </row>
    <row r="22141" spans="22:22">
      <c r="V22141" s="17"/>
    </row>
    <row r="22142" spans="22:22">
      <c r="V22142" s="17"/>
    </row>
    <row r="22143" spans="22:22">
      <c r="V22143" s="17"/>
    </row>
    <row r="22144" spans="22:22">
      <c r="V22144" s="17"/>
    </row>
    <row r="22145" spans="22:22">
      <c r="V22145" s="17"/>
    </row>
    <row r="22146" spans="22:22">
      <c r="V22146" s="17"/>
    </row>
    <row r="22147" spans="22:22">
      <c r="V22147" s="17"/>
    </row>
    <row r="22148" spans="22:22">
      <c r="V22148" s="17"/>
    </row>
    <row r="22149" spans="22:22">
      <c r="V22149" s="17"/>
    </row>
    <row r="22150" spans="22:22">
      <c r="V22150" s="17"/>
    </row>
    <row r="22151" spans="22:22">
      <c r="V22151" s="17"/>
    </row>
    <row r="22152" spans="22:22">
      <c r="V22152" s="17"/>
    </row>
    <row r="22153" spans="22:22">
      <c r="V22153" s="17"/>
    </row>
    <row r="22154" spans="22:22">
      <c r="V22154" s="17"/>
    </row>
    <row r="22155" spans="22:22">
      <c r="V22155" s="17"/>
    </row>
    <row r="22156" spans="22:22">
      <c r="V22156" s="17"/>
    </row>
    <row r="22157" spans="22:22">
      <c r="V22157" s="17"/>
    </row>
    <row r="22158" spans="22:22">
      <c r="V22158" s="17"/>
    </row>
    <row r="22159" spans="22:22">
      <c r="V22159" s="17"/>
    </row>
    <row r="22160" spans="22:22">
      <c r="V22160" s="17"/>
    </row>
    <row r="22161" spans="22:22">
      <c r="V22161" s="17"/>
    </row>
    <row r="22162" spans="22:22">
      <c r="V22162" s="17"/>
    </row>
    <row r="22163" spans="22:22">
      <c r="V22163" s="17"/>
    </row>
    <row r="22164" spans="22:22">
      <c r="V22164" s="17"/>
    </row>
    <row r="22165" spans="22:22">
      <c r="V22165" s="17"/>
    </row>
    <row r="22166" spans="22:22">
      <c r="V22166" s="17"/>
    </row>
    <row r="22167" spans="22:22">
      <c r="V22167" s="17"/>
    </row>
    <row r="22168" spans="22:22">
      <c r="V22168" s="17"/>
    </row>
    <row r="22169" spans="22:22">
      <c r="V22169" s="17"/>
    </row>
    <row r="22170" spans="22:22">
      <c r="V22170" s="17"/>
    </row>
    <row r="22171" spans="22:22">
      <c r="V22171" s="17"/>
    </row>
    <row r="22172" spans="22:22">
      <c r="V22172" s="17"/>
    </row>
    <row r="22173" spans="22:22">
      <c r="V22173" s="17"/>
    </row>
    <row r="22174" spans="22:22">
      <c r="V22174" s="17"/>
    </row>
    <row r="22175" spans="22:22">
      <c r="V22175" s="17"/>
    </row>
    <row r="22176" spans="22:22">
      <c r="V22176" s="17"/>
    </row>
    <row r="22177" spans="22:22">
      <c r="V22177" s="17"/>
    </row>
    <row r="22178" spans="22:22">
      <c r="V22178" s="17"/>
    </row>
    <row r="22179" spans="22:22">
      <c r="V22179" s="17"/>
    </row>
    <row r="22180" spans="22:22">
      <c r="V22180" s="17"/>
    </row>
    <row r="22181" spans="22:22">
      <c r="V22181" s="17"/>
    </row>
    <row r="22182" spans="22:22">
      <c r="V22182" s="17"/>
    </row>
    <row r="22183" spans="22:22">
      <c r="V22183" s="17"/>
    </row>
    <row r="22184" spans="22:22">
      <c r="V22184" s="17"/>
    </row>
    <row r="22185" spans="22:22">
      <c r="V22185" s="17"/>
    </row>
    <row r="22186" spans="22:22">
      <c r="V22186" s="17"/>
    </row>
    <row r="22187" spans="22:22">
      <c r="V22187" s="17"/>
    </row>
    <row r="22188" spans="22:22">
      <c r="V22188" s="17"/>
    </row>
    <row r="22189" spans="22:22">
      <c r="V22189" s="17"/>
    </row>
    <row r="22190" spans="22:22">
      <c r="V22190" s="17"/>
    </row>
    <row r="22191" spans="22:22">
      <c r="V22191" s="17"/>
    </row>
    <row r="22192" spans="22:22">
      <c r="V22192" s="17"/>
    </row>
    <row r="22193" spans="22:22">
      <c r="V22193" s="17"/>
    </row>
    <row r="22194" spans="22:22">
      <c r="V22194" s="17"/>
    </row>
    <row r="22195" spans="22:22">
      <c r="V22195" s="17"/>
    </row>
    <row r="22196" spans="22:22">
      <c r="V22196" s="17"/>
    </row>
    <row r="22197" spans="22:22">
      <c r="V22197" s="17"/>
    </row>
    <row r="22198" spans="22:22">
      <c r="V22198" s="17"/>
    </row>
    <row r="22199" spans="22:22">
      <c r="V22199" s="17"/>
    </row>
    <row r="22200" spans="22:22">
      <c r="V22200" s="17"/>
    </row>
    <row r="22201" spans="22:22">
      <c r="V22201" s="17"/>
    </row>
    <row r="22202" spans="22:22">
      <c r="V22202" s="17"/>
    </row>
    <row r="22203" spans="22:22">
      <c r="V22203" s="17"/>
    </row>
    <row r="22204" spans="22:22">
      <c r="V22204" s="17"/>
    </row>
    <row r="22205" spans="22:22">
      <c r="V22205" s="17"/>
    </row>
    <row r="22206" spans="22:22">
      <c r="V22206" s="17"/>
    </row>
    <row r="22207" spans="22:22">
      <c r="V22207" s="17"/>
    </row>
    <row r="22208" spans="22:22">
      <c r="V22208" s="17"/>
    </row>
    <row r="22209" spans="22:22">
      <c r="V22209" s="17"/>
    </row>
    <row r="22210" spans="22:22">
      <c r="V22210" s="17"/>
    </row>
    <row r="22211" spans="22:22">
      <c r="V22211" s="17"/>
    </row>
    <row r="22212" spans="22:22">
      <c r="V22212" s="17"/>
    </row>
    <row r="22213" spans="22:22">
      <c r="V22213" s="17"/>
    </row>
    <row r="22214" spans="22:22">
      <c r="V22214" s="17"/>
    </row>
    <row r="22215" spans="22:22">
      <c r="V22215" s="17"/>
    </row>
    <row r="22216" spans="22:22">
      <c r="V22216" s="17"/>
    </row>
    <row r="22217" spans="22:22">
      <c r="V22217" s="17"/>
    </row>
    <row r="22218" spans="22:22">
      <c r="V22218" s="17"/>
    </row>
    <row r="22219" spans="22:22">
      <c r="V22219" s="17"/>
    </row>
    <row r="22220" spans="22:22">
      <c r="V22220" s="17"/>
    </row>
    <row r="22221" spans="22:22">
      <c r="V22221" s="17"/>
    </row>
    <row r="22222" spans="22:22">
      <c r="V22222" s="17"/>
    </row>
    <row r="22223" spans="22:22">
      <c r="V22223" s="17"/>
    </row>
    <row r="22224" spans="22:22">
      <c r="V22224" s="17"/>
    </row>
    <row r="22225" spans="22:22">
      <c r="V22225" s="17"/>
    </row>
    <row r="22226" spans="22:22">
      <c r="V22226" s="17"/>
    </row>
    <row r="22227" spans="22:22">
      <c r="V22227" s="17"/>
    </row>
    <row r="22228" spans="22:22">
      <c r="V22228" s="17"/>
    </row>
    <row r="22229" spans="22:22">
      <c r="V22229" s="17"/>
    </row>
    <row r="22230" spans="22:22">
      <c r="V22230" s="17"/>
    </row>
    <row r="22231" spans="22:22">
      <c r="V22231" s="17"/>
    </row>
    <row r="22232" spans="22:22">
      <c r="V22232" s="17"/>
    </row>
    <row r="22233" spans="22:22">
      <c r="V22233" s="17"/>
    </row>
    <row r="22234" spans="22:22">
      <c r="V22234" s="17"/>
    </row>
    <row r="22235" spans="22:22">
      <c r="V22235" s="17"/>
    </row>
    <row r="22236" spans="22:22">
      <c r="V22236" s="17"/>
    </row>
    <row r="22237" spans="22:22">
      <c r="V22237" s="17"/>
    </row>
    <row r="22238" spans="22:22">
      <c r="V22238" s="17"/>
    </row>
    <row r="22239" spans="22:22">
      <c r="V22239" s="17"/>
    </row>
    <row r="22240" spans="22:22">
      <c r="V22240" s="17"/>
    </row>
    <row r="22241" spans="22:22">
      <c r="V22241" s="17"/>
    </row>
    <row r="22242" spans="22:22">
      <c r="V22242" s="17"/>
    </row>
    <row r="22243" spans="22:22">
      <c r="V22243" s="17"/>
    </row>
    <row r="22244" spans="22:22">
      <c r="V22244" s="17"/>
    </row>
    <row r="22245" spans="22:22">
      <c r="V22245" s="17"/>
    </row>
    <row r="22246" spans="22:22">
      <c r="V22246" s="17"/>
    </row>
    <row r="22247" spans="22:22">
      <c r="V22247" s="17"/>
    </row>
    <row r="22248" spans="22:22">
      <c r="V22248" s="17"/>
    </row>
    <row r="22249" spans="22:22">
      <c r="V22249" s="17"/>
    </row>
    <row r="22250" spans="22:22">
      <c r="V22250" s="17"/>
    </row>
    <row r="22251" spans="22:22">
      <c r="V22251" s="17"/>
    </row>
    <row r="22252" spans="22:22">
      <c r="V22252" s="17"/>
    </row>
    <row r="22253" spans="22:22">
      <c r="V22253" s="17"/>
    </row>
    <row r="22254" spans="22:22">
      <c r="V22254" s="17"/>
    </row>
    <row r="22255" spans="22:22">
      <c r="V22255" s="17"/>
    </row>
    <row r="22256" spans="22:22">
      <c r="V22256" s="17"/>
    </row>
    <row r="22257" spans="22:22">
      <c r="V22257" s="17"/>
    </row>
    <row r="22258" spans="22:22">
      <c r="V22258" s="17"/>
    </row>
    <row r="22259" spans="22:22">
      <c r="V22259" s="17"/>
    </row>
    <row r="22260" spans="22:22">
      <c r="V22260" s="17"/>
    </row>
    <row r="22261" spans="22:22">
      <c r="V22261" s="17"/>
    </row>
    <row r="22262" spans="22:22">
      <c r="V22262" s="17"/>
    </row>
    <row r="22263" spans="22:22">
      <c r="V22263" s="17"/>
    </row>
    <row r="22264" spans="22:22">
      <c r="V22264" s="17"/>
    </row>
    <row r="22265" spans="22:22">
      <c r="V22265" s="17"/>
    </row>
    <row r="22266" spans="22:22">
      <c r="V22266" s="17"/>
    </row>
    <row r="22267" spans="22:22">
      <c r="V22267" s="17"/>
    </row>
    <row r="22268" spans="22:22">
      <c r="V22268" s="17"/>
    </row>
    <row r="22269" spans="22:22">
      <c r="V22269" s="17"/>
    </row>
    <row r="22270" spans="22:22">
      <c r="V22270" s="17"/>
    </row>
    <row r="22271" spans="22:22">
      <c r="V22271" s="17"/>
    </row>
    <row r="22272" spans="22:22">
      <c r="V22272" s="17"/>
    </row>
    <row r="22273" spans="22:22">
      <c r="V22273" s="17"/>
    </row>
    <row r="22274" spans="22:22">
      <c r="V22274" s="17"/>
    </row>
    <row r="22275" spans="22:22">
      <c r="V22275" s="17"/>
    </row>
    <row r="22276" spans="22:22">
      <c r="V22276" s="17"/>
    </row>
    <row r="22277" spans="22:22">
      <c r="V22277" s="17"/>
    </row>
    <row r="22278" spans="22:22">
      <c r="V22278" s="17"/>
    </row>
    <row r="22279" spans="22:22">
      <c r="V22279" s="17"/>
    </row>
    <row r="22280" spans="22:22">
      <c r="V22280" s="17"/>
    </row>
    <row r="22281" spans="22:22">
      <c r="V22281" s="17"/>
    </row>
    <row r="22282" spans="22:22">
      <c r="V22282" s="17"/>
    </row>
    <row r="22283" spans="22:22">
      <c r="V22283" s="17"/>
    </row>
    <row r="22284" spans="22:22">
      <c r="V22284" s="17"/>
    </row>
    <row r="22285" spans="22:22">
      <c r="V22285" s="17"/>
    </row>
    <row r="22286" spans="22:22">
      <c r="V22286" s="17"/>
    </row>
    <row r="22287" spans="22:22">
      <c r="V22287" s="17"/>
    </row>
    <row r="22288" spans="22:22">
      <c r="V22288" s="17"/>
    </row>
    <row r="22289" spans="22:22">
      <c r="V22289" s="17"/>
    </row>
    <row r="22290" spans="22:22">
      <c r="V22290" s="17"/>
    </row>
    <row r="22291" spans="22:22">
      <c r="V22291" s="17"/>
    </row>
    <row r="22292" spans="22:22">
      <c r="V22292" s="17"/>
    </row>
    <row r="22293" spans="22:22">
      <c r="V22293" s="17"/>
    </row>
    <row r="22294" spans="22:22">
      <c r="V22294" s="17"/>
    </row>
    <row r="22295" spans="22:22">
      <c r="V22295" s="17"/>
    </row>
    <row r="22296" spans="22:22">
      <c r="V22296" s="17"/>
    </row>
    <row r="22297" spans="22:22">
      <c r="V22297" s="17"/>
    </row>
    <row r="22298" spans="22:22">
      <c r="V22298" s="17"/>
    </row>
    <row r="22299" spans="22:22">
      <c r="V22299" s="17"/>
    </row>
    <row r="22300" spans="22:22">
      <c r="V22300" s="17"/>
    </row>
    <row r="22301" spans="22:22">
      <c r="V22301" s="17"/>
    </row>
    <row r="22302" spans="22:22">
      <c r="V22302" s="17"/>
    </row>
    <row r="22303" spans="22:22">
      <c r="V22303" s="17"/>
    </row>
    <row r="22304" spans="22:22">
      <c r="V22304" s="17"/>
    </row>
    <row r="22305" spans="22:22">
      <c r="V22305" s="17"/>
    </row>
    <row r="22306" spans="22:22">
      <c r="V22306" s="17"/>
    </row>
    <row r="22307" spans="22:22">
      <c r="V22307" s="17"/>
    </row>
    <row r="22308" spans="22:22">
      <c r="V22308" s="17"/>
    </row>
    <row r="22309" spans="22:22">
      <c r="V22309" s="17"/>
    </row>
    <row r="22310" spans="22:22">
      <c r="V22310" s="17"/>
    </row>
    <row r="22311" spans="22:22">
      <c r="V22311" s="17"/>
    </row>
    <row r="22312" spans="22:22">
      <c r="V22312" s="17"/>
    </row>
    <row r="22313" spans="22:22">
      <c r="V22313" s="17"/>
    </row>
    <row r="22314" spans="22:22">
      <c r="V22314" s="17"/>
    </row>
    <row r="22315" spans="22:22">
      <c r="V22315" s="17"/>
    </row>
    <row r="22316" spans="22:22">
      <c r="V22316" s="17"/>
    </row>
    <row r="22317" spans="22:22">
      <c r="V22317" s="17"/>
    </row>
    <row r="22318" spans="22:22">
      <c r="V22318" s="17"/>
    </row>
    <row r="22319" spans="22:22">
      <c r="V22319" s="17"/>
    </row>
    <row r="22320" spans="22:22">
      <c r="V22320" s="17"/>
    </row>
    <row r="22321" spans="22:22">
      <c r="V22321" s="17"/>
    </row>
    <row r="22322" spans="22:22">
      <c r="V22322" s="17"/>
    </row>
    <row r="22323" spans="22:22">
      <c r="V22323" s="17"/>
    </row>
    <row r="22324" spans="22:22">
      <c r="V22324" s="17"/>
    </row>
    <row r="22325" spans="22:22">
      <c r="V22325" s="17"/>
    </row>
    <row r="22326" spans="22:22">
      <c r="V22326" s="17"/>
    </row>
    <row r="22327" spans="22:22">
      <c r="V22327" s="17"/>
    </row>
    <row r="22328" spans="22:22">
      <c r="V22328" s="17"/>
    </row>
    <row r="22329" spans="22:22">
      <c r="V22329" s="17"/>
    </row>
    <row r="22330" spans="22:22">
      <c r="V22330" s="17"/>
    </row>
    <row r="22331" spans="22:22">
      <c r="V22331" s="17"/>
    </row>
    <row r="22332" spans="22:22">
      <c r="V22332" s="17"/>
    </row>
    <row r="22333" spans="22:22">
      <c r="V22333" s="17"/>
    </row>
    <row r="22334" spans="22:22">
      <c r="V22334" s="17"/>
    </row>
    <row r="22335" spans="22:22">
      <c r="V22335" s="17"/>
    </row>
    <row r="22336" spans="22:22">
      <c r="V22336" s="17"/>
    </row>
    <row r="22337" spans="22:22">
      <c r="V22337" s="17"/>
    </row>
    <row r="22338" spans="22:22">
      <c r="V22338" s="17"/>
    </row>
    <row r="22339" spans="22:22">
      <c r="V22339" s="17"/>
    </row>
    <row r="22340" spans="22:22">
      <c r="V22340" s="17"/>
    </row>
    <row r="22341" spans="22:22">
      <c r="V22341" s="17"/>
    </row>
    <row r="22342" spans="22:22">
      <c r="V22342" s="17"/>
    </row>
    <row r="22343" spans="22:22">
      <c r="V22343" s="17"/>
    </row>
    <row r="22344" spans="22:22">
      <c r="V22344" s="17"/>
    </row>
    <row r="22345" spans="22:22">
      <c r="V22345" s="17"/>
    </row>
    <row r="22346" spans="22:22">
      <c r="V22346" s="17"/>
    </row>
    <row r="22347" spans="22:22">
      <c r="V22347" s="17"/>
    </row>
    <row r="22348" spans="22:22">
      <c r="V22348" s="17"/>
    </row>
    <row r="22349" spans="22:22">
      <c r="V22349" s="17"/>
    </row>
    <row r="22350" spans="22:22">
      <c r="V22350" s="17"/>
    </row>
    <row r="22351" spans="22:22">
      <c r="V22351" s="17"/>
    </row>
    <row r="22352" spans="22:22">
      <c r="V22352" s="17"/>
    </row>
    <row r="22353" spans="22:22">
      <c r="V22353" s="17"/>
    </row>
    <row r="22354" spans="22:22">
      <c r="V22354" s="17"/>
    </row>
    <row r="22355" spans="22:22">
      <c r="V22355" s="17"/>
    </row>
    <row r="22356" spans="22:22">
      <c r="V22356" s="17"/>
    </row>
    <row r="22357" spans="22:22">
      <c r="V22357" s="17"/>
    </row>
    <row r="22358" spans="22:22">
      <c r="V22358" s="17"/>
    </row>
    <row r="22359" spans="22:22">
      <c r="V22359" s="17"/>
    </row>
    <row r="22360" spans="22:22">
      <c r="V22360" s="17"/>
    </row>
    <row r="22361" spans="22:22">
      <c r="V22361" s="17"/>
    </row>
    <row r="22362" spans="22:22">
      <c r="V22362" s="17"/>
    </row>
    <row r="22363" spans="22:22">
      <c r="V22363" s="17"/>
    </row>
    <row r="22364" spans="22:22">
      <c r="V22364" s="17"/>
    </row>
    <row r="22365" spans="22:22">
      <c r="V22365" s="17"/>
    </row>
    <row r="22366" spans="22:22">
      <c r="V22366" s="17"/>
    </row>
    <row r="22367" spans="22:22">
      <c r="V22367" s="17"/>
    </row>
    <row r="22368" spans="22:22">
      <c r="V22368" s="17"/>
    </row>
    <row r="22369" spans="22:22">
      <c r="V22369" s="17"/>
    </row>
    <row r="22370" spans="22:22">
      <c r="V22370" s="17"/>
    </row>
    <row r="22371" spans="22:22">
      <c r="V22371" s="17"/>
    </row>
    <row r="22372" spans="22:22">
      <c r="V22372" s="17"/>
    </row>
    <row r="22373" spans="22:22">
      <c r="V22373" s="17"/>
    </row>
    <row r="22374" spans="22:22">
      <c r="V22374" s="17"/>
    </row>
    <row r="22375" spans="22:22">
      <c r="V22375" s="17"/>
    </row>
    <row r="22376" spans="22:22">
      <c r="V22376" s="17"/>
    </row>
    <row r="22377" spans="22:22">
      <c r="V22377" s="17"/>
    </row>
    <row r="22378" spans="22:22">
      <c r="V22378" s="17"/>
    </row>
    <row r="22379" spans="22:22">
      <c r="V22379" s="17"/>
    </row>
    <row r="22380" spans="22:22">
      <c r="V22380" s="17"/>
    </row>
    <row r="22381" spans="22:22">
      <c r="V22381" s="17"/>
    </row>
    <row r="22382" spans="22:22">
      <c r="V22382" s="17"/>
    </row>
    <row r="22383" spans="22:22">
      <c r="V22383" s="17"/>
    </row>
    <row r="22384" spans="22:22">
      <c r="V22384" s="17"/>
    </row>
    <row r="22385" spans="22:22">
      <c r="V22385" s="17"/>
    </row>
    <row r="22386" spans="22:22">
      <c r="V22386" s="17"/>
    </row>
    <row r="22387" spans="22:22">
      <c r="V22387" s="17"/>
    </row>
    <row r="22388" spans="22:22">
      <c r="V22388" s="17"/>
    </row>
    <row r="22389" spans="22:22">
      <c r="V22389" s="17"/>
    </row>
    <row r="22390" spans="22:22">
      <c r="V22390" s="17"/>
    </row>
    <row r="22391" spans="22:22">
      <c r="V22391" s="17"/>
    </row>
    <row r="22392" spans="22:22">
      <c r="V22392" s="17"/>
    </row>
    <row r="22393" spans="22:22">
      <c r="V22393" s="17"/>
    </row>
    <row r="22394" spans="22:22">
      <c r="V22394" s="17"/>
    </row>
    <row r="22395" spans="22:22">
      <c r="V22395" s="17"/>
    </row>
    <row r="22396" spans="22:22">
      <c r="V22396" s="17"/>
    </row>
    <row r="22397" spans="22:22">
      <c r="V22397" s="17"/>
    </row>
    <row r="22398" spans="22:22">
      <c r="V22398" s="17"/>
    </row>
    <row r="22399" spans="22:22">
      <c r="V22399" s="17"/>
    </row>
    <row r="22400" spans="22:22">
      <c r="V22400" s="17"/>
    </row>
    <row r="22401" spans="22:22">
      <c r="V22401" s="17"/>
    </row>
    <row r="22402" spans="22:22">
      <c r="V22402" s="17"/>
    </row>
    <row r="22403" spans="22:22">
      <c r="V22403" s="17"/>
    </row>
    <row r="22404" spans="22:22">
      <c r="V22404" s="17"/>
    </row>
    <row r="22405" spans="22:22">
      <c r="V22405" s="17"/>
    </row>
    <row r="22406" spans="22:22">
      <c r="V22406" s="17"/>
    </row>
    <row r="22407" spans="22:22">
      <c r="V22407" s="17"/>
    </row>
    <row r="22408" spans="22:22">
      <c r="V22408" s="17"/>
    </row>
    <row r="22409" spans="22:22">
      <c r="V22409" s="17"/>
    </row>
    <row r="22410" spans="22:22">
      <c r="V22410" s="17"/>
    </row>
    <row r="22411" spans="22:22">
      <c r="V22411" s="17"/>
    </row>
    <row r="22412" spans="22:22">
      <c r="V22412" s="17"/>
    </row>
    <row r="22413" spans="22:22">
      <c r="V22413" s="17"/>
    </row>
    <row r="22414" spans="22:22">
      <c r="V22414" s="17"/>
    </row>
    <row r="22415" spans="22:22">
      <c r="V22415" s="17"/>
    </row>
    <row r="22416" spans="22:22">
      <c r="V22416" s="17"/>
    </row>
    <row r="22417" spans="22:22">
      <c r="V22417" s="17"/>
    </row>
    <row r="22418" spans="22:22">
      <c r="V22418" s="17"/>
    </row>
    <row r="22419" spans="22:22">
      <c r="V22419" s="17"/>
    </row>
    <row r="22420" spans="22:22">
      <c r="V22420" s="17"/>
    </row>
    <row r="22421" spans="22:22">
      <c r="V22421" s="17"/>
    </row>
    <row r="22422" spans="22:22">
      <c r="V22422" s="17"/>
    </row>
    <row r="22423" spans="22:22">
      <c r="V22423" s="17"/>
    </row>
    <row r="22424" spans="22:22">
      <c r="V22424" s="17"/>
    </row>
    <row r="22425" spans="22:22">
      <c r="V22425" s="17"/>
    </row>
    <row r="22426" spans="22:22">
      <c r="V22426" s="17"/>
    </row>
    <row r="22427" spans="22:22">
      <c r="V22427" s="17"/>
    </row>
    <row r="22428" spans="22:22">
      <c r="V22428" s="17"/>
    </row>
    <row r="22429" spans="22:22">
      <c r="V22429" s="17"/>
    </row>
    <row r="22430" spans="22:22">
      <c r="V22430" s="17"/>
    </row>
    <row r="22431" spans="22:22">
      <c r="V22431" s="17"/>
    </row>
    <row r="22432" spans="22:22">
      <c r="V22432" s="17"/>
    </row>
    <row r="22433" spans="22:22">
      <c r="V22433" s="17"/>
    </row>
    <row r="22434" spans="22:22">
      <c r="V22434" s="17"/>
    </row>
    <row r="22435" spans="22:22">
      <c r="V22435" s="17"/>
    </row>
    <row r="22436" spans="22:22">
      <c r="V22436" s="17"/>
    </row>
    <row r="22437" spans="22:22">
      <c r="V22437" s="17"/>
    </row>
    <row r="22438" spans="22:22">
      <c r="V22438" s="17"/>
    </row>
    <row r="22439" spans="22:22">
      <c r="V22439" s="17"/>
    </row>
    <row r="22440" spans="22:22">
      <c r="V22440" s="17"/>
    </row>
    <row r="22441" spans="22:22">
      <c r="V22441" s="17"/>
    </row>
    <row r="22442" spans="22:22">
      <c r="V22442" s="17"/>
    </row>
    <row r="22443" spans="22:22">
      <c r="V22443" s="17"/>
    </row>
    <row r="22444" spans="22:22">
      <c r="V22444" s="17"/>
    </row>
    <row r="22445" spans="22:22">
      <c r="V22445" s="17"/>
    </row>
    <row r="22446" spans="22:22">
      <c r="V22446" s="17"/>
    </row>
    <row r="22447" spans="22:22">
      <c r="V22447" s="17"/>
    </row>
    <row r="22448" spans="22:22">
      <c r="V22448" s="17"/>
    </row>
    <row r="22449" spans="22:22">
      <c r="V22449" s="17"/>
    </row>
    <row r="22450" spans="22:22">
      <c r="V22450" s="17"/>
    </row>
    <row r="22451" spans="22:22">
      <c r="V22451" s="17"/>
    </row>
    <row r="22452" spans="22:22">
      <c r="V22452" s="17"/>
    </row>
    <row r="22453" spans="22:22">
      <c r="V22453" s="17"/>
    </row>
    <row r="22454" spans="22:22">
      <c r="V22454" s="17"/>
    </row>
    <row r="22455" spans="22:22">
      <c r="V22455" s="17"/>
    </row>
    <row r="22456" spans="22:22">
      <c r="V22456" s="17"/>
    </row>
    <row r="22457" spans="22:22">
      <c r="V22457" s="17"/>
    </row>
    <row r="22458" spans="22:22">
      <c r="V22458" s="17"/>
    </row>
    <row r="22459" spans="22:22">
      <c r="V22459" s="17"/>
    </row>
    <row r="22460" spans="22:22">
      <c r="V22460" s="17"/>
    </row>
    <row r="22461" spans="22:22">
      <c r="V22461" s="17"/>
    </row>
    <row r="22462" spans="22:22">
      <c r="V22462" s="17"/>
    </row>
    <row r="22463" spans="22:22">
      <c r="V22463" s="17"/>
    </row>
    <row r="22464" spans="22:22">
      <c r="V22464" s="17"/>
    </row>
    <row r="22465" spans="22:22">
      <c r="V22465" s="17"/>
    </row>
    <row r="22466" spans="22:22">
      <c r="V22466" s="17"/>
    </row>
    <row r="22467" spans="22:22">
      <c r="V22467" s="17"/>
    </row>
    <row r="22468" spans="22:22">
      <c r="V22468" s="17"/>
    </row>
    <row r="22469" spans="22:22">
      <c r="V22469" s="17"/>
    </row>
    <row r="22470" spans="22:22">
      <c r="V22470" s="17"/>
    </row>
    <row r="22471" spans="22:22">
      <c r="V22471" s="17"/>
    </row>
    <row r="22472" spans="22:22">
      <c r="V22472" s="17"/>
    </row>
    <row r="22473" spans="22:22">
      <c r="V22473" s="17"/>
    </row>
    <row r="22474" spans="22:22">
      <c r="V22474" s="17"/>
    </row>
    <row r="22475" spans="22:22">
      <c r="V22475" s="17"/>
    </row>
    <row r="22476" spans="22:22">
      <c r="V22476" s="17"/>
    </row>
    <row r="22477" spans="22:22">
      <c r="V22477" s="17"/>
    </row>
    <row r="22478" spans="22:22">
      <c r="V22478" s="17"/>
    </row>
    <row r="22479" spans="22:22">
      <c r="V22479" s="17"/>
    </row>
    <row r="22480" spans="22:22">
      <c r="V22480" s="17"/>
    </row>
    <row r="22481" spans="22:22">
      <c r="V22481" s="17"/>
    </row>
    <row r="22482" spans="22:22">
      <c r="V22482" s="17"/>
    </row>
    <row r="22483" spans="22:22">
      <c r="V22483" s="17"/>
    </row>
    <row r="22484" spans="22:22">
      <c r="V22484" s="17"/>
    </row>
    <row r="22485" spans="22:22">
      <c r="V22485" s="17"/>
    </row>
    <row r="22486" spans="22:22">
      <c r="V22486" s="17"/>
    </row>
    <row r="22487" spans="22:22">
      <c r="V22487" s="17"/>
    </row>
    <row r="22488" spans="22:22">
      <c r="V22488" s="17"/>
    </row>
    <row r="22489" spans="22:22">
      <c r="V22489" s="17"/>
    </row>
    <row r="22490" spans="22:22">
      <c r="V22490" s="17"/>
    </row>
    <row r="22491" spans="22:22">
      <c r="V22491" s="17"/>
    </row>
    <row r="22492" spans="22:22">
      <c r="V22492" s="17"/>
    </row>
    <row r="22493" spans="22:22">
      <c r="V22493" s="17"/>
    </row>
    <row r="22494" spans="22:22">
      <c r="V22494" s="17"/>
    </row>
    <row r="22495" spans="22:22">
      <c r="V22495" s="17"/>
    </row>
    <row r="22496" spans="22:22">
      <c r="V22496" s="17"/>
    </row>
    <row r="22497" spans="22:22">
      <c r="V22497" s="17"/>
    </row>
    <row r="22498" spans="22:22">
      <c r="V22498" s="17"/>
    </row>
    <row r="22499" spans="22:22">
      <c r="V22499" s="17"/>
    </row>
    <row r="22500" spans="22:22">
      <c r="V22500" s="17"/>
    </row>
    <row r="22501" spans="22:22">
      <c r="V22501" s="17"/>
    </row>
    <row r="22502" spans="22:22">
      <c r="V22502" s="17"/>
    </row>
    <row r="22503" spans="22:22">
      <c r="V22503" s="17"/>
    </row>
    <row r="22504" spans="22:22">
      <c r="V22504" s="17"/>
    </row>
    <row r="22505" spans="22:22">
      <c r="V22505" s="17"/>
    </row>
    <row r="22506" spans="22:22">
      <c r="V22506" s="17"/>
    </row>
    <row r="22507" spans="22:22">
      <c r="V22507" s="17"/>
    </row>
    <row r="22508" spans="22:22">
      <c r="V22508" s="17"/>
    </row>
    <row r="22509" spans="22:22">
      <c r="V22509" s="17"/>
    </row>
    <row r="22510" spans="22:22">
      <c r="V22510" s="17"/>
    </row>
    <row r="22511" spans="22:22">
      <c r="V22511" s="17"/>
    </row>
    <row r="22512" spans="22:22">
      <c r="V22512" s="17"/>
    </row>
    <row r="22513" spans="22:22">
      <c r="V22513" s="17"/>
    </row>
    <row r="22514" spans="22:22">
      <c r="V22514" s="17"/>
    </row>
    <row r="22515" spans="22:22">
      <c r="V22515" s="17"/>
    </row>
    <row r="22516" spans="22:22">
      <c r="V22516" s="17"/>
    </row>
    <row r="22517" spans="22:22">
      <c r="V22517" s="17"/>
    </row>
    <row r="22518" spans="22:22">
      <c r="V22518" s="17"/>
    </row>
    <row r="22519" spans="22:22">
      <c r="V22519" s="17"/>
    </row>
    <row r="22520" spans="22:22">
      <c r="V22520" s="17"/>
    </row>
    <row r="22521" spans="22:22">
      <c r="V22521" s="17"/>
    </row>
    <row r="22522" spans="22:22">
      <c r="V22522" s="17"/>
    </row>
    <row r="22523" spans="22:22">
      <c r="V22523" s="17"/>
    </row>
    <row r="22524" spans="22:22">
      <c r="V22524" s="17"/>
    </row>
    <row r="22525" spans="22:22">
      <c r="V22525" s="17"/>
    </row>
    <row r="22526" spans="22:22">
      <c r="V22526" s="17"/>
    </row>
    <row r="22527" spans="22:22">
      <c r="V22527" s="17"/>
    </row>
    <row r="22528" spans="22:22">
      <c r="V22528" s="17"/>
    </row>
    <row r="22529" spans="22:22">
      <c r="V22529" s="17"/>
    </row>
    <row r="22530" spans="22:22">
      <c r="V22530" s="17"/>
    </row>
    <row r="22531" spans="22:22">
      <c r="V22531" s="17"/>
    </row>
    <row r="22532" spans="22:22">
      <c r="V22532" s="17"/>
    </row>
    <row r="22533" spans="22:22">
      <c r="V22533" s="17"/>
    </row>
    <row r="22534" spans="22:22">
      <c r="V22534" s="17"/>
    </row>
    <row r="22535" spans="22:22">
      <c r="V22535" s="17"/>
    </row>
    <row r="22536" spans="22:22">
      <c r="V22536" s="17"/>
    </row>
    <row r="22537" spans="22:22">
      <c r="V22537" s="17"/>
    </row>
    <row r="22538" spans="22:22">
      <c r="V22538" s="17"/>
    </row>
    <row r="22539" spans="22:22">
      <c r="V22539" s="17"/>
    </row>
    <row r="22540" spans="22:22">
      <c r="V22540" s="17"/>
    </row>
    <row r="22541" spans="22:22">
      <c r="V22541" s="17"/>
    </row>
    <row r="22542" spans="22:22">
      <c r="V22542" s="17"/>
    </row>
    <row r="22543" spans="22:22">
      <c r="V22543" s="17"/>
    </row>
    <row r="22544" spans="22:22">
      <c r="V22544" s="17"/>
    </row>
    <row r="22545" spans="22:22">
      <c r="V22545" s="17"/>
    </row>
    <row r="22546" spans="22:22">
      <c r="V22546" s="17"/>
    </row>
    <row r="22547" spans="22:22">
      <c r="V22547" s="17"/>
    </row>
    <row r="22548" spans="22:22">
      <c r="V22548" s="17"/>
    </row>
    <row r="22549" spans="22:22">
      <c r="V22549" s="17"/>
    </row>
    <row r="22550" spans="22:22">
      <c r="V22550" s="17"/>
    </row>
    <row r="22551" spans="22:22">
      <c r="V22551" s="17"/>
    </row>
    <row r="22552" spans="22:22">
      <c r="V22552" s="17"/>
    </row>
    <row r="22553" spans="22:22">
      <c r="V22553" s="17"/>
    </row>
    <row r="22554" spans="22:22">
      <c r="V22554" s="17"/>
    </row>
    <row r="22555" spans="22:22">
      <c r="V22555" s="17"/>
    </row>
    <row r="22556" spans="22:22">
      <c r="V22556" s="17"/>
    </row>
    <row r="22557" spans="22:22">
      <c r="V22557" s="17"/>
    </row>
    <row r="22558" spans="22:22">
      <c r="V22558" s="17"/>
    </row>
    <row r="22559" spans="22:22">
      <c r="V22559" s="17"/>
    </row>
    <row r="22560" spans="22:22">
      <c r="V22560" s="17"/>
    </row>
    <row r="22561" spans="22:22">
      <c r="V22561" s="17"/>
    </row>
    <row r="22562" spans="22:22">
      <c r="V22562" s="17"/>
    </row>
    <row r="22563" spans="22:22">
      <c r="V22563" s="17"/>
    </row>
    <row r="22564" spans="22:22">
      <c r="V22564" s="17"/>
    </row>
    <row r="22565" spans="22:22">
      <c r="V22565" s="17"/>
    </row>
    <row r="22566" spans="22:22">
      <c r="V22566" s="17"/>
    </row>
    <row r="22567" spans="22:22">
      <c r="V22567" s="17"/>
    </row>
    <row r="22568" spans="22:22">
      <c r="V22568" s="17"/>
    </row>
    <row r="22569" spans="22:22">
      <c r="V22569" s="17"/>
    </row>
    <row r="22570" spans="22:22">
      <c r="V22570" s="17"/>
    </row>
    <row r="22571" spans="22:22">
      <c r="V22571" s="17"/>
    </row>
    <row r="22572" spans="22:22">
      <c r="V22572" s="17"/>
    </row>
    <row r="22573" spans="22:22">
      <c r="V22573" s="17"/>
    </row>
    <row r="22574" spans="22:22">
      <c r="V22574" s="17"/>
    </row>
    <row r="22575" spans="22:22">
      <c r="V22575" s="17"/>
    </row>
    <row r="22576" spans="22:22">
      <c r="V22576" s="17"/>
    </row>
    <row r="22577" spans="22:22">
      <c r="V22577" s="17"/>
    </row>
    <row r="22578" spans="22:22">
      <c r="V22578" s="17"/>
    </row>
    <row r="22579" spans="22:22">
      <c r="V22579" s="17"/>
    </row>
    <row r="22580" spans="22:22">
      <c r="V22580" s="17"/>
    </row>
    <row r="22581" spans="22:22">
      <c r="V22581" s="17"/>
    </row>
    <row r="22582" spans="22:22">
      <c r="V22582" s="17"/>
    </row>
    <row r="22583" spans="22:22">
      <c r="V22583" s="17"/>
    </row>
    <row r="22584" spans="22:22">
      <c r="V22584" s="17"/>
    </row>
    <row r="22585" spans="22:22">
      <c r="V22585" s="17"/>
    </row>
    <row r="22586" spans="22:22">
      <c r="V22586" s="17"/>
    </row>
    <row r="22587" spans="22:22">
      <c r="V22587" s="17"/>
    </row>
    <row r="22588" spans="22:22">
      <c r="V22588" s="17"/>
    </row>
    <row r="22589" spans="22:22">
      <c r="V22589" s="17"/>
    </row>
    <row r="22590" spans="22:22">
      <c r="V22590" s="17"/>
    </row>
    <row r="22591" spans="22:22">
      <c r="V22591" s="17"/>
    </row>
    <row r="22592" spans="22:22">
      <c r="V22592" s="17"/>
    </row>
    <row r="22593" spans="22:22">
      <c r="V22593" s="17"/>
    </row>
    <row r="22594" spans="22:22">
      <c r="V22594" s="17"/>
    </row>
    <row r="22595" spans="22:22">
      <c r="V22595" s="17"/>
    </row>
    <row r="22596" spans="22:22">
      <c r="V22596" s="17"/>
    </row>
    <row r="22597" spans="22:22">
      <c r="V22597" s="17"/>
    </row>
    <row r="22598" spans="22:22">
      <c r="V22598" s="17"/>
    </row>
    <row r="22599" spans="22:22">
      <c r="V22599" s="17"/>
    </row>
    <row r="22600" spans="22:22">
      <c r="V22600" s="17"/>
    </row>
    <row r="22601" spans="22:22">
      <c r="V22601" s="17"/>
    </row>
    <row r="22602" spans="22:22">
      <c r="V22602" s="17"/>
    </row>
    <row r="22603" spans="22:22">
      <c r="V22603" s="17"/>
    </row>
    <row r="22604" spans="22:22">
      <c r="V22604" s="17"/>
    </row>
    <row r="22605" spans="22:22">
      <c r="V22605" s="17"/>
    </row>
    <row r="22606" spans="22:22">
      <c r="V22606" s="17"/>
    </row>
    <row r="22607" spans="22:22">
      <c r="V22607" s="17"/>
    </row>
    <row r="22608" spans="22:22">
      <c r="V22608" s="17"/>
    </row>
    <row r="22609" spans="22:22">
      <c r="V22609" s="17"/>
    </row>
    <row r="22610" spans="22:22">
      <c r="V22610" s="17"/>
    </row>
    <row r="22611" spans="22:22">
      <c r="V22611" s="17"/>
    </row>
    <row r="22612" spans="22:22">
      <c r="V22612" s="17"/>
    </row>
    <row r="22613" spans="22:22">
      <c r="V22613" s="17"/>
    </row>
    <row r="22614" spans="22:22">
      <c r="V22614" s="17"/>
    </row>
    <row r="22615" spans="22:22">
      <c r="V22615" s="17"/>
    </row>
    <row r="22616" spans="22:22">
      <c r="V22616" s="17"/>
    </row>
    <row r="22617" spans="22:22">
      <c r="V22617" s="17"/>
    </row>
    <row r="22618" spans="22:22">
      <c r="V22618" s="17"/>
    </row>
    <row r="22619" spans="22:22">
      <c r="V22619" s="17"/>
    </row>
    <row r="22620" spans="22:22">
      <c r="V22620" s="17"/>
    </row>
    <row r="22621" spans="22:22">
      <c r="V22621" s="17"/>
    </row>
    <row r="22622" spans="22:22">
      <c r="V22622" s="17"/>
    </row>
    <row r="22623" spans="22:22">
      <c r="V22623" s="17"/>
    </row>
    <row r="22624" spans="22:22">
      <c r="V22624" s="17"/>
    </row>
    <row r="22625" spans="22:22">
      <c r="V22625" s="17"/>
    </row>
    <row r="22626" spans="22:22">
      <c r="V22626" s="17"/>
    </row>
    <row r="22627" spans="22:22">
      <c r="V22627" s="17"/>
    </row>
    <row r="22628" spans="22:22">
      <c r="V22628" s="17"/>
    </row>
    <row r="22629" spans="22:22">
      <c r="V22629" s="17"/>
    </row>
    <row r="22630" spans="22:22">
      <c r="V22630" s="17"/>
    </row>
    <row r="22631" spans="22:22">
      <c r="V22631" s="17"/>
    </row>
    <row r="22632" spans="22:22">
      <c r="V22632" s="17"/>
    </row>
    <row r="22633" spans="22:22">
      <c r="V22633" s="17"/>
    </row>
    <row r="22634" spans="22:22">
      <c r="V22634" s="17"/>
    </row>
    <row r="22635" spans="22:22">
      <c r="V22635" s="17"/>
    </row>
    <row r="22636" spans="22:22">
      <c r="V22636" s="17"/>
    </row>
    <row r="22637" spans="22:22">
      <c r="V22637" s="17"/>
    </row>
    <row r="22638" spans="22:22">
      <c r="V22638" s="17"/>
    </row>
    <row r="22639" spans="22:22">
      <c r="V22639" s="17"/>
    </row>
    <row r="22640" spans="22:22">
      <c r="V22640" s="17"/>
    </row>
    <row r="22641" spans="22:22">
      <c r="V22641" s="17"/>
    </row>
    <row r="22642" spans="22:22">
      <c r="V22642" s="17"/>
    </row>
    <row r="22643" spans="22:22">
      <c r="V22643" s="17"/>
    </row>
    <row r="22644" spans="22:22">
      <c r="V22644" s="17"/>
    </row>
    <row r="22645" spans="22:22">
      <c r="V22645" s="17"/>
    </row>
    <row r="22646" spans="22:22">
      <c r="V22646" s="17"/>
    </row>
    <row r="22647" spans="22:22">
      <c r="V22647" s="17"/>
    </row>
    <row r="22648" spans="22:22">
      <c r="V22648" s="17"/>
    </row>
    <row r="22649" spans="22:22">
      <c r="V22649" s="17"/>
    </row>
    <row r="22650" spans="22:22">
      <c r="V22650" s="17"/>
    </row>
    <row r="22651" spans="22:22">
      <c r="V22651" s="17"/>
    </row>
    <row r="22652" spans="22:22">
      <c r="V22652" s="17"/>
    </row>
    <row r="22653" spans="22:22">
      <c r="V22653" s="17"/>
    </row>
    <row r="22654" spans="22:22">
      <c r="V22654" s="17"/>
    </row>
    <row r="22655" spans="22:22">
      <c r="V22655" s="17"/>
    </row>
    <row r="22656" spans="22:22">
      <c r="V22656" s="17"/>
    </row>
    <row r="22657" spans="22:22">
      <c r="V22657" s="17"/>
    </row>
    <row r="22658" spans="22:22">
      <c r="V22658" s="17"/>
    </row>
    <row r="22659" spans="22:22">
      <c r="V22659" s="17"/>
    </row>
    <row r="22660" spans="22:22">
      <c r="V22660" s="17"/>
    </row>
    <row r="22661" spans="22:22">
      <c r="V22661" s="17"/>
    </row>
    <row r="22662" spans="22:22">
      <c r="V22662" s="17"/>
    </row>
    <row r="22663" spans="22:22">
      <c r="V22663" s="17"/>
    </row>
    <row r="22664" spans="22:22">
      <c r="V22664" s="17"/>
    </row>
    <row r="22665" spans="22:22">
      <c r="V22665" s="17"/>
    </row>
    <row r="22666" spans="22:22">
      <c r="V22666" s="17"/>
    </row>
    <row r="22667" spans="22:22">
      <c r="V22667" s="17"/>
    </row>
    <row r="22668" spans="22:22">
      <c r="V22668" s="17"/>
    </row>
    <row r="22669" spans="22:22">
      <c r="V22669" s="17"/>
    </row>
    <row r="22670" spans="22:22">
      <c r="V22670" s="17"/>
    </row>
    <row r="22671" spans="22:22">
      <c r="V22671" s="17"/>
    </row>
    <row r="22672" spans="22:22">
      <c r="V22672" s="17"/>
    </row>
    <row r="22673" spans="22:22">
      <c r="V22673" s="17"/>
    </row>
    <row r="22674" spans="22:22">
      <c r="V22674" s="17"/>
    </row>
    <row r="22675" spans="22:22">
      <c r="V22675" s="17"/>
    </row>
    <row r="22676" spans="22:22">
      <c r="V22676" s="17"/>
    </row>
    <row r="22677" spans="22:22">
      <c r="V22677" s="17"/>
    </row>
    <row r="22678" spans="22:22">
      <c r="V22678" s="17"/>
    </row>
    <row r="22679" spans="22:22">
      <c r="V22679" s="17"/>
    </row>
    <row r="22680" spans="22:22">
      <c r="V22680" s="17"/>
    </row>
    <row r="22681" spans="22:22">
      <c r="V22681" s="17"/>
    </row>
    <row r="22682" spans="22:22">
      <c r="V22682" s="17"/>
    </row>
    <row r="22683" spans="22:22">
      <c r="V22683" s="17"/>
    </row>
    <row r="22684" spans="22:22">
      <c r="V22684" s="17"/>
    </row>
    <row r="22685" spans="22:22">
      <c r="V22685" s="17"/>
    </row>
    <row r="22686" spans="22:22">
      <c r="V22686" s="17"/>
    </row>
    <row r="22687" spans="22:22">
      <c r="V22687" s="17"/>
    </row>
    <row r="22688" spans="22:22">
      <c r="V22688" s="17"/>
    </row>
    <row r="22689" spans="22:22">
      <c r="V22689" s="17"/>
    </row>
    <row r="22690" spans="22:22">
      <c r="V22690" s="17"/>
    </row>
    <row r="22691" spans="22:22">
      <c r="V22691" s="17"/>
    </row>
    <row r="22692" spans="22:22">
      <c r="V22692" s="17"/>
    </row>
    <row r="22693" spans="22:22">
      <c r="V22693" s="17"/>
    </row>
    <row r="22694" spans="22:22">
      <c r="V22694" s="17"/>
    </row>
    <row r="22695" spans="22:22">
      <c r="V22695" s="17"/>
    </row>
    <row r="22696" spans="22:22">
      <c r="V22696" s="17"/>
    </row>
    <row r="22697" spans="22:22">
      <c r="V22697" s="17"/>
    </row>
    <row r="22698" spans="22:22">
      <c r="V22698" s="17"/>
    </row>
    <row r="22699" spans="22:22">
      <c r="V22699" s="17"/>
    </row>
    <row r="22700" spans="22:22">
      <c r="V22700" s="17"/>
    </row>
    <row r="22701" spans="22:22">
      <c r="V22701" s="17"/>
    </row>
    <row r="22702" spans="22:22">
      <c r="V22702" s="17"/>
    </row>
    <row r="22703" spans="22:22">
      <c r="V22703" s="17"/>
    </row>
    <row r="22704" spans="22:22">
      <c r="V22704" s="17"/>
    </row>
    <row r="22705" spans="22:22">
      <c r="V22705" s="17"/>
    </row>
    <row r="22706" spans="22:22">
      <c r="V22706" s="17"/>
    </row>
    <row r="22707" spans="22:22">
      <c r="V22707" s="17"/>
    </row>
    <row r="22708" spans="22:22">
      <c r="V22708" s="17"/>
    </row>
    <row r="22709" spans="22:22">
      <c r="V22709" s="17"/>
    </row>
    <row r="22710" spans="22:22">
      <c r="V22710" s="17"/>
    </row>
    <row r="22711" spans="22:22">
      <c r="V22711" s="17"/>
    </row>
    <row r="22712" spans="22:22">
      <c r="V22712" s="17"/>
    </row>
    <row r="22713" spans="22:22">
      <c r="V22713" s="17"/>
    </row>
    <row r="22714" spans="22:22">
      <c r="V22714" s="17"/>
    </row>
    <row r="22715" spans="22:22">
      <c r="V22715" s="17"/>
    </row>
    <row r="22716" spans="22:22">
      <c r="V22716" s="17"/>
    </row>
    <row r="22717" spans="22:22">
      <c r="V22717" s="17"/>
    </row>
    <row r="22718" spans="22:22">
      <c r="V22718" s="17"/>
    </row>
    <row r="22719" spans="22:22">
      <c r="V22719" s="17"/>
    </row>
    <row r="22720" spans="22:22">
      <c r="V22720" s="17"/>
    </row>
    <row r="22721" spans="22:22">
      <c r="V22721" s="17"/>
    </row>
    <row r="22722" spans="22:22">
      <c r="V22722" s="17"/>
    </row>
    <row r="22723" spans="22:22">
      <c r="V22723" s="17"/>
    </row>
    <row r="22724" spans="22:22">
      <c r="V22724" s="17"/>
    </row>
    <row r="22725" spans="22:22">
      <c r="V22725" s="17"/>
    </row>
    <row r="22726" spans="22:22">
      <c r="V22726" s="17"/>
    </row>
    <row r="22727" spans="22:22">
      <c r="V22727" s="17"/>
    </row>
    <row r="22728" spans="22:22">
      <c r="V22728" s="17"/>
    </row>
    <row r="22729" spans="22:22">
      <c r="V22729" s="17"/>
    </row>
    <row r="22730" spans="22:22">
      <c r="V22730" s="17"/>
    </row>
    <row r="22731" spans="22:22">
      <c r="V22731" s="17"/>
    </row>
    <row r="22732" spans="22:22">
      <c r="V22732" s="17"/>
    </row>
    <row r="22733" spans="22:22">
      <c r="V22733" s="17"/>
    </row>
    <row r="22734" spans="22:22">
      <c r="V22734" s="17"/>
    </row>
    <row r="22735" spans="22:22">
      <c r="V22735" s="17"/>
    </row>
    <row r="22736" spans="22:22">
      <c r="V22736" s="17"/>
    </row>
    <row r="22737" spans="22:22">
      <c r="V22737" s="17"/>
    </row>
    <row r="22738" spans="22:22">
      <c r="V22738" s="17"/>
    </row>
    <row r="22739" spans="22:22">
      <c r="V22739" s="17"/>
    </row>
    <row r="22740" spans="22:22">
      <c r="V22740" s="17"/>
    </row>
    <row r="22741" spans="22:22">
      <c r="V22741" s="17"/>
    </row>
    <row r="22742" spans="22:22">
      <c r="V22742" s="17"/>
    </row>
    <row r="22743" spans="22:22">
      <c r="V22743" s="17"/>
    </row>
    <row r="22744" spans="22:22">
      <c r="V22744" s="17"/>
    </row>
    <row r="22745" spans="22:22">
      <c r="V22745" s="17"/>
    </row>
    <row r="22746" spans="22:22">
      <c r="V22746" s="17"/>
    </row>
    <row r="22747" spans="22:22">
      <c r="V22747" s="17"/>
    </row>
    <row r="22748" spans="22:22">
      <c r="V22748" s="17"/>
    </row>
    <row r="22749" spans="22:22">
      <c r="V22749" s="17"/>
    </row>
    <row r="22750" spans="22:22">
      <c r="V22750" s="17"/>
    </row>
    <row r="22751" spans="22:22">
      <c r="V22751" s="17"/>
    </row>
    <row r="22752" spans="22:22">
      <c r="V22752" s="17"/>
    </row>
    <row r="22753" spans="22:22">
      <c r="V22753" s="17"/>
    </row>
    <row r="22754" spans="22:22">
      <c r="V22754" s="17"/>
    </row>
    <row r="22755" spans="22:22">
      <c r="V22755" s="17"/>
    </row>
    <row r="22756" spans="22:22">
      <c r="V22756" s="17"/>
    </row>
    <row r="22757" spans="22:22">
      <c r="V22757" s="17"/>
    </row>
    <row r="22758" spans="22:22">
      <c r="V22758" s="17"/>
    </row>
    <row r="22759" spans="22:22">
      <c r="V22759" s="17"/>
    </row>
    <row r="22760" spans="22:22">
      <c r="V22760" s="17"/>
    </row>
    <row r="22761" spans="22:22">
      <c r="V22761" s="17"/>
    </row>
    <row r="22762" spans="22:22">
      <c r="V22762" s="17"/>
    </row>
    <row r="22763" spans="22:22">
      <c r="V22763" s="17"/>
    </row>
    <row r="22764" spans="22:22">
      <c r="V22764" s="17"/>
    </row>
    <row r="22765" spans="22:22">
      <c r="V22765" s="17"/>
    </row>
    <row r="22766" spans="22:22">
      <c r="V22766" s="17"/>
    </row>
    <row r="22767" spans="22:22">
      <c r="V22767" s="17"/>
    </row>
    <row r="22768" spans="22:22">
      <c r="V22768" s="17"/>
    </row>
    <row r="22769" spans="22:22">
      <c r="V22769" s="17"/>
    </row>
    <row r="22770" spans="22:22">
      <c r="V22770" s="17"/>
    </row>
    <row r="22771" spans="22:22">
      <c r="V22771" s="17"/>
    </row>
    <row r="22772" spans="22:22">
      <c r="V22772" s="17"/>
    </row>
    <row r="22773" spans="22:22">
      <c r="V22773" s="17"/>
    </row>
    <row r="22774" spans="22:22">
      <c r="V22774" s="17"/>
    </row>
    <row r="22775" spans="22:22">
      <c r="V22775" s="17"/>
    </row>
    <row r="22776" spans="22:22">
      <c r="V22776" s="17"/>
    </row>
    <row r="22777" spans="22:22">
      <c r="V22777" s="17"/>
    </row>
    <row r="22778" spans="22:22">
      <c r="V22778" s="17"/>
    </row>
    <row r="22779" spans="22:22">
      <c r="V22779" s="17"/>
    </row>
    <row r="22780" spans="22:22">
      <c r="V22780" s="17"/>
    </row>
    <row r="22781" spans="22:22">
      <c r="V22781" s="17"/>
    </row>
    <row r="22782" spans="22:22">
      <c r="V22782" s="17"/>
    </row>
    <row r="22783" spans="22:22">
      <c r="V22783" s="17"/>
    </row>
    <row r="22784" spans="22:22">
      <c r="V22784" s="17"/>
    </row>
    <row r="22785" spans="22:22">
      <c r="V22785" s="17"/>
    </row>
    <row r="22786" spans="22:22">
      <c r="V22786" s="17"/>
    </row>
    <row r="22787" spans="22:22">
      <c r="V22787" s="17"/>
    </row>
    <row r="22788" spans="22:22">
      <c r="V22788" s="17"/>
    </row>
    <row r="22789" spans="22:22">
      <c r="V22789" s="17"/>
    </row>
    <row r="22790" spans="22:22">
      <c r="V22790" s="17"/>
    </row>
    <row r="22791" spans="22:22">
      <c r="V22791" s="17"/>
    </row>
    <row r="22792" spans="22:22">
      <c r="V22792" s="17"/>
    </row>
    <row r="22793" spans="22:22">
      <c r="V22793" s="17"/>
    </row>
    <row r="22794" spans="22:22">
      <c r="V22794" s="17"/>
    </row>
    <row r="22795" spans="22:22">
      <c r="V22795" s="17"/>
    </row>
    <row r="22796" spans="22:22">
      <c r="V22796" s="17"/>
    </row>
    <row r="22797" spans="22:22">
      <c r="V22797" s="17"/>
    </row>
    <row r="22798" spans="22:22">
      <c r="V22798" s="17"/>
    </row>
    <row r="22799" spans="22:22">
      <c r="V22799" s="17"/>
    </row>
    <row r="22800" spans="22:22">
      <c r="V22800" s="17"/>
    </row>
    <row r="22801" spans="22:22">
      <c r="V22801" s="17"/>
    </row>
    <row r="22802" spans="22:22">
      <c r="V22802" s="17"/>
    </row>
    <row r="22803" spans="22:22">
      <c r="V22803" s="17"/>
    </row>
    <row r="22804" spans="22:22">
      <c r="V22804" s="17"/>
    </row>
    <row r="22805" spans="22:22">
      <c r="V22805" s="17"/>
    </row>
    <row r="22806" spans="22:22">
      <c r="V22806" s="17"/>
    </row>
    <row r="22807" spans="22:22">
      <c r="V22807" s="17"/>
    </row>
    <row r="22808" spans="22:22">
      <c r="V22808" s="17"/>
    </row>
    <row r="22809" spans="22:22">
      <c r="V22809" s="17"/>
    </row>
    <row r="22810" spans="22:22">
      <c r="V22810" s="17"/>
    </row>
    <row r="22811" spans="22:22">
      <c r="V22811" s="17"/>
    </row>
    <row r="22812" spans="22:22">
      <c r="V22812" s="17"/>
    </row>
    <row r="22813" spans="22:22">
      <c r="V22813" s="17"/>
    </row>
    <row r="22814" spans="22:22">
      <c r="V22814" s="17"/>
    </row>
    <row r="22815" spans="22:22">
      <c r="V22815" s="17"/>
    </row>
    <row r="22816" spans="22:22">
      <c r="V22816" s="17"/>
    </row>
    <row r="22817" spans="22:22">
      <c r="V22817" s="17"/>
    </row>
    <row r="22818" spans="22:22">
      <c r="V22818" s="17"/>
    </row>
    <row r="22819" spans="22:22">
      <c r="V22819" s="17"/>
    </row>
    <row r="22820" spans="22:22">
      <c r="V22820" s="17"/>
    </row>
    <row r="22821" spans="22:22">
      <c r="V22821" s="17"/>
    </row>
    <row r="22822" spans="22:22">
      <c r="V22822" s="17"/>
    </row>
    <row r="22823" spans="22:22">
      <c r="V22823" s="17"/>
    </row>
    <row r="22824" spans="22:22">
      <c r="V22824" s="17"/>
    </row>
    <row r="22825" spans="22:22">
      <c r="V22825" s="17"/>
    </row>
    <row r="22826" spans="22:22">
      <c r="V22826" s="17"/>
    </row>
    <row r="22827" spans="22:22">
      <c r="V22827" s="17"/>
    </row>
    <row r="22828" spans="22:22">
      <c r="V22828" s="17"/>
    </row>
    <row r="22829" spans="22:22">
      <c r="V22829" s="17"/>
    </row>
    <row r="22830" spans="22:22">
      <c r="V22830" s="17"/>
    </row>
    <row r="22831" spans="22:22">
      <c r="V22831" s="17"/>
    </row>
    <row r="22832" spans="22:22">
      <c r="V22832" s="17"/>
    </row>
    <row r="22833" spans="22:22">
      <c r="V22833" s="17"/>
    </row>
    <row r="22834" spans="22:22">
      <c r="V22834" s="17"/>
    </row>
    <row r="22835" spans="22:22">
      <c r="V22835" s="17"/>
    </row>
    <row r="22836" spans="22:22">
      <c r="V22836" s="17"/>
    </row>
    <row r="22837" spans="22:22">
      <c r="V22837" s="17"/>
    </row>
    <row r="22838" spans="22:22">
      <c r="V22838" s="17"/>
    </row>
    <row r="22839" spans="22:22">
      <c r="V22839" s="17"/>
    </row>
    <row r="22840" spans="22:22">
      <c r="V22840" s="17"/>
    </row>
    <row r="22841" spans="22:22">
      <c r="V22841" s="17"/>
    </row>
    <row r="22842" spans="22:22">
      <c r="V22842" s="17"/>
    </row>
    <row r="22843" spans="22:22">
      <c r="V22843" s="17"/>
    </row>
    <row r="22844" spans="22:22">
      <c r="V22844" s="17"/>
    </row>
    <row r="22845" spans="22:22">
      <c r="V22845" s="17"/>
    </row>
    <row r="22846" spans="22:22">
      <c r="V22846" s="17"/>
    </row>
    <row r="22847" spans="22:22">
      <c r="V22847" s="17"/>
    </row>
    <row r="22848" spans="22:22">
      <c r="V22848" s="17"/>
    </row>
    <row r="22849" spans="22:22">
      <c r="V22849" s="17"/>
    </row>
    <row r="22850" spans="22:22">
      <c r="V22850" s="17"/>
    </row>
    <row r="22851" spans="22:22">
      <c r="V22851" s="17"/>
    </row>
    <row r="22852" spans="22:22">
      <c r="V22852" s="17"/>
    </row>
    <row r="22853" spans="22:22">
      <c r="V22853" s="17"/>
    </row>
    <row r="22854" spans="22:22">
      <c r="V22854" s="17"/>
    </row>
    <row r="22855" spans="22:22">
      <c r="V22855" s="17"/>
    </row>
    <row r="22856" spans="22:22">
      <c r="V22856" s="17"/>
    </row>
    <row r="22857" spans="22:22">
      <c r="V22857" s="17"/>
    </row>
    <row r="22858" spans="22:22">
      <c r="V22858" s="17"/>
    </row>
    <row r="22859" spans="22:22">
      <c r="V22859" s="17"/>
    </row>
    <row r="22860" spans="22:22">
      <c r="V22860" s="17"/>
    </row>
    <row r="22861" spans="22:22">
      <c r="V22861" s="17"/>
    </row>
    <row r="22862" spans="22:22">
      <c r="V22862" s="17"/>
    </row>
    <row r="22863" spans="22:22">
      <c r="V22863" s="17"/>
    </row>
    <row r="22864" spans="22:22">
      <c r="V22864" s="17"/>
    </row>
    <row r="22865" spans="22:22">
      <c r="V22865" s="17"/>
    </row>
    <row r="22866" spans="22:22">
      <c r="V22866" s="17"/>
    </row>
    <row r="22867" spans="22:22">
      <c r="V22867" s="17"/>
    </row>
    <row r="22868" spans="22:22">
      <c r="V22868" s="17"/>
    </row>
    <row r="22869" spans="22:22">
      <c r="V22869" s="17"/>
    </row>
    <row r="22870" spans="22:22">
      <c r="V22870" s="17"/>
    </row>
    <row r="22871" spans="22:22">
      <c r="V22871" s="17"/>
    </row>
    <row r="22872" spans="22:22">
      <c r="V22872" s="17"/>
    </row>
    <row r="22873" spans="22:22">
      <c r="V22873" s="17"/>
    </row>
    <row r="22874" spans="22:22">
      <c r="V22874" s="17"/>
    </row>
    <row r="22875" spans="22:22">
      <c r="V22875" s="17"/>
    </row>
    <row r="22876" spans="22:22">
      <c r="V22876" s="17"/>
    </row>
    <row r="22877" spans="22:22">
      <c r="V22877" s="17"/>
    </row>
    <row r="22878" spans="22:22">
      <c r="V22878" s="17"/>
    </row>
    <row r="22879" spans="22:22">
      <c r="V22879" s="17"/>
    </row>
    <row r="22880" spans="22:22">
      <c r="V22880" s="17"/>
    </row>
    <row r="22881" spans="22:22">
      <c r="V22881" s="17"/>
    </row>
    <row r="22882" spans="22:22">
      <c r="V22882" s="17"/>
    </row>
    <row r="22883" spans="22:22">
      <c r="V22883" s="17"/>
    </row>
    <row r="22884" spans="22:22">
      <c r="V22884" s="17"/>
    </row>
    <row r="22885" spans="22:22">
      <c r="V22885" s="17"/>
    </row>
    <row r="22886" spans="22:22">
      <c r="V22886" s="17"/>
    </row>
    <row r="22887" spans="22:22">
      <c r="V22887" s="17"/>
    </row>
    <row r="22888" spans="22:22">
      <c r="V22888" s="17"/>
    </row>
    <row r="22889" spans="22:22">
      <c r="V22889" s="17"/>
    </row>
    <row r="22890" spans="22:22">
      <c r="V22890" s="17"/>
    </row>
    <row r="22891" spans="22:22">
      <c r="V22891" s="17"/>
    </row>
    <row r="22892" spans="22:22">
      <c r="V22892" s="17"/>
    </row>
    <row r="22893" spans="22:22">
      <c r="V22893" s="17"/>
    </row>
    <row r="22894" spans="22:22">
      <c r="V22894" s="17"/>
    </row>
    <row r="22895" spans="22:22">
      <c r="V22895" s="17"/>
    </row>
    <row r="22896" spans="22:22">
      <c r="V22896" s="17"/>
    </row>
    <row r="22897" spans="22:22">
      <c r="V22897" s="17"/>
    </row>
    <row r="22898" spans="22:22">
      <c r="V22898" s="17"/>
    </row>
    <row r="22899" spans="22:22">
      <c r="V22899" s="17"/>
    </row>
    <row r="22900" spans="22:22">
      <c r="V22900" s="17"/>
    </row>
    <row r="22901" spans="22:22">
      <c r="V22901" s="17"/>
    </row>
    <row r="22902" spans="22:22">
      <c r="V22902" s="17"/>
    </row>
    <row r="22903" spans="22:22">
      <c r="V22903" s="17"/>
    </row>
    <row r="22904" spans="22:22">
      <c r="V22904" s="17"/>
    </row>
    <row r="22905" spans="22:22">
      <c r="V22905" s="17"/>
    </row>
    <row r="22906" spans="22:22">
      <c r="V22906" s="17"/>
    </row>
    <row r="22907" spans="22:22">
      <c r="V22907" s="17"/>
    </row>
    <row r="22908" spans="22:22">
      <c r="V22908" s="17"/>
    </row>
    <row r="22909" spans="22:22">
      <c r="V22909" s="17"/>
    </row>
    <row r="22910" spans="22:22">
      <c r="V22910" s="17"/>
    </row>
    <row r="22911" spans="22:22">
      <c r="V22911" s="17"/>
    </row>
    <row r="22912" spans="22:22">
      <c r="V22912" s="17"/>
    </row>
    <row r="22913" spans="22:22">
      <c r="V22913" s="17"/>
    </row>
    <row r="22914" spans="22:22">
      <c r="V22914" s="17"/>
    </row>
    <row r="22915" spans="22:22">
      <c r="V22915" s="17"/>
    </row>
    <row r="22916" spans="22:22">
      <c r="V22916" s="17"/>
    </row>
    <row r="22917" spans="22:22">
      <c r="V22917" s="17"/>
    </row>
    <row r="22918" spans="22:22">
      <c r="V22918" s="17"/>
    </row>
    <row r="22919" spans="22:22">
      <c r="V22919" s="17"/>
    </row>
    <row r="22920" spans="22:22">
      <c r="V22920" s="17"/>
    </row>
    <row r="22921" spans="22:22">
      <c r="V22921" s="17"/>
    </row>
    <row r="22922" spans="22:22">
      <c r="V22922" s="17"/>
    </row>
    <row r="22923" spans="22:22">
      <c r="V22923" s="17"/>
    </row>
    <row r="22924" spans="22:22">
      <c r="V22924" s="17"/>
    </row>
    <row r="22925" spans="22:22">
      <c r="V22925" s="17"/>
    </row>
    <row r="22926" spans="22:22">
      <c r="V22926" s="17"/>
    </row>
    <row r="22927" spans="22:22">
      <c r="V22927" s="17"/>
    </row>
    <row r="22928" spans="22:22">
      <c r="V22928" s="17"/>
    </row>
    <row r="22929" spans="22:22">
      <c r="V22929" s="17"/>
    </row>
    <row r="22930" spans="22:22">
      <c r="V22930" s="17"/>
    </row>
    <row r="22931" spans="22:22">
      <c r="V22931" s="17"/>
    </row>
    <row r="22932" spans="22:22">
      <c r="V22932" s="17"/>
    </row>
    <row r="22933" spans="22:22">
      <c r="V22933" s="17"/>
    </row>
    <row r="22934" spans="22:22">
      <c r="V22934" s="17"/>
    </row>
    <row r="22935" spans="22:22">
      <c r="V22935" s="17"/>
    </row>
    <row r="22936" spans="22:22">
      <c r="V22936" s="17"/>
    </row>
    <row r="22937" spans="22:22">
      <c r="V22937" s="17"/>
    </row>
    <row r="22938" spans="22:22">
      <c r="V22938" s="17"/>
    </row>
    <row r="22939" spans="22:22">
      <c r="V22939" s="17"/>
    </row>
    <row r="22940" spans="22:22">
      <c r="V22940" s="17"/>
    </row>
    <row r="22941" spans="22:22">
      <c r="V22941" s="17"/>
    </row>
    <row r="22942" spans="22:22">
      <c r="V22942" s="17"/>
    </row>
    <row r="22943" spans="22:22">
      <c r="V22943" s="17"/>
    </row>
    <row r="22944" spans="22:22">
      <c r="V22944" s="17"/>
    </row>
    <row r="22945" spans="22:22">
      <c r="V22945" s="17"/>
    </row>
    <row r="22946" spans="22:22">
      <c r="V22946" s="17"/>
    </row>
    <row r="22947" spans="22:22">
      <c r="V22947" s="17"/>
    </row>
    <row r="22948" spans="22:22">
      <c r="V22948" s="17"/>
    </row>
    <row r="22949" spans="22:22">
      <c r="V22949" s="17"/>
    </row>
    <row r="22950" spans="22:22">
      <c r="V22950" s="17"/>
    </row>
    <row r="22951" spans="22:22">
      <c r="V22951" s="17"/>
    </row>
    <row r="22952" spans="22:22">
      <c r="V22952" s="17"/>
    </row>
    <row r="22953" spans="22:22">
      <c r="V22953" s="17"/>
    </row>
    <row r="22954" spans="22:22">
      <c r="V22954" s="17"/>
    </row>
    <row r="22955" spans="22:22">
      <c r="V22955" s="17"/>
    </row>
    <row r="22956" spans="22:22">
      <c r="V22956" s="17"/>
    </row>
    <row r="22957" spans="22:22">
      <c r="V22957" s="17"/>
    </row>
    <row r="22958" spans="22:22">
      <c r="V22958" s="17"/>
    </row>
    <row r="22959" spans="22:22">
      <c r="V22959" s="17"/>
    </row>
    <row r="22960" spans="22:22">
      <c r="V22960" s="17"/>
    </row>
    <row r="22961" spans="22:22">
      <c r="V22961" s="17"/>
    </row>
    <row r="22962" spans="22:22">
      <c r="V22962" s="17"/>
    </row>
    <row r="22963" spans="22:22">
      <c r="V22963" s="17"/>
    </row>
    <row r="22964" spans="22:22">
      <c r="V22964" s="17"/>
    </row>
    <row r="22965" spans="22:22">
      <c r="V22965" s="17"/>
    </row>
    <row r="22966" spans="22:22">
      <c r="V22966" s="17"/>
    </row>
    <row r="22967" spans="22:22">
      <c r="V22967" s="17"/>
    </row>
    <row r="22968" spans="22:22">
      <c r="V22968" s="17"/>
    </row>
    <row r="22969" spans="22:22">
      <c r="V22969" s="17"/>
    </row>
    <row r="22970" spans="22:22">
      <c r="V22970" s="17"/>
    </row>
    <row r="22971" spans="22:22">
      <c r="V22971" s="17"/>
    </row>
    <row r="22972" spans="22:22">
      <c r="V22972" s="17"/>
    </row>
    <row r="22973" spans="22:22">
      <c r="V22973" s="17"/>
    </row>
    <row r="22974" spans="22:22">
      <c r="V22974" s="17"/>
    </row>
    <row r="22975" spans="22:22">
      <c r="V22975" s="17"/>
    </row>
    <row r="22976" spans="22:22">
      <c r="V22976" s="17"/>
    </row>
    <row r="22977" spans="22:22">
      <c r="V22977" s="17"/>
    </row>
    <row r="22978" spans="22:22">
      <c r="V22978" s="17"/>
    </row>
    <row r="22979" spans="22:22">
      <c r="V22979" s="17"/>
    </row>
    <row r="22980" spans="22:22">
      <c r="V22980" s="17"/>
    </row>
    <row r="22981" spans="22:22">
      <c r="V22981" s="17"/>
    </row>
    <row r="22982" spans="22:22">
      <c r="V22982" s="17"/>
    </row>
    <row r="22983" spans="22:22">
      <c r="V22983" s="17"/>
    </row>
    <row r="22984" spans="22:22">
      <c r="V22984" s="17"/>
    </row>
    <row r="22985" spans="22:22">
      <c r="V22985" s="17"/>
    </row>
    <row r="22986" spans="22:22">
      <c r="V22986" s="17"/>
    </row>
    <row r="22987" spans="22:22">
      <c r="V22987" s="17"/>
    </row>
    <row r="22988" spans="22:22">
      <c r="V22988" s="17"/>
    </row>
    <row r="22989" spans="22:22">
      <c r="V22989" s="17"/>
    </row>
    <row r="22990" spans="22:22">
      <c r="V22990" s="17"/>
    </row>
    <row r="22991" spans="22:22">
      <c r="V22991" s="17"/>
    </row>
    <row r="22992" spans="22:22">
      <c r="V22992" s="17"/>
    </row>
    <row r="22993" spans="22:22">
      <c r="V22993" s="17"/>
    </row>
    <row r="22994" spans="22:22">
      <c r="V22994" s="17"/>
    </row>
    <row r="22995" spans="22:22">
      <c r="V22995" s="17"/>
    </row>
    <row r="22996" spans="22:22">
      <c r="V22996" s="17"/>
    </row>
    <row r="22997" spans="22:22">
      <c r="V22997" s="17"/>
    </row>
    <row r="22998" spans="22:22">
      <c r="V22998" s="17"/>
    </row>
    <row r="22999" spans="22:22">
      <c r="V22999" s="17"/>
    </row>
    <row r="23000" spans="22:22">
      <c r="V23000" s="17"/>
    </row>
    <row r="23001" spans="22:22">
      <c r="V23001" s="17"/>
    </row>
    <row r="23002" spans="22:22">
      <c r="V23002" s="17"/>
    </row>
    <row r="23003" spans="22:22">
      <c r="V23003" s="17"/>
    </row>
    <row r="23004" spans="22:22">
      <c r="V23004" s="17"/>
    </row>
    <row r="23005" spans="22:22">
      <c r="V23005" s="17"/>
    </row>
    <row r="23006" spans="22:22">
      <c r="V23006" s="17"/>
    </row>
    <row r="23007" spans="22:22">
      <c r="V23007" s="17"/>
    </row>
    <row r="23008" spans="22:22">
      <c r="V23008" s="17"/>
    </row>
    <row r="23009" spans="22:22">
      <c r="V23009" s="17"/>
    </row>
    <row r="23010" spans="22:22">
      <c r="V23010" s="17"/>
    </row>
    <row r="23011" spans="22:22">
      <c r="V23011" s="17"/>
    </row>
    <row r="23012" spans="22:22">
      <c r="V23012" s="17"/>
    </row>
    <row r="23013" spans="22:22">
      <c r="V23013" s="17"/>
    </row>
    <row r="23014" spans="22:22">
      <c r="V23014" s="17"/>
    </row>
    <row r="23015" spans="22:22">
      <c r="V23015" s="17"/>
    </row>
    <row r="23016" spans="22:22">
      <c r="V23016" s="17"/>
    </row>
    <row r="23017" spans="22:22">
      <c r="V23017" s="17"/>
    </row>
    <row r="23018" spans="22:22">
      <c r="V23018" s="17"/>
    </row>
    <row r="23019" spans="22:22">
      <c r="V23019" s="17"/>
    </row>
    <row r="23020" spans="22:22">
      <c r="V23020" s="17"/>
    </row>
    <row r="23021" spans="22:22">
      <c r="V23021" s="17"/>
    </row>
    <row r="23022" spans="22:22">
      <c r="V23022" s="17"/>
    </row>
    <row r="23023" spans="22:22">
      <c r="V23023" s="17"/>
    </row>
    <row r="23024" spans="22:22">
      <c r="V23024" s="17"/>
    </row>
    <row r="23025" spans="22:22">
      <c r="V23025" s="17"/>
    </row>
    <row r="23026" spans="22:22">
      <c r="V23026" s="17"/>
    </row>
    <row r="23027" spans="22:22">
      <c r="V23027" s="17"/>
    </row>
    <row r="23028" spans="22:22">
      <c r="V23028" s="17"/>
    </row>
    <row r="23029" spans="22:22">
      <c r="V23029" s="17"/>
    </row>
    <row r="23030" spans="22:22">
      <c r="V23030" s="17"/>
    </row>
    <row r="23031" spans="22:22">
      <c r="V23031" s="17"/>
    </row>
    <row r="23032" spans="22:22">
      <c r="V23032" s="17"/>
    </row>
    <row r="23033" spans="22:22">
      <c r="V23033" s="17"/>
    </row>
    <row r="23034" spans="22:22">
      <c r="V23034" s="17"/>
    </row>
    <row r="23035" spans="22:22">
      <c r="V23035" s="17"/>
    </row>
    <row r="23036" spans="22:22">
      <c r="V23036" s="17"/>
    </row>
    <row r="23037" spans="22:22">
      <c r="V23037" s="17"/>
    </row>
    <row r="23038" spans="22:22">
      <c r="V23038" s="17"/>
    </row>
    <row r="23039" spans="22:22">
      <c r="V23039" s="17"/>
    </row>
    <row r="23040" spans="22:22">
      <c r="V23040" s="17"/>
    </row>
    <row r="23041" spans="22:22">
      <c r="V23041" s="17"/>
    </row>
    <row r="23042" spans="22:22">
      <c r="V23042" s="17"/>
    </row>
    <row r="23043" spans="22:22">
      <c r="V23043" s="17"/>
    </row>
    <row r="23044" spans="22:22">
      <c r="V23044" s="17"/>
    </row>
    <row r="23045" spans="22:22">
      <c r="V23045" s="17"/>
    </row>
    <row r="23046" spans="22:22">
      <c r="V23046" s="17"/>
    </row>
    <row r="23047" spans="22:22">
      <c r="V23047" s="17"/>
    </row>
    <row r="23048" spans="22:22">
      <c r="V23048" s="17"/>
    </row>
    <row r="23049" spans="22:22">
      <c r="V23049" s="17"/>
    </row>
    <row r="23050" spans="22:22">
      <c r="V23050" s="17"/>
    </row>
    <row r="23051" spans="22:22">
      <c r="V23051" s="17"/>
    </row>
    <row r="23052" spans="22:22">
      <c r="V23052" s="17"/>
    </row>
    <row r="23053" spans="22:22">
      <c r="V23053" s="17"/>
    </row>
    <row r="23054" spans="22:22">
      <c r="V23054" s="17"/>
    </row>
    <row r="23055" spans="22:22">
      <c r="V23055" s="17"/>
    </row>
    <row r="23056" spans="22:22">
      <c r="V23056" s="17"/>
    </row>
    <row r="23057" spans="22:22">
      <c r="V23057" s="17"/>
    </row>
    <row r="23058" spans="22:22">
      <c r="V23058" s="17"/>
    </row>
    <row r="23059" spans="22:22">
      <c r="V23059" s="17"/>
    </row>
    <row r="23060" spans="22:22">
      <c r="V23060" s="17"/>
    </row>
    <row r="23061" spans="22:22">
      <c r="V23061" s="17"/>
    </row>
    <row r="23062" spans="22:22">
      <c r="V23062" s="17"/>
    </row>
    <row r="23063" spans="22:22">
      <c r="V23063" s="17"/>
    </row>
    <row r="23064" spans="22:22">
      <c r="V23064" s="17"/>
    </row>
    <row r="23065" spans="22:22">
      <c r="V23065" s="17"/>
    </row>
    <row r="23066" spans="22:22">
      <c r="V23066" s="17"/>
    </row>
    <row r="23067" spans="22:22">
      <c r="V23067" s="17"/>
    </row>
    <row r="23068" spans="22:22">
      <c r="V23068" s="17"/>
    </row>
    <row r="23069" spans="22:22">
      <c r="V23069" s="17"/>
    </row>
    <row r="23070" spans="22:22">
      <c r="V23070" s="17"/>
    </row>
    <row r="23071" spans="22:22">
      <c r="V23071" s="17"/>
    </row>
    <row r="23072" spans="22:22">
      <c r="V23072" s="17"/>
    </row>
    <row r="23073" spans="22:22">
      <c r="V23073" s="17"/>
    </row>
    <row r="23074" spans="22:22">
      <c r="V23074" s="17"/>
    </row>
    <row r="23075" spans="22:22">
      <c r="V23075" s="17"/>
    </row>
    <row r="23076" spans="22:22">
      <c r="V23076" s="17"/>
    </row>
    <row r="23077" spans="22:22">
      <c r="V23077" s="17"/>
    </row>
    <row r="23078" spans="22:22">
      <c r="V23078" s="17"/>
    </row>
    <row r="23079" spans="22:22">
      <c r="V23079" s="17"/>
    </row>
    <row r="23080" spans="22:22">
      <c r="V23080" s="17"/>
    </row>
    <row r="23081" spans="22:22">
      <c r="V23081" s="17"/>
    </row>
    <row r="23082" spans="22:22">
      <c r="V23082" s="17"/>
    </row>
    <row r="23083" spans="22:22">
      <c r="V23083" s="17"/>
    </row>
    <row r="23084" spans="22:22">
      <c r="V23084" s="17"/>
    </row>
    <row r="23085" spans="22:22">
      <c r="V23085" s="17"/>
    </row>
    <row r="23086" spans="22:22">
      <c r="V23086" s="17"/>
    </row>
    <row r="23087" spans="22:22">
      <c r="V23087" s="17"/>
    </row>
    <row r="23088" spans="22:22">
      <c r="V23088" s="17"/>
    </row>
    <row r="23089" spans="22:22">
      <c r="V23089" s="17"/>
    </row>
    <row r="23090" spans="22:22">
      <c r="V23090" s="17"/>
    </row>
    <row r="23091" spans="22:22">
      <c r="V23091" s="17"/>
    </row>
    <row r="23092" spans="22:22">
      <c r="V23092" s="17"/>
    </row>
    <row r="23093" spans="22:22">
      <c r="V23093" s="17"/>
    </row>
    <row r="23094" spans="22:22">
      <c r="V23094" s="17"/>
    </row>
    <row r="23095" spans="22:22">
      <c r="V23095" s="17"/>
    </row>
    <row r="23096" spans="22:22">
      <c r="V23096" s="17"/>
    </row>
    <row r="23097" spans="22:22">
      <c r="V23097" s="17"/>
    </row>
    <row r="23098" spans="22:22">
      <c r="V23098" s="17"/>
    </row>
    <row r="23099" spans="22:22">
      <c r="V23099" s="17"/>
    </row>
    <row r="23100" spans="22:22">
      <c r="V23100" s="17"/>
    </row>
    <row r="23101" spans="22:22">
      <c r="V23101" s="17"/>
    </row>
    <row r="23102" spans="22:22">
      <c r="V23102" s="17"/>
    </row>
    <row r="23103" spans="22:22">
      <c r="V23103" s="17"/>
    </row>
    <row r="23104" spans="22:22">
      <c r="V23104" s="17"/>
    </row>
    <row r="23105" spans="22:22">
      <c r="V23105" s="17"/>
    </row>
    <row r="23106" spans="22:22">
      <c r="V23106" s="17"/>
    </row>
    <row r="23107" spans="22:22">
      <c r="V23107" s="17"/>
    </row>
    <row r="23108" spans="22:22">
      <c r="V23108" s="17"/>
    </row>
    <row r="23109" spans="22:22">
      <c r="V23109" s="17"/>
    </row>
    <row r="23110" spans="22:22">
      <c r="V23110" s="17"/>
    </row>
    <row r="23111" spans="22:22">
      <c r="V23111" s="17"/>
    </row>
    <row r="23112" spans="22:22">
      <c r="V23112" s="17"/>
    </row>
    <row r="23113" spans="22:22">
      <c r="V23113" s="17"/>
    </row>
    <row r="23114" spans="22:22">
      <c r="V23114" s="17"/>
    </row>
    <row r="23115" spans="22:22">
      <c r="V23115" s="17"/>
    </row>
    <row r="23116" spans="22:22">
      <c r="V23116" s="17"/>
    </row>
    <row r="23117" spans="22:22">
      <c r="V23117" s="17"/>
    </row>
    <row r="23118" spans="22:22">
      <c r="V23118" s="17"/>
    </row>
    <row r="23119" spans="22:22">
      <c r="V23119" s="17"/>
    </row>
    <row r="23120" spans="22:22">
      <c r="V23120" s="17"/>
    </row>
    <row r="23121" spans="22:22">
      <c r="V23121" s="17"/>
    </row>
    <row r="23122" spans="22:22">
      <c r="V23122" s="17"/>
    </row>
    <row r="23123" spans="22:22">
      <c r="V23123" s="17"/>
    </row>
    <row r="23124" spans="22:22">
      <c r="V23124" s="17"/>
    </row>
    <row r="23125" spans="22:22">
      <c r="V23125" s="17"/>
    </row>
    <row r="23126" spans="22:22">
      <c r="V23126" s="17"/>
    </row>
    <row r="23127" spans="22:22">
      <c r="V23127" s="17"/>
    </row>
    <row r="23128" spans="22:22">
      <c r="V23128" s="17"/>
    </row>
    <row r="23129" spans="22:22">
      <c r="V23129" s="17"/>
    </row>
    <row r="23130" spans="22:22">
      <c r="V23130" s="17"/>
    </row>
    <row r="23131" spans="22:22">
      <c r="V23131" s="17"/>
    </row>
    <row r="23132" spans="22:22">
      <c r="V23132" s="17"/>
    </row>
    <row r="23133" spans="22:22">
      <c r="V23133" s="17"/>
    </row>
    <row r="23134" spans="22:22">
      <c r="V23134" s="17"/>
    </row>
    <row r="23135" spans="22:22">
      <c r="V23135" s="17"/>
    </row>
    <row r="23136" spans="22:22">
      <c r="V23136" s="17"/>
    </row>
    <row r="23137" spans="22:22">
      <c r="V23137" s="17"/>
    </row>
    <row r="23138" spans="22:22">
      <c r="V23138" s="17"/>
    </row>
    <row r="23139" spans="22:22">
      <c r="V23139" s="17"/>
    </row>
    <row r="23140" spans="22:22">
      <c r="V23140" s="17"/>
    </row>
    <row r="23141" spans="22:22">
      <c r="V23141" s="17"/>
    </row>
    <row r="23142" spans="22:22">
      <c r="V23142" s="17"/>
    </row>
    <row r="23143" spans="22:22">
      <c r="V23143" s="17"/>
    </row>
    <row r="23144" spans="22:22">
      <c r="V23144" s="17"/>
    </row>
    <row r="23145" spans="22:22">
      <c r="V23145" s="17"/>
    </row>
    <row r="23146" spans="22:22">
      <c r="V23146" s="17"/>
    </row>
    <row r="23147" spans="22:22">
      <c r="V23147" s="17"/>
    </row>
    <row r="23148" spans="22:22">
      <c r="V23148" s="17"/>
    </row>
    <row r="23149" spans="22:22">
      <c r="V23149" s="17"/>
    </row>
    <row r="23150" spans="22:22">
      <c r="V23150" s="17"/>
    </row>
    <row r="23151" spans="22:22">
      <c r="V23151" s="17"/>
    </row>
    <row r="23152" spans="22:22">
      <c r="V23152" s="17"/>
    </row>
    <row r="23153" spans="22:22">
      <c r="V23153" s="17"/>
    </row>
    <row r="23154" spans="22:22">
      <c r="V23154" s="17"/>
    </row>
    <row r="23155" spans="22:22">
      <c r="V23155" s="17"/>
    </row>
    <row r="23156" spans="22:22">
      <c r="V23156" s="17"/>
    </row>
    <row r="23157" spans="22:22">
      <c r="V23157" s="17"/>
    </row>
    <row r="23158" spans="22:22">
      <c r="V23158" s="17"/>
    </row>
    <row r="23159" spans="22:22">
      <c r="V23159" s="17"/>
    </row>
    <row r="23160" spans="22:22">
      <c r="V23160" s="17"/>
    </row>
    <row r="23161" spans="22:22">
      <c r="V23161" s="17"/>
    </row>
    <row r="23162" spans="22:22">
      <c r="V23162" s="17"/>
    </row>
    <row r="23163" spans="22:22">
      <c r="V23163" s="17"/>
    </row>
    <row r="23164" spans="22:22">
      <c r="V23164" s="17"/>
    </row>
    <row r="23165" spans="22:22">
      <c r="V23165" s="17"/>
    </row>
    <row r="23166" spans="22:22">
      <c r="V23166" s="17"/>
    </row>
    <row r="23167" spans="22:22">
      <c r="V23167" s="17"/>
    </row>
    <row r="23168" spans="22:22">
      <c r="V23168" s="17"/>
    </row>
    <row r="23169" spans="22:22">
      <c r="V23169" s="17"/>
    </row>
    <row r="23170" spans="22:22">
      <c r="V23170" s="17"/>
    </row>
    <row r="23171" spans="22:22">
      <c r="V23171" s="17"/>
    </row>
    <row r="23172" spans="22:22">
      <c r="V23172" s="17"/>
    </row>
    <row r="23173" spans="22:22">
      <c r="V23173" s="17"/>
    </row>
    <row r="23174" spans="22:22">
      <c r="V23174" s="17"/>
    </row>
    <row r="23175" spans="22:22">
      <c r="V23175" s="17"/>
    </row>
    <row r="23176" spans="22:22">
      <c r="V23176" s="17"/>
    </row>
    <row r="23177" spans="22:22">
      <c r="V23177" s="17"/>
    </row>
    <row r="23178" spans="22:22">
      <c r="V23178" s="17"/>
    </row>
    <row r="23179" spans="22:22">
      <c r="V23179" s="17"/>
    </row>
    <row r="23180" spans="22:22">
      <c r="V23180" s="17"/>
    </row>
    <row r="23181" spans="22:22">
      <c r="V23181" s="17"/>
    </row>
    <row r="23182" spans="22:22">
      <c r="V23182" s="17"/>
    </row>
    <row r="23183" spans="22:22">
      <c r="V23183" s="17"/>
    </row>
    <row r="23184" spans="22:22">
      <c r="V23184" s="17"/>
    </row>
    <row r="23185" spans="22:22">
      <c r="V23185" s="17"/>
    </row>
    <row r="23186" spans="22:22">
      <c r="V23186" s="17"/>
    </row>
    <row r="23187" spans="22:22">
      <c r="V23187" s="17"/>
    </row>
    <row r="23188" spans="22:22">
      <c r="V23188" s="17"/>
    </row>
    <row r="23189" spans="22:22">
      <c r="V23189" s="17"/>
    </row>
    <row r="23190" spans="22:22">
      <c r="V23190" s="17"/>
    </row>
    <row r="23191" spans="22:22">
      <c r="V23191" s="17"/>
    </row>
    <row r="23192" spans="22:22">
      <c r="V23192" s="17"/>
    </row>
    <row r="23193" spans="22:22">
      <c r="V23193" s="17"/>
    </row>
    <row r="23194" spans="22:22">
      <c r="V23194" s="17"/>
    </row>
    <row r="23195" spans="22:22">
      <c r="V23195" s="17"/>
    </row>
    <row r="23196" spans="22:22">
      <c r="V23196" s="17"/>
    </row>
    <row r="23197" spans="22:22">
      <c r="V23197" s="17"/>
    </row>
    <row r="23198" spans="22:22">
      <c r="V23198" s="17"/>
    </row>
    <row r="23199" spans="22:22">
      <c r="V23199" s="17"/>
    </row>
    <row r="23200" spans="22:22">
      <c r="V23200" s="17"/>
    </row>
    <row r="23201" spans="22:22">
      <c r="V23201" s="17"/>
    </row>
    <row r="23202" spans="22:22">
      <c r="V23202" s="17"/>
    </row>
    <row r="23203" spans="22:22">
      <c r="V23203" s="17"/>
    </row>
    <row r="23204" spans="22:22">
      <c r="V23204" s="17"/>
    </row>
    <row r="23205" spans="22:22">
      <c r="V23205" s="17"/>
    </row>
    <row r="23206" spans="22:22">
      <c r="V23206" s="17"/>
    </row>
    <row r="23207" spans="22:22">
      <c r="V23207" s="17"/>
    </row>
    <row r="23208" spans="22:22">
      <c r="V23208" s="17"/>
    </row>
    <row r="23209" spans="22:22">
      <c r="V23209" s="17"/>
    </row>
    <row r="23210" spans="22:22">
      <c r="V23210" s="17"/>
    </row>
    <row r="23211" spans="22:22">
      <c r="V23211" s="17"/>
    </row>
    <row r="23212" spans="22:22">
      <c r="V23212" s="17"/>
    </row>
    <row r="23213" spans="22:22">
      <c r="V23213" s="17"/>
    </row>
    <row r="23214" spans="22:22">
      <c r="V23214" s="17"/>
    </row>
    <row r="23215" spans="22:22">
      <c r="V23215" s="17"/>
    </row>
    <row r="23216" spans="22:22">
      <c r="V23216" s="17"/>
    </row>
    <row r="23217" spans="22:22">
      <c r="V23217" s="17"/>
    </row>
    <row r="23218" spans="22:22">
      <c r="V23218" s="17"/>
    </row>
    <row r="23219" spans="22:22">
      <c r="V23219" s="17"/>
    </row>
    <row r="23220" spans="22:22">
      <c r="V23220" s="17"/>
    </row>
    <row r="23221" spans="22:22">
      <c r="V23221" s="17"/>
    </row>
    <row r="23222" spans="22:22">
      <c r="V23222" s="17"/>
    </row>
    <row r="23223" spans="22:22">
      <c r="V23223" s="17"/>
    </row>
    <row r="23224" spans="22:22">
      <c r="V23224" s="17"/>
    </row>
    <row r="23225" spans="22:22">
      <c r="V23225" s="17"/>
    </row>
    <row r="23226" spans="22:22">
      <c r="V23226" s="17"/>
    </row>
    <row r="23227" spans="22:22">
      <c r="V23227" s="17"/>
    </row>
    <row r="23228" spans="22:22">
      <c r="V23228" s="17"/>
    </row>
    <row r="23229" spans="22:22">
      <c r="V23229" s="17"/>
    </row>
    <row r="23230" spans="22:22">
      <c r="V23230" s="17"/>
    </row>
    <row r="23231" spans="22:22">
      <c r="V23231" s="17"/>
    </row>
    <row r="23232" spans="22:22">
      <c r="V23232" s="17"/>
    </row>
    <row r="23233" spans="22:22">
      <c r="V23233" s="17"/>
    </row>
    <row r="23234" spans="22:22">
      <c r="V23234" s="17"/>
    </row>
    <row r="23235" spans="22:22">
      <c r="V23235" s="17"/>
    </row>
    <row r="23236" spans="22:22">
      <c r="V23236" s="17"/>
    </row>
    <row r="23237" spans="22:22">
      <c r="V23237" s="17"/>
    </row>
    <row r="23238" spans="22:22">
      <c r="V23238" s="17"/>
    </row>
    <row r="23239" spans="22:22">
      <c r="V23239" s="17"/>
    </row>
    <row r="23240" spans="22:22">
      <c r="V23240" s="17"/>
    </row>
    <row r="23241" spans="22:22">
      <c r="V23241" s="17"/>
    </row>
    <row r="23242" spans="22:22">
      <c r="V23242" s="17"/>
    </row>
    <row r="23243" spans="22:22">
      <c r="V23243" s="17"/>
    </row>
    <row r="23244" spans="22:22">
      <c r="V23244" s="17"/>
    </row>
    <row r="23245" spans="22:22">
      <c r="V23245" s="17"/>
    </row>
    <row r="23246" spans="22:22">
      <c r="V23246" s="17"/>
    </row>
    <row r="23247" spans="22:22">
      <c r="V23247" s="17"/>
    </row>
    <row r="23248" spans="22:22">
      <c r="V23248" s="17"/>
    </row>
    <row r="23249" spans="22:22">
      <c r="V23249" s="17"/>
    </row>
    <row r="23250" spans="22:22">
      <c r="V23250" s="17"/>
    </row>
    <row r="23251" spans="22:22">
      <c r="V23251" s="17"/>
    </row>
    <row r="23252" spans="22:22">
      <c r="V23252" s="17"/>
    </row>
    <row r="23253" spans="22:22">
      <c r="V23253" s="17"/>
    </row>
    <row r="23254" spans="22:22">
      <c r="V23254" s="17"/>
    </row>
    <row r="23255" spans="22:22">
      <c r="V23255" s="17"/>
    </row>
    <row r="23256" spans="22:22">
      <c r="V23256" s="17"/>
    </row>
    <row r="23257" spans="22:22">
      <c r="V23257" s="17"/>
    </row>
    <row r="23258" spans="22:22">
      <c r="V23258" s="17"/>
    </row>
    <row r="23259" spans="22:22">
      <c r="V23259" s="17"/>
    </row>
    <row r="23260" spans="22:22">
      <c r="V23260" s="17"/>
    </row>
    <row r="23261" spans="22:22">
      <c r="V23261" s="17"/>
    </row>
    <row r="23262" spans="22:22">
      <c r="V23262" s="17"/>
    </row>
    <row r="23263" spans="22:22">
      <c r="V23263" s="17"/>
    </row>
    <row r="23264" spans="22:22">
      <c r="V23264" s="17"/>
    </row>
    <row r="23265" spans="22:22">
      <c r="V23265" s="17"/>
    </row>
    <row r="23266" spans="22:22">
      <c r="V23266" s="17"/>
    </row>
    <row r="23267" spans="22:22">
      <c r="V23267" s="17"/>
    </row>
    <row r="23268" spans="22:22">
      <c r="V23268" s="17"/>
    </row>
    <row r="23269" spans="22:22">
      <c r="V23269" s="17"/>
    </row>
    <row r="23270" spans="22:22">
      <c r="V23270" s="17"/>
    </row>
    <row r="23271" spans="22:22">
      <c r="V23271" s="17"/>
    </row>
    <row r="23272" spans="22:22">
      <c r="V23272" s="17"/>
    </row>
    <row r="23273" spans="22:22">
      <c r="V23273" s="17"/>
    </row>
    <row r="23274" spans="22:22">
      <c r="V23274" s="17"/>
    </row>
    <row r="23275" spans="22:22">
      <c r="V23275" s="17"/>
    </row>
    <row r="23276" spans="22:22">
      <c r="V23276" s="17"/>
    </row>
    <row r="23277" spans="22:22">
      <c r="V23277" s="17"/>
    </row>
    <row r="23278" spans="22:22">
      <c r="V23278" s="17"/>
    </row>
    <row r="23279" spans="22:22">
      <c r="V23279" s="17"/>
    </row>
    <row r="23280" spans="22:22">
      <c r="V23280" s="17"/>
    </row>
    <row r="23281" spans="22:22">
      <c r="V23281" s="17"/>
    </row>
    <row r="23282" spans="22:22">
      <c r="V23282" s="17"/>
    </row>
    <row r="23283" spans="22:22">
      <c r="V23283" s="17"/>
    </row>
    <row r="23284" spans="22:22">
      <c r="V23284" s="17"/>
    </row>
    <row r="23285" spans="22:22">
      <c r="V23285" s="17"/>
    </row>
    <row r="23286" spans="22:22">
      <c r="V23286" s="17"/>
    </row>
    <row r="23287" spans="22:22">
      <c r="V23287" s="17"/>
    </row>
    <row r="23288" spans="22:22">
      <c r="V23288" s="17"/>
    </row>
    <row r="23289" spans="22:22">
      <c r="V23289" s="17"/>
    </row>
    <row r="23290" spans="22:22">
      <c r="V23290" s="17"/>
    </row>
    <row r="23291" spans="22:22">
      <c r="V23291" s="17"/>
    </row>
    <row r="23292" spans="22:22">
      <c r="V23292" s="17"/>
    </row>
    <row r="23293" spans="22:22">
      <c r="V23293" s="17"/>
    </row>
    <row r="23294" spans="22:22">
      <c r="V23294" s="17"/>
    </row>
    <row r="23295" spans="22:22">
      <c r="V23295" s="17"/>
    </row>
    <row r="23296" spans="22:22">
      <c r="V23296" s="17"/>
    </row>
    <row r="23297" spans="22:22">
      <c r="V23297" s="17"/>
    </row>
    <row r="23298" spans="22:22">
      <c r="V23298" s="17"/>
    </row>
    <row r="23299" spans="22:22">
      <c r="V23299" s="17"/>
    </row>
    <row r="23300" spans="22:22">
      <c r="V23300" s="17"/>
    </row>
    <row r="23301" spans="22:22">
      <c r="V23301" s="17"/>
    </row>
    <row r="23302" spans="22:22">
      <c r="V23302" s="17"/>
    </row>
    <row r="23303" spans="22:22">
      <c r="V23303" s="17"/>
    </row>
    <row r="23304" spans="22:22">
      <c r="V23304" s="17"/>
    </row>
    <row r="23305" spans="22:22">
      <c r="V23305" s="17"/>
    </row>
    <row r="23306" spans="22:22">
      <c r="V23306" s="17"/>
    </row>
    <row r="23307" spans="22:22">
      <c r="V23307" s="17"/>
    </row>
    <row r="23308" spans="22:22">
      <c r="V23308" s="17"/>
    </row>
    <row r="23309" spans="22:22">
      <c r="V23309" s="17"/>
    </row>
    <row r="23310" spans="22:22">
      <c r="V23310" s="17"/>
    </row>
    <row r="23311" spans="22:22">
      <c r="V23311" s="17"/>
    </row>
    <row r="23312" spans="22:22">
      <c r="V23312" s="17"/>
    </row>
    <row r="23313" spans="22:22">
      <c r="V23313" s="17"/>
    </row>
    <row r="23314" spans="22:22">
      <c r="V23314" s="17"/>
    </row>
    <row r="23315" spans="22:22">
      <c r="V23315" s="17"/>
    </row>
    <row r="23316" spans="22:22">
      <c r="V23316" s="17"/>
    </row>
    <row r="23317" spans="22:22">
      <c r="V23317" s="17"/>
    </row>
    <row r="23318" spans="22:22">
      <c r="V23318" s="17"/>
    </row>
    <row r="23319" spans="22:22">
      <c r="V23319" s="17"/>
    </row>
    <row r="23320" spans="22:22">
      <c r="V23320" s="17"/>
    </row>
    <row r="23321" spans="22:22">
      <c r="V23321" s="17"/>
    </row>
    <row r="23322" spans="22:22">
      <c r="V23322" s="17"/>
    </row>
    <row r="23323" spans="22:22">
      <c r="V23323" s="17"/>
    </row>
    <row r="23324" spans="22:22">
      <c r="V23324" s="17"/>
    </row>
    <row r="23325" spans="22:22">
      <c r="V23325" s="17"/>
    </row>
    <row r="23326" spans="22:22">
      <c r="V23326" s="17"/>
    </row>
    <row r="23327" spans="22:22">
      <c r="V23327" s="17"/>
    </row>
    <row r="23328" spans="22:22">
      <c r="V23328" s="17"/>
    </row>
    <row r="23329" spans="22:22">
      <c r="V23329" s="17"/>
    </row>
    <row r="23330" spans="22:22">
      <c r="V23330" s="17"/>
    </row>
    <row r="23331" spans="22:22">
      <c r="V23331" s="17"/>
    </row>
    <row r="23332" spans="22:22">
      <c r="V23332" s="17"/>
    </row>
    <row r="23333" spans="22:22">
      <c r="V23333" s="17"/>
    </row>
    <row r="23334" spans="22:22">
      <c r="V23334" s="17"/>
    </row>
    <row r="23335" spans="22:22">
      <c r="V23335" s="17"/>
    </row>
    <row r="23336" spans="22:22">
      <c r="V23336" s="17"/>
    </row>
    <row r="23337" spans="22:22">
      <c r="V23337" s="17"/>
    </row>
    <row r="23338" spans="22:22">
      <c r="V23338" s="17"/>
    </row>
    <row r="23339" spans="22:22">
      <c r="V23339" s="17"/>
    </row>
    <row r="23340" spans="22:22">
      <c r="V23340" s="17"/>
    </row>
    <row r="23341" spans="22:22">
      <c r="V23341" s="17"/>
    </row>
    <row r="23342" spans="22:22">
      <c r="V23342" s="17"/>
    </row>
    <row r="23343" spans="22:22">
      <c r="V23343" s="17"/>
    </row>
    <row r="23344" spans="22:22">
      <c r="V23344" s="17"/>
    </row>
    <row r="23345" spans="22:22">
      <c r="V23345" s="17"/>
    </row>
    <row r="23346" spans="22:22">
      <c r="V23346" s="17"/>
    </row>
    <row r="23347" spans="22:22">
      <c r="V23347" s="17"/>
    </row>
    <row r="23348" spans="22:22">
      <c r="V23348" s="17"/>
    </row>
    <row r="23349" spans="22:22">
      <c r="V23349" s="17"/>
    </row>
    <row r="23350" spans="22:22">
      <c r="V23350" s="17"/>
    </row>
    <row r="23351" spans="22:22">
      <c r="V23351" s="17"/>
    </row>
    <row r="23352" spans="22:22">
      <c r="V23352" s="17"/>
    </row>
    <row r="23353" spans="22:22">
      <c r="V23353" s="17"/>
    </row>
    <row r="23354" spans="22:22">
      <c r="V23354" s="17"/>
    </row>
    <row r="23355" spans="22:22">
      <c r="V23355" s="17"/>
    </row>
    <row r="23356" spans="22:22">
      <c r="V23356" s="17"/>
    </row>
    <row r="23357" spans="22:22">
      <c r="V23357" s="17"/>
    </row>
    <row r="23358" spans="22:22">
      <c r="V23358" s="17"/>
    </row>
    <row r="23359" spans="22:22">
      <c r="V23359" s="17"/>
    </row>
    <row r="23360" spans="22:22">
      <c r="V23360" s="17"/>
    </row>
    <row r="23361" spans="22:22">
      <c r="V23361" s="17"/>
    </row>
    <row r="23362" spans="22:22">
      <c r="V23362" s="17"/>
    </row>
    <row r="23363" spans="22:22">
      <c r="V23363" s="17"/>
    </row>
    <row r="23364" spans="22:22">
      <c r="V23364" s="17"/>
    </row>
    <row r="23365" spans="22:22">
      <c r="V23365" s="17"/>
    </row>
    <row r="23366" spans="22:22">
      <c r="V23366" s="17"/>
    </row>
    <row r="23367" spans="22:22">
      <c r="V23367" s="17"/>
    </row>
    <row r="23368" spans="22:22">
      <c r="V23368" s="17"/>
    </row>
    <row r="23369" spans="22:22">
      <c r="V23369" s="17"/>
    </row>
    <row r="23370" spans="22:22">
      <c r="V23370" s="17"/>
    </row>
    <row r="23371" spans="22:22">
      <c r="V23371" s="17"/>
    </row>
    <row r="23372" spans="22:22">
      <c r="V23372" s="17"/>
    </row>
    <row r="23373" spans="22:22">
      <c r="V23373" s="17"/>
    </row>
    <row r="23374" spans="22:22">
      <c r="V23374" s="17"/>
    </row>
    <row r="23375" spans="22:22">
      <c r="V23375" s="17"/>
    </row>
    <row r="23376" spans="22:22">
      <c r="V23376" s="17"/>
    </row>
    <row r="23377" spans="22:22">
      <c r="V23377" s="17"/>
    </row>
    <row r="23378" spans="22:22">
      <c r="V23378" s="17"/>
    </row>
    <row r="23379" spans="22:22">
      <c r="V23379" s="17"/>
    </row>
    <row r="23380" spans="22:22">
      <c r="V23380" s="17"/>
    </row>
    <row r="23381" spans="22:22">
      <c r="V23381" s="17"/>
    </row>
    <row r="23382" spans="22:22">
      <c r="V23382" s="17"/>
    </row>
    <row r="23383" spans="22:22">
      <c r="V23383" s="17"/>
    </row>
    <row r="23384" spans="22:22">
      <c r="V23384" s="17"/>
    </row>
    <row r="23385" spans="22:22">
      <c r="V23385" s="17"/>
    </row>
    <row r="23386" spans="22:22">
      <c r="V23386" s="17"/>
    </row>
    <row r="23387" spans="22:22">
      <c r="V23387" s="17"/>
    </row>
    <row r="23388" spans="22:22">
      <c r="V23388" s="17"/>
    </row>
    <row r="23389" spans="22:22">
      <c r="V23389" s="17"/>
    </row>
    <row r="23390" spans="22:22">
      <c r="V23390" s="17"/>
    </row>
    <row r="23391" spans="22:22">
      <c r="V23391" s="17"/>
    </row>
    <row r="23392" spans="22:22">
      <c r="V23392" s="17"/>
    </row>
    <row r="23393" spans="22:22">
      <c r="V23393" s="17"/>
    </row>
    <row r="23394" spans="22:22">
      <c r="V23394" s="17"/>
    </row>
    <row r="23395" spans="22:22">
      <c r="V23395" s="17"/>
    </row>
    <row r="23396" spans="22:22">
      <c r="V23396" s="17"/>
    </row>
    <row r="23397" spans="22:22">
      <c r="V23397" s="17"/>
    </row>
    <row r="23398" spans="22:22">
      <c r="V23398" s="17"/>
    </row>
    <row r="23399" spans="22:22">
      <c r="V23399" s="17"/>
    </row>
    <row r="23400" spans="22:22">
      <c r="V23400" s="17"/>
    </row>
    <row r="23401" spans="22:22">
      <c r="V23401" s="17"/>
    </row>
    <row r="23402" spans="22:22">
      <c r="V23402" s="17"/>
    </row>
    <row r="23403" spans="22:22">
      <c r="V23403" s="17"/>
    </row>
    <row r="23404" spans="22:22">
      <c r="V23404" s="17"/>
    </row>
    <row r="23405" spans="22:22">
      <c r="V23405" s="17"/>
    </row>
    <row r="23406" spans="22:22">
      <c r="V23406" s="17"/>
    </row>
    <row r="23407" spans="22:22">
      <c r="V23407" s="17"/>
    </row>
    <row r="23408" spans="22:22">
      <c r="V23408" s="17"/>
    </row>
    <row r="23409" spans="22:22">
      <c r="V23409" s="17"/>
    </row>
    <row r="23410" spans="22:22">
      <c r="V23410" s="17"/>
    </row>
    <row r="23411" spans="22:22">
      <c r="V23411" s="17"/>
    </row>
    <row r="23412" spans="22:22">
      <c r="V23412" s="17"/>
    </row>
    <row r="23413" spans="22:22">
      <c r="V23413" s="17"/>
    </row>
    <row r="23414" spans="22:22">
      <c r="V23414" s="17"/>
    </row>
    <row r="23415" spans="22:22">
      <c r="V23415" s="17"/>
    </row>
    <row r="23416" spans="22:22">
      <c r="V23416" s="17"/>
    </row>
    <row r="23417" spans="22:22">
      <c r="V23417" s="17"/>
    </row>
    <row r="23418" spans="22:22">
      <c r="V23418" s="17"/>
    </row>
    <row r="23419" spans="22:22">
      <c r="V23419" s="17"/>
    </row>
    <row r="23420" spans="22:22">
      <c r="V23420" s="17"/>
    </row>
    <row r="23421" spans="22:22">
      <c r="V23421" s="17"/>
    </row>
    <row r="23422" spans="22:22">
      <c r="V23422" s="17"/>
    </row>
    <row r="23423" spans="22:22">
      <c r="V23423" s="17"/>
    </row>
    <row r="23424" spans="22:22">
      <c r="V23424" s="17"/>
    </row>
    <row r="23425" spans="22:22">
      <c r="V23425" s="17"/>
    </row>
    <row r="23426" spans="22:22">
      <c r="V23426" s="17"/>
    </row>
    <row r="23427" spans="22:22">
      <c r="V23427" s="17"/>
    </row>
    <row r="23428" spans="22:22">
      <c r="V23428" s="17"/>
    </row>
    <row r="23429" spans="22:22">
      <c r="V23429" s="17"/>
    </row>
    <row r="23430" spans="22:22">
      <c r="V23430" s="17"/>
    </row>
    <row r="23431" spans="22:22">
      <c r="V23431" s="17"/>
    </row>
    <row r="23432" spans="22:22">
      <c r="V23432" s="17"/>
    </row>
    <row r="23433" spans="22:22">
      <c r="V23433" s="17"/>
    </row>
    <row r="23434" spans="22:22">
      <c r="V23434" s="17"/>
    </row>
    <row r="23435" spans="22:22">
      <c r="V23435" s="17"/>
    </row>
    <row r="23436" spans="22:22">
      <c r="V23436" s="17"/>
    </row>
    <row r="23437" spans="22:22">
      <c r="V23437" s="17"/>
    </row>
    <row r="23438" spans="22:22">
      <c r="V23438" s="17"/>
    </row>
    <row r="23439" spans="22:22">
      <c r="V23439" s="17"/>
    </row>
    <row r="23440" spans="22:22">
      <c r="V23440" s="17"/>
    </row>
    <row r="23441" spans="22:22">
      <c r="V23441" s="17"/>
    </row>
    <row r="23442" spans="22:22">
      <c r="V23442" s="17"/>
    </row>
    <row r="23443" spans="22:22">
      <c r="V23443" s="17"/>
    </row>
    <row r="23444" spans="22:22">
      <c r="V23444" s="17"/>
    </row>
    <row r="23445" spans="22:22">
      <c r="V23445" s="17"/>
    </row>
    <row r="23446" spans="22:22">
      <c r="V23446" s="17"/>
    </row>
    <row r="23447" spans="22:22">
      <c r="V23447" s="17"/>
    </row>
    <row r="23448" spans="22:22">
      <c r="V23448" s="17"/>
    </row>
    <row r="23449" spans="22:22">
      <c r="V23449" s="17"/>
    </row>
    <row r="23450" spans="22:22">
      <c r="V23450" s="17"/>
    </row>
    <row r="23451" spans="22:22">
      <c r="V23451" s="17"/>
    </row>
    <row r="23452" spans="22:22">
      <c r="V23452" s="17"/>
    </row>
    <row r="23453" spans="22:22">
      <c r="V23453" s="17"/>
    </row>
    <row r="23454" spans="22:22">
      <c r="V23454" s="17"/>
    </row>
    <row r="23455" spans="22:22">
      <c r="V23455" s="17"/>
    </row>
    <row r="23456" spans="22:22">
      <c r="V23456" s="17"/>
    </row>
    <row r="23457" spans="22:22">
      <c r="V23457" s="17"/>
    </row>
    <row r="23458" spans="22:22">
      <c r="V23458" s="17"/>
    </row>
    <row r="23459" spans="22:22">
      <c r="V23459" s="17"/>
    </row>
    <row r="23460" spans="22:22">
      <c r="V23460" s="17"/>
    </row>
    <row r="23461" spans="22:22">
      <c r="V23461" s="17"/>
    </row>
    <row r="23462" spans="22:22">
      <c r="V23462" s="17"/>
    </row>
    <row r="23463" spans="22:22">
      <c r="V23463" s="17"/>
    </row>
    <row r="23464" spans="22:22">
      <c r="V23464" s="17"/>
    </row>
    <row r="23465" spans="22:22">
      <c r="V23465" s="17"/>
    </row>
    <row r="23466" spans="22:22">
      <c r="V23466" s="17"/>
    </row>
    <row r="23467" spans="22:22">
      <c r="V23467" s="17"/>
    </row>
    <row r="23468" spans="22:22">
      <c r="V23468" s="17"/>
    </row>
    <row r="23469" spans="22:22">
      <c r="V23469" s="17"/>
    </row>
    <row r="23470" spans="22:22">
      <c r="V23470" s="17"/>
    </row>
    <row r="23471" spans="22:22">
      <c r="V23471" s="17"/>
    </row>
    <row r="23472" spans="22:22">
      <c r="V23472" s="17"/>
    </row>
    <row r="23473" spans="22:22">
      <c r="V23473" s="17"/>
    </row>
    <row r="23474" spans="22:22">
      <c r="V23474" s="17"/>
    </row>
    <row r="23475" spans="22:22">
      <c r="V23475" s="17"/>
    </row>
    <row r="23476" spans="22:22">
      <c r="V23476" s="17"/>
    </row>
    <row r="23477" spans="22:22">
      <c r="V23477" s="17"/>
    </row>
    <row r="23478" spans="22:22">
      <c r="V23478" s="17"/>
    </row>
    <row r="23479" spans="22:22">
      <c r="V23479" s="17"/>
    </row>
    <row r="23480" spans="22:22">
      <c r="V23480" s="17"/>
    </row>
    <row r="23481" spans="22:22">
      <c r="V23481" s="17"/>
    </row>
    <row r="23482" spans="22:22">
      <c r="V23482" s="17"/>
    </row>
    <row r="23483" spans="22:22">
      <c r="V23483" s="17"/>
    </row>
    <row r="23484" spans="22:22">
      <c r="V23484" s="17"/>
    </row>
    <row r="23485" spans="22:22">
      <c r="V23485" s="17"/>
    </row>
    <row r="23486" spans="22:22">
      <c r="V23486" s="17"/>
    </row>
    <row r="23487" spans="22:22">
      <c r="V23487" s="17"/>
    </row>
    <row r="23488" spans="22:22">
      <c r="V23488" s="17"/>
    </row>
    <row r="23489" spans="22:22">
      <c r="V23489" s="17"/>
    </row>
    <row r="23490" spans="22:22">
      <c r="V23490" s="17"/>
    </row>
    <row r="23491" spans="22:22">
      <c r="V23491" s="17"/>
    </row>
    <row r="23492" spans="22:22">
      <c r="V23492" s="17"/>
    </row>
    <row r="23493" spans="22:22">
      <c r="V23493" s="17"/>
    </row>
    <row r="23494" spans="22:22">
      <c r="V23494" s="17"/>
    </row>
    <row r="23495" spans="22:22">
      <c r="V23495" s="17"/>
    </row>
    <row r="23496" spans="22:22">
      <c r="V23496" s="17"/>
    </row>
    <row r="23497" spans="22:22">
      <c r="V23497" s="17"/>
    </row>
    <row r="23498" spans="22:22">
      <c r="V23498" s="17"/>
    </row>
    <row r="23499" spans="22:22">
      <c r="V23499" s="17"/>
    </row>
    <row r="23500" spans="22:22">
      <c r="V23500" s="17"/>
    </row>
    <row r="23501" spans="22:22">
      <c r="V23501" s="17"/>
    </row>
    <row r="23502" spans="22:22">
      <c r="V23502" s="17"/>
    </row>
    <row r="23503" spans="22:22">
      <c r="V23503" s="17"/>
    </row>
    <row r="23504" spans="22:22">
      <c r="V23504" s="17"/>
    </row>
    <row r="23505" spans="22:22">
      <c r="V23505" s="17"/>
    </row>
    <row r="23506" spans="22:22">
      <c r="V23506" s="17"/>
    </row>
    <row r="23507" spans="22:22">
      <c r="V23507" s="17"/>
    </row>
    <row r="23508" spans="22:22">
      <c r="V23508" s="17"/>
    </row>
    <row r="23509" spans="22:22">
      <c r="V23509" s="17"/>
    </row>
    <row r="23510" spans="22:22">
      <c r="V23510" s="17"/>
    </row>
    <row r="23511" spans="22:22">
      <c r="V23511" s="17"/>
    </row>
    <row r="23512" spans="22:22">
      <c r="V23512" s="17"/>
    </row>
    <row r="23513" spans="22:22">
      <c r="V23513" s="17"/>
    </row>
    <row r="23514" spans="22:22">
      <c r="V23514" s="17"/>
    </row>
    <row r="23515" spans="22:22">
      <c r="V23515" s="17"/>
    </row>
    <row r="23516" spans="22:22">
      <c r="V23516" s="17"/>
    </row>
    <row r="23517" spans="22:22">
      <c r="V23517" s="17"/>
    </row>
    <row r="23518" spans="22:22">
      <c r="V23518" s="17"/>
    </row>
    <row r="23519" spans="22:22">
      <c r="V23519" s="17"/>
    </row>
    <row r="23520" spans="22:22">
      <c r="V23520" s="17"/>
    </row>
    <row r="23521" spans="22:22">
      <c r="V23521" s="17"/>
    </row>
    <row r="23522" spans="22:22">
      <c r="V23522" s="17"/>
    </row>
    <row r="23523" spans="22:22">
      <c r="V23523" s="17"/>
    </row>
    <row r="23524" spans="22:22">
      <c r="V23524" s="17"/>
    </row>
    <row r="23525" spans="22:22">
      <c r="V23525" s="17"/>
    </row>
    <row r="23526" spans="22:22">
      <c r="V23526" s="17"/>
    </row>
    <row r="23527" spans="22:22">
      <c r="V23527" s="17"/>
    </row>
    <row r="23528" spans="22:22">
      <c r="V23528" s="17"/>
    </row>
    <row r="23529" spans="22:22">
      <c r="V23529" s="17"/>
    </row>
    <row r="23530" spans="22:22">
      <c r="V23530" s="17"/>
    </row>
    <row r="23531" spans="22:22">
      <c r="V23531" s="17"/>
    </row>
    <row r="23532" spans="22:22">
      <c r="V23532" s="17"/>
    </row>
    <row r="23533" spans="22:22">
      <c r="V23533" s="17"/>
    </row>
    <row r="23534" spans="22:22">
      <c r="V23534" s="17"/>
    </row>
    <row r="23535" spans="22:22">
      <c r="V23535" s="17"/>
    </row>
    <row r="23536" spans="22:22">
      <c r="V23536" s="17"/>
    </row>
    <row r="23537" spans="22:22">
      <c r="V23537" s="17"/>
    </row>
    <row r="23538" spans="22:22">
      <c r="V23538" s="17"/>
    </row>
    <row r="23539" spans="22:22">
      <c r="V23539" s="17"/>
    </row>
    <row r="23540" spans="22:22">
      <c r="V23540" s="17"/>
    </row>
    <row r="23541" spans="22:22">
      <c r="V23541" s="17"/>
    </row>
    <row r="23542" spans="22:22">
      <c r="V23542" s="17"/>
    </row>
    <row r="23543" spans="22:22">
      <c r="V23543" s="17"/>
    </row>
    <row r="23544" spans="22:22">
      <c r="V23544" s="17"/>
    </row>
    <row r="23545" spans="22:22">
      <c r="V23545" s="17"/>
    </row>
    <row r="23546" spans="22:22">
      <c r="V23546" s="17"/>
    </row>
    <row r="23547" spans="22:22">
      <c r="V23547" s="17"/>
    </row>
    <row r="23548" spans="22:22">
      <c r="V23548" s="17"/>
    </row>
    <row r="23549" spans="22:22">
      <c r="V23549" s="17"/>
    </row>
    <row r="23550" spans="22:22">
      <c r="V23550" s="17"/>
    </row>
    <row r="23551" spans="22:22">
      <c r="V23551" s="17"/>
    </row>
    <row r="23552" spans="22:22">
      <c r="V23552" s="17"/>
    </row>
    <row r="23553" spans="22:22">
      <c r="V23553" s="17"/>
    </row>
    <row r="23554" spans="22:22">
      <c r="V23554" s="17"/>
    </row>
    <row r="23555" spans="22:22">
      <c r="V23555" s="17"/>
    </row>
    <row r="23556" spans="22:22">
      <c r="V23556" s="17"/>
    </row>
    <row r="23557" spans="22:22">
      <c r="V23557" s="17"/>
    </row>
    <row r="23558" spans="22:22">
      <c r="V23558" s="17"/>
    </row>
    <row r="23559" spans="22:22">
      <c r="V23559" s="17"/>
    </row>
    <row r="23560" spans="22:22">
      <c r="V23560" s="17"/>
    </row>
    <row r="23561" spans="22:22">
      <c r="V23561" s="17"/>
    </row>
    <row r="23562" spans="22:22">
      <c r="V23562" s="17"/>
    </row>
    <row r="23563" spans="22:22">
      <c r="V23563" s="17"/>
    </row>
    <row r="23564" spans="22:22">
      <c r="V23564" s="17"/>
    </row>
    <row r="23565" spans="22:22">
      <c r="V23565" s="17"/>
    </row>
    <row r="23566" spans="22:22">
      <c r="V23566" s="17"/>
    </row>
    <row r="23567" spans="22:22">
      <c r="V23567" s="17"/>
    </row>
    <row r="23568" spans="22:22">
      <c r="V23568" s="17"/>
    </row>
    <row r="23569" spans="22:22">
      <c r="V23569" s="17"/>
    </row>
    <row r="23570" spans="22:22">
      <c r="V23570" s="17"/>
    </row>
    <row r="23571" spans="22:22">
      <c r="V23571" s="17"/>
    </row>
    <row r="23572" spans="22:22">
      <c r="V23572" s="17"/>
    </row>
    <row r="23573" spans="22:22">
      <c r="V23573" s="17"/>
    </row>
    <row r="23574" spans="22:22">
      <c r="V23574" s="17"/>
    </row>
    <row r="23575" spans="22:22">
      <c r="V23575" s="17"/>
    </row>
    <row r="23576" spans="22:22">
      <c r="V23576" s="17"/>
    </row>
    <row r="23577" spans="22:22">
      <c r="V23577" s="17"/>
    </row>
    <row r="23578" spans="22:22">
      <c r="V23578" s="17"/>
    </row>
    <row r="23579" spans="22:22">
      <c r="V23579" s="17"/>
    </row>
    <row r="23580" spans="22:22">
      <c r="V23580" s="17"/>
    </row>
    <row r="23581" spans="22:22">
      <c r="V23581" s="17"/>
    </row>
    <row r="23582" spans="22:22">
      <c r="V23582" s="17"/>
    </row>
    <row r="23583" spans="22:22">
      <c r="V23583" s="17"/>
    </row>
    <row r="23584" spans="22:22">
      <c r="V23584" s="17"/>
    </row>
    <row r="23585" spans="22:22">
      <c r="V23585" s="17"/>
    </row>
    <row r="23586" spans="22:22">
      <c r="V23586" s="17"/>
    </row>
    <row r="23587" spans="22:22">
      <c r="V23587" s="17"/>
    </row>
    <row r="23588" spans="22:22">
      <c r="V23588" s="17"/>
    </row>
    <row r="23589" spans="22:22">
      <c r="V23589" s="17"/>
    </row>
    <row r="23590" spans="22:22">
      <c r="V23590" s="17"/>
    </row>
    <row r="23591" spans="22:22">
      <c r="V23591" s="17"/>
    </row>
    <row r="23592" spans="22:22">
      <c r="V23592" s="17"/>
    </row>
    <row r="23593" spans="22:22">
      <c r="V23593" s="17"/>
    </row>
    <row r="23594" spans="22:22">
      <c r="V23594" s="17"/>
    </row>
    <row r="23595" spans="22:22">
      <c r="V23595" s="17"/>
    </row>
    <row r="23596" spans="22:22">
      <c r="V23596" s="17"/>
    </row>
    <row r="23597" spans="22:22">
      <c r="V23597" s="17"/>
    </row>
    <row r="23598" spans="22:22">
      <c r="V23598" s="17"/>
    </row>
    <row r="23599" spans="22:22">
      <c r="V23599" s="17"/>
    </row>
    <row r="23600" spans="22:22">
      <c r="V23600" s="17"/>
    </row>
    <row r="23601" spans="22:22">
      <c r="V23601" s="17"/>
    </row>
    <row r="23602" spans="22:22">
      <c r="V23602" s="17"/>
    </row>
    <row r="23603" spans="22:22">
      <c r="V23603" s="17"/>
    </row>
    <row r="23604" spans="22:22">
      <c r="V23604" s="17"/>
    </row>
    <row r="23605" spans="22:22">
      <c r="V23605" s="17"/>
    </row>
    <row r="23606" spans="22:22">
      <c r="V23606" s="17"/>
    </row>
    <row r="23607" spans="22:22">
      <c r="V23607" s="17"/>
    </row>
    <row r="23608" spans="22:22">
      <c r="V23608" s="17"/>
    </row>
    <row r="23609" spans="22:22">
      <c r="V23609" s="17"/>
    </row>
    <row r="23610" spans="22:22">
      <c r="V23610" s="17"/>
    </row>
    <row r="23611" spans="22:22">
      <c r="V23611" s="17"/>
    </row>
    <row r="23612" spans="22:22">
      <c r="V23612" s="17"/>
    </row>
    <row r="23613" spans="22:22">
      <c r="V23613" s="17"/>
    </row>
    <row r="23614" spans="22:22">
      <c r="V23614" s="17"/>
    </row>
    <row r="23615" spans="22:22">
      <c r="V23615" s="17"/>
    </row>
    <row r="23616" spans="22:22">
      <c r="V23616" s="17"/>
    </row>
    <row r="23617" spans="22:22">
      <c r="V23617" s="17"/>
    </row>
    <row r="23618" spans="22:22">
      <c r="V23618" s="17"/>
    </row>
    <row r="23619" spans="22:22">
      <c r="V23619" s="17"/>
    </row>
    <row r="23620" spans="22:22">
      <c r="V23620" s="17"/>
    </row>
    <row r="23621" spans="22:22">
      <c r="V23621" s="17"/>
    </row>
    <row r="23622" spans="22:22">
      <c r="V23622" s="17"/>
    </row>
    <row r="23623" spans="22:22">
      <c r="V23623" s="17"/>
    </row>
    <row r="23624" spans="22:22">
      <c r="V23624" s="17"/>
    </row>
    <row r="23625" spans="22:22">
      <c r="V23625" s="17"/>
    </row>
    <row r="23626" spans="22:22">
      <c r="V23626" s="17"/>
    </row>
    <row r="23627" spans="22:22">
      <c r="V23627" s="17"/>
    </row>
    <row r="23628" spans="22:22">
      <c r="V23628" s="17"/>
    </row>
    <row r="23629" spans="22:22">
      <c r="V23629" s="17"/>
    </row>
    <row r="23630" spans="22:22">
      <c r="V23630" s="17"/>
    </row>
    <row r="23631" spans="22:22">
      <c r="V23631" s="17"/>
    </row>
    <row r="23632" spans="22:22">
      <c r="V23632" s="17"/>
    </row>
    <row r="23633" spans="22:22">
      <c r="V23633" s="17"/>
    </row>
    <row r="23634" spans="22:22">
      <c r="V23634" s="17"/>
    </row>
    <row r="23635" spans="22:22">
      <c r="V23635" s="17"/>
    </row>
    <row r="23636" spans="22:22">
      <c r="V23636" s="17"/>
    </row>
    <row r="23637" spans="22:22">
      <c r="V23637" s="17"/>
    </row>
    <row r="23638" spans="22:22">
      <c r="V23638" s="17"/>
    </row>
    <row r="23639" spans="22:22">
      <c r="V23639" s="17"/>
    </row>
    <row r="23640" spans="22:22">
      <c r="V23640" s="17"/>
    </row>
    <row r="23641" spans="22:22">
      <c r="V23641" s="17"/>
    </row>
    <row r="23642" spans="22:22">
      <c r="V23642" s="17"/>
    </row>
    <row r="23643" spans="22:22">
      <c r="V23643" s="17"/>
    </row>
    <row r="23644" spans="22:22">
      <c r="V23644" s="17"/>
    </row>
    <row r="23645" spans="22:22">
      <c r="V23645" s="17"/>
    </row>
    <row r="23646" spans="22:22">
      <c r="V23646" s="17"/>
    </row>
    <row r="23647" spans="22:22">
      <c r="V23647" s="17"/>
    </row>
    <row r="23648" spans="22:22">
      <c r="V23648" s="17"/>
    </row>
    <row r="23649" spans="22:22">
      <c r="V23649" s="17"/>
    </row>
    <row r="23650" spans="22:22">
      <c r="V23650" s="17"/>
    </row>
    <row r="23651" spans="22:22">
      <c r="V23651" s="17"/>
    </row>
    <row r="23652" spans="22:22">
      <c r="V23652" s="17"/>
    </row>
    <row r="23653" spans="22:22">
      <c r="V23653" s="17"/>
    </row>
    <row r="23654" spans="22:22">
      <c r="V23654" s="17"/>
    </row>
    <row r="23655" spans="22:22">
      <c r="V23655" s="17"/>
    </row>
    <row r="23656" spans="22:22">
      <c r="V23656" s="17"/>
    </row>
    <row r="23657" spans="22:22">
      <c r="V23657" s="17"/>
    </row>
    <row r="23658" spans="22:22">
      <c r="V23658" s="17"/>
    </row>
    <row r="23659" spans="22:22">
      <c r="V23659" s="17"/>
    </row>
    <row r="23660" spans="22:22">
      <c r="V23660" s="17"/>
    </row>
    <row r="23661" spans="22:22">
      <c r="V23661" s="17"/>
    </row>
    <row r="23662" spans="22:22">
      <c r="V23662" s="17"/>
    </row>
    <row r="23663" spans="22:22">
      <c r="V23663" s="17"/>
    </row>
    <row r="23664" spans="22:22">
      <c r="V23664" s="17"/>
    </row>
    <row r="23665" spans="22:22">
      <c r="V23665" s="17"/>
    </row>
    <row r="23666" spans="22:22">
      <c r="V23666" s="17"/>
    </row>
    <row r="23667" spans="22:22">
      <c r="V23667" s="17"/>
    </row>
    <row r="23668" spans="22:22">
      <c r="V23668" s="17"/>
    </row>
    <row r="23669" spans="22:22">
      <c r="V23669" s="17"/>
    </row>
    <row r="23670" spans="22:22">
      <c r="V23670" s="17"/>
    </row>
    <row r="23671" spans="22:22">
      <c r="V23671" s="17"/>
    </row>
    <row r="23672" spans="22:22">
      <c r="V23672" s="17"/>
    </row>
    <row r="23673" spans="22:22">
      <c r="V23673" s="17"/>
    </row>
    <row r="23674" spans="22:22">
      <c r="V23674" s="17"/>
    </row>
    <row r="23675" spans="22:22">
      <c r="V23675" s="17"/>
    </row>
    <row r="23676" spans="22:22">
      <c r="V23676" s="17"/>
    </row>
    <row r="23677" spans="22:22">
      <c r="V23677" s="17"/>
    </row>
    <row r="23678" spans="22:22">
      <c r="V23678" s="17"/>
    </row>
    <row r="23679" spans="22:22">
      <c r="V23679" s="17"/>
    </row>
    <row r="23680" spans="22:22">
      <c r="V23680" s="17"/>
    </row>
    <row r="23681" spans="22:22">
      <c r="V23681" s="17"/>
    </row>
    <row r="23682" spans="22:22">
      <c r="V23682" s="17"/>
    </row>
    <row r="23683" spans="22:22">
      <c r="V23683" s="17"/>
    </row>
    <row r="23684" spans="22:22">
      <c r="V23684" s="17"/>
    </row>
    <row r="23685" spans="22:22">
      <c r="V23685" s="17"/>
    </row>
    <row r="23686" spans="22:22">
      <c r="V23686" s="17"/>
    </row>
    <row r="23687" spans="22:22">
      <c r="V23687" s="17"/>
    </row>
    <row r="23688" spans="22:22">
      <c r="V23688" s="17"/>
    </row>
    <row r="23689" spans="22:22">
      <c r="V23689" s="17"/>
    </row>
    <row r="23690" spans="22:22">
      <c r="V23690" s="17"/>
    </row>
    <row r="23691" spans="22:22">
      <c r="V23691" s="17"/>
    </row>
    <row r="23692" spans="22:22">
      <c r="V23692" s="17"/>
    </row>
    <row r="23693" spans="22:22">
      <c r="V23693" s="17"/>
    </row>
    <row r="23694" spans="22:22">
      <c r="V23694" s="17"/>
    </row>
    <row r="23695" spans="22:22">
      <c r="V23695" s="17"/>
    </row>
    <row r="23696" spans="22:22">
      <c r="V23696" s="17"/>
    </row>
    <row r="23697" spans="22:22">
      <c r="V23697" s="17"/>
    </row>
    <row r="23698" spans="22:22">
      <c r="V23698" s="17"/>
    </row>
    <row r="23699" spans="22:22">
      <c r="V23699" s="17"/>
    </row>
    <row r="23700" spans="22:22">
      <c r="V23700" s="17"/>
    </row>
    <row r="23701" spans="22:22">
      <c r="V23701" s="17"/>
    </row>
    <row r="23702" spans="22:22">
      <c r="V23702" s="17"/>
    </row>
    <row r="23703" spans="22:22">
      <c r="V23703" s="17"/>
    </row>
    <row r="23704" spans="22:22">
      <c r="V23704" s="17"/>
    </row>
    <row r="23705" spans="22:22">
      <c r="V23705" s="17"/>
    </row>
    <row r="23706" spans="22:22">
      <c r="V23706" s="17"/>
    </row>
    <row r="23707" spans="22:22">
      <c r="V23707" s="17"/>
    </row>
    <row r="23708" spans="22:22">
      <c r="V23708" s="17"/>
    </row>
    <row r="23709" spans="22:22">
      <c r="V23709" s="17"/>
    </row>
    <row r="23710" spans="22:22">
      <c r="V23710" s="17"/>
    </row>
    <row r="23711" spans="22:22">
      <c r="V23711" s="17"/>
    </row>
    <row r="23712" spans="22:22">
      <c r="V23712" s="17"/>
    </row>
    <row r="23713" spans="22:22">
      <c r="V23713" s="17"/>
    </row>
    <row r="23714" spans="22:22">
      <c r="V23714" s="17"/>
    </row>
    <row r="23715" spans="22:22">
      <c r="V23715" s="17"/>
    </row>
    <row r="23716" spans="22:22">
      <c r="V23716" s="17"/>
    </row>
    <row r="23717" spans="22:22">
      <c r="V23717" s="17"/>
    </row>
    <row r="23718" spans="22:22">
      <c r="V23718" s="17"/>
    </row>
    <row r="23719" spans="22:22">
      <c r="V23719" s="17"/>
    </row>
    <row r="23720" spans="22:22">
      <c r="V23720" s="17"/>
    </row>
    <row r="23721" spans="22:22">
      <c r="V23721" s="17"/>
    </row>
    <row r="23722" spans="22:22">
      <c r="V23722" s="17"/>
    </row>
    <row r="23723" spans="22:22">
      <c r="V23723" s="17"/>
    </row>
    <row r="23724" spans="22:22">
      <c r="V23724" s="17"/>
    </row>
    <row r="23725" spans="22:22">
      <c r="V23725" s="17"/>
    </row>
    <row r="23726" spans="22:22">
      <c r="V23726" s="17"/>
    </row>
    <row r="23727" spans="22:22">
      <c r="V23727" s="17"/>
    </row>
    <row r="23728" spans="22:22">
      <c r="V23728" s="17"/>
    </row>
    <row r="23729" spans="22:22">
      <c r="V23729" s="17"/>
    </row>
    <row r="23730" spans="22:22">
      <c r="V23730" s="17"/>
    </row>
    <row r="23731" spans="22:22">
      <c r="V23731" s="17"/>
    </row>
    <row r="23732" spans="22:22">
      <c r="V23732" s="17"/>
    </row>
    <row r="23733" spans="22:22">
      <c r="V23733" s="17"/>
    </row>
    <row r="23734" spans="22:22">
      <c r="V23734" s="17"/>
    </row>
    <row r="23735" spans="22:22">
      <c r="V23735" s="17"/>
    </row>
    <row r="23736" spans="22:22">
      <c r="V23736" s="17"/>
    </row>
    <row r="23737" spans="22:22">
      <c r="V23737" s="17"/>
    </row>
    <row r="23738" spans="22:22">
      <c r="V23738" s="17"/>
    </row>
    <row r="23739" spans="22:22">
      <c r="V23739" s="17"/>
    </row>
    <row r="23740" spans="22:22">
      <c r="V23740" s="17"/>
    </row>
    <row r="23741" spans="22:22">
      <c r="V23741" s="17"/>
    </row>
    <row r="23742" spans="22:22">
      <c r="V23742" s="17"/>
    </row>
    <row r="23743" spans="22:22">
      <c r="V23743" s="17"/>
    </row>
    <row r="23744" spans="22:22">
      <c r="V23744" s="17"/>
    </row>
    <row r="23745" spans="22:22">
      <c r="V23745" s="17"/>
    </row>
    <row r="23746" spans="22:22">
      <c r="V23746" s="17"/>
    </row>
    <row r="23747" spans="22:22">
      <c r="V23747" s="17"/>
    </row>
    <row r="23748" spans="22:22">
      <c r="V23748" s="17"/>
    </row>
    <row r="23749" spans="22:22">
      <c r="V23749" s="17"/>
    </row>
    <row r="23750" spans="22:22">
      <c r="V23750" s="17"/>
    </row>
    <row r="23751" spans="22:22">
      <c r="V23751" s="17"/>
    </row>
    <row r="23752" spans="22:22">
      <c r="V23752" s="17"/>
    </row>
    <row r="23753" spans="22:22">
      <c r="V23753" s="17"/>
    </row>
    <row r="23754" spans="22:22">
      <c r="V23754" s="17"/>
    </row>
    <row r="23755" spans="22:22">
      <c r="V23755" s="17"/>
    </row>
    <row r="23756" spans="22:22">
      <c r="V23756" s="17"/>
    </row>
    <row r="23757" spans="22:22">
      <c r="V23757" s="17"/>
    </row>
    <row r="23758" spans="22:22">
      <c r="V23758" s="17"/>
    </row>
    <row r="23759" spans="22:22">
      <c r="V23759" s="17"/>
    </row>
    <row r="23760" spans="22:22">
      <c r="V23760" s="17"/>
    </row>
    <row r="23761" spans="22:22">
      <c r="V23761" s="17"/>
    </row>
    <row r="23762" spans="22:22">
      <c r="V23762" s="17"/>
    </row>
    <row r="23763" spans="22:22">
      <c r="V23763" s="17"/>
    </row>
    <row r="23764" spans="22:22">
      <c r="V23764" s="17"/>
    </row>
    <row r="23765" spans="22:22">
      <c r="V23765" s="17"/>
    </row>
    <row r="23766" spans="22:22">
      <c r="V23766" s="17"/>
    </row>
    <row r="23767" spans="22:22">
      <c r="V23767" s="17"/>
    </row>
    <row r="23768" spans="22:22">
      <c r="V23768" s="17"/>
    </row>
    <row r="23769" spans="22:22">
      <c r="V23769" s="17"/>
    </row>
    <row r="23770" spans="22:22">
      <c r="V23770" s="17"/>
    </row>
    <row r="23771" spans="22:22">
      <c r="V23771" s="17"/>
    </row>
    <row r="23772" spans="22:22">
      <c r="V23772" s="17"/>
    </row>
    <row r="23773" spans="22:22">
      <c r="V23773" s="17"/>
    </row>
    <row r="23774" spans="22:22">
      <c r="V23774" s="17"/>
    </row>
    <row r="23775" spans="22:22">
      <c r="V23775" s="17"/>
    </row>
    <row r="23776" spans="22:22">
      <c r="V23776" s="17"/>
    </row>
    <row r="23777" spans="22:22">
      <c r="V23777" s="17"/>
    </row>
    <row r="23778" spans="22:22">
      <c r="V23778" s="17"/>
    </row>
    <row r="23779" spans="22:22">
      <c r="V23779" s="17"/>
    </row>
    <row r="23780" spans="22:22">
      <c r="V23780" s="17"/>
    </row>
    <row r="23781" spans="22:22">
      <c r="V23781" s="17"/>
    </row>
    <row r="23782" spans="22:22">
      <c r="V23782" s="17"/>
    </row>
    <row r="23783" spans="22:22">
      <c r="V23783" s="17"/>
    </row>
    <row r="23784" spans="22:22">
      <c r="V23784" s="17"/>
    </row>
    <row r="23785" spans="22:22">
      <c r="V23785" s="17"/>
    </row>
    <row r="23786" spans="22:22">
      <c r="V23786" s="17"/>
    </row>
    <row r="23787" spans="22:22">
      <c r="V23787" s="17"/>
    </row>
    <row r="23788" spans="22:22">
      <c r="V23788" s="17"/>
    </row>
    <row r="23789" spans="22:22">
      <c r="V23789" s="17"/>
    </row>
    <row r="23790" spans="22:22">
      <c r="V23790" s="17"/>
    </row>
    <row r="23791" spans="22:22">
      <c r="V23791" s="17"/>
    </row>
    <row r="23792" spans="22:22">
      <c r="V23792" s="17"/>
    </row>
    <row r="23793" spans="22:22">
      <c r="V23793" s="17"/>
    </row>
    <row r="23794" spans="22:22">
      <c r="V23794" s="17"/>
    </row>
    <row r="23795" spans="22:22">
      <c r="V23795" s="17"/>
    </row>
    <row r="23796" spans="22:22">
      <c r="V23796" s="17"/>
    </row>
    <row r="23797" spans="22:22">
      <c r="V23797" s="17"/>
    </row>
    <row r="23798" spans="22:22">
      <c r="V23798" s="17"/>
    </row>
    <row r="23799" spans="22:22">
      <c r="V23799" s="17"/>
    </row>
    <row r="23800" spans="22:22">
      <c r="V23800" s="17"/>
    </row>
    <row r="23801" spans="22:22">
      <c r="V23801" s="17"/>
    </row>
    <row r="23802" spans="22:22">
      <c r="V23802" s="17"/>
    </row>
    <row r="23803" spans="22:22">
      <c r="V23803" s="17"/>
    </row>
    <row r="23804" spans="22:22">
      <c r="V23804" s="17"/>
    </row>
    <row r="23805" spans="22:22">
      <c r="V23805" s="17"/>
    </row>
    <row r="23806" spans="22:22">
      <c r="V23806" s="17"/>
    </row>
    <row r="23807" spans="22:22">
      <c r="V23807" s="17"/>
    </row>
    <row r="23808" spans="22:22">
      <c r="V23808" s="17"/>
    </row>
    <row r="23809" spans="22:22">
      <c r="V23809" s="17"/>
    </row>
    <row r="23810" spans="22:22">
      <c r="V23810" s="17"/>
    </row>
    <row r="23811" spans="22:22">
      <c r="V23811" s="17"/>
    </row>
    <row r="23812" spans="22:22">
      <c r="V23812" s="17"/>
    </row>
    <row r="23813" spans="22:22">
      <c r="V23813" s="17"/>
    </row>
    <row r="23814" spans="22:22">
      <c r="V23814" s="17"/>
    </row>
    <row r="23815" spans="22:22">
      <c r="V23815" s="17"/>
    </row>
    <row r="23816" spans="22:22">
      <c r="V23816" s="17"/>
    </row>
    <row r="23817" spans="22:22">
      <c r="V23817" s="17"/>
    </row>
    <row r="23818" spans="22:22">
      <c r="V23818" s="17"/>
    </row>
    <row r="23819" spans="22:22">
      <c r="V23819" s="17"/>
    </row>
    <row r="23820" spans="22:22">
      <c r="V23820" s="17"/>
    </row>
    <row r="23821" spans="22:22">
      <c r="V23821" s="17"/>
    </row>
    <row r="23822" spans="22:22">
      <c r="V23822" s="17"/>
    </row>
    <row r="23823" spans="22:22">
      <c r="V23823" s="17"/>
    </row>
    <row r="23824" spans="22:22">
      <c r="V23824" s="17"/>
    </row>
    <row r="23825" spans="22:22">
      <c r="V23825" s="17"/>
    </row>
    <row r="23826" spans="22:22">
      <c r="V23826" s="17"/>
    </row>
    <row r="23827" spans="22:22">
      <c r="V23827" s="17"/>
    </row>
    <row r="23828" spans="22:22">
      <c r="V23828" s="17"/>
    </row>
    <row r="23829" spans="22:22">
      <c r="V23829" s="17"/>
    </row>
    <row r="23830" spans="22:22">
      <c r="V23830" s="17"/>
    </row>
    <row r="23831" spans="22:22">
      <c r="V23831" s="17"/>
    </row>
    <row r="23832" spans="22:22">
      <c r="V23832" s="17"/>
    </row>
    <row r="23833" spans="22:22">
      <c r="V23833" s="17"/>
    </row>
    <row r="23834" spans="22:22">
      <c r="V23834" s="17"/>
    </row>
    <row r="23835" spans="22:22">
      <c r="V23835" s="17"/>
    </row>
    <row r="23836" spans="22:22">
      <c r="V23836" s="17"/>
    </row>
    <row r="23837" spans="22:22">
      <c r="V23837" s="17"/>
    </row>
    <row r="23838" spans="22:22">
      <c r="V23838" s="17"/>
    </row>
    <row r="23839" spans="22:22">
      <c r="V23839" s="17"/>
    </row>
    <row r="23840" spans="22:22">
      <c r="V23840" s="17"/>
    </row>
    <row r="23841" spans="22:22">
      <c r="V23841" s="17"/>
    </row>
    <row r="23842" spans="22:22">
      <c r="V23842" s="17"/>
    </row>
    <row r="23843" spans="22:22">
      <c r="V23843" s="17"/>
    </row>
    <row r="23844" spans="22:22">
      <c r="V23844" s="17"/>
    </row>
    <row r="23845" spans="22:22">
      <c r="V23845" s="17"/>
    </row>
    <row r="23846" spans="22:22">
      <c r="V23846" s="17"/>
    </row>
    <row r="23847" spans="22:22">
      <c r="V23847" s="17"/>
    </row>
    <row r="23848" spans="22:22">
      <c r="V23848" s="17"/>
    </row>
    <row r="23849" spans="22:22">
      <c r="V23849" s="17"/>
    </row>
    <row r="23850" spans="22:22">
      <c r="V23850" s="17"/>
    </row>
    <row r="23851" spans="22:22">
      <c r="V23851" s="17"/>
    </row>
    <row r="23852" spans="22:22">
      <c r="V23852" s="17"/>
    </row>
    <row r="23853" spans="22:22">
      <c r="V23853" s="17"/>
    </row>
    <row r="23854" spans="22:22">
      <c r="V23854" s="17"/>
    </row>
    <row r="23855" spans="22:22">
      <c r="V23855" s="17"/>
    </row>
    <row r="23856" spans="22:22">
      <c r="V23856" s="17"/>
    </row>
    <row r="23857" spans="22:22">
      <c r="V23857" s="17"/>
    </row>
    <row r="23858" spans="22:22">
      <c r="V23858" s="17"/>
    </row>
    <row r="23859" spans="22:22">
      <c r="V23859" s="17"/>
    </row>
    <row r="23860" spans="22:22">
      <c r="V23860" s="17"/>
    </row>
    <row r="23861" spans="22:22">
      <c r="V23861" s="17"/>
    </row>
    <row r="23862" spans="22:22">
      <c r="V23862" s="17"/>
    </row>
    <row r="23863" spans="22:22">
      <c r="V23863" s="17"/>
    </row>
    <row r="23864" spans="22:22">
      <c r="V23864" s="17"/>
    </row>
    <row r="23865" spans="22:22">
      <c r="V23865" s="17"/>
    </row>
    <row r="23866" spans="22:22">
      <c r="V23866" s="17"/>
    </row>
    <row r="23867" spans="22:22">
      <c r="V23867" s="17"/>
    </row>
    <row r="23868" spans="22:22">
      <c r="V23868" s="17"/>
    </row>
    <row r="23869" spans="22:22">
      <c r="V23869" s="17"/>
    </row>
    <row r="23870" spans="22:22">
      <c r="V23870" s="17"/>
    </row>
    <row r="23871" spans="22:22">
      <c r="V23871" s="17"/>
    </row>
    <row r="23872" spans="22:22">
      <c r="V23872" s="17"/>
    </row>
    <row r="23873" spans="22:22">
      <c r="V23873" s="17"/>
    </row>
    <row r="23874" spans="22:22">
      <c r="V23874" s="17"/>
    </row>
    <row r="23875" spans="22:22">
      <c r="V23875" s="17"/>
    </row>
    <row r="23876" spans="22:22">
      <c r="V23876" s="17"/>
    </row>
    <row r="23877" spans="22:22">
      <c r="V23877" s="17"/>
    </row>
    <row r="23878" spans="22:22">
      <c r="V23878" s="17"/>
    </row>
    <row r="23879" spans="22:22">
      <c r="V23879" s="17"/>
    </row>
    <row r="23880" spans="22:22">
      <c r="V23880" s="17"/>
    </row>
    <row r="23881" spans="22:22">
      <c r="V23881" s="17"/>
    </row>
    <row r="23882" spans="22:22">
      <c r="V23882" s="17"/>
    </row>
    <row r="23883" spans="22:22">
      <c r="V23883" s="17"/>
    </row>
    <row r="23884" spans="22:22">
      <c r="V23884" s="17"/>
    </row>
    <row r="23885" spans="22:22">
      <c r="V23885" s="17"/>
    </row>
    <row r="23886" spans="22:22">
      <c r="V23886" s="17"/>
    </row>
    <row r="23887" spans="22:22">
      <c r="V23887" s="17"/>
    </row>
    <row r="23888" spans="22:22">
      <c r="V23888" s="17"/>
    </row>
    <row r="23889" spans="22:22">
      <c r="V23889" s="17"/>
    </row>
    <row r="23890" spans="22:22">
      <c r="V23890" s="17"/>
    </row>
    <row r="23891" spans="22:22">
      <c r="V23891" s="17"/>
    </row>
    <row r="23892" spans="22:22">
      <c r="V23892" s="17"/>
    </row>
    <row r="23893" spans="22:22">
      <c r="V23893" s="17"/>
    </row>
    <row r="23894" spans="22:22">
      <c r="V23894" s="17"/>
    </row>
    <row r="23895" spans="22:22">
      <c r="V23895" s="17"/>
    </row>
    <row r="23896" spans="22:22">
      <c r="V23896" s="17"/>
    </row>
    <row r="23897" spans="22:22">
      <c r="V23897" s="17"/>
    </row>
    <row r="23898" spans="22:22">
      <c r="V23898" s="17"/>
    </row>
    <row r="23899" spans="22:22">
      <c r="V23899" s="17"/>
    </row>
    <row r="23900" spans="22:22">
      <c r="V23900" s="17"/>
    </row>
    <row r="23901" spans="22:22">
      <c r="V23901" s="17"/>
    </row>
    <row r="23902" spans="22:22">
      <c r="V23902" s="17"/>
    </row>
    <row r="23903" spans="22:22">
      <c r="V23903" s="17"/>
    </row>
    <row r="23904" spans="22:22">
      <c r="V23904" s="17"/>
    </row>
    <row r="23905" spans="22:22">
      <c r="V23905" s="17"/>
    </row>
    <row r="23906" spans="22:22">
      <c r="V23906" s="17"/>
    </row>
    <row r="23907" spans="22:22">
      <c r="V23907" s="17"/>
    </row>
    <row r="23908" spans="22:22">
      <c r="V23908" s="17"/>
    </row>
    <row r="23909" spans="22:22">
      <c r="V23909" s="17"/>
    </row>
    <row r="23910" spans="22:22">
      <c r="V23910" s="17"/>
    </row>
    <row r="23911" spans="22:22">
      <c r="V23911" s="17"/>
    </row>
    <row r="23912" spans="22:22">
      <c r="V23912" s="17"/>
    </row>
    <row r="23913" spans="22:22">
      <c r="V23913" s="17"/>
    </row>
    <row r="23914" spans="22:22">
      <c r="V23914" s="17"/>
    </row>
    <row r="23915" spans="22:22">
      <c r="V23915" s="17"/>
    </row>
    <row r="23916" spans="22:22">
      <c r="V23916" s="17"/>
    </row>
    <row r="23917" spans="22:22">
      <c r="V23917" s="17"/>
    </row>
    <row r="23918" spans="22:22">
      <c r="V23918" s="17"/>
    </row>
    <row r="23919" spans="22:22">
      <c r="V23919" s="17"/>
    </row>
    <row r="23920" spans="22:22">
      <c r="V23920" s="17"/>
    </row>
    <row r="23921" spans="22:22">
      <c r="V23921" s="17"/>
    </row>
    <row r="23922" spans="22:22">
      <c r="V23922" s="17"/>
    </row>
    <row r="23923" spans="22:22">
      <c r="V23923" s="17"/>
    </row>
    <row r="23924" spans="22:22">
      <c r="V23924" s="17"/>
    </row>
    <row r="23925" spans="22:22">
      <c r="V23925" s="17"/>
    </row>
    <row r="23926" spans="22:22">
      <c r="V23926" s="17"/>
    </row>
    <row r="23927" spans="22:22">
      <c r="V23927" s="17"/>
    </row>
    <row r="23928" spans="22:22">
      <c r="V23928" s="17"/>
    </row>
    <row r="23929" spans="22:22">
      <c r="V23929" s="17"/>
    </row>
    <row r="23930" spans="22:22">
      <c r="V23930" s="17"/>
    </row>
    <row r="23931" spans="22:22">
      <c r="V23931" s="17"/>
    </row>
    <row r="23932" spans="22:22">
      <c r="V23932" s="17"/>
    </row>
    <row r="23933" spans="22:22">
      <c r="V23933" s="17"/>
    </row>
    <row r="23934" spans="22:22">
      <c r="V23934" s="17"/>
    </row>
    <row r="23935" spans="22:22">
      <c r="V23935" s="17"/>
    </row>
    <row r="23936" spans="22:22">
      <c r="V23936" s="17"/>
    </row>
    <row r="23937" spans="22:22">
      <c r="V23937" s="17"/>
    </row>
    <row r="23938" spans="22:22">
      <c r="V23938" s="17"/>
    </row>
    <row r="23939" spans="22:22">
      <c r="V23939" s="17"/>
    </row>
    <row r="23940" spans="22:22">
      <c r="V23940" s="17"/>
    </row>
    <row r="23941" spans="22:22">
      <c r="V23941" s="17"/>
    </row>
    <row r="23942" spans="22:22">
      <c r="V23942" s="17"/>
    </row>
    <row r="23943" spans="22:22">
      <c r="V23943" s="17"/>
    </row>
    <row r="23944" spans="22:22">
      <c r="V23944" s="17"/>
    </row>
    <row r="23945" spans="22:22">
      <c r="V23945" s="17"/>
    </row>
    <row r="23946" spans="22:22">
      <c r="V23946" s="17"/>
    </row>
    <row r="23947" spans="22:22">
      <c r="V23947" s="17"/>
    </row>
    <row r="23948" spans="22:22">
      <c r="V23948" s="17"/>
    </row>
    <row r="23949" spans="22:22">
      <c r="V23949" s="17"/>
    </row>
    <row r="23950" spans="22:22">
      <c r="V23950" s="17"/>
    </row>
    <row r="23951" spans="22:22">
      <c r="V23951" s="17"/>
    </row>
    <row r="23952" spans="22:22">
      <c r="V23952" s="17"/>
    </row>
    <row r="23953" spans="22:22">
      <c r="V23953" s="17"/>
    </row>
    <row r="23954" spans="22:22">
      <c r="V23954" s="17"/>
    </row>
    <row r="23955" spans="22:22">
      <c r="V23955" s="17"/>
    </row>
    <row r="23956" spans="22:22">
      <c r="V23956" s="17"/>
    </row>
    <row r="23957" spans="22:22">
      <c r="V23957" s="17"/>
    </row>
    <row r="23958" spans="22:22">
      <c r="V23958" s="17"/>
    </row>
    <row r="23959" spans="22:22">
      <c r="V23959" s="17"/>
    </row>
    <row r="23960" spans="22:22">
      <c r="V23960" s="17"/>
    </row>
    <row r="23961" spans="22:22">
      <c r="V23961" s="17"/>
    </row>
    <row r="23962" spans="22:22">
      <c r="V23962" s="17"/>
    </row>
    <row r="23963" spans="22:22">
      <c r="V23963" s="17"/>
    </row>
    <row r="23964" spans="22:22">
      <c r="V23964" s="17"/>
    </row>
    <row r="23965" spans="22:22">
      <c r="V23965" s="17"/>
    </row>
    <row r="23966" spans="22:22">
      <c r="V23966" s="17"/>
    </row>
    <row r="23967" spans="22:22">
      <c r="V23967" s="17"/>
    </row>
    <row r="23968" spans="22:22">
      <c r="V23968" s="17"/>
    </row>
    <row r="23969" spans="22:22">
      <c r="V23969" s="17"/>
    </row>
    <row r="23970" spans="22:22">
      <c r="V23970" s="17"/>
    </row>
    <row r="23971" spans="22:22">
      <c r="V23971" s="17"/>
    </row>
    <row r="23972" spans="22:22">
      <c r="V23972" s="17"/>
    </row>
    <row r="23973" spans="22:22">
      <c r="V23973" s="17"/>
    </row>
    <row r="23974" spans="22:22">
      <c r="V23974" s="17"/>
    </row>
    <row r="23975" spans="22:22">
      <c r="V23975" s="17"/>
    </row>
    <row r="23976" spans="22:22">
      <c r="V23976" s="17"/>
    </row>
    <row r="23977" spans="22:22">
      <c r="V23977" s="17"/>
    </row>
    <row r="23978" spans="22:22">
      <c r="V23978" s="17"/>
    </row>
    <row r="23979" spans="22:22">
      <c r="V23979" s="17"/>
    </row>
    <row r="23980" spans="22:22">
      <c r="V23980" s="17"/>
    </row>
    <row r="23981" spans="22:22">
      <c r="V23981" s="17"/>
    </row>
    <row r="23982" spans="22:22">
      <c r="V23982" s="17"/>
    </row>
    <row r="23983" spans="22:22">
      <c r="V23983" s="17"/>
    </row>
    <row r="23984" spans="22:22">
      <c r="V23984" s="17"/>
    </row>
    <row r="23985" spans="22:22">
      <c r="V23985" s="17"/>
    </row>
    <row r="23986" spans="22:22">
      <c r="V23986" s="17"/>
    </row>
    <row r="23987" spans="22:22">
      <c r="V23987" s="17"/>
    </row>
    <row r="23988" spans="22:22">
      <c r="V23988" s="17"/>
    </row>
    <row r="23989" spans="22:22">
      <c r="V23989" s="17"/>
    </row>
    <row r="23990" spans="22:22">
      <c r="V23990" s="17"/>
    </row>
    <row r="23991" spans="22:22">
      <c r="V23991" s="17"/>
    </row>
    <row r="23992" spans="22:22">
      <c r="V23992" s="17"/>
    </row>
    <row r="23993" spans="22:22">
      <c r="V23993" s="17"/>
    </row>
    <row r="23994" spans="22:22">
      <c r="V23994" s="17"/>
    </row>
    <row r="23995" spans="22:22">
      <c r="V23995" s="17"/>
    </row>
    <row r="23996" spans="22:22">
      <c r="V23996" s="17"/>
    </row>
    <row r="23997" spans="22:22">
      <c r="V23997" s="17"/>
    </row>
    <row r="23998" spans="22:22">
      <c r="V23998" s="17"/>
    </row>
    <row r="23999" spans="22:22">
      <c r="V23999" s="17"/>
    </row>
    <row r="24000" spans="22:22">
      <c r="V24000" s="17"/>
    </row>
    <row r="24001" spans="22:22">
      <c r="V24001" s="17"/>
    </row>
    <row r="24002" spans="22:22">
      <c r="V24002" s="17"/>
    </row>
    <row r="24003" spans="22:22">
      <c r="V24003" s="17"/>
    </row>
    <row r="24004" spans="22:22">
      <c r="V24004" s="17"/>
    </row>
    <row r="24005" spans="22:22">
      <c r="V24005" s="17"/>
    </row>
    <row r="24006" spans="22:22">
      <c r="V24006" s="17"/>
    </row>
    <row r="24007" spans="22:22">
      <c r="V24007" s="17"/>
    </row>
    <row r="24008" spans="22:22">
      <c r="V24008" s="17"/>
    </row>
    <row r="24009" spans="22:22">
      <c r="V24009" s="17"/>
    </row>
    <row r="24010" spans="22:22">
      <c r="V24010" s="17"/>
    </row>
    <row r="24011" spans="22:22">
      <c r="V24011" s="17"/>
    </row>
    <row r="24012" spans="22:22">
      <c r="V24012" s="17"/>
    </row>
    <row r="24013" spans="22:22">
      <c r="V24013" s="17"/>
    </row>
    <row r="24014" spans="22:22">
      <c r="V24014" s="17"/>
    </row>
    <row r="24015" spans="22:22">
      <c r="V24015" s="17"/>
    </row>
    <row r="24016" spans="22:22">
      <c r="V24016" s="17"/>
    </row>
    <row r="24017" spans="22:22">
      <c r="V24017" s="17"/>
    </row>
    <row r="24018" spans="22:22">
      <c r="V24018" s="17"/>
    </row>
    <row r="24019" spans="22:22">
      <c r="V24019" s="17"/>
    </row>
    <row r="24020" spans="22:22">
      <c r="V24020" s="17"/>
    </row>
    <row r="24021" spans="22:22">
      <c r="V24021" s="17"/>
    </row>
    <row r="24022" spans="22:22">
      <c r="V24022" s="17"/>
    </row>
    <row r="24023" spans="22:22">
      <c r="V24023" s="17"/>
    </row>
    <row r="24024" spans="22:22">
      <c r="V24024" s="17"/>
    </row>
    <row r="24025" spans="22:22">
      <c r="V24025" s="17"/>
    </row>
    <row r="24026" spans="22:22">
      <c r="V24026" s="17"/>
    </row>
    <row r="24027" spans="22:22">
      <c r="V24027" s="17"/>
    </row>
    <row r="24028" spans="22:22">
      <c r="V24028" s="17"/>
    </row>
    <row r="24029" spans="22:22">
      <c r="V24029" s="17"/>
    </row>
    <row r="24030" spans="22:22">
      <c r="V24030" s="17"/>
    </row>
    <row r="24031" spans="22:22">
      <c r="V24031" s="17"/>
    </row>
    <row r="24032" spans="22:22">
      <c r="V24032" s="17"/>
    </row>
    <row r="24033" spans="22:22">
      <c r="V24033" s="17"/>
    </row>
    <row r="24034" spans="22:22">
      <c r="V24034" s="17"/>
    </row>
    <row r="24035" spans="22:22">
      <c r="V24035" s="17"/>
    </row>
    <row r="24036" spans="22:22">
      <c r="V24036" s="17"/>
    </row>
    <row r="24037" spans="22:22">
      <c r="V24037" s="17"/>
    </row>
    <row r="24038" spans="22:22">
      <c r="V24038" s="17"/>
    </row>
    <row r="24039" spans="22:22">
      <c r="V24039" s="17"/>
    </row>
    <row r="24040" spans="22:22">
      <c r="V24040" s="17"/>
    </row>
    <row r="24041" spans="22:22">
      <c r="V24041" s="17"/>
    </row>
    <row r="24042" spans="22:22">
      <c r="V24042" s="17"/>
    </row>
    <row r="24043" spans="22:22">
      <c r="V24043" s="17"/>
    </row>
    <row r="24044" spans="22:22">
      <c r="V24044" s="17"/>
    </row>
    <row r="24045" spans="22:22">
      <c r="V24045" s="17"/>
    </row>
    <row r="24046" spans="22:22">
      <c r="V24046" s="17"/>
    </row>
    <row r="24047" spans="22:22">
      <c r="V24047" s="17"/>
    </row>
    <row r="24048" spans="22:22">
      <c r="V24048" s="17"/>
    </row>
    <row r="24049" spans="22:22">
      <c r="V24049" s="17"/>
    </row>
    <row r="24050" spans="22:22">
      <c r="V24050" s="17"/>
    </row>
    <row r="24051" spans="22:22">
      <c r="V24051" s="17"/>
    </row>
    <row r="24052" spans="22:22">
      <c r="V24052" s="17"/>
    </row>
    <row r="24053" spans="22:22">
      <c r="V24053" s="17"/>
    </row>
    <row r="24054" spans="22:22">
      <c r="V24054" s="17"/>
    </row>
    <row r="24055" spans="22:22">
      <c r="V24055" s="17"/>
    </row>
    <row r="24056" spans="22:22">
      <c r="V24056" s="17"/>
    </row>
    <row r="24057" spans="22:22">
      <c r="V24057" s="17"/>
    </row>
    <row r="24058" spans="22:22">
      <c r="V24058" s="17"/>
    </row>
    <row r="24059" spans="22:22">
      <c r="V24059" s="17"/>
    </row>
    <row r="24060" spans="22:22">
      <c r="V24060" s="17"/>
    </row>
    <row r="24061" spans="22:22">
      <c r="V24061" s="17"/>
    </row>
    <row r="24062" spans="22:22">
      <c r="V24062" s="17"/>
    </row>
    <row r="24063" spans="22:22">
      <c r="V24063" s="17"/>
    </row>
    <row r="24064" spans="22:22">
      <c r="V24064" s="17"/>
    </row>
    <row r="24065" spans="22:22">
      <c r="V24065" s="17"/>
    </row>
    <row r="24066" spans="22:22">
      <c r="V24066" s="17"/>
    </row>
    <row r="24067" spans="22:22">
      <c r="V24067" s="17"/>
    </row>
    <row r="24068" spans="22:22">
      <c r="V24068" s="17"/>
    </row>
    <row r="24069" spans="22:22">
      <c r="V24069" s="17"/>
    </row>
    <row r="24070" spans="22:22">
      <c r="V24070" s="17"/>
    </row>
    <row r="24071" spans="22:22">
      <c r="V24071" s="17"/>
    </row>
    <row r="24072" spans="22:22">
      <c r="V24072" s="17"/>
    </row>
    <row r="24073" spans="22:22">
      <c r="V24073" s="17"/>
    </row>
    <row r="24074" spans="22:22">
      <c r="V24074" s="17"/>
    </row>
    <row r="24075" spans="22:22">
      <c r="V24075" s="17"/>
    </row>
    <row r="24076" spans="22:22">
      <c r="V24076" s="17"/>
    </row>
    <row r="24077" spans="22:22">
      <c r="V24077" s="17"/>
    </row>
    <row r="24078" spans="22:22">
      <c r="V24078" s="17"/>
    </row>
    <row r="24079" spans="22:22">
      <c r="V24079" s="17"/>
    </row>
    <row r="24080" spans="22:22">
      <c r="V24080" s="17"/>
    </row>
    <row r="24081" spans="22:22">
      <c r="V24081" s="17"/>
    </row>
    <row r="24082" spans="22:22">
      <c r="V24082" s="17"/>
    </row>
    <row r="24083" spans="22:22">
      <c r="V24083" s="17"/>
    </row>
    <row r="24084" spans="22:22">
      <c r="V24084" s="17"/>
    </row>
    <row r="24085" spans="22:22">
      <c r="V24085" s="17"/>
    </row>
    <row r="24086" spans="22:22">
      <c r="V24086" s="17"/>
    </row>
    <row r="24087" spans="22:22">
      <c r="V24087" s="17"/>
    </row>
    <row r="24088" spans="22:22">
      <c r="V24088" s="17"/>
    </row>
    <row r="24089" spans="22:22">
      <c r="V24089" s="17"/>
    </row>
    <row r="24090" spans="22:22">
      <c r="V24090" s="17"/>
    </row>
    <row r="24091" spans="22:22">
      <c r="V24091" s="17"/>
    </row>
    <row r="24092" spans="22:22">
      <c r="V24092" s="17"/>
    </row>
    <row r="24093" spans="22:22">
      <c r="V24093" s="17"/>
    </row>
    <row r="24094" spans="22:22">
      <c r="V24094" s="17"/>
    </row>
    <row r="24095" spans="22:22">
      <c r="V24095" s="17"/>
    </row>
    <row r="24096" spans="22:22">
      <c r="V24096" s="17"/>
    </row>
    <row r="24097" spans="22:22">
      <c r="V24097" s="17"/>
    </row>
    <row r="24098" spans="22:22">
      <c r="V24098" s="17"/>
    </row>
    <row r="24099" spans="22:22">
      <c r="V24099" s="17"/>
    </row>
    <row r="24100" spans="22:22">
      <c r="V24100" s="17"/>
    </row>
    <row r="24101" spans="22:22">
      <c r="V24101" s="17"/>
    </row>
    <row r="24102" spans="22:22">
      <c r="V24102" s="17"/>
    </row>
    <row r="24103" spans="22:22">
      <c r="V24103" s="17"/>
    </row>
    <row r="24104" spans="22:22">
      <c r="V24104" s="17"/>
    </row>
    <row r="24105" spans="22:22">
      <c r="V24105" s="17"/>
    </row>
    <row r="24106" spans="22:22">
      <c r="V24106" s="17"/>
    </row>
    <row r="24107" spans="22:22">
      <c r="V24107" s="17"/>
    </row>
    <row r="24108" spans="22:22">
      <c r="V24108" s="17"/>
    </row>
    <row r="24109" spans="22:22">
      <c r="V24109" s="17"/>
    </row>
    <row r="24110" spans="22:22">
      <c r="V24110" s="17"/>
    </row>
    <row r="24111" spans="22:22">
      <c r="V24111" s="17"/>
    </row>
    <row r="24112" spans="22:22">
      <c r="V24112" s="17"/>
    </row>
    <row r="24113" spans="22:22">
      <c r="V24113" s="17"/>
    </row>
    <row r="24114" spans="22:22">
      <c r="V24114" s="17"/>
    </row>
    <row r="24115" spans="22:22">
      <c r="V24115" s="17"/>
    </row>
    <row r="24116" spans="22:22">
      <c r="V24116" s="17"/>
    </row>
    <row r="24117" spans="22:22">
      <c r="V24117" s="17"/>
    </row>
    <row r="24118" spans="22:22">
      <c r="V24118" s="17"/>
    </row>
    <row r="24119" spans="22:22">
      <c r="V24119" s="17"/>
    </row>
    <row r="24120" spans="22:22">
      <c r="V24120" s="17"/>
    </row>
    <row r="24121" spans="22:22">
      <c r="V24121" s="17"/>
    </row>
    <row r="24122" spans="22:22">
      <c r="V24122" s="17"/>
    </row>
    <row r="24123" spans="22:22">
      <c r="V24123" s="17"/>
    </row>
    <row r="24124" spans="22:22">
      <c r="V24124" s="17"/>
    </row>
    <row r="24125" spans="22:22">
      <c r="V24125" s="17"/>
    </row>
    <row r="24126" spans="22:22">
      <c r="V24126" s="17"/>
    </row>
    <row r="24127" spans="22:22">
      <c r="V24127" s="17"/>
    </row>
    <row r="24128" spans="22:22">
      <c r="V24128" s="17"/>
    </row>
    <row r="24129" spans="22:22">
      <c r="V24129" s="17"/>
    </row>
    <row r="24130" spans="22:22">
      <c r="V24130" s="17"/>
    </row>
    <row r="24131" spans="22:22">
      <c r="V24131" s="17"/>
    </row>
    <row r="24132" spans="22:22">
      <c r="V24132" s="17"/>
    </row>
    <row r="24133" spans="22:22">
      <c r="V24133" s="17"/>
    </row>
    <row r="24134" spans="22:22">
      <c r="V24134" s="17"/>
    </row>
    <row r="24135" spans="22:22">
      <c r="V24135" s="17"/>
    </row>
    <row r="24136" spans="22:22">
      <c r="V24136" s="17"/>
    </row>
    <row r="24137" spans="22:22">
      <c r="V24137" s="17"/>
    </row>
    <row r="24138" spans="22:22">
      <c r="V24138" s="17"/>
    </row>
    <row r="24139" spans="22:22">
      <c r="V24139" s="17"/>
    </row>
    <row r="24140" spans="22:22">
      <c r="V24140" s="17"/>
    </row>
    <row r="24141" spans="22:22">
      <c r="V24141" s="17"/>
    </row>
    <row r="24142" spans="22:22">
      <c r="V24142" s="17"/>
    </row>
    <row r="24143" spans="22:22">
      <c r="V24143" s="17"/>
    </row>
    <row r="24144" spans="22:22">
      <c r="V24144" s="17"/>
    </row>
    <row r="24145" spans="22:22">
      <c r="V24145" s="17"/>
    </row>
    <row r="24146" spans="22:22">
      <c r="V24146" s="17"/>
    </row>
    <row r="24147" spans="22:22">
      <c r="V24147" s="17"/>
    </row>
    <row r="24148" spans="22:22">
      <c r="V24148" s="17"/>
    </row>
    <row r="24149" spans="22:22">
      <c r="V24149" s="17"/>
    </row>
    <row r="24150" spans="22:22">
      <c r="V24150" s="17"/>
    </row>
    <row r="24151" spans="22:22">
      <c r="V24151" s="17"/>
    </row>
    <row r="24152" spans="22:22">
      <c r="V24152" s="17"/>
    </row>
    <row r="24153" spans="22:22">
      <c r="V24153" s="17"/>
    </row>
    <row r="24154" spans="22:22">
      <c r="V24154" s="17"/>
    </row>
    <row r="24155" spans="22:22">
      <c r="V24155" s="17"/>
    </row>
    <row r="24156" spans="22:22">
      <c r="V24156" s="17"/>
    </row>
    <row r="24157" spans="22:22">
      <c r="V24157" s="17"/>
    </row>
    <row r="24158" spans="22:22">
      <c r="V24158" s="17"/>
    </row>
    <row r="24159" spans="22:22">
      <c r="V24159" s="17"/>
    </row>
    <row r="24160" spans="22:22">
      <c r="V24160" s="17"/>
    </row>
    <row r="24161" spans="22:22">
      <c r="V24161" s="17"/>
    </row>
    <row r="24162" spans="22:22">
      <c r="V24162" s="17"/>
    </row>
    <row r="24163" spans="22:22">
      <c r="V24163" s="17"/>
    </row>
    <row r="24164" spans="22:22">
      <c r="V24164" s="17"/>
    </row>
    <row r="24165" spans="22:22">
      <c r="V24165" s="17"/>
    </row>
    <row r="24166" spans="22:22">
      <c r="V24166" s="17"/>
    </row>
    <row r="24167" spans="22:22">
      <c r="V24167" s="17"/>
    </row>
    <row r="24168" spans="22:22">
      <c r="V24168" s="17"/>
    </row>
    <row r="24169" spans="22:22">
      <c r="V24169" s="17"/>
    </row>
    <row r="24170" spans="22:22">
      <c r="V24170" s="17"/>
    </row>
    <row r="24171" spans="22:22">
      <c r="V24171" s="17"/>
    </row>
    <row r="24172" spans="22:22">
      <c r="V24172" s="17"/>
    </row>
    <row r="24173" spans="22:22">
      <c r="V24173" s="17"/>
    </row>
    <row r="24174" spans="22:22">
      <c r="V24174" s="17"/>
    </row>
    <row r="24175" spans="22:22">
      <c r="V24175" s="17"/>
    </row>
    <row r="24176" spans="22:22">
      <c r="V24176" s="17"/>
    </row>
    <row r="24177" spans="22:22">
      <c r="V24177" s="17"/>
    </row>
    <row r="24178" spans="22:22">
      <c r="V24178" s="17"/>
    </row>
    <row r="24179" spans="22:22">
      <c r="V24179" s="17"/>
    </row>
    <row r="24180" spans="22:22">
      <c r="V24180" s="17"/>
    </row>
    <row r="24181" spans="22:22">
      <c r="V24181" s="17"/>
    </row>
    <row r="24182" spans="22:22">
      <c r="V24182" s="17"/>
    </row>
    <row r="24183" spans="22:22">
      <c r="V24183" s="17"/>
    </row>
    <row r="24184" spans="22:22">
      <c r="V24184" s="17"/>
    </row>
    <row r="24185" spans="22:22">
      <c r="V24185" s="17"/>
    </row>
    <row r="24186" spans="22:22">
      <c r="V24186" s="17"/>
    </row>
    <row r="24187" spans="22:22">
      <c r="V24187" s="17"/>
    </row>
    <row r="24188" spans="22:22">
      <c r="V24188" s="17"/>
    </row>
    <row r="24189" spans="22:22">
      <c r="V24189" s="17"/>
    </row>
    <row r="24190" spans="22:22">
      <c r="V24190" s="17"/>
    </row>
    <row r="24191" spans="22:22">
      <c r="V24191" s="17"/>
    </row>
    <row r="24192" spans="22:22">
      <c r="V24192" s="17"/>
    </row>
    <row r="24193" spans="22:22">
      <c r="V24193" s="17"/>
    </row>
    <row r="24194" spans="22:22">
      <c r="V24194" s="17"/>
    </row>
    <row r="24195" spans="22:22">
      <c r="V24195" s="17"/>
    </row>
    <row r="24196" spans="22:22">
      <c r="V24196" s="17"/>
    </row>
    <row r="24197" spans="22:22">
      <c r="V24197" s="17"/>
    </row>
    <row r="24198" spans="22:22">
      <c r="V24198" s="17"/>
    </row>
    <row r="24199" spans="22:22">
      <c r="V24199" s="17"/>
    </row>
    <row r="24200" spans="22:22">
      <c r="V24200" s="17"/>
    </row>
    <row r="24201" spans="22:22">
      <c r="V24201" s="17"/>
    </row>
    <row r="24202" spans="22:22">
      <c r="V24202" s="17"/>
    </row>
    <row r="24203" spans="22:22">
      <c r="V24203" s="17"/>
    </row>
    <row r="24204" spans="22:22">
      <c r="V24204" s="17"/>
    </row>
    <row r="24205" spans="22:22">
      <c r="V24205" s="17"/>
    </row>
    <row r="24206" spans="22:22">
      <c r="V24206" s="17"/>
    </row>
    <row r="24207" spans="22:22">
      <c r="V24207" s="17"/>
    </row>
    <row r="24208" spans="22:22">
      <c r="V24208" s="17"/>
    </row>
    <row r="24209" spans="22:22">
      <c r="V24209" s="17"/>
    </row>
    <row r="24210" spans="22:22">
      <c r="V24210" s="17"/>
    </row>
    <row r="24211" spans="22:22">
      <c r="V24211" s="17"/>
    </row>
    <row r="24212" spans="22:22">
      <c r="V24212" s="17"/>
    </row>
    <row r="24213" spans="22:22">
      <c r="V24213" s="17"/>
    </row>
    <row r="24214" spans="22:22">
      <c r="V24214" s="17"/>
    </row>
    <row r="24215" spans="22:22">
      <c r="V24215" s="17"/>
    </row>
    <row r="24216" spans="22:22">
      <c r="V24216" s="17"/>
    </row>
    <row r="24217" spans="22:22">
      <c r="V24217" s="17"/>
    </row>
    <row r="24218" spans="22:22">
      <c r="V24218" s="17"/>
    </row>
    <row r="24219" spans="22:22">
      <c r="V24219" s="17"/>
    </row>
    <row r="24220" spans="22:22">
      <c r="V24220" s="17"/>
    </row>
    <row r="24221" spans="22:22">
      <c r="V24221" s="17"/>
    </row>
    <row r="24222" spans="22:22">
      <c r="V24222" s="17"/>
    </row>
    <row r="24223" spans="22:22">
      <c r="V24223" s="17"/>
    </row>
    <row r="24224" spans="22:22">
      <c r="V24224" s="17"/>
    </row>
    <row r="24225" spans="22:22">
      <c r="V24225" s="17"/>
    </row>
    <row r="24226" spans="22:22">
      <c r="V24226" s="17"/>
    </row>
    <row r="24227" spans="22:22">
      <c r="V24227" s="17"/>
    </row>
    <row r="24228" spans="22:22">
      <c r="V24228" s="17"/>
    </row>
    <row r="24229" spans="22:22">
      <c r="V24229" s="17"/>
    </row>
    <row r="24230" spans="22:22">
      <c r="V24230" s="17"/>
    </row>
    <row r="24231" spans="22:22">
      <c r="V24231" s="17"/>
    </row>
    <row r="24232" spans="22:22">
      <c r="V24232" s="17"/>
    </row>
    <row r="24233" spans="22:22">
      <c r="V24233" s="17"/>
    </row>
    <row r="24234" spans="22:22">
      <c r="V24234" s="17"/>
    </row>
    <row r="24235" spans="22:22">
      <c r="V24235" s="17"/>
    </row>
    <row r="24236" spans="22:22">
      <c r="V24236" s="17"/>
    </row>
    <row r="24237" spans="22:22">
      <c r="V24237" s="17"/>
    </row>
    <row r="24238" spans="22:22">
      <c r="V24238" s="17"/>
    </row>
    <row r="24239" spans="22:22">
      <c r="V24239" s="17"/>
    </row>
    <row r="24240" spans="22:22">
      <c r="V24240" s="17"/>
    </row>
    <row r="24241" spans="22:22">
      <c r="V24241" s="17"/>
    </row>
    <row r="24242" spans="22:22">
      <c r="V24242" s="17"/>
    </row>
    <row r="24243" spans="22:22">
      <c r="V24243" s="17"/>
    </row>
    <row r="24244" spans="22:22">
      <c r="V24244" s="17"/>
    </row>
    <row r="24245" spans="22:22">
      <c r="V24245" s="17"/>
    </row>
    <row r="24246" spans="22:22">
      <c r="V24246" s="17"/>
    </row>
    <row r="24247" spans="22:22">
      <c r="V24247" s="17"/>
    </row>
    <row r="24248" spans="22:22">
      <c r="V24248" s="17"/>
    </row>
    <row r="24249" spans="22:22">
      <c r="V24249" s="17"/>
    </row>
    <row r="24250" spans="22:22">
      <c r="V24250" s="17"/>
    </row>
    <row r="24251" spans="22:22">
      <c r="V24251" s="17"/>
    </row>
    <row r="24252" spans="22:22">
      <c r="V24252" s="17"/>
    </row>
    <row r="24253" spans="22:22">
      <c r="V24253" s="17"/>
    </row>
    <row r="24254" spans="22:22">
      <c r="V24254" s="17"/>
    </row>
    <row r="24255" spans="22:22">
      <c r="V24255" s="17"/>
    </row>
    <row r="24256" spans="22:22">
      <c r="V24256" s="17"/>
    </row>
    <row r="24257" spans="22:22">
      <c r="V24257" s="17"/>
    </row>
    <row r="24258" spans="22:22">
      <c r="V24258" s="17"/>
    </row>
    <row r="24259" spans="22:22">
      <c r="V24259" s="17"/>
    </row>
    <row r="24260" spans="22:22">
      <c r="V24260" s="17"/>
    </row>
    <row r="24261" spans="22:22">
      <c r="V24261" s="17"/>
    </row>
    <row r="24262" spans="22:22">
      <c r="V24262" s="17"/>
    </row>
    <row r="24263" spans="22:22">
      <c r="V24263" s="17"/>
    </row>
    <row r="24264" spans="22:22">
      <c r="V24264" s="17"/>
    </row>
    <row r="24265" spans="22:22">
      <c r="V24265" s="17"/>
    </row>
    <row r="24266" spans="22:22">
      <c r="V24266" s="17"/>
    </row>
    <row r="24267" spans="22:22">
      <c r="V24267" s="17"/>
    </row>
    <row r="24268" spans="22:22">
      <c r="V24268" s="17"/>
    </row>
    <row r="24269" spans="22:22">
      <c r="V24269" s="17"/>
    </row>
    <row r="24270" spans="22:22">
      <c r="V24270" s="17"/>
    </row>
    <row r="24271" spans="22:22">
      <c r="V24271" s="17"/>
    </row>
    <row r="24272" spans="22:22">
      <c r="V24272" s="17"/>
    </row>
    <row r="24273" spans="22:22">
      <c r="V24273" s="17"/>
    </row>
    <row r="24274" spans="22:22">
      <c r="V24274" s="17"/>
    </row>
    <row r="24275" spans="22:22">
      <c r="V24275" s="17"/>
    </row>
    <row r="24276" spans="22:22">
      <c r="V24276" s="17"/>
    </row>
    <row r="24277" spans="22:22">
      <c r="V24277" s="17"/>
    </row>
    <row r="24278" spans="22:22">
      <c r="V24278" s="17"/>
    </row>
    <row r="24279" spans="22:22">
      <c r="V24279" s="17"/>
    </row>
    <row r="24280" spans="22:22">
      <c r="V24280" s="17"/>
    </row>
    <row r="24281" spans="22:22">
      <c r="V24281" s="17"/>
    </row>
    <row r="24282" spans="22:22">
      <c r="V24282" s="17"/>
    </row>
    <row r="24283" spans="22:22">
      <c r="V24283" s="17"/>
    </row>
    <row r="24284" spans="22:22">
      <c r="V24284" s="17"/>
    </row>
    <row r="24285" spans="22:22">
      <c r="V24285" s="17"/>
    </row>
    <row r="24286" spans="22:22">
      <c r="V24286" s="17"/>
    </row>
    <row r="24287" spans="22:22">
      <c r="V24287" s="17"/>
    </row>
    <row r="24288" spans="22:22">
      <c r="V24288" s="17"/>
    </row>
    <row r="24289" spans="22:22">
      <c r="V24289" s="17"/>
    </row>
    <row r="24290" spans="22:22">
      <c r="V24290" s="17"/>
    </row>
    <row r="24291" spans="22:22">
      <c r="V24291" s="17"/>
    </row>
    <row r="24292" spans="22:22">
      <c r="V24292" s="17"/>
    </row>
    <row r="24293" spans="22:22">
      <c r="V24293" s="17"/>
    </row>
    <row r="24294" spans="22:22">
      <c r="V24294" s="17"/>
    </row>
    <row r="24295" spans="22:22">
      <c r="V24295" s="17"/>
    </row>
    <row r="24296" spans="22:22">
      <c r="V24296" s="17"/>
    </row>
    <row r="24297" spans="22:22">
      <c r="V24297" s="17"/>
    </row>
    <row r="24298" spans="22:22">
      <c r="V24298" s="17"/>
    </row>
    <row r="24299" spans="22:22">
      <c r="V24299" s="17"/>
    </row>
    <row r="24300" spans="22:22">
      <c r="V24300" s="17"/>
    </row>
    <row r="24301" spans="22:22">
      <c r="V24301" s="17"/>
    </row>
    <row r="24302" spans="22:22">
      <c r="V24302" s="17"/>
    </row>
    <row r="24303" spans="22:22">
      <c r="V24303" s="17"/>
    </row>
    <row r="24304" spans="22:22">
      <c r="V24304" s="17"/>
    </row>
    <row r="24305" spans="22:22">
      <c r="V24305" s="17"/>
    </row>
    <row r="24306" spans="22:22">
      <c r="V24306" s="17"/>
    </row>
    <row r="24307" spans="22:22">
      <c r="V24307" s="17"/>
    </row>
    <row r="24308" spans="22:22">
      <c r="V24308" s="17"/>
    </row>
    <row r="24309" spans="22:22">
      <c r="V24309" s="17"/>
    </row>
    <row r="24310" spans="22:22">
      <c r="V24310" s="17"/>
    </row>
    <row r="24311" spans="22:22">
      <c r="V24311" s="17"/>
    </row>
    <row r="24312" spans="22:22">
      <c r="V24312" s="17"/>
    </row>
    <row r="24313" spans="22:22">
      <c r="V24313" s="17"/>
    </row>
    <row r="24314" spans="22:22">
      <c r="V24314" s="17"/>
    </row>
    <row r="24315" spans="22:22">
      <c r="V24315" s="17"/>
    </row>
    <row r="24316" spans="22:22">
      <c r="V24316" s="17"/>
    </row>
    <row r="24317" spans="22:22">
      <c r="V24317" s="17"/>
    </row>
    <row r="24318" spans="22:22">
      <c r="V24318" s="17"/>
    </row>
    <row r="24319" spans="22:22">
      <c r="V24319" s="17"/>
    </row>
    <row r="24320" spans="22:22">
      <c r="V24320" s="17"/>
    </row>
    <row r="24321" spans="22:22">
      <c r="V24321" s="17"/>
    </row>
    <row r="24322" spans="22:22">
      <c r="V24322" s="17"/>
    </row>
    <row r="24323" spans="22:22">
      <c r="V24323" s="17"/>
    </row>
    <row r="24324" spans="22:22">
      <c r="V24324" s="17"/>
    </row>
    <row r="24325" spans="22:22">
      <c r="V24325" s="17"/>
    </row>
    <row r="24326" spans="22:22">
      <c r="V24326" s="17"/>
    </row>
    <row r="24327" spans="22:22">
      <c r="V24327" s="17"/>
    </row>
    <row r="24328" spans="22:22">
      <c r="V24328" s="17"/>
    </row>
    <row r="24329" spans="22:22">
      <c r="V24329" s="17"/>
    </row>
    <row r="24330" spans="22:22">
      <c r="V24330" s="17"/>
    </row>
    <row r="24331" spans="22:22">
      <c r="V24331" s="17"/>
    </row>
    <row r="24332" spans="22:22">
      <c r="V24332" s="17"/>
    </row>
    <row r="24333" spans="22:22">
      <c r="V24333" s="17"/>
    </row>
    <row r="24334" spans="22:22">
      <c r="V24334" s="17"/>
    </row>
    <row r="24335" spans="22:22">
      <c r="V24335" s="17"/>
    </row>
    <row r="24336" spans="22:22">
      <c r="V24336" s="17"/>
    </row>
    <row r="24337" spans="22:22">
      <c r="V24337" s="17"/>
    </row>
    <row r="24338" spans="22:22">
      <c r="V24338" s="17"/>
    </row>
    <row r="24339" spans="22:22">
      <c r="V24339" s="17"/>
    </row>
    <row r="24340" spans="22:22">
      <c r="V24340" s="17"/>
    </row>
    <row r="24341" spans="22:22">
      <c r="V24341" s="17"/>
    </row>
    <row r="24342" spans="22:22">
      <c r="V24342" s="17"/>
    </row>
    <row r="24343" spans="22:22">
      <c r="V24343" s="17"/>
    </row>
    <row r="24344" spans="22:22">
      <c r="V24344" s="17"/>
    </row>
    <row r="24345" spans="22:22">
      <c r="V24345" s="17"/>
    </row>
    <row r="24346" spans="22:22">
      <c r="V24346" s="17"/>
    </row>
    <row r="24347" spans="22:22">
      <c r="V24347" s="17"/>
    </row>
    <row r="24348" spans="22:22">
      <c r="V24348" s="17"/>
    </row>
    <row r="24349" spans="22:22">
      <c r="V24349" s="17"/>
    </row>
    <row r="24350" spans="22:22">
      <c r="V24350" s="17"/>
    </row>
    <row r="24351" spans="22:22">
      <c r="V24351" s="17"/>
    </row>
    <row r="24352" spans="22:22">
      <c r="V24352" s="17"/>
    </row>
    <row r="24353" spans="22:22">
      <c r="V24353" s="17"/>
    </row>
    <row r="24354" spans="22:22">
      <c r="V24354" s="17"/>
    </row>
    <row r="24355" spans="22:22">
      <c r="V24355" s="17"/>
    </row>
    <row r="24356" spans="22:22">
      <c r="V24356" s="17"/>
    </row>
    <row r="24357" spans="22:22">
      <c r="V24357" s="17"/>
    </row>
    <row r="24358" spans="22:22">
      <c r="V24358" s="17"/>
    </row>
    <row r="24359" spans="22:22">
      <c r="V24359" s="17"/>
    </row>
    <row r="24360" spans="22:22">
      <c r="V24360" s="17"/>
    </row>
    <row r="24361" spans="22:22">
      <c r="V24361" s="17"/>
    </row>
    <row r="24362" spans="22:22">
      <c r="V24362" s="17"/>
    </row>
    <row r="24363" spans="22:22">
      <c r="V24363" s="17"/>
    </row>
    <row r="24364" spans="22:22">
      <c r="V24364" s="17"/>
    </row>
    <row r="24365" spans="22:22">
      <c r="V24365" s="17"/>
    </row>
    <row r="24366" spans="22:22">
      <c r="V24366" s="17"/>
    </row>
    <row r="24367" spans="22:22">
      <c r="V24367" s="17"/>
    </row>
    <row r="24368" spans="22:22">
      <c r="V24368" s="17"/>
    </row>
    <row r="24369" spans="22:22">
      <c r="V24369" s="17"/>
    </row>
    <row r="24370" spans="22:22">
      <c r="V24370" s="17"/>
    </row>
    <row r="24371" spans="22:22">
      <c r="V24371" s="17"/>
    </row>
    <row r="24372" spans="22:22">
      <c r="V24372" s="17"/>
    </row>
    <row r="24373" spans="22:22">
      <c r="V24373" s="17"/>
    </row>
    <row r="24374" spans="22:22">
      <c r="V24374" s="17"/>
    </row>
    <row r="24375" spans="22:22">
      <c r="V24375" s="17"/>
    </row>
    <row r="24376" spans="22:22">
      <c r="V24376" s="17"/>
    </row>
    <row r="24377" spans="22:22">
      <c r="V24377" s="17"/>
    </row>
    <row r="24378" spans="22:22">
      <c r="V24378" s="17"/>
    </row>
    <row r="24379" spans="22:22">
      <c r="V24379" s="17"/>
    </row>
    <row r="24380" spans="22:22">
      <c r="V24380" s="17"/>
    </row>
    <row r="24381" spans="22:22">
      <c r="V24381" s="17"/>
    </row>
    <row r="24382" spans="22:22">
      <c r="V24382" s="17"/>
    </row>
    <row r="24383" spans="22:22">
      <c r="V24383" s="17"/>
    </row>
    <row r="24384" spans="22:22">
      <c r="V24384" s="17"/>
    </row>
    <row r="24385" spans="22:22">
      <c r="V24385" s="17"/>
    </row>
    <row r="24386" spans="22:22">
      <c r="V24386" s="17"/>
    </row>
    <row r="24387" spans="22:22">
      <c r="V24387" s="17"/>
    </row>
    <row r="24388" spans="22:22">
      <c r="V24388" s="17"/>
    </row>
    <row r="24389" spans="22:22">
      <c r="V24389" s="17"/>
    </row>
    <row r="24390" spans="22:22">
      <c r="V24390" s="17"/>
    </row>
    <row r="24391" spans="22:22">
      <c r="V24391" s="17"/>
    </row>
    <row r="24392" spans="22:22">
      <c r="V24392" s="17"/>
    </row>
    <row r="24393" spans="22:22">
      <c r="V24393" s="17"/>
    </row>
    <row r="24394" spans="22:22">
      <c r="V24394" s="17"/>
    </row>
    <row r="24395" spans="22:22">
      <c r="V24395" s="17"/>
    </row>
    <row r="24396" spans="22:22">
      <c r="V24396" s="17"/>
    </row>
    <row r="24397" spans="22:22">
      <c r="V24397" s="17"/>
    </row>
    <row r="24398" spans="22:22">
      <c r="V24398" s="17"/>
    </row>
    <row r="24399" spans="22:22">
      <c r="V24399" s="17"/>
    </row>
    <row r="24400" spans="22:22">
      <c r="V24400" s="17"/>
    </row>
    <row r="24401" spans="22:22">
      <c r="V24401" s="17"/>
    </row>
    <row r="24402" spans="22:22">
      <c r="V24402" s="17"/>
    </row>
    <row r="24403" spans="22:22">
      <c r="V24403" s="17"/>
    </row>
    <row r="24404" spans="22:22">
      <c r="V24404" s="17"/>
    </row>
    <row r="24405" spans="22:22">
      <c r="V24405" s="17"/>
    </row>
    <row r="24406" spans="22:22">
      <c r="V24406" s="17"/>
    </row>
    <row r="24407" spans="22:22">
      <c r="V24407" s="17"/>
    </row>
    <row r="24408" spans="22:22">
      <c r="V24408" s="17"/>
    </row>
    <row r="24409" spans="22:22">
      <c r="V24409" s="17"/>
    </row>
    <row r="24410" spans="22:22">
      <c r="V24410" s="17"/>
    </row>
    <row r="24411" spans="22:22">
      <c r="V24411" s="17"/>
    </row>
    <row r="24412" spans="22:22">
      <c r="V24412" s="17"/>
    </row>
    <row r="24413" spans="22:22">
      <c r="V24413" s="17"/>
    </row>
    <row r="24414" spans="22:22">
      <c r="V24414" s="17"/>
    </row>
    <row r="24415" spans="22:22">
      <c r="V24415" s="17"/>
    </row>
    <row r="24416" spans="22:22">
      <c r="V24416" s="17"/>
    </row>
    <row r="24417" spans="22:22">
      <c r="V24417" s="17"/>
    </row>
    <row r="24418" spans="22:22">
      <c r="V24418" s="17"/>
    </row>
    <row r="24419" spans="22:22">
      <c r="V24419" s="17"/>
    </row>
    <row r="24420" spans="22:22">
      <c r="V24420" s="17"/>
    </row>
    <row r="24421" spans="22:22">
      <c r="V24421" s="17"/>
    </row>
    <row r="24422" spans="22:22">
      <c r="V24422" s="17"/>
    </row>
    <row r="24423" spans="22:22">
      <c r="V24423" s="17"/>
    </row>
    <row r="24424" spans="22:22">
      <c r="V24424" s="17"/>
    </row>
    <row r="24425" spans="22:22">
      <c r="V24425" s="17"/>
    </row>
    <row r="24426" spans="22:22">
      <c r="V24426" s="17"/>
    </row>
    <row r="24427" spans="22:22">
      <c r="V24427" s="17"/>
    </row>
    <row r="24428" spans="22:22">
      <c r="V24428" s="17"/>
    </row>
    <row r="24429" spans="22:22">
      <c r="V24429" s="17"/>
    </row>
    <row r="24430" spans="22:22">
      <c r="V24430" s="17"/>
    </row>
    <row r="24431" spans="22:22">
      <c r="V24431" s="17"/>
    </row>
    <row r="24432" spans="22:22">
      <c r="V24432" s="17"/>
    </row>
    <row r="24433" spans="22:22">
      <c r="V24433" s="17"/>
    </row>
    <row r="24434" spans="22:22">
      <c r="V24434" s="17"/>
    </row>
    <row r="24435" spans="22:22">
      <c r="V24435" s="17"/>
    </row>
    <row r="24436" spans="22:22">
      <c r="V24436" s="17"/>
    </row>
    <row r="24437" spans="22:22">
      <c r="V24437" s="17"/>
    </row>
    <row r="24438" spans="22:22">
      <c r="V24438" s="17"/>
    </row>
    <row r="24439" spans="22:22">
      <c r="V24439" s="17"/>
    </row>
    <row r="24440" spans="22:22">
      <c r="V24440" s="17"/>
    </row>
    <row r="24441" spans="22:22">
      <c r="V24441" s="17"/>
    </row>
    <row r="24442" spans="22:22">
      <c r="V24442" s="17"/>
    </row>
    <row r="24443" spans="22:22">
      <c r="V24443" s="17"/>
    </row>
    <row r="24444" spans="22:22">
      <c r="V24444" s="17"/>
    </row>
    <row r="24445" spans="22:22">
      <c r="V24445" s="17"/>
    </row>
    <row r="24446" spans="22:22">
      <c r="V24446" s="17"/>
    </row>
    <row r="24447" spans="22:22">
      <c r="V24447" s="17"/>
    </row>
    <row r="24448" spans="22:22">
      <c r="V24448" s="17"/>
    </row>
    <row r="24449" spans="22:22">
      <c r="V24449" s="17"/>
    </row>
    <row r="24450" spans="22:22">
      <c r="V24450" s="17"/>
    </row>
    <row r="24451" spans="22:22">
      <c r="V24451" s="17"/>
    </row>
    <row r="24452" spans="22:22">
      <c r="V24452" s="17"/>
    </row>
    <row r="24453" spans="22:22">
      <c r="V24453" s="17"/>
    </row>
    <row r="24454" spans="22:22">
      <c r="V24454" s="17"/>
    </row>
    <row r="24455" spans="22:22">
      <c r="V24455" s="17"/>
    </row>
    <row r="24456" spans="22:22">
      <c r="V24456" s="17"/>
    </row>
    <row r="24457" spans="22:22">
      <c r="V24457" s="17"/>
    </row>
    <row r="24458" spans="22:22">
      <c r="V24458" s="17"/>
    </row>
    <row r="24459" spans="22:22">
      <c r="V24459" s="17"/>
    </row>
    <row r="24460" spans="22:22">
      <c r="V24460" s="17"/>
    </row>
    <row r="24461" spans="22:22">
      <c r="V24461" s="17"/>
    </row>
    <row r="24462" spans="22:22">
      <c r="V24462" s="17"/>
    </row>
    <row r="24463" spans="22:22">
      <c r="V24463" s="17"/>
    </row>
    <row r="24464" spans="22:22">
      <c r="V24464" s="17"/>
    </row>
    <row r="24465" spans="22:22">
      <c r="V24465" s="17"/>
    </row>
    <row r="24466" spans="22:22">
      <c r="V24466" s="17"/>
    </row>
    <row r="24467" spans="22:22">
      <c r="V24467" s="17"/>
    </row>
    <row r="24468" spans="22:22">
      <c r="V24468" s="17"/>
    </row>
    <row r="24469" spans="22:22">
      <c r="V24469" s="17"/>
    </row>
    <row r="24470" spans="22:22">
      <c r="V24470" s="17"/>
    </row>
    <row r="24471" spans="22:22">
      <c r="V24471" s="17"/>
    </row>
    <row r="24472" spans="22:22">
      <c r="V24472" s="17"/>
    </row>
    <row r="24473" spans="22:22">
      <c r="V24473" s="17"/>
    </row>
    <row r="24474" spans="22:22">
      <c r="V24474" s="17"/>
    </row>
    <row r="24475" spans="22:22">
      <c r="V24475" s="17"/>
    </row>
    <row r="24476" spans="22:22">
      <c r="V24476" s="17"/>
    </row>
    <row r="24477" spans="22:22">
      <c r="V24477" s="17"/>
    </row>
    <row r="24478" spans="22:22">
      <c r="V24478" s="17"/>
    </row>
    <row r="24479" spans="22:22">
      <c r="V24479" s="17"/>
    </row>
    <row r="24480" spans="22:22">
      <c r="V24480" s="17"/>
    </row>
    <row r="24481" spans="22:22">
      <c r="V24481" s="17"/>
    </row>
    <row r="24482" spans="22:22">
      <c r="V24482" s="17"/>
    </row>
    <row r="24483" spans="22:22">
      <c r="V24483" s="17"/>
    </row>
    <row r="24484" spans="22:22">
      <c r="V24484" s="17"/>
    </row>
    <row r="24485" spans="22:22">
      <c r="V24485" s="17"/>
    </row>
    <row r="24486" spans="22:22">
      <c r="V24486" s="17"/>
    </row>
    <row r="24487" spans="22:22">
      <c r="V24487" s="17"/>
    </row>
    <row r="24488" spans="22:22">
      <c r="V24488" s="17"/>
    </row>
    <row r="24489" spans="22:22">
      <c r="V24489" s="17"/>
    </row>
    <row r="24490" spans="22:22">
      <c r="V24490" s="17"/>
    </row>
    <row r="24491" spans="22:22">
      <c r="V24491" s="17"/>
    </row>
    <row r="24492" spans="22:22">
      <c r="V24492" s="17"/>
    </row>
    <row r="24493" spans="22:22">
      <c r="V24493" s="17"/>
    </row>
    <row r="24494" spans="22:22">
      <c r="V24494" s="17"/>
    </row>
    <row r="24495" spans="22:22">
      <c r="V24495" s="17"/>
    </row>
    <row r="24496" spans="22:22">
      <c r="V24496" s="17"/>
    </row>
    <row r="24497" spans="22:22">
      <c r="V24497" s="17"/>
    </row>
    <row r="24498" spans="22:22">
      <c r="V24498" s="17"/>
    </row>
    <row r="24499" spans="22:22">
      <c r="V24499" s="17"/>
    </row>
    <row r="24500" spans="22:22">
      <c r="V24500" s="17"/>
    </row>
    <row r="24501" spans="22:22">
      <c r="V24501" s="17"/>
    </row>
    <row r="24502" spans="22:22">
      <c r="V24502" s="17"/>
    </row>
    <row r="24503" spans="22:22">
      <c r="V24503" s="17"/>
    </row>
    <row r="24504" spans="22:22">
      <c r="V24504" s="17"/>
    </row>
    <row r="24505" spans="22:22">
      <c r="V24505" s="17"/>
    </row>
    <row r="24506" spans="22:22">
      <c r="V24506" s="17"/>
    </row>
    <row r="24507" spans="22:22">
      <c r="V24507" s="17"/>
    </row>
    <row r="24508" spans="22:22">
      <c r="V24508" s="17"/>
    </row>
    <row r="24509" spans="22:22">
      <c r="V24509" s="17"/>
    </row>
    <row r="24510" spans="22:22">
      <c r="V24510" s="17"/>
    </row>
    <row r="24511" spans="22:22">
      <c r="V24511" s="17"/>
    </row>
    <row r="24512" spans="22:22">
      <c r="V24512" s="17"/>
    </row>
    <row r="24513" spans="22:22">
      <c r="V24513" s="17"/>
    </row>
    <row r="24514" spans="22:22">
      <c r="V24514" s="17"/>
    </row>
    <row r="24515" spans="22:22">
      <c r="V24515" s="17"/>
    </row>
    <row r="24516" spans="22:22">
      <c r="V24516" s="17"/>
    </row>
    <row r="24517" spans="22:22">
      <c r="V24517" s="17"/>
    </row>
    <row r="24518" spans="22:22">
      <c r="V24518" s="17"/>
    </row>
    <row r="24519" spans="22:22">
      <c r="V24519" s="17"/>
    </row>
    <row r="24520" spans="22:22">
      <c r="V24520" s="17"/>
    </row>
    <row r="24521" spans="22:22">
      <c r="V24521" s="17"/>
    </row>
    <row r="24522" spans="22:22">
      <c r="V24522" s="17"/>
    </row>
    <row r="24523" spans="22:22">
      <c r="V24523" s="17"/>
    </row>
    <row r="24524" spans="22:22">
      <c r="V24524" s="17"/>
    </row>
    <row r="24525" spans="22:22">
      <c r="V24525" s="17"/>
    </row>
    <row r="24526" spans="22:22">
      <c r="V24526" s="17"/>
    </row>
    <row r="24527" spans="22:22">
      <c r="V24527" s="17"/>
    </row>
    <row r="24528" spans="22:22">
      <c r="V24528" s="17"/>
    </row>
    <row r="24529" spans="22:22">
      <c r="V24529" s="17"/>
    </row>
    <row r="24530" spans="22:22">
      <c r="V24530" s="17"/>
    </row>
    <row r="24531" spans="22:22">
      <c r="V24531" s="17"/>
    </row>
    <row r="24532" spans="22:22">
      <c r="V24532" s="17"/>
    </row>
    <row r="24533" spans="22:22">
      <c r="V24533" s="17"/>
    </row>
    <row r="24534" spans="22:22">
      <c r="V24534" s="17"/>
    </row>
    <row r="24535" spans="22:22">
      <c r="V24535" s="17"/>
    </row>
    <row r="24536" spans="22:22">
      <c r="V24536" s="17"/>
    </row>
    <row r="24537" spans="22:22">
      <c r="V24537" s="17"/>
    </row>
    <row r="24538" spans="22:22">
      <c r="V24538" s="17"/>
    </row>
    <row r="24539" spans="22:22">
      <c r="V24539" s="17"/>
    </row>
    <row r="24540" spans="22:22">
      <c r="V24540" s="17"/>
    </row>
    <row r="24541" spans="22:22">
      <c r="V24541" s="17"/>
    </row>
    <row r="24542" spans="22:22">
      <c r="V24542" s="17"/>
    </row>
    <row r="24543" spans="22:22">
      <c r="V24543" s="17"/>
    </row>
    <row r="24544" spans="22:22">
      <c r="V24544" s="17"/>
    </row>
    <row r="24545" spans="22:22">
      <c r="V24545" s="17"/>
    </row>
    <row r="24546" spans="22:22">
      <c r="V24546" s="17"/>
    </row>
    <row r="24547" spans="22:22">
      <c r="V24547" s="17"/>
    </row>
    <row r="24548" spans="22:22">
      <c r="V24548" s="17"/>
    </row>
    <row r="24549" spans="22:22">
      <c r="V24549" s="17"/>
    </row>
    <row r="24550" spans="22:22">
      <c r="V24550" s="17"/>
    </row>
    <row r="24551" spans="22:22">
      <c r="V24551" s="17"/>
    </row>
    <row r="24552" spans="22:22">
      <c r="V24552" s="17"/>
    </row>
    <row r="24553" spans="22:22">
      <c r="V24553" s="17"/>
    </row>
    <row r="24554" spans="22:22">
      <c r="V24554" s="17"/>
    </row>
    <row r="24555" spans="22:22">
      <c r="V24555" s="17"/>
    </row>
    <row r="24556" spans="22:22">
      <c r="V24556" s="17"/>
    </row>
    <row r="24557" spans="22:22">
      <c r="V24557" s="17"/>
    </row>
    <row r="24558" spans="22:22">
      <c r="V24558" s="17"/>
    </row>
    <row r="24559" spans="22:22">
      <c r="V24559" s="17"/>
    </row>
    <row r="24560" spans="22:22">
      <c r="V24560" s="17"/>
    </row>
    <row r="24561" spans="22:22">
      <c r="V24561" s="17"/>
    </row>
    <row r="24562" spans="22:22">
      <c r="V24562" s="17"/>
    </row>
    <row r="24563" spans="22:22">
      <c r="V24563" s="17"/>
    </row>
    <row r="24564" spans="22:22">
      <c r="V24564" s="17"/>
    </row>
    <row r="24565" spans="22:22">
      <c r="V24565" s="17"/>
    </row>
    <row r="24566" spans="22:22">
      <c r="V24566" s="17"/>
    </row>
    <row r="24567" spans="22:22">
      <c r="V24567" s="17"/>
    </row>
    <row r="24568" spans="22:22">
      <c r="V24568" s="17"/>
    </row>
    <row r="24569" spans="22:22">
      <c r="V24569" s="17"/>
    </row>
    <row r="24570" spans="22:22">
      <c r="V24570" s="17"/>
    </row>
    <row r="24571" spans="22:22">
      <c r="V24571" s="17"/>
    </row>
    <row r="24572" spans="22:22">
      <c r="V24572" s="17"/>
    </row>
    <row r="24573" spans="22:22">
      <c r="V24573" s="17"/>
    </row>
    <row r="24574" spans="22:22">
      <c r="V24574" s="17"/>
    </row>
    <row r="24575" spans="22:22">
      <c r="V24575" s="17"/>
    </row>
    <row r="24576" spans="22:22">
      <c r="V24576" s="17"/>
    </row>
    <row r="24577" spans="22:22">
      <c r="V24577" s="17"/>
    </row>
    <row r="24578" spans="22:22">
      <c r="V24578" s="17"/>
    </row>
    <row r="24579" spans="22:22">
      <c r="V24579" s="17"/>
    </row>
    <row r="24580" spans="22:22">
      <c r="V24580" s="17"/>
    </row>
    <row r="24581" spans="22:22">
      <c r="V24581" s="17"/>
    </row>
    <row r="24582" spans="22:22">
      <c r="V24582" s="17"/>
    </row>
    <row r="24583" spans="22:22">
      <c r="V24583" s="17"/>
    </row>
    <row r="24584" spans="22:22">
      <c r="V24584" s="17"/>
    </row>
    <row r="24585" spans="22:22">
      <c r="V24585" s="17"/>
    </row>
    <row r="24586" spans="22:22">
      <c r="V24586" s="17"/>
    </row>
    <row r="24587" spans="22:22">
      <c r="V24587" s="17"/>
    </row>
    <row r="24588" spans="22:22">
      <c r="V24588" s="17"/>
    </row>
    <row r="24589" spans="22:22">
      <c r="V24589" s="17"/>
    </row>
    <row r="24590" spans="22:22">
      <c r="V24590" s="17"/>
    </row>
    <row r="24591" spans="22:22">
      <c r="V24591" s="17"/>
    </row>
    <row r="24592" spans="22:22">
      <c r="V24592" s="17"/>
    </row>
    <row r="24593" spans="22:22">
      <c r="V24593" s="17"/>
    </row>
    <row r="24594" spans="22:22">
      <c r="V24594" s="17"/>
    </row>
    <row r="24595" spans="22:22">
      <c r="V24595" s="17"/>
    </row>
    <row r="24596" spans="22:22">
      <c r="V24596" s="17"/>
    </row>
    <row r="24597" spans="22:22">
      <c r="V24597" s="17"/>
    </row>
    <row r="24598" spans="22:22">
      <c r="V24598" s="17"/>
    </row>
    <row r="24599" spans="22:22">
      <c r="V24599" s="17"/>
    </row>
    <row r="24600" spans="22:22">
      <c r="V24600" s="17"/>
    </row>
    <row r="24601" spans="22:22">
      <c r="V24601" s="17"/>
    </row>
    <row r="24602" spans="22:22">
      <c r="V24602" s="17"/>
    </row>
    <row r="24603" spans="22:22">
      <c r="V24603" s="17"/>
    </row>
    <row r="24604" spans="22:22">
      <c r="V24604" s="17"/>
    </row>
    <row r="24605" spans="22:22">
      <c r="V24605" s="17"/>
    </row>
    <row r="24606" spans="22:22">
      <c r="V24606" s="17"/>
    </row>
    <row r="24607" spans="22:22">
      <c r="V24607" s="17"/>
    </row>
    <row r="24608" spans="22:22">
      <c r="V24608" s="17"/>
    </row>
    <row r="24609" spans="22:22">
      <c r="V24609" s="17"/>
    </row>
    <row r="24610" spans="22:22">
      <c r="V24610" s="17"/>
    </row>
    <row r="24611" spans="22:22">
      <c r="V24611" s="17"/>
    </row>
    <row r="24612" spans="22:22">
      <c r="V24612" s="17"/>
    </row>
    <row r="24613" spans="22:22">
      <c r="V24613" s="17"/>
    </row>
    <row r="24614" spans="22:22">
      <c r="V24614" s="17"/>
    </row>
    <row r="24615" spans="22:22">
      <c r="V24615" s="17"/>
    </row>
    <row r="24616" spans="22:22">
      <c r="V24616" s="17"/>
    </row>
    <row r="24617" spans="22:22">
      <c r="V24617" s="17"/>
    </row>
    <row r="24618" spans="22:22">
      <c r="V24618" s="17"/>
    </row>
    <row r="24619" spans="22:22">
      <c r="V24619" s="17"/>
    </row>
    <row r="24620" spans="22:22">
      <c r="V24620" s="17"/>
    </row>
    <row r="24621" spans="22:22">
      <c r="V24621" s="17"/>
    </row>
    <row r="24622" spans="22:22">
      <c r="V24622" s="17"/>
    </row>
    <row r="24623" spans="22:22">
      <c r="V24623" s="17"/>
    </row>
    <row r="24624" spans="22:22">
      <c r="V24624" s="17"/>
    </row>
    <row r="24625" spans="22:22">
      <c r="V24625" s="17"/>
    </row>
    <row r="24626" spans="22:22">
      <c r="V24626" s="17"/>
    </row>
    <row r="24627" spans="22:22">
      <c r="V24627" s="17"/>
    </row>
    <row r="24628" spans="22:22">
      <c r="V24628" s="17"/>
    </row>
    <row r="24629" spans="22:22">
      <c r="V24629" s="17"/>
    </row>
    <row r="24630" spans="22:22">
      <c r="V24630" s="17"/>
    </row>
    <row r="24631" spans="22:22">
      <c r="V24631" s="17"/>
    </row>
    <row r="24632" spans="22:22">
      <c r="V24632" s="17"/>
    </row>
    <row r="24633" spans="22:22">
      <c r="V24633" s="17"/>
    </row>
    <row r="24634" spans="22:22">
      <c r="V24634" s="17"/>
    </row>
    <row r="24635" spans="22:22">
      <c r="V24635" s="17"/>
    </row>
    <row r="24636" spans="22:22">
      <c r="V24636" s="17"/>
    </row>
    <row r="24637" spans="22:22">
      <c r="V24637" s="17"/>
    </row>
    <row r="24638" spans="22:22">
      <c r="V24638" s="17"/>
    </row>
    <row r="24639" spans="22:22">
      <c r="V24639" s="17"/>
    </row>
    <row r="24640" spans="22:22">
      <c r="V24640" s="17"/>
    </row>
    <row r="24641" spans="22:22">
      <c r="V24641" s="17"/>
    </row>
    <row r="24642" spans="22:22">
      <c r="V24642" s="17"/>
    </row>
    <row r="24643" spans="22:22">
      <c r="V24643" s="17"/>
    </row>
    <row r="24644" spans="22:22">
      <c r="V24644" s="17"/>
    </row>
    <row r="24645" spans="22:22">
      <c r="V24645" s="17"/>
    </row>
    <row r="24646" spans="22:22">
      <c r="V24646" s="17"/>
    </row>
    <row r="24647" spans="22:22">
      <c r="V24647" s="17"/>
    </row>
    <row r="24648" spans="22:22">
      <c r="V24648" s="17"/>
    </row>
    <row r="24649" spans="22:22">
      <c r="V24649" s="17"/>
    </row>
    <row r="24650" spans="22:22">
      <c r="V24650" s="17"/>
    </row>
    <row r="24651" spans="22:22">
      <c r="V24651" s="17"/>
    </row>
    <row r="24652" spans="22:22">
      <c r="V24652" s="17"/>
    </row>
    <row r="24653" spans="22:22">
      <c r="V24653" s="17"/>
    </row>
    <row r="24654" spans="22:22">
      <c r="V24654" s="17"/>
    </row>
    <row r="24655" spans="22:22">
      <c r="V24655" s="17"/>
    </row>
    <row r="24656" spans="22:22">
      <c r="V24656" s="17"/>
    </row>
    <row r="24657" spans="22:22">
      <c r="V24657" s="17"/>
    </row>
    <row r="24658" spans="22:22">
      <c r="V24658" s="17"/>
    </row>
    <row r="24659" spans="22:22">
      <c r="V24659" s="17"/>
    </row>
    <row r="24660" spans="22:22">
      <c r="V24660" s="17"/>
    </row>
    <row r="24661" spans="22:22">
      <c r="V24661" s="17"/>
    </row>
    <row r="24662" spans="22:22">
      <c r="V24662" s="17"/>
    </row>
    <row r="24663" spans="22:22">
      <c r="V24663" s="17"/>
    </row>
    <row r="24664" spans="22:22">
      <c r="V24664" s="17"/>
    </row>
    <row r="24665" spans="22:22">
      <c r="V24665" s="17"/>
    </row>
    <row r="24666" spans="22:22">
      <c r="V24666" s="17"/>
    </row>
    <row r="24667" spans="22:22">
      <c r="V24667" s="17"/>
    </row>
    <row r="24668" spans="22:22">
      <c r="V24668" s="17"/>
    </row>
    <row r="24669" spans="22:22">
      <c r="V24669" s="17"/>
    </row>
    <row r="24670" spans="22:22">
      <c r="V24670" s="17"/>
    </row>
    <row r="24671" spans="22:22">
      <c r="V24671" s="17"/>
    </row>
    <row r="24672" spans="22:22">
      <c r="V24672" s="17"/>
    </row>
    <row r="24673" spans="22:22">
      <c r="V24673" s="17"/>
    </row>
    <row r="24674" spans="22:22">
      <c r="V24674" s="17"/>
    </row>
    <row r="24675" spans="22:22">
      <c r="V24675" s="17"/>
    </row>
    <row r="24676" spans="22:22">
      <c r="V24676" s="17"/>
    </row>
    <row r="24677" spans="22:22">
      <c r="V24677" s="17"/>
    </row>
    <row r="24678" spans="22:22">
      <c r="V24678" s="17"/>
    </row>
    <row r="24679" spans="22:22">
      <c r="V24679" s="17"/>
    </row>
    <row r="24680" spans="22:22">
      <c r="V24680" s="17"/>
    </row>
    <row r="24681" spans="22:22">
      <c r="V24681" s="17"/>
    </row>
    <row r="24682" spans="22:22">
      <c r="V24682" s="17"/>
    </row>
    <row r="24683" spans="22:22">
      <c r="V24683" s="17"/>
    </row>
    <row r="24684" spans="22:22">
      <c r="V24684" s="17"/>
    </row>
    <row r="24685" spans="22:22">
      <c r="V24685" s="17"/>
    </row>
    <row r="24686" spans="22:22">
      <c r="V24686" s="17"/>
    </row>
    <row r="24687" spans="22:22">
      <c r="V24687" s="17"/>
    </row>
    <row r="24688" spans="22:22">
      <c r="V24688" s="17"/>
    </row>
    <row r="24689" spans="22:22">
      <c r="V24689" s="17"/>
    </row>
    <row r="24690" spans="22:22">
      <c r="V24690" s="17"/>
    </row>
    <row r="24691" spans="22:22">
      <c r="V24691" s="17"/>
    </row>
    <row r="24692" spans="22:22">
      <c r="V24692" s="17"/>
    </row>
    <row r="24693" spans="22:22">
      <c r="V24693" s="17"/>
    </row>
    <row r="24694" spans="22:22">
      <c r="V24694" s="17"/>
    </row>
    <row r="24695" spans="22:22">
      <c r="V24695" s="17"/>
    </row>
    <row r="24696" spans="22:22">
      <c r="V24696" s="17"/>
    </row>
    <row r="24697" spans="22:22">
      <c r="V24697" s="17"/>
    </row>
    <row r="24698" spans="22:22">
      <c r="V24698" s="17"/>
    </row>
    <row r="24699" spans="22:22">
      <c r="V24699" s="17"/>
    </row>
    <row r="24700" spans="22:22">
      <c r="V24700" s="17"/>
    </row>
    <row r="24701" spans="22:22">
      <c r="V24701" s="17"/>
    </row>
    <row r="24702" spans="22:22">
      <c r="V24702" s="17"/>
    </row>
    <row r="24703" spans="22:22">
      <c r="V24703" s="17"/>
    </row>
    <row r="24704" spans="22:22">
      <c r="V24704" s="17"/>
    </row>
    <row r="24705" spans="22:22">
      <c r="V24705" s="17"/>
    </row>
    <row r="24706" spans="22:22">
      <c r="V24706" s="17"/>
    </row>
    <row r="24707" spans="22:22">
      <c r="V24707" s="17"/>
    </row>
    <row r="24708" spans="22:22">
      <c r="V24708" s="17"/>
    </row>
    <row r="24709" spans="22:22">
      <c r="V24709" s="17"/>
    </row>
    <row r="24710" spans="22:22">
      <c r="V24710" s="17"/>
    </row>
    <row r="24711" spans="22:22">
      <c r="V24711" s="17"/>
    </row>
    <row r="24712" spans="22:22">
      <c r="V24712" s="17"/>
    </row>
    <row r="24713" spans="22:22">
      <c r="V24713" s="17"/>
    </row>
    <row r="24714" spans="22:22">
      <c r="V24714" s="17"/>
    </row>
    <row r="24715" spans="22:22">
      <c r="V24715" s="17"/>
    </row>
    <row r="24716" spans="22:22">
      <c r="V24716" s="17"/>
    </row>
    <row r="24717" spans="22:22">
      <c r="V24717" s="17"/>
    </row>
    <row r="24718" spans="22:22">
      <c r="V24718" s="17"/>
    </row>
    <row r="24719" spans="22:22">
      <c r="V24719" s="17"/>
    </row>
    <row r="24720" spans="22:22">
      <c r="V24720" s="17"/>
    </row>
    <row r="24721" spans="22:22">
      <c r="V24721" s="17"/>
    </row>
    <row r="24722" spans="22:22">
      <c r="V24722" s="17"/>
    </row>
    <row r="24723" spans="22:22">
      <c r="V24723" s="17"/>
    </row>
    <row r="24724" spans="22:22">
      <c r="V24724" s="17"/>
    </row>
    <row r="24725" spans="22:22">
      <c r="V24725" s="17"/>
    </row>
    <row r="24726" spans="22:22">
      <c r="V24726" s="17"/>
    </row>
    <row r="24727" spans="22:22">
      <c r="V24727" s="17"/>
    </row>
    <row r="24728" spans="22:22">
      <c r="V24728" s="17"/>
    </row>
    <row r="24729" spans="22:22">
      <c r="V24729" s="17"/>
    </row>
    <row r="24730" spans="22:22">
      <c r="V24730" s="17"/>
    </row>
    <row r="24731" spans="22:22">
      <c r="V24731" s="17"/>
    </row>
    <row r="24732" spans="22:22">
      <c r="V24732" s="17"/>
    </row>
    <row r="24733" spans="22:22">
      <c r="V24733" s="17"/>
    </row>
    <row r="24734" spans="22:22">
      <c r="V24734" s="17"/>
    </row>
    <row r="24735" spans="22:22">
      <c r="V24735" s="17"/>
    </row>
    <row r="24736" spans="22:22">
      <c r="V24736" s="17"/>
    </row>
    <row r="24737" spans="22:22">
      <c r="V24737" s="17"/>
    </row>
    <row r="24738" spans="22:22">
      <c r="V24738" s="17"/>
    </row>
    <row r="24739" spans="22:22">
      <c r="V24739" s="17"/>
    </row>
    <row r="24740" spans="22:22">
      <c r="V24740" s="17"/>
    </row>
    <row r="24741" spans="22:22">
      <c r="V24741" s="17"/>
    </row>
    <row r="24742" spans="22:22">
      <c r="V24742" s="17"/>
    </row>
    <row r="24743" spans="22:22">
      <c r="V24743" s="17"/>
    </row>
    <row r="24744" spans="22:22">
      <c r="V24744" s="17"/>
    </row>
    <row r="24745" spans="22:22">
      <c r="V24745" s="17"/>
    </row>
    <row r="24746" spans="22:22">
      <c r="V24746" s="17"/>
    </row>
    <row r="24747" spans="22:22">
      <c r="V24747" s="17"/>
    </row>
    <row r="24748" spans="22:22">
      <c r="V24748" s="17"/>
    </row>
    <row r="24749" spans="22:22">
      <c r="V24749" s="17"/>
    </row>
    <row r="24750" spans="22:22">
      <c r="V24750" s="17"/>
    </row>
    <row r="24751" spans="22:22">
      <c r="V24751" s="17"/>
    </row>
    <row r="24752" spans="22:22">
      <c r="V24752" s="17"/>
    </row>
    <row r="24753" spans="22:22">
      <c r="V24753" s="17"/>
    </row>
    <row r="24754" spans="22:22">
      <c r="V24754" s="17"/>
    </row>
    <row r="24755" spans="22:22">
      <c r="V24755" s="17"/>
    </row>
    <row r="24756" spans="22:22">
      <c r="V24756" s="17"/>
    </row>
    <row r="24757" spans="22:22">
      <c r="V24757" s="17"/>
    </row>
    <row r="24758" spans="22:22">
      <c r="V24758" s="17"/>
    </row>
    <row r="24759" spans="22:22">
      <c r="V24759" s="17"/>
    </row>
    <row r="24760" spans="22:22">
      <c r="V24760" s="17"/>
    </row>
    <row r="24761" spans="22:22">
      <c r="V24761" s="17"/>
    </row>
    <row r="24762" spans="22:22">
      <c r="V24762" s="17"/>
    </row>
    <row r="24763" spans="22:22">
      <c r="V24763" s="17"/>
    </row>
    <row r="24764" spans="22:22">
      <c r="V24764" s="17"/>
    </row>
    <row r="24765" spans="22:22">
      <c r="V24765" s="17"/>
    </row>
    <row r="24766" spans="22:22">
      <c r="V24766" s="17"/>
    </row>
    <row r="24767" spans="22:22">
      <c r="V24767" s="17"/>
    </row>
    <row r="24768" spans="22:22">
      <c r="V24768" s="17"/>
    </row>
    <row r="24769" spans="22:22">
      <c r="V24769" s="17"/>
    </row>
    <row r="24770" spans="22:22">
      <c r="V24770" s="17"/>
    </row>
    <row r="24771" spans="22:22">
      <c r="V24771" s="17"/>
    </row>
    <row r="24772" spans="22:22">
      <c r="V24772" s="17"/>
    </row>
    <row r="24773" spans="22:22">
      <c r="V24773" s="17"/>
    </row>
    <row r="24774" spans="22:22">
      <c r="V24774" s="17"/>
    </row>
    <row r="24775" spans="22:22">
      <c r="V24775" s="17"/>
    </row>
    <row r="24776" spans="22:22">
      <c r="V24776" s="17"/>
    </row>
    <row r="24777" spans="22:22">
      <c r="V24777" s="17"/>
    </row>
    <row r="24778" spans="22:22">
      <c r="V24778" s="17"/>
    </row>
    <row r="24779" spans="22:22">
      <c r="V24779" s="17"/>
    </row>
    <row r="24780" spans="22:22">
      <c r="V24780" s="17"/>
    </row>
    <row r="24781" spans="22:22">
      <c r="V24781" s="17"/>
    </row>
    <row r="24782" spans="22:22">
      <c r="V24782" s="17"/>
    </row>
    <row r="24783" spans="22:22">
      <c r="V24783" s="17"/>
    </row>
    <row r="24784" spans="22:22">
      <c r="V24784" s="17"/>
    </row>
    <row r="24785" spans="22:22">
      <c r="V24785" s="17"/>
    </row>
    <row r="24786" spans="22:22">
      <c r="V24786" s="17"/>
    </row>
    <row r="24787" spans="22:22">
      <c r="V24787" s="17"/>
    </row>
    <row r="24788" spans="22:22">
      <c r="V24788" s="17"/>
    </row>
    <row r="24789" spans="22:22">
      <c r="V24789" s="17"/>
    </row>
    <row r="24790" spans="22:22">
      <c r="V24790" s="17"/>
    </row>
    <row r="24791" spans="22:22">
      <c r="V24791" s="17"/>
    </row>
    <row r="24792" spans="22:22">
      <c r="V24792" s="17"/>
    </row>
    <row r="24793" spans="22:22">
      <c r="V24793" s="17"/>
    </row>
    <row r="24794" spans="22:22">
      <c r="V24794" s="17"/>
    </row>
    <row r="24795" spans="22:22">
      <c r="V24795" s="17"/>
    </row>
    <row r="24796" spans="22:22">
      <c r="V24796" s="17"/>
    </row>
    <row r="24797" spans="22:22">
      <c r="V24797" s="17"/>
    </row>
    <row r="24798" spans="22:22">
      <c r="V24798" s="17"/>
    </row>
    <row r="24799" spans="22:22">
      <c r="V24799" s="17"/>
    </row>
    <row r="24800" spans="22:22">
      <c r="V24800" s="17"/>
    </row>
    <row r="24801" spans="22:22">
      <c r="V24801" s="17"/>
    </row>
    <row r="24802" spans="22:22">
      <c r="V24802" s="17"/>
    </row>
    <row r="24803" spans="22:22">
      <c r="V24803" s="17"/>
    </row>
    <row r="24804" spans="22:22">
      <c r="V24804" s="17"/>
    </row>
    <row r="24805" spans="22:22">
      <c r="V24805" s="17"/>
    </row>
    <row r="24806" spans="22:22">
      <c r="V24806" s="17"/>
    </row>
    <row r="24807" spans="22:22">
      <c r="V24807" s="17"/>
    </row>
    <row r="24808" spans="22:22">
      <c r="V24808" s="17"/>
    </row>
    <row r="24809" spans="22:22">
      <c r="V24809" s="17"/>
    </row>
    <row r="24810" spans="22:22">
      <c r="V24810" s="17"/>
    </row>
    <row r="24811" spans="22:22">
      <c r="V24811" s="17"/>
    </row>
    <row r="24812" spans="22:22">
      <c r="V24812" s="17"/>
    </row>
    <row r="24813" spans="22:22">
      <c r="V24813" s="17"/>
    </row>
    <row r="24814" spans="22:22">
      <c r="V24814" s="17"/>
    </row>
    <row r="24815" spans="22:22">
      <c r="V24815" s="17"/>
    </row>
    <row r="24816" spans="22:22">
      <c r="V24816" s="17"/>
    </row>
    <row r="24817" spans="22:22">
      <c r="V24817" s="17"/>
    </row>
    <row r="24818" spans="22:22">
      <c r="V24818" s="17"/>
    </row>
    <row r="24819" spans="22:22">
      <c r="V24819" s="17"/>
    </row>
    <row r="24820" spans="22:22">
      <c r="V24820" s="17"/>
    </row>
    <row r="24821" spans="22:22">
      <c r="V24821" s="17"/>
    </row>
    <row r="24822" spans="22:22">
      <c r="V24822" s="17"/>
    </row>
    <row r="24823" spans="22:22">
      <c r="V24823" s="17"/>
    </row>
    <row r="24824" spans="22:22">
      <c r="V24824" s="17"/>
    </row>
    <row r="24825" spans="22:22">
      <c r="V24825" s="17"/>
    </row>
    <row r="24826" spans="22:22">
      <c r="V24826" s="17"/>
    </row>
    <row r="24827" spans="22:22">
      <c r="V24827" s="17"/>
    </row>
    <row r="24828" spans="22:22">
      <c r="V24828" s="17"/>
    </row>
    <row r="24829" spans="22:22">
      <c r="V24829" s="17"/>
    </row>
    <row r="24830" spans="22:22">
      <c r="V24830" s="17"/>
    </row>
    <row r="24831" spans="22:22">
      <c r="V24831" s="17"/>
    </row>
    <row r="24832" spans="22:22">
      <c r="V24832" s="17"/>
    </row>
    <row r="24833" spans="22:22">
      <c r="V24833" s="17"/>
    </row>
    <row r="24834" spans="22:22">
      <c r="V24834" s="17"/>
    </row>
    <row r="24835" spans="22:22">
      <c r="V24835" s="17"/>
    </row>
    <row r="24836" spans="22:22">
      <c r="V24836" s="17"/>
    </row>
    <row r="24837" spans="22:22">
      <c r="V24837" s="17"/>
    </row>
    <row r="24838" spans="22:22">
      <c r="V24838" s="17"/>
    </row>
    <row r="24839" spans="22:22">
      <c r="V24839" s="17"/>
    </row>
    <row r="24840" spans="22:22">
      <c r="V24840" s="17"/>
    </row>
    <row r="24841" spans="22:22">
      <c r="V24841" s="17"/>
    </row>
    <row r="24842" spans="22:22">
      <c r="V24842" s="17"/>
    </row>
    <row r="24843" spans="22:22">
      <c r="V24843" s="17"/>
    </row>
    <row r="24844" spans="22:22">
      <c r="V24844" s="17"/>
    </row>
    <row r="24845" spans="22:22">
      <c r="V24845" s="17"/>
    </row>
    <row r="24846" spans="22:22">
      <c r="V24846" s="17"/>
    </row>
    <row r="24847" spans="22:22">
      <c r="V24847" s="17"/>
    </row>
    <row r="24848" spans="22:22">
      <c r="V24848" s="17"/>
    </row>
    <row r="24849" spans="22:22">
      <c r="V24849" s="17"/>
    </row>
    <row r="24850" spans="22:22">
      <c r="V24850" s="17"/>
    </row>
    <row r="24851" spans="22:22">
      <c r="V24851" s="17"/>
    </row>
    <row r="24852" spans="22:22">
      <c r="V24852" s="17"/>
    </row>
    <row r="24853" spans="22:22">
      <c r="V24853" s="17"/>
    </row>
    <row r="24854" spans="22:22">
      <c r="V24854" s="17"/>
    </row>
    <row r="24855" spans="22:22">
      <c r="V24855" s="17"/>
    </row>
    <row r="24856" spans="22:22">
      <c r="V24856" s="17"/>
    </row>
    <row r="24857" spans="22:22">
      <c r="V24857" s="17"/>
    </row>
    <row r="24858" spans="22:22">
      <c r="V24858" s="17"/>
    </row>
    <row r="24859" spans="22:22">
      <c r="V24859" s="17"/>
    </row>
    <row r="24860" spans="22:22">
      <c r="V24860" s="17"/>
    </row>
    <row r="24861" spans="22:22">
      <c r="V24861" s="17"/>
    </row>
    <row r="24862" spans="22:22">
      <c r="V24862" s="17"/>
    </row>
    <row r="24863" spans="22:22">
      <c r="V24863" s="17"/>
    </row>
    <row r="24864" spans="22:22">
      <c r="V24864" s="17"/>
    </row>
    <row r="24865" spans="22:22">
      <c r="V24865" s="17"/>
    </row>
    <row r="24866" spans="22:22">
      <c r="V24866" s="17"/>
    </row>
    <row r="24867" spans="22:22">
      <c r="V24867" s="17"/>
    </row>
    <row r="24868" spans="22:22">
      <c r="V24868" s="17"/>
    </row>
    <row r="24869" spans="22:22">
      <c r="V24869" s="17"/>
    </row>
    <row r="24870" spans="22:22">
      <c r="V24870" s="17"/>
    </row>
    <row r="24871" spans="22:22">
      <c r="V24871" s="17"/>
    </row>
    <row r="24872" spans="22:22">
      <c r="V24872" s="17"/>
    </row>
    <row r="24873" spans="22:22">
      <c r="V24873" s="17"/>
    </row>
    <row r="24874" spans="22:22">
      <c r="V24874" s="17"/>
    </row>
    <row r="24875" spans="22:22">
      <c r="V24875" s="17"/>
    </row>
    <row r="24876" spans="22:22">
      <c r="V24876" s="17"/>
    </row>
    <row r="24877" spans="22:22">
      <c r="V24877" s="17"/>
    </row>
    <row r="24878" spans="22:22">
      <c r="V24878" s="17"/>
    </row>
    <row r="24879" spans="22:22">
      <c r="V24879" s="17"/>
    </row>
    <row r="24880" spans="22:22">
      <c r="V24880" s="17"/>
    </row>
    <row r="24881" spans="22:22">
      <c r="V24881" s="17"/>
    </row>
    <row r="24882" spans="22:22">
      <c r="V24882" s="17"/>
    </row>
    <row r="24883" spans="22:22">
      <c r="V24883" s="17"/>
    </row>
    <row r="24884" spans="22:22">
      <c r="V24884" s="17"/>
    </row>
    <row r="24885" spans="22:22">
      <c r="V24885" s="17"/>
    </row>
    <row r="24886" spans="22:22">
      <c r="V24886" s="17"/>
    </row>
    <row r="24887" spans="22:22">
      <c r="V24887" s="17"/>
    </row>
    <row r="24888" spans="22:22">
      <c r="V24888" s="17"/>
    </row>
    <row r="24889" spans="22:22">
      <c r="V24889" s="17"/>
    </row>
    <row r="24890" spans="22:22">
      <c r="V24890" s="17"/>
    </row>
    <row r="24891" spans="22:22">
      <c r="V24891" s="17"/>
    </row>
    <row r="24892" spans="22:22">
      <c r="V24892" s="17"/>
    </row>
    <row r="24893" spans="22:22">
      <c r="V24893" s="17"/>
    </row>
    <row r="24894" spans="22:22">
      <c r="V24894" s="17"/>
    </row>
    <row r="24895" spans="22:22">
      <c r="V24895" s="17"/>
    </row>
    <row r="24896" spans="22:22">
      <c r="V24896" s="17"/>
    </row>
    <row r="24897" spans="22:22">
      <c r="V24897" s="17"/>
    </row>
    <row r="24898" spans="22:22">
      <c r="V24898" s="17"/>
    </row>
    <row r="24899" spans="22:22">
      <c r="V24899" s="17"/>
    </row>
    <row r="24900" spans="22:22">
      <c r="V24900" s="17"/>
    </row>
    <row r="24901" spans="22:22">
      <c r="V24901" s="17"/>
    </row>
    <row r="24902" spans="22:22">
      <c r="V24902" s="17"/>
    </row>
    <row r="24903" spans="22:22">
      <c r="V24903" s="17"/>
    </row>
    <row r="24904" spans="22:22">
      <c r="V24904" s="17"/>
    </row>
    <row r="24905" spans="22:22">
      <c r="V24905" s="17"/>
    </row>
    <row r="24906" spans="22:22">
      <c r="V24906" s="17"/>
    </row>
    <row r="24907" spans="22:22">
      <c r="V24907" s="17"/>
    </row>
    <row r="24908" spans="22:22">
      <c r="V24908" s="17"/>
    </row>
    <row r="24909" spans="22:22">
      <c r="V24909" s="17"/>
    </row>
    <row r="24910" spans="22:22">
      <c r="V24910" s="17"/>
    </row>
    <row r="24911" spans="22:22">
      <c r="V24911" s="17"/>
    </row>
    <row r="24912" spans="22:22">
      <c r="V24912" s="17"/>
    </row>
    <row r="24913" spans="22:22">
      <c r="V24913" s="17"/>
    </row>
    <row r="24914" spans="22:22">
      <c r="V24914" s="17"/>
    </row>
    <row r="24915" spans="22:22">
      <c r="V24915" s="17"/>
    </row>
    <row r="24916" spans="22:22">
      <c r="V24916" s="17"/>
    </row>
    <row r="24917" spans="22:22">
      <c r="V24917" s="17"/>
    </row>
    <row r="24918" spans="22:22">
      <c r="V24918" s="17"/>
    </row>
    <row r="24919" spans="22:22">
      <c r="V24919" s="17"/>
    </row>
    <row r="24920" spans="22:22">
      <c r="V24920" s="17"/>
    </row>
    <row r="24921" spans="22:22">
      <c r="V24921" s="17"/>
    </row>
    <row r="24922" spans="22:22">
      <c r="V24922" s="17"/>
    </row>
    <row r="24923" spans="22:22">
      <c r="V24923" s="17"/>
    </row>
    <row r="24924" spans="22:22">
      <c r="V24924" s="17"/>
    </row>
    <row r="24925" spans="22:22">
      <c r="V24925" s="17"/>
    </row>
    <row r="24926" spans="22:22">
      <c r="V24926" s="17"/>
    </row>
    <row r="24927" spans="22:22">
      <c r="V24927" s="17"/>
    </row>
    <row r="24928" spans="22:22">
      <c r="V24928" s="17"/>
    </row>
    <row r="24929" spans="22:22">
      <c r="V24929" s="17"/>
    </row>
    <row r="24930" spans="22:22">
      <c r="V24930" s="17"/>
    </row>
    <row r="24931" spans="22:22">
      <c r="V24931" s="17"/>
    </row>
    <row r="24932" spans="22:22">
      <c r="V24932" s="17"/>
    </row>
    <row r="24933" spans="22:22">
      <c r="V24933" s="17"/>
    </row>
    <row r="24934" spans="22:22">
      <c r="V24934" s="17"/>
    </row>
    <row r="24935" spans="22:22">
      <c r="V24935" s="17"/>
    </row>
    <row r="24936" spans="22:22">
      <c r="V24936" s="17"/>
    </row>
    <row r="24937" spans="22:22">
      <c r="V24937" s="17"/>
    </row>
    <row r="24938" spans="22:22">
      <c r="V24938" s="17"/>
    </row>
    <row r="24939" spans="22:22">
      <c r="V24939" s="17"/>
    </row>
    <row r="24940" spans="22:22">
      <c r="V24940" s="17"/>
    </row>
    <row r="24941" spans="22:22">
      <c r="V24941" s="17"/>
    </row>
    <row r="24942" spans="22:22">
      <c r="V24942" s="17"/>
    </row>
    <row r="24943" spans="22:22">
      <c r="V24943" s="17"/>
    </row>
    <row r="24944" spans="22:22">
      <c r="V24944" s="17"/>
    </row>
    <row r="24945" spans="22:22">
      <c r="V24945" s="17"/>
    </row>
    <row r="24946" spans="22:22">
      <c r="V24946" s="17"/>
    </row>
    <row r="24947" spans="22:22">
      <c r="V24947" s="17"/>
    </row>
    <row r="24948" spans="22:22">
      <c r="V24948" s="17"/>
    </row>
    <row r="24949" spans="22:22">
      <c r="V24949" s="17"/>
    </row>
    <row r="24950" spans="22:22">
      <c r="V24950" s="17"/>
    </row>
    <row r="24951" spans="22:22">
      <c r="V24951" s="17"/>
    </row>
    <row r="24952" spans="22:22">
      <c r="V24952" s="17"/>
    </row>
    <row r="24953" spans="22:22">
      <c r="V24953" s="17"/>
    </row>
    <row r="24954" spans="22:22">
      <c r="V24954" s="17"/>
    </row>
    <row r="24955" spans="22:22">
      <c r="V24955" s="17"/>
    </row>
    <row r="24956" spans="22:22">
      <c r="V24956" s="17"/>
    </row>
    <row r="24957" spans="22:22">
      <c r="V24957" s="17"/>
    </row>
    <row r="24958" spans="22:22">
      <c r="V24958" s="17"/>
    </row>
    <row r="24959" spans="22:22">
      <c r="V24959" s="17"/>
    </row>
    <row r="24960" spans="22:22">
      <c r="V24960" s="17"/>
    </row>
    <row r="24961" spans="22:22">
      <c r="V24961" s="17"/>
    </row>
    <row r="24962" spans="22:22">
      <c r="V24962" s="17"/>
    </row>
    <row r="24963" spans="22:22">
      <c r="V24963" s="17"/>
    </row>
    <row r="24964" spans="22:22">
      <c r="V24964" s="17"/>
    </row>
    <row r="24965" spans="22:22">
      <c r="V24965" s="17"/>
    </row>
    <row r="24966" spans="22:22">
      <c r="V24966" s="17"/>
    </row>
    <row r="24967" spans="22:22">
      <c r="V24967" s="17"/>
    </row>
    <row r="24968" spans="22:22">
      <c r="V24968" s="17"/>
    </row>
    <row r="24969" spans="22:22">
      <c r="V24969" s="17"/>
    </row>
    <row r="24970" spans="22:22">
      <c r="V24970" s="17"/>
    </row>
    <row r="24971" spans="22:22">
      <c r="V24971" s="17"/>
    </row>
    <row r="24972" spans="22:22">
      <c r="V24972" s="17"/>
    </row>
    <row r="24973" spans="22:22">
      <c r="V24973" s="17"/>
    </row>
    <row r="24974" spans="22:22">
      <c r="V24974" s="17"/>
    </row>
    <row r="24975" spans="22:22">
      <c r="V24975" s="17"/>
    </row>
    <row r="24976" spans="22:22">
      <c r="V24976" s="17"/>
    </row>
    <row r="24977" spans="22:22">
      <c r="V24977" s="17"/>
    </row>
    <row r="24978" spans="22:22">
      <c r="V24978" s="17"/>
    </row>
    <row r="24979" spans="22:22">
      <c r="V24979" s="17"/>
    </row>
    <row r="24980" spans="22:22">
      <c r="V24980" s="17"/>
    </row>
    <row r="24981" spans="22:22">
      <c r="V24981" s="17"/>
    </row>
    <row r="24982" spans="22:22">
      <c r="V24982" s="17"/>
    </row>
    <row r="24983" spans="22:22">
      <c r="V24983" s="17"/>
    </row>
    <row r="24984" spans="22:22">
      <c r="V24984" s="17"/>
    </row>
    <row r="24985" spans="22:22">
      <c r="V24985" s="17"/>
    </row>
    <row r="24986" spans="22:22">
      <c r="V24986" s="17"/>
    </row>
    <row r="24987" spans="22:22">
      <c r="V24987" s="17"/>
    </row>
    <row r="24988" spans="22:22">
      <c r="V24988" s="17"/>
    </row>
    <row r="24989" spans="22:22">
      <c r="V24989" s="17"/>
    </row>
    <row r="24990" spans="22:22">
      <c r="V24990" s="17"/>
    </row>
    <row r="24991" spans="22:22">
      <c r="V24991" s="17"/>
    </row>
    <row r="24992" spans="22:22">
      <c r="V24992" s="17"/>
    </row>
    <row r="24993" spans="22:22">
      <c r="V24993" s="17"/>
    </row>
    <row r="24994" spans="22:22">
      <c r="V24994" s="17"/>
    </row>
    <row r="24995" spans="22:22">
      <c r="V24995" s="17"/>
    </row>
    <row r="24996" spans="22:22">
      <c r="V24996" s="17"/>
    </row>
    <row r="24997" spans="22:22">
      <c r="V24997" s="17"/>
    </row>
    <row r="24998" spans="22:22">
      <c r="V24998" s="17"/>
    </row>
    <row r="24999" spans="22:22">
      <c r="V24999" s="17"/>
    </row>
    <row r="25000" spans="22:22">
      <c r="V25000" s="17"/>
    </row>
    <row r="25001" spans="22:22">
      <c r="V25001" s="17"/>
    </row>
    <row r="25002" spans="22:22">
      <c r="V25002" s="17"/>
    </row>
    <row r="25003" spans="22:22">
      <c r="V25003" s="17"/>
    </row>
    <row r="25004" spans="22:22">
      <c r="V25004" s="17"/>
    </row>
    <row r="25005" spans="22:22">
      <c r="V25005" s="17"/>
    </row>
    <row r="25006" spans="22:22">
      <c r="V25006" s="17"/>
    </row>
    <row r="25007" spans="22:22">
      <c r="V25007" s="17"/>
    </row>
    <row r="25008" spans="22:22">
      <c r="V25008" s="17"/>
    </row>
    <row r="25009" spans="22:22">
      <c r="V25009" s="17"/>
    </row>
    <row r="25010" spans="22:22">
      <c r="V25010" s="17"/>
    </row>
    <row r="25011" spans="22:22">
      <c r="V25011" s="17"/>
    </row>
    <row r="25012" spans="22:22">
      <c r="V25012" s="17"/>
    </row>
    <row r="25013" spans="22:22">
      <c r="V25013" s="17"/>
    </row>
    <row r="25014" spans="22:22">
      <c r="V25014" s="17"/>
    </row>
    <row r="25015" spans="22:22">
      <c r="V25015" s="17"/>
    </row>
    <row r="25016" spans="22:22">
      <c r="V25016" s="17"/>
    </row>
    <row r="25017" spans="22:22">
      <c r="V25017" s="17"/>
    </row>
    <row r="25018" spans="22:22">
      <c r="V25018" s="17"/>
    </row>
    <row r="25019" spans="22:22">
      <c r="V25019" s="17"/>
    </row>
    <row r="25020" spans="22:22">
      <c r="V25020" s="17"/>
    </row>
    <row r="25021" spans="22:22">
      <c r="V25021" s="17"/>
    </row>
    <row r="25022" spans="22:22">
      <c r="V25022" s="17"/>
    </row>
    <row r="25023" spans="22:22">
      <c r="V25023" s="17"/>
    </row>
    <row r="25024" spans="22:22">
      <c r="V25024" s="17"/>
    </row>
    <row r="25025" spans="22:22">
      <c r="V25025" s="17"/>
    </row>
    <row r="25026" spans="22:22">
      <c r="V25026" s="17"/>
    </row>
    <row r="25027" spans="22:22">
      <c r="V25027" s="17"/>
    </row>
    <row r="25028" spans="22:22">
      <c r="V25028" s="17"/>
    </row>
    <row r="25029" spans="22:22">
      <c r="V25029" s="17"/>
    </row>
    <row r="25030" spans="22:22">
      <c r="V25030" s="17"/>
    </row>
    <row r="25031" spans="22:22">
      <c r="V25031" s="17"/>
    </row>
    <row r="25032" spans="22:22">
      <c r="V25032" s="17"/>
    </row>
    <row r="25033" spans="22:22">
      <c r="V25033" s="17"/>
    </row>
    <row r="25034" spans="22:22">
      <c r="V25034" s="17"/>
    </row>
    <row r="25035" spans="22:22">
      <c r="V25035" s="17"/>
    </row>
    <row r="25036" spans="22:22">
      <c r="V25036" s="17"/>
    </row>
    <row r="25037" spans="22:22">
      <c r="V25037" s="17"/>
    </row>
    <row r="25038" spans="22:22">
      <c r="V25038" s="17"/>
    </row>
    <row r="25039" spans="22:22">
      <c r="V25039" s="17"/>
    </row>
    <row r="25040" spans="22:22">
      <c r="V25040" s="17"/>
    </row>
    <row r="25041" spans="22:22">
      <c r="V25041" s="17"/>
    </row>
    <row r="25042" spans="22:22">
      <c r="V25042" s="17"/>
    </row>
    <row r="25043" spans="22:22">
      <c r="V25043" s="17"/>
    </row>
    <row r="25044" spans="22:22">
      <c r="V25044" s="17"/>
    </row>
    <row r="25045" spans="22:22">
      <c r="V25045" s="17"/>
    </row>
    <row r="25046" spans="22:22">
      <c r="V25046" s="17"/>
    </row>
    <row r="25047" spans="22:22">
      <c r="V25047" s="17"/>
    </row>
    <row r="25048" spans="22:22">
      <c r="V25048" s="17"/>
    </row>
    <row r="25049" spans="22:22">
      <c r="V25049" s="17"/>
    </row>
    <row r="25050" spans="22:22">
      <c r="V25050" s="17"/>
    </row>
    <row r="25051" spans="22:22">
      <c r="V25051" s="17"/>
    </row>
    <row r="25052" spans="22:22">
      <c r="V25052" s="17"/>
    </row>
    <row r="25053" spans="22:22">
      <c r="V25053" s="17"/>
    </row>
    <row r="25054" spans="22:22">
      <c r="V25054" s="17"/>
    </row>
    <row r="25055" spans="22:22">
      <c r="V25055" s="17"/>
    </row>
    <row r="25056" spans="22:22">
      <c r="V25056" s="17"/>
    </row>
    <row r="25057" spans="22:22">
      <c r="V25057" s="17"/>
    </row>
    <row r="25058" spans="22:22">
      <c r="V25058" s="17"/>
    </row>
    <row r="25059" spans="22:22">
      <c r="V25059" s="17"/>
    </row>
    <row r="25060" spans="22:22">
      <c r="V25060" s="17"/>
    </row>
    <row r="25061" spans="22:22">
      <c r="V25061" s="17"/>
    </row>
    <row r="25062" spans="22:22">
      <c r="V25062" s="17"/>
    </row>
    <row r="25063" spans="22:22">
      <c r="V25063" s="17"/>
    </row>
    <row r="25064" spans="22:22">
      <c r="V25064" s="17"/>
    </row>
    <row r="25065" spans="22:22">
      <c r="V25065" s="17"/>
    </row>
    <row r="25066" spans="22:22">
      <c r="V25066" s="17"/>
    </row>
    <row r="25067" spans="22:22">
      <c r="V25067" s="17"/>
    </row>
    <row r="25068" spans="22:22">
      <c r="V25068" s="17"/>
    </row>
    <row r="25069" spans="22:22">
      <c r="V25069" s="17"/>
    </row>
    <row r="25070" spans="22:22">
      <c r="V25070" s="17"/>
    </row>
    <row r="25071" spans="22:22">
      <c r="V25071" s="17"/>
    </row>
    <row r="25072" spans="22:22">
      <c r="V25072" s="17"/>
    </row>
    <row r="25073" spans="22:22">
      <c r="V25073" s="17"/>
    </row>
    <row r="25074" spans="22:22">
      <c r="V25074" s="17"/>
    </row>
    <row r="25075" spans="22:22">
      <c r="V25075" s="17"/>
    </row>
    <row r="25076" spans="22:22">
      <c r="V25076" s="17"/>
    </row>
    <row r="25077" spans="22:22">
      <c r="V25077" s="17"/>
    </row>
    <row r="25078" spans="22:22">
      <c r="V25078" s="17"/>
    </row>
    <row r="25079" spans="22:22">
      <c r="V25079" s="17"/>
    </row>
    <row r="25080" spans="22:22">
      <c r="V25080" s="17"/>
    </row>
    <row r="25081" spans="22:22">
      <c r="V25081" s="17"/>
    </row>
    <row r="25082" spans="22:22">
      <c r="V25082" s="17"/>
    </row>
    <row r="25083" spans="22:22">
      <c r="V25083" s="17"/>
    </row>
    <row r="25084" spans="22:22">
      <c r="V25084" s="17"/>
    </row>
    <row r="25085" spans="22:22">
      <c r="V25085" s="17"/>
    </row>
    <row r="25086" spans="22:22">
      <c r="V25086" s="17"/>
    </row>
    <row r="25087" spans="22:22">
      <c r="V25087" s="17"/>
    </row>
    <row r="25088" spans="22:22">
      <c r="V25088" s="17"/>
    </row>
    <row r="25089" spans="22:22">
      <c r="V25089" s="17"/>
    </row>
    <row r="25090" spans="22:22">
      <c r="V25090" s="17"/>
    </row>
    <row r="25091" spans="22:22">
      <c r="V25091" s="17"/>
    </row>
    <row r="25092" spans="22:22">
      <c r="V25092" s="17"/>
    </row>
    <row r="25093" spans="22:22">
      <c r="V25093" s="17"/>
    </row>
    <row r="25094" spans="22:22">
      <c r="V25094" s="17"/>
    </row>
    <row r="25095" spans="22:22">
      <c r="V25095" s="17"/>
    </row>
    <row r="25096" spans="22:22">
      <c r="V25096" s="17"/>
    </row>
    <row r="25097" spans="22:22">
      <c r="V25097" s="17"/>
    </row>
    <row r="25098" spans="22:22">
      <c r="V25098" s="17"/>
    </row>
    <row r="25099" spans="22:22">
      <c r="V25099" s="17"/>
    </row>
    <row r="25100" spans="22:22">
      <c r="V25100" s="17"/>
    </row>
    <row r="25101" spans="22:22">
      <c r="V25101" s="17"/>
    </row>
    <row r="25102" spans="22:22">
      <c r="V25102" s="17"/>
    </row>
    <row r="25103" spans="22:22">
      <c r="V25103" s="17"/>
    </row>
    <row r="25104" spans="22:22">
      <c r="V25104" s="17"/>
    </row>
    <row r="25105" spans="22:22">
      <c r="V25105" s="17"/>
    </row>
    <row r="25106" spans="22:22">
      <c r="V25106" s="17"/>
    </row>
    <row r="25107" spans="22:22">
      <c r="V25107" s="17"/>
    </row>
    <row r="25108" spans="22:22">
      <c r="V25108" s="17"/>
    </row>
    <row r="25109" spans="22:22">
      <c r="V25109" s="17"/>
    </row>
    <row r="25110" spans="22:22">
      <c r="V25110" s="17"/>
    </row>
    <row r="25111" spans="22:22">
      <c r="V25111" s="17"/>
    </row>
    <row r="25112" spans="22:22">
      <c r="V25112" s="17"/>
    </row>
    <row r="25113" spans="22:22">
      <c r="V25113" s="17"/>
    </row>
    <row r="25114" spans="22:22">
      <c r="V25114" s="17"/>
    </row>
    <row r="25115" spans="22:22">
      <c r="V25115" s="17"/>
    </row>
    <row r="25116" spans="22:22">
      <c r="V25116" s="17"/>
    </row>
    <row r="25117" spans="22:22">
      <c r="V25117" s="17"/>
    </row>
    <row r="25118" spans="22:22">
      <c r="V25118" s="17"/>
    </row>
    <row r="25119" spans="22:22">
      <c r="V25119" s="17"/>
    </row>
    <row r="25120" spans="22:22">
      <c r="V25120" s="17"/>
    </row>
    <row r="25121" spans="22:22">
      <c r="V25121" s="17"/>
    </row>
    <row r="25122" spans="22:22">
      <c r="V25122" s="17"/>
    </row>
    <row r="25123" spans="22:22">
      <c r="V25123" s="17"/>
    </row>
    <row r="25124" spans="22:22">
      <c r="V25124" s="17"/>
    </row>
    <row r="25125" spans="22:22">
      <c r="V25125" s="17"/>
    </row>
    <row r="25126" spans="22:22">
      <c r="V25126" s="17"/>
    </row>
    <row r="25127" spans="22:22">
      <c r="V25127" s="17"/>
    </row>
    <row r="25128" spans="22:22">
      <c r="V25128" s="17"/>
    </row>
    <row r="25129" spans="22:22">
      <c r="V25129" s="17"/>
    </row>
    <row r="25130" spans="22:22">
      <c r="V25130" s="17"/>
    </row>
    <row r="25131" spans="22:22">
      <c r="V25131" s="17"/>
    </row>
    <row r="25132" spans="22:22">
      <c r="V25132" s="17"/>
    </row>
    <row r="25133" spans="22:22">
      <c r="V25133" s="17"/>
    </row>
    <row r="25134" spans="22:22">
      <c r="V25134" s="17"/>
    </row>
    <row r="25135" spans="22:22">
      <c r="V25135" s="17"/>
    </row>
    <row r="25136" spans="22:22">
      <c r="V25136" s="17"/>
    </row>
    <row r="25137" spans="22:22">
      <c r="V25137" s="17"/>
    </row>
    <row r="25138" spans="22:22">
      <c r="V25138" s="17"/>
    </row>
    <row r="25139" spans="22:22">
      <c r="V25139" s="17"/>
    </row>
    <row r="25140" spans="22:22">
      <c r="V25140" s="17"/>
    </row>
    <row r="25141" spans="22:22">
      <c r="V25141" s="17"/>
    </row>
    <row r="25142" spans="22:22">
      <c r="V25142" s="17"/>
    </row>
    <row r="25143" spans="22:22">
      <c r="V25143" s="17"/>
    </row>
    <row r="25144" spans="22:22">
      <c r="V25144" s="17"/>
    </row>
    <row r="25145" spans="22:22">
      <c r="V25145" s="17"/>
    </row>
    <row r="25146" spans="22:22">
      <c r="V25146" s="17"/>
    </row>
    <row r="25147" spans="22:22">
      <c r="V25147" s="17"/>
    </row>
    <row r="25148" spans="22:22">
      <c r="V25148" s="17"/>
    </row>
    <row r="25149" spans="22:22">
      <c r="V25149" s="17"/>
    </row>
    <row r="25150" spans="22:22">
      <c r="V25150" s="17"/>
    </row>
    <row r="25151" spans="22:22">
      <c r="V25151" s="17"/>
    </row>
    <row r="25152" spans="22:22">
      <c r="V25152" s="17"/>
    </row>
    <row r="25153" spans="22:22">
      <c r="V25153" s="17"/>
    </row>
    <row r="25154" spans="22:22">
      <c r="V25154" s="17"/>
    </row>
    <row r="25155" spans="22:22">
      <c r="V25155" s="17"/>
    </row>
    <row r="25156" spans="22:22">
      <c r="V25156" s="17"/>
    </row>
    <row r="25157" spans="22:22">
      <c r="V25157" s="17"/>
    </row>
    <row r="25158" spans="22:22">
      <c r="V25158" s="17"/>
    </row>
    <row r="25159" spans="22:22">
      <c r="V25159" s="17"/>
    </row>
    <row r="25160" spans="22:22">
      <c r="V25160" s="17"/>
    </row>
    <row r="25161" spans="22:22">
      <c r="V25161" s="17"/>
    </row>
    <row r="25162" spans="22:22">
      <c r="V25162" s="17"/>
    </row>
    <row r="25163" spans="22:22">
      <c r="V25163" s="17"/>
    </row>
    <row r="25164" spans="22:22">
      <c r="V25164" s="17"/>
    </row>
    <row r="25165" spans="22:22">
      <c r="V25165" s="17"/>
    </row>
    <row r="25166" spans="22:22">
      <c r="V25166" s="17"/>
    </row>
    <row r="25167" spans="22:22">
      <c r="V25167" s="17"/>
    </row>
    <row r="25168" spans="22:22">
      <c r="V25168" s="17"/>
    </row>
    <row r="25169" spans="22:22">
      <c r="V25169" s="17"/>
    </row>
    <row r="25170" spans="22:22">
      <c r="V25170" s="17"/>
    </row>
    <row r="25171" spans="22:22">
      <c r="V25171" s="17"/>
    </row>
    <row r="25172" spans="22:22">
      <c r="V25172" s="17"/>
    </row>
    <row r="25173" spans="22:22">
      <c r="V25173" s="17"/>
    </row>
    <row r="25174" spans="22:22">
      <c r="V25174" s="17"/>
    </row>
    <row r="25175" spans="22:22">
      <c r="V25175" s="17"/>
    </row>
    <row r="25176" spans="22:22">
      <c r="V25176" s="17"/>
    </row>
    <row r="25177" spans="22:22">
      <c r="V25177" s="17"/>
    </row>
    <row r="25178" spans="22:22">
      <c r="V25178" s="17"/>
    </row>
    <row r="25179" spans="22:22">
      <c r="V25179" s="17"/>
    </row>
    <row r="25180" spans="22:22">
      <c r="V25180" s="17"/>
    </row>
    <row r="25181" spans="22:22">
      <c r="V25181" s="17"/>
    </row>
    <row r="25182" spans="22:22">
      <c r="V25182" s="17"/>
    </row>
    <row r="25183" spans="22:22">
      <c r="V25183" s="17"/>
    </row>
    <row r="25184" spans="22:22">
      <c r="V25184" s="17"/>
    </row>
    <row r="25185" spans="22:22">
      <c r="V25185" s="17"/>
    </row>
    <row r="25186" spans="22:22">
      <c r="V25186" s="17"/>
    </row>
    <row r="25187" spans="22:22">
      <c r="V25187" s="17"/>
    </row>
    <row r="25188" spans="22:22">
      <c r="V25188" s="17"/>
    </row>
    <row r="25189" spans="22:22">
      <c r="V25189" s="17"/>
    </row>
    <row r="25190" spans="22:22">
      <c r="V25190" s="17"/>
    </row>
    <row r="25191" spans="22:22">
      <c r="V25191" s="17"/>
    </row>
    <row r="25192" spans="22:22">
      <c r="V25192" s="17"/>
    </row>
    <row r="25193" spans="22:22">
      <c r="V25193" s="17"/>
    </row>
    <row r="25194" spans="22:22">
      <c r="V25194" s="17"/>
    </row>
    <row r="25195" spans="22:22">
      <c r="V25195" s="17"/>
    </row>
    <row r="25196" spans="22:22">
      <c r="V25196" s="17"/>
    </row>
    <row r="25197" spans="22:22">
      <c r="V25197" s="17"/>
    </row>
    <row r="25198" spans="22:22">
      <c r="V25198" s="17"/>
    </row>
    <row r="25199" spans="22:22">
      <c r="V25199" s="17"/>
    </row>
    <row r="25200" spans="22:22">
      <c r="V25200" s="17"/>
    </row>
    <row r="25201" spans="22:22">
      <c r="V25201" s="17"/>
    </row>
    <row r="25202" spans="22:22">
      <c r="V25202" s="17"/>
    </row>
    <row r="25203" spans="22:22">
      <c r="V25203" s="17"/>
    </row>
    <row r="25204" spans="22:22">
      <c r="V25204" s="17"/>
    </row>
    <row r="25205" spans="22:22">
      <c r="V25205" s="17"/>
    </row>
    <row r="25206" spans="22:22">
      <c r="V25206" s="17"/>
    </row>
    <row r="25207" spans="22:22">
      <c r="V25207" s="17"/>
    </row>
    <row r="25208" spans="22:22">
      <c r="V25208" s="17"/>
    </row>
    <row r="25209" spans="22:22">
      <c r="V25209" s="17"/>
    </row>
    <row r="25210" spans="22:22">
      <c r="V25210" s="17"/>
    </row>
    <row r="25211" spans="22:22">
      <c r="V25211" s="17"/>
    </row>
    <row r="25212" spans="22:22">
      <c r="V25212" s="17"/>
    </row>
    <row r="25213" spans="22:22">
      <c r="V25213" s="17"/>
    </row>
    <row r="25214" spans="22:22">
      <c r="V25214" s="17"/>
    </row>
    <row r="25215" spans="22:22">
      <c r="V25215" s="17"/>
    </row>
    <row r="25216" spans="22:22">
      <c r="V25216" s="17"/>
    </row>
    <row r="25217" spans="22:22">
      <c r="V25217" s="17"/>
    </row>
    <row r="25218" spans="22:22">
      <c r="V25218" s="17"/>
    </row>
    <row r="25219" spans="22:22">
      <c r="V25219" s="17"/>
    </row>
    <row r="25220" spans="22:22">
      <c r="V25220" s="17"/>
    </row>
    <row r="25221" spans="22:22">
      <c r="V25221" s="17"/>
    </row>
    <row r="25222" spans="22:22">
      <c r="V25222" s="17"/>
    </row>
    <row r="25223" spans="22:22">
      <c r="V25223" s="17"/>
    </row>
    <row r="25224" spans="22:22">
      <c r="V25224" s="17"/>
    </row>
    <row r="25225" spans="22:22">
      <c r="V25225" s="17"/>
    </row>
    <row r="25226" spans="22:22">
      <c r="V25226" s="17"/>
    </row>
    <row r="25227" spans="22:22">
      <c r="V25227" s="17"/>
    </row>
    <row r="25228" spans="22:22">
      <c r="V25228" s="17"/>
    </row>
    <row r="25229" spans="22:22">
      <c r="V25229" s="17"/>
    </row>
    <row r="25230" spans="22:22">
      <c r="V25230" s="17"/>
    </row>
    <row r="25231" spans="22:22">
      <c r="V25231" s="17"/>
    </row>
    <row r="25232" spans="22:22">
      <c r="V25232" s="17"/>
    </row>
    <row r="25233" spans="22:22">
      <c r="V25233" s="17"/>
    </row>
    <row r="25234" spans="22:22">
      <c r="V25234" s="17"/>
    </row>
    <row r="25235" spans="22:22">
      <c r="V25235" s="17"/>
    </row>
    <row r="25236" spans="22:22">
      <c r="V25236" s="17"/>
    </row>
    <row r="25237" spans="22:22">
      <c r="V25237" s="17"/>
    </row>
    <row r="25238" spans="22:22">
      <c r="V25238" s="17"/>
    </row>
    <row r="25239" spans="22:22">
      <c r="V25239" s="17"/>
    </row>
    <row r="25240" spans="22:22">
      <c r="V25240" s="17"/>
    </row>
    <row r="25241" spans="22:22">
      <c r="V25241" s="17"/>
    </row>
    <row r="25242" spans="22:22">
      <c r="V25242" s="17"/>
    </row>
    <row r="25243" spans="22:22">
      <c r="V25243" s="17"/>
    </row>
    <row r="25244" spans="22:22">
      <c r="V25244" s="17"/>
    </row>
    <row r="25245" spans="22:22">
      <c r="V25245" s="17"/>
    </row>
    <row r="25246" spans="22:22">
      <c r="V25246" s="17"/>
    </row>
    <row r="25247" spans="22:22">
      <c r="V25247" s="17"/>
    </row>
    <row r="25248" spans="22:22">
      <c r="V25248" s="17"/>
    </row>
    <row r="25249" spans="22:22">
      <c r="V25249" s="17"/>
    </row>
    <row r="25250" spans="22:22">
      <c r="V25250" s="17"/>
    </row>
    <row r="25251" spans="22:22">
      <c r="V25251" s="17"/>
    </row>
    <row r="25252" spans="22:22">
      <c r="V25252" s="17"/>
    </row>
    <row r="25253" spans="22:22">
      <c r="V25253" s="17"/>
    </row>
    <row r="25254" spans="22:22">
      <c r="V25254" s="17"/>
    </row>
    <row r="25255" spans="22:22">
      <c r="V25255" s="17"/>
    </row>
    <row r="25256" spans="22:22">
      <c r="V25256" s="17"/>
    </row>
    <row r="25257" spans="22:22">
      <c r="V25257" s="17"/>
    </row>
    <row r="25258" spans="22:22">
      <c r="V25258" s="17"/>
    </row>
    <row r="25259" spans="22:22">
      <c r="V25259" s="17"/>
    </row>
    <row r="25260" spans="22:22">
      <c r="V25260" s="17"/>
    </row>
    <row r="25261" spans="22:22">
      <c r="V25261" s="17"/>
    </row>
    <row r="25262" spans="22:22">
      <c r="V25262" s="17"/>
    </row>
    <row r="25263" spans="22:22">
      <c r="V25263" s="17"/>
    </row>
    <row r="25264" spans="22:22">
      <c r="V25264" s="17"/>
    </row>
    <row r="25265" spans="22:22">
      <c r="V25265" s="17"/>
    </row>
    <row r="25266" spans="22:22">
      <c r="V25266" s="17"/>
    </row>
    <row r="25267" spans="22:22">
      <c r="V25267" s="17"/>
    </row>
    <row r="25268" spans="22:22">
      <c r="V25268" s="17"/>
    </row>
    <row r="25269" spans="22:22">
      <c r="V25269" s="17"/>
    </row>
    <row r="25270" spans="22:22">
      <c r="V25270" s="17"/>
    </row>
    <row r="25271" spans="22:22">
      <c r="V25271" s="17"/>
    </row>
    <row r="25272" spans="22:22">
      <c r="V25272" s="17"/>
    </row>
    <row r="25273" spans="22:22">
      <c r="V25273" s="17"/>
    </row>
    <row r="25274" spans="22:22">
      <c r="V25274" s="17"/>
    </row>
    <row r="25275" spans="22:22">
      <c r="V25275" s="17"/>
    </row>
    <row r="25276" spans="22:22">
      <c r="V25276" s="17"/>
    </row>
    <row r="25277" spans="22:22">
      <c r="V25277" s="17"/>
    </row>
    <row r="25278" spans="22:22">
      <c r="V25278" s="17"/>
    </row>
    <row r="25279" spans="22:22">
      <c r="V25279" s="17"/>
    </row>
    <row r="25280" spans="22:22">
      <c r="V25280" s="17"/>
    </row>
    <row r="25281" spans="22:22">
      <c r="V25281" s="17"/>
    </row>
    <row r="25282" spans="22:22">
      <c r="V25282" s="17"/>
    </row>
    <row r="25283" spans="22:22">
      <c r="V25283" s="17"/>
    </row>
    <row r="25284" spans="22:22">
      <c r="V25284" s="17"/>
    </row>
    <row r="25285" spans="22:22">
      <c r="V25285" s="17"/>
    </row>
    <row r="25286" spans="22:22">
      <c r="V25286" s="17"/>
    </row>
    <row r="25287" spans="22:22">
      <c r="V25287" s="17"/>
    </row>
    <row r="25288" spans="22:22">
      <c r="V25288" s="17"/>
    </row>
    <row r="25289" spans="22:22">
      <c r="V25289" s="17"/>
    </row>
    <row r="25290" spans="22:22">
      <c r="V25290" s="17"/>
    </row>
    <row r="25291" spans="22:22">
      <c r="V25291" s="17"/>
    </row>
    <row r="25292" spans="22:22">
      <c r="V25292" s="17"/>
    </row>
    <row r="25293" spans="22:22">
      <c r="V25293" s="17"/>
    </row>
    <row r="25294" spans="22:22">
      <c r="V25294" s="17"/>
    </row>
    <row r="25295" spans="22:22">
      <c r="V25295" s="17"/>
    </row>
    <row r="25296" spans="22:22">
      <c r="V25296" s="17"/>
    </row>
    <row r="25297" spans="22:22">
      <c r="V25297" s="17"/>
    </row>
    <row r="25298" spans="22:22">
      <c r="V25298" s="17"/>
    </row>
    <row r="25299" spans="22:22">
      <c r="V25299" s="17"/>
    </row>
    <row r="25300" spans="22:22">
      <c r="V25300" s="17"/>
    </row>
    <row r="25301" spans="22:22">
      <c r="V25301" s="17"/>
    </row>
    <row r="25302" spans="22:22">
      <c r="V25302" s="17"/>
    </row>
    <row r="25303" spans="22:22">
      <c r="V25303" s="17"/>
    </row>
    <row r="25304" spans="22:22">
      <c r="V25304" s="17"/>
    </row>
    <row r="25305" spans="22:22">
      <c r="V25305" s="17"/>
    </row>
    <row r="25306" spans="22:22">
      <c r="V25306" s="17"/>
    </row>
    <row r="25307" spans="22:22">
      <c r="V25307" s="17"/>
    </row>
    <row r="25308" spans="22:22">
      <c r="V25308" s="17"/>
    </row>
    <row r="25309" spans="22:22">
      <c r="V25309" s="17"/>
    </row>
    <row r="25310" spans="22:22">
      <c r="V25310" s="17"/>
    </row>
    <row r="25311" spans="22:22">
      <c r="V25311" s="17"/>
    </row>
    <row r="25312" spans="22:22">
      <c r="V25312" s="17"/>
    </row>
    <row r="25313" spans="22:22">
      <c r="V25313" s="17"/>
    </row>
    <row r="25314" spans="22:22">
      <c r="V25314" s="17"/>
    </row>
    <row r="25315" spans="22:22">
      <c r="V25315" s="17"/>
    </row>
    <row r="25316" spans="22:22">
      <c r="V25316" s="17"/>
    </row>
    <row r="25317" spans="22:22">
      <c r="V25317" s="17"/>
    </row>
    <row r="25318" spans="22:22">
      <c r="V25318" s="17"/>
    </row>
    <row r="25319" spans="22:22">
      <c r="V25319" s="17"/>
    </row>
    <row r="25320" spans="22:22">
      <c r="V25320" s="17"/>
    </row>
    <row r="25321" spans="22:22">
      <c r="V25321" s="17"/>
    </row>
    <row r="25322" spans="22:22">
      <c r="V25322" s="17"/>
    </row>
    <row r="25323" spans="22:22">
      <c r="V25323" s="17"/>
    </row>
    <row r="25324" spans="22:22">
      <c r="V25324" s="17"/>
    </row>
    <row r="25325" spans="22:22">
      <c r="V25325" s="17"/>
    </row>
    <row r="25326" spans="22:22">
      <c r="V25326" s="17"/>
    </row>
    <row r="25327" spans="22:22">
      <c r="V25327" s="17"/>
    </row>
    <row r="25328" spans="22:22">
      <c r="V25328" s="17"/>
    </row>
    <row r="25329" spans="22:22">
      <c r="V25329" s="17"/>
    </row>
    <row r="25330" spans="22:22">
      <c r="V25330" s="17"/>
    </row>
    <row r="25331" spans="22:22">
      <c r="V25331" s="17"/>
    </row>
    <row r="25332" spans="22:22">
      <c r="V25332" s="17"/>
    </row>
    <row r="25333" spans="22:22">
      <c r="V25333" s="17"/>
    </row>
    <row r="25334" spans="22:22">
      <c r="V25334" s="17"/>
    </row>
    <row r="25335" spans="22:22">
      <c r="V25335" s="17"/>
    </row>
    <row r="25336" spans="22:22">
      <c r="V25336" s="17"/>
    </row>
    <row r="25337" spans="22:22">
      <c r="V25337" s="17"/>
    </row>
    <row r="25338" spans="22:22">
      <c r="V25338" s="17"/>
    </row>
    <row r="25339" spans="22:22">
      <c r="V25339" s="17"/>
    </row>
    <row r="25340" spans="22:22">
      <c r="V25340" s="17"/>
    </row>
    <row r="25341" spans="22:22">
      <c r="V25341" s="17"/>
    </row>
    <row r="25342" spans="22:22">
      <c r="V25342" s="17"/>
    </row>
    <row r="25343" spans="22:22">
      <c r="V25343" s="17"/>
    </row>
    <row r="25344" spans="22:22">
      <c r="V25344" s="17"/>
    </row>
    <row r="25345" spans="22:22">
      <c r="V25345" s="17"/>
    </row>
    <row r="25346" spans="22:22">
      <c r="V25346" s="17"/>
    </row>
    <row r="25347" spans="22:22">
      <c r="V25347" s="17"/>
    </row>
    <row r="25348" spans="22:22">
      <c r="V25348" s="17"/>
    </row>
    <row r="25349" spans="22:22">
      <c r="V25349" s="17"/>
    </row>
    <row r="25350" spans="22:22">
      <c r="V25350" s="17"/>
    </row>
    <row r="25351" spans="22:22">
      <c r="V25351" s="17"/>
    </row>
    <row r="25352" spans="22:22">
      <c r="V25352" s="17"/>
    </row>
    <row r="25353" spans="22:22">
      <c r="V25353" s="17"/>
    </row>
    <row r="25354" spans="22:22">
      <c r="V25354" s="17"/>
    </row>
    <row r="25355" spans="22:22">
      <c r="V25355" s="17"/>
    </row>
    <row r="25356" spans="22:22">
      <c r="V25356" s="17"/>
    </row>
    <row r="25357" spans="22:22">
      <c r="V25357" s="17"/>
    </row>
    <row r="25358" spans="22:22">
      <c r="V25358" s="17"/>
    </row>
    <row r="25359" spans="22:22">
      <c r="V25359" s="17"/>
    </row>
    <row r="25360" spans="22:22">
      <c r="V25360" s="17"/>
    </row>
    <row r="25361" spans="22:22">
      <c r="V25361" s="17"/>
    </row>
    <row r="25362" spans="22:22">
      <c r="V25362" s="17"/>
    </row>
    <row r="25363" spans="22:22">
      <c r="V25363" s="17"/>
    </row>
    <row r="25364" spans="22:22">
      <c r="V25364" s="17"/>
    </row>
    <row r="25365" spans="22:22">
      <c r="V25365" s="17"/>
    </row>
    <row r="25366" spans="22:22">
      <c r="V25366" s="17"/>
    </row>
    <row r="25367" spans="22:22">
      <c r="V25367" s="17"/>
    </row>
    <row r="25368" spans="22:22">
      <c r="V25368" s="17"/>
    </row>
    <row r="25369" spans="22:22">
      <c r="V25369" s="17"/>
    </row>
    <row r="25370" spans="22:22">
      <c r="V25370" s="17"/>
    </row>
    <row r="25371" spans="22:22">
      <c r="V25371" s="17"/>
    </row>
    <row r="25372" spans="22:22">
      <c r="V25372" s="17"/>
    </row>
    <row r="25373" spans="22:22">
      <c r="V25373" s="17"/>
    </row>
    <row r="25374" spans="22:22">
      <c r="V25374" s="17"/>
    </row>
    <row r="25375" spans="22:22">
      <c r="V25375" s="17"/>
    </row>
    <row r="25376" spans="22:22">
      <c r="V25376" s="17"/>
    </row>
    <row r="25377" spans="22:22">
      <c r="V25377" s="17"/>
    </row>
    <row r="25378" spans="22:22">
      <c r="V25378" s="17"/>
    </row>
    <row r="25379" spans="22:22">
      <c r="V25379" s="17"/>
    </row>
    <row r="25380" spans="22:22">
      <c r="V25380" s="17"/>
    </row>
    <row r="25381" spans="22:22">
      <c r="V25381" s="17"/>
    </row>
    <row r="25382" spans="22:22">
      <c r="V25382" s="17"/>
    </row>
    <row r="25383" spans="22:22">
      <c r="V25383" s="17"/>
    </row>
    <row r="25384" spans="22:22">
      <c r="V25384" s="17"/>
    </row>
    <row r="25385" spans="22:22">
      <c r="V25385" s="17"/>
    </row>
    <row r="25386" spans="22:22">
      <c r="V25386" s="17"/>
    </row>
    <row r="25387" spans="22:22">
      <c r="V25387" s="17"/>
    </row>
    <row r="25388" spans="22:22">
      <c r="V25388" s="17"/>
    </row>
    <row r="25389" spans="22:22">
      <c r="V25389" s="17"/>
    </row>
    <row r="25390" spans="22:22">
      <c r="V25390" s="17"/>
    </row>
    <row r="25391" spans="22:22">
      <c r="V25391" s="17"/>
    </row>
    <row r="25392" spans="22:22">
      <c r="V25392" s="17"/>
    </row>
    <row r="25393" spans="22:22">
      <c r="V25393" s="17"/>
    </row>
    <row r="25394" spans="22:22">
      <c r="V25394" s="17"/>
    </row>
    <row r="25395" spans="22:22">
      <c r="V25395" s="17"/>
    </row>
    <row r="25396" spans="22:22">
      <c r="V25396" s="17"/>
    </row>
    <row r="25397" spans="22:22">
      <c r="V25397" s="17"/>
    </row>
    <row r="25398" spans="22:22">
      <c r="V25398" s="17"/>
    </row>
    <row r="25399" spans="22:22">
      <c r="V25399" s="17"/>
    </row>
    <row r="25400" spans="22:22">
      <c r="V25400" s="17"/>
    </row>
    <row r="25401" spans="22:22">
      <c r="V25401" s="17"/>
    </row>
    <row r="25402" spans="22:22">
      <c r="V25402" s="17"/>
    </row>
    <row r="25403" spans="22:22">
      <c r="V25403" s="17"/>
    </row>
    <row r="25404" spans="22:22">
      <c r="V25404" s="17"/>
    </row>
    <row r="25405" spans="22:22">
      <c r="V25405" s="17"/>
    </row>
    <row r="25406" spans="22:22">
      <c r="V25406" s="17"/>
    </row>
    <row r="25407" spans="22:22">
      <c r="V25407" s="17"/>
    </row>
    <row r="25408" spans="22:22">
      <c r="V25408" s="17"/>
    </row>
    <row r="25409" spans="22:22">
      <c r="V25409" s="17"/>
    </row>
    <row r="25410" spans="22:22">
      <c r="V25410" s="17"/>
    </row>
    <row r="25411" spans="22:22">
      <c r="V25411" s="17"/>
    </row>
    <row r="25412" spans="22:22">
      <c r="V25412" s="17"/>
    </row>
    <row r="25413" spans="22:22">
      <c r="V25413" s="17"/>
    </row>
    <row r="25414" spans="22:22">
      <c r="V25414" s="17"/>
    </row>
    <row r="25415" spans="22:22">
      <c r="V25415" s="17"/>
    </row>
    <row r="25416" spans="22:22">
      <c r="V25416" s="17"/>
    </row>
    <row r="25417" spans="22:22">
      <c r="V25417" s="17"/>
    </row>
    <row r="25418" spans="22:22">
      <c r="V25418" s="17"/>
    </row>
    <row r="25419" spans="22:22">
      <c r="V25419" s="17"/>
    </row>
    <row r="25420" spans="22:22">
      <c r="V25420" s="17"/>
    </row>
    <row r="25421" spans="22:22">
      <c r="V25421" s="17"/>
    </row>
    <row r="25422" spans="22:22">
      <c r="V25422" s="17"/>
    </row>
    <row r="25423" spans="22:22">
      <c r="V25423" s="17"/>
    </row>
    <row r="25424" spans="22:22">
      <c r="V25424" s="17"/>
    </row>
    <row r="25425" spans="22:22">
      <c r="V25425" s="17"/>
    </row>
    <row r="25426" spans="22:22">
      <c r="V25426" s="17"/>
    </row>
    <row r="25427" spans="22:22">
      <c r="V25427" s="17"/>
    </row>
    <row r="25428" spans="22:22">
      <c r="V25428" s="17"/>
    </row>
    <row r="25429" spans="22:22">
      <c r="V25429" s="17"/>
    </row>
    <row r="25430" spans="22:22">
      <c r="V25430" s="17"/>
    </row>
    <row r="25431" spans="22:22">
      <c r="V25431" s="17"/>
    </row>
    <row r="25432" spans="22:22">
      <c r="V25432" s="17"/>
    </row>
    <row r="25433" spans="22:22">
      <c r="V25433" s="17"/>
    </row>
    <row r="25434" spans="22:22">
      <c r="V25434" s="17"/>
    </row>
    <row r="25435" spans="22:22">
      <c r="V25435" s="17"/>
    </row>
    <row r="25436" spans="22:22">
      <c r="V25436" s="17"/>
    </row>
    <row r="25437" spans="22:22">
      <c r="V25437" s="17"/>
    </row>
    <row r="25438" spans="22:22">
      <c r="V25438" s="17"/>
    </row>
    <row r="25439" spans="22:22">
      <c r="V25439" s="17"/>
    </row>
    <row r="25440" spans="22:22">
      <c r="V25440" s="17"/>
    </row>
    <row r="25441" spans="22:22">
      <c r="V25441" s="17"/>
    </row>
    <row r="25442" spans="22:22">
      <c r="V25442" s="17"/>
    </row>
    <row r="25443" spans="22:22">
      <c r="V25443" s="17"/>
    </row>
    <row r="25444" spans="22:22">
      <c r="V25444" s="17"/>
    </row>
    <row r="25445" spans="22:22">
      <c r="V25445" s="17"/>
    </row>
    <row r="25446" spans="22:22">
      <c r="V25446" s="17"/>
    </row>
    <row r="25447" spans="22:22">
      <c r="V25447" s="17"/>
    </row>
    <row r="25448" spans="22:22">
      <c r="V25448" s="17"/>
    </row>
    <row r="25449" spans="22:22">
      <c r="V25449" s="17"/>
    </row>
    <row r="25450" spans="22:22">
      <c r="V25450" s="17"/>
    </row>
    <row r="25451" spans="22:22">
      <c r="V25451" s="17"/>
    </row>
    <row r="25452" spans="22:22">
      <c r="V25452" s="17"/>
    </row>
    <row r="25453" spans="22:22">
      <c r="V25453" s="17"/>
    </row>
    <row r="25454" spans="22:22">
      <c r="V25454" s="17"/>
    </row>
    <row r="25455" spans="22:22">
      <c r="V25455" s="17"/>
    </row>
    <row r="25456" spans="22:22">
      <c r="V25456" s="17"/>
    </row>
    <row r="25457" spans="22:22">
      <c r="V25457" s="17"/>
    </row>
    <row r="25458" spans="22:22">
      <c r="V25458" s="17"/>
    </row>
    <row r="25459" spans="22:22">
      <c r="V25459" s="17"/>
    </row>
    <row r="25460" spans="22:22">
      <c r="V25460" s="17"/>
    </row>
    <row r="25461" spans="22:22">
      <c r="V25461" s="17"/>
    </row>
    <row r="25462" spans="22:22">
      <c r="V25462" s="17"/>
    </row>
    <row r="25463" spans="22:22">
      <c r="V25463" s="17"/>
    </row>
    <row r="25464" spans="22:22">
      <c r="V25464" s="17"/>
    </row>
    <row r="25465" spans="22:22">
      <c r="V25465" s="17"/>
    </row>
    <row r="25466" spans="22:22">
      <c r="V25466" s="17"/>
    </row>
    <row r="25467" spans="22:22">
      <c r="V25467" s="17"/>
    </row>
    <row r="25468" spans="22:22">
      <c r="V25468" s="17"/>
    </row>
    <row r="25469" spans="22:22">
      <c r="V25469" s="17"/>
    </row>
    <row r="25470" spans="22:22">
      <c r="V25470" s="17"/>
    </row>
    <row r="25471" spans="22:22">
      <c r="V25471" s="17"/>
    </row>
    <row r="25472" spans="22:22">
      <c r="V25472" s="17"/>
    </row>
    <row r="25473" spans="22:22">
      <c r="V25473" s="17"/>
    </row>
    <row r="25474" spans="22:22">
      <c r="V25474" s="17"/>
    </row>
    <row r="25475" spans="22:22">
      <c r="V25475" s="17"/>
    </row>
    <row r="25476" spans="22:22">
      <c r="V25476" s="17"/>
    </row>
    <row r="25477" spans="22:22">
      <c r="V25477" s="17"/>
    </row>
    <row r="25478" spans="22:22">
      <c r="V25478" s="17"/>
    </row>
    <row r="25479" spans="22:22">
      <c r="V25479" s="17"/>
    </row>
    <row r="25480" spans="22:22">
      <c r="V25480" s="17"/>
    </row>
    <row r="25481" spans="22:22">
      <c r="V25481" s="17"/>
    </row>
    <row r="25482" spans="22:22">
      <c r="V25482" s="17"/>
    </row>
    <row r="25483" spans="22:22">
      <c r="V25483" s="17"/>
    </row>
    <row r="25484" spans="22:22">
      <c r="V25484" s="17"/>
    </row>
    <row r="25485" spans="22:22">
      <c r="V25485" s="17"/>
    </row>
    <row r="25486" spans="22:22">
      <c r="V25486" s="17"/>
    </row>
    <row r="25487" spans="22:22">
      <c r="V25487" s="17"/>
    </row>
    <row r="25488" spans="22:22">
      <c r="V25488" s="17"/>
    </row>
    <row r="25489" spans="22:22">
      <c r="V25489" s="17"/>
    </row>
    <row r="25490" spans="22:22">
      <c r="V25490" s="17"/>
    </row>
    <row r="25491" spans="22:22">
      <c r="V25491" s="17"/>
    </row>
    <row r="25492" spans="22:22">
      <c r="V25492" s="17"/>
    </row>
    <row r="25493" spans="22:22">
      <c r="V25493" s="17"/>
    </row>
    <row r="25494" spans="22:22">
      <c r="V25494" s="17"/>
    </row>
    <row r="25495" spans="22:22">
      <c r="V25495" s="17"/>
    </row>
    <row r="25496" spans="22:22">
      <c r="V25496" s="17"/>
    </row>
    <row r="25497" spans="22:22">
      <c r="V25497" s="17"/>
    </row>
    <row r="25498" spans="22:22">
      <c r="V25498" s="17"/>
    </row>
    <row r="25499" spans="22:22">
      <c r="V25499" s="17"/>
    </row>
    <row r="25500" spans="22:22">
      <c r="V25500" s="17"/>
    </row>
    <row r="25501" spans="22:22">
      <c r="V25501" s="17"/>
    </row>
    <row r="25502" spans="22:22">
      <c r="V25502" s="17"/>
    </row>
    <row r="25503" spans="22:22">
      <c r="V25503" s="17"/>
    </row>
    <row r="25504" spans="22:22">
      <c r="V25504" s="17"/>
    </row>
    <row r="25505" spans="22:22">
      <c r="V25505" s="17"/>
    </row>
    <row r="25506" spans="22:22">
      <c r="V25506" s="17"/>
    </row>
    <row r="25507" spans="22:22">
      <c r="V25507" s="17"/>
    </row>
    <row r="25508" spans="22:22">
      <c r="V25508" s="17"/>
    </row>
    <row r="25509" spans="22:22">
      <c r="V25509" s="17"/>
    </row>
    <row r="25510" spans="22:22">
      <c r="V25510" s="17"/>
    </row>
    <row r="25511" spans="22:22">
      <c r="V25511" s="17"/>
    </row>
    <row r="25512" spans="22:22">
      <c r="V25512" s="17"/>
    </row>
    <row r="25513" spans="22:22">
      <c r="V25513" s="17"/>
    </row>
    <row r="25514" spans="22:22">
      <c r="V25514" s="17"/>
    </row>
    <row r="25515" spans="22:22">
      <c r="V25515" s="17"/>
    </row>
    <row r="25516" spans="22:22">
      <c r="V25516" s="17"/>
    </row>
    <row r="25517" spans="22:22">
      <c r="V25517" s="17"/>
    </row>
    <row r="25518" spans="22:22">
      <c r="V25518" s="17"/>
    </row>
    <row r="25519" spans="22:22">
      <c r="V25519" s="17"/>
    </row>
    <row r="25520" spans="22:22">
      <c r="V25520" s="17"/>
    </row>
    <row r="25521" spans="22:22">
      <c r="V25521" s="17"/>
    </row>
    <row r="25522" spans="22:22">
      <c r="V25522" s="17"/>
    </row>
    <row r="25523" spans="22:22">
      <c r="V25523" s="17"/>
    </row>
    <row r="25524" spans="22:22">
      <c r="V25524" s="17"/>
    </row>
    <row r="25525" spans="22:22">
      <c r="V25525" s="17"/>
    </row>
    <row r="25526" spans="22:22">
      <c r="V25526" s="17"/>
    </row>
    <row r="25527" spans="22:22">
      <c r="V25527" s="17"/>
    </row>
    <row r="25528" spans="22:22">
      <c r="V25528" s="17"/>
    </row>
    <row r="25529" spans="22:22">
      <c r="V25529" s="17"/>
    </row>
    <row r="25530" spans="22:22">
      <c r="V25530" s="17"/>
    </row>
    <row r="25531" spans="22:22">
      <c r="V25531" s="17"/>
    </row>
    <row r="25532" spans="22:22">
      <c r="V25532" s="17"/>
    </row>
    <row r="25533" spans="22:22">
      <c r="V25533" s="17"/>
    </row>
    <row r="25534" spans="22:22">
      <c r="V25534" s="17"/>
    </row>
    <row r="25535" spans="22:22">
      <c r="V25535" s="17"/>
    </row>
    <row r="25536" spans="22:22">
      <c r="V25536" s="17"/>
    </row>
    <row r="25537" spans="22:22">
      <c r="V25537" s="17"/>
    </row>
    <row r="25538" spans="22:22">
      <c r="V25538" s="17"/>
    </row>
    <row r="25539" spans="22:22">
      <c r="V25539" s="17"/>
    </row>
    <row r="25540" spans="22:22">
      <c r="V25540" s="17"/>
    </row>
    <row r="25541" spans="22:22">
      <c r="V25541" s="17"/>
    </row>
    <row r="25542" spans="22:22">
      <c r="V25542" s="17"/>
    </row>
    <row r="25543" spans="22:22">
      <c r="V25543" s="17"/>
    </row>
    <row r="25544" spans="22:22">
      <c r="V25544" s="17"/>
    </row>
    <row r="25545" spans="22:22">
      <c r="V25545" s="17"/>
    </row>
    <row r="25546" spans="22:22">
      <c r="V25546" s="17"/>
    </row>
    <row r="25547" spans="22:22">
      <c r="V25547" s="17"/>
    </row>
    <row r="25548" spans="22:22">
      <c r="V25548" s="17"/>
    </row>
    <row r="25549" spans="22:22">
      <c r="V25549" s="17"/>
    </row>
    <row r="25550" spans="22:22">
      <c r="V25550" s="17"/>
    </row>
    <row r="25551" spans="22:22">
      <c r="V25551" s="17"/>
    </row>
    <row r="25552" spans="22:22">
      <c r="V25552" s="17"/>
    </row>
    <row r="25553" spans="22:22">
      <c r="V25553" s="17"/>
    </row>
    <row r="25554" spans="22:22">
      <c r="V25554" s="17"/>
    </row>
    <row r="25555" spans="22:22">
      <c r="V25555" s="17"/>
    </row>
    <row r="25556" spans="22:22">
      <c r="V25556" s="17"/>
    </row>
    <row r="25557" spans="22:22">
      <c r="V25557" s="17"/>
    </row>
    <row r="25558" spans="22:22">
      <c r="V25558" s="17"/>
    </row>
    <row r="25559" spans="22:22">
      <c r="V25559" s="17"/>
    </row>
    <row r="25560" spans="22:22">
      <c r="V25560" s="17"/>
    </row>
    <row r="25561" spans="22:22">
      <c r="V25561" s="17"/>
    </row>
    <row r="25562" spans="22:22">
      <c r="V25562" s="17"/>
    </row>
    <row r="25563" spans="22:22">
      <c r="V25563" s="17"/>
    </row>
    <row r="25564" spans="22:22">
      <c r="V25564" s="17"/>
    </row>
    <row r="25565" spans="22:22">
      <c r="V25565" s="17"/>
    </row>
    <row r="25566" spans="22:22">
      <c r="V25566" s="17"/>
    </row>
    <row r="25567" spans="22:22">
      <c r="V25567" s="17"/>
    </row>
    <row r="25568" spans="22:22">
      <c r="V25568" s="17"/>
    </row>
    <row r="25569" spans="22:22">
      <c r="V25569" s="17"/>
    </row>
    <row r="25570" spans="22:22">
      <c r="V25570" s="17"/>
    </row>
    <row r="25571" spans="22:22">
      <c r="V25571" s="17"/>
    </row>
    <row r="25572" spans="22:22">
      <c r="V25572" s="17"/>
    </row>
    <row r="25573" spans="22:22">
      <c r="V25573" s="17"/>
    </row>
    <row r="25574" spans="22:22">
      <c r="V25574" s="17"/>
    </row>
    <row r="25575" spans="22:22">
      <c r="V25575" s="17"/>
    </row>
    <row r="25576" spans="22:22">
      <c r="V25576" s="17"/>
    </row>
    <row r="25577" spans="22:22">
      <c r="V25577" s="17"/>
    </row>
    <row r="25578" spans="22:22">
      <c r="V25578" s="17"/>
    </row>
    <row r="25579" spans="22:22">
      <c r="V25579" s="17"/>
    </row>
    <row r="25580" spans="22:22">
      <c r="V25580" s="17"/>
    </row>
    <row r="25581" spans="22:22">
      <c r="V25581" s="17"/>
    </row>
    <row r="25582" spans="22:22">
      <c r="V25582" s="17"/>
    </row>
    <row r="25583" spans="22:22">
      <c r="V25583" s="17"/>
    </row>
    <row r="25584" spans="22:22">
      <c r="V25584" s="17"/>
    </row>
    <row r="25585" spans="22:22">
      <c r="V25585" s="17"/>
    </row>
    <row r="25586" spans="22:22">
      <c r="V25586" s="17"/>
    </row>
    <row r="25587" spans="22:22">
      <c r="V25587" s="17"/>
    </row>
    <row r="25588" spans="22:22">
      <c r="V25588" s="17"/>
    </row>
    <row r="25589" spans="22:22">
      <c r="V25589" s="17"/>
    </row>
    <row r="25590" spans="22:22">
      <c r="V25590" s="17"/>
    </row>
    <row r="25591" spans="22:22">
      <c r="V25591" s="17"/>
    </row>
    <row r="25592" spans="22:22">
      <c r="V25592" s="17"/>
    </row>
    <row r="25593" spans="22:22">
      <c r="V25593" s="17"/>
    </row>
    <row r="25594" spans="22:22">
      <c r="V25594" s="17"/>
    </row>
    <row r="25595" spans="22:22">
      <c r="V25595" s="17"/>
    </row>
    <row r="25596" spans="22:22">
      <c r="V25596" s="17"/>
    </row>
    <row r="25597" spans="22:22">
      <c r="V25597" s="17"/>
    </row>
    <row r="25598" spans="22:22">
      <c r="V25598" s="17"/>
    </row>
    <row r="25599" spans="22:22">
      <c r="V25599" s="17"/>
    </row>
    <row r="25600" spans="22:22">
      <c r="V25600" s="17"/>
    </row>
    <row r="25601" spans="22:22">
      <c r="V25601" s="17"/>
    </row>
    <row r="25602" spans="22:22">
      <c r="V25602" s="17"/>
    </row>
    <row r="25603" spans="22:22">
      <c r="V25603" s="17"/>
    </row>
    <row r="25604" spans="22:22">
      <c r="V25604" s="17"/>
    </row>
    <row r="25605" spans="22:22">
      <c r="V25605" s="17"/>
    </row>
    <row r="25606" spans="22:22">
      <c r="V25606" s="17"/>
    </row>
    <row r="25607" spans="22:22">
      <c r="V25607" s="17"/>
    </row>
    <row r="25608" spans="22:22">
      <c r="V25608" s="17"/>
    </row>
    <row r="25609" spans="22:22">
      <c r="V25609" s="17"/>
    </row>
    <row r="25610" spans="22:22">
      <c r="V25610" s="17"/>
    </row>
    <row r="25611" spans="22:22">
      <c r="V25611" s="17"/>
    </row>
    <row r="25612" spans="22:22">
      <c r="V25612" s="17"/>
    </row>
    <row r="25613" spans="22:22">
      <c r="V25613" s="17"/>
    </row>
    <row r="25614" spans="22:22">
      <c r="V25614" s="17"/>
    </row>
    <row r="25615" spans="22:22">
      <c r="V25615" s="17"/>
    </row>
    <row r="25616" spans="22:22">
      <c r="V25616" s="17"/>
    </row>
    <row r="25617" spans="22:22">
      <c r="V25617" s="17"/>
    </row>
    <row r="25618" spans="22:22">
      <c r="V25618" s="17"/>
    </row>
    <row r="25619" spans="22:22">
      <c r="V25619" s="17"/>
    </row>
    <row r="25620" spans="22:22">
      <c r="V25620" s="17"/>
    </row>
    <row r="25621" spans="22:22">
      <c r="V25621" s="17"/>
    </row>
    <row r="25622" spans="22:22">
      <c r="V25622" s="17"/>
    </row>
    <row r="25623" spans="22:22">
      <c r="V25623" s="17"/>
    </row>
    <row r="25624" spans="22:22">
      <c r="V25624" s="17"/>
    </row>
    <row r="25625" spans="22:22">
      <c r="V25625" s="17"/>
    </row>
    <row r="25626" spans="22:22">
      <c r="V25626" s="17"/>
    </row>
    <row r="25627" spans="22:22">
      <c r="V25627" s="17"/>
    </row>
    <row r="25628" spans="22:22">
      <c r="V25628" s="17"/>
    </row>
    <row r="25629" spans="22:22">
      <c r="V25629" s="17"/>
    </row>
    <row r="25630" spans="22:22">
      <c r="V25630" s="17"/>
    </row>
    <row r="25631" spans="22:22">
      <c r="V25631" s="17"/>
    </row>
    <row r="25632" spans="22:22">
      <c r="V25632" s="17"/>
    </row>
    <row r="25633" spans="22:22">
      <c r="V25633" s="17"/>
    </row>
    <row r="25634" spans="22:22">
      <c r="V25634" s="17"/>
    </row>
    <row r="25635" spans="22:22">
      <c r="V25635" s="17"/>
    </row>
    <row r="25636" spans="22:22">
      <c r="V25636" s="17"/>
    </row>
    <row r="25637" spans="22:22">
      <c r="V25637" s="17"/>
    </row>
    <row r="25638" spans="22:22">
      <c r="V25638" s="17"/>
    </row>
    <row r="25639" spans="22:22">
      <c r="V25639" s="17"/>
    </row>
    <row r="25640" spans="22:22">
      <c r="V25640" s="17"/>
    </row>
    <row r="25641" spans="22:22">
      <c r="V25641" s="17"/>
    </row>
    <row r="25642" spans="22:22">
      <c r="V25642" s="17"/>
    </row>
    <row r="25643" spans="22:22">
      <c r="V25643" s="17"/>
    </row>
    <row r="25644" spans="22:22">
      <c r="V25644" s="17"/>
    </row>
    <row r="25645" spans="22:22">
      <c r="V25645" s="17"/>
    </row>
    <row r="25646" spans="22:22">
      <c r="V25646" s="17"/>
    </row>
    <row r="25647" spans="22:22">
      <c r="V25647" s="17"/>
    </row>
    <row r="25648" spans="22:22">
      <c r="V25648" s="17"/>
    </row>
    <row r="25649" spans="22:22">
      <c r="V25649" s="17"/>
    </row>
    <row r="25650" spans="22:22">
      <c r="V25650" s="17"/>
    </row>
    <row r="25651" spans="22:22">
      <c r="V25651" s="17"/>
    </row>
    <row r="25652" spans="22:22">
      <c r="V25652" s="17"/>
    </row>
    <row r="25653" spans="22:22">
      <c r="V25653" s="17"/>
    </row>
    <row r="25654" spans="22:22">
      <c r="V25654" s="17"/>
    </row>
    <row r="25655" spans="22:22">
      <c r="V25655" s="17"/>
    </row>
    <row r="25656" spans="22:22">
      <c r="V25656" s="17"/>
    </row>
    <row r="25657" spans="22:22">
      <c r="V25657" s="17"/>
    </row>
    <row r="25658" spans="22:22">
      <c r="V25658" s="17"/>
    </row>
    <row r="25659" spans="22:22">
      <c r="V25659" s="17"/>
    </row>
    <row r="25660" spans="22:22">
      <c r="V25660" s="17"/>
    </row>
    <row r="25661" spans="22:22">
      <c r="V25661" s="17"/>
    </row>
    <row r="25662" spans="22:22">
      <c r="V25662" s="17"/>
    </row>
    <row r="25663" spans="22:22">
      <c r="V25663" s="17"/>
    </row>
    <row r="25664" spans="22:22">
      <c r="V25664" s="17"/>
    </row>
    <row r="25665" spans="22:22">
      <c r="V25665" s="17"/>
    </row>
    <row r="25666" spans="22:22">
      <c r="V25666" s="17"/>
    </row>
    <row r="25667" spans="22:22">
      <c r="V25667" s="17"/>
    </row>
    <row r="25668" spans="22:22">
      <c r="V25668" s="17"/>
    </row>
    <row r="25669" spans="22:22">
      <c r="V25669" s="17"/>
    </row>
    <row r="25670" spans="22:22">
      <c r="V25670" s="17"/>
    </row>
    <row r="25671" spans="22:22">
      <c r="V25671" s="17"/>
    </row>
    <row r="25672" spans="22:22">
      <c r="V25672" s="17"/>
    </row>
    <row r="25673" spans="22:22">
      <c r="V25673" s="17"/>
    </row>
    <row r="25674" spans="22:22">
      <c r="V25674" s="17"/>
    </row>
    <row r="25675" spans="22:22">
      <c r="V25675" s="17"/>
    </row>
    <row r="25676" spans="22:22">
      <c r="V25676" s="17"/>
    </row>
    <row r="25677" spans="22:22">
      <c r="V25677" s="17"/>
    </row>
    <row r="25678" spans="22:22">
      <c r="V25678" s="17"/>
    </row>
    <row r="25679" spans="22:22">
      <c r="V25679" s="17"/>
    </row>
    <row r="25680" spans="22:22">
      <c r="V25680" s="17"/>
    </row>
    <row r="25681" spans="22:22">
      <c r="V25681" s="17"/>
    </row>
    <row r="25682" spans="22:22">
      <c r="V25682" s="17"/>
    </row>
    <row r="25683" spans="22:22">
      <c r="V25683" s="17"/>
    </row>
    <row r="25684" spans="22:22">
      <c r="V25684" s="17"/>
    </row>
    <row r="25685" spans="22:22">
      <c r="V25685" s="17"/>
    </row>
    <row r="25686" spans="22:22">
      <c r="V25686" s="17"/>
    </row>
    <row r="25687" spans="22:22">
      <c r="V25687" s="17"/>
    </row>
    <row r="25688" spans="22:22">
      <c r="V25688" s="17"/>
    </row>
    <row r="25689" spans="22:22">
      <c r="V25689" s="17"/>
    </row>
    <row r="25690" spans="22:22">
      <c r="V25690" s="17"/>
    </row>
    <row r="25691" spans="22:22">
      <c r="V25691" s="17"/>
    </row>
    <row r="25692" spans="22:22">
      <c r="V25692" s="17"/>
    </row>
    <row r="25693" spans="22:22">
      <c r="V25693" s="17"/>
    </row>
    <row r="25694" spans="22:22">
      <c r="V25694" s="17"/>
    </row>
    <row r="25695" spans="22:22">
      <c r="V25695" s="17"/>
    </row>
    <row r="25696" spans="22:22">
      <c r="V25696" s="17"/>
    </row>
    <row r="25697" spans="22:22">
      <c r="V25697" s="17"/>
    </row>
    <row r="25698" spans="22:22">
      <c r="V25698" s="17"/>
    </row>
    <row r="25699" spans="22:22">
      <c r="V25699" s="17"/>
    </row>
    <row r="25700" spans="22:22">
      <c r="V25700" s="17"/>
    </row>
    <row r="25701" spans="22:22">
      <c r="V25701" s="17"/>
    </row>
    <row r="25702" spans="22:22">
      <c r="V25702" s="17"/>
    </row>
    <row r="25703" spans="22:22">
      <c r="V25703" s="17"/>
    </row>
    <row r="25704" spans="22:22">
      <c r="V25704" s="17"/>
    </row>
    <row r="25705" spans="22:22">
      <c r="V25705" s="17"/>
    </row>
    <row r="25706" spans="22:22">
      <c r="V25706" s="17"/>
    </row>
    <row r="25707" spans="22:22">
      <c r="V25707" s="17"/>
    </row>
    <row r="25708" spans="22:22">
      <c r="V25708" s="17"/>
    </row>
    <row r="25709" spans="22:22">
      <c r="V25709" s="17"/>
    </row>
    <row r="25710" spans="22:22">
      <c r="V25710" s="17"/>
    </row>
    <row r="25711" spans="22:22">
      <c r="V25711" s="17"/>
    </row>
    <row r="25712" spans="22:22">
      <c r="V25712" s="17"/>
    </row>
    <row r="25713" spans="22:22">
      <c r="V25713" s="17"/>
    </row>
    <row r="25714" spans="22:22">
      <c r="V25714" s="17"/>
    </row>
    <row r="25715" spans="22:22">
      <c r="V25715" s="17"/>
    </row>
    <row r="25716" spans="22:22">
      <c r="V25716" s="17"/>
    </row>
    <row r="25717" spans="22:22">
      <c r="V25717" s="17"/>
    </row>
    <row r="25718" spans="22:22">
      <c r="V25718" s="17"/>
    </row>
    <row r="25719" spans="22:22">
      <c r="V25719" s="17"/>
    </row>
    <row r="25720" spans="22:22">
      <c r="V25720" s="17"/>
    </row>
    <row r="25721" spans="22:22">
      <c r="V25721" s="17"/>
    </row>
    <row r="25722" spans="22:22">
      <c r="V25722" s="17"/>
    </row>
    <row r="25723" spans="22:22">
      <c r="V25723" s="17"/>
    </row>
    <row r="25724" spans="22:22">
      <c r="V25724" s="17"/>
    </row>
    <row r="25725" spans="22:22">
      <c r="V25725" s="17"/>
    </row>
    <row r="25726" spans="22:22">
      <c r="V25726" s="17"/>
    </row>
    <row r="25727" spans="22:22">
      <c r="V25727" s="17"/>
    </row>
    <row r="25728" spans="22:22">
      <c r="V25728" s="17"/>
    </row>
    <row r="25729" spans="22:22">
      <c r="V25729" s="17"/>
    </row>
    <row r="25730" spans="22:22">
      <c r="V25730" s="17"/>
    </row>
    <row r="25731" spans="22:22">
      <c r="V25731" s="17"/>
    </row>
    <row r="25732" spans="22:22">
      <c r="V25732" s="17"/>
    </row>
    <row r="25733" spans="22:22">
      <c r="V25733" s="17"/>
    </row>
    <row r="25734" spans="22:22">
      <c r="V25734" s="17"/>
    </row>
    <row r="25735" spans="22:22">
      <c r="V25735" s="17"/>
    </row>
    <row r="25736" spans="22:22">
      <c r="V25736" s="17"/>
    </row>
    <row r="25737" spans="22:22">
      <c r="V25737" s="17"/>
    </row>
    <row r="25738" spans="22:22">
      <c r="V25738" s="17"/>
    </row>
    <row r="25739" spans="22:22">
      <c r="V25739" s="17"/>
    </row>
    <row r="25740" spans="22:22">
      <c r="V25740" s="17"/>
    </row>
    <row r="25741" spans="22:22">
      <c r="V25741" s="17"/>
    </row>
    <row r="25742" spans="22:22">
      <c r="V25742" s="17"/>
    </row>
    <row r="25743" spans="22:22">
      <c r="V25743" s="17"/>
    </row>
    <row r="25744" spans="22:22">
      <c r="V25744" s="17"/>
    </row>
    <row r="25745" spans="22:22">
      <c r="V25745" s="17"/>
    </row>
    <row r="25746" spans="22:22">
      <c r="V25746" s="17"/>
    </row>
    <row r="25747" spans="22:22">
      <c r="V25747" s="17"/>
    </row>
    <row r="25748" spans="22:22">
      <c r="V25748" s="17"/>
    </row>
    <row r="25749" spans="22:22">
      <c r="V25749" s="17"/>
    </row>
    <row r="25750" spans="22:22">
      <c r="V25750" s="17"/>
    </row>
    <row r="25751" spans="22:22">
      <c r="V25751" s="17"/>
    </row>
    <row r="25752" spans="22:22">
      <c r="V25752" s="17"/>
    </row>
    <row r="25753" spans="22:22">
      <c r="V25753" s="17"/>
    </row>
    <row r="25754" spans="22:22">
      <c r="V25754" s="17"/>
    </row>
    <row r="25755" spans="22:22">
      <c r="V25755" s="17"/>
    </row>
    <row r="25756" spans="22:22">
      <c r="V25756" s="17"/>
    </row>
    <row r="25757" spans="22:22">
      <c r="V25757" s="17"/>
    </row>
    <row r="25758" spans="22:22">
      <c r="V25758" s="17"/>
    </row>
    <row r="25759" spans="22:22">
      <c r="V25759" s="17"/>
    </row>
    <row r="25760" spans="22:22">
      <c r="V25760" s="17"/>
    </row>
    <row r="25761" spans="22:22">
      <c r="V25761" s="17"/>
    </row>
    <row r="25762" spans="22:22">
      <c r="V25762" s="17"/>
    </row>
    <row r="25763" spans="22:22">
      <c r="V25763" s="17"/>
    </row>
    <row r="25764" spans="22:22">
      <c r="V25764" s="17"/>
    </row>
    <row r="25765" spans="22:22">
      <c r="V25765" s="17"/>
    </row>
    <row r="25766" spans="22:22">
      <c r="V25766" s="17"/>
    </row>
    <row r="25767" spans="22:22">
      <c r="V25767" s="17"/>
    </row>
    <row r="25768" spans="22:22">
      <c r="V25768" s="17"/>
    </row>
    <row r="25769" spans="22:22">
      <c r="V25769" s="17"/>
    </row>
    <row r="25770" spans="22:22">
      <c r="V25770" s="17"/>
    </row>
    <row r="25771" spans="22:22">
      <c r="V25771" s="17"/>
    </row>
    <row r="25772" spans="22:22">
      <c r="V25772" s="17"/>
    </row>
    <row r="25773" spans="22:22">
      <c r="V25773" s="17"/>
    </row>
    <row r="25774" spans="22:22">
      <c r="V25774" s="17"/>
    </row>
    <row r="25775" spans="22:22">
      <c r="V25775" s="17"/>
    </row>
    <row r="25776" spans="22:22">
      <c r="V25776" s="17"/>
    </row>
    <row r="25777" spans="22:22">
      <c r="V25777" s="17"/>
    </row>
    <row r="25778" spans="22:22">
      <c r="V25778" s="17"/>
    </row>
    <row r="25779" spans="22:22">
      <c r="V25779" s="17"/>
    </row>
    <row r="25780" spans="22:22">
      <c r="V25780" s="17"/>
    </row>
    <row r="25781" spans="22:22">
      <c r="V25781" s="17"/>
    </row>
    <row r="25782" spans="22:22">
      <c r="V25782" s="17"/>
    </row>
    <row r="25783" spans="22:22">
      <c r="V25783" s="17"/>
    </row>
    <row r="25784" spans="22:22">
      <c r="V25784" s="17"/>
    </row>
    <row r="25785" spans="22:22">
      <c r="V25785" s="17"/>
    </row>
    <row r="25786" spans="22:22">
      <c r="V25786" s="17"/>
    </row>
    <row r="25787" spans="22:22">
      <c r="V25787" s="17"/>
    </row>
    <row r="25788" spans="22:22">
      <c r="V25788" s="17"/>
    </row>
    <row r="25789" spans="22:22">
      <c r="V25789" s="17"/>
    </row>
    <row r="25790" spans="22:22">
      <c r="V25790" s="17"/>
    </row>
    <row r="25791" spans="22:22">
      <c r="V25791" s="17"/>
    </row>
    <row r="25792" spans="22:22">
      <c r="V25792" s="17"/>
    </row>
    <row r="25793" spans="22:22">
      <c r="V25793" s="17"/>
    </row>
    <row r="25794" spans="22:22">
      <c r="V25794" s="17"/>
    </row>
    <row r="25795" spans="22:22">
      <c r="V25795" s="17"/>
    </row>
    <row r="25796" spans="22:22">
      <c r="V25796" s="17"/>
    </row>
    <row r="25797" spans="22:22">
      <c r="V25797" s="17"/>
    </row>
    <row r="25798" spans="22:22">
      <c r="V25798" s="17"/>
    </row>
    <row r="25799" spans="22:22">
      <c r="V25799" s="17"/>
    </row>
    <row r="25800" spans="22:22">
      <c r="V25800" s="17"/>
    </row>
    <row r="25801" spans="22:22">
      <c r="V25801" s="17"/>
    </row>
    <row r="25802" spans="22:22">
      <c r="V25802" s="17"/>
    </row>
    <row r="25803" spans="22:22">
      <c r="V25803" s="17"/>
    </row>
    <row r="25804" spans="22:22">
      <c r="V25804" s="17"/>
    </row>
    <row r="25805" spans="22:22">
      <c r="V25805" s="17"/>
    </row>
    <row r="25806" spans="22:22">
      <c r="V25806" s="17"/>
    </row>
    <row r="25807" spans="22:22">
      <c r="V25807" s="17"/>
    </row>
    <row r="25808" spans="22:22">
      <c r="V25808" s="17"/>
    </row>
    <row r="25809" spans="22:22">
      <c r="V25809" s="17"/>
    </row>
    <row r="25810" spans="22:22">
      <c r="V25810" s="17"/>
    </row>
    <row r="25811" spans="22:22">
      <c r="V25811" s="17"/>
    </row>
    <row r="25812" spans="22:22">
      <c r="V25812" s="17"/>
    </row>
    <row r="25813" spans="22:22">
      <c r="V25813" s="17"/>
    </row>
    <row r="25814" spans="22:22">
      <c r="V25814" s="17"/>
    </row>
    <row r="25815" spans="22:22">
      <c r="V25815" s="17"/>
    </row>
    <row r="25816" spans="22:22">
      <c r="V25816" s="17"/>
    </row>
    <row r="25817" spans="22:22">
      <c r="V25817" s="17"/>
    </row>
    <row r="25818" spans="22:22">
      <c r="V25818" s="17"/>
    </row>
    <row r="25819" spans="22:22">
      <c r="V25819" s="17"/>
    </row>
    <row r="25820" spans="22:22">
      <c r="V25820" s="17"/>
    </row>
    <row r="25821" spans="22:22">
      <c r="V25821" s="17"/>
    </row>
    <row r="25822" spans="22:22">
      <c r="V25822" s="17"/>
    </row>
    <row r="25823" spans="22:22">
      <c r="V25823" s="17"/>
    </row>
    <row r="25824" spans="22:22">
      <c r="V25824" s="17"/>
    </row>
    <row r="25825" spans="22:22">
      <c r="V25825" s="17"/>
    </row>
    <row r="25826" spans="22:22">
      <c r="V25826" s="17"/>
    </row>
    <row r="25827" spans="22:22">
      <c r="V25827" s="17"/>
    </row>
    <row r="25828" spans="22:22">
      <c r="V25828" s="17"/>
    </row>
    <row r="25829" spans="22:22">
      <c r="V25829" s="17"/>
    </row>
    <row r="25830" spans="22:22">
      <c r="V25830" s="17"/>
    </row>
    <row r="25831" spans="22:22">
      <c r="V25831" s="17"/>
    </row>
    <row r="25832" spans="22:22">
      <c r="V25832" s="17"/>
    </row>
    <row r="25833" spans="22:22">
      <c r="V25833" s="17"/>
    </row>
    <row r="25834" spans="22:22">
      <c r="V25834" s="17"/>
    </row>
    <row r="25835" spans="22:22">
      <c r="V25835" s="17"/>
    </row>
    <row r="25836" spans="22:22">
      <c r="V25836" s="17"/>
    </row>
    <row r="25837" spans="22:22">
      <c r="V25837" s="17"/>
    </row>
    <row r="25838" spans="22:22">
      <c r="V25838" s="17"/>
    </row>
    <row r="25839" spans="22:22">
      <c r="V25839" s="17"/>
    </row>
    <row r="25840" spans="22:22">
      <c r="V25840" s="17"/>
    </row>
    <row r="25841" spans="22:22">
      <c r="V25841" s="17"/>
    </row>
    <row r="25842" spans="22:22">
      <c r="V25842" s="17"/>
    </row>
    <row r="25843" spans="22:22">
      <c r="V25843" s="17"/>
    </row>
    <row r="25844" spans="22:22">
      <c r="V25844" s="17"/>
    </row>
    <row r="25845" spans="22:22">
      <c r="V25845" s="17"/>
    </row>
    <row r="25846" spans="22:22">
      <c r="V25846" s="17"/>
    </row>
    <row r="25847" spans="22:22">
      <c r="V25847" s="17"/>
    </row>
    <row r="25848" spans="22:22">
      <c r="V25848" s="17"/>
    </row>
    <row r="25849" spans="22:22">
      <c r="V25849" s="17"/>
    </row>
    <row r="25850" spans="22:22">
      <c r="V25850" s="17"/>
    </row>
    <row r="25851" spans="22:22">
      <c r="V25851" s="17"/>
    </row>
    <row r="25852" spans="22:22">
      <c r="V25852" s="17"/>
    </row>
    <row r="25853" spans="22:22">
      <c r="V25853" s="17"/>
    </row>
    <row r="25854" spans="22:22">
      <c r="V25854" s="17"/>
    </row>
    <row r="25855" spans="22:22">
      <c r="V25855" s="17"/>
    </row>
    <row r="25856" spans="22:22">
      <c r="V25856" s="17"/>
    </row>
    <row r="25857" spans="22:22">
      <c r="V25857" s="17"/>
    </row>
    <row r="25858" spans="22:22">
      <c r="V25858" s="17"/>
    </row>
    <row r="25859" spans="22:22">
      <c r="V25859" s="17"/>
    </row>
    <row r="25860" spans="22:22">
      <c r="V25860" s="17"/>
    </row>
    <row r="25861" spans="22:22">
      <c r="V25861" s="17"/>
    </row>
    <row r="25862" spans="22:22">
      <c r="V25862" s="17"/>
    </row>
    <row r="25863" spans="22:22">
      <c r="V25863" s="17"/>
    </row>
    <row r="25864" spans="22:22">
      <c r="V25864" s="17"/>
    </row>
    <row r="25865" spans="22:22">
      <c r="V25865" s="17"/>
    </row>
    <row r="25866" spans="22:22">
      <c r="V25866" s="17"/>
    </row>
    <row r="25867" spans="22:22">
      <c r="V25867" s="17"/>
    </row>
    <row r="25868" spans="22:22">
      <c r="V25868" s="17"/>
    </row>
    <row r="25869" spans="22:22">
      <c r="V25869" s="17"/>
    </row>
    <row r="25870" spans="22:22">
      <c r="V25870" s="17"/>
    </row>
    <row r="25871" spans="22:22">
      <c r="V25871" s="17"/>
    </row>
    <row r="25872" spans="22:22">
      <c r="V25872" s="17"/>
    </row>
    <row r="25873" spans="22:22">
      <c r="V25873" s="17"/>
    </row>
    <row r="25874" spans="22:22">
      <c r="V25874" s="17"/>
    </row>
    <row r="25875" spans="22:22">
      <c r="V25875" s="17"/>
    </row>
    <row r="25876" spans="22:22">
      <c r="V25876" s="17"/>
    </row>
    <row r="25877" spans="22:22">
      <c r="V25877" s="17"/>
    </row>
    <row r="25878" spans="22:22">
      <c r="V25878" s="17"/>
    </row>
    <row r="25879" spans="22:22">
      <c r="V25879" s="17"/>
    </row>
    <row r="25880" spans="22:22">
      <c r="V25880" s="17"/>
    </row>
    <row r="25881" spans="22:22">
      <c r="V25881" s="17"/>
    </row>
    <row r="25882" spans="22:22">
      <c r="V25882" s="17"/>
    </row>
    <row r="25883" spans="22:22">
      <c r="V25883" s="17"/>
    </row>
    <row r="25884" spans="22:22">
      <c r="V25884" s="17"/>
    </row>
    <row r="25885" spans="22:22">
      <c r="V25885" s="17"/>
    </row>
    <row r="25886" spans="22:22">
      <c r="V25886" s="17"/>
    </row>
    <row r="25887" spans="22:22">
      <c r="V25887" s="17"/>
    </row>
    <row r="25888" spans="22:22">
      <c r="V25888" s="17"/>
    </row>
    <row r="25889" spans="22:22">
      <c r="V25889" s="17"/>
    </row>
    <row r="25890" spans="22:22">
      <c r="V25890" s="17"/>
    </row>
    <row r="25891" spans="22:22">
      <c r="V25891" s="17"/>
    </row>
    <row r="25892" spans="22:22">
      <c r="V25892" s="17"/>
    </row>
    <row r="25893" spans="22:22">
      <c r="V25893" s="17"/>
    </row>
    <row r="25894" spans="22:22">
      <c r="V25894" s="17"/>
    </row>
    <row r="25895" spans="22:22">
      <c r="V25895" s="17"/>
    </row>
    <row r="25896" spans="22:22">
      <c r="V25896" s="17"/>
    </row>
    <row r="25897" spans="22:22">
      <c r="V25897" s="17"/>
    </row>
    <row r="25898" spans="22:22">
      <c r="V25898" s="17"/>
    </row>
    <row r="25899" spans="22:22">
      <c r="V25899" s="17"/>
    </row>
    <row r="25900" spans="22:22">
      <c r="V25900" s="17"/>
    </row>
    <row r="25901" spans="22:22">
      <c r="V25901" s="17"/>
    </row>
    <row r="25902" spans="22:22">
      <c r="V25902" s="17"/>
    </row>
    <row r="25903" spans="22:22">
      <c r="V25903" s="17"/>
    </row>
    <row r="25904" spans="22:22">
      <c r="V25904" s="17"/>
    </row>
    <row r="25905" spans="22:22">
      <c r="V25905" s="17"/>
    </row>
    <row r="25906" spans="22:22">
      <c r="V25906" s="17"/>
    </row>
    <row r="25907" spans="22:22">
      <c r="V25907" s="17"/>
    </row>
    <row r="25908" spans="22:22">
      <c r="V25908" s="17"/>
    </row>
    <row r="25909" spans="22:22">
      <c r="V25909" s="17"/>
    </row>
    <row r="25910" spans="22:22">
      <c r="V25910" s="17"/>
    </row>
    <row r="25911" spans="22:22">
      <c r="V25911" s="17"/>
    </row>
    <row r="25912" spans="22:22">
      <c r="V25912" s="17"/>
    </row>
    <row r="25913" spans="22:22">
      <c r="V25913" s="17"/>
    </row>
    <row r="25914" spans="22:22">
      <c r="V25914" s="17"/>
    </row>
    <row r="25915" spans="22:22">
      <c r="V25915" s="17"/>
    </row>
    <row r="25916" spans="22:22">
      <c r="V25916" s="17"/>
    </row>
    <row r="25917" spans="22:22">
      <c r="V25917" s="17"/>
    </row>
    <row r="25918" spans="22:22">
      <c r="V25918" s="17"/>
    </row>
    <row r="25919" spans="22:22">
      <c r="V25919" s="17"/>
    </row>
    <row r="25920" spans="22:22">
      <c r="V25920" s="17"/>
    </row>
    <row r="25921" spans="22:22">
      <c r="V25921" s="17"/>
    </row>
    <row r="25922" spans="22:22">
      <c r="V25922" s="17"/>
    </row>
    <row r="25923" spans="22:22">
      <c r="V25923" s="17"/>
    </row>
    <row r="25924" spans="22:22">
      <c r="V25924" s="17"/>
    </row>
    <row r="25925" spans="22:22">
      <c r="V25925" s="17"/>
    </row>
    <row r="25926" spans="22:22">
      <c r="V25926" s="17"/>
    </row>
    <row r="25927" spans="22:22">
      <c r="V25927" s="17"/>
    </row>
    <row r="25928" spans="22:22">
      <c r="V25928" s="17"/>
    </row>
    <row r="25929" spans="22:22">
      <c r="V25929" s="17"/>
    </row>
    <row r="25930" spans="22:22">
      <c r="V25930" s="17"/>
    </row>
    <row r="25931" spans="22:22">
      <c r="V25931" s="17"/>
    </row>
    <row r="25932" spans="22:22">
      <c r="V25932" s="17"/>
    </row>
    <row r="25933" spans="22:22">
      <c r="V25933" s="17"/>
    </row>
    <row r="25934" spans="22:22">
      <c r="V25934" s="17"/>
    </row>
    <row r="25935" spans="22:22">
      <c r="V25935" s="17"/>
    </row>
    <row r="25936" spans="22:22">
      <c r="V25936" s="17"/>
    </row>
    <row r="25937" spans="22:22">
      <c r="V25937" s="17"/>
    </row>
    <row r="25938" spans="22:22">
      <c r="V25938" s="17"/>
    </row>
    <row r="25939" spans="22:22">
      <c r="V25939" s="17"/>
    </row>
    <row r="25940" spans="22:22">
      <c r="V25940" s="17"/>
    </row>
    <row r="25941" spans="22:22">
      <c r="V25941" s="17"/>
    </row>
    <row r="25942" spans="22:22">
      <c r="V25942" s="17"/>
    </row>
    <row r="25943" spans="22:22">
      <c r="V25943" s="17"/>
    </row>
    <row r="25944" spans="22:22">
      <c r="V25944" s="17"/>
    </row>
    <row r="25945" spans="22:22">
      <c r="V25945" s="17"/>
    </row>
    <row r="25946" spans="22:22">
      <c r="V25946" s="17"/>
    </row>
    <row r="25947" spans="22:22">
      <c r="V25947" s="17"/>
    </row>
    <row r="25948" spans="22:22">
      <c r="V25948" s="17"/>
    </row>
    <row r="25949" spans="22:22">
      <c r="V25949" s="17"/>
    </row>
    <row r="25950" spans="22:22">
      <c r="V25950" s="17"/>
    </row>
    <row r="25951" spans="22:22">
      <c r="V25951" s="17"/>
    </row>
    <row r="25952" spans="22:22">
      <c r="V25952" s="17"/>
    </row>
    <row r="25953" spans="22:22">
      <c r="V25953" s="17"/>
    </row>
    <row r="25954" spans="22:22">
      <c r="V25954" s="17"/>
    </row>
    <row r="25955" spans="22:22">
      <c r="V25955" s="17"/>
    </row>
    <row r="25956" spans="22:22">
      <c r="V25956" s="17"/>
    </row>
    <row r="25957" spans="22:22">
      <c r="V25957" s="17"/>
    </row>
    <row r="25958" spans="22:22">
      <c r="V25958" s="17"/>
    </row>
    <row r="25959" spans="22:22">
      <c r="V25959" s="17"/>
    </row>
    <row r="25960" spans="22:22">
      <c r="V25960" s="17"/>
    </row>
    <row r="25961" spans="22:22">
      <c r="V25961" s="17"/>
    </row>
    <row r="25962" spans="22:22">
      <c r="V25962" s="17"/>
    </row>
    <row r="25963" spans="22:22">
      <c r="V25963" s="17"/>
    </row>
    <row r="25964" spans="22:22">
      <c r="V25964" s="17"/>
    </row>
    <row r="25965" spans="22:22">
      <c r="V25965" s="17"/>
    </row>
    <row r="25966" spans="22:22">
      <c r="V25966" s="17"/>
    </row>
    <row r="25967" spans="22:22">
      <c r="V25967" s="17"/>
    </row>
    <row r="25968" spans="22:22">
      <c r="V25968" s="17"/>
    </row>
    <row r="25969" spans="22:22">
      <c r="V25969" s="17"/>
    </row>
    <row r="25970" spans="22:22">
      <c r="V25970" s="17"/>
    </row>
    <row r="25971" spans="22:22">
      <c r="V25971" s="17"/>
    </row>
    <row r="25972" spans="22:22">
      <c r="V25972" s="17"/>
    </row>
    <row r="25973" spans="22:22">
      <c r="V25973" s="17"/>
    </row>
    <row r="25974" spans="22:22">
      <c r="V25974" s="17"/>
    </row>
    <row r="25975" spans="22:22">
      <c r="V25975" s="17"/>
    </row>
    <row r="25976" spans="22:22">
      <c r="V25976" s="17"/>
    </row>
    <row r="25977" spans="22:22">
      <c r="V25977" s="17"/>
    </row>
    <row r="25978" spans="22:22">
      <c r="V25978" s="17"/>
    </row>
    <row r="25979" spans="22:22">
      <c r="V25979" s="17"/>
    </row>
    <row r="25980" spans="22:22">
      <c r="V25980" s="17"/>
    </row>
    <row r="25981" spans="22:22">
      <c r="V25981" s="17"/>
    </row>
    <row r="25982" spans="22:22">
      <c r="V25982" s="17"/>
    </row>
    <row r="25983" spans="22:22">
      <c r="V25983" s="17"/>
    </row>
    <row r="25984" spans="22:22">
      <c r="V25984" s="17"/>
    </row>
    <row r="25985" spans="22:22">
      <c r="V25985" s="17"/>
    </row>
    <row r="25986" spans="22:22">
      <c r="V25986" s="17"/>
    </row>
    <row r="25987" spans="22:22">
      <c r="V25987" s="17"/>
    </row>
    <row r="25988" spans="22:22">
      <c r="V25988" s="17"/>
    </row>
    <row r="25989" spans="22:22">
      <c r="V25989" s="17"/>
    </row>
    <row r="25990" spans="22:22">
      <c r="V25990" s="17"/>
    </row>
    <row r="25991" spans="22:22">
      <c r="V25991" s="17"/>
    </row>
    <row r="25992" spans="22:22">
      <c r="V25992" s="17"/>
    </row>
    <row r="25993" spans="22:22">
      <c r="V25993" s="17"/>
    </row>
    <row r="25994" spans="22:22">
      <c r="V25994" s="17"/>
    </row>
    <row r="25995" spans="22:22">
      <c r="V25995" s="17"/>
    </row>
    <row r="25996" spans="22:22">
      <c r="V25996" s="17"/>
    </row>
    <row r="25997" spans="22:22">
      <c r="V25997" s="17"/>
    </row>
    <row r="25998" spans="22:22">
      <c r="V25998" s="17"/>
    </row>
    <row r="25999" spans="22:22">
      <c r="V25999" s="17"/>
    </row>
    <row r="26000" spans="22:22">
      <c r="V26000" s="17"/>
    </row>
    <row r="26001" spans="22:22">
      <c r="V26001" s="17"/>
    </row>
    <row r="26002" spans="22:22">
      <c r="V26002" s="17"/>
    </row>
    <row r="26003" spans="22:22">
      <c r="V26003" s="17"/>
    </row>
    <row r="26004" spans="22:22">
      <c r="V26004" s="17"/>
    </row>
    <row r="26005" spans="22:22">
      <c r="V26005" s="17"/>
    </row>
    <row r="26006" spans="22:22">
      <c r="V26006" s="17"/>
    </row>
    <row r="26007" spans="22:22">
      <c r="V26007" s="17"/>
    </row>
    <row r="26008" spans="22:22">
      <c r="V26008" s="17"/>
    </row>
    <row r="26009" spans="22:22">
      <c r="V26009" s="17"/>
    </row>
    <row r="26010" spans="22:22">
      <c r="V26010" s="17"/>
    </row>
    <row r="26011" spans="22:22">
      <c r="V26011" s="17"/>
    </row>
    <row r="26012" spans="22:22">
      <c r="V26012" s="17"/>
    </row>
    <row r="26013" spans="22:22">
      <c r="V26013" s="17"/>
    </row>
    <row r="26014" spans="22:22">
      <c r="V26014" s="17"/>
    </row>
    <row r="26015" spans="22:22">
      <c r="V26015" s="17"/>
    </row>
    <row r="26016" spans="22:22">
      <c r="V26016" s="17"/>
    </row>
    <row r="26017" spans="22:22">
      <c r="V26017" s="17"/>
    </row>
    <row r="26018" spans="22:22">
      <c r="V26018" s="17"/>
    </row>
    <row r="26019" spans="22:22">
      <c r="V26019" s="17"/>
    </row>
    <row r="26020" spans="22:22">
      <c r="V26020" s="17"/>
    </row>
    <row r="26021" spans="22:22">
      <c r="V26021" s="17"/>
    </row>
    <row r="26022" spans="22:22">
      <c r="V26022" s="17"/>
    </row>
    <row r="26023" spans="22:22">
      <c r="V26023" s="17"/>
    </row>
    <row r="26024" spans="22:22">
      <c r="V26024" s="17"/>
    </row>
    <row r="26025" spans="22:22">
      <c r="V26025" s="17"/>
    </row>
    <row r="26026" spans="22:22">
      <c r="V26026" s="17"/>
    </row>
    <row r="26027" spans="22:22">
      <c r="V26027" s="17"/>
    </row>
    <row r="26028" spans="22:22">
      <c r="V26028" s="17"/>
    </row>
    <row r="26029" spans="22:22">
      <c r="V26029" s="17"/>
    </row>
    <row r="26030" spans="22:22">
      <c r="V26030" s="17"/>
    </row>
    <row r="26031" spans="22:22">
      <c r="V26031" s="17"/>
    </row>
    <row r="26032" spans="22:22">
      <c r="V26032" s="17"/>
    </row>
    <row r="26033" spans="22:22">
      <c r="V26033" s="17"/>
    </row>
    <row r="26034" spans="22:22">
      <c r="V26034" s="17"/>
    </row>
    <row r="26035" spans="22:22">
      <c r="V26035" s="17"/>
    </row>
    <row r="26036" spans="22:22">
      <c r="V26036" s="17"/>
    </row>
    <row r="26037" spans="22:22">
      <c r="V26037" s="17"/>
    </row>
    <row r="26038" spans="22:22">
      <c r="V26038" s="17"/>
    </row>
    <row r="26039" spans="22:22">
      <c r="V26039" s="17"/>
    </row>
    <row r="26040" spans="22:22">
      <c r="V26040" s="17"/>
    </row>
    <row r="26041" spans="22:22">
      <c r="V26041" s="17"/>
    </row>
    <row r="26042" spans="22:22">
      <c r="V26042" s="17"/>
    </row>
    <row r="26043" spans="22:22">
      <c r="V26043" s="17"/>
    </row>
    <row r="26044" spans="22:22">
      <c r="V26044" s="17"/>
    </row>
    <row r="26045" spans="22:22">
      <c r="V26045" s="17"/>
    </row>
    <row r="26046" spans="22:22">
      <c r="V26046" s="17"/>
    </row>
    <row r="26047" spans="22:22">
      <c r="V26047" s="17"/>
    </row>
    <row r="26048" spans="22:22">
      <c r="V26048" s="17"/>
    </row>
    <row r="26049" spans="22:22">
      <c r="V26049" s="17"/>
    </row>
    <row r="26050" spans="22:22">
      <c r="V26050" s="17"/>
    </row>
    <row r="26051" spans="22:22">
      <c r="V26051" s="17"/>
    </row>
    <row r="26052" spans="22:22">
      <c r="V26052" s="17"/>
    </row>
    <row r="26053" spans="22:22">
      <c r="V26053" s="17"/>
    </row>
    <row r="26054" spans="22:22">
      <c r="V26054" s="17"/>
    </row>
    <row r="26055" spans="22:22">
      <c r="V26055" s="17"/>
    </row>
    <row r="26056" spans="22:22">
      <c r="V26056" s="17"/>
    </row>
    <row r="26057" spans="22:22">
      <c r="V26057" s="17"/>
    </row>
    <row r="26058" spans="22:22">
      <c r="V26058" s="17"/>
    </row>
    <row r="26059" spans="22:22">
      <c r="V26059" s="17"/>
    </row>
    <row r="26060" spans="22:22">
      <c r="V26060" s="17"/>
    </row>
    <row r="26061" spans="22:22">
      <c r="V26061" s="17"/>
    </row>
    <row r="26062" spans="22:22">
      <c r="V26062" s="17"/>
    </row>
    <row r="26063" spans="22:22">
      <c r="V26063" s="17"/>
    </row>
    <row r="26064" spans="22:22">
      <c r="V26064" s="17"/>
    </row>
    <row r="26065" spans="22:22">
      <c r="V26065" s="17"/>
    </row>
    <row r="26066" spans="22:22">
      <c r="V26066" s="17"/>
    </row>
    <row r="26067" spans="22:22">
      <c r="V26067" s="17"/>
    </row>
    <row r="26068" spans="22:22">
      <c r="V26068" s="17"/>
    </row>
    <row r="26069" spans="22:22">
      <c r="V26069" s="17"/>
    </row>
    <row r="26070" spans="22:22">
      <c r="V26070" s="17"/>
    </row>
    <row r="26071" spans="22:22">
      <c r="V26071" s="17"/>
    </row>
    <row r="26072" spans="22:22">
      <c r="V26072" s="17"/>
    </row>
    <row r="26073" spans="22:22">
      <c r="V26073" s="17"/>
    </row>
    <row r="26074" spans="22:22">
      <c r="V26074" s="17"/>
    </row>
    <row r="26075" spans="22:22">
      <c r="V26075" s="17"/>
    </row>
    <row r="26076" spans="22:22">
      <c r="V26076" s="17"/>
    </row>
    <row r="26077" spans="22:22">
      <c r="V26077" s="17"/>
    </row>
    <row r="26078" spans="22:22">
      <c r="V26078" s="17"/>
    </row>
    <row r="26079" spans="22:22">
      <c r="V26079" s="17"/>
    </row>
    <row r="26080" spans="22:22">
      <c r="V26080" s="17"/>
    </row>
    <row r="26081" spans="22:22">
      <c r="V26081" s="17"/>
    </row>
    <row r="26082" spans="22:22">
      <c r="V26082" s="17"/>
    </row>
    <row r="26083" spans="22:22">
      <c r="V26083" s="17"/>
    </row>
    <row r="26084" spans="22:22">
      <c r="V26084" s="17"/>
    </row>
    <row r="26085" spans="22:22">
      <c r="V26085" s="17"/>
    </row>
    <row r="26086" spans="22:22">
      <c r="V26086" s="17"/>
    </row>
    <row r="26087" spans="22:22">
      <c r="V26087" s="17"/>
    </row>
    <row r="26088" spans="22:22">
      <c r="V26088" s="17"/>
    </row>
    <row r="26089" spans="22:22">
      <c r="V26089" s="17"/>
    </row>
    <row r="26090" spans="22:22">
      <c r="V26090" s="17"/>
    </row>
    <row r="26091" spans="22:22">
      <c r="V26091" s="17"/>
    </row>
    <row r="26092" spans="22:22">
      <c r="V26092" s="17"/>
    </row>
    <row r="26093" spans="22:22">
      <c r="V26093" s="17"/>
    </row>
    <row r="26094" spans="22:22">
      <c r="V26094" s="17"/>
    </row>
    <row r="26095" spans="22:22">
      <c r="V26095" s="17"/>
    </row>
    <row r="26096" spans="22:22">
      <c r="V26096" s="17"/>
    </row>
    <row r="26097" spans="22:22">
      <c r="V26097" s="17"/>
    </row>
    <row r="26098" spans="22:22">
      <c r="V26098" s="17"/>
    </row>
    <row r="26099" spans="22:22">
      <c r="V26099" s="17"/>
    </row>
    <row r="26100" spans="22:22">
      <c r="V26100" s="17"/>
    </row>
    <row r="26101" spans="22:22">
      <c r="V26101" s="17"/>
    </row>
    <row r="26102" spans="22:22">
      <c r="V26102" s="17"/>
    </row>
    <row r="26103" spans="22:22">
      <c r="V26103" s="17"/>
    </row>
    <row r="26104" spans="22:22">
      <c r="V26104" s="17"/>
    </row>
    <row r="26105" spans="22:22">
      <c r="V26105" s="17"/>
    </row>
    <row r="26106" spans="22:22">
      <c r="V26106" s="17"/>
    </row>
    <row r="26107" spans="22:22">
      <c r="V26107" s="17"/>
    </row>
    <row r="26108" spans="22:22">
      <c r="V26108" s="17"/>
    </row>
    <row r="26109" spans="22:22">
      <c r="V26109" s="17"/>
    </row>
    <row r="26110" spans="22:22">
      <c r="V26110" s="17"/>
    </row>
    <row r="26111" spans="22:22">
      <c r="V26111" s="17"/>
    </row>
    <row r="26112" spans="22:22">
      <c r="V26112" s="17"/>
    </row>
    <row r="26113" spans="22:22">
      <c r="V26113" s="17"/>
    </row>
    <row r="26114" spans="22:22">
      <c r="V26114" s="17"/>
    </row>
    <row r="26115" spans="22:22">
      <c r="V26115" s="17"/>
    </row>
    <row r="26116" spans="22:22">
      <c r="V26116" s="17"/>
    </row>
    <row r="26117" spans="22:22">
      <c r="V26117" s="17"/>
    </row>
    <row r="26118" spans="22:22">
      <c r="V26118" s="17"/>
    </row>
    <row r="26119" spans="22:22">
      <c r="V26119" s="17"/>
    </row>
    <row r="26120" spans="22:22">
      <c r="V26120" s="17"/>
    </row>
    <row r="26121" spans="22:22">
      <c r="V26121" s="17"/>
    </row>
    <row r="26122" spans="22:22">
      <c r="V26122" s="17"/>
    </row>
    <row r="26123" spans="22:22">
      <c r="V26123" s="17"/>
    </row>
    <row r="26124" spans="22:22">
      <c r="V26124" s="17"/>
    </row>
    <row r="26125" spans="22:22">
      <c r="V26125" s="17"/>
    </row>
    <row r="26126" spans="22:22">
      <c r="V26126" s="17"/>
    </row>
    <row r="26127" spans="22:22">
      <c r="V26127" s="17"/>
    </row>
    <row r="26128" spans="22:22">
      <c r="V26128" s="17"/>
    </row>
    <row r="26129" spans="22:22">
      <c r="V26129" s="17"/>
    </row>
    <row r="26130" spans="22:22">
      <c r="V26130" s="17"/>
    </row>
    <row r="26131" spans="22:22">
      <c r="V26131" s="17"/>
    </row>
    <row r="26132" spans="22:22">
      <c r="V26132" s="17"/>
    </row>
    <row r="26133" spans="22:22">
      <c r="V26133" s="17"/>
    </row>
    <row r="26134" spans="22:22">
      <c r="V26134" s="17"/>
    </row>
    <row r="26135" spans="22:22">
      <c r="V26135" s="17"/>
    </row>
    <row r="26136" spans="22:22">
      <c r="V26136" s="17"/>
    </row>
    <row r="26137" spans="22:22">
      <c r="V26137" s="17"/>
    </row>
    <row r="26138" spans="22:22">
      <c r="V26138" s="17"/>
    </row>
    <row r="26139" spans="22:22">
      <c r="V26139" s="17"/>
    </row>
    <row r="26140" spans="22:22">
      <c r="V26140" s="17"/>
    </row>
    <row r="26141" spans="22:22">
      <c r="V26141" s="17"/>
    </row>
    <row r="26142" spans="22:22">
      <c r="V26142" s="17"/>
    </row>
    <row r="26143" spans="22:22">
      <c r="V26143" s="17"/>
    </row>
    <row r="26144" spans="22:22">
      <c r="V26144" s="17"/>
    </row>
    <row r="26145" spans="22:22">
      <c r="V26145" s="17"/>
    </row>
    <row r="26146" spans="22:22">
      <c r="V26146" s="17"/>
    </row>
    <row r="26147" spans="22:22">
      <c r="V26147" s="17"/>
    </row>
    <row r="26148" spans="22:22">
      <c r="V26148" s="17"/>
    </row>
    <row r="26149" spans="22:22">
      <c r="V26149" s="17"/>
    </row>
    <row r="26150" spans="22:22">
      <c r="V26150" s="17"/>
    </row>
    <row r="26151" spans="22:22">
      <c r="V26151" s="17"/>
    </row>
    <row r="26152" spans="22:22">
      <c r="V26152" s="17"/>
    </row>
    <row r="26153" spans="22:22">
      <c r="V26153" s="17"/>
    </row>
    <row r="26154" spans="22:22">
      <c r="V26154" s="17"/>
    </row>
    <row r="26155" spans="22:22">
      <c r="V26155" s="17"/>
    </row>
    <row r="26156" spans="22:22">
      <c r="V26156" s="17"/>
    </row>
    <row r="26157" spans="22:22">
      <c r="V26157" s="17"/>
    </row>
    <row r="26158" spans="22:22">
      <c r="V26158" s="17"/>
    </row>
    <row r="26159" spans="22:22">
      <c r="V26159" s="17"/>
    </row>
    <row r="26160" spans="22:22">
      <c r="V26160" s="17"/>
    </row>
    <row r="26161" spans="22:22">
      <c r="V26161" s="17"/>
    </row>
    <row r="26162" spans="22:22">
      <c r="V26162" s="17"/>
    </row>
    <row r="26163" spans="22:22">
      <c r="V26163" s="17"/>
    </row>
    <row r="26164" spans="22:22">
      <c r="V26164" s="17"/>
    </row>
    <row r="26165" spans="22:22">
      <c r="V26165" s="17"/>
    </row>
    <row r="26166" spans="22:22">
      <c r="V26166" s="17"/>
    </row>
    <row r="26167" spans="22:22">
      <c r="V26167" s="17"/>
    </row>
    <row r="26168" spans="22:22">
      <c r="V26168" s="17"/>
    </row>
    <row r="26169" spans="22:22">
      <c r="V26169" s="17"/>
    </row>
    <row r="26170" spans="22:22">
      <c r="V26170" s="17"/>
    </row>
    <row r="26171" spans="22:22">
      <c r="V26171" s="17"/>
    </row>
    <row r="26172" spans="22:22">
      <c r="V26172" s="17"/>
    </row>
    <row r="26173" spans="22:22">
      <c r="V26173" s="17"/>
    </row>
    <row r="26174" spans="22:22">
      <c r="V26174" s="17"/>
    </row>
    <row r="26175" spans="22:22">
      <c r="V26175" s="17"/>
    </row>
    <row r="26176" spans="22:22">
      <c r="V26176" s="17"/>
    </row>
    <row r="26177" spans="22:22">
      <c r="V26177" s="17"/>
    </row>
    <row r="26178" spans="22:22">
      <c r="V26178" s="17"/>
    </row>
    <row r="26179" spans="22:22">
      <c r="V26179" s="17"/>
    </row>
    <row r="26180" spans="22:22">
      <c r="V26180" s="17"/>
    </row>
    <row r="26181" spans="22:22">
      <c r="V26181" s="17"/>
    </row>
    <row r="26182" spans="22:22">
      <c r="V26182" s="17"/>
    </row>
    <row r="26183" spans="22:22">
      <c r="V26183" s="17"/>
    </row>
    <row r="26184" spans="22:22">
      <c r="V26184" s="17"/>
    </row>
    <row r="26185" spans="22:22">
      <c r="V26185" s="17"/>
    </row>
    <row r="26186" spans="22:22">
      <c r="V26186" s="17"/>
    </row>
    <row r="26187" spans="22:22">
      <c r="V26187" s="17"/>
    </row>
    <row r="26188" spans="22:22">
      <c r="V26188" s="17"/>
    </row>
    <row r="26189" spans="22:22">
      <c r="V26189" s="17"/>
    </row>
    <row r="26190" spans="22:22">
      <c r="V26190" s="17"/>
    </row>
    <row r="26191" spans="22:22">
      <c r="V26191" s="17"/>
    </row>
    <row r="26192" spans="22:22">
      <c r="V26192" s="17"/>
    </row>
    <row r="26193" spans="22:22">
      <c r="V26193" s="17"/>
    </row>
    <row r="26194" spans="22:22">
      <c r="V26194" s="17"/>
    </row>
    <row r="26195" spans="22:22">
      <c r="V26195" s="17"/>
    </row>
    <row r="26196" spans="22:22">
      <c r="V26196" s="17"/>
    </row>
    <row r="26197" spans="22:22">
      <c r="V26197" s="17"/>
    </row>
    <row r="26198" spans="22:22">
      <c r="V26198" s="17"/>
    </row>
    <row r="26199" spans="22:22">
      <c r="V26199" s="17"/>
    </row>
    <row r="26200" spans="22:22">
      <c r="V26200" s="17"/>
    </row>
    <row r="26201" spans="22:22">
      <c r="V26201" s="17"/>
    </row>
    <row r="26202" spans="22:22">
      <c r="V26202" s="17"/>
    </row>
    <row r="26203" spans="22:22">
      <c r="V26203" s="17"/>
    </row>
    <row r="26204" spans="22:22">
      <c r="V26204" s="17"/>
    </row>
    <row r="26205" spans="22:22">
      <c r="V26205" s="17"/>
    </row>
    <row r="26206" spans="22:22">
      <c r="V26206" s="17"/>
    </row>
    <row r="26207" spans="22:22">
      <c r="V26207" s="17"/>
    </row>
    <row r="26208" spans="22:22">
      <c r="V26208" s="17"/>
    </row>
    <row r="26209" spans="22:22">
      <c r="V26209" s="17"/>
    </row>
    <row r="26210" spans="22:22">
      <c r="V26210" s="17"/>
    </row>
    <row r="26211" spans="22:22">
      <c r="V26211" s="17"/>
    </row>
    <row r="26212" spans="22:22">
      <c r="V26212" s="17"/>
    </row>
    <row r="26213" spans="22:22">
      <c r="V26213" s="17"/>
    </row>
    <row r="26214" spans="22:22">
      <c r="V26214" s="17"/>
    </row>
    <row r="26215" spans="22:22">
      <c r="V26215" s="17"/>
    </row>
    <row r="26216" spans="22:22">
      <c r="V26216" s="17"/>
    </row>
    <row r="26217" spans="22:22">
      <c r="V26217" s="17"/>
    </row>
    <row r="26218" spans="22:22">
      <c r="V26218" s="17"/>
    </row>
    <row r="26219" spans="22:22">
      <c r="V26219" s="17"/>
    </row>
    <row r="26220" spans="22:22">
      <c r="V26220" s="17"/>
    </row>
    <row r="26221" spans="22:22">
      <c r="V26221" s="17"/>
    </row>
    <row r="26222" spans="22:22">
      <c r="V26222" s="17"/>
    </row>
    <row r="26223" spans="22:22">
      <c r="V26223" s="17"/>
    </row>
    <row r="26224" spans="22:22">
      <c r="V26224" s="17"/>
    </row>
    <row r="26225" spans="22:22">
      <c r="V26225" s="17"/>
    </row>
    <row r="26226" spans="22:22">
      <c r="V26226" s="17"/>
    </row>
    <row r="26227" spans="22:22">
      <c r="V26227" s="17"/>
    </row>
    <row r="26228" spans="22:22">
      <c r="V26228" s="17"/>
    </row>
    <row r="26229" spans="22:22">
      <c r="V26229" s="17"/>
    </row>
    <row r="26230" spans="22:22">
      <c r="V26230" s="17"/>
    </row>
    <row r="26231" spans="22:22">
      <c r="V26231" s="17"/>
    </row>
    <row r="26232" spans="22:22">
      <c r="V26232" s="17"/>
    </row>
    <row r="26233" spans="22:22">
      <c r="V26233" s="17"/>
    </row>
    <row r="26234" spans="22:22">
      <c r="V26234" s="17"/>
    </row>
    <row r="26235" spans="22:22">
      <c r="V26235" s="17"/>
    </row>
    <row r="26236" spans="22:22">
      <c r="V26236" s="17"/>
    </row>
    <row r="26237" spans="22:22">
      <c r="V26237" s="17"/>
    </row>
    <row r="26238" spans="22:22">
      <c r="V26238" s="17"/>
    </row>
    <row r="26239" spans="22:22">
      <c r="V26239" s="17"/>
    </row>
    <row r="26240" spans="22:22">
      <c r="V26240" s="17"/>
    </row>
    <row r="26241" spans="22:22">
      <c r="V26241" s="17"/>
    </row>
    <row r="26242" spans="22:22">
      <c r="V26242" s="17"/>
    </row>
    <row r="26243" spans="22:22">
      <c r="V26243" s="17"/>
    </row>
    <row r="26244" spans="22:22">
      <c r="V26244" s="17"/>
    </row>
    <row r="26245" spans="22:22">
      <c r="V26245" s="17"/>
    </row>
    <row r="26246" spans="22:22">
      <c r="V26246" s="17"/>
    </row>
    <row r="26247" spans="22:22">
      <c r="V26247" s="17"/>
    </row>
    <row r="26248" spans="22:22">
      <c r="V26248" s="17"/>
    </row>
    <row r="26249" spans="22:22">
      <c r="V26249" s="17"/>
    </row>
    <row r="26250" spans="22:22">
      <c r="V26250" s="17"/>
    </row>
    <row r="26251" spans="22:22">
      <c r="V26251" s="17"/>
    </row>
    <row r="26252" spans="22:22">
      <c r="V26252" s="17"/>
    </row>
    <row r="26253" spans="22:22">
      <c r="V26253" s="17"/>
    </row>
    <row r="26254" spans="22:22">
      <c r="V26254" s="17"/>
    </row>
    <row r="26255" spans="22:22">
      <c r="V26255" s="17"/>
    </row>
    <row r="26256" spans="22:22">
      <c r="V26256" s="17"/>
    </row>
    <row r="26257" spans="22:22">
      <c r="V26257" s="17"/>
    </row>
    <row r="26258" spans="22:22">
      <c r="V26258" s="17"/>
    </row>
    <row r="26259" spans="22:22">
      <c r="V26259" s="17"/>
    </row>
    <row r="26260" spans="22:22">
      <c r="V26260" s="17"/>
    </row>
    <row r="26261" spans="22:22">
      <c r="V26261" s="17"/>
    </row>
    <row r="26262" spans="22:22">
      <c r="V26262" s="17"/>
    </row>
    <row r="26263" spans="22:22">
      <c r="V26263" s="17"/>
    </row>
    <row r="26264" spans="22:22">
      <c r="V26264" s="17"/>
    </row>
    <row r="26265" spans="22:22">
      <c r="V26265" s="17"/>
    </row>
    <row r="26266" spans="22:22">
      <c r="V26266" s="17"/>
    </row>
    <row r="26267" spans="22:22">
      <c r="V26267" s="17"/>
    </row>
    <row r="26268" spans="22:22">
      <c r="V26268" s="17"/>
    </row>
    <row r="26269" spans="22:22">
      <c r="V26269" s="17"/>
    </row>
    <row r="26270" spans="22:22">
      <c r="V26270" s="17"/>
    </row>
    <row r="26271" spans="22:22">
      <c r="V26271" s="17"/>
    </row>
    <row r="26272" spans="22:22">
      <c r="V26272" s="17"/>
    </row>
    <row r="26273" spans="22:22">
      <c r="V26273" s="17"/>
    </row>
    <row r="26274" spans="22:22">
      <c r="V26274" s="17"/>
    </row>
    <row r="26275" spans="22:22">
      <c r="V26275" s="17"/>
    </row>
    <row r="26276" spans="22:22">
      <c r="V26276" s="17"/>
    </row>
    <row r="26277" spans="22:22">
      <c r="V26277" s="17"/>
    </row>
    <row r="26278" spans="22:22">
      <c r="V26278" s="17"/>
    </row>
    <row r="26279" spans="22:22">
      <c r="V26279" s="17"/>
    </row>
    <row r="26280" spans="22:22">
      <c r="V26280" s="17"/>
    </row>
    <row r="26281" spans="22:22">
      <c r="V26281" s="17"/>
    </row>
    <row r="26282" spans="22:22">
      <c r="V26282" s="17"/>
    </row>
    <row r="26283" spans="22:22">
      <c r="V26283" s="17"/>
    </row>
    <row r="26284" spans="22:22">
      <c r="V26284" s="17"/>
    </row>
    <row r="26285" spans="22:22">
      <c r="V26285" s="17"/>
    </row>
    <row r="26286" spans="22:22">
      <c r="V26286" s="17"/>
    </row>
    <row r="26287" spans="22:22">
      <c r="V26287" s="17"/>
    </row>
    <row r="26288" spans="22:22">
      <c r="V26288" s="17"/>
    </row>
    <row r="26289" spans="22:22">
      <c r="V26289" s="17"/>
    </row>
    <row r="26290" spans="22:22">
      <c r="V26290" s="17"/>
    </row>
    <row r="26291" spans="22:22">
      <c r="V26291" s="17"/>
    </row>
    <row r="26292" spans="22:22">
      <c r="V26292" s="17"/>
    </row>
    <row r="26293" spans="22:22">
      <c r="V26293" s="17"/>
    </row>
    <row r="26294" spans="22:22">
      <c r="V26294" s="17"/>
    </row>
    <row r="26295" spans="22:22">
      <c r="V26295" s="17"/>
    </row>
    <row r="26296" spans="22:22">
      <c r="V26296" s="17"/>
    </row>
    <row r="26297" spans="22:22">
      <c r="V26297" s="17"/>
    </row>
    <row r="26298" spans="22:22">
      <c r="V26298" s="17"/>
    </row>
    <row r="26299" spans="22:22">
      <c r="V26299" s="17"/>
    </row>
    <row r="26300" spans="22:22">
      <c r="V26300" s="17"/>
    </row>
    <row r="26301" spans="22:22">
      <c r="V26301" s="17"/>
    </row>
    <row r="26302" spans="22:22">
      <c r="V26302" s="17"/>
    </row>
    <row r="26303" spans="22:22">
      <c r="V26303" s="17"/>
    </row>
    <row r="26304" spans="22:22">
      <c r="V26304" s="17"/>
    </row>
    <row r="26305" spans="22:22">
      <c r="V26305" s="17"/>
    </row>
    <row r="26306" spans="22:22">
      <c r="V26306" s="17"/>
    </row>
    <row r="26307" spans="22:22">
      <c r="V26307" s="17"/>
    </row>
    <row r="26308" spans="22:22">
      <c r="V26308" s="17"/>
    </row>
    <row r="26309" spans="22:22">
      <c r="V26309" s="17"/>
    </row>
    <row r="26310" spans="22:22">
      <c r="V26310" s="17"/>
    </row>
    <row r="26311" spans="22:22">
      <c r="V26311" s="17"/>
    </row>
    <row r="26312" spans="22:22">
      <c r="V26312" s="17"/>
    </row>
    <row r="26313" spans="22:22">
      <c r="V26313" s="17"/>
    </row>
    <row r="26314" spans="22:22">
      <c r="V26314" s="17"/>
    </row>
    <row r="26315" spans="22:22">
      <c r="V26315" s="17"/>
    </row>
    <row r="26316" spans="22:22">
      <c r="V26316" s="17"/>
    </row>
    <row r="26317" spans="22:22">
      <c r="V26317" s="17"/>
    </row>
    <row r="26318" spans="22:22">
      <c r="V26318" s="17"/>
    </row>
    <row r="26319" spans="22:22">
      <c r="V26319" s="17"/>
    </row>
    <row r="26320" spans="22:22">
      <c r="V26320" s="17"/>
    </row>
    <row r="26321" spans="22:22">
      <c r="V26321" s="17"/>
    </row>
    <row r="26322" spans="22:22">
      <c r="V26322" s="17"/>
    </row>
    <row r="26323" spans="22:22">
      <c r="V26323" s="17"/>
    </row>
    <row r="26324" spans="22:22">
      <c r="V26324" s="17"/>
    </row>
    <row r="26325" spans="22:22">
      <c r="V26325" s="17"/>
    </row>
    <row r="26326" spans="22:22">
      <c r="V26326" s="17"/>
    </row>
    <row r="26327" spans="22:22">
      <c r="V26327" s="17"/>
    </row>
    <row r="26328" spans="22:22">
      <c r="V26328" s="17"/>
    </row>
    <row r="26329" spans="22:22">
      <c r="V26329" s="17"/>
    </row>
    <row r="26330" spans="22:22">
      <c r="V26330" s="17"/>
    </row>
    <row r="26331" spans="22:22">
      <c r="V26331" s="17"/>
    </row>
    <row r="26332" spans="22:22">
      <c r="V26332" s="17"/>
    </row>
    <row r="26333" spans="22:22">
      <c r="V26333" s="17"/>
    </row>
    <row r="26334" spans="22:22">
      <c r="V26334" s="17"/>
    </row>
    <row r="26335" spans="22:22">
      <c r="V26335" s="17"/>
    </row>
    <row r="26336" spans="22:22">
      <c r="V26336" s="17"/>
    </row>
    <row r="26337" spans="22:22">
      <c r="V26337" s="17"/>
    </row>
    <row r="26338" spans="22:22">
      <c r="V26338" s="17"/>
    </row>
    <row r="26339" spans="22:22">
      <c r="V26339" s="17"/>
    </row>
    <row r="26340" spans="22:22">
      <c r="V26340" s="17"/>
    </row>
    <row r="26341" spans="22:22">
      <c r="V26341" s="17"/>
    </row>
    <row r="26342" spans="22:22">
      <c r="V26342" s="17"/>
    </row>
    <row r="26343" spans="22:22">
      <c r="V26343" s="17"/>
    </row>
    <row r="26344" spans="22:22">
      <c r="V26344" s="17"/>
    </row>
    <row r="26345" spans="22:22">
      <c r="V26345" s="17"/>
    </row>
    <row r="26346" spans="22:22">
      <c r="V26346" s="17"/>
    </row>
    <row r="26347" spans="22:22">
      <c r="V26347" s="17"/>
    </row>
    <row r="26348" spans="22:22">
      <c r="V26348" s="17"/>
    </row>
    <row r="26349" spans="22:22">
      <c r="V26349" s="17"/>
    </row>
    <row r="26350" spans="22:22">
      <c r="V26350" s="17"/>
    </row>
    <row r="26351" spans="22:22">
      <c r="V26351" s="17"/>
    </row>
    <row r="26352" spans="22:22">
      <c r="V26352" s="17"/>
    </row>
    <row r="26353" spans="22:22">
      <c r="V26353" s="17"/>
    </row>
    <row r="26354" spans="22:22">
      <c r="V26354" s="17"/>
    </row>
    <row r="26355" spans="22:22">
      <c r="V26355" s="17"/>
    </row>
    <row r="26356" spans="22:22">
      <c r="V26356" s="17"/>
    </row>
    <row r="26357" spans="22:22">
      <c r="V26357" s="17"/>
    </row>
    <row r="26358" spans="22:22">
      <c r="V26358" s="17"/>
    </row>
    <row r="26359" spans="22:22">
      <c r="V26359" s="17"/>
    </row>
    <row r="26360" spans="22:22">
      <c r="V26360" s="17"/>
    </row>
    <row r="26361" spans="22:22">
      <c r="V26361" s="17"/>
    </row>
    <row r="26362" spans="22:22">
      <c r="V26362" s="17"/>
    </row>
    <row r="26363" spans="22:22">
      <c r="V26363" s="17"/>
    </row>
    <row r="26364" spans="22:22">
      <c r="V26364" s="17"/>
    </row>
    <row r="26365" spans="22:22">
      <c r="V26365" s="17"/>
    </row>
    <row r="26366" spans="22:22">
      <c r="V26366" s="17"/>
    </row>
    <row r="26367" spans="22:22">
      <c r="V26367" s="17"/>
    </row>
    <row r="26368" spans="22:22">
      <c r="V26368" s="17"/>
    </row>
    <row r="26369" spans="22:22">
      <c r="V26369" s="17"/>
    </row>
    <row r="26370" spans="22:22">
      <c r="V26370" s="17"/>
    </row>
    <row r="26371" spans="22:22">
      <c r="V26371" s="17"/>
    </row>
    <row r="26372" spans="22:22">
      <c r="V26372" s="17"/>
    </row>
    <row r="26373" spans="22:22">
      <c r="V26373" s="17"/>
    </row>
    <row r="26374" spans="22:22">
      <c r="V26374" s="17"/>
    </row>
    <row r="26375" spans="22:22">
      <c r="V26375" s="17"/>
    </row>
    <row r="26376" spans="22:22">
      <c r="V26376" s="17"/>
    </row>
    <row r="26377" spans="22:22">
      <c r="V26377" s="17"/>
    </row>
    <row r="26378" spans="22:22">
      <c r="V26378" s="17"/>
    </row>
    <row r="26379" spans="22:22">
      <c r="V26379" s="17"/>
    </row>
    <row r="26380" spans="22:22">
      <c r="V26380" s="17"/>
    </row>
    <row r="26381" spans="22:22">
      <c r="V26381" s="17"/>
    </row>
    <row r="26382" spans="22:22">
      <c r="V26382" s="17"/>
    </row>
    <row r="26383" spans="22:22">
      <c r="V26383" s="17"/>
    </row>
    <row r="26384" spans="22:22">
      <c r="V26384" s="17"/>
    </row>
    <row r="26385" spans="22:22">
      <c r="V26385" s="17"/>
    </row>
    <row r="26386" spans="22:22">
      <c r="V26386" s="17"/>
    </row>
    <row r="26387" spans="22:22">
      <c r="V26387" s="17"/>
    </row>
    <row r="26388" spans="22:22">
      <c r="V26388" s="17"/>
    </row>
    <row r="26389" spans="22:22">
      <c r="V26389" s="17"/>
    </row>
    <row r="26390" spans="22:22">
      <c r="V26390" s="17"/>
    </row>
    <row r="26391" spans="22:22">
      <c r="V26391" s="17"/>
    </row>
    <row r="26392" spans="22:22">
      <c r="V26392" s="17"/>
    </row>
    <row r="26393" spans="22:22">
      <c r="V26393" s="17"/>
    </row>
    <row r="26394" spans="22:22">
      <c r="V26394" s="17"/>
    </row>
    <row r="26395" spans="22:22">
      <c r="V26395" s="17"/>
    </row>
    <row r="26396" spans="22:22">
      <c r="V26396" s="17"/>
    </row>
    <row r="26397" spans="22:22">
      <c r="V26397" s="17"/>
    </row>
    <row r="26398" spans="22:22">
      <c r="V26398" s="17"/>
    </row>
    <row r="26399" spans="22:22">
      <c r="V26399" s="17"/>
    </row>
    <row r="26400" spans="22:22">
      <c r="V26400" s="17"/>
    </row>
    <row r="26401" spans="22:22">
      <c r="V26401" s="17"/>
    </row>
    <row r="26402" spans="22:22">
      <c r="V26402" s="17"/>
    </row>
    <row r="26403" spans="22:22">
      <c r="V26403" s="17"/>
    </row>
    <row r="26404" spans="22:22">
      <c r="V26404" s="17"/>
    </row>
    <row r="26405" spans="22:22">
      <c r="V26405" s="17"/>
    </row>
    <row r="26406" spans="22:22">
      <c r="V26406" s="17"/>
    </row>
    <row r="26407" spans="22:22">
      <c r="V26407" s="17"/>
    </row>
    <row r="26408" spans="22:22">
      <c r="V26408" s="17"/>
    </row>
    <row r="26409" spans="22:22">
      <c r="V26409" s="17"/>
    </row>
    <row r="26410" spans="22:22">
      <c r="V26410" s="17"/>
    </row>
    <row r="26411" spans="22:22">
      <c r="V26411" s="17"/>
    </row>
    <row r="26412" spans="22:22">
      <c r="V26412" s="17"/>
    </row>
    <row r="26413" spans="22:22">
      <c r="V26413" s="17"/>
    </row>
    <row r="26414" spans="22:22">
      <c r="V26414" s="17"/>
    </row>
    <row r="26415" spans="22:22">
      <c r="V26415" s="17"/>
    </row>
    <row r="26416" spans="22:22">
      <c r="V26416" s="17"/>
    </row>
    <row r="26417" spans="22:22">
      <c r="V26417" s="17"/>
    </row>
    <row r="26418" spans="22:22">
      <c r="V26418" s="17"/>
    </row>
    <row r="26419" spans="22:22">
      <c r="V26419" s="17"/>
    </row>
    <row r="26420" spans="22:22">
      <c r="V26420" s="17"/>
    </row>
    <row r="26421" spans="22:22">
      <c r="V26421" s="17"/>
    </row>
    <row r="26422" spans="22:22">
      <c r="V26422" s="17"/>
    </row>
    <row r="26423" spans="22:22">
      <c r="V26423" s="17"/>
    </row>
    <row r="26424" spans="22:22">
      <c r="V26424" s="17"/>
    </row>
    <row r="26425" spans="22:22">
      <c r="V26425" s="17"/>
    </row>
    <row r="26426" spans="22:22">
      <c r="V26426" s="17"/>
    </row>
    <row r="26427" spans="22:22">
      <c r="V26427" s="17"/>
    </row>
    <row r="26428" spans="22:22">
      <c r="V26428" s="17"/>
    </row>
    <row r="26429" spans="22:22">
      <c r="V26429" s="17"/>
    </row>
    <row r="26430" spans="22:22">
      <c r="V26430" s="17"/>
    </row>
    <row r="26431" spans="22:22">
      <c r="V26431" s="17"/>
    </row>
    <row r="26432" spans="22:22">
      <c r="V26432" s="17"/>
    </row>
    <row r="26433" spans="22:22">
      <c r="V26433" s="17"/>
    </row>
    <row r="26434" spans="22:22">
      <c r="V26434" s="17"/>
    </row>
    <row r="26435" spans="22:22">
      <c r="V26435" s="17"/>
    </row>
    <row r="26436" spans="22:22">
      <c r="V26436" s="17"/>
    </row>
    <row r="26437" spans="22:22">
      <c r="V26437" s="17"/>
    </row>
    <row r="26438" spans="22:22">
      <c r="V26438" s="17"/>
    </row>
    <row r="26439" spans="22:22">
      <c r="V26439" s="17"/>
    </row>
    <row r="26440" spans="22:22">
      <c r="V26440" s="17"/>
    </row>
    <row r="26441" spans="22:22">
      <c r="V26441" s="17"/>
    </row>
    <row r="26442" spans="22:22">
      <c r="V26442" s="17"/>
    </row>
    <row r="26443" spans="22:22">
      <c r="V26443" s="17"/>
    </row>
    <row r="26444" spans="22:22">
      <c r="V26444" s="17"/>
    </row>
    <row r="26445" spans="22:22">
      <c r="V26445" s="17"/>
    </row>
    <row r="26446" spans="22:22">
      <c r="V26446" s="17"/>
    </row>
    <row r="26447" spans="22:22">
      <c r="V26447" s="17"/>
    </row>
    <row r="26448" spans="22:22">
      <c r="V26448" s="17"/>
    </row>
    <row r="26449" spans="22:22">
      <c r="V26449" s="17"/>
    </row>
    <row r="26450" spans="22:22">
      <c r="V26450" s="17"/>
    </row>
    <row r="26451" spans="22:22">
      <c r="V26451" s="17"/>
    </row>
    <row r="26452" spans="22:22">
      <c r="V26452" s="17"/>
    </row>
    <row r="26453" spans="22:22">
      <c r="V26453" s="17"/>
    </row>
    <row r="26454" spans="22:22">
      <c r="V26454" s="17"/>
    </row>
    <row r="26455" spans="22:22">
      <c r="V26455" s="17"/>
    </row>
    <row r="26456" spans="22:22">
      <c r="V26456" s="17"/>
    </row>
    <row r="26457" spans="22:22">
      <c r="V26457" s="17"/>
    </row>
    <row r="26458" spans="22:22">
      <c r="V26458" s="17"/>
    </row>
    <row r="26459" spans="22:22">
      <c r="V26459" s="17"/>
    </row>
    <row r="26460" spans="22:22">
      <c r="V26460" s="17"/>
    </row>
    <row r="26461" spans="22:22">
      <c r="V26461" s="17"/>
    </row>
    <row r="26462" spans="22:22">
      <c r="V26462" s="17"/>
    </row>
    <row r="26463" spans="22:22">
      <c r="V26463" s="17"/>
    </row>
    <row r="26464" spans="22:22">
      <c r="V26464" s="17"/>
    </row>
    <row r="26465" spans="22:22">
      <c r="V26465" s="17"/>
    </row>
    <row r="26466" spans="22:22">
      <c r="V26466" s="17"/>
    </row>
    <row r="26467" spans="22:22">
      <c r="V26467" s="17"/>
    </row>
    <row r="26468" spans="22:22">
      <c r="V26468" s="17"/>
    </row>
    <row r="26469" spans="22:22">
      <c r="V26469" s="17"/>
    </row>
    <row r="26470" spans="22:22">
      <c r="V26470" s="17"/>
    </row>
    <row r="26471" spans="22:22">
      <c r="V26471" s="17"/>
    </row>
    <row r="26472" spans="22:22">
      <c r="V26472" s="17"/>
    </row>
    <row r="26473" spans="22:22">
      <c r="V26473" s="17"/>
    </row>
    <row r="26474" spans="22:22">
      <c r="V26474" s="17"/>
    </row>
    <row r="26475" spans="22:22">
      <c r="V26475" s="17"/>
    </row>
    <row r="26476" spans="22:22">
      <c r="V26476" s="17"/>
    </row>
    <row r="26477" spans="22:22">
      <c r="V26477" s="17"/>
    </row>
    <row r="26478" spans="22:22">
      <c r="V26478" s="17"/>
    </row>
    <row r="26479" spans="22:22">
      <c r="V26479" s="17"/>
    </row>
    <row r="26480" spans="22:22">
      <c r="V26480" s="17"/>
    </row>
    <row r="26481" spans="22:22">
      <c r="V26481" s="17"/>
    </row>
    <row r="26482" spans="22:22">
      <c r="V26482" s="17"/>
    </row>
    <row r="26483" spans="22:22">
      <c r="V26483" s="17"/>
    </row>
    <row r="26484" spans="22:22">
      <c r="V26484" s="17"/>
    </row>
    <row r="26485" spans="22:22">
      <c r="V26485" s="17"/>
    </row>
    <row r="26486" spans="22:22">
      <c r="V26486" s="17"/>
    </row>
    <row r="26487" spans="22:22">
      <c r="V26487" s="17"/>
    </row>
    <row r="26488" spans="22:22">
      <c r="V26488" s="17"/>
    </row>
    <row r="26489" spans="22:22">
      <c r="V26489" s="17"/>
    </row>
    <row r="26490" spans="22:22">
      <c r="V26490" s="17"/>
    </row>
    <row r="26491" spans="22:22">
      <c r="V26491" s="17"/>
    </row>
    <row r="26492" spans="22:22">
      <c r="V26492" s="17"/>
    </row>
    <row r="26493" spans="22:22">
      <c r="V26493" s="17"/>
    </row>
    <row r="26494" spans="22:22">
      <c r="V26494" s="17"/>
    </row>
    <row r="26495" spans="22:22">
      <c r="V26495" s="17"/>
    </row>
    <row r="26496" spans="22:22">
      <c r="V26496" s="17"/>
    </row>
    <row r="26497" spans="22:22">
      <c r="V26497" s="17"/>
    </row>
    <row r="26498" spans="22:22">
      <c r="V26498" s="17"/>
    </row>
    <row r="26499" spans="22:22">
      <c r="V26499" s="17"/>
    </row>
    <row r="26500" spans="22:22">
      <c r="V26500" s="17"/>
    </row>
    <row r="26501" spans="22:22">
      <c r="V26501" s="17"/>
    </row>
    <row r="26502" spans="22:22">
      <c r="V26502" s="17"/>
    </row>
    <row r="26503" spans="22:22">
      <c r="V26503" s="17"/>
    </row>
    <row r="26504" spans="22:22">
      <c r="V26504" s="17"/>
    </row>
    <row r="26505" spans="22:22">
      <c r="V26505" s="17"/>
    </row>
    <row r="26506" spans="22:22">
      <c r="V26506" s="17"/>
    </row>
    <row r="26507" spans="22:22">
      <c r="V26507" s="17"/>
    </row>
    <row r="26508" spans="22:22">
      <c r="V26508" s="17"/>
    </row>
    <row r="26509" spans="22:22">
      <c r="V26509" s="17"/>
    </row>
    <row r="26510" spans="22:22">
      <c r="V26510" s="17"/>
    </row>
    <row r="26511" spans="22:22">
      <c r="V26511" s="17"/>
    </row>
    <row r="26512" spans="22:22">
      <c r="V26512" s="17"/>
    </row>
    <row r="26513" spans="22:22">
      <c r="V26513" s="17"/>
    </row>
    <row r="26514" spans="22:22">
      <c r="V26514" s="17"/>
    </row>
    <row r="26515" spans="22:22">
      <c r="V26515" s="17"/>
    </row>
    <row r="26516" spans="22:22">
      <c r="V26516" s="17"/>
    </row>
    <row r="26517" spans="22:22">
      <c r="V26517" s="17"/>
    </row>
    <row r="26518" spans="22:22">
      <c r="V26518" s="17"/>
    </row>
    <row r="26519" spans="22:22">
      <c r="V26519" s="17"/>
    </row>
    <row r="26520" spans="22:22">
      <c r="V26520" s="17"/>
    </row>
    <row r="26521" spans="22:22">
      <c r="V26521" s="17"/>
    </row>
    <row r="26522" spans="22:22">
      <c r="V26522" s="17"/>
    </row>
    <row r="26523" spans="22:22">
      <c r="V26523" s="17"/>
    </row>
    <row r="26524" spans="22:22">
      <c r="V26524" s="17"/>
    </row>
    <row r="26525" spans="22:22">
      <c r="V26525" s="17"/>
    </row>
    <row r="26526" spans="22:22">
      <c r="V26526" s="17"/>
    </row>
    <row r="26527" spans="22:22">
      <c r="V26527" s="17"/>
    </row>
    <row r="26528" spans="22:22">
      <c r="V26528" s="17"/>
    </row>
    <row r="26529" spans="22:22">
      <c r="V26529" s="17"/>
    </row>
    <row r="26530" spans="22:22">
      <c r="V26530" s="17"/>
    </row>
    <row r="26531" spans="22:22">
      <c r="V26531" s="17"/>
    </row>
    <row r="26532" spans="22:22">
      <c r="V26532" s="17"/>
    </row>
    <row r="26533" spans="22:22">
      <c r="V26533" s="17"/>
    </row>
    <row r="26534" spans="22:22">
      <c r="V26534" s="17"/>
    </row>
    <row r="26535" spans="22:22">
      <c r="V26535" s="17"/>
    </row>
    <row r="26536" spans="22:22">
      <c r="V26536" s="17"/>
    </row>
    <row r="26537" spans="22:22">
      <c r="V26537" s="17"/>
    </row>
    <row r="26538" spans="22:22">
      <c r="V26538" s="17"/>
    </row>
    <row r="26539" spans="22:22">
      <c r="V26539" s="17"/>
    </row>
    <row r="26540" spans="22:22">
      <c r="V26540" s="17"/>
    </row>
    <row r="26541" spans="22:22">
      <c r="V26541" s="17"/>
    </row>
    <row r="26542" spans="22:22">
      <c r="V26542" s="17"/>
    </row>
    <row r="26543" spans="22:22">
      <c r="V26543" s="17"/>
    </row>
    <row r="26544" spans="22:22">
      <c r="V26544" s="17"/>
    </row>
    <row r="26545" spans="22:22">
      <c r="V26545" s="17"/>
    </row>
    <row r="26546" spans="22:22">
      <c r="V26546" s="17"/>
    </row>
    <row r="26547" spans="22:22">
      <c r="V26547" s="17"/>
    </row>
    <row r="26548" spans="22:22">
      <c r="V26548" s="17"/>
    </row>
    <row r="26549" spans="22:22">
      <c r="V26549" s="17"/>
    </row>
    <row r="26550" spans="22:22">
      <c r="V26550" s="17"/>
    </row>
    <row r="26551" spans="22:22">
      <c r="V26551" s="17"/>
    </row>
    <row r="26552" spans="22:22">
      <c r="V26552" s="17"/>
    </row>
    <row r="26553" spans="22:22">
      <c r="V26553" s="17"/>
    </row>
    <row r="26554" spans="22:22">
      <c r="V26554" s="17"/>
    </row>
    <row r="26555" spans="22:22">
      <c r="V26555" s="17"/>
    </row>
    <row r="26556" spans="22:22">
      <c r="V26556" s="17"/>
    </row>
    <row r="26557" spans="22:22">
      <c r="V26557" s="17"/>
    </row>
    <row r="26558" spans="22:22">
      <c r="V26558" s="17"/>
    </row>
    <row r="26559" spans="22:22">
      <c r="V26559" s="17"/>
    </row>
    <row r="26560" spans="22:22">
      <c r="V26560" s="17"/>
    </row>
    <row r="26561" spans="22:22">
      <c r="V26561" s="17"/>
    </row>
    <row r="26562" spans="22:22">
      <c r="V26562" s="17"/>
    </row>
    <row r="26563" spans="22:22">
      <c r="V26563" s="17"/>
    </row>
    <row r="26564" spans="22:22">
      <c r="V26564" s="17"/>
    </row>
    <row r="26565" spans="22:22">
      <c r="V26565" s="17"/>
    </row>
    <row r="26566" spans="22:22">
      <c r="V26566" s="17"/>
    </row>
    <row r="26567" spans="22:22">
      <c r="V26567" s="17"/>
    </row>
    <row r="26568" spans="22:22">
      <c r="V26568" s="17"/>
    </row>
    <row r="26569" spans="22:22">
      <c r="V26569" s="17"/>
    </row>
    <row r="26570" spans="22:22">
      <c r="V26570" s="17"/>
    </row>
    <row r="26571" spans="22:22">
      <c r="V26571" s="17"/>
    </row>
    <row r="26572" spans="22:22">
      <c r="V26572" s="17"/>
    </row>
    <row r="26573" spans="22:22">
      <c r="V26573" s="17"/>
    </row>
    <row r="26574" spans="22:22">
      <c r="V26574" s="17"/>
    </row>
    <row r="26575" spans="22:22">
      <c r="V26575" s="17"/>
    </row>
    <row r="26576" spans="22:22">
      <c r="V26576" s="17"/>
    </row>
    <row r="26577" spans="22:22">
      <c r="V26577" s="17"/>
    </row>
    <row r="26578" spans="22:22">
      <c r="V26578" s="17"/>
    </row>
    <row r="26579" spans="22:22">
      <c r="V26579" s="17"/>
    </row>
    <row r="26580" spans="22:22">
      <c r="V26580" s="17"/>
    </row>
    <row r="26581" spans="22:22">
      <c r="V26581" s="17"/>
    </row>
    <row r="26582" spans="22:22">
      <c r="V26582" s="17"/>
    </row>
    <row r="26583" spans="22:22">
      <c r="V26583" s="17"/>
    </row>
    <row r="26584" spans="22:22">
      <c r="V26584" s="17"/>
    </row>
    <row r="26585" spans="22:22">
      <c r="V26585" s="17"/>
    </row>
    <row r="26586" spans="22:22">
      <c r="V26586" s="17"/>
    </row>
    <row r="26587" spans="22:22">
      <c r="V26587" s="17"/>
    </row>
    <row r="26588" spans="22:22">
      <c r="V26588" s="17"/>
    </row>
    <row r="26589" spans="22:22">
      <c r="V26589" s="17"/>
    </row>
    <row r="26590" spans="22:22">
      <c r="V26590" s="17"/>
    </row>
    <row r="26591" spans="22:22">
      <c r="V26591" s="17"/>
    </row>
    <row r="26592" spans="22:22">
      <c r="V26592" s="17"/>
    </row>
    <row r="26593" spans="22:22">
      <c r="V26593" s="17"/>
    </row>
    <row r="26594" spans="22:22">
      <c r="V26594" s="17"/>
    </row>
    <row r="26595" spans="22:22">
      <c r="V26595" s="17"/>
    </row>
    <row r="26596" spans="22:22">
      <c r="V26596" s="17"/>
    </row>
    <row r="26597" spans="22:22">
      <c r="V26597" s="17"/>
    </row>
    <row r="26598" spans="22:22">
      <c r="V26598" s="17"/>
    </row>
    <row r="26599" spans="22:22">
      <c r="V26599" s="17"/>
    </row>
    <row r="26600" spans="22:22">
      <c r="V26600" s="17"/>
    </row>
    <row r="26601" spans="22:22">
      <c r="V26601" s="17"/>
    </row>
    <row r="26602" spans="22:22">
      <c r="V26602" s="17"/>
    </row>
    <row r="26603" spans="22:22">
      <c r="V26603" s="17"/>
    </row>
    <row r="26604" spans="22:22">
      <c r="V26604" s="17"/>
    </row>
    <row r="26605" spans="22:22">
      <c r="V26605" s="17"/>
    </row>
    <row r="26606" spans="22:22">
      <c r="V26606" s="17"/>
    </row>
    <row r="26607" spans="22:22">
      <c r="V26607" s="17"/>
    </row>
    <row r="26608" spans="22:22">
      <c r="V26608" s="17"/>
    </row>
    <row r="26609" spans="22:22">
      <c r="V26609" s="17"/>
    </row>
    <row r="26610" spans="22:22">
      <c r="V26610" s="17"/>
    </row>
    <row r="26611" spans="22:22">
      <c r="V26611" s="17"/>
    </row>
    <row r="26612" spans="22:22">
      <c r="V26612" s="17"/>
    </row>
    <row r="26613" spans="22:22">
      <c r="V26613" s="17"/>
    </row>
    <row r="26614" spans="22:22">
      <c r="V26614" s="17"/>
    </row>
    <row r="26615" spans="22:22">
      <c r="V26615" s="17"/>
    </row>
    <row r="26616" spans="22:22">
      <c r="V26616" s="17"/>
    </row>
    <row r="26617" spans="22:22">
      <c r="V26617" s="17"/>
    </row>
    <row r="26618" spans="22:22">
      <c r="V26618" s="17"/>
    </row>
    <row r="26619" spans="22:22">
      <c r="V26619" s="17"/>
    </row>
    <row r="26620" spans="22:22">
      <c r="V26620" s="17"/>
    </row>
    <row r="26621" spans="22:22">
      <c r="V26621" s="17"/>
    </row>
    <row r="26622" spans="22:22">
      <c r="V26622" s="17"/>
    </row>
    <row r="26623" spans="22:22">
      <c r="V26623" s="17"/>
    </row>
    <row r="26624" spans="22:22">
      <c r="V26624" s="17"/>
    </row>
    <row r="26625" spans="22:22">
      <c r="V26625" s="17"/>
    </row>
    <row r="26626" spans="22:22">
      <c r="V26626" s="17"/>
    </row>
    <row r="26627" spans="22:22">
      <c r="V26627" s="17"/>
    </row>
    <row r="26628" spans="22:22">
      <c r="V26628" s="17"/>
    </row>
    <row r="26629" spans="22:22">
      <c r="V26629" s="17"/>
    </row>
    <row r="26630" spans="22:22">
      <c r="V26630" s="17"/>
    </row>
    <row r="26631" spans="22:22">
      <c r="V26631" s="17"/>
    </row>
    <row r="26632" spans="22:22">
      <c r="V26632" s="17"/>
    </row>
    <row r="26633" spans="22:22">
      <c r="V26633" s="17"/>
    </row>
    <row r="26634" spans="22:22">
      <c r="V26634" s="17"/>
    </row>
    <row r="26635" spans="22:22">
      <c r="V26635" s="17"/>
    </row>
    <row r="26636" spans="22:22">
      <c r="V26636" s="17"/>
    </row>
    <row r="26637" spans="22:22">
      <c r="V26637" s="17"/>
    </row>
    <row r="26638" spans="22:22">
      <c r="V26638" s="17"/>
    </row>
    <row r="26639" spans="22:22">
      <c r="V26639" s="17"/>
    </row>
    <row r="26640" spans="22:22">
      <c r="V26640" s="17"/>
    </row>
    <row r="26641" spans="22:22">
      <c r="V26641" s="17"/>
    </row>
    <row r="26642" spans="22:22">
      <c r="V26642" s="17"/>
    </row>
    <row r="26643" spans="22:22">
      <c r="V26643" s="17"/>
    </row>
    <row r="26644" spans="22:22">
      <c r="V26644" s="17"/>
    </row>
    <row r="26645" spans="22:22">
      <c r="V26645" s="17"/>
    </row>
    <row r="26646" spans="22:22">
      <c r="V26646" s="17"/>
    </row>
    <row r="26647" spans="22:22">
      <c r="V26647" s="17"/>
    </row>
    <row r="26648" spans="22:22">
      <c r="V26648" s="17"/>
    </row>
    <row r="26649" spans="22:22">
      <c r="V26649" s="17"/>
    </row>
    <row r="26650" spans="22:22">
      <c r="V26650" s="17"/>
    </row>
    <row r="26651" spans="22:22">
      <c r="V26651" s="17"/>
    </row>
    <row r="26652" spans="22:22">
      <c r="V26652" s="17"/>
    </row>
    <row r="26653" spans="22:22">
      <c r="V26653" s="17"/>
    </row>
    <row r="26654" spans="22:22">
      <c r="V26654" s="17"/>
    </row>
    <row r="26655" spans="22:22">
      <c r="V26655" s="17"/>
    </row>
    <row r="26656" spans="22:22">
      <c r="V26656" s="17"/>
    </row>
    <row r="26657" spans="22:22">
      <c r="V26657" s="17"/>
    </row>
    <row r="26658" spans="22:22">
      <c r="V26658" s="17"/>
    </row>
    <row r="26659" spans="22:22">
      <c r="V26659" s="17"/>
    </row>
    <row r="26660" spans="22:22">
      <c r="V26660" s="17"/>
    </row>
    <row r="26661" spans="22:22">
      <c r="V26661" s="17"/>
    </row>
    <row r="26662" spans="22:22">
      <c r="V26662" s="17"/>
    </row>
    <row r="26663" spans="22:22">
      <c r="V26663" s="17"/>
    </row>
    <row r="26664" spans="22:22">
      <c r="V26664" s="17"/>
    </row>
    <row r="26665" spans="22:22">
      <c r="V26665" s="17"/>
    </row>
    <row r="26666" spans="22:22">
      <c r="V26666" s="17"/>
    </row>
    <row r="26667" spans="22:22">
      <c r="V26667" s="17"/>
    </row>
    <row r="26668" spans="22:22">
      <c r="V26668" s="17"/>
    </row>
    <row r="26669" spans="22:22">
      <c r="V26669" s="17"/>
    </row>
    <row r="26670" spans="22:22">
      <c r="V26670" s="17"/>
    </row>
    <row r="26671" spans="22:22">
      <c r="V26671" s="17"/>
    </row>
    <row r="26672" spans="22:22">
      <c r="V26672" s="17"/>
    </row>
    <row r="26673" spans="22:22">
      <c r="V26673" s="17"/>
    </row>
    <row r="26674" spans="22:22">
      <c r="V26674" s="17"/>
    </row>
    <row r="26675" spans="22:22">
      <c r="V26675" s="17"/>
    </row>
    <row r="26676" spans="22:22">
      <c r="V26676" s="17"/>
    </row>
    <row r="26677" spans="22:22">
      <c r="V26677" s="17"/>
    </row>
    <row r="26678" spans="22:22">
      <c r="V26678" s="17"/>
    </row>
    <row r="26679" spans="22:22">
      <c r="V26679" s="17"/>
    </row>
    <row r="26680" spans="22:22">
      <c r="V26680" s="17"/>
    </row>
    <row r="26681" spans="22:22">
      <c r="V26681" s="17"/>
    </row>
    <row r="26682" spans="22:22">
      <c r="V26682" s="17"/>
    </row>
    <row r="26683" spans="22:22">
      <c r="V26683" s="17"/>
    </row>
    <row r="26684" spans="22:22">
      <c r="V26684" s="17"/>
    </row>
    <row r="26685" spans="22:22">
      <c r="V26685" s="17"/>
    </row>
    <row r="26686" spans="22:22">
      <c r="V26686" s="17"/>
    </row>
    <row r="26687" spans="22:22">
      <c r="V26687" s="17"/>
    </row>
    <row r="26688" spans="22:22">
      <c r="V26688" s="17"/>
    </row>
    <row r="26689" spans="22:22">
      <c r="V26689" s="17"/>
    </row>
    <row r="26690" spans="22:22">
      <c r="V26690" s="17"/>
    </row>
    <row r="26691" spans="22:22">
      <c r="V26691" s="17"/>
    </row>
    <row r="26692" spans="22:22">
      <c r="V26692" s="17"/>
    </row>
    <row r="26693" spans="22:22">
      <c r="V26693" s="17"/>
    </row>
    <row r="26694" spans="22:22">
      <c r="V26694" s="17"/>
    </row>
    <row r="26695" spans="22:22">
      <c r="V26695" s="17"/>
    </row>
    <row r="26696" spans="22:22">
      <c r="V26696" s="17"/>
    </row>
    <row r="26697" spans="22:22">
      <c r="V26697" s="17"/>
    </row>
    <row r="26698" spans="22:22">
      <c r="V26698" s="17"/>
    </row>
    <row r="26699" spans="22:22">
      <c r="V26699" s="17"/>
    </row>
    <row r="26700" spans="22:22">
      <c r="V26700" s="17"/>
    </row>
    <row r="26701" spans="22:22">
      <c r="V26701" s="17"/>
    </row>
    <row r="26702" spans="22:22">
      <c r="V26702" s="17"/>
    </row>
    <row r="26703" spans="22:22">
      <c r="V26703" s="17"/>
    </row>
    <row r="26704" spans="22:22">
      <c r="V26704" s="17"/>
    </row>
    <row r="26705" spans="22:22">
      <c r="V26705" s="17"/>
    </row>
    <row r="26706" spans="22:22">
      <c r="V26706" s="17"/>
    </row>
    <row r="26707" spans="22:22">
      <c r="V26707" s="17"/>
    </row>
    <row r="26708" spans="22:22">
      <c r="V26708" s="17"/>
    </row>
    <row r="26709" spans="22:22">
      <c r="V26709" s="17"/>
    </row>
    <row r="26710" spans="22:22">
      <c r="V26710" s="17"/>
    </row>
    <row r="26711" spans="22:22">
      <c r="V26711" s="17"/>
    </row>
    <row r="26712" spans="22:22">
      <c r="V26712" s="17"/>
    </row>
    <row r="26713" spans="22:22">
      <c r="V26713" s="17"/>
    </row>
    <row r="26714" spans="22:22">
      <c r="V26714" s="17"/>
    </row>
    <row r="26715" spans="22:22">
      <c r="V26715" s="17"/>
    </row>
    <row r="26716" spans="22:22">
      <c r="V26716" s="17"/>
    </row>
    <row r="26717" spans="22:22">
      <c r="V26717" s="17"/>
    </row>
    <row r="26718" spans="22:22">
      <c r="V26718" s="17"/>
    </row>
    <row r="26719" spans="22:22">
      <c r="V26719" s="17"/>
    </row>
    <row r="26720" spans="22:22">
      <c r="V26720" s="17"/>
    </row>
    <row r="26721" spans="22:22">
      <c r="V26721" s="17"/>
    </row>
    <row r="26722" spans="22:22">
      <c r="V26722" s="17"/>
    </row>
    <row r="26723" spans="22:22">
      <c r="V26723" s="17"/>
    </row>
    <row r="26724" spans="22:22">
      <c r="V26724" s="17"/>
    </row>
    <row r="26725" spans="22:22">
      <c r="V26725" s="17"/>
    </row>
    <row r="26726" spans="22:22">
      <c r="V26726" s="17"/>
    </row>
    <row r="26727" spans="22:22">
      <c r="V26727" s="17"/>
    </row>
    <row r="26728" spans="22:22">
      <c r="V26728" s="17"/>
    </row>
    <row r="26729" spans="22:22">
      <c r="V26729" s="17"/>
    </row>
    <row r="26730" spans="22:22">
      <c r="V26730" s="17"/>
    </row>
    <row r="26731" spans="22:22">
      <c r="V26731" s="17"/>
    </row>
    <row r="26732" spans="22:22">
      <c r="V26732" s="17"/>
    </row>
    <row r="26733" spans="22:22">
      <c r="V26733" s="17"/>
    </row>
    <row r="26734" spans="22:22">
      <c r="V26734" s="17"/>
    </row>
    <row r="26735" spans="22:22">
      <c r="V26735" s="17"/>
    </row>
    <row r="26736" spans="22:22">
      <c r="V26736" s="17"/>
    </row>
    <row r="26737" spans="22:22">
      <c r="V26737" s="17"/>
    </row>
    <row r="26738" spans="22:22">
      <c r="V26738" s="17"/>
    </row>
    <row r="26739" spans="22:22">
      <c r="V26739" s="17"/>
    </row>
    <row r="26740" spans="22:22">
      <c r="V26740" s="17"/>
    </row>
    <row r="26741" spans="22:22">
      <c r="V26741" s="17"/>
    </row>
    <row r="26742" spans="22:22">
      <c r="V26742" s="17"/>
    </row>
    <row r="26743" spans="22:22">
      <c r="V26743" s="17"/>
    </row>
    <row r="26744" spans="22:22">
      <c r="V26744" s="17"/>
    </row>
    <row r="26745" spans="22:22">
      <c r="V26745" s="17"/>
    </row>
    <row r="26746" spans="22:22">
      <c r="V26746" s="17"/>
    </row>
    <row r="26747" spans="22:22">
      <c r="V26747" s="17"/>
    </row>
    <row r="26748" spans="22:22">
      <c r="V26748" s="17"/>
    </row>
    <row r="26749" spans="22:22">
      <c r="V26749" s="17"/>
    </row>
    <row r="26750" spans="22:22">
      <c r="V26750" s="17"/>
    </row>
    <row r="26751" spans="22:22">
      <c r="V26751" s="17"/>
    </row>
    <row r="26752" spans="22:22">
      <c r="V26752" s="17"/>
    </row>
    <row r="26753" spans="22:22">
      <c r="V26753" s="17"/>
    </row>
    <row r="26754" spans="22:22">
      <c r="V26754" s="17"/>
    </row>
    <row r="26755" spans="22:22">
      <c r="V26755" s="17"/>
    </row>
    <row r="26756" spans="22:22">
      <c r="V26756" s="17"/>
    </row>
    <row r="26757" spans="22:22">
      <c r="V26757" s="17"/>
    </row>
    <row r="26758" spans="22:22">
      <c r="V26758" s="17"/>
    </row>
    <row r="26759" spans="22:22">
      <c r="V26759" s="17"/>
    </row>
    <row r="26760" spans="22:22">
      <c r="V26760" s="17"/>
    </row>
    <row r="26761" spans="22:22">
      <c r="V26761" s="17"/>
    </row>
    <row r="26762" spans="22:22">
      <c r="V26762" s="17"/>
    </row>
    <row r="26763" spans="22:22">
      <c r="V26763" s="17"/>
    </row>
    <row r="26764" spans="22:22">
      <c r="V26764" s="17"/>
    </row>
    <row r="26765" spans="22:22">
      <c r="V26765" s="17"/>
    </row>
    <row r="26766" spans="22:22">
      <c r="V26766" s="17"/>
    </row>
    <row r="26767" spans="22:22">
      <c r="V26767" s="17"/>
    </row>
    <row r="26768" spans="22:22">
      <c r="V26768" s="17"/>
    </row>
    <row r="26769" spans="22:22">
      <c r="V26769" s="17"/>
    </row>
    <row r="26770" spans="22:22">
      <c r="V26770" s="17"/>
    </row>
    <row r="26771" spans="22:22">
      <c r="V26771" s="17"/>
    </row>
    <row r="26772" spans="22:22">
      <c r="V26772" s="17"/>
    </row>
    <row r="26773" spans="22:22">
      <c r="V26773" s="17"/>
    </row>
    <row r="26774" spans="22:22">
      <c r="V26774" s="17"/>
    </row>
    <row r="26775" spans="22:22">
      <c r="V26775" s="17"/>
    </row>
    <row r="26776" spans="22:22">
      <c r="V26776" s="17"/>
    </row>
    <row r="26777" spans="22:22">
      <c r="V26777" s="17"/>
    </row>
    <row r="26778" spans="22:22">
      <c r="V26778" s="17"/>
    </row>
    <row r="26779" spans="22:22">
      <c r="V26779" s="17"/>
    </row>
    <row r="26780" spans="22:22">
      <c r="V26780" s="17"/>
    </row>
    <row r="26781" spans="22:22">
      <c r="V26781" s="17"/>
    </row>
    <row r="26782" spans="22:22">
      <c r="V26782" s="17"/>
    </row>
    <row r="26783" spans="22:22">
      <c r="V26783" s="17"/>
    </row>
    <row r="26784" spans="22:22">
      <c r="V26784" s="17"/>
    </row>
    <row r="26785" spans="22:22">
      <c r="V26785" s="17"/>
    </row>
    <row r="26786" spans="22:22">
      <c r="V26786" s="17"/>
    </row>
    <row r="26787" spans="22:22">
      <c r="V26787" s="17"/>
    </row>
    <row r="26788" spans="22:22">
      <c r="V26788" s="17"/>
    </row>
    <row r="26789" spans="22:22">
      <c r="V26789" s="17"/>
    </row>
    <row r="26790" spans="22:22">
      <c r="V26790" s="17"/>
    </row>
    <row r="26791" spans="22:22">
      <c r="V26791" s="17"/>
    </row>
    <row r="26792" spans="22:22">
      <c r="V26792" s="17"/>
    </row>
    <row r="26793" spans="22:22">
      <c r="V26793" s="17"/>
    </row>
    <row r="26794" spans="22:22">
      <c r="V26794" s="17"/>
    </row>
    <row r="26795" spans="22:22">
      <c r="V26795" s="17"/>
    </row>
    <row r="26796" spans="22:22">
      <c r="V26796" s="17"/>
    </row>
    <row r="26797" spans="22:22">
      <c r="V26797" s="17"/>
    </row>
    <row r="26798" spans="22:22">
      <c r="V26798" s="17"/>
    </row>
    <row r="26799" spans="22:22">
      <c r="V26799" s="17"/>
    </row>
    <row r="26800" spans="22:22">
      <c r="V26800" s="17"/>
    </row>
    <row r="26801" spans="22:22">
      <c r="V26801" s="17"/>
    </row>
    <row r="26802" spans="22:22">
      <c r="V26802" s="17"/>
    </row>
    <row r="26803" spans="22:22">
      <c r="V26803" s="17"/>
    </row>
    <row r="26804" spans="22:22">
      <c r="V26804" s="17"/>
    </row>
    <row r="26805" spans="22:22">
      <c r="V26805" s="17"/>
    </row>
    <row r="26806" spans="22:22">
      <c r="V26806" s="17"/>
    </row>
    <row r="26807" spans="22:22">
      <c r="V26807" s="17"/>
    </row>
    <row r="26808" spans="22:22">
      <c r="V26808" s="17"/>
    </row>
    <row r="26809" spans="22:22">
      <c r="V26809" s="17"/>
    </row>
    <row r="26810" spans="22:22">
      <c r="V26810" s="17"/>
    </row>
    <row r="26811" spans="22:22">
      <c r="V26811" s="17"/>
    </row>
    <row r="26812" spans="22:22">
      <c r="V26812" s="17"/>
    </row>
    <row r="26813" spans="22:22">
      <c r="V26813" s="17"/>
    </row>
    <row r="26814" spans="22:22">
      <c r="V26814" s="17"/>
    </row>
    <row r="26815" spans="22:22">
      <c r="V26815" s="17"/>
    </row>
    <row r="26816" spans="22:22">
      <c r="V26816" s="17"/>
    </row>
    <row r="26817" spans="22:22">
      <c r="V26817" s="17"/>
    </row>
    <row r="26818" spans="22:22">
      <c r="V26818" s="17"/>
    </row>
    <row r="26819" spans="22:22">
      <c r="V26819" s="17"/>
    </row>
    <row r="26820" spans="22:22">
      <c r="V26820" s="17"/>
    </row>
    <row r="26821" spans="22:22">
      <c r="V26821" s="17"/>
    </row>
    <row r="26822" spans="22:22">
      <c r="V26822" s="17"/>
    </row>
    <row r="26823" spans="22:22">
      <c r="V26823" s="17"/>
    </row>
    <row r="26824" spans="22:22">
      <c r="V26824" s="17"/>
    </row>
    <row r="26825" spans="22:22">
      <c r="V26825" s="17"/>
    </row>
    <row r="26826" spans="22:22">
      <c r="V26826" s="17"/>
    </row>
    <row r="26827" spans="22:22">
      <c r="V26827" s="17"/>
    </row>
    <row r="26828" spans="22:22">
      <c r="V26828" s="17"/>
    </row>
    <row r="26829" spans="22:22">
      <c r="V26829" s="17"/>
    </row>
    <row r="26830" spans="22:22">
      <c r="V26830" s="17"/>
    </row>
    <row r="26831" spans="22:22">
      <c r="V26831" s="17"/>
    </row>
    <row r="26832" spans="22:22">
      <c r="V26832" s="17"/>
    </row>
    <row r="26833" spans="22:22">
      <c r="V26833" s="17"/>
    </row>
    <row r="26834" spans="22:22">
      <c r="V26834" s="17"/>
    </row>
    <row r="26835" spans="22:22">
      <c r="V26835" s="17"/>
    </row>
    <row r="26836" spans="22:22">
      <c r="V26836" s="17"/>
    </row>
    <row r="26837" spans="22:22">
      <c r="V26837" s="17"/>
    </row>
    <row r="26838" spans="22:22">
      <c r="V26838" s="17"/>
    </row>
    <row r="26839" spans="22:22">
      <c r="V26839" s="17"/>
    </row>
    <row r="26840" spans="22:22">
      <c r="V26840" s="17"/>
    </row>
    <row r="26841" spans="22:22">
      <c r="V26841" s="17"/>
    </row>
    <row r="26842" spans="22:22">
      <c r="V26842" s="17"/>
    </row>
    <row r="26843" spans="22:22">
      <c r="V26843" s="17"/>
    </row>
    <row r="26844" spans="22:22">
      <c r="V26844" s="17"/>
    </row>
    <row r="26845" spans="22:22">
      <c r="V26845" s="17"/>
    </row>
    <row r="26846" spans="22:22">
      <c r="V26846" s="17"/>
    </row>
    <row r="26847" spans="22:22">
      <c r="V26847" s="17"/>
    </row>
    <row r="26848" spans="22:22">
      <c r="V26848" s="17"/>
    </row>
    <row r="26849" spans="22:22">
      <c r="V26849" s="17"/>
    </row>
    <row r="26850" spans="22:22">
      <c r="V26850" s="17"/>
    </row>
    <row r="26851" spans="22:22">
      <c r="V26851" s="17"/>
    </row>
    <row r="26852" spans="22:22">
      <c r="V26852" s="17"/>
    </row>
    <row r="26853" spans="22:22">
      <c r="V26853" s="17"/>
    </row>
    <row r="26854" spans="22:22">
      <c r="V26854" s="17"/>
    </row>
    <row r="26855" spans="22:22">
      <c r="V26855" s="17"/>
    </row>
    <row r="26856" spans="22:22">
      <c r="V26856" s="17"/>
    </row>
    <row r="26857" spans="22:22">
      <c r="V26857" s="17"/>
    </row>
    <row r="26858" spans="22:22">
      <c r="V26858" s="17"/>
    </row>
    <row r="26859" spans="22:22">
      <c r="V26859" s="17"/>
    </row>
    <row r="26860" spans="22:22">
      <c r="V26860" s="17"/>
    </row>
    <row r="26861" spans="22:22">
      <c r="V26861" s="17"/>
    </row>
    <row r="26862" spans="22:22">
      <c r="V26862" s="17"/>
    </row>
    <row r="26863" spans="22:22">
      <c r="V26863" s="17"/>
    </row>
    <row r="26864" spans="22:22">
      <c r="V26864" s="17"/>
    </row>
    <row r="26865" spans="22:22">
      <c r="V26865" s="17"/>
    </row>
    <row r="26866" spans="22:22">
      <c r="V26866" s="17"/>
    </row>
    <row r="26867" spans="22:22">
      <c r="V26867" s="17"/>
    </row>
    <row r="26868" spans="22:22">
      <c r="V26868" s="17"/>
    </row>
    <row r="26869" spans="22:22">
      <c r="V26869" s="17"/>
    </row>
    <row r="26870" spans="22:22">
      <c r="V26870" s="17"/>
    </row>
    <row r="26871" spans="22:22">
      <c r="V26871" s="17"/>
    </row>
    <row r="26872" spans="22:22">
      <c r="V26872" s="17"/>
    </row>
    <row r="26873" spans="22:22">
      <c r="V26873" s="17"/>
    </row>
    <row r="26874" spans="22:22">
      <c r="V26874" s="17"/>
    </row>
    <row r="26875" spans="22:22">
      <c r="V26875" s="17"/>
    </row>
    <row r="26876" spans="22:22">
      <c r="V26876" s="17"/>
    </row>
    <row r="26877" spans="22:22">
      <c r="V26877" s="17"/>
    </row>
    <row r="26878" spans="22:22">
      <c r="V26878" s="17"/>
    </row>
    <row r="26879" spans="22:22">
      <c r="V26879" s="17"/>
    </row>
    <row r="26880" spans="22:22">
      <c r="V26880" s="17"/>
    </row>
    <row r="26881" spans="22:22">
      <c r="V26881" s="17"/>
    </row>
    <row r="26882" spans="22:22">
      <c r="V26882" s="17"/>
    </row>
    <row r="26883" spans="22:22">
      <c r="V26883" s="17"/>
    </row>
    <row r="26884" spans="22:22">
      <c r="V26884" s="17"/>
    </row>
    <row r="26885" spans="22:22">
      <c r="V26885" s="17"/>
    </row>
    <row r="26886" spans="22:22">
      <c r="V26886" s="17"/>
    </row>
    <row r="26887" spans="22:22">
      <c r="V26887" s="17"/>
    </row>
    <row r="26888" spans="22:22">
      <c r="V26888" s="17"/>
    </row>
    <row r="26889" spans="22:22">
      <c r="V26889" s="17"/>
    </row>
    <row r="26890" spans="22:22">
      <c r="V26890" s="17"/>
    </row>
    <row r="26891" spans="22:22">
      <c r="V26891" s="17"/>
    </row>
    <row r="26892" spans="22:22">
      <c r="V26892" s="17"/>
    </row>
    <row r="26893" spans="22:22">
      <c r="V26893" s="17"/>
    </row>
    <row r="26894" spans="22:22">
      <c r="V26894" s="17"/>
    </row>
    <row r="26895" spans="22:22">
      <c r="V26895" s="17"/>
    </row>
    <row r="26896" spans="22:22">
      <c r="V26896" s="17"/>
    </row>
    <row r="26897" spans="22:22">
      <c r="V26897" s="17"/>
    </row>
    <row r="26898" spans="22:22">
      <c r="V26898" s="17"/>
    </row>
    <row r="26899" spans="22:22">
      <c r="V26899" s="17"/>
    </row>
    <row r="26900" spans="22:22">
      <c r="V26900" s="17"/>
    </row>
    <row r="26901" spans="22:22">
      <c r="V26901" s="17"/>
    </row>
    <row r="26902" spans="22:22">
      <c r="V26902" s="17"/>
    </row>
    <row r="26903" spans="22:22">
      <c r="V26903" s="17"/>
    </row>
    <row r="26904" spans="22:22">
      <c r="V26904" s="17"/>
    </row>
    <row r="26905" spans="22:22">
      <c r="V26905" s="17"/>
    </row>
    <row r="26906" spans="22:22">
      <c r="V26906" s="17"/>
    </row>
    <row r="26907" spans="22:22">
      <c r="V26907" s="17"/>
    </row>
    <row r="26908" spans="22:22">
      <c r="V26908" s="17"/>
    </row>
    <row r="26909" spans="22:22">
      <c r="V26909" s="17"/>
    </row>
    <row r="26910" spans="22:22">
      <c r="V26910" s="17"/>
    </row>
    <row r="26911" spans="22:22">
      <c r="V26911" s="17"/>
    </row>
    <row r="26912" spans="22:22">
      <c r="V26912" s="17"/>
    </row>
    <row r="26913" spans="22:22">
      <c r="V26913" s="17"/>
    </row>
    <row r="26914" spans="22:22">
      <c r="V26914" s="17"/>
    </row>
    <row r="26915" spans="22:22">
      <c r="V26915" s="17"/>
    </row>
    <row r="26916" spans="22:22">
      <c r="V26916" s="17"/>
    </row>
    <row r="26917" spans="22:22">
      <c r="V26917" s="17"/>
    </row>
    <row r="26918" spans="22:22">
      <c r="V26918" s="17"/>
    </row>
    <row r="26919" spans="22:22">
      <c r="V26919" s="17"/>
    </row>
    <row r="26920" spans="22:22">
      <c r="V26920" s="17"/>
    </row>
    <row r="26921" spans="22:22">
      <c r="V26921" s="17"/>
    </row>
    <row r="26922" spans="22:22">
      <c r="V26922" s="17"/>
    </row>
    <row r="26923" spans="22:22">
      <c r="V26923" s="17"/>
    </row>
    <row r="26924" spans="22:22">
      <c r="V26924" s="17"/>
    </row>
    <row r="26925" spans="22:22">
      <c r="V26925" s="17"/>
    </row>
    <row r="26926" spans="22:22">
      <c r="V26926" s="17"/>
    </row>
    <row r="26927" spans="22:22">
      <c r="V26927" s="17"/>
    </row>
    <row r="26928" spans="22:22">
      <c r="V26928" s="17"/>
    </row>
    <row r="26929" spans="22:22">
      <c r="V26929" s="17"/>
    </row>
    <row r="26930" spans="22:22">
      <c r="V26930" s="17"/>
    </row>
    <row r="26931" spans="22:22">
      <c r="V26931" s="17"/>
    </row>
    <row r="26932" spans="22:22">
      <c r="V26932" s="17"/>
    </row>
    <row r="26933" spans="22:22">
      <c r="V26933" s="17"/>
    </row>
    <row r="26934" spans="22:22">
      <c r="V26934" s="17"/>
    </row>
    <row r="26935" spans="22:22">
      <c r="V26935" s="17"/>
    </row>
    <row r="26936" spans="22:22">
      <c r="V26936" s="17"/>
    </row>
    <row r="26937" spans="22:22">
      <c r="V26937" s="17"/>
    </row>
    <row r="26938" spans="22:22">
      <c r="V26938" s="17"/>
    </row>
    <row r="26939" spans="22:22">
      <c r="V26939" s="17"/>
    </row>
    <row r="26940" spans="22:22">
      <c r="V26940" s="17"/>
    </row>
    <row r="26941" spans="22:22">
      <c r="V26941" s="17"/>
    </row>
    <row r="26942" spans="22:22">
      <c r="V26942" s="17"/>
    </row>
    <row r="26943" spans="22:22">
      <c r="V26943" s="17"/>
    </row>
    <row r="26944" spans="22:22">
      <c r="V26944" s="17"/>
    </row>
    <row r="26945" spans="22:22">
      <c r="V26945" s="17"/>
    </row>
    <row r="26946" spans="22:22">
      <c r="V26946" s="17"/>
    </row>
    <row r="26947" spans="22:22">
      <c r="V26947" s="17"/>
    </row>
    <row r="26948" spans="22:22">
      <c r="V26948" s="17"/>
    </row>
    <row r="26949" spans="22:22">
      <c r="V26949" s="17"/>
    </row>
    <row r="26950" spans="22:22">
      <c r="V26950" s="17"/>
    </row>
    <row r="26951" spans="22:22">
      <c r="V26951" s="17"/>
    </row>
    <row r="26952" spans="22:22">
      <c r="V26952" s="17"/>
    </row>
    <row r="26953" spans="22:22">
      <c r="V26953" s="17"/>
    </row>
    <row r="26954" spans="22:22">
      <c r="V26954" s="17"/>
    </row>
    <row r="26955" spans="22:22">
      <c r="V26955" s="17"/>
    </row>
    <row r="26956" spans="22:22">
      <c r="V26956" s="17"/>
    </row>
    <row r="26957" spans="22:22">
      <c r="V26957" s="17"/>
    </row>
    <row r="26958" spans="22:22">
      <c r="V26958" s="17"/>
    </row>
    <row r="26959" spans="22:22">
      <c r="V26959" s="17"/>
    </row>
    <row r="26960" spans="22:22">
      <c r="V26960" s="17"/>
    </row>
    <row r="26961" spans="22:22">
      <c r="V26961" s="17"/>
    </row>
    <row r="26962" spans="22:22">
      <c r="V26962" s="17"/>
    </row>
    <row r="26963" spans="22:22">
      <c r="V26963" s="17"/>
    </row>
    <row r="26964" spans="22:22">
      <c r="V26964" s="17"/>
    </row>
    <row r="26965" spans="22:22">
      <c r="V26965" s="17"/>
    </row>
    <row r="26966" spans="22:22">
      <c r="V26966" s="17"/>
    </row>
    <row r="26967" spans="22:22">
      <c r="V26967" s="17"/>
    </row>
    <row r="26968" spans="22:22">
      <c r="V26968" s="17"/>
    </row>
    <row r="26969" spans="22:22">
      <c r="V26969" s="17"/>
    </row>
    <row r="26970" spans="22:22">
      <c r="V26970" s="17"/>
    </row>
    <row r="26971" spans="22:22">
      <c r="V26971" s="17"/>
    </row>
    <row r="26972" spans="22:22">
      <c r="V26972" s="17"/>
    </row>
    <row r="26973" spans="22:22">
      <c r="V26973" s="17"/>
    </row>
    <row r="26974" spans="22:22">
      <c r="V26974" s="17"/>
    </row>
    <row r="26975" spans="22:22">
      <c r="V26975" s="17"/>
    </row>
    <row r="26976" spans="22:22">
      <c r="V26976" s="17"/>
    </row>
    <row r="26977" spans="22:22">
      <c r="V26977" s="17"/>
    </row>
    <row r="26978" spans="22:22">
      <c r="V26978" s="17"/>
    </row>
    <row r="26979" spans="22:22">
      <c r="V26979" s="17"/>
    </row>
    <row r="26980" spans="22:22">
      <c r="V26980" s="17"/>
    </row>
    <row r="26981" spans="22:22">
      <c r="V26981" s="17"/>
    </row>
    <row r="26982" spans="22:22">
      <c r="V26982" s="17"/>
    </row>
    <row r="26983" spans="22:22">
      <c r="V26983" s="17"/>
    </row>
    <row r="26984" spans="22:22">
      <c r="V26984" s="17"/>
    </row>
    <row r="26985" spans="22:22">
      <c r="V26985" s="17"/>
    </row>
    <row r="26986" spans="22:22">
      <c r="V26986" s="17"/>
    </row>
    <row r="26987" spans="22:22">
      <c r="V26987" s="17"/>
    </row>
    <row r="26988" spans="22:22">
      <c r="V26988" s="17"/>
    </row>
    <row r="26989" spans="22:22">
      <c r="V26989" s="17"/>
    </row>
    <row r="26990" spans="22:22">
      <c r="V26990" s="17"/>
    </row>
    <row r="26991" spans="22:22">
      <c r="V26991" s="17"/>
    </row>
    <row r="26992" spans="22:22">
      <c r="V26992" s="17"/>
    </row>
    <row r="26993" spans="22:22">
      <c r="V26993" s="17"/>
    </row>
    <row r="26994" spans="22:22">
      <c r="V26994" s="17"/>
    </row>
    <row r="26995" spans="22:22">
      <c r="V26995" s="17"/>
    </row>
    <row r="26996" spans="22:22">
      <c r="V26996" s="17"/>
    </row>
    <row r="26997" spans="22:22">
      <c r="V26997" s="17"/>
    </row>
    <row r="26998" spans="22:22">
      <c r="V26998" s="17"/>
    </row>
    <row r="26999" spans="22:22">
      <c r="V26999" s="17"/>
    </row>
    <row r="27000" spans="22:22">
      <c r="V27000" s="17"/>
    </row>
    <row r="27001" spans="22:22">
      <c r="V27001" s="17"/>
    </row>
    <row r="27002" spans="22:22">
      <c r="V27002" s="17"/>
    </row>
    <row r="27003" spans="22:22">
      <c r="V27003" s="17"/>
    </row>
    <row r="27004" spans="22:22">
      <c r="V27004" s="17"/>
    </row>
    <row r="27005" spans="22:22">
      <c r="V27005" s="17"/>
    </row>
    <row r="27006" spans="22:22">
      <c r="V27006" s="17"/>
    </row>
    <row r="27007" spans="22:22">
      <c r="V27007" s="17"/>
    </row>
    <row r="27008" spans="22:22">
      <c r="V27008" s="17"/>
    </row>
    <row r="27009" spans="22:22">
      <c r="V27009" s="17"/>
    </row>
    <row r="27010" spans="22:22">
      <c r="V27010" s="17"/>
    </row>
    <row r="27011" spans="22:22">
      <c r="V27011" s="17"/>
    </row>
    <row r="27012" spans="22:22">
      <c r="V27012" s="17"/>
    </row>
    <row r="27013" spans="22:22">
      <c r="V27013" s="17"/>
    </row>
    <row r="27014" spans="22:22">
      <c r="V27014" s="17"/>
    </row>
    <row r="27015" spans="22:22">
      <c r="V27015" s="17"/>
    </row>
    <row r="27016" spans="22:22">
      <c r="V27016" s="17"/>
    </row>
    <row r="27017" spans="22:22">
      <c r="V27017" s="17"/>
    </row>
    <row r="27018" spans="22:22">
      <c r="V27018" s="17"/>
    </row>
    <row r="27019" spans="22:22">
      <c r="V27019" s="17"/>
    </row>
    <row r="27020" spans="22:22">
      <c r="V27020" s="17"/>
    </row>
    <row r="27021" spans="22:22">
      <c r="V27021" s="17"/>
    </row>
    <row r="27022" spans="22:22">
      <c r="V27022" s="17"/>
    </row>
    <row r="27023" spans="22:22">
      <c r="V27023" s="17"/>
    </row>
    <row r="27024" spans="22:22">
      <c r="V27024" s="17"/>
    </row>
    <row r="27025" spans="22:22">
      <c r="V27025" s="17"/>
    </row>
    <row r="27026" spans="22:22">
      <c r="V27026" s="17"/>
    </row>
    <row r="27027" spans="22:22">
      <c r="V27027" s="17"/>
    </row>
    <row r="27028" spans="22:22">
      <c r="V27028" s="17"/>
    </row>
    <row r="27029" spans="22:22">
      <c r="V27029" s="17"/>
    </row>
    <row r="27030" spans="22:22">
      <c r="V27030" s="17"/>
    </row>
    <row r="27031" spans="22:22">
      <c r="V27031" s="17"/>
    </row>
    <row r="27032" spans="22:22">
      <c r="V27032" s="17"/>
    </row>
    <row r="27033" spans="22:22">
      <c r="V27033" s="17"/>
    </row>
    <row r="27034" spans="22:22">
      <c r="V27034" s="17"/>
    </row>
    <row r="27035" spans="22:22">
      <c r="V27035" s="17"/>
    </row>
    <row r="27036" spans="22:22">
      <c r="V27036" s="17"/>
    </row>
    <row r="27037" spans="22:22">
      <c r="V27037" s="17"/>
    </row>
    <row r="27038" spans="22:22">
      <c r="V27038" s="17"/>
    </row>
    <row r="27039" spans="22:22">
      <c r="V27039" s="17"/>
    </row>
    <row r="27040" spans="22:22">
      <c r="V27040" s="17"/>
    </row>
    <row r="27041" spans="22:22">
      <c r="V27041" s="17"/>
    </row>
    <row r="27042" spans="22:22">
      <c r="V27042" s="17"/>
    </row>
    <row r="27043" spans="22:22">
      <c r="V27043" s="17"/>
    </row>
    <row r="27044" spans="22:22">
      <c r="V27044" s="17"/>
    </row>
    <row r="27045" spans="22:22">
      <c r="V27045" s="17"/>
    </row>
    <row r="27046" spans="22:22">
      <c r="V27046" s="17"/>
    </row>
    <row r="27047" spans="22:22">
      <c r="V27047" s="17"/>
    </row>
    <row r="27048" spans="22:22">
      <c r="V27048" s="17"/>
    </row>
    <row r="27049" spans="22:22">
      <c r="V27049" s="17"/>
    </row>
    <row r="27050" spans="22:22">
      <c r="V27050" s="17"/>
    </row>
    <row r="27051" spans="22:22">
      <c r="V27051" s="17"/>
    </row>
    <row r="27052" spans="22:22">
      <c r="V27052" s="17"/>
    </row>
    <row r="27053" spans="22:22">
      <c r="V27053" s="17"/>
    </row>
    <row r="27054" spans="22:22">
      <c r="V27054" s="17"/>
    </row>
    <row r="27055" spans="22:22">
      <c r="V27055" s="17"/>
    </row>
    <row r="27056" spans="22:22">
      <c r="V27056" s="17"/>
    </row>
    <row r="27057" spans="22:22">
      <c r="V27057" s="17"/>
    </row>
    <row r="27058" spans="22:22">
      <c r="V27058" s="17"/>
    </row>
    <row r="27059" spans="22:22">
      <c r="V27059" s="17"/>
    </row>
    <row r="27060" spans="22:22">
      <c r="V27060" s="17"/>
    </row>
    <row r="27061" spans="22:22">
      <c r="V27061" s="17"/>
    </row>
    <row r="27062" spans="22:22">
      <c r="V27062" s="17"/>
    </row>
    <row r="27063" spans="22:22">
      <c r="V27063" s="17"/>
    </row>
    <row r="27064" spans="22:22">
      <c r="V27064" s="17"/>
    </row>
    <row r="27065" spans="22:22">
      <c r="V27065" s="17"/>
    </row>
    <row r="27066" spans="22:22">
      <c r="V27066" s="17"/>
    </row>
    <row r="27067" spans="22:22">
      <c r="V27067" s="17"/>
    </row>
    <row r="27068" spans="22:22">
      <c r="V27068" s="17"/>
    </row>
    <row r="27069" spans="22:22">
      <c r="V27069" s="17"/>
    </row>
    <row r="27070" spans="22:22">
      <c r="V27070" s="17"/>
    </row>
    <row r="27071" spans="22:22">
      <c r="V27071" s="17"/>
    </row>
    <row r="27072" spans="22:22">
      <c r="V27072" s="17"/>
    </row>
    <row r="27073" spans="22:22">
      <c r="V27073" s="17"/>
    </row>
    <row r="27074" spans="22:22">
      <c r="V27074" s="17"/>
    </row>
    <row r="27075" spans="22:22">
      <c r="V27075" s="17"/>
    </row>
    <row r="27076" spans="22:22">
      <c r="V27076" s="17"/>
    </row>
    <row r="27077" spans="22:22">
      <c r="V27077" s="17"/>
    </row>
    <row r="27078" spans="22:22">
      <c r="V27078" s="17"/>
    </row>
    <row r="27079" spans="22:22">
      <c r="V27079" s="17"/>
    </row>
    <row r="27080" spans="22:22">
      <c r="V27080" s="17"/>
    </row>
    <row r="27081" spans="22:22">
      <c r="V27081" s="17"/>
    </row>
    <row r="27082" spans="22:22">
      <c r="V27082" s="17"/>
    </row>
    <row r="27083" spans="22:22">
      <c r="V27083" s="17"/>
    </row>
    <row r="27084" spans="22:22">
      <c r="V27084" s="17"/>
    </row>
    <row r="27085" spans="22:22">
      <c r="V27085" s="17"/>
    </row>
    <row r="27086" spans="22:22">
      <c r="V27086" s="17"/>
    </row>
    <row r="27087" spans="22:22">
      <c r="V27087" s="17"/>
    </row>
    <row r="27088" spans="22:22">
      <c r="V27088" s="17"/>
    </row>
    <row r="27089" spans="22:22">
      <c r="V27089" s="17"/>
    </row>
    <row r="27090" spans="22:22">
      <c r="V27090" s="17"/>
    </row>
    <row r="27091" spans="22:22">
      <c r="V27091" s="17"/>
    </row>
    <row r="27092" spans="22:22">
      <c r="V27092" s="17"/>
    </row>
    <row r="27093" spans="22:22">
      <c r="V27093" s="17"/>
    </row>
    <row r="27094" spans="22:22">
      <c r="V27094" s="17"/>
    </row>
    <row r="27095" spans="22:22">
      <c r="V27095" s="17"/>
    </row>
    <row r="27096" spans="22:22">
      <c r="V27096" s="17"/>
    </row>
    <row r="27097" spans="22:22">
      <c r="V27097" s="17"/>
    </row>
    <row r="27098" spans="22:22">
      <c r="V27098" s="17"/>
    </row>
    <row r="27099" spans="22:22">
      <c r="V27099" s="17"/>
    </row>
    <row r="27100" spans="22:22">
      <c r="V27100" s="17"/>
    </row>
    <row r="27101" spans="22:22">
      <c r="V27101" s="17"/>
    </row>
    <row r="27102" spans="22:22">
      <c r="V27102" s="17"/>
    </row>
    <row r="27103" spans="22:22">
      <c r="V27103" s="17"/>
    </row>
    <row r="27104" spans="22:22">
      <c r="V27104" s="17"/>
    </row>
    <row r="27105" spans="22:22">
      <c r="V27105" s="17"/>
    </row>
    <row r="27106" spans="22:22">
      <c r="V27106" s="17"/>
    </row>
    <row r="27107" spans="22:22">
      <c r="V27107" s="17"/>
    </row>
    <row r="27108" spans="22:22">
      <c r="V27108" s="17"/>
    </row>
    <row r="27109" spans="22:22">
      <c r="V27109" s="17"/>
    </row>
    <row r="27110" spans="22:22">
      <c r="V27110" s="17"/>
    </row>
    <row r="27111" spans="22:22">
      <c r="V27111" s="17"/>
    </row>
    <row r="27112" spans="22:22">
      <c r="V27112" s="17"/>
    </row>
    <row r="27113" spans="22:22">
      <c r="V27113" s="17"/>
    </row>
    <row r="27114" spans="22:22">
      <c r="V27114" s="17"/>
    </row>
    <row r="27115" spans="22:22">
      <c r="V27115" s="17"/>
    </row>
    <row r="27116" spans="22:22">
      <c r="V27116" s="17"/>
    </row>
    <row r="27117" spans="22:22">
      <c r="V27117" s="17"/>
    </row>
    <row r="27118" spans="22:22">
      <c r="V27118" s="17"/>
    </row>
    <row r="27119" spans="22:22">
      <c r="V27119" s="17"/>
    </row>
    <row r="27120" spans="22:22">
      <c r="V27120" s="17"/>
    </row>
    <row r="27121" spans="22:22">
      <c r="V27121" s="17"/>
    </row>
    <row r="27122" spans="22:22">
      <c r="V27122" s="17"/>
    </row>
    <row r="27123" spans="22:22">
      <c r="V27123" s="17"/>
    </row>
    <row r="27124" spans="22:22">
      <c r="V27124" s="17"/>
    </row>
    <row r="27125" spans="22:22">
      <c r="V27125" s="17"/>
    </row>
    <row r="27126" spans="22:22">
      <c r="V27126" s="17"/>
    </row>
    <row r="27127" spans="22:22">
      <c r="V27127" s="17"/>
    </row>
    <row r="27128" spans="22:22">
      <c r="V27128" s="17"/>
    </row>
    <row r="27129" spans="22:22">
      <c r="V27129" s="17"/>
    </row>
    <row r="27130" spans="22:22">
      <c r="V27130" s="17"/>
    </row>
    <row r="27131" spans="22:22">
      <c r="V27131" s="17"/>
    </row>
    <row r="27132" spans="22:22">
      <c r="V27132" s="17"/>
    </row>
    <row r="27133" spans="22:22">
      <c r="V27133" s="17"/>
    </row>
    <row r="27134" spans="22:22">
      <c r="V27134" s="17"/>
    </row>
    <row r="27135" spans="22:22">
      <c r="V27135" s="17"/>
    </row>
    <row r="27136" spans="22:22">
      <c r="V27136" s="17"/>
    </row>
    <row r="27137" spans="22:22">
      <c r="V27137" s="17"/>
    </row>
    <row r="27138" spans="22:22">
      <c r="V27138" s="17"/>
    </row>
    <row r="27139" spans="22:22">
      <c r="V27139" s="17"/>
    </row>
    <row r="27140" spans="22:22">
      <c r="V27140" s="17"/>
    </row>
    <row r="27141" spans="22:22">
      <c r="V27141" s="17"/>
    </row>
    <row r="27142" spans="22:22">
      <c r="V27142" s="17"/>
    </row>
    <row r="27143" spans="22:22">
      <c r="V27143" s="17"/>
    </row>
    <row r="27144" spans="22:22">
      <c r="V27144" s="17"/>
    </row>
    <row r="27145" spans="22:22">
      <c r="V27145" s="17"/>
    </row>
    <row r="27146" spans="22:22">
      <c r="V27146" s="17"/>
    </row>
    <row r="27147" spans="22:22">
      <c r="V27147" s="17"/>
    </row>
    <row r="27148" spans="22:22">
      <c r="V27148" s="17"/>
    </row>
    <row r="27149" spans="22:22">
      <c r="V27149" s="17"/>
    </row>
    <row r="27150" spans="22:22">
      <c r="V27150" s="17"/>
    </row>
    <row r="27151" spans="22:22">
      <c r="V27151" s="17"/>
    </row>
    <row r="27152" spans="22:22">
      <c r="V27152" s="17"/>
    </row>
    <row r="27153" spans="22:22">
      <c r="V27153" s="17"/>
    </row>
    <row r="27154" spans="22:22">
      <c r="V27154" s="17"/>
    </row>
    <row r="27155" spans="22:22">
      <c r="V27155" s="17"/>
    </row>
    <row r="27156" spans="22:22">
      <c r="V27156" s="17"/>
    </row>
    <row r="27157" spans="22:22">
      <c r="V27157" s="17"/>
    </row>
    <row r="27158" spans="22:22">
      <c r="V27158" s="17"/>
    </row>
    <row r="27159" spans="22:22">
      <c r="V27159" s="17"/>
    </row>
    <row r="27160" spans="22:22">
      <c r="V27160" s="17"/>
    </row>
    <row r="27161" spans="22:22">
      <c r="V27161" s="17"/>
    </row>
    <row r="27162" spans="22:22">
      <c r="V27162" s="17"/>
    </row>
    <row r="27163" spans="22:22">
      <c r="V27163" s="17"/>
    </row>
    <row r="27164" spans="22:22">
      <c r="V27164" s="17"/>
    </row>
    <row r="27165" spans="22:22">
      <c r="V27165" s="17"/>
    </row>
    <row r="27166" spans="22:22">
      <c r="V27166" s="17"/>
    </row>
    <row r="27167" spans="22:22">
      <c r="V27167" s="17"/>
    </row>
    <row r="27168" spans="22:22">
      <c r="V27168" s="17"/>
    </row>
    <row r="27169" spans="22:22">
      <c r="V27169" s="17"/>
    </row>
    <row r="27170" spans="22:22">
      <c r="V27170" s="17"/>
    </row>
    <row r="27171" spans="22:22">
      <c r="V27171" s="17"/>
    </row>
    <row r="27172" spans="22:22">
      <c r="V27172" s="17"/>
    </row>
    <row r="27173" spans="22:22">
      <c r="V27173" s="17"/>
    </row>
    <row r="27174" spans="22:22">
      <c r="V27174" s="17"/>
    </row>
    <row r="27175" spans="22:22">
      <c r="V27175" s="17"/>
    </row>
    <row r="27176" spans="22:22">
      <c r="V27176" s="17"/>
    </row>
    <row r="27177" spans="22:22">
      <c r="V27177" s="17"/>
    </row>
    <row r="27178" spans="22:22">
      <c r="V27178" s="17"/>
    </row>
    <row r="27179" spans="22:22">
      <c r="V27179" s="17"/>
    </row>
    <row r="27180" spans="22:22">
      <c r="V27180" s="17"/>
    </row>
    <row r="27181" spans="22:22">
      <c r="V27181" s="17"/>
    </row>
    <row r="27182" spans="22:22">
      <c r="V27182" s="17"/>
    </row>
    <row r="27183" spans="22:22">
      <c r="V27183" s="17"/>
    </row>
    <row r="27184" spans="22:22">
      <c r="V27184" s="17"/>
    </row>
    <row r="27185" spans="22:22">
      <c r="V27185" s="17"/>
    </row>
    <row r="27186" spans="22:22">
      <c r="V27186" s="17"/>
    </row>
    <row r="27187" spans="22:22">
      <c r="V27187" s="17"/>
    </row>
    <row r="27188" spans="22:22">
      <c r="V27188" s="17"/>
    </row>
    <row r="27189" spans="22:22">
      <c r="V27189" s="17"/>
    </row>
    <row r="27190" spans="22:22">
      <c r="V27190" s="17"/>
    </row>
    <row r="27191" spans="22:22">
      <c r="V27191" s="17"/>
    </row>
    <row r="27192" spans="22:22">
      <c r="V27192" s="17"/>
    </row>
    <row r="27193" spans="22:22">
      <c r="V27193" s="17"/>
    </row>
    <row r="27194" spans="22:22">
      <c r="V27194" s="17"/>
    </row>
    <row r="27195" spans="22:22">
      <c r="V27195" s="17"/>
    </row>
    <row r="27196" spans="22:22">
      <c r="V27196" s="17"/>
    </row>
    <row r="27197" spans="22:22">
      <c r="V27197" s="17"/>
    </row>
    <row r="27198" spans="22:22">
      <c r="V27198" s="17"/>
    </row>
    <row r="27199" spans="22:22">
      <c r="V27199" s="17"/>
    </row>
    <row r="27200" spans="22:22">
      <c r="V27200" s="17"/>
    </row>
    <row r="27201" spans="22:22">
      <c r="V27201" s="17"/>
    </row>
    <row r="27202" spans="22:22">
      <c r="V27202" s="17"/>
    </row>
    <row r="27203" spans="22:22">
      <c r="V27203" s="17"/>
    </row>
    <row r="27204" spans="22:22">
      <c r="V27204" s="17"/>
    </row>
    <row r="27205" spans="22:22">
      <c r="V27205" s="17"/>
    </row>
    <row r="27206" spans="22:22">
      <c r="V27206" s="17"/>
    </row>
    <row r="27207" spans="22:22">
      <c r="V27207" s="17"/>
    </row>
    <row r="27208" spans="22:22">
      <c r="V27208" s="17"/>
    </row>
    <row r="27209" spans="22:22">
      <c r="V27209" s="17"/>
    </row>
    <row r="27210" spans="22:22">
      <c r="V27210" s="17"/>
    </row>
    <row r="27211" spans="22:22">
      <c r="V27211" s="17"/>
    </row>
    <row r="27212" spans="22:22">
      <c r="V27212" s="17"/>
    </row>
    <row r="27213" spans="22:22">
      <c r="V27213" s="17"/>
    </row>
    <row r="27214" spans="22:22">
      <c r="V27214" s="17"/>
    </row>
    <row r="27215" spans="22:22">
      <c r="V27215" s="17"/>
    </row>
    <row r="27216" spans="22:22">
      <c r="V27216" s="17"/>
    </row>
    <row r="27217" spans="22:22">
      <c r="V27217" s="17"/>
    </row>
    <row r="27218" spans="22:22">
      <c r="V27218" s="17"/>
    </row>
    <row r="27219" spans="22:22">
      <c r="V27219" s="17"/>
    </row>
    <row r="27220" spans="22:22">
      <c r="V27220" s="17"/>
    </row>
    <row r="27221" spans="22:22">
      <c r="V27221" s="17"/>
    </row>
    <row r="27222" spans="22:22">
      <c r="V27222" s="17"/>
    </row>
    <row r="27223" spans="22:22">
      <c r="V27223" s="17"/>
    </row>
    <row r="27224" spans="22:22">
      <c r="V27224" s="17"/>
    </row>
    <row r="27225" spans="22:22">
      <c r="V27225" s="17"/>
    </row>
    <row r="27226" spans="22:22">
      <c r="V27226" s="17"/>
    </row>
    <row r="27227" spans="22:22">
      <c r="V27227" s="17"/>
    </row>
    <row r="27228" spans="22:22">
      <c r="V27228" s="17"/>
    </row>
    <row r="27229" spans="22:22">
      <c r="V27229" s="17"/>
    </row>
    <row r="27230" spans="22:22">
      <c r="V27230" s="17"/>
    </row>
    <row r="27231" spans="22:22">
      <c r="V27231" s="17"/>
    </row>
    <row r="27232" spans="22:22">
      <c r="V27232" s="17"/>
    </row>
    <row r="27233" spans="22:22">
      <c r="V27233" s="17"/>
    </row>
    <row r="27234" spans="22:22">
      <c r="V27234" s="17"/>
    </row>
    <row r="27235" spans="22:22">
      <c r="V27235" s="17"/>
    </row>
    <row r="27236" spans="22:22">
      <c r="V27236" s="17"/>
    </row>
    <row r="27237" spans="22:22">
      <c r="V27237" s="17"/>
    </row>
    <row r="27238" spans="22:22">
      <c r="V27238" s="17"/>
    </row>
    <row r="27239" spans="22:22">
      <c r="V27239" s="17"/>
    </row>
    <row r="27240" spans="22:22">
      <c r="V27240" s="17"/>
    </row>
    <row r="27241" spans="22:22">
      <c r="V27241" s="17"/>
    </row>
    <row r="27242" spans="22:22">
      <c r="V27242" s="17"/>
    </row>
    <row r="27243" spans="22:22">
      <c r="V27243" s="17"/>
    </row>
    <row r="27244" spans="22:22">
      <c r="V27244" s="17"/>
    </row>
    <row r="27245" spans="22:22">
      <c r="V27245" s="17"/>
    </row>
    <row r="27246" spans="22:22">
      <c r="V27246" s="17"/>
    </row>
    <row r="27247" spans="22:22">
      <c r="V27247" s="17"/>
    </row>
    <row r="27248" spans="22:22">
      <c r="V27248" s="17"/>
    </row>
    <row r="27249" spans="22:22">
      <c r="V27249" s="17"/>
    </row>
    <row r="27250" spans="22:22">
      <c r="V27250" s="17"/>
    </row>
    <row r="27251" spans="22:22">
      <c r="V27251" s="17"/>
    </row>
    <row r="27252" spans="22:22">
      <c r="V27252" s="17"/>
    </row>
    <row r="27253" spans="22:22">
      <c r="V27253" s="17"/>
    </row>
    <row r="27254" spans="22:22">
      <c r="V27254" s="17"/>
    </row>
    <row r="27255" spans="22:22">
      <c r="V27255" s="17"/>
    </row>
    <row r="27256" spans="22:22">
      <c r="V27256" s="17"/>
    </row>
    <row r="27257" spans="22:22">
      <c r="V27257" s="17"/>
    </row>
    <row r="27258" spans="22:22">
      <c r="V27258" s="17"/>
    </row>
    <row r="27259" spans="22:22">
      <c r="V27259" s="17"/>
    </row>
    <row r="27260" spans="22:22">
      <c r="V27260" s="17"/>
    </row>
    <row r="27261" spans="22:22">
      <c r="V27261" s="17"/>
    </row>
    <row r="27262" spans="22:22">
      <c r="V27262" s="17"/>
    </row>
    <row r="27263" spans="22:22">
      <c r="V27263" s="17"/>
    </row>
    <row r="27264" spans="22:22">
      <c r="V27264" s="17"/>
    </row>
    <row r="27265" spans="22:22">
      <c r="V27265" s="17"/>
    </row>
    <row r="27266" spans="22:22">
      <c r="V27266" s="17"/>
    </row>
    <row r="27267" spans="22:22">
      <c r="V27267" s="17"/>
    </row>
    <row r="27268" spans="22:22">
      <c r="V27268" s="17"/>
    </row>
    <row r="27269" spans="22:22">
      <c r="V27269" s="17"/>
    </row>
    <row r="27270" spans="22:22">
      <c r="V27270" s="17"/>
    </row>
    <row r="27271" spans="22:22">
      <c r="V27271" s="17"/>
    </row>
    <row r="27272" spans="22:22">
      <c r="V27272" s="17"/>
    </row>
    <row r="27273" spans="22:22">
      <c r="V27273" s="17"/>
    </row>
    <row r="27274" spans="22:22">
      <c r="V27274" s="17"/>
    </row>
    <row r="27275" spans="22:22">
      <c r="V27275" s="17"/>
    </row>
    <row r="27276" spans="22:22">
      <c r="V27276" s="17"/>
    </row>
    <row r="27277" spans="22:22">
      <c r="V27277" s="17"/>
    </row>
    <row r="27278" spans="22:22">
      <c r="V27278" s="17"/>
    </row>
    <row r="27279" spans="22:22">
      <c r="V27279" s="17"/>
    </row>
    <row r="27280" spans="22:22">
      <c r="V27280" s="17"/>
    </row>
    <row r="27281" spans="22:22">
      <c r="V27281" s="17"/>
    </row>
    <row r="27282" spans="22:22">
      <c r="V27282" s="17"/>
    </row>
    <row r="27283" spans="22:22">
      <c r="V27283" s="17"/>
    </row>
    <row r="27284" spans="22:22">
      <c r="V27284" s="17"/>
    </row>
    <row r="27285" spans="22:22">
      <c r="V27285" s="17"/>
    </row>
    <row r="27286" spans="22:22">
      <c r="V27286" s="17"/>
    </row>
    <row r="27287" spans="22:22">
      <c r="V27287" s="17"/>
    </row>
    <row r="27288" spans="22:22">
      <c r="V27288" s="17"/>
    </row>
    <row r="27289" spans="22:22">
      <c r="V27289" s="17"/>
    </row>
    <row r="27290" spans="22:22">
      <c r="V27290" s="17"/>
    </row>
    <row r="27291" spans="22:22">
      <c r="V27291" s="17"/>
    </row>
    <row r="27292" spans="22:22">
      <c r="V27292" s="17"/>
    </row>
    <row r="27293" spans="22:22">
      <c r="V27293" s="17"/>
    </row>
    <row r="27294" spans="22:22">
      <c r="V27294" s="17"/>
    </row>
    <row r="27295" spans="22:22">
      <c r="V27295" s="17"/>
    </row>
    <row r="27296" spans="22:22">
      <c r="V27296" s="17"/>
    </row>
    <row r="27297" spans="22:22">
      <c r="V27297" s="17"/>
    </row>
    <row r="27298" spans="22:22">
      <c r="V27298" s="17"/>
    </row>
    <row r="27299" spans="22:22">
      <c r="V27299" s="17"/>
    </row>
    <row r="27300" spans="22:22">
      <c r="V27300" s="17"/>
    </row>
    <row r="27301" spans="22:22">
      <c r="V27301" s="17"/>
    </row>
    <row r="27302" spans="22:22">
      <c r="V27302" s="17"/>
    </row>
    <row r="27303" spans="22:22">
      <c r="V27303" s="17"/>
    </row>
    <row r="27304" spans="22:22">
      <c r="V27304" s="17"/>
    </row>
    <row r="27305" spans="22:22">
      <c r="V27305" s="17"/>
    </row>
    <row r="27306" spans="22:22">
      <c r="V27306" s="17"/>
    </row>
    <row r="27307" spans="22:22">
      <c r="V27307" s="17"/>
    </row>
    <row r="27308" spans="22:22">
      <c r="V27308" s="17"/>
    </row>
    <row r="27309" spans="22:22">
      <c r="V27309" s="17"/>
    </row>
    <row r="27310" spans="22:22">
      <c r="V27310" s="17"/>
    </row>
    <row r="27311" spans="22:22">
      <c r="V27311" s="17"/>
    </row>
    <row r="27312" spans="22:22">
      <c r="V27312" s="17"/>
    </row>
    <row r="27313" spans="22:22">
      <c r="V27313" s="17"/>
    </row>
    <row r="27314" spans="22:22">
      <c r="V27314" s="17"/>
    </row>
    <row r="27315" spans="22:22">
      <c r="V27315" s="17"/>
    </row>
    <row r="27316" spans="22:22">
      <c r="V27316" s="17"/>
    </row>
    <row r="27317" spans="22:22">
      <c r="V27317" s="17"/>
    </row>
    <row r="27318" spans="22:22">
      <c r="V27318" s="17"/>
    </row>
    <row r="27319" spans="22:22">
      <c r="V27319" s="17"/>
    </row>
    <row r="27320" spans="22:22">
      <c r="V27320" s="17"/>
    </row>
    <row r="27321" spans="22:22">
      <c r="V27321" s="17"/>
    </row>
    <row r="27322" spans="22:22">
      <c r="V27322" s="17"/>
    </row>
    <row r="27323" spans="22:22">
      <c r="V27323" s="17"/>
    </row>
    <row r="27324" spans="22:22">
      <c r="V27324" s="17"/>
    </row>
    <row r="27325" spans="22:22">
      <c r="V27325" s="17"/>
    </row>
    <row r="27326" spans="22:22">
      <c r="V27326" s="17"/>
    </row>
    <row r="27327" spans="22:22">
      <c r="V27327" s="17"/>
    </row>
    <row r="27328" spans="22:22">
      <c r="V27328" s="17"/>
    </row>
    <row r="27329" spans="22:22">
      <c r="V27329" s="17"/>
    </row>
    <row r="27330" spans="22:22">
      <c r="V27330" s="17"/>
    </row>
    <row r="27331" spans="22:22">
      <c r="V27331" s="17"/>
    </row>
    <row r="27332" spans="22:22">
      <c r="V27332" s="17"/>
    </row>
    <row r="27333" spans="22:22">
      <c r="V27333" s="17"/>
    </row>
    <row r="27334" spans="22:22">
      <c r="V27334" s="17"/>
    </row>
    <row r="27335" spans="22:22">
      <c r="V27335" s="17"/>
    </row>
    <row r="27336" spans="22:22">
      <c r="V27336" s="17"/>
    </row>
    <row r="27337" spans="22:22">
      <c r="V27337" s="17"/>
    </row>
    <row r="27338" spans="22:22">
      <c r="V27338" s="17"/>
    </row>
    <row r="27339" spans="22:22">
      <c r="V27339" s="17"/>
    </row>
    <row r="27340" spans="22:22">
      <c r="V27340" s="17"/>
    </row>
    <row r="27341" spans="22:22">
      <c r="V27341" s="17"/>
    </row>
    <row r="27342" spans="22:22">
      <c r="V27342" s="17"/>
    </row>
    <row r="27343" spans="22:22">
      <c r="V27343" s="17"/>
    </row>
    <row r="27344" spans="22:22">
      <c r="V27344" s="17"/>
    </row>
    <row r="27345" spans="22:22">
      <c r="V27345" s="17"/>
    </row>
    <row r="27346" spans="22:22">
      <c r="V27346" s="17"/>
    </row>
    <row r="27347" spans="22:22">
      <c r="V27347" s="17"/>
    </row>
    <row r="27348" spans="22:22">
      <c r="V27348" s="17"/>
    </row>
    <row r="27349" spans="22:22">
      <c r="V27349" s="17"/>
    </row>
    <row r="27350" spans="22:22">
      <c r="V27350" s="17"/>
    </row>
    <row r="27351" spans="22:22">
      <c r="V27351" s="17"/>
    </row>
    <row r="27352" spans="22:22">
      <c r="V27352" s="17"/>
    </row>
    <row r="27353" spans="22:22">
      <c r="V27353" s="17"/>
    </row>
    <row r="27354" spans="22:22">
      <c r="V27354" s="17"/>
    </row>
    <row r="27355" spans="22:22">
      <c r="V27355" s="17"/>
    </row>
    <row r="27356" spans="22:22">
      <c r="V27356" s="17"/>
    </row>
    <row r="27357" spans="22:22">
      <c r="V27357" s="17"/>
    </row>
    <row r="27358" spans="22:22">
      <c r="V27358" s="17"/>
    </row>
    <row r="27359" spans="22:22">
      <c r="V27359" s="17"/>
    </row>
    <row r="27360" spans="22:22">
      <c r="V27360" s="17"/>
    </row>
    <row r="27361" spans="22:22">
      <c r="V27361" s="17"/>
    </row>
    <row r="27362" spans="22:22">
      <c r="V27362" s="17"/>
    </row>
    <row r="27363" spans="22:22">
      <c r="V27363" s="17"/>
    </row>
    <row r="27364" spans="22:22">
      <c r="V27364" s="17"/>
    </row>
    <row r="27365" spans="22:22">
      <c r="V27365" s="17"/>
    </row>
    <row r="27366" spans="22:22">
      <c r="V27366" s="17"/>
    </row>
    <row r="27367" spans="22:22">
      <c r="V27367" s="17"/>
    </row>
    <row r="27368" spans="22:22">
      <c r="V27368" s="17"/>
    </row>
    <row r="27369" spans="22:22">
      <c r="V27369" s="17"/>
    </row>
    <row r="27370" spans="22:22">
      <c r="V27370" s="17"/>
    </row>
    <row r="27371" spans="22:22">
      <c r="V27371" s="17"/>
    </row>
    <row r="27372" spans="22:22">
      <c r="V27372" s="17"/>
    </row>
    <row r="27373" spans="22:22">
      <c r="V27373" s="17"/>
    </row>
    <row r="27374" spans="22:22">
      <c r="V27374" s="17"/>
    </row>
    <row r="27375" spans="22:22">
      <c r="V27375" s="17"/>
    </row>
    <row r="27376" spans="22:22">
      <c r="V27376" s="17"/>
    </row>
    <row r="27377" spans="22:22">
      <c r="V27377" s="17"/>
    </row>
    <row r="27378" spans="22:22">
      <c r="V27378" s="17"/>
    </row>
    <row r="27379" spans="22:22">
      <c r="V27379" s="17"/>
    </row>
    <row r="27380" spans="22:22">
      <c r="V27380" s="17"/>
    </row>
    <row r="27381" spans="22:22">
      <c r="V27381" s="17"/>
    </row>
    <row r="27382" spans="22:22">
      <c r="V27382" s="17"/>
    </row>
    <row r="27383" spans="22:22">
      <c r="V27383" s="17"/>
    </row>
    <row r="27384" spans="22:22">
      <c r="V27384" s="17"/>
    </row>
    <row r="27385" spans="22:22">
      <c r="V27385" s="17"/>
    </row>
    <row r="27386" spans="22:22">
      <c r="V27386" s="17"/>
    </row>
    <row r="27387" spans="22:22">
      <c r="V27387" s="17"/>
    </row>
    <row r="27388" spans="22:22">
      <c r="V27388" s="17"/>
    </row>
    <row r="27389" spans="22:22">
      <c r="V27389" s="17"/>
    </row>
    <row r="27390" spans="22:22">
      <c r="V27390" s="17"/>
    </row>
    <row r="27391" spans="22:22">
      <c r="V27391" s="17"/>
    </row>
    <row r="27392" spans="22:22">
      <c r="V27392" s="17"/>
    </row>
    <row r="27393" spans="22:22">
      <c r="V27393" s="17"/>
    </row>
    <row r="27394" spans="22:22">
      <c r="V27394" s="17"/>
    </row>
    <row r="27395" spans="22:22">
      <c r="V27395" s="17"/>
    </row>
    <row r="27396" spans="22:22">
      <c r="V27396" s="17"/>
    </row>
    <row r="27397" spans="22:22">
      <c r="V27397" s="17"/>
    </row>
    <row r="27398" spans="22:22">
      <c r="V27398" s="17"/>
    </row>
    <row r="27399" spans="22:22">
      <c r="V27399" s="17"/>
    </row>
    <row r="27400" spans="22:22">
      <c r="V27400" s="17"/>
    </row>
    <row r="27401" spans="22:22">
      <c r="V27401" s="17"/>
    </row>
    <row r="27402" spans="22:22">
      <c r="V27402" s="17"/>
    </row>
    <row r="27403" spans="22:22">
      <c r="V27403" s="17"/>
    </row>
    <row r="27404" spans="22:22">
      <c r="V27404" s="17"/>
    </row>
    <row r="27405" spans="22:22">
      <c r="V27405" s="17"/>
    </row>
    <row r="27406" spans="22:22">
      <c r="V27406" s="17"/>
    </row>
    <row r="27407" spans="22:22">
      <c r="V27407" s="17"/>
    </row>
    <row r="27408" spans="22:22">
      <c r="V27408" s="17"/>
    </row>
    <row r="27409" spans="22:22">
      <c r="V27409" s="17"/>
    </row>
    <row r="27410" spans="22:22">
      <c r="V27410" s="17"/>
    </row>
    <row r="27411" spans="22:22">
      <c r="V27411" s="17"/>
    </row>
    <row r="27412" spans="22:22">
      <c r="V27412" s="17"/>
    </row>
    <row r="27413" spans="22:22">
      <c r="V27413" s="17"/>
    </row>
    <row r="27414" spans="22:22">
      <c r="V27414" s="17"/>
    </row>
    <row r="27415" spans="22:22">
      <c r="V27415" s="17"/>
    </row>
    <row r="27416" spans="22:22">
      <c r="V27416" s="17"/>
    </row>
    <row r="27417" spans="22:22">
      <c r="V27417" s="17"/>
    </row>
    <row r="27418" spans="22:22">
      <c r="V27418" s="17"/>
    </row>
    <row r="27419" spans="22:22">
      <c r="V27419" s="17"/>
    </row>
    <row r="27420" spans="22:22">
      <c r="V27420" s="17"/>
    </row>
    <row r="27421" spans="22:22">
      <c r="V27421" s="17"/>
    </row>
    <row r="27422" spans="22:22">
      <c r="V27422" s="17"/>
    </row>
    <row r="27423" spans="22:22">
      <c r="V27423" s="17"/>
    </row>
    <row r="27424" spans="22:22">
      <c r="V27424" s="17"/>
    </row>
    <row r="27425" spans="22:22">
      <c r="V27425" s="17"/>
    </row>
    <row r="27426" spans="22:22">
      <c r="V27426" s="17"/>
    </row>
    <row r="27427" spans="22:22">
      <c r="V27427" s="17"/>
    </row>
    <row r="27428" spans="22:22">
      <c r="V27428" s="17"/>
    </row>
    <row r="27429" spans="22:22">
      <c r="V27429" s="17"/>
    </row>
    <row r="27430" spans="22:22">
      <c r="V27430" s="17"/>
    </row>
    <row r="27431" spans="22:22">
      <c r="V27431" s="17"/>
    </row>
    <row r="27432" spans="22:22">
      <c r="V27432" s="17"/>
    </row>
    <row r="27433" spans="22:22">
      <c r="V27433" s="17"/>
    </row>
    <row r="27434" spans="22:22">
      <c r="V27434" s="17"/>
    </row>
    <row r="27435" spans="22:22">
      <c r="V27435" s="17"/>
    </row>
    <row r="27436" spans="22:22">
      <c r="V27436" s="17"/>
    </row>
    <row r="27437" spans="22:22">
      <c r="V27437" s="17"/>
    </row>
    <row r="27438" spans="22:22">
      <c r="V27438" s="17"/>
    </row>
    <row r="27439" spans="22:22">
      <c r="V27439" s="17"/>
    </row>
    <row r="27440" spans="22:22">
      <c r="V27440" s="17"/>
    </row>
    <row r="27441" spans="22:22">
      <c r="V27441" s="17"/>
    </row>
    <row r="27442" spans="22:22">
      <c r="V27442" s="17"/>
    </row>
    <row r="27443" spans="22:22">
      <c r="V27443" s="17"/>
    </row>
    <row r="27444" spans="22:22">
      <c r="V27444" s="17"/>
    </row>
    <row r="27445" spans="22:22">
      <c r="V27445" s="17"/>
    </row>
    <row r="27446" spans="22:22">
      <c r="V27446" s="17"/>
    </row>
    <row r="27447" spans="22:22">
      <c r="V27447" s="17"/>
    </row>
    <row r="27448" spans="22:22">
      <c r="V27448" s="17"/>
    </row>
    <row r="27449" spans="22:22">
      <c r="V27449" s="17"/>
    </row>
    <row r="27450" spans="22:22">
      <c r="V27450" s="17"/>
    </row>
    <row r="27451" spans="22:22">
      <c r="V27451" s="17"/>
    </row>
    <row r="27452" spans="22:22">
      <c r="V27452" s="17"/>
    </row>
    <row r="27453" spans="22:22">
      <c r="V27453" s="17"/>
    </row>
    <row r="27454" spans="22:22">
      <c r="V27454" s="17"/>
    </row>
    <row r="27455" spans="22:22">
      <c r="V27455" s="17"/>
    </row>
    <row r="27456" spans="22:22">
      <c r="V27456" s="17"/>
    </row>
    <row r="27457" spans="22:22">
      <c r="V27457" s="17"/>
    </row>
    <row r="27458" spans="22:22">
      <c r="V27458" s="17"/>
    </row>
    <row r="27459" spans="22:22">
      <c r="V27459" s="17"/>
    </row>
    <row r="27460" spans="22:22">
      <c r="V27460" s="17"/>
    </row>
    <row r="27461" spans="22:22">
      <c r="V27461" s="17"/>
    </row>
    <row r="27462" spans="22:22">
      <c r="V27462" s="17"/>
    </row>
    <row r="27463" spans="22:22">
      <c r="V27463" s="17"/>
    </row>
    <row r="27464" spans="22:22">
      <c r="V27464" s="17"/>
    </row>
    <row r="27465" spans="22:22">
      <c r="V27465" s="17"/>
    </row>
    <row r="27466" spans="22:22">
      <c r="V27466" s="17"/>
    </row>
    <row r="27467" spans="22:22">
      <c r="V27467" s="17"/>
    </row>
    <row r="27468" spans="22:22">
      <c r="V27468" s="17"/>
    </row>
    <row r="27469" spans="22:22">
      <c r="V27469" s="17"/>
    </row>
    <row r="27470" spans="22:22">
      <c r="V27470" s="17"/>
    </row>
    <row r="27471" spans="22:22">
      <c r="V27471" s="17"/>
    </row>
    <row r="27472" spans="22:22">
      <c r="V27472" s="17"/>
    </row>
    <row r="27473" spans="22:22">
      <c r="V27473" s="17"/>
    </row>
    <row r="27474" spans="22:22">
      <c r="V27474" s="17"/>
    </row>
    <row r="27475" spans="22:22">
      <c r="V27475" s="17"/>
    </row>
    <row r="27476" spans="22:22">
      <c r="V27476" s="17"/>
    </row>
    <row r="27477" spans="22:22">
      <c r="V27477" s="17"/>
    </row>
    <row r="27478" spans="22:22">
      <c r="V27478" s="17"/>
    </row>
    <row r="27479" spans="22:22">
      <c r="V27479" s="17"/>
    </row>
    <row r="27480" spans="22:22">
      <c r="V27480" s="17"/>
    </row>
    <row r="27481" spans="22:22">
      <c r="V27481" s="17"/>
    </row>
    <row r="27482" spans="22:22">
      <c r="V27482" s="17"/>
    </row>
    <row r="27483" spans="22:22">
      <c r="V27483" s="17"/>
    </row>
    <row r="27484" spans="22:22">
      <c r="V27484" s="17"/>
    </row>
    <row r="27485" spans="22:22">
      <c r="V27485" s="17"/>
    </row>
    <row r="27486" spans="22:22">
      <c r="V27486" s="17"/>
    </row>
    <row r="27487" spans="22:22">
      <c r="V27487" s="17"/>
    </row>
    <row r="27488" spans="22:22">
      <c r="V27488" s="17"/>
    </row>
    <row r="27489" spans="22:22">
      <c r="V27489" s="17"/>
    </row>
    <row r="27490" spans="22:22">
      <c r="V27490" s="17"/>
    </row>
    <row r="27491" spans="22:22">
      <c r="V27491" s="17"/>
    </row>
    <row r="27492" spans="22:22">
      <c r="V27492" s="17"/>
    </row>
    <row r="27493" spans="22:22">
      <c r="V27493" s="17"/>
    </row>
    <row r="27494" spans="22:22">
      <c r="V27494" s="17"/>
    </row>
    <row r="27495" spans="22:22">
      <c r="V27495" s="17"/>
    </row>
    <row r="27496" spans="22:22">
      <c r="V27496" s="17"/>
    </row>
    <row r="27497" spans="22:22">
      <c r="V27497" s="17"/>
    </row>
    <row r="27498" spans="22:22">
      <c r="V27498" s="17"/>
    </row>
    <row r="27499" spans="22:22">
      <c r="V27499" s="17"/>
    </row>
    <row r="27500" spans="22:22">
      <c r="V27500" s="17"/>
    </row>
    <row r="27501" spans="22:22">
      <c r="V27501" s="17"/>
    </row>
    <row r="27502" spans="22:22">
      <c r="V27502" s="17"/>
    </row>
    <row r="27503" spans="22:22">
      <c r="V27503" s="17"/>
    </row>
    <row r="27504" spans="22:22">
      <c r="V27504" s="17"/>
    </row>
    <row r="27505" spans="22:22">
      <c r="V27505" s="17"/>
    </row>
    <row r="27506" spans="22:22">
      <c r="V27506" s="17"/>
    </row>
    <row r="27507" spans="22:22">
      <c r="V27507" s="17"/>
    </row>
    <row r="27508" spans="22:22">
      <c r="V27508" s="17"/>
    </row>
    <row r="27509" spans="22:22">
      <c r="V27509" s="17"/>
    </row>
    <row r="27510" spans="22:22">
      <c r="V27510" s="17"/>
    </row>
    <row r="27511" spans="22:22">
      <c r="V27511" s="17"/>
    </row>
    <row r="27512" spans="22:22">
      <c r="V27512" s="17"/>
    </row>
    <row r="27513" spans="22:22">
      <c r="V27513" s="17"/>
    </row>
    <row r="27514" spans="22:22">
      <c r="V27514" s="17"/>
    </row>
    <row r="27515" spans="22:22">
      <c r="V27515" s="17"/>
    </row>
    <row r="27516" spans="22:22">
      <c r="V27516" s="17"/>
    </row>
    <row r="27517" spans="22:22">
      <c r="V27517" s="17"/>
    </row>
    <row r="27518" spans="22:22">
      <c r="V27518" s="17"/>
    </row>
    <row r="27519" spans="22:22">
      <c r="V27519" s="17"/>
    </row>
    <row r="27520" spans="22:22">
      <c r="V27520" s="17"/>
    </row>
    <row r="27521" spans="22:22">
      <c r="V27521" s="17"/>
    </row>
    <row r="27522" spans="22:22">
      <c r="V27522" s="17"/>
    </row>
    <row r="27523" spans="22:22">
      <c r="V27523" s="17"/>
    </row>
    <row r="27524" spans="22:22">
      <c r="V27524" s="17"/>
    </row>
    <row r="27525" spans="22:22">
      <c r="V27525" s="17"/>
    </row>
    <row r="27526" spans="22:22">
      <c r="V27526" s="17"/>
    </row>
    <row r="27527" spans="22:22">
      <c r="V27527" s="17"/>
    </row>
    <row r="27528" spans="22:22">
      <c r="V27528" s="17"/>
    </row>
    <row r="27529" spans="22:22">
      <c r="V27529" s="17"/>
    </row>
    <row r="27530" spans="22:22">
      <c r="V27530" s="17"/>
    </row>
    <row r="27531" spans="22:22">
      <c r="V27531" s="17"/>
    </row>
    <row r="27532" spans="22:22">
      <c r="V27532" s="17"/>
    </row>
    <row r="27533" spans="22:22">
      <c r="V27533" s="17"/>
    </row>
    <row r="27534" spans="22:22">
      <c r="V27534" s="17"/>
    </row>
    <row r="27535" spans="22:22">
      <c r="V27535" s="17"/>
    </row>
    <row r="27536" spans="22:22">
      <c r="V27536" s="17"/>
    </row>
    <row r="27537" spans="22:22">
      <c r="V27537" s="17"/>
    </row>
    <row r="27538" spans="22:22">
      <c r="V27538" s="17"/>
    </row>
    <row r="27539" spans="22:22">
      <c r="V27539" s="17"/>
    </row>
    <row r="27540" spans="22:22">
      <c r="V27540" s="17"/>
    </row>
    <row r="27541" spans="22:22">
      <c r="V27541" s="17"/>
    </row>
    <row r="27542" spans="22:22">
      <c r="V27542" s="17"/>
    </row>
    <row r="27543" spans="22:22">
      <c r="V27543" s="17"/>
    </row>
    <row r="27544" spans="22:22">
      <c r="V27544" s="17"/>
    </row>
    <row r="27545" spans="22:22">
      <c r="V27545" s="17"/>
    </row>
    <row r="27546" spans="22:22">
      <c r="V27546" s="17"/>
    </row>
    <row r="27547" spans="22:22">
      <c r="V27547" s="17"/>
    </row>
    <row r="27548" spans="22:22">
      <c r="V27548" s="17"/>
    </row>
    <row r="27549" spans="22:22">
      <c r="V27549" s="17"/>
    </row>
    <row r="27550" spans="22:22">
      <c r="V27550" s="17"/>
    </row>
    <row r="27551" spans="22:22">
      <c r="V27551" s="17"/>
    </row>
    <row r="27552" spans="22:22">
      <c r="V27552" s="17"/>
    </row>
    <row r="27553" spans="22:22">
      <c r="V27553" s="17"/>
    </row>
    <row r="27554" spans="22:22">
      <c r="V27554" s="17"/>
    </row>
    <row r="27555" spans="22:22">
      <c r="V27555" s="17"/>
    </row>
    <row r="27556" spans="22:22">
      <c r="V27556" s="17"/>
    </row>
    <row r="27557" spans="22:22">
      <c r="V27557" s="17"/>
    </row>
    <row r="27558" spans="22:22">
      <c r="V27558" s="17"/>
    </row>
    <row r="27559" spans="22:22">
      <c r="V27559" s="17"/>
    </row>
    <row r="27560" spans="22:22">
      <c r="V27560" s="17"/>
    </row>
    <row r="27561" spans="22:22">
      <c r="V27561" s="17"/>
    </row>
    <row r="27562" spans="22:22">
      <c r="V27562" s="17"/>
    </row>
    <row r="27563" spans="22:22">
      <c r="V27563" s="17"/>
    </row>
    <row r="27564" spans="22:22">
      <c r="V27564" s="17"/>
    </row>
    <row r="27565" spans="22:22">
      <c r="V27565" s="17"/>
    </row>
    <row r="27566" spans="22:22">
      <c r="V27566" s="17"/>
    </row>
    <row r="27567" spans="22:22">
      <c r="V27567" s="17"/>
    </row>
    <row r="27568" spans="22:22">
      <c r="V27568" s="17"/>
    </row>
    <row r="27569" spans="22:22">
      <c r="V27569" s="17"/>
    </row>
    <row r="27570" spans="22:22">
      <c r="V27570" s="17"/>
    </row>
    <row r="27571" spans="22:22">
      <c r="V27571" s="17"/>
    </row>
    <row r="27572" spans="22:22">
      <c r="V27572" s="17"/>
    </row>
    <row r="27573" spans="22:22">
      <c r="V27573" s="17"/>
    </row>
    <row r="27574" spans="22:22">
      <c r="V27574" s="17"/>
    </row>
    <row r="27575" spans="22:22">
      <c r="V27575" s="17"/>
    </row>
    <row r="27576" spans="22:22">
      <c r="V27576" s="17"/>
    </row>
    <row r="27577" spans="22:22">
      <c r="V27577" s="17"/>
    </row>
    <row r="27578" spans="22:22">
      <c r="V27578" s="17"/>
    </row>
    <row r="27579" spans="22:22">
      <c r="V27579" s="17"/>
    </row>
    <row r="27580" spans="22:22">
      <c r="V27580" s="17"/>
    </row>
    <row r="27581" spans="22:22">
      <c r="V27581" s="17"/>
    </row>
    <row r="27582" spans="22:22">
      <c r="V27582" s="17"/>
    </row>
    <row r="27583" spans="22:22">
      <c r="V27583" s="17"/>
    </row>
    <row r="27584" spans="22:22">
      <c r="V27584" s="17"/>
    </row>
    <row r="27585" spans="22:22">
      <c r="V27585" s="17"/>
    </row>
    <row r="27586" spans="22:22">
      <c r="V27586" s="17"/>
    </row>
    <row r="27587" spans="22:22">
      <c r="V27587" s="17"/>
    </row>
    <row r="27588" spans="22:22">
      <c r="V27588" s="17"/>
    </row>
    <row r="27589" spans="22:22">
      <c r="V27589" s="17"/>
    </row>
    <row r="27590" spans="22:22">
      <c r="V27590" s="17"/>
    </row>
    <row r="27591" spans="22:22">
      <c r="V27591" s="17"/>
    </row>
    <row r="27592" spans="22:22">
      <c r="V27592" s="17"/>
    </row>
    <row r="27593" spans="22:22">
      <c r="V27593" s="17"/>
    </row>
    <row r="27594" spans="22:22">
      <c r="V27594" s="17"/>
    </row>
    <row r="27595" spans="22:22">
      <c r="V27595" s="17"/>
    </row>
    <row r="27596" spans="22:22">
      <c r="V27596" s="17"/>
    </row>
    <row r="27597" spans="22:22">
      <c r="V27597" s="17"/>
    </row>
    <row r="27598" spans="22:22">
      <c r="V27598" s="17"/>
    </row>
    <row r="27599" spans="22:22">
      <c r="V27599" s="17"/>
    </row>
    <row r="27600" spans="22:22">
      <c r="V27600" s="17"/>
    </row>
    <row r="27601" spans="22:22">
      <c r="V27601" s="17"/>
    </row>
    <row r="27602" spans="22:22">
      <c r="V27602" s="17"/>
    </row>
    <row r="27603" spans="22:22">
      <c r="V27603" s="17"/>
    </row>
    <row r="27604" spans="22:22">
      <c r="V27604" s="17"/>
    </row>
    <row r="27605" spans="22:22">
      <c r="V27605" s="17"/>
    </row>
    <row r="27606" spans="22:22">
      <c r="V27606" s="17"/>
    </row>
    <row r="27607" spans="22:22">
      <c r="V27607" s="17"/>
    </row>
    <row r="27608" spans="22:22">
      <c r="V27608" s="17"/>
    </row>
    <row r="27609" spans="22:22">
      <c r="V27609" s="17"/>
    </row>
    <row r="27610" spans="22:22">
      <c r="V27610" s="17"/>
    </row>
    <row r="27611" spans="22:22">
      <c r="V27611" s="17"/>
    </row>
    <row r="27612" spans="22:22">
      <c r="V27612" s="17"/>
    </row>
    <row r="27613" spans="22:22">
      <c r="V27613" s="17"/>
    </row>
    <row r="27614" spans="22:22">
      <c r="V27614" s="17"/>
    </row>
    <row r="27615" spans="22:22">
      <c r="V27615" s="17"/>
    </row>
    <row r="27616" spans="22:22">
      <c r="V27616" s="17"/>
    </row>
    <row r="27617" spans="22:22">
      <c r="V27617" s="17"/>
    </row>
    <row r="27618" spans="22:22">
      <c r="V27618" s="17"/>
    </row>
    <row r="27619" spans="22:22">
      <c r="V27619" s="17"/>
    </row>
    <row r="27620" spans="22:22">
      <c r="V27620" s="17"/>
    </row>
    <row r="27621" spans="22:22">
      <c r="V27621" s="17"/>
    </row>
    <row r="27622" spans="22:22">
      <c r="V27622" s="17"/>
    </row>
    <row r="27623" spans="22:22">
      <c r="V27623" s="17"/>
    </row>
    <row r="27624" spans="22:22">
      <c r="V27624" s="17"/>
    </row>
    <row r="27625" spans="22:22">
      <c r="V27625" s="17"/>
    </row>
    <row r="27626" spans="22:22">
      <c r="V27626" s="17"/>
    </row>
    <row r="27627" spans="22:22">
      <c r="V27627" s="17"/>
    </row>
    <row r="27628" spans="22:22">
      <c r="V27628" s="17"/>
    </row>
    <row r="27629" spans="22:22">
      <c r="V27629" s="17"/>
    </row>
    <row r="27630" spans="22:22">
      <c r="V27630" s="17"/>
    </row>
    <row r="27631" spans="22:22">
      <c r="V27631" s="17"/>
    </row>
    <row r="27632" spans="22:22">
      <c r="V27632" s="17"/>
    </row>
    <row r="27633" spans="22:22">
      <c r="V27633" s="17"/>
    </row>
    <row r="27634" spans="22:22">
      <c r="V27634" s="17"/>
    </row>
    <row r="27635" spans="22:22">
      <c r="V27635" s="17"/>
    </row>
    <row r="27636" spans="22:22">
      <c r="V27636" s="17"/>
    </row>
    <row r="27637" spans="22:22">
      <c r="V27637" s="17"/>
    </row>
    <row r="27638" spans="22:22">
      <c r="V27638" s="17"/>
    </row>
    <row r="27639" spans="22:22">
      <c r="V27639" s="17"/>
    </row>
    <row r="27640" spans="22:22">
      <c r="V27640" s="17"/>
    </row>
    <row r="27641" spans="22:22">
      <c r="V27641" s="17"/>
    </row>
    <row r="27642" spans="22:22">
      <c r="V27642" s="17"/>
    </row>
    <row r="27643" spans="22:22">
      <c r="V27643" s="17"/>
    </row>
    <row r="27644" spans="22:22">
      <c r="V27644" s="17"/>
    </row>
    <row r="27645" spans="22:22">
      <c r="V27645" s="17"/>
    </row>
    <row r="27646" spans="22:22">
      <c r="V27646" s="17"/>
    </row>
    <row r="27647" spans="22:22">
      <c r="V27647" s="17"/>
    </row>
    <row r="27648" spans="22:22">
      <c r="V27648" s="17"/>
    </row>
    <row r="27649" spans="22:22">
      <c r="V27649" s="17"/>
    </row>
    <row r="27650" spans="22:22">
      <c r="V27650" s="17"/>
    </row>
    <row r="27651" spans="22:22">
      <c r="V27651" s="17"/>
    </row>
    <row r="27652" spans="22:22">
      <c r="V27652" s="17"/>
    </row>
    <row r="27653" spans="22:22">
      <c r="V27653" s="17"/>
    </row>
    <row r="27654" spans="22:22">
      <c r="V27654" s="17"/>
    </row>
    <row r="27655" spans="22:22">
      <c r="V27655" s="17"/>
    </row>
    <row r="27656" spans="22:22">
      <c r="V27656" s="17"/>
    </row>
    <row r="27657" spans="22:22">
      <c r="V27657" s="17"/>
    </row>
    <row r="27658" spans="22:22">
      <c r="V27658" s="17"/>
    </row>
    <row r="27659" spans="22:22">
      <c r="V27659" s="17"/>
    </row>
    <row r="27660" spans="22:22">
      <c r="V27660" s="17"/>
    </row>
    <row r="27661" spans="22:22">
      <c r="V27661" s="17"/>
    </row>
    <row r="27662" spans="22:22">
      <c r="V27662" s="17"/>
    </row>
    <row r="27663" spans="22:22">
      <c r="V27663" s="17"/>
    </row>
    <row r="27664" spans="22:22">
      <c r="V27664" s="17"/>
    </row>
    <row r="27665" spans="22:22">
      <c r="V27665" s="17"/>
    </row>
    <row r="27666" spans="22:22">
      <c r="V27666" s="17"/>
    </row>
    <row r="27667" spans="22:22">
      <c r="V27667" s="17"/>
    </row>
    <row r="27668" spans="22:22">
      <c r="V27668" s="17"/>
    </row>
    <row r="27669" spans="22:22">
      <c r="V27669" s="17"/>
    </row>
    <row r="27670" spans="22:22">
      <c r="V27670" s="17"/>
    </row>
    <row r="27671" spans="22:22">
      <c r="V27671" s="17"/>
    </row>
    <row r="27672" spans="22:22">
      <c r="V27672" s="17"/>
    </row>
    <row r="27673" spans="22:22">
      <c r="V27673" s="17"/>
    </row>
    <row r="27674" spans="22:22">
      <c r="V27674" s="17"/>
    </row>
    <row r="27675" spans="22:22">
      <c r="V27675" s="17"/>
    </row>
    <row r="27676" spans="22:22">
      <c r="V27676" s="17"/>
    </row>
    <row r="27677" spans="22:22">
      <c r="V27677" s="17"/>
    </row>
    <row r="27678" spans="22:22">
      <c r="V27678" s="17"/>
    </row>
    <row r="27679" spans="22:22">
      <c r="V27679" s="17"/>
    </row>
    <row r="27680" spans="22:22">
      <c r="V27680" s="17"/>
    </row>
    <row r="27681" spans="22:22">
      <c r="V27681" s="17"/>
    </row>
    <row r="27682" spans="22:22">
      <c r="V27682" s="17"/>
    </row>
    <row r="27683" spans="22:22">
      <c r="V27683" s="17"/>
    </row>
    <row r="27684" spans="22:22">
      <c r="V27684" s="17"/>
    </row>
    <row r="27685" spans="22:22">
      <c r="V27685" s="17"/>
    </row>
    <row r="27686" spans="22:22">
      <c r="V27686" s="17"/>
    </row>
    <row r="27687" spans="22:22">
      <c r="V27687" s="17"/>
    </row>
    <row r="27688" spans="22:22">
      <c r="V27688" s="17"/>
    </row>
    <row r="27689" spans="22:22">
      <c r="V27689" s="17"/>
    </row>
    <row r="27690" spans="22:22">
      <c r="V27690" s="17"/>
    </row>
    <row r="27691" spans="22:22">
      <c r="V27691" s="17"/>
    </row>
    <row r="27692" spans="22:22">
      <c r="V27692" s="17"/>
    </row>
    <row r="27693" spans="22:22">
      <c r="V27693" s="17"/>
    </row>
    <row r="27694" spans="22:22">
      <c r="V27694" s="17"/>
    </row>
    <row r="27695" spans="22:22">
      <c r="V27695" s="17"/>
    </row>
    <row r="27696" spans="22:22">
      <c r="V27696" s="17"/>
    </row>
    <row r="27697" spans="22:22">
      <c r="V27697" s="17"/>
    </row>
    <row r="27698" spans="22:22">
      <c r="V27698" s="17"/>
    </row>
    <row r="27699" spans="22:22">
      <c r="V27699" s="17"/>
    </row>
    <row r="27700" spans="22:22">
      <c r="V27700" s="17"/>
    </row>
    <row r="27701" spans="22:22">
      <c r="V27701" s="17"/>
    </row>
    <row r="27702" spans="22:22">
      <c r="V27702" s="17"/>
    </row>
    <row r="27703" spans="22:22">
      <c r="V27703" s="17"/>
    </row>
    <row r="27704" spans="22:22">
      <c r="V27704" s="17"/>
    </row>
    <row r="27705" spans="22:22">
      <c r="V27705" s="17"/>
    </row>
    <row r="27706" spans="22:22">
      <c r="V27706" s="17"/>
    </row>
    <row r="27707" spans="22:22">
      <c r="V27707" s="17"/>
    </row>
    <row r="27708" spans="22:22">
      <c r="V27708" s="17"/>
    </row>
    <row r="27709" spans="22:22">
      <c r="V27709" s="17"/>
    </row>
    <row r="27710" spans="22:22">
      <c r="V27710" s="17"/>
    </row>
    <row r="27711" spans="22:22">
      <c r="V27711" s="17"/>
    </row>
    <row r="27712" spans="22:22">
      <c r="V27712" s="17"/>
    </row>
    <row r="27713" spans="22:22">
      <c r="V27713" s="17"/>
    </row>
    <row r="27714" spans="22:22">
      <c r="V27714" s="17"/>
    </row>
    <row r="27715" spans="22:22">
      <c r="V27715" s="17"/>
    </row>
    <row r="27716" spans="22:22">
      <c r="V27716" s="17"/>
    </row>
    <row r="27717" spans="22:22">
      <c r="V27717" s="17"/>
    </row>
    <row r="27718" spans="22:22">
      <c r="V27718" s="17"/>
    </row>
    <row r="27719" spans="22:22">
      <c r="V27719" s="17"/>
    </row>
    <row r="27720" spans="22:22">
      <c r="V27720" s="17"/>
    </row>
    <row r="27721" spans="22:22">
      <c r="V27721" s="17"/>
    </row>
    <row r="27722" spans="22:22">
      <c r="V27722" s="17"/>
    </row>
    <row r="27723" spans="22:22">
      <c r="V27723" s="17"/>
    </row>
    <row r="27724" spans="22:22">
      <c r="V27724" s="17"/>
    </row>
    <row r="27725" spans="22:22">
      <c r="V27725" s="17"/>
    </row>
    <row r="27726" spans="22:22">
      <c r="V27726" s="17"/>
    </row>
    <row r="27727" spans="22:22">
      <c r="V27727" s="17"/>
    </row>
    <row r="27728" spans="22:22">
      <c r="V27728" s="17"/>
    </row>
    <row r="27729" spans="22:22">
      <c r="V27729" s="17"/>
    </row>
    <row r="27730" spans="22:22">
      <c r="V27730" s="17"/>
    </row>
    <row r="27731" spans="22:22">
      <c r="V27731" s="17"/>
    </row>
    <row r="27732" spans="22:22">
      <c r="V27732" s="17"/>
    </row>
    <row r="27733" spans="22:22">
      <c r="V27733" s="17"/>
    </row>
    <row r="27734" spans="22:22">
      <c r="V27734" s="17"/>
    </row>
    <row r="27735" spans="22:22">
      <c r="V27735" s="17"/>
    </row>
    <row r="27736" spans="22:22">
      <c r="V27736" s="17"/>
    </row>
    <row r="27737" spans="22:22">
      <c r="V27737" s="17"/>
    </row>
    <row r="27738" spans="22:22">
      <c r="V27738" s="17"/>
    </row>
    <row r="27739" spans="22:22">
      <c r="V27739" s="17"/>
    </row>
    <row r="27740" spans="22:22">
      <c r="V27740" s="17"/>
    </row>
    <row r="27741" spans="22:22">
      <c r="V27741" s="17"/>
    </row>
    <row r="27742" spans="22:22">
      <c r="V27742" s="17"/>
    </row>
    <row r="27743" spans="22:22">
      <c r="V27743" s="17"/>
    </row>
    <row r="27744" spans="22:22">
      <c r="V27744" s="17"/>
    </row>
    <row r="27745" spans="22:22">
      <c r="V27745" s="17"/>
    </row>
    <row r="27746" spans="22:22">
      <c r="V27746" s="17"/>
    </row>
    <row r="27747" spans="22:22">
      <c r="V27747" s="17"/>
    </row>
    <row r="27748" spans="22:22">
      <c r="V27748" s="17"/>
    </row>
    <row r="27749" spans="22:22">
      <c r="V27749" s="17"/>
    </row>
    <row r="27750" spans="22:22">
      <c r="V27750" s="17"/>
    </row>
    <row r="27751" spans="22:22">
      <c r="V27751" s="17"/>
    </row>
    <row r="27752" spans="22:22">
      <c r="V27752" s="17"/>
    </row>
    <row r="27753" spans="22:22">
      <c r="V27753" s="17"/>
    </row>
    <row r="27754" spans="22:22">
      <c r="V27754" s="17"/>
    </row>
    <row r="27755" spans="22:22">
      <c r="V27755" s="17"/>
    </row>
    <row r="27756" spans="22:22">
      <c r="V27756" s="17"/>
    </row>
    <row r="27757" spans="22:22">
      <c r="V27757" s="17"/>
    </row>
    <row r="27758" spans="22:22">
      <c r="V27758" s="17"/>
    </row>
    <row r="27759" spans="22:22">
      <c r="V27759" s="17"/>
    </row>
    <row r="27760" spans="22:22">
      <c r="V27760" s="17"/>
    </row>
    <row r="27761" spans="22:22">
      <c r="V27761" s="17"/>
    </row>
    <row r="27762" spans="22:22">
      <c r="V27762" s="17"/>
    </row>
    <row r="27763" spans="22:22">
      <c r="V27763" s="17"/>
    </row>
    <row r="27764" spans="22:22">
      <c r="V27764" s="17"/>
    </row>
    <row r="27765" spans="22:22">
      <c r="V27765" s="17"/>
    </row>
    <row r="27766" spans="22:22">
      <c r="V27766" s="17"/>
    </row>
    <row r="27767" spans="22:22">
      <c r="V27767" s="17"/>
    </row>
    <row r="27768" spans="22:22">
      <c r="V27768" s="17"/>
    </row>
    <row r="27769" spans="22:22">
      <c r="V27769" s="17"/>
    </row>
    <row r="27770" spans="22:22">
      <c r="V27770" s="17"/>
    </row>
    <row r="27771" spans="22:22">
      <c r="V27771" s="17"/>
    </row>
    <row r="27772" spans="22:22">
      <c r="V27772" s="17"/>
    </row>
    <row r="27773" spans="22:22">
      <c r="V27773" s="17"/>
    </row>
    <row r="27774" spans="22:22">
      <c r="V27774" s="17"/>
    </row>
    <row r="27775" spans="22:22">
      <c r="V27775" s="17"/>
    </row>
    <row r="27776" spans="22:22">
      <c r="V27776" s="17"/>
    </row>
    <row r="27777" spans="22:22">
      <c r="V27777" s="17"/>
    </row>
    <row r="27778" spans="22:22">
      <c r="V27778" s="17"/>
    </row>
    <row r="27779" spans="22:22">
      <c r="V27779" s="17"/>
    </row>
    <row r="27780" spans="22:22">
      <c r="V27780" s="17"/>
    </row>
    <row r="27781" spans="22:22">
      <c r="V27781" s="17"/>
    </row>
    <row r="27782" spans="22:22">
      <c r="V27782" s="17"/>
    </row>
    <row r="27783" spans="22:22">
      <c r="V27783" s="17"/>
    </row>
    <row r="27784" spans="22:22">
      <c r="V27784" s="17"/>
    </row>
    <row r="27785" spans="22:22">
      <c r="V27785" s="17"/>
    </row>
    <row r="27786" spans="22:22">
      <c r="V27786" s="17"/>
    </row>
    <row r="27787" spans="22:22">
      <c r="V27787" s="17"/>
    </row>
    <row r="27788" spans="22:22">
      <c r="V27788" s="17"/>
    </row>
    <row r="27789" spans="22:22">
      <c r="V27789" s="17"/>
    </row>
    <row r="27790" spans="22:22">
      <c r="V27790" s="17"/>
    </row>
    <row r="27791" spans="22:22">
      <c r="V27791" s="17"/>
    </row>
    <row r="27792" spans="22:22">
      <c r="V27792" s="17"/>
    </row>
    <row r="27793" spans="22:22">
      <c r="V27793" s="17"/>
    </row>
    <row r="27794" spans="22:22">
      <c r="V27794" s="17"/>
    </row>
    <row r="27795" spans="22:22">
      <c r="V27795" s="17"/>
    </row>
    <row r="27796" spans="22:22">
      <c r="V27796" s="17"/>
    </row>
    <row r="27797" spans="22:22">
      <c r="V27797" s="17"/>
    </row>
    <row r="27798" spans="22:22">
      <c r="V27798" s="17"/>
    </row>
    <row r="27799" spans="22:22">
      <c r="V27799" s="17"/>
    </row>
    <row r="27800" spans="22:22">
      <c r="V27800" s="17"/>
    </row>
    <row r="27801" spans="22:22">
      <c r="V27801" s="17"/>
    </row>
    <row r="27802" spans="22:22">
      <c r="V27802" s="17"/>
    </row>
    <row r="27803" spans="22:22">
      <c r="V27803" s="17"/>
    </row>
    <row r="27804" spans="22:22">
      <c r="V27804" s="17"/>
    </row>
    <row r="27805" spans="22:22">
      <c r="V27805" s="17"/>
    </row>
    <row r="27806" spans="22:22">
      <c r="V27806" s="17"/>
    </row>
    <row r="27807" spans="22:22">
      <c r="V27807" s="17"/>
    </row>
    <row r="27808" spans="22:22">
      <c r="V27808" s="17"/>
    </row>
    <row r="27809" spans="22:22">
      <c r="V27809" s="17"/>
    </row>
    <row r="27810" spans="22:22">
      <c r="V27810" s="17"/>
    </row>
    <row r="27811" spans="22:22">
      <c r="V27811" s="17"/>
    </row>
    <row r="27812" spans="22:22">
      <c r="V27812" s="17"/>
    </row>
    <row r="27813" spans="22:22">
      <c r="V27813" s="17"/>
    </row>
    <row r="27814" spans="22:22">
      <c r="V27814" s="17"/>
    </row>
    <row r="27815" spans="22:22">
      <c r="V27815" s="17"/>
    </row>
    <row r="27816" spans="22:22">
      <c r="V27816" s="17"/>
    </row>
    <row r="27817" spans="22:22">
      <c r="V27817" s="17"/>
    </row>
    <row r="27818" spans="22:22">
      <c r="V27818" s="17"/>
    </row>
    <row r="27819" spans="22:22">
      <c r="V27819" s="17"/>
    </row>
    <row r="27820" spans="22:22">
      <c r="V27820" s="17"/>
    </row>
    <row r="27821" spans="22:22">
      <c r="V27821" s="17"/>
    </row>
    <row r="27822" spans="22:22">
      <c r="V27822" s="17"/>
    </row>
    <row r="27823" spans="22:22">
      <c r="V27823" s="17"/>
    </row>
    <row r="27824" spans="22:22">
      <c r="V27824" s="17"/>
    </row>
    <row r="27825" spans="22:22">
      <c r="V27825" s="17"/>
    </row>
    <row r="27826" spans="22:22">
      <c r="V27826" s="17"/>
    </row>
    <row r="27827" spans="22:22">
      <c r="V27827" s="17"/>
    </row>
    <row r="27828" spans="22:22">
      <c r="V27828" s="17"/>
    </row>
    <row r="27829" spans="22:22">
      <c r="V27829" s="17"/>
    </row>
    <row r="27830" spans="22:22">
      <c r="V27830" s="17"/>
    </row>
    <row r="27831" spans="22:22">
      <c r="V27831" s="17"/>
    </row>
    <row r="27832" spans="22:22">
      <c r="V27832" s="17"/>
    </row>
    <row r="27833" spans="22:22">
      <c r="V27833" s="17"/>
    </row>
    <row r="27834" spans="22:22">
      <c r="V27834" s="17"/>
    </row>
    <row r="27835" spans="22:22">
      <c r="V27835" s="17"/>
    </row>
    <row r="27836" spans="22:22">
      <c r="V27836" s="17"/>
    </row>
    <row r="27837" spans="22:22">
      <c r="V27837" s="17"/>
    </row>
    <row r="27838" spans="22:22">
      <c r="V27838" s="17"/>
    </row>
    <row r="27839" spans="22:22">
      <c r="V27839" s="17"/>
    </row>
    <row r="27840" spans="22:22">
      <c r="V27840" s="17"/>
    </row>
    <row r="27841" spans="22:22">
      <c r="V27841" s="17"/>
    </row>
    <row r="27842" spans="22:22">
      <c r="V27842" s="17"/>
    </row>
    <row r="27843" spans="22:22">
      <c r="V27843" s="17"/>
    </row>
    <row r="27844" spans="22:22">
      <c r="V27844" s="17"/>
    </row>
    <row r="27845" spans="22:22">
      <c r="V27845" s="17"/>
    </row>
    <row r="27846" spans="22:22">
      <c r="V27846" s="17"/>
    </row>
    <row r="27847" spans="22:22">
      <c r="V27847" s="17"/>
    </row>
    <row r="27848" spans="22:22">
      <c r="V27848" s="17"/>
    </row>
    <row r="27849" spans="22:22">
      <c r="V27849" s="17"/>
    </row>
    <row r="27850" spans="22:22">
      <c r="V27850" s="17"/>
    </row>
    <row r="27851" spans="22:22">
      <c r="V27851" s="17"/>
    </row>
    <row r="27852" spans="22:22">
      <c r="V27852" s="17"/>
    </row>
    <row r="27853" spans="22:22">
      <c r="V27853" s="17"/>
    </row>
    <row r="27854" spans="22:22">
      <c r="V27854" s="17"/>
    </row>
    <row r="27855" spans="22:22">
      <c r="V27855" s="17"/>
    </row>
    <row r="27856" spans="22:22">
      <c r="V27856" s="17"/>
    </row>
    <row r="27857" spans="22:22">
      <c r="V27857" s="17"/>
    </row>
    <row r="27858" spans="22:22">
      <c r="V27858" s="17"/>
    </row>
    <row r="27859" spans="22:22">
      <c r="V27859" s="17"/>
    </row>
    <row r="27860" spans="22:22">
      <c r="V27860" s="17"/>
    </row>
    <row r="27861" spans="22:22">
      <c r="V27861" s="17"/>
    </row>
    <row r="27862" spans="22:22">
      <c r="V27862" s="17"/>
    </row>
    <row r="27863" spans="22:22">
      <c r="V27863" s="17"/>
    </row>
    <row r="27864" spans="22:22">
      <c r="V27864" s="17"/>
    </row>
    <row r="27865" spans="22:22">
      <c r="V27865" s="17"/>
    </row>
    <row r="27866" spans="22:22">
      <c r="V27866" s="17"/>
    </row>
    <row r="27867" spans="22:22">
      <c r="V27867" s="17"/>
    </row>
    <row r="27868" spans="22:22">
      <c r="V27868" s="17"/>
    </row>
    <row r="27869" spans="22:22">
      <c r="V27869" s="17"/>
    </row>
    <row r="27870" spans="22:22">
      <c r="V27870" s="17"/>
    </row>
    <row r="27871" spans="22:22">
      <c r="V27871" s="17"/>
    </row>
    <row r="27872" spans="22:22">
      <c r="V27872" s="17"/>
    </row>
    <row r="27873" spans="22:22">
      <c r="V27873" s="17"/>
    </row>
    <row r="27874" spans="22:22">
      <c r="V27874" s="17"/>
    </row>
    <row r="27875" spans="22:22">
      <c r="V27875" s="17"/>
    </row>
    <row r="27876" spans="22:22">
      <c r="V27876" s="17"/>
    </row>
    <row r="27877" spans="22:22">
      <c r="V27877" s="17"/>
    </row>
    <row r="27878" spans="22:22">
      <c r="V27878" s="17"/>
    </row>
    <row r="27879" spans="22:22">
      <c r="V27879" s="17"/>
    </row>
    <row r="27880" spans="22:22">
      <c r="V27880" s="17"/>
    </row>
    <row r="27881" spans="22:22">
      <c r="V27881" s="17"/>
    </row>
    <row r="27882" spans="22:22">
      <c r="V27882" s="17"/>
    </row>
    <row r="27883" spans="22:22">
      <c r="V27883" s="17"/>
    </row>
    <row r="27884" spans="22:22">
      <c r="V27884" s="17"/>
    </row>
    <row r="27885" spans="22:22">
      <c r="V27885" s="17"/>
    </row>
    <row r="27886" spans="22:22">
      <c r="V27886" s="17"/>
    </row>
    <row r="27887" spans="22:22">
      <c r="V27887" s="17"/>
    </row>
    <row r="27888" spans="22:22">
      <c r="V27888" s="17"/>
    </row>
    <row r="27889" spans="22:22">
      <c r="V27889" s="17"/>
    </row>
    <row r="27890" spans="22:22">
      <c r="V27890" s="17"/>
    </row>
    <row r="27891" spans="22:22">
      <c r="V27891" s="17"/>
    </row>
    <row r="27892" spans="22:22">
      <c r="V27892" s="17"/>
    </row>
    <row r="27893" spans="22:22">
      <c r="V27893" s="17"/>
    </row>
    <row r="27894" spans="22:22">
      <c r="V27894" s="17"/>
    </row>
    <row r="27895" spans="22:22">
      <c r="V27895" s="17"/>
    </row>
    <row r="27896" spans="22:22">
      <c r="V27896" s="17"/>
    </row>
    <row r="27897" spans="22:22">
      <c r="V27897" s="17"/>
    </row>
    <row r="27898" spans="22:22">
      <c r="V27898" s="17"/>
    </row>
    <row r="27899" spans="22:22">
      <c r="V27899" s="17"/>
    </row>
    <row r="27900" spans="22:22">
      <c r="V27900" s="17"/>
    </row>
    <row r="27901" spans="22:22">
      <c r="V27901" s="17"/>
    </row>
    <row r="27902" spans="22:22">
      <c r="V27902" s="17"/>
    </row>
    <row r="27903" spans="22:22">
      <c r="V27903" s="17"/>
    </row>
    <row r="27904" spans="22:22">
      <c r="V27904" s="17"/>
    </row>
    <row r="27905" spans="22:22">
      <c r="V27905" s="17"/>
    </row>
    <row r="27906" spans="22:22">
      <c r="V27906" s="17"/>
    </row>
    <row r="27907" spans="22:22">
      <c r="V27907" s="17"/>
    </row>
    <row r="27908" spans="22:22">
      <c r="V27908" s="17"/>
    </row>
    <row r="27909" spans="22:22">
      <c r="V27909" s="17"/>
    </row>
    <row r="27910" spans="22:22">
      <c r="V27910" s="17"/>
    </row>
    <row r="27911" spans="22:22">
      <c r="V27911" s="17"/>
    </row>
    <row r="27912" spans="22:22">
      <c r="V27912" s="17"/>
    </row>
    <row r="27913" spans="22:22">
      <c r="V27913" s="17"/>
    </row>
    <row r="27914" spans="22:22">
      <c r="V27914" s="17"/>
    </row>
    <row r="27915" spans="22:22">
      <c r="V27915" s="17"/>
    </row>
    <row r="27916" spans="22:22">
      <c r="V27916" s="17"/>
    </row>
    <row r="27917" spans="22:22">
      <c r="V27917" s="17"/>
    </row>
    <row r="27918" spans="22:22">
      <c r="V27918" s="17"/>
    </row>
    <row r="27919" spans="22:22">
      <c r="V27919" s="17"/>
    </row>
    <row r="27920" spans="22:22">
      <c r="V27920" s="17"/>
    </row>
    <row r="27921" spans="22:22">
      <c r="V27921" s="17"/>
    </row>
    <row r="27922" spans="22:22">
      <c r="V27922" s="17"/>
    </row>
    <row r="27923" spans="22:22">
      <c r="V27923" s="17"/>
    </row>
    <row r="27924" spans="22:22">
      <c r="V27924" s="17"/>
    </row>
    <row r="27925" spans="22:22">
      <c r="V27925" s="17"/>
    </row>
    <row r="27926" spans="22:22">
      <c r="V27926" s="17"/>
    </row>
    <row r="27927" spans="22:22">
      <c r="V27927" s="17"/>
    </row>
    <row r="27928" spans="22:22">
      <c r="V27928" s="17"/>
    </row>
    <row r="27929" spans="22:22">
      <c r="V27929" s="17"/>
    </row>
    <row r="27930" spans="22:22">
      <c r="V27930" s="17"/>
    </row>
    <row r="27931" spans="22:22">
      <c r="V27931" s="17"/>
    </row>
    <row r="27932" spans="22:22">
      <c r="V27932" s="17"/>
    </row>
    <row r="27933" spans="22:22">
      <c r="V27933" s="17"/>
    </row>
    <row r="27934" spans="22:22">
      <c r="V27934" s="17"/>
    </row>
    <row r="27935" spans="22:22">
      <c r="V27935" s="17"/>
    </row>
    <row r="27936" spans="22:22">
      <c r="V27936" s="17"/>
    </row>
    <row r="27937" spans="22:22">
      <c r="V27937" s="17"/>
    </row>
    <row r="27938" spans="22:22">
      <c r="V27938" s="17"/>
    </row>
    <row r="27939" spans="22:22">
      <c r="V27939" s="17"/>
    </row>
    <row r="27940" spans="22:22">
      <c r="V27940" s="17"/>
    </row>
    <row r="27941" spans="22:22">
      <c r="V27941" s="17"/>
    </row>
    <row r="27942" spans="22:22">
      <c r="V27942" s="17"/>
    </row>
    <row r="27943" spans="22:22">
      <c r="V27943" s="17"/>
    </row>
    <row r="27944" spans="22:22">
      <c r="V27944" s="17"/>
    </row>
    <row r="27945" spans="22:22">
      <c r="V27945" s="17"/>
    </row>
    <row r="27946" spans="22:22">
      <c r="V27946" s="17"/>
    </row>
    <row r="27947" spans="22:22">
      <c r="V27947" s="17"/>
    </row>
    <row r="27948" spans="22:22">
      <c r="V27948" s="17"/>
    </row>
    <row r="27949" spans="22:22">
      <c r="V27949" s="17"/>
    </row>
    <row r="27950" spans="22:22">
      <c r="V27950" s="17"/>
    </row>
    <row r="27951" spans="22:22">
      <c r="V27951" s="17"/>
    </row>
    <row r="27952" spans="22:22">
      <c r="V27952" s="17"/>
    </row>
    <row r="27953" spans="22:22">
      <c r="V27953" s="17"/>
    </row>
    <row r="27954" spans="22:22">
      <c r="V27954" s="17"/>
    </row>
    <row r="27955" spans="22:22">
      <c r="V27955" s="17"/>
    </row>
    <row r="27956" spans="22:22">
      <c r="V27956" s="17"/>
    </row>
    <row r="27957" spans="22:22">
      <c r="V27957" s="17"/>
    </row>
    <row r="27958" spans="22:22">
      <c r="V27958" s="17"/>
    </row>
    <row r="27959" spans="22:22">
      <c r="V27959" s="17"/>
    </row>
    <row r="27960" spans="22:22">
      <c r="V27960" s="17"/>
    </row>
    <row r="27961" spans="22:22">
      <c r="V27961" s="17"/>
    </row>
    <row r="27962" spans="22:22">
      <c r="V27962" s="17"/>
    </row>
    <row r="27963" spans="22:22">
      <c r="V27963" s="17"/>
    </row>
    <row r="27964" spans="22:22">
      <c r="V27964" s="17"/>
    </row>
    <row r="27965" spans="22:22">
      <c r="V27965" s="17"/>
    </row>
    <row r="27966" spans="22:22">
      <c r="V27966" s="17"/>
    </row>
    <row r="27967" spans="22:22">
      <c r="V27967" s="17"/>
    </row>
    <row r="27968" spans="22:22">
      <c r="V27968" s="17"/>
    </row>
    <row r="27969" spans="22:22">
      <c r="V27969" s="17"/>
    </row>
    <row r="27970" spans="22:22">
      <c r="V27970" s="17"/>
    </row>
    <row r="27971" spans="22:22">
      <c r="V27971" s="17"/>
    </row>
    <row r="27972" spans="22:22">
      <c r="V27972" s="17"/>
    </row>
    <row r="27973" spans="22:22">
      <c r="V27973" s="17"/>
    </row>
    <row r="27974" spans="22:22">
      <c r="V27974" s="17"/>
    </row>
    <row r="27975" spans="22:22">
      <c r="V27975" s="17"/>
    </row>
    <row r="27976" spans="22:22">
      <c r="V27976" s="17"/>
    </row>
    <row r="27977" spans="22:22">
      <c r="V27977" s="17"/>
    </row>
    <row r="27978" spans="22:22">
      <c r="V27978" s="17"/>
    </row>
    <row r="27979" spans="22:22">
      <c r="V27979" s="17"/>
    </row>
    <row r="27980" spans="22:22">
      <c r="V27980" s="17"/>
    </row>
    <row r="27981" spans="22:22">
      <c r="V27981" s="17"/>
    </row>
    <row r="27982" spans="22:22">
      <c r="V27982" s="17"/>
    </row>
    <row r="27983" spans="22:22">
      <c r="V27983" s="17"/>
    </row>
    <row r="27984" spans="22:22">
      <c r="V27984" s="17"/>
    </row>
    <row r="27985" spans="22:22">
      <c r="V27985" s="17"/>
    </row>
    <row r="27986" spans="22:22">
      <c r="V27986" s="17"/>
    </row>
    <row r="27987" spans="22:22">
      <c r="V27987" s="17"/>
    </row>
    <row r="27988" spans="22:22">
      <c r="V27988" s="17"/>
    </row>
    <row r="27989" spans="22:22">
      <c r="V27989" s="17"/>
    </row>
    <row r="27990" spans="22:22">
      <c r="V27990" s="17"/>
    </row>
    <row r="27991" spans="22:22">
      <c r="V27991" s="17"/>
    </row>
    <row r="27992" spans="22:22">
      <c r="V27992" s="17"/>
    </row>
    <row r="27993" spans="22:22">
      <c r="V27993" s="17"/>
    </row>
    <row r="27994" spans="22:22">
      <c r="V27994" s="17"/>
    </row>
    <row r="27995" spans="22:22">
      <c r="V27995" s="17"/>
    </row>
    <row r="27996" spans="22:22">
      <c r="V27996" s="17"/>
    </row>
    <row r="27997" spans="22:22">
      <c r="V27997" s="17"/>
    </row>
    <row r="27998" spans="22:22">
      <c r="V27998" s="17"/>
    </row>
    <row r="27999" spans="22:22">
      <c r="V27999" s="17"/>
    </row>
    <row r="28000" spans="22:22">
      <c r="V28000" s="17"/>
    </row>
    <row r="28001" spans="22:22">
      <c r="V28001" s="17"/>
    </row>
    <row r="28002" spans="22:22">
      <c r="V28002" s="17"/>
    </row>
    <row r="28003" spans="22:22">
      <c r="V28003" s="17"/>
    </row>
    <row r="28004" spans="22:22">
      <c r="V28004" s="17"/>
    </row>
    <row r="28005" spans="22:22">
      <c r="V28005" s="17"/>
    </row>
    <row r="28006" spans="22:22">
      <c r="V28006" s="17"/>
    </row>
    <row r="28007" spans="22:22">
      <c r="V28007" s="17"/>
    </row>
    <row r="28008" spans="22:22">
      <c r="V28008" s="17"/>
    </row>
    <row r="28009" spans="22:22">
      <c r="V28009" s="17"/>
    </row>
    <row r="28010" spans="22:22">
      <c r="V28010" s="17"/>
    </row>
    <row r="28011" spans="22:22">
      <c r="V28011" s="17"/>
    </row>
    <row r="28012" spans="22:22">
      <c r="V28012" s="17"/>
    </row>
    <row r="28013" spans="22:22">
      <c r="V28013" s="17"/>
    </row>
    <row r="28014" spans="22:22">
      <c r="V28014" s="17"/>
    </row>
    <row r="28015" spans="22:22">
      <c r="V28015" s="17"/>
    </row>
    <row r="28016" spans="22:22">
      <c r="V28016" s="17"/>
    </row>
    <row r="28017" spans="22:22">
      <c r="V28017" s="17"/>
    </row>
    <row r="28018" spans="22:22">
      <c r="V28018" s="17"/>
    </row>
    <row r="28019" spans="22:22">
      <c r="V28019" s="17"/>
    </row>
    <row r="28020" spans="22:22">
      <c r="V28020" s="17"/>
    </row>
    <row r="28021" spans="22:22">
      <c r="V28021" s="17"/>
    </row>
    <row r="28022" spans="22:22">
      <c r="V28022" s="17"/>
    </row>
    <row r="28023" spans="22:22">
      <c r="V28023" s="17"/>
    </row>
    <row r="28024" spans="22:22">
      <c r="V28024" s="17"/>
    </row>
    <row r="28025" spans="22:22">
      <c r="V28025" s="17"/>
    </row>
    <row r="28026" spans="22:22">
      <c r="V28026" s="17"/>
    </row>
    <row r="28027" spans="22:22">
      <c r="V28027" s="17"/>
    </row>
    <row r="28028" spans="22:22">
      <c r="V28028" s="17"/>
    </row>
    <row r="28029" spans="22:22">
      <c r="V28029" s="17"/>
    </row>
    <row r="28030" spans="22:22">
      <c r="V28030" s="17"/>
    </row>
    <row r="28031" spans="22:22">
      <c r="V28031" s="17"/>
    </row>
    <row r="28032" spans="22:22">
      <c r="V28032" s="17"/>
    </row>
    <row r="28033" spans="22:22">
      <c r="V28033" s="17"/>
    </row>
    <row r="28034" spans="22:22">
      <c r="V28034" s="17"/>
    </row>
    <row r="28035" spans="22:22">
      <c r="V28035" s="17"/>
    </row>
    <row r="28036" spans="22:22">
      <c r="V28036" s="17"/>
    </row>
    <row r="28037" spans="22:22">
      <c r="V28037" s="17"/>
    </row>
    <row r="28038" spans="22:22">
      <c r="V28038" s="17"/>
    </row>
    <row r="28039" spans="22:22">
      <c r="V28039" s="17"/>
    </row>
    <row r="28040" spans="22:22">
      <c r="V28040" s="17"/>
    </row>
    <row r="28041" spans="22:22">
      <c r="V28041" s="17"/>
    </row>
    <row r="28042" spans="22:22">
      <c r="V28042" s="17"/>
    </row>
    <row r="28043" spans="22:22">
      <c r="V28043" s="17"/>
    </row>
    <row r="28044" spans="22:22">
      <c r="V28044" s="17"/>
    </row>
    <row r="28045" spans="22:22">
      <c r="V28045" s="17"/>
    </row>
    <row r="28046" spans="22:22">
      <c r="V28046" s="17"/>
    </row>
    <row r="28047" spans="22:22">
      <c r="V28047" s="17"/>
    </row>
    <row r="28048" spans="22:22">
      <c r="V28048" s="17"/>
    </row>
    <row r="28049" spans="22:22">
      <c r="V28049" s="17"/>
    </row>
    <row r="28050" spans="22:22">
      <c r="V28050" s="17"/>
    </row>
    <row r="28051" spans="22:22">
      <c r="V28051" s="17"/>
    </row>
    <row r="28052" spans="22:22">
      <c r="V28052" s="17"/>
    </row>
    <row r="28053" spans="22:22">
      <c r="V28053" s="17"/>
    </row>
    <row r="28054" spans="22:22">
      <c r="V28054" s="17"/>
    </row>
    <row r="28055" spans="22:22">
      <c r="V28055" s="17"/>
    </row>
    <row r="28056" spans="22:22">
      <c r="V28056" s="17"/>
    </row>
    <row r="28057" spans="22:22">
      <c r="V28057" s="17"/>
    </row>
    <row r="28058" spans="22:22">
      <c r="V28058" s="17"/>
    </row>
    <row r="28059" spans="22:22">
      <c r="V28059" s="17"/>
    </row>
    <row r="28060" spans="22:22">
      <c r="V28060" s="17"/>
    </row>
    <row r="28061" spans="22:22">
      <c r="V28061" s="17"/>
    </row>
    <row r="28062" spans="22:22">
      <c r="V28062" s="17"/>
    </row>
    <row r="28063" spans="22:22">
      <c r="V28063" s="17"/>
    </row>
    <row r="28064" spans="22:22">
      <c r="V28064" s="17"/>
    </row>
    <row r="28065" spans="22:22">
      <c r="V28065" s="17"/>
    </row>
    <row r="28066" spans="22:22">
      <c r="V28066" s="17"/>
    </row>
    <row r="28067" spans="22:22">
      <c r="V28067" s="17"/>
    </row>
    <row r="28068" spans="22:22">
      <c r="V28068" s="17"/>
    </row>
    <row r="28069" spans="22:22">
      <c r="V28069" s="17"/>
    </row>
    <row r="28070" spans="22:22">
      <c r="V28070" s="17"/>
    </row>
    <row r="28071" spans="22:22">
      <c r="V28071" s="17"/>
    </row>
    <row r="28072" spans="22:22">
      <c r="V28072" s="17"/>
    </row>
    <row r="28073" spans="22:22">
      <c r="V28073" s="17"/>
    </row>
    <row r="28074" spans="22:22">
      <c r="V28074" s="17"/>
    </row>
    <row r="28075" spans="22:22">
      <c r="V28075" s="17"/>
    </row>
    <row r="28076" spans="22:22">
      <c r="V28076" s="17"/>
    </row>
    <row r="28077" spans="22:22">
      <c r="V28077" s="17"/>
    </row>
    <row r="28078" spans="22:22">
      <c r="V28078" s="17"/>
    </row>
    <row r="28079" spans="22:22">
      <c r="V28079" s="17"/>
    </row>
    <row r="28080" spans="22:22">
      <c r="V28080" s="17"/>
    </row>
    <row r="28081" spans="22:22">
      <c r="V28081" s="17"/>
    </row>
    <row r="28082" spans="22:22">
      <c r="V28082" s="17"/>
    </row>
    <row r="28083" spans="22:22">
      <c r="V28083" s="17"/>
    </row>
    <row r="28084" spans="22:22">
      <c r="V28084" s="17"/>
    </row>
    <row r="28085" spans="22:22">
      <c r="V28085" s="17"/>
    </row>
    <row r="28086" spans="22:22">
      <c r="V28086" s="17"/>
    </row>
    <row r="28087" spans="22:22">
      <c r="V28087" s="17"/>
    </row>
    <row r="28088" spans="22:22">
      <c r="V28088" s="17"/>
    </row>
    <row r="28089" spans="22:22">
      <c r="V28089" s="17"/>
    </row>
    <row r="28090" spans="22:22">
      <c r="V28090" s="17"/>
    </row>
    <row r="28091" spans="22:22">
      <c r="V28091" s="17"/>
    </row>
    <row r="28092" spans="22:22">
      <c r="V28092" s="17"/>
    </row>
    <row r="28093" spans="22:22">
      <c r="V28093" s="17"/>
    </row>
    <row r="28094" spans="22:22">
      <c r="V28094" s="17"/>
    </row>
    <row r="28095" spans="22:22">
      <c r="V28095" s="17"/>
    </row>
    <row r="28096" spans="22:22">
      <c r="V28096" s="17"/>
    </row>
    <row r="28097" spans="22:22">
      <c r="V28097" s="17"/>
    </row>
    <row r="28098" spans="22:22">
      <c r="V28098" s="17"/>
    </row>
    <row r="28099" spans="22:22">
      <c r="V28099" s="17"/>
    </row>
    <row r="28100" spans="22:22">
      <c r="V28100" s="17"/>
    </row>
    <row r="28101" spans="22:22">
      <c r="V28101" s="17"/>
    </row>
    <row r="28102" spans="22:22">
      <c r="V28102" s="17"/>
    </row>
    <row r="28103" spans="22:22">
      <c r="V28103" s="17"/>
    </row>
    <row r="28104" spans="22:22">
      <c r="V28104" s="17"/>
    </row>
    <row r="28105" spans="22:22">
      <c r="V28105" s="17"/>
    </row>
    <row r="28106" spans="22:22">
      <c r="V28106" s="17"/>
    </row>
    <row r="28107" spans="22:22">
      <c r="V28107" s="17"/>
    </row>
    <row r="28108" spans="22:22">
      <c r="V28108" s="17"/>
    </row>
    <row r="28109" spans="22:22">
      <c r="V28109" s="17"/>
    </row>
    <row r="28110" spans="22:22">
      <c r="V28110" s="17"/>
    </row>
    <row r="28111" spans="22:22">
      <c r="V28111" s="17"/>
    </row>
    <row r="28112" spans="22:22">
      <c r="V28112" s="17"/>
    </row>
    <row r="28113" spans="22:22">
      <c r="V28113" s="17"/>
    </row>
    <row r="28114" spans="22:22">
      <c r="V28114" s="17"/>
    </row>
    <row r="28115" spans="22:22">
      <c r="V28115" s="17"/>
    </row>
    <row r="28116" spans="22:22">
      <c r="V28116" s="17"/>
    </row>
    <row r="28117" spans="22:22">
      <c r="V28117" s="17"/>
    </row>
    <row r="28118" spans="22:22">
      <c r="V28118" s="17"/>
    </row>
    <row r="28119" spans="22:22">
      <c r="V28119" s="17"/>
    </row>
    <row r="28120" spans="22:22">
      <c r="V28120" s="17"/>
    </row>
    <row r="28121" spans="22:22">
      <c r="V28121" s="17"/>
    </row>
    <row r="28122" spans="22:22">
      <c r="V28122" s="17"/>
    </row>
    <row r="28123" spans="22:22">
      <c r="V28123" s="17"/>
    </row>
    <row r="28124" spans="22:22">
      <c r="V28124" s="17"/>
    </row>
    <row r="28125" spans="22:22">
      <c r="V28125" s="17"/>
    </row>
    <row r="28126" spans="22:22">
      <c r="V28126" s="17"/>
    </row>
    <row r="28127" spans="22:22">
      <c r="V28127" s="17"/>
    </row>
    <row r="28128" spans="22:22">
      <c r="V28128" s="17"/>
    </row>
    <row r="28129" spans="22:22">
      <c r="V28129" s="17"/>
    </row>
    <row r="28130" spans="22:22">
      <c r="V28130" s="17"/>
    </row>
    <row r="28131" spans="22:22">
      <c r="V28131" s="17"/>
    </row>
    <row r="28132" spans="22:22">
      <c r="V28132" s="17"/>
    </row>
    <row r="28133" spans="22:22">
      <c r="V28133" s="17"/>
    </row>
    <row r="28134" spans="22:22">
      <c r="V28134" s="17"/>
    </row>
    <row r="28135" spans="22:22">
      <c r="V28135" s="17"/>
    </row>
    <row r="28136" spans="22:22">
      <c r="V28136" s="17"/>
    </row>
    <row r="28137" spans="22:22">
      <c r="V28137" s="17"/>
    </row>
    <row r="28138" spans="22:22">
      <c r="V28138" s="17"/>
    </row>
    <row r="28139" spans="22:22">
      <c r="V28139" s="17"/>
    </row>
    <row r="28140" spans="22:22">
      <c r="V28140" s="17"/>
    </row>
    <row r="28141" spans="22:22">
      <c r="V28141" s="17"/>
    </row>
    <row r="28142" spans="22:22">
      <c r="V28142" s="17"/>
    </row>
    <row r="28143" spans="22:22">
      <c r="V28143" s="17"/>
    </row>
    <row r="28144" spans="22:22">
      <c r="V28144" s="17"/>
    </row>
    <row r="28145" spans="22:22">
      <c r="V28145" s="17"/>
    </row>
    <row r="28146" spans="22:22">
      <c r="V28146" s="17"/>
    </row>
    <row r="28147" spans="22:22">
      <c r="V28147" s="17"/>
    </row>
    <row r="28148" spans="22:22">
      <c r="V28148" s="17"/>
    </row>
    <row r="28149" spans="22:22">
      <c r="V28149" s="17"/>
    </row>
    <row r="28150" spans="22:22">
      <c r="V28150" s="17"/>
    </row>
    <row r="28151" spans="22:22">
      <c r="V28151" s="17"/>
    </row>
    <row r="28152" spans="22:22">
      <c r="V28152" s="17"/>
    </row>
    <row r="28153" spans="22:22">
      <c r="V28153" s="17"/>
    </row>
    <row r="28154" spans="22:22">
      <c r="V28154" s="17"/>
    </row>
    <row r="28155" spans="22:22">
      <c r="V28155" s="17"/>
    </row>
    <row r="28156" spans="22:22">
      <c r="V28156" s="17"/>
    </row>
    <row r="28157" spans="22:22">
      <c r="V28157" s="17"/>
    </row>
    <row r="28158" spans="22:22">
      <c r="V28158" s="17"/>
    </row>
    <row r="28159" spans="22:22">
      <c r="V28159" s="17"/>
    </row>
    <row r="28160" spans="22:22">
      <c r="V28160" s="17"/>
    </row>
    <row r="28161" spans="22:22">
      <c r="V28161" s="17"/>
    </row>
    <row r="28162" spans="22:22">
      <c r="V28162" s="17"/>
    </row>
    <row r="28163" spans="22:22">
      <c r="V28163" s="17"/>
    </row>
    <row r="28164" spans="22:22">
      <c r="V28164" s="17"/>
    </row>
    <row r="28165" spans="22:22">
      <c r="V28165" s="17"/>
    </row>
    <row r="28166" spans="22:22">
      <c r="V28166" s="17"/>
    </row>
    <row r="28167" spans="22:22">
      <c r="V28167" s="17"/>
    </row>
    <row r="28168" spans="22:22">
      <c r="V28168" s="17"/>
    </row>
    <row r="28169" spans="22:22">
      <c r="V28169" s="17"/>
    </row>
    <row r="28170" spans="22:22">
      <c r="V28170" s="17"/>
    </row>
    <row r="28171" spans="22:22">
      <c r="V28171" s="17"/>
    </row>
    <row r="28172" spans="22:22">
      <c r="V28172" s="17"/>
    </row>
    <row r="28173" spans="22:22">
      <c r="V28173" s="17"/>
    </row>
    <row r="28174" spans="22:22">
      <c r="V28174" s="17"/>
    </row>
    <row r="28175" spans="22:22">
      <c r="V28175" s="17"/>
    </row>
    <row r="28176" spans="22:22">
      <c r="V28176" s="17"/>
    </row>
    <row r="28177" spans="22:22">
      <c r="V28177" s="17"/>
    </row>
    <row r="28178" spans="22:22">
      <c r="V28178" s="17"/>
    </row>
    <row r="28179" spans="22:22">
      <c r="V28179" s="17"/>
    </row>
    <row r="28180" spans="22:22">
      <c r="V28180" s="17"/>
    </row>
    <row r="28181" spans="22:22">
      <c r="V28181" s="17"/>
    </row>
    <row r="28182" spans="22:22">
      <c r="V28182" s="17"/>
    </row>
    <row r="28183" spans="22:22">
      <c r="V28183" s="17"/>
    </row>
    <row r="28184" spans="22:22">
      <c r="V28184" s="17"/>
    </row>
    <row r="28185" spans="22:22">
      <c r="V28185" s="17"/>
    </row>
    <row r="28186" spans="22:22">
      <c r="V28186" s="17"/>
    </row>
    <row r="28187" spans="22:22">
      <c r="V28187" s="17"/>
    </row>
    <row r="28188" spans="22:22">
      <c r="V28188" s="17"/>
    </row>
    <row r="28189" spans="22:22">
      <c r="V28189" s="17"/>
    </row>
    <row r="28190" spans="22:22">
      <c r="V28190" s="17"/>
    </row>
    <row r="28191" spans="22:22">
      <c r="V28191" s="17"/>
    </row>
    <row r="28192" spans="22:22">
      <c r="V28192" s="17"/>
    </row>
    <row r="28193" spans="22:22">
      <c r="V28193" s="17"/>
    </row>
    <row r="28194" spans="22:22">
      <c r="V28194" s="17"/>
    </row>
    <row r="28195" spans="22:22">
      <c r="V28195" s="17"/>
    </row>
    <row r="28196" spans="22:22">
      <c r="V28196" s="17"/>
    </row>
    <row r="28197" spans="22:22">
      <c r="V28197" s="17"/>
    </row>
    <row r="28198" spans="22:22">
      <c r="V28198" s="17"/>
    </row>
    <row r="28199" spans="22:22">
      <c r="V28199" s="17"/>
    </row>
    <row r="28200" spans="22:22">
      <c r="V28200" s="17"/>
    </row>
    <row r="28201" spans="22:22">
      <c r="V28201" s="17"/>
    </row>
    <row r="28202" spans="22:22">
      <c r="V28202" s="17"/>
    </row>
    <row r="28203" spans="22:22">
      <c r="V28203" s="17"/>
    </row>
    <row r="28204" spans="22:22">
      <c r="V28204" s="17"/>
    </row>
    <row r="28205" spans="22:22">
      <c r="V28205" s="17"/>
    </row>
    <row r="28206" spans="22:22">
      <c r="V28206" s="17"/>
    </row>
    <row r="28207" spans="22:22">
      <c r="V28207" s="17"/>
    </row>
    <row r="28208" spans="22:22">
      <c r="V28208" s="17"/>
    </row>
    <row r="28209" spans="22:22">
      <c r="V28209" s="17"/>
    </row>
    <row r="28210" spans="22:22">
      <c r="V28210" s="17"/>
    </row>
    <row r="28211" spans="22:22">
      <c r="V28211" s="17"/>
    </row>
    <row r="28212" spans="22:22">
      <c r="V28212" s="17"/>
    </row>
    <row r="28213" spans="22:22">
      <c r="V28213" s="17"/>
    </row>
    <row r="28214" spans="22:22">
      <c r="V28214" s="17"/>
    </row>
    <row r="28215" spans="22:22">
      <c r="V28215" s="17"/>
    </row>
    <row r="28216" spans="22:22">
      <c r="V28216" s="17"/>
    </row>
    <row r="28217" spans="22:22">
      <c r="V28217" s="17"/>
    </row>
    <row r="28218" spans="22:22">
      <c r="V28218" s="17"/>
    </row>
    <row r="28219" spans="22:22">
      <c r="V28219" s="17"/>
    </row>
    <row r="28220" spans="22:22">
      <c r="V28220" s="17"/>
    </row>
    <row r="28221" spans="22:22">
      <c r="V28221" s="17"/>
    </row>
    <row r="28222" spans="22:22">
      <c r="V28222" s="17"/>
    </row>
    <row r="28223" spans="22:22">
      <c r="V28223" s="17"/>
    </row>
    <row r="28224" spans="22:22">
      <c r="V28224" s="17"/>
    </row>
    <row r="28225" spans="22:22">
      <c r="V28225" s="17"/>
    </row>
    <row r="28226" spans="22:22">
      <c r="V28226" s="17"/>
    </row>
    <row r="28227" spans="22:22">
      <c r="V28227" s="17"/>
    </row>
    <row r="28228" spans="22:22">
      <c r="V28228" s="17"/>
    </row>
    <row r="28229" spans="22:22">
      <c r="V28229" s="17"/>
    </row>
    <row r="28230" spans="22:22">
      <c r="V28230" s="17"/>
    </row>
    <row r="28231" spans="22:22">
      <c r="V28231" s="17"/>
    </row>
    <row r="28232" spans="22:22">
      <c r="V28232" s="17"/>
    </row>
    <row r="28233" spans="22:22">
      <c r="V28233" s="17"/>
    </row>
    <row r="28234" spans="22:22">
      <c r="V28234" s="17"/>
    </row>
    <row r="28235" spans="22:22">
      <c r="V28235" s="17"/>
    </row>
    <row r="28236" spans="22:22">
      <c r="V28236" s="17"/>
    </row>
    <row r="28237" spans="22:22">
      <c r="V28237" s="17"/>
    </row>
    <row r="28238" spans="22:22">
      <c r="V28238" s="17"/>
    </row>
    <row r="28239" spans="22:22">
      <c r="V28239" s="17"/>
    </row>
    <row r="28240" spans="22:22">
      <c r="V28240" s="17"/>
    </row>
    <row r="28241" spans="22:22">
      <c r="V28241" s="17"/>
    </row>
    <row r="28242" spans="22:22">
      <c r="V28242" s="17"/>
    </row>
    <row r="28243" spans="22:22">
      <c r="V28243" s="17"/>
    </row>
    <row r="28244" spans="22:22">
      <c r="V28244" s="17"/>
    </row>
    <row r="28245" spans="22:22">
      <c r="V28245" s="17"/>
    </row>
    <row r="28246" spans="22:22">
      <c r="V28246" s="17"/>
    </row>
    <row r="28247" spans="22:22">
      <c r="V28247" s="17"/>
    </row>
    <row r="28248" spans="22:22">
      <c r="V28248" s="17"/>
    </row>
    <row r="28249" spans="22:22">
      <c r="V28249" s="17"/>
    </row>
    <row r="28250" spans="22:22">
      <c r="V28250" s="17"/>
    </row>
    <row r="28251" spans="22:22">
      <c r="V28251" s="17"/>
    </row>
    <row r="28252" spans="22:22">
      <c r="V28252" s="17"/>
    </row>
    <row r="28253" spans="22:22">
      <c r="V28253" s="17"/>
    </row>
    <row r="28254" spans="22:22">
      <c r="V28254" s="17"/>
    </row>
    <row r="28255" spans="22:22">
      <c r="V28255" s="17"/>
    </row>
    <row r="28256" spans="22:22">
      <c r="V28256" s="17"/>
    </row>
    <row r="28257" spans="22:22">
      <c r="V28257" s="17"/>
    </row>
    <row r="28258" spans="22:22">
      <c r="V28258" s="17"/>
    </row>
    <row r="28259" spans="22:22">
      <c r="V28259" s="17"/>
    </row>
    <row r="28260" spans="22:22">
      <c r="V28260" s="17"/>
    </row>
    <row r="28261" spans="22:22">
      <c r="V28261" s="17"/>
    </row>
    <row r="28262" spans="22:22">
      <c r="V28262" s="17"/>
    </row>
    <row r="28263" spans="22:22">
      <c r="V28263" s="17"/>
    </row>
    <row r="28264" spans="22:22">
      <c r="V28264" s="17"/>
    </row>
    <row r="28265" spans="22:22">
      <c r="V28265" s="17"/>
    </row>
    <row r="28266" spans="22:22">
      <c r="V28266" s="17"/>
    </row>
    <row r="28267" spans="22:22">
      <c r="V28267" s="17"/>
    </row>
    <row r="28268" spans="22:22">
      <c r="V28268" s="17"/>
    </row>
    <row r="28269" spans="22:22">
      <c r="V28269" s="17"/>
    </row>
    <row r="28270" spans="22:22">
      <c r="V28270" s="17"/>
    </row>
    <row r="28271" spans="22:22">
      <c r="V28271" s="17"/>
    </row>
    <row r="28272" spans="22:22">
      <c r="V28272" s="17"/>
    </row>
    <row r="28273" spans="22:22">
      <c r="V28273" s="17"/>
    </row>
    <row r="28274" spans="22:22">
      <c r="V28274" s="17"/>
    </row>
    <row r="28275" spans="22:22">
      <c r="V28275" s="17"/>
    </row>
    <row r="28276" spans="22:22">
      <c r="V28276" s="17"/>
    </row>
    <row r="28277" spans="22:22">
      <c r="V28277" s="17"/>
    </row>
    <row r="28278" spans="22:22">
      <c r="V28278" s="17"/>
    </row>
    <row r="28279" spans="22:22">
      <c r="V28279" s="17"/>
    </row>
    <row r="28280" spans="22:22">
      <c r="V28280" s="17"/>
    </row>
    <row r="28281" spans="22:22">
      <c r="V28281" s="17"/>
    </row>
    <row r="28282" spans="22:22">
      <c r="V28282" s="17"/>
    </row>
    <row r="28283" spans="22:22">
      <c r="V28283" s="17"/>
    </row>
    <row r="28284" spans="22:22">
      <c r="V28284" s="17"/>
    </row>
    <row r="28285" spans="22:22">
      <c r="V28285" s="17"/>
    </row>
    <row r="28286" spans="22:22">
      <c r="V28286" s="17"/>
    </row>
    <row r="28287" spans="22:22">
      <c r="V28287" s="17"/>
    </row>
    <row r="28288" spans="22:22">
      <c r="V28288" s="17"/>
    </row>
    <row r="28289" spans="22:22">
      <c r="V28289" s="17"/>
    </row>
    <row r="28290" spans="22:22">
      <c r="V28290" s="17"/>
    </row>
    <row r="28291" spans="22:22">
      <c r="V28291" s="17"/>
    </row>
    <row r="28292" spans="22:22">
      <c r="V28292" s="17"/>
    </row>
    <row r="28293" spans="22:22">
      <c r="V28293" s="17"/>
    </row>
    <row r="28294" spans="22:22">
      <c r="V28294" s="17"/>
    </row>
    <row r="28295" spans="22:22">
      <c r="V28295" s="17"/>
    </row>
    <row r="28296" spans="22:22">
      <c r="V28296" s="17"/>
    </row>
    <row r="28297" spans="22:22">
      <c r="V28297" s="17"/>
    </row>
    <row r="28298" spans="22:22">
      <c r="V28298" s="17"/>
    </row>
    <row r="28299" spans="22:22">
      <c r="V28299" s="17"/>
    </row>
    <row r="28300" spans="22:22">
      <c r="V28300" s="17"/>
    </row>
    <row r="28301" spans="22:22">
      <c r="V28301" s="17"/>
    </row>
    <row r="28302" spans="22:22">
      <c r="V28302" s="17"/>
    </row>
    <row r="28303" spans="22:22">
      <c r="V28303" s="17"/>
    </row>
    <row r="28304" spans="22:22">
      <c r="V28304" s="17"/>
    </row>
    <row r="28305" spans="22:22">
      <c r="V28305" s="17"/>
    </row>
    <row r="28306" spans="22:22">
      <c r="V28306" s="17"/>
    </row>
    <row r="28307" spans="22:22">
      <c r="V28307" s="17"/>
    </row>
    <row r="28308" spans="22:22">
      <c r="V28308" s="17"/>
    </row>
    <row r="28309" spans="22:22">
      <c r="V28309" s="17"/>
    </row>
    <row r="28310" spans="22:22">
      <c r="V28310" s="17"/>
    </row>
    <row r="28311" spans="22:22">
      <c r="V28311" s="17"/>
    </row>
    <row r="28312" spans="22:22">
      <c r="V28312" s="17"/>
    </row>
    <row r="28313" spans="22:22">
      <c r="V28313" s="17"/>
    </row>
    <row r="28314" spans="22:22">
      <c r="V28314" s="17"/>
    </row>
    <row r="28315" spans="22:22">
      <c r="V28315" s="17"/>
    </row>
    <row r="28316" spans="22:22">
      <c r="V28316" s="17"/>
    </row>
    <row r="28317" spans="22:22">
      <c r="V28317" s="17"/>
    </row>
    <row r="28318" spans="22:22">
      <c r="V28318" s="17"/>
    </row>
    <row r="28319" spans="22:22">
      <c r="V28319" s="17"/>
    </row>
    <row r="28320" spans="22:22">
      <c r="V28320" s="17"/>
    </row>
    <row r="28321" spans="22:22">
      <c r="V28321" s="17"/>
    </row>
    <row r="28322" spans="22:22">
      <c r="V28322" s="17"/>
    </row>
    <row r="28323" spans="22:22">
      <c r="V28323" s="17"/>
    </row>
    <row r="28324" spans="22:22">
      <c r="V28324" s="17"/>
    </row>
    <row r="28325" spans="22:22">
      <c r="V28325" s="17"/>
    </row>
    <row r="28326" spans="22:22">
      <c r="V28326" s="17"/>
    </row>
    <row r="28327" spans="22:22">
      <c r="V28327" s="17"/>
    </row>
    <row r="28328" spans="22:22">
      <c r="V28328" s="17"/>
    </row>
    <row r="28329" spans="22:22">
      <c r="V28329" s="17"/>
    </row>
    <row r="28330" spans="22:22">
      <c r="V28330" s="17"/>
    </row>
    <row r="28331" spans="22:22">
      <c r="V28331" s="17"/>
    </row>
    <row r="28332" spans="22:22">
      <c r="V28332" s="17"/>
    </row>
    <row r="28333" spans="22:22">
      <c r="V28333" s="17"/>
    </row>
    <row r="28334" spans="22:22">
      <c r="V28334" s="17"/>
    </row>
    <row r="28335" spans="22:22">
      <c r="V28335" s="17"/>
    </row>
    <row r="28336" spans="22:22">
      <c r="V28336" s="17"/>
    </row>
    <row r="28337" spans="22:22">
      <c r="V28337" s="17"/>
    </row>
    <row r="28338" spans="22:22">
      <c r="V28338" s="17"/>
    </row>
    <row r="28339" spans="22:22">
      <c r="V28339" s="17"/>
    </row>
    <row r="28340" spans="22:22">
      <c r="V28340" s="17"/>
    </row>
    <row r="28341" spans="22:22">
      <c r="V28341" s="17"/>
    </row>
    <row r="28342" spans="22:22">
      <c r="V28342" s="17"/>
    </row>
    <row r="28343" spans="22:22">
      <c r="V28343" s="17"/>
    </row>
    <row r="28344" spans="22:22">
      <c r="V28344" s="17"/>
    </row>
    <row r="28345" spans="22:22">
      <c r="V28345" s="17"/>
    </row>
    <row r="28346" spans="22:22">
      <c r="V28346" s="17"/>
    </row>
    <row r="28347" spans="22:22">
      <c r="V28347" s="17"/>
    </row>
    <row r="28348" spans="22:22">
      <c r="V28348" s="17"/>
    </row>
    <row r="28349" spans="22:22">
      <c r="V28349" s="17"/>
    </row>
    <row r="28350" spans="22:22">
      <c r="V28350" s="17"/>
    </row>
    <row r="28351" spans="22:22">
      <c r="V28351" s="17"/>
    </row>
    <row r="28352" spans="22:22">
      <c r="V28352" s="17"/>
    </row>
    <row r="28353" spans="22:22">
      <c r="V28353" s="17"/>
    </row>
    <row r="28354" spans="22:22">
      <c r="V28354" s="17"/>
    </row>
    <row r="28355" spans="22:22">
      <c r="V28355" s="17"/>
    </row>
    <row r="28356" spans="22:22">
      <c r="V28356" s="17"/>
    </row>
    <row r="28357" spans="22:22">
      <c r="V28357" s="17"/>
    </row>
    <row r="28358" spans="22:22">
      <c r="V28358" s="17"/>
    </row>
    <row r="28359" spans="22:22">
      <c r="V28359" s="17"/>
    </row>
    <row r="28360" spans="22:22">
      <c r="V28360" s="17"/>
    </row>
    <row r="28361" spans="22:22">
      <c r="V28361" s="17"/>
    </row>
    <row r="28362" spans="22:22">
      <c r="V28362" s="17"/>
    </row>
    <row r="28363" spans="22:22">
      <c r="V28363" s="17"/>
    </row>
    <row r="28364" spans="22:22">
      <c r="V28364" s="17"/>
    </row>
    <row r="28365" spans="22:22">
      <c r="V28365" s="17"/>
    </row>
    <row r="28366" spans="22:22">
      <c r="V28366" s="17"/>
    </row>
    <row r="28367" spans="22:22">
      <c r="V28367" s="17"/>
    </row>
    <row r="28368" spans="22:22">
      <c r="V28368" s="17"/>
    </row>
    <row r="28369" spans="22:22">
      <c r="V28369" s="17"/>
    </row>
    <row r="28370" spans="22:22">
      <c r="V28370" s="17"/>
    </row>
    <row r="28371" spans="22:22">
      <c r="V28371" s="17"/>
    </row>
    <row r="28372" spans="22:22">
      <c r="V28372" s="17"/>
    </row>
    <row r="28373" spans="22:22">
      <c r="V28373" s="17"/>
    </row>
    <row r="28374" spans="22:22">
      <c r="V28374" s="17"/>
    </row>
    <row r="28375" spans="22:22">
      <c r="V28375" s="17"/>
    </row>
    <row r="28376" spans="22:22">
      <c r="V28376" s="17"/>
    </row>
    <row r="28377" spans="22:22">
      <c r="V28377" s="17"/>
    </row>
    <row r="28378" spans="22:22">
      <c r="V28378" s="17"/>
    </row>
    <row r="28379" spans="22:22">
      <c r="V28379" s="17"/>
    </row>
    <row r="28380" spans="22:22">
      <c r="V28380" s="17"/>
    </row>
    <row r="28381" spans="22:22">
      <c r="V28381" s="17"/>
    </row>
    <row r="28382" spans="22:22">
      <c r="V28382" s="17"/>
    </row>
    <row r="28383" spans="22:22">
      <c r="V28383" s="17"/>
    </row>
    <row r="28384" spans="22:22">
      <c r="V28384" s="17"/>
    </row>
    <row r="28385" spans="22:22">
      <c r="V28385" s="17"/>
    </row>
    <row r="28386" spans="22:22">
      <c r="V28386" s="17"/>
    </row>
    <row r="28387" spans="22:22">
      <c r="V28387" s="17"/>
    </row>
    <row r="28388" spans="22:22">
      <c r="V28388" s="17"/>
    </row>
    <row r="28389" spans="22:22">
      <c r="V28389" s="17"/>
    </row>
    <row r="28390" spans="22:22">
      <c r="V28390" s="17"/>
    </row>
    <row r="28391" spans="22:22">
      <c r="V28391" s="17"/>
    </row>
    <row r="28392" spans="22:22">
      <c r="V28392" s="17"/>
    </row>
    <row r="28393" spans="22:22">
      <c r="V28393" s="17"/>
    </row>
    <row r="28394" spans="22:22">
      <c r="V28394" s="17"/>
    </row>
    <row r="28395" spans="22:22">
      <c r="V28395" s="17"/>
    </row>
    <row r="28396" spans="22:22">
      <c r="V28396" s="17"/>
    </row>
    <row r="28397" spans="22:22">
      <c r="V28397" s="17"/>
    </row>
    <row r="28398" spans="22:22">
      <c r="V28398" s="17"/>
    </row>
    <row r="28399" spans="22:22">
      <c r="V28399" s="17"/>
    </row>
    <row r="28400" spans="22:22">
      <c r="V28400" s="17"/>
    </row>
    <row r="28401" spans="22:22">
      <c r="V28401" s="17"/>
    </row>
    <row r="28402" spans="22:22">
      <c r="V28402" s="17"/>
    </row>
    <row r="28403" spans="22:22">
      <c r="V28403" s="17"/>
    </row>
    <row r="28404" spans="22:22">
      <c r="V28404" s="17"/>
    </row>
    <row r="28405" spans="22:22">
      <c r="V28405" s="17"/>
    </row>
    <row r="28406" spans="22:22">
      <c r="V28406" s="17"/>
    </row>
    <row r="28407" spans="22:22">
      <c r="V28407" s="17"/>
    </row>
    <row r="28408" spans="22:22">
      <c r="V28408" s="17"/>
    </row>
    <row r="28409" spans="22:22">
      <c r="V28409" s="17"/>
    </row>
    <row r="28410" spans="22:22">
      <c r="V28410" s="17"/>
    </row>
    <row r="28411" spans="22:22">
      <c r="V28411" s="17"/>
    </row>
    <row r="28412" spans="22:22">
      <c r="V28412" s="17"/>
    </row>
    <row r="28413" spans="22:22">
      <c r="V28413" s="17"/>
    </row>
    <row r="28414" spans="22:22">
      <c r="V28414" s="17"/>
    </row>
    <row r="28415" spans="22:22">
      <c r="V28415" s="17"/>
    </row>
    <row r="28416" spans="22:22">
      <c r="V28416" s="17"/>
    </row>
    <row r="28417" spans="22:22">
      <c r="V28417" s="17"/>
    </row>
    <row r="28418" spans="22:22">
      <c r="V28418" s="17"/>
    </row>
    <row r="28419" spans="22:22">
      <c r="V28419" s="17"/>
    </row>
    <row r="28420" spans="22:22">
      <c r="V28420" s="17"/>
    </row>
    <row r="28421" spans="22:22">
      <c r="V28421" s="17"/>
    </row>
    <row r="28422" spans="22:22">
      <c r="V28422" s="17"/>
    </row>
    <row r="28423" spans="22:22">
      <c r="V28423" s="17"/>
    </row>
    <row r="28424" spans="22:22">
      <c r="V28424" s="17"/>
    </row>
    <row r="28425" spans="22:22">
      <c r="V28425" s="17"/>
    </row>
    <row r="28426" spans="22:22">
      <c r="V28426" s="17"/>
    </row>
    <row r="28427" spans="22:22">
      <c r="V28427" s="17"/>
    </row>
    <row r="28428" spans="22:22">
      <c r="V28428" s="17"/>
    </row>
    <row r="28429" spans="22:22">
      <c r="V28429" s="17"/>
    </row>
    <row r="28430" spans="22:22">
      <c r="V28430" s="17"/>
    </row>
    <row r="28431" spans="22:22">
      <c r="V28431" s="17"/>
    </row>
    <row r="28432" spans="22:22">
      <c r="V28432" s="17"/>
    </row>
    <row r="28433" spans="22:22">
      <c r="V28433" s="17"/>
    </row>
    <row r="28434" spans="22:22">
      <c r="V28434" s="17"/>
    </row>
    <row r="28435" spans="22:22">
      <c r="V28435" s="17"/>
    </row>
    <row r="28436" spans="22:22">
      <c r="V28436" s="17"/>
    </row>
    <row r="28437" spans="22:22">
      <c r="V28437" s="17"/>
    </row>
    <row r="28438" spans="22:22">
      <c r="V28438" s="17"/>
    </row>
    <row r="28439" spans="22:22">
      <c r="V28439" s="17"/>
    </row>
    <row r="28440" spans="22:22">
      <c r="V28440" s="17"/>
    </row>
    <row r="28441" spans="22:22">
      <c r="V28441" s="17"/>
    </row>
    <row r="28442" spans="22:22">
      <c r="V28442" s="17"/>
    </row>
    <row r="28443" spans="22:22">
      <c r="V28443" s="17"/>
    </row>
    <row r="28444" spans="22:22">
      <c r="V28444" s="17"/>
    </row>
    <row r="28445" spans="22:22">
      <c r="V28445" s="17"/>
    </row>
    <row r="28446" spans="22:22">
      <c r="V28446" s="17"/>
    </row>
    <row r="28447" spans="22:22">
      <c r="V28447" s="17"/>
    </row>
    <row r="28448" spans="22:22">
      <c r="V28448" s="17"/>
    </row>
    <row r="28449" spans="22:22">
      <c r="V28449" s="17"/>
    </row>
    <row r="28450" spans="22:22">
      <c r="V28450" s="17"/>
    </row>
    <row r="28451" spans="22:22">
      <c r="V28451" s="17"/>
    </row>
    <row r="28452" spans="22:22">
      <c r="V28452" s="17"/>
    </row>
    <row r="28453" spans="22:22">
      <c r="V28453" s="17"/>
    </row>
    <row r="28454" spans="22:22">
      <c r="V28454" s="17"/>
    </row>
    <row r="28455" spans="22:22">
      <c r="V28455" s="17"/>
    </row>
    <row r="28456" spans="22:22">
      <c r="V28456" s="17"/>
    </row>
    <row r="28457" spans="22:22">
      <c r="V28457" s="17"/>
    </row>
    <row r="28458" spans="22:22">
      <c r="V28458" s="17"/>
    </row>
    <row r="28459" spans="22:22">
      <c r="V28459" s="17"/>
    </row>
    <row r="28460" spans="22:22">
      <c r="V28460" s="17"/>
    </row>
    <row r="28461" spans="22:22">
      <c r="V28461" s="17"/>
    </row>
    <row r="28462" spans="22:22">
      <c r="V28462" s="17"/>
    </row>
    <row r="28463" spans="22:22">
      <c r="V28463" s="17"/>
    </row>
    <row r="28464" spans="22:22">
      <c r="V28464" s="17"/>
    </row>
    <row r="28465" spans="22:22">
      <c r="V28465" s="17"/>
    </row>
    <row r="28466" spans="22:22">
      <c r="V28466" s="17"/>
    </row>
    <row r="28467" spans="22:22">
      <c r="V28467" s="17"/>
    </row>
    <row r="28468" spans="22:22">
      <c r="V28468" s="17"/>
    </row>
    <row r="28469" spans="22:22">
      <c r="V28469" s="17"/>
    </row>
    <row r="28470" spans="22:22">
      <c r="V28470" s="17"/>
    </row>
    <row r="28471" spans="22:22">
      <c r="V28471" s="17"/>
    </row>
    <row r="28472" spans="22:22">
      <c r="V28472" s="17"/>
    </row>
    <row r="28473" spans="22:22">
      <c r="V28473" s="17"/>
    </row>
    <row r="28474" spans="22:22">
      <c r="V28474" s="17"/>
    </row>
    <row r="28475" spans="22:22">
      <c r="V28475" s="17"/>
    </row>
    <row r="28476" spans="22:22">
      <c r="V28476" s="17"/>
    </row>
    <row r="28477" spans="22:22">
      <c r="V28477" s="17"/>
    </row>
    <row r="28478" spans="22:22">
      <c r="V28478" s="17"/>
    </row>
    <row r="28479" spans="22:22">
      <c r="V28479" s="17"/>
    </row>
    <row r="28480" spans="22:22">
      <c r="V28480" s="17"/>
    </row>
    <row r="28481" spans="22:22">
      <c r="V28481" s="17"/>
    </row>
    <row r="28482" spans="22:22">
      <c r="V28482" s="17"/>
    </row>
    <row r="28483" spans="22:22">
      <c r="V28483" s="17"/>
    </row>
    <row r="28484" spans="22:22">
      <c r="V28484" s="17"/>
    </row>
    <row r="28485" spans="22:22">
      <c r="V28485" s="17"/>
    </row>
    <row r="28486" spans="22:22">
      <c r="V28486" s="17"/>
    </row>
    <row r="28487" spans="22:22">
      <c r="V28487" s="17"/>
    </row>
    <row r="28488" spans="22:22">
      <c r="V28488" s="17"/>
    </row>
    <row r="28489" spans="22:22">
      <c r="V28489" s="17"/>
    </row>
    <row r="28490" spans="22:22">
      <c r="V28490" s="17"/>
    </row>
    <row r="28491" spans="22:22">
      <c r="V28491" s="17"/>
    </row>
    <row r="28492" spans="22:22">
      <c r="V28492" s="17"/>
    </row>
    <row r="28493" spans="22:22">
      <c r="V28493" s="17"/>
    </row>
    <row r="28494" spans="22:22">
      <c r="V28494" s="17"/>
    </row>
    <row r="28495" spans="22:22">
      <c r="V28495" s="17"/>
    </row>
    <row r="28496" spans="22:22">
      <c r="V28496" s="17"/>
    </row>
    <row r="28497" spans="22:22">
      <c r="V28497" s="17"/>
    </row>
    <row r="28498" spans="22:22">
      <c r="V28498" s="17"/>
    </row>
    <row r="28499" spans="22:22">
      <c r="V28499" s="17"/>
    </row>
    <row r="28500" spans="22:22">
      <c r="V28500" s="17"/>
    </row>
    <row r="28501" spans="22:22">
      <c r="V28501" s="17"/>
    </row>
    <row r="28502" spans="22:22">
      <c r="V28502" s="17"/>
    </row>
    <row r="28503" spans="22:22">
      <c r="V28503" s="17"/>
    </row>
    <row r="28504" spans="22:22">
      <c r="V28504" s="17"/>
    </row>
    <row r="28505" spans="22:22">
      <c r="V28505" s="17"/>
    </row>
    <row r="28506" spans="22:22">
      <c r="V28506" s="17"/>
    </row>
    <row r="28507" spans="22:22">
      <c r="V28507" s="17"/>
    </row>
    <row r="28508" spans="22:22">
      <c r="V28508" s="17"/>
    </row>
    <row r="28509" spans="22:22">
      <c r="V28509" s="17"/>
    </row>
    <row r="28510" spans="22:22">
      <c r="V28510" s="17"/>
    </row>
    <row r="28511" spans="22:22">
      <c r="V28511" s="17"/>
    </row>
    <row r="28512" spans="22:22">
      <c r="V28512" s="17"/>
    </row>
    <row r="28513" spans="22:22">
      <c r="V28513" s="17"/>
    </row>
    <row r="28514" spans="22:22">
      <c r="V28514" s="17"/>
    </row>
    <row r="28515" spans="22:22">
      <c r="V28515" s="17"/>
    </row>
    <row r="28516" spans="22:22">
      <c r="V28516" s="17"/>
    </row>
    <row r="28517" spans="22:22">
      <c r="V28517" s="17"/>
    </row>
    <row r="28518" spans="22:22">
      <c r="V28518" s="17"/>
    </row>
    <row r="28519" spans="22:22">
      <c r="V28519" s="17"/>
    </row>
    <row r="28520" spans="22:22">
      <c r="V28520" s="17"/>
    </row>
    <row r="28521" spans="22:22">
      <c r="V28521" s="17"/>
    </row>
    <row r="28522" spans="22:22">
      <c r="V28522" s="17"/>
    </row>
    <row r="28523" spans="22:22">
      <c r="V28523" s="17"/>
    </row>
    <row r="28524" spans="22:22">
      <c r="V28524" s="17"/>
    </row>
    <row r="28525" spans="22:22">
      <c r="V28525" s="17"/>
    </row>
    <row r="28526" spans="22:22">
      <c r="V28526" s="17"/>
    </row>
    <row r="28527" spans="22:22">
      <c r="V28527" s="17"/>
    </row>
    <row r="28528" spans="22:22">
      <c r="V28528" s="17"/>
    </row>
    <row r="28529" spans="22:22">
      <c r="V28529" s="17"/>
    </row>
    <row r="28530" spans="22:22">
      <c r="V28530" s="17"/>
    </row>
    <row r="28531" spans="22:22">
      <c r="V28531" s="17"/>
    </row>
    <row r="28532" spans="22:22">
      <c r="V28532" s="17"/>
    </row>
    <row r="28533" spans="22:22">
      <c r="V28533" s="17"/>
    </row>
    <row r="28534" spans="22:22">
      <c r="V28534" s="17"/>
    </row>
    <row r="28535" spans="22:22">
      <c r="V28535" s="17"/>
    </row>
    <row r="28536" spans="22:22">
      <c r="V28536" s="17"/>
    </row>
    <row r="28537" spans="22:22">
      <c r="V28537" s="17"/>
    </row>
    <row r="28538" spans="22:22">
      <c r="V28538" s="17"/>
    </row>
    <row r="28539" spans="22:22">
      <c r="V28539" s="17"/>
    </row>
    <row r="28540" spans="22:22">
      <c r="V28540" s="17"/>
    </row>
    <row r="28541" spans="22:22">
      <c r="V28541" s="17"/>
    </row>
    <row r="28542" spans="22:22">
      <c r="V28542" s="17"/>
    </row>
    <row r="28543" spans="22:22">
      <c r="V28543" s="17"/>
    </row>
    <row r="28544" spans="22:22">
      <c r="V28544" s="17"/>
    </row>
    <row r="28545" spans="22:22">
      <c r="V28545" s="17"/>
    </row>
    <row r="28546" spans="22:22">
      <c r="V28546" s="17"/>
    </row>
    <row r="28547" spans="22:22">
      <c r="V28547" s="17"/>
    </row>
    <row r="28548" spans="22:22">
      <c r="V28548" s="17"/>
    </row>
    <row r="28549" spans="22:22">
      <c r="V28549" s="17"/>
    </row>
    <row r="28550" spans="22:22">
      <c r="V28550" s="17"/>
    </row>
    <row r="28551" spans="22:22">
      <c r="V28551" s="17"/>
    </row>
    <row r="28552" spans="22:22">
      <c r="V28552" s="17"/>
    </row>
    <row r="28553" spans="22:22">
      <c r="V28553" s="17"/>
    </row>
    <row r="28554" spans="22:22">
      <c r="V28554" s="17"/>
    </row>
    <row r="28555" spans="22:22">
      <c r="V28555" s="17"/>
    </row>
    <row r="28556" spans="22:22">
      <c r="V28556" s="17"/>
    </row>
    <row r="28557" spans="22:22">
      <c r="V28557" s="17"/>
    </row>
    <row r="28558" spans="22:22">
      <c r="V28558" s="17"/>
    </row>
    <row r="28559" spans="22:22">
      <c r="V28559" s="17"/>
    </row>
    <row r="28560" spans="22:22">
      <c r="V28560" s="17"/>
    </row>
    <row r="28561" spans="22:22">
      <c r="V28561" s="17"/>
    </row>
    <row r="28562" spans="22:22">
      <c r="V28562" s="17"/>
    </row>
    <row r="28563" spans="22:22">
      <c r="V28563" s="17"/>
    </row>
    <row r="28564" spans="22:22">
      <c r="V28564" s="17"/>
    </row>
    <row r="28565" spans="22:22">
      <c r="V28565" s="17"/>
    </row>
    <row r="28566" spans="22:22">
      <c r="V28566" s="17"/>
    </row>
    <row r="28567" spans="22:22">
      <c r="V28567" s="17"/>
    </row>
    <row r="28568" spans="22:22">
      <c r="V28568" s="17"/>
    </row>
    <row r="28569" spans="22:22">
      <c r="V28569" s="17"/>
    </row>
    <row r="28570" spans="22:22">
      <c r="V28570" s="17"/>
    </row>
    <row r="28571" spans="22:22">
      <c r="V28571" s="17"/>
    </row>
    <row r="28572" spans="22:22">
      <c r="V28572" s="17"/>
    </row>
    <row r="28573" spans="22:22">
      <c r="V28573" s="17"/>
    </row>
    <row r="28574" spans="22:22">
      <c r="V28574" s="17"/>
    </row>
    <row r="28575" spans="22:22">
      <c r="V28575" s="17"/>
    </row>
    <row r="28576" spans="22:22">
      <c r="V28576" s="17"/>
    </row>
    <row r="28577" spans="22:22">
      <c r="V28577" s="17"/>
    </row>
    <row r="28578" spans="22:22">
      <c r="V28578" s="17"/>
    </row>
    <row r="28579" spans="22:22">
      <c r="V28579" s="17"/>
    </row>
    <row r="28580" spans="22:22">
      <c r="V28580" s="17"/>
    </row>
    <row r="28581" spans="22:22">
      <c r="V28581" s="17"/>
    </row>
    <row r="28582" spans="22:22">
      <c r="V28582" s="17"/>
    </row>
    <row r="28583" spans="22:22">
      <c r="V28583" s="17"/>
    </row>
    <row r="28584" spans="22:22">
      <c r="V28584" s="17"/>
    </row>
    <row r="28585" spans="22:22">
      <c r="V28585" s="17"/>
    </row>
    <row r="28586" spans="22:22">
      <c r="V28586" s="17"/>
    </row>
    <row r="28587" spans="22:22">
      <c r="V28587" s="17"/>
    </row>
    <row r="28588" spans="22:22">
      <c r="V28588" s="17"/>
    </row>
    <row r="28589" spans="22:22">
      <c r="V28589" s="17"/>
    </row>
    <row r="28590" spans="22:22">
      <c r="V28590" s="17"/>
    </row>
    <row r="28591" spans="22:22">
      <c r="V28591" s="17"/>
    </row>
    <row r="28592" spans="22:22">
      <c r="V28592" s="17"/>
    </row>
    <row r="28593" spans="22:22">
      <c r="V28593" s="17"/>
    </row>
    <row r="28594" spans="22:22">
      <c r="V28594" s="17"/>
    </row>
    <row r="28595" spans="22:22">
      <c r="V28595" s="17"/>
    </row>
    <row r="28596" spans="22:22">
      <c r="V28596" s="17"/>
    </row>
    <row r="28597" spans="22:22">
      <c r="V28597" s="17"/>
    </row>
    <row r="28598" spans="22:22">
      <c r="V28598" s="17"/>
    </row>
    <row r="28599" spans="22:22">
      <c r="V28599" s="17"/>
    </row>
    <row r="28600" spans="22:22">
      <c r="V28600" s="17"/>
    </row>
    <row r="28601" spans="22:22">
      <c r="V28601" s="17"/>
    </row>
    <row r="28602" spans="22:22">
      <c r="V28602" s="17"/>
    </row>
    <row r="28603" spans="22:22">
      <c r="V28603" s="17"/>
    </row>
    <row r="28604" spans="22:22">
      <c r="V28604" s="17"/>
    </row>
    <row r="28605" spans="22:22">
      <c r="V28605" s="17"/>
    </row>
    <row r="28606" spans="22:22">
      <c r="V28606" s="17"/>
    </row>
    <row r="28607" spans="22:22">
      <c r="V28607" s="17"/>
    </row>
    <row r="28608" spans="22:22">
      <c r="V28608" s="17"/>
    </row>
    <row r="28609" spans="22:22">
      <c r="V28609" s="17"/>
    </row>
    <row r="28610" spans="22:22">
      <c r="V28610" s="17"/>
    </row>
    <row r="28611" spans="22:22">
      <c r="V28611" s="17"/>
    </row>
    <row r="28612" spans="22:22">
      <c r="V28612" s="17"/>
    </row>
    <row r="28613" spans="22:22">
      <c r="V28613" s="17"/>
    </row>
    <row r="28614" spans="22:22">
      <c r="V28614" s="17"/>
    </row>
    <row r="28615" spans="22:22">
      <c r="V28615" s="17"/>
    </row>
    <row r="28616" spans="22:22">
      <c r="V28616" s="17"/>
    </row>
    <row r="28617" spans="22:22">
      <c r="V28617" s="17"/>
    </row>
    <row r="28618" spans="22:22">
      <c r="V28618" s="17"/>
    </row>
    <row r="28619" spans="22:22">
      <c r="V28619" s="17"/>
    </row>
    <row r="28620" spans="22:22">
      <c r="V28620" s="17"/>
    </row>
    <row r="28621" spans="22:22">
      <c r="V28621" s="17"/>
    </row>
    <row r="28622" spans="22:22">
      <c r="V28622" s="17"/>
    </row>
    <row r="28623" spans="22:22">
      <c r="V28623" s="17"/>
    </row>
    <row r="28624" spans="22:22">
      <c r="V28624" s="17"/>
    </row>
    <row r="28625" spans="22:22">
      <c r="V28625" s="17"/>
    </row>
    <row r="28626" spans="22:22">
      <c r="V28626" s="17"/>
    </row>
    <row r="28627" spans="22:22">
      <c r="V28627" s="17"/>
    </row>
    <row r="28628" spans="22:22">
      <c r="V28628" s="17"/>
    </row>
    <row r="28629" spans="22:22">
      <c r="V28629" s="17"/>
    </row>
    <row r="28630" spans="22:22">
      <c r="V28630" s="17"/>
    </row>
    <row r="28631" spans="22:22">
      <c r="V28631" s="17"/>
    </row>
    <row r="28632" spans="22:22">
      <c r="V28632" s="17"/>
    </row>
    <row r="28633" spans="22:22">
      <c r="V28633" s="17"/>
    </row>
    <row r="28634" spans="22:22">
      <c r="V28634" s="17"/>
    </row>
    <row r="28635" spans="22:22">
      <c r="V28635" s="17"/>
    </row>
    <row r="28636" spans="22:22">
      <c r="V28636" s="17"/>
    </row>
    <row r="28637" spans="22:22">
      <c r="V28637" s="17"/>
    </row>
    <row r="28638" spans="22:22">
      <c r="V28638" s="17"/>
    </row>
    <row r="28639" spans="22:22">
      <c r="V28639" s="17"/>
    </row>
    <row r="28640" spans="22:22">
      <c r="V28640" s="17"/>
    </row>
    <row r="28641" spans="22:22">
      <c r="V28641" s="17"/>
    </row>
    <row r="28642" spans="22:22">
      <c r="V28642" s="17"/>
    </row>
    <row r="28643" spans="22:22">
      <c r="V28643" s="17"/>
    </row>
    <row r="28644" spans="22:22">
      <c r="V28644" s="17"/>
    </row>
    <row r="28645" spans="22:22">
      <c r="V28645" s="17"/>
    </row>
    <row r="28646" spans="22:22">
      <c r="V28646" s="17"/>
    </row>
    <row r="28647" spans="22:22">
      <c r="V28647" s="17"/>
    </row>
    <row r="28648" spans="22:22">
      <c r="V28648" s="17"/>
    </row>
    <row r="28649" spans="22:22">
      <c r="V28649" s="17"/>
    </row>
    <row r="28650" spans="22:22">
      <c r="V28650" s="17"/>
    </row>
    <row r="28651" spans="22:22">
      <c r="V28651" s="17"/>
    </row>
    <row r="28652" spans="22:22">
      <c r="V28652" s="17"/>
    </row>
    <row r="28653" spans="22:22">
      <c r="V28653" s="17"/>
    </row>
    <row r="28654" spans="22:22">
      <c r="V28654" s="17"/>
    </row>
    <row r="28655" spans="22:22">
      <c r="V28655" s="17"/>
    </row>
    <row r="28656" spans="22:22">
      <c r="V28656" s="17"/>
    </row>
    <row r="28657" spans="22:22">
      <c r="V28657" s="17"/>
    </row>
    <row r="28658" spans="22:22">
      <c r="V28658" s="17"/>
    </row>
    <row r="28659" spans="22:22">
      <c r="V28659" s="17"/>
    </row>
    <row r="28660" spans="22:22">
      <c r="V28660" s="17"/>
    </row>
    <row r="28661" spans="22:22">
      <c r="V28661" s="17"/>
    </row>
    <row r="28662" spans="22:22">
      <c r="V28662" s="17"/>
    </row>
    <row r="28663" spans="22:22">
      <c r="V28663" s="17"/>
    </row>
    <row r="28664" spans="22:22">
      <c r="V28664" s="17"/>
    </row>
    <row r="28665" spans="22:22">
      <c r="V28665" s="17"/>
    </row>
    <row r="28666" spans="22:22">
      <c r="V28666" s="17"/>
    </row>
    <row r="28667" spans="22:22">
      <c r="V28667" s="17"/>
    </row>
    <row r="28668" spans="22:22">
      <c r="V28668" s="17"/>
    </row>
    <row r="28669" spans="22:22">
      <c r="V28669" s="17"/>
    </row>
    <row r="28670" spans="22:22">
      <c r="V28670" s="17"/>
    </row>
    <row r="28671" spans="22:22">
      <c r="V28671" s="17"/>
    </row>
    <row r="28672" spans="22:22">
      <c r="V28672" s="17"/>
    </row>
    <row r="28673" spans="22:22">
      <c r="V28673" s="17"/>
    </row>
    <row r="28674" spans="22:22">
      <c r="V28674" s="17"/>
    </row>
    <row r="28675" spans="22:22">
      <c r="V28675" s="17"/>
    </row>
    <row r="28676" spans="22:22">
      <c r="V28676" s="17"/>
    </row>
    <row r="28677" spans="22:22">
      <c r="V28677" s="17"/>
    </row>
    <row r="28678" spans="22:22">
      <c r="V28678" s="17"/>
    </row>
    <row r="28679" spans="22:22">
      <c r="V28679" s="17"/>
    </row>
    <row r="28680" spans="22:22">
      <c r="V28680" s="17"/>
    </row>
    <row r="28681" spans="22:22">
      <c r="V28681" s="17"/>
    </row>
    <row r="28682" spans="22:22">
      <c r="V28682" s="17"/>
    </row>
    <row r="28683" spans="22:22">
      <c r="V28683" s="17"/>
    </row>
    <row r="28684" spans="22:22">
      <c r="V28684" s="17"/>
    </row>
    <row r="28685" spans="22:22">
      <c r="V28685" s="17"/>
    </row>
    <row r="28686" spans="22:22">
      <c r="V28686" s="17"/>
    </row>
    <row r="28687" spans="22:22">
      <c r="V28687" s="17"/>
    </row>
    <row r="28688" spans="22:22">
      <c r="V28688" s="17"/>
    </row>
    <row r="28689" spans="22:22">
      <c r="V28689" s="17"/>
    </row>
    <row r="28690" spans="22:22">
      <c r="V28690" s="17"/>
    </row>
    <row r="28691" spans="22:22">
      <c r="V28691" s="17"/>
    </row>
    <row r="28692" spans="22:22">
      <c r="V28692" s="17"/>
    </row>
    <row r="28693" spans="22:22">
      <c r="V28693" s="17"/>
    </row>
    <row r="28694" spans="22:22">
      <c r="V28694" s="17"/>
    </row>
    <row r="28695" spans="22:22">
      <c r="V28695" s="17"/>
    </row>
    <row r="28696" spans="22:22">
      <c r="V28696" s="17"/>
    </row>
    <row r="28697" spans="22:22">
      <c r="V28697" s="17"/>
    </row>
    <row r="28698" spans="22:22">
      <c r="V28698" s="17"/>
    </row>
    <row r="28699" spans="22:22">
      <c r="V28699" s="17"/>
    </row>
    <row r="28700" spans="22:22">
      <c r="V28700" s="17"/>
    </row>
    <row r="28701" spans="22:22">
      <c r="V28701" s="17"/>
    </row>
    <row r="28702" spans="22:22">
      <c r="V28702" s="17"/>
    </row>
    <row r="28703" spans="22:22">
      <c r="V28703" s="17"/>
    </row>
    <row r="28704" spans="22:22">
      <c r="V28704" s="17"/>
    </row>
    <row r="28705" spans="22:22">
      <c r="V28705" s="17"/>
    </row>
    <row r="28706" spans="22:22">
      <c r="V28706" s="17"/>
    </row>
    <row r="28707" spans="22:22">
      <c r="V28707" s="17"/>
    </row>
    <row r="28708" spans="22:22">
      <c r="V28708" s="17"/>
    </row>
    <row r="28709" spans="22:22">
      <c r="V28709" s="17"/>
    </row>
    <row r="28710" spans="22:22">
      <c r="V28710" s="17"/>
    </row>
    <row r="28711" spans="22:22">
      <c r="V28711" s="17"/>
    </row>
    <row r="28712" spans="22:22">
      <c r="V28712" s="17"/>
    </row>
    <row r="28713" spans="22:22">
      <c r="V28713" s="17"/>
    </row>
    <row r="28714" spans="22:22">
      <c r="V28714" s="17"/>
    </row>
    <row r="28715" spans="22:22">
      <c r="V28715" s="17"/>
    </row>
    <row r="28716" spans="22:22">
      <c r="V28716" s="17"/>
    </row>
    <row r="28717" spans="22:22">
      <c r="V28717" s="17"/>
    </row>
    <row r="28718" spans="22:22">
      <c r="V28718" s="17"/>
    </row>
    <row r="28719" spans="22:22">
      <c r="V28719" s="17"/>
    </row>
    <row r="28720" spans="22:22">
      <c r="V28720" s="17"/>
    </row>
    <row r="28721" spans="22:22">
      <c r="V28721" s="17"/>
    </row>
    <row r="28722" spans="22:22">
      <c r="V28722" s="17"/>
    </row>
    <row r="28723" spans="22:22">
      <c r="V28723" s="17"/>
    </row>
    <row r="28724" spans="22:22">
      <c r="V28724" s="17"/>
    </row>
    <row r="28725" spans="22:22">
      <c r="V28725" s="17"/>
    </row>
    <row r="28726" spans="22:22">
      <c r="V28726" s="17"/>
    </row>
    <row r="28727" spans="22:22">
      <c r="V28727" s="17"/>
    </row>
    <row r="28728" spans="22:22">
      <c r="V28728" s="17"/>
    </row>
    <row r="28729" spans="22:22">
      <c r="V28729" s="17"/>
    </row>
    <row r="28730" spans="22:22">
      <c r="V28730" s="17"/>
    </row>
    <row r="28731" spans="22:22">
      <c r="V28731" s="17"/>
    </row>
    <row r="28732" spans="22:22">
      <c r="V28732" s="17"/>
    </row>
    <row r="28733" spans="22:22">
      <c r="V28733" s="17"/>
    </row>
    <row r="28734" spans="22:22">
      <c r="V28734" s="17"/>
    </row>
    <row r="28735" spans="22:22">
      <c r="V28735" s="17"/>
    </row>
    <row r="28736" spans="22:22">
      <c r="V28736" s="17"/>
    </row>
    <row r="28737" spans="22:22">
      <c r="V28737" s="17"/>
    </row>
    <row r="28738" spans="22:22">
      <c r="V28738" s="17"/>
    </row>
    <row r="28739" spans="22:22">
      <c r="V28739" s="17"/>
    </row>
    <row r="28740" spans="22:22">
      <c r="V28740" s="17"/>
    </row>
    <row r="28741" spans="22:22">
      <c r="V28741" s="17"/>
    </row>
    <row r="28742" spans="22:22">
      <c r="V28742" s="17"/>
    </row>
    <row r="28743" spans="22:22">
      <c r="V28743" s="17"/>
    </row>
    <row r="28744" spans="22:22">
      <c r="V28744" s="17"/>
    </row>
    <row r="28745" spans="22:22">
      <c r="V28745" s="17"/>
    </row>
    <row r="28746" spans="22:22">
      <c r="V28746" s="17"/>
    </row>
    <row r="28747" spans="22:22">
      <c r="V28747" s="17"/>
    </row>
    <row r="28748" spans="22:22">
      <c r="V28748" s="17"/>
    </row>
    <row r="28749" spans="22:22">
      <c r="V28749" s="17"/>
    </row>
    <row r="28750" spans="22:22">
      <c r="V28750" s="17"/>
    </row>
    <row r="28751" spans="22:22">
      <c r="V28751" s="17"/>
    </row>
    <row r="28752" spans="22:22">
      <c r="V28752" s="17"/>
    </row>
    <row r="28753" spans="22:22">
      <c r="V28753" s="17"/>
    </row>
    <row r="28754" spans="22:22">
      <c r="V28754" s="17"/>
    </row>
    <row r="28755" spans="22:22">
      <c r="V28755" s="17"/>
    </row>
    <row r="28756" spans="22:22">
      <c r="V28756" s="17"/>
    </row>
    <row r="28757" spans="22:22">
      <c r="V28757" s="17"/>
    </row>
    <row r="28758" spans="22:22">
      <c r="V28758" s="17"/>
    </row>
    <row r="28759" spans="22:22">
      <c r="V28759" s="17"/>
    </row>
    <row r="28760" spans="22:22">
      <c r="V28760" s="17"/>
    </row>
    <row r="28761" spans="22:22">
      <c r="V28761" s="17"/>
    </row>
    <row r="28762" spans="22:22">
      <c r="V28762" s="17"/>
    </row>
    <row r="28763" spans="22:22">
      <c r="V28763" s="17"/>
    </row>
    <row r="28764" spans="22:22">
      <c r="V28764" s="17"/>
    </row>
    <row r="28765" spans="22:22">
      <c r="V28765" s="17"/>
    </row>
    <row r="28766" spans="22:22">
      <c r="V28766" s="17"/>
    </row>
    <row r="28767" spans="22:22">
      <c r="V28767" s="17"/>
    </row>
    <row r="28768" spans="22:22">
      <c r="V28768" s="17"/>
    </row>
    <row r="28769" spans="22:22">
      <c r="V28769" s="17"/>
    </row>
    <row r="28770" spans="22:22">
      <c r="V28770" s="17"/>
    </row>
    <row r="28771" spans="22:22">
      <c r="V28771" s="17"/>
    </row>
    <row r="28772" spans="22:22">
      <c r="V28772" s="17"/>
    </row>
    <row r="28773" spans="22:22">
      <c r="V28773" s="17"/>
    </row>
    <row r="28774" spans="22:22">
      <c r="V28774" s="17"/>
    </row>
    <row r="28775" spans="22:22">
      <c r="V28775" s="17"/>
    </row>
    <row r="28776" spans="22:22">
      <c r="V28776" s="17"/>
    </row>
    <row r="28777" spans="22:22">
      <c r="V28777" s="17"/>
    </row>
    <row r="28778" spans="22:22">
      <c r="V28778" s="17"/>
    </row>
    <row r="28779" spans="22:22">
      <c r="V28779" s="17"/>
    </row>
    <row r="28780" spans="22:22">
      <c r="V28780" s="17"/>
    </row>
    <row r="28781" spans="22:22">
      <c r="V28781" s="17"/>
    </row>
    <row r="28782" spans="22:22">
      <c r="V28782" s="17"/>
    </row>
    <row r="28783" spans="22:22">
      <c r="V28783" s="17"/>
    </row>
    <row r="28784" spans="22:22">
      <c r="V28784" s="17"/>
    </row>
    <row r="28785" spans="22:22">
      <c r="V28785" s="17"/>
    </row>
    <row r="28786" spans="22:22">
      <c r="V28786" s="17"/>
    </row>
    <row r="28787" spans="22:22">
      <c r="V28787" s="17"/>
    </row>
    <row r="28788" spans="22:22">
      <c r="V28788" s="17"/>
    </row>
    <row r="28789" spans="22:22">
      <c r="V28789" s="17"/>
    </row>
    <row r="28790" spans="22:22">
      <c r="V28790" s="17"/>
    </row>
    <row r="28791" spans="22:22">
      <c r="V28791" s="17"/>
    </row>
    <row r="28792" spans="22:22">
      <c r="V28792" s="17"/>
    </row>
    <row r="28793" spans="22:22">
      <c r="V28793" s="17"/>
    </row>
    <row r="28794" spans="22:22">
      <c r="V28794" s="17"/>
    </row>
    <row r="28795" spans="22:22">
      <c r="V28795" s="17"/>
    </row>
    <row r="28796" spans="22:22">
      <c r="V28796" s="17"/>
    </row>
    <row r="28797" spans="22:22">
      <c r="V28797" s="17"/>
    </row>
    <row r="28798" spans="22:22">
      <c r="V28798" s="17"/>
    </row>
    <row r="28799" spans="22:22">
      <c r="V28799" s="17"/>
    </row>
    <row r="28800" spans="22:22">
      <c r="V28800" s="17"/>
    </row>
    <row r="28801" spans="22:22">
      <c r="V28801" s="17"/>
    </row>
    <row r="28802" spans="22:22">
      <c r="V28802" s="17"/>
    </row>
    <row r="28803" spans="22:22">
      <c r="V28803" s="17"/>
    </row>
    <row r="28804" spans="22:22">
      <c r="V28804" s="17"/>
    </row>
    <row r="28805" spans="22:22">
      <c r="V28805" s="17"/>
    </row>
    <row r="28806" spans="22:22">
      <c r="V28806" s="17"/>
    </row>
    <row r="28807" spans="22:22">
      <c r="V28807" s="17"/>
    </row>
    <row r="28808" spans="22:22">
      <c r="V28808" s="17"/>
    </row>
    <row r="28809" spans="22:22">
      <c r="V28809" s="17"/>
    </row>
    <row r="28810" spans="22:22">
      <c r="V28810" s="17"/>
    </row>
    <row r="28811" spans="22:22">
      <c r="V28811" s="17"/>
    </row>
    <row r="28812" spans="22:22">
      <c r="V28812" s="17"/>
    </row>
    <row r="28813" spans="22:22">
      <c r="V28813" s="17"/>
    </row>
    <row r="28814" spans="22:22">
      <c r="V28814" s="17"/>
    </row>
    <row r="28815" spans="22:22">
      <c r="V28815" s="17"/>
    </row>
    <row r="28816" spans="22:22">
      <c r="V28816" s="17"/>
    </row>
    <row r="28817" spans="22:22">
      <c r="V28817" s="17"/>
    </row>
    <row r="28818" spans="22:22">
      <c r="V28818" s="17"/>
    </row>
    <row r="28819" spans="22:22">
      <c r="V28819" s="17"/>
    </row>
    <row r="28820" spans="22:22">
      <c r="V28820" s="17"/>
    </row>
    <row r="28821" spans="22:22">
      <c r="V28821" s="17"/>
    </row>
    <row r="28822" spans="22:22">
      <c r="V28822" s="17"/>
    </row>
    <row r="28823" spans="22:22">
      <c r="V28823" s="17"/>
    </row>
    <row r="28824" spans="22:22">
      <c r="V28824" s="17"/>
    </row>
    <row r="28825" spans="22:22">
      <c r="V28825" s="17"/>
    </row>
    <row r="28826" spans="22:22">
      <c r="V28826" s="17"/>
    </row>
    <row r="28827" spans="22:22">
      <c r="V28827" s="17"/>
    </row>
    <row r="28828" spans="22:22">
      <c r="V28828" s="17"/>
    </row>
    <row r="28829" spans="22:22">
      <c r="V28829" s="17"/>
    </row>
    <row r="28830" spans="22:22">
      <c r="V28830" s="17"/>
    </row>
    <row r="28831" spans="22:22">
      <c r="V28831" s="17"/>
    </row>
    <row r="28832" spans="22:22">
      <c r="V28832" s="17"/>
    </row>
    <row r="28833" spans="22:22">
      <c r="V28833" s="17"/>
    </row>
    <row r="28834" spans="22:22">
      <c r="V28834" s="17"/>
    </row>
    <row r="28835" spans="22:22">
      <c r="V28835" s="17"/>
    </row>
    <row r="28836" spans="22:22">
      <c r="V28836" s="17"/>
    </row>
    <row r="28837" spans="22:22">
      <c r="V28837" s="17"/>
    </row>
    <row r="28838" spans="22:22">
      <c r="V28838" s="17"/>
    </row>
    <row r="28839" spans="22:22">
      <c r="V28839" s="17"/>
    </row>
    <row r="28840" spans="22:22">
      <c r="V28840" s="17"/>
    </row>
    <row r="28841" spans="22:22">
      <c r="V28841" s="17"/>
    </row>
    <row r="28842" spans="22:22">
      <c r="V28842" s="17"/>
    </row>
    <row r="28843" spans="22:22">
      <c r="V28843" s="17"/>
    </row>
    <row r="28844" spans="22:22">
      <c r="V28844" s="17"/>
    </row>
    <row r="28845" spans="22:22">
      <c r="V28845" s="17"/>
    </row>
    <row r="28846" spans="22:22">
      <c r="V28846" s="17"/>
    </row>
    <row r="28847" spans="22:22">
      <c r="V28847" s="17"/>
    </row>
    <row r="28848" spans="22:22">
      <c r="V28848" s="17"/>
    </row>
    <row r="28849" spans="22:22">
      <c r="V28849" s="17"/>
    </row>
    <row r="28850" spans="22:22">
      <c r="V28850" s="17"/>
    </row>
    <row r="28851" spans="22:22">
      <c r="V28851" s="17"/>
    </row>
    <row r="28852" spans="22:22">
      <c r="V28852" s="17"/>
    </row>
    <row r="28853" spans="22:22">
      <c r="V28853" s="17"/>
    </row>
    <row r="28854" spans="22:22">
      <c r="V28854" s="17"/>
    </row>
    <row r="28855" spans="22:22">
      <c r="V28855" s="17"/>
    </row>
    <row r="28856" spans="22:22">
      <c r="V28856" s="17"/>
    </row>
    <row r="28857" spans="22:22">
      <c r="V28857" s="17"/>
    </row>
    <row r="28858" spans="22:22">
      <c r="V28858" s="17"/>
    </row>
    <row r="28859" spans="22:22">
      <c r="V28859" s="17"/>
    </row>
    <row r="28860" spans="22:22">
      <c r="V28860" s="17"/>
    </row>
    <row r="28861" spans="22:22">
      <c r="V28861" s="17"/>
    </row>
    <row r="28862" spans="22:22">
      <c r="V28862" s="17"/>
    </row>
    <row r="28863" spans="22:22">
      <c r="V28863" s="17"/>
    </row>
    <row r="28864" spans="22:22">
      <c r="V28864" s="17"/>
    </row>
    <row r="28865" spans="22:22">
      <c r="V28865" s="17"/>
    </row>
    <row r="28866" spans="22:22">
      <c r="V28866" s="17"/>
    </row>
    <row r="28867" spans="22:22">
      <c r="V28867" s="17"/>
    </row>
    <row r="28868" spans="22:22">
      <c r="V28868" s="17"/>
    </row>
    <row r="28869" spans="22:22">
      <c r="V28869" s="17"/>
    </row>
    <row r="28870" spans="22:22">
      <c r="V28870" s="17"/>
    </row>
    <row r="28871" spans="22:22">
      <c r="V28871" s="17"/>
    </row>
    <row r="28872" spans="22:22">
      <c r="V28872" s="17"/>
    </row>
    <row r="28873" spans="22:22">
      <c r="V28873" s="17"/>
    </row>
    <row r="28874" spans="22:22">
      <c r="V28874" s="17"/>
    </row>
    <row r="28875" spans="22:22">
      <c r="V28875" s="17"/>
    </row>
    <row r="28876" spans="22:22">
      <c r="V28876" s="17"/>
    </row>
    <row r="28877" spans="22:22">
      <c r="V28877" s="17"/>
    </row>
    <row r="28878" spans="22:22">
      <c r="V28878" s="17"/>
    </row>
    <row r="28879" spans="22:22">
      <c r="V28879" s="17"/>
    </row>
    <row r="28880" spans="22:22">
      <c r="V28880" s="17"/>
    </row>
    <row r="28881" spans="22:22">
      <c r="V28881" s="17"/>
    </row>
    <row r="28882" spans="22:22">
      <c r="V28882" s="17"/>
    </row>
    <row r="28883" spans="22:22">
      <c r="V28883" s="17"/>
    </row>
    <row r="28884" spans="22:22">
      <c r="V28884" s="17"/>
    </row>
    <row r="28885" spans="22:22">
      <c r="V28885" s="17"/>
    </row>
    <row r="28886" spans="22:22">
      <c r="V28886" s="17"/>
    </row>
    <row r="28887" spans="22:22">
      <c r="V28887" s="17"/>
    </row>
    <row r="28888" spans="22:22">
      <c r="V28888" s="17"/>
    </row>
    <row r="28889" spans="22:22">
      <c r="V28889" s="17"/>
    </row>
    <row r="28890" spans="22:22">
      <c r="V28890" s="17"/>
    </row>
    <row r="28891" spans="22:22">
      <c r="V28891" s="17"/>
    </row>
    <row r="28892" spans="22:22">
      <c r="V28892" s="17"/>
    </row>
    <row r="28893" spans="22:22">
      <c r="V28893" s="17"/>
    </row>
    <row r="28894" spans="22:22">
      <c r="V28894" s="17"/>
    </row>
    <row r="28895" spans="22:22">
      <c r="V28895" s="17"/>
    </row>
    <row r="28896" spans="22:22">
      <c r="V28896" s="17"/>
    </row>
    <row r="28897" spans="22:22">
      <c r="V28897" s="17"/>
    </row>
    <row r="28898" spans="22:22">
      <c r="V28898" s="17"/>
    </row>
    <row r="28899" spans="22:22">
      <c r="V28899" s="17"/>
    </row>
    <row r="28900" spans="22:22">
      <c r="V28900" s="17"/>
    </row>
    <row r="28901" spans="22:22">
      <c r="V28901" s="17"/>
    </row>
    <row r="28902" spans="22:22">
      <c r="V28902" s="17"/>
    </row>
    <row r="28903" spans="22:22">
      <c r="V28903" s="17"/>
    </row>
    <row r="28904" spans="22:22">
      <c r="V28904" s="17"/>
    </row>
    <row r="28905" spans="22:22">
      <c r="V28905" s="17"/>
    </row>
    <row r="28906" spans="22:22">
      <c r="V28906" s="17"/>
    </row>
    <row r="28907" spans="22:22">
      <c r="V28907" s="17"/>
    </row>
    <row r="28908" spans="22:22">
      <c r="V28908" s="17"/>
    </row>
    <row r="28909" spans="22:22">
      <c r="V28909" s="17"/>
    </row>
    <row r="28910" spans="22:22">
      <c r="V28910" s="17"/>
    </row>
    <row r="28911" spans="22:22">
      <c r="V28911" s="17"/>
    </row>
    <row r="28912" spans="22:22">
      <c r="V28912" s="17"/>
    </row>
    <row r="28913" spans="22:22">
      <c r="V28913" s="17"/>
    </row>
    <row r="28914" spans="22:22">
      <c r="V28914" s="17"/>
    </row>
    <row r="28915" spans="22:22">
      <c r="V28915" s="17"/>
    </row>
    <row r="28916" spans="22:22">
      <c r="V28916" s="17"/>
    </row>
    <row r="28917" spans="22:22">
      <c r="V28917" s="17"/>
    </row>
    <row r="28918" spans="22:22">
      <c r="V28918" s="17"/>
    </row>
    <row r="28919" spans="22:22">
      <c r="V28919" s="17"/>
    </row>
    <row r="28920" spans="22:22">
      <c r="V28920" s="17"/>
    </row>
    <row r="28921" spans="22:22">
      <c r="V28921" s="17"/>
    </row>
    <row r="28922" spans="22:22">
      <c r="V28922" s="17"/>
    </row>
    <row r="28923" spans="22:22">
      <c r="V28923" s="17"/>
    </row>
    <row r="28924" spans="22:22">
      <c r="V28924" s="17"/>
    </row>
    <row r="28925" spans="22:22">
      <c r="V28925" s="17"/>
    </row>
    <row r="28926" spans="22:22">
      <c r="V28926" s="17"/>
    </row>
    <row r="28927" spans="22:22">
      <c r="V28927" s="17"/>
    </row>
    <row r="28928" spans="22:22">
      <c r="V28928" s="17"/>
    </row>
    <row r="28929" spans="22:22">
      <c r="V28929" s="17"/>
    </row>
    <row r="28930" spans="22:22">
      <c r="V28930" s="17"/>
    </row>
    <row r="28931" spans="22:22">
      <c r="V28931" s="17"/>
    </row>
    <row r="28932" spans="22:22">
      <c r="V28932" s="17"/>
    </row>
    <row r="28933" spans="22:22">
      <c r="V28933" s="17"/>
    </row>
    <row r="28934" spans="22:22">
      <c r="V28934" s="17"/>
    </row>
    <row r="28935" spans="22:22">
      <c r="V28935" s="17"/>
    </row>
    <row r="28936" spans="22:22">
      <c r="V28936" s="17"/>
    </row>
    <row r="28937" spans="22:22">
      <c r="V28937" s="17"/>
    </row>
    <row r="28938" spans="22:22">
      <c r="V28938" s="17"/>
    </row>
    <row r="28939" spans="22:22">
      <c r="V28939" s="17"/>
    </row>
    <row r="28940" spans="22:22">
      <c r="V28940" s="17"/>
    </row>
    <row r="28941" spans="22:22">
      <c r="V28941" s="17"/>
    </row>
    <row r="28942" spans="22:22">
      <c r="V28942" s="17"/>
    </row>
    <row r="28943" spans="22:22">
      <c r="V28943" s="17"/>
    </row>
    <row r="28944" spans="22:22">
      <c r="V28944" s="17"/>
    </row>
    <row r="28945" spans="22:22">
      <c r="V28945" s="17"/>
    </row>
    <row r="28946" spans="22:22">
      <c r="V28946" s="17"/>
    </row>
    <row r="28947" spans="22:22">
      <c r="V28947" s="17"/>
    </row>
    <row r="28948" spans="22:22">
      <c r="V28948" s="17"/>
    </row>
    <row r="28949" spans="22:22">
      <c r="V28949" s="17"/>
    </row>
    <row r="28950" spans="22:22">
      <c r="V28950" s="17"/>
    </row>
    <row r="28951" spans="22:22">
      <c r="V28951" s="17"/>
    </row>
    <row r="28952" spans="22:22">
      <c r="V28952" s="17"/>
    </row>
    <row r="28953" spans="22:22">
      <c r="V28953" s="17"/>
    </row>
    <row r="28954" spans="22:22">
      <c r="V28954" s="17"/>
    </row>
    <row r="28955" spans="22:22">
      <c r="V28955" s="17"/>
    </row>
    <row r="28956" spans="22:22">
      <c r="V28956" s="17"/>
    </row>
    <row r="28957" spans="22:22">
      <c r="V28957" s="17"/>
    </row>
    <row r="28958" spans="22:22">
      <c r="V28958" s="17"/>
    </row>
    <row r="28959" spans="22:22">
      <c r="V28959" s="17"/>
    </row>
    <row r="28960" spans="22:22">
      <c r="V28960" s="17"/>
    </row>
    <row r="28961" spans="22:22">
      <c r="V28961" s="17"/>
    </row>
    <row r="28962" spans="22:22">
      <c r="V28962" s="17"/>
    </row>
    <row r="28963" spans="22:22">
      <c r="V28963" s="17"/>
    </row>
    <row r="28964" spans="22:22">
      <c r="V28964" s="17"/>
    </row>
    <row r="28965" spans="22:22">
      <c r="V28965" s="17"/>
    </row>
    <row r="28966" spans="22:22">
      <c r="V28966" s="17"/>
    </row>
    <row r="28967" spans="22:22">
      <c r="V28967" s="17"/>
    </row>
    <row r="28968" spans="22:22">
      <c r="V28968" s="17"/>
    </row>
    <row r="28969" spans="22:22">
      <c r="V28969" s="17"/>
    </row>
    <row r="28970" spans="22:22">
      <c r="V28970" s="17"/>
    </row>
    <row r="28971" spans="22:22">
      <c r="V28971" s="17"/>
    </row>
    <row r="28972" spans="22:22">
      <c r="V28972" s="17"/>
    </row>
    <row r="28973" spans="22:22">
      <c r="V28973" s="17"/>
    </row>
    <row r="28974" spans="22:22">
      <c r="V28974" s="17"/>
    </row>
    <row r="28975" spans="22:22">
      <c r="V28975" s="17"/>
    </row>
    <row r="28976" spans="22:22">
      <c r="V28976" s="17"/>
    </row>
    <row r="28977" spans="22:22">
      <c r="V28977" s="17"/>
    </row>
    <row r="28978" spans="22:22">
      <c r="V28978" s="17"/>
    </row>
    <row r="28979" spans="22:22">
      <c r="V28979" s="17"/>
    </row>
    <row r="28980" spans="22:22">
      <c r="V28980" s="17"/>
    </row>
    <row r="28981" spans="22:22">
      <c r="V28981" s="17"/>
    </row>
    <row r="28982" spans="22:22">
      <c r="V28982" s="17"/>
    </row>
    <row r="28983" spans="22:22">
      <c r="V28983" s="17"/>
    </row>
    <row r="28984" spans="22:22">
      <c r="V28984" s="17"/>
    </row>
    <row r="28985" spans="22:22">
      <c r="V28985" s="17"/>
    </row>
    <row r="28986" spans="22:22">
      <c r="V28986" s="17"/>
    </row>
    <row r="28987" spans="22:22">
      <c r="V28987" s="17"/>
    </row>
    <row r="28988" spans="22:22">
      <c r="V28988" s="17"/>
    </row>
    <row r="28989" spans="22:22">
      <c r="V28989" s="17"/>
    </row>
    <row r="28990" spans="22:22">
      <c r="V28990" s="17"/>
    </row>
    <row r="28991" spans="22:22">
      <c r="V28991" s="17"/>
    </row>
    <row r="28992" spans="22:22">
      <c r="V28992" s="17"/>
    </row>
    <row r="28993" spans="22:22">
      <c r="V28993" s="17"/>
    </row>
    <row r="28994" spans="22:22">
      <c r="V28994" s="17"/>
    </row>
    <row r="28995" spans="22:22">
      <c r="V28995" s="17"/>
    </row>
    <row r="28996" spans="22:22">
      <c r="V28996" s="17"/>
    </row>
    <row r="28997" spans="22:22">
      <c r="V28997" s="17"/>
    </row>
    <row r="28998" spans="22:22">
      <c r="V28998" s="17"/>
    </row>
    <row r="28999" spans="22:22">
      <c r="V28999" s="17"/>
    </row>
    <row r="29000" spans="22:22">
      <c r="V29000" s="17"/>
    </row>
    <row r="29001" spans="22:22">
      <c r="V29001" s="17"/>
    </row>
    <row r="29002" spans="22:22">
      <c r="V29002" s="17"/>
    </row>
    <row r="29003" spans="22:22">
      <c r="V29003" s="17"/>
    </row>
    <row r="29004" spans="22:22">
      <c r="V29004" s="17"/>
    </row>
    <row r="29005" spans="22:22">
      <c r="V29005" s="17"/>
    </row>
    <row r="29006" spans="22:22">
      <c r="V29006" s="17"/>
    </row>
    <row r="29007" spans="22:22">
      <c r="V29007" s="17"/>
    </row>
    <row r="29008" spans="22:22">
      <c r="V29008" s="17"/>
    </row>
    <row r="29009" spans="22:22">
      <c r="V29009" s="17"/>
    </row>
    <row r="29010" spans="22:22">
      <c r="V29010" s="17"/>
    </row>
    <row r="29011" spans="22:22">
      <c r="V29011" s="17"/>
    </row>
    <row r="29012" spans="22:22">
      <c r="V29012" s="17"/>
    </row>
    <row r="29013" spans="22:22">
      <c r="V29013" s="17"/>
    </row>
    <row r="29014" spans="22:22">
      <c r="V29014" s="17"/>
    </row>
    <row r="29015" spans="22:22">
      <c r="V29015" s="17"/>
    </row>
    <row r="29016" spans="22:22">
      <c r="V29016" s="17"/>
    </row>
    <row r="29017" spans="22:22">
      <c r="V29017" s="17"/>
    </row>
    <row r="29018" spans="22:22">
      <c r="V29018" s="17"/>
    </row>
    <row r="29019" spans="22:22">
      <c r="V29019" s="17"/>
    </row>
    <row r="29020" spans="22:22">
      <c r="V29020" s="17"/>
    </row>
    <row r="29021" spans="22:22">
      <c r="V29021" s="17"/>
    </row>
    <row r="29022" spans="22:22">
      <c r="V29022" s="17"/>
    </row>
    <row r="29023" spans="22:22">
      <c r="V29023" s="17"/>
    </row>
    <row r="29024" spans="22:22">
      <c r="V29024" s="17"/>
    </row>
    <row r="29025" spans="22:22">
      <c r="V29025" s="17"/>
    </row>
    <row r="29026" spans="22:22">
      <c r="V29026" s="17"/>
    </row>
    <row r="29027" spans="22:22">
      <c r="V29027" s="17"/>
    </row>
    <row r="29028" spans="22:22">
      <c r="V29028" s="17"/>
    </row>
    <row r="29029" spans="22:22">
      <c r="V29029" s="17"/>
    </row>
    <row r="29030" spans="22:22">
      <c r="V29030" s="17"/>
    </row>
    <row r="29031" spans="22:22">
      <c r="V29031" s="17"/>
    </row>
    <row r="29032" spans="22:22">
      <c r="V29032" s="17"/>
    </row>
    <row r="29033" spans="22:22">
      <c r="V29033" s="17"/>
    </row>
    <row r="29034" spans="22:22">
      <c r="V29034" s="17"/>
    </row>
    <row r="29035" spans="22:22">
      <c r="V29035" s="17"/>
    </row>
    <row r="29036" spans="22:22">
      <c r="V29036" s="17"/>
    </row>
    <row r="29037" spans="22:22">
      <c r="V29037" s="17"/>
    </row>
    <row r="29038" spans="22:22">
      <c r="V29038" s="17"/>
    </row>
    <row r="29039" spans="22:22">
      <c r="V29039" s="17"/>
    </row>
    <row r="29040" spans="22:22">
      <c r="V29040" s="17"/>
    </row>
    <row r="29041" spans="22:22">
      <c r="V29041" s="17"/>
    </row>
    <row r="29042" spans="22:22">
      <c r="V29042" s="17"/>
    </row>
    <row r="29043" spans="22:22">
      <c r="V29043" s="17"/>
    </row>
    <row r="29044" spans="22:22">
      <c r="V29044" s="17"/>
    </row>
    <row r="29045" spans="22:22">
      <c r="V29045" s="17"/>
    </row>
    <row r="29046" spans="22:22">
      <c r="V29046" s="17"/>
    </row>
    <row r="29047" spans="22:22">
      <c r="V29047" s="17"/>
    </row>
    <row r="29048" spans="22:22">
      <c r="V29048" s="17"/>
    </row>
    <row r="29049" spans="22:22">
      <c r="V29049" s="17"/>
    </row>
    <row r="29050" spans="22:22">
      <c r="V29050" s="17"/>
    </row>
    <row r="29051" spans="22:22">
      <c r="V29051" s="17"/>
    </row>
    <row r="29052" spans="22:22">
      <c r="V29052" s="17"/>
    </row>
    <row r="29053" spans="22:22">
      <c r="V29053" s="17"/>
    </row>
    <row r="29054" spans="22:22">
      <c r="V29054" s="17"/>
    </row>
    <row r="29055" spans="22:22">
      <c r="V29055" s="17"/>
    </row>
    <row r="29056" spans="22:22">
      <c r="V29056" s="17"/>
    </row>
    <row r="29057" spans="22:22">
      <c r="V29057" s="17"/>
    </row>
    <row r="29058" spans="22:22">
      <c r="V29058" s="17"/>
    </row>
    <row r="29059" spans="22:22">
      <c r="V29059" s="17"/>
    </row>
    <row r="29060" spans="22:22">
      <c r="V29060" s="17"/>
    </row>
    <row r="29061" spans="22:22">
      <c r="V29061" s="17"/>
    </row>
    <row r="29062" spans="22:22">
      <c r="V29062" s="17"/>
    </row>
    <row r="29063" spans="22:22">
      <c r="V29063" s="17"/>
    </row>
    <row r="29064" spans="22:22">
      <c r="V29064" s="17"/>
    </row>
    <row r="29065" spans="22:22">
      <c r="V29065" s="17"/>
    </row>
    <row r="29066" spans="22:22">
      <c r="V29066" s="17"/>
    </row>
    <row r="29067" spans="22:22">
      <c r="V29067" s="17"/>
    </row>
    <row r="29068" spans="22:22">
      <c r="V29068" s="17"/>
    </row>
    <row r="29069" spans="22:22">
      <c r="V29069" s="17"/>
    </row>
    <row r="29070" spans="22:22">
      <c r="V29070" s="17"/>
    </row>
    <row r="29071" spans="22:22">
      <c r="V29071" s="17"/>
    </row>
    <row r="29072" spans="22:22">
      <c r="V29072" s="17"/>
    </row>
    <row r="29073" spans="22:22">
      <c r="V29073" s="17"/>
    </row>
    <row r="29074" spans="22:22">
      <c r="V29074" s="17"/>
    </row>
    <row r="29075" spans="22:22">
      <c r="V29075" s="17"/>
    </row>
    <row r="29076" spans="22:22">
      <c r="V29076" s="17"/>
    </row>
    <row r="29077" spans="22:22">
      <c r="V29077" s="17"/>
    </row>
    <row r="29078" spans="22:22">
      <c r="V29078" s="17"/>
    </row>
    <row r="29079" spans="22:22">
      <c r="V29079" s="17"/>
    </row>
    <row r="29080" spans="22:22">
      <c r="V29080" s="17"/>
    </row>
    <row r="29081" spans="22:22">
      <c r="V29081" s="17"/>
    </row>
    <row r="29082" spans="22:22">
      <c r="V29082" s="17"/>
    </row>
    <row r="29083" spans="22:22">
      <c r="V29083" s="17"/>
    </row>
    <row r="29084" spans="22:22">
      <c r="V29084" s="17"/>
    </row>
    <row r="29085" spans="22:22">
      <c r="V29085" s="17"/>
    </row>
    <row r="29086" spans="22:22">
      <c r="V29086" s="17"/>
    </row>
    <row r="29087" spans="22:22">
      <c r="V29087" s="17"/>
    </row>
    <row r="29088" spans="22:22">
      <c r="V29088" s="17"/>
    </row>
    <row r="29089" spans="22:22">
      <c r="V29089" s="17"/>
    </row>
    <row r="29090" spans="22:22">
      <c r="V29090" s="17"/>
    </row>
    <row r="29091" spans="22:22">
      <c r="V29091" s="17"/>
    </row>
    <row r="29092" spans="22:22">
      <c r="V29092" s="17"/>
    </row>
    <row r="29093" spans="22:22">
      <c r="V29093" s="17"/>
    </row>
    <row r="29094" spans="22:22">
      <c r="V29094" s="17"/>
    </row>
    <row r="29095" spans="22:22">
      <c r="V29095" s="17"/>
    </row>
    <row r="29096" spans="22:22">
      <c r="V29096" s="17"/>
    </row>
    <row r="29097" spans="22:22">
      <c r="V29097" s="17"/>
    </row>
    <row r="29098" spans="22:22">
      <c r="V29098" s="17"/>
    </row>
    <row r="29099" spans="22:22">
      <c r="V29099" s="17"/>
    </row>
    <row r="29100" spans="22:22">
      <c r="V29100" s="17"/>
    </row>
    <row r="29101" spans="22:22">
      <c r="V29101" s="17"/>
    </row>
    <row r="29102" spans="22:22">
      <c r="V29102" s="17"/>
    </row>
    <row r="29103" spans="22:22">
      <c r="V29103" s="17"/>
    </row>
    <row r="29104" spans="22:22">
      <c r="V29104" s="17"/>
    </row>
    <row r="29105" spans="22:22">
      <c r="V29105" s="17"/>
    </row>
    <row r="29106" spans="22:22">
      <c r="V29106" s="17"/>
    </row>
    <row r="29107" spans="22:22">
      <c r="V29107" s="17"/>
    </row>
    <row r="29108" spans="22:22">
      <c r="V29108" s="17"/>
    </row>
    <row r="29109" spans="22:22">
      <c r="V29109" s="17"/>
    </row>
    <row r="29110" spans="22:22">
      <c r="V29110" s="17"/>
    </row>
    <row r="29111" spans="22:22">
      <c r="V29111" s="17"/>
    </row>
    <row r="29112" spans="22:22">
      <c r="V29112" s="17"/>
    </row>
    <row r="29113" spans="22:22">
      <c r="V29113" s="17"/>
    </row>
    <row r="29114" spans="22:22">
      <c r="V29114" s="17"/>
    </row>
    <row r="29115" spans="22:22">
      <c r="V29115" s="17"/>
    </row>
    <row r="29116" spans="22:22">
      <c r="V29116" s="17"/>
    </row>
    <row r="29117" spans="22:22">
      <c r="V29117" s="17"/>
    </row>
    <row r="29118" spans="22:22">
      <c r="V29118" s="17"/>
    </row>
    <row r="29119" spans="22:22">
      <c r="V29119" s="17"/>
    </row>
    <row r="29120" spans="22:22">
      <c r="V29120" s="17"/>
    </row>
    <row r="29121" spans="22:22">
      <c r="V29121" s="17"/>
    </row>
    <row r="29122" spans="22:22">
      <c r="V29122" s="17"/>
    </row>
    <row r="29123" spans="22:22">
      <c r="V29123" s="17"/>
    </row>
    <row r="29124" spans="22:22">
      <c r="V29124" s="17"/>
    </row>
    <row r="29125" spans="22:22">
      <c r="V29125" s="17"/>
    </row>
    <row r="29126" spans="22:22">
      <c r="V29126" s="17"/>
    </row>
    <row r="29127" spans="22:22">
      <c r="V29127" s="17"/>
    </row>
    <row r="29128" spans="22:22">
      <c r="V29128" s="17"/>
    </row>
    <row r="29129" spans="22:22">
      <c r="V29129" s="17"/>
    </row>
    <row r="29130" spans="22:22">
      <c r="V29130" s="17"/>
    </row>
    <row r="29131" spans="22:22">
      <c r="V29131" s="17"/>
    </row>
    <row r="29132" spans="22:22">
      <c r="V29132" s="17"/>
    </row>
    <row r="29133" spans="22:22">
      <c r="V29133" s="17"/>
    </row>
    <row r="29134" spans="22:22">
      <c r="V29134" s="17"/>
    </row>
    <row r="29135" spans="22:22">
      <c r="V29135" s="17"/>
    </row>
    <row r="29136" spans="22:22">
      <c r="V29136" s="17"/>
    </row>
    <row r="29137" spans="22:22">
      <c r="V29137" s="17"/>
    </row>
    <row r="29138" spans="22:22">
      <c r="V29138" s="17"/>
    </row>
    <row r="29139" spans="22:22">
      <c r="V29139" s="17"/>
    </row>
    <row r="29140" spans="22:22">
      <c r="V29140" s="17"/>
    </row>
    <row r="29141" spans="22:22">
      <c r="V29141" s="17"/>
    </row>
    <row r="29142" spans="22:22">
      <c r="V29142" s="17"/>
    </row>
    <row r="29143" spans="22:22">
      <c r="V29143" s="17"/>
    </row>
    <row r="29144" spans="22:22">
      <c r="V29144" s="17"/>
    </row>
    <row r="29145" spans="22:22">
      <c r="V29145" s="17"/>
    </row>
    <row r="29146" spans="22:22">
      <c r="V29146" s="17"/>
    </row>
    <row r="29147" spans="22:22">
      <c r="V29147" s="17"/>
    </row>
    <row r="29148" spans="22:22">
      <c r="V29148" s="17"/>
    </row>
    <row r="29149" spans="22:22">
      <c r="V29149" s="17"/>
    </row>
    <row r="29150" spans="22:22">
      <c r="V29150" s="17"/>
    </row>
    <row r="29151" spans="22:22">
      <c r="V29151" s="17"/>
    </row>
    <row r="29152" spans="22:22">
      <c r="V29152" s="17"/>
    </row>
    <row r="29153" spans="22:22">
      <c r="V29153" s="17"/>
    </row>
    <row r="29154" spans="22:22">
      <c r="V29154" s="17"/>
    </row>
    <row r="29155" spans="22:22">
      <c r="V29155" s="17"/>
    </row>
    <row r="29156" spans="22:22">
      <c r="V29156" s="17"/>
    </row>
    <row r="29157" spans="22:22">
      <c r="V29157" s="17"/>
    </row>
    <row r="29158" spans="22:22">
      <c r="V29158" s="17"/>
    </row>
    <row r="29159" spans="22:22">
      <c r="V29159" s="17"/>
    </row>
    <row r="29160" spans="22:22">
      <c r="V29160" s="17"/>
    </row>
    <row r="29161" spans="22:22">
      <c r="V29161" s="17"/>
    </row>
    <row r="29162" spans="22:22">
      <c r="V29162" s="17"/>
    </row>
    <row r="29163" spans="22:22">
      <c r="V29163" s="17"/>
    </row>
    <row r="29164" spans="22:22">
      <c r="V29164" s="17"/>
    </row>
    <row r="29165" spans="22:22">
      <c r="V29165" s="17"/>
    </row>
    <row r="29166" spans="22:22">
      <c r="V29166" s="17"/>
    </row>
    <row r="29167" spans="22:22">
      <c r="V29167" s="17"/>
    </row>
    <row r="29168" spans="22:22">
      <c r="V29168" s="17"/>
    </row>
    <row r="29169" spans="22:22">
      <c r="V29169" s="17"/>
    </row>
    <row r="29170" spans="22:22">
      <c r="V29170" s="17"/>
    </row>
    <row r="29171" spans="22:22">
      <c r="V29171" s="17"/>
    </row>
    <row r="29172" spans="22:22">
      <c r="V29172" s="17"/>
    </row>
    <row r="29173" spans="22:22">
      <c r="V29173" s="17"/>
    </row>
    <row r="29174" spans="22:22">
      <c r="V29174" s="17"/>
    </row>
    <row r="29175" spans="22:22">
      <c r="V29175" s="17"/>
    </row>
    <row r="29176" spans="22:22">
      <c r="V29176" s="17"/>
    </row>
    <row r="29177" spans="22:22">
      <c r="V29177" s="17"/>
    </row>
    <row r="29178" spans="22:22">
      <c r="V29178" s="17"/>
    </row>
    <row r="29179" spans="22:22">
      <c r="V29179" s="17"/>
    </row>
    <row r="29180" spans="22:22">
      <c r="V29180" s="17"/>
    </row>
    <row r="29181" spans="22:22">
      <c r="V29181" s="17"/>
    </row>
    <row r="29182" spans="22:22">
      <c r="V29182" s="17"/>
    </row>
    <row r="29183" spans="22:22">
      <c r="V29183" s="17"/>
    </row>
    <row r="29184" spans="22:22">
      <c r="V29184" s="17"/>
    </row>
    <row r="29185" spans="22:22">
      <c r="V29185" s="17"/>
    </row>
    <row r="29186" spans="22:22">
      <c r="V29186" s="17"/>
    </row>
    <row r="29187" spans="22:22">
      <c r="V29187" s="17"/>
    </row>
    <row r="29188" spans="22:22">
      <c r="V29188" s="17"/>
    </row>
    <row r="29189" spans="22:22">
      <c r="V29189" s="17"/>
    </row>
    <row r="29190" spans="22:22">
      <c r="V29190" s="17"/>
    </row>
    <row r="29191" spans="22:22">
      <c r="V29191" s="17"/>
    </row>
    <row r="29192" spans="22:22">
      <c r="V29192" s="17"/>
    </row>
    <row r="29193" spans="22:22">
      <c r="V29193" s="17"/>
    </row>
    <row r="29194" spans="22:22">
      <c r="V29194" s="17"/>
    </row>
    <row r="29195" spans="22:22">
      <c r="V29195" s="17"/>
    </row>
    <row r="29196" spans="22:22">
      <c r="V29196" s="17"/>
    </row>
    <row r="29197" spans="22:22">
      <c r="V29197" s="17"/>
    </row>
    <row r="29198" spans="22:22">
      <c r="V29198" s="17"/>
    </row>
    <row r="29199" spans="22:22">
      <c r="V29199" s="17"/>
    </row>
    <row r="29200" spans="22:22">
      <c r="V29200" s="17"/>
    </row>
    <row r="29201" spans="22:22">
      <c r="V29201" s="17"/>
    </row>
    <row r="29202" spans="22:22">
      <c r="V29202" s="17"/>
    </row>
    <row r="29203" spans="22:22">
      <c r="V29203" s="17"/>
    </row>
    <row r="29204" spans="22:22">
      <c r="V29204" s="17"/>
    </row>
    <row r="29205" spans="22:22">
      <c r="V29205" s="17"/>
    </row>
    <row r="29206" spans="22:22">
      <c r="V29206" s="17"/>
    </row>
    <row r="29207" spans="22:22">
      <c r="V29207" s="17"/>
    </row>
    <row r="29208" spans="22:22">
      <c r="V29208" s="17"/>
    </row>
    <row r="29209" spans="22:22">
      <c r="V29209" s="17"/>
    </row>
    <row r="29210" spans="22:22">
      <c r="V29210" s="17"/>
    </row>
    <row r="29211" spans="22:22">
      <c r="V29211" s="17"/>
    </row>
    <row r="29212" spans="22:22">
      <c r="V29212" s="17"/>
    </row>
    <row r="29213" spans="22:22">
      <c r="V29213" s="17"/>
    </row>
    <row r="29214" spans="22:22">
      <c r="V29214" s="17"/>
    </row>
    <row r="29215" spans="22:22">
      <c r="V29215" s="17"/>
    </row>
    <row r="29216" spans="22:22">
      <c r="V29216" s="17"/>
    </row>
    <row r="29217" spans="22:22">
      <c r="V29217" s="17"/>
    </row>
    <row r="29218" spans="22:22">
      <c r="V29218" s="17"/>
    </row>
    <row r="29219" spans="22:22">
      <c r="V29219" s="17"/>
    </row>
    <row r="29220" spans="22:22">
      <c r="V29220" s="17"/>
    </row>
    <row r="29221" spans="22:22">
      <c r="V29221" s="17"/>
    </row>
    <row r="29222" spans="22:22">
      <c r="V29222" s="17"/>
    </row>
    <row r="29223" spans="22:22">
      <c r="V29223" s="17"/>
    </row>
    <row r="29224" spans="22:22">
      <c r="V29224" s="17"/>
    </row>
    <row r="29225" spans="22:22">
      <c r="V29225" s="17"/>
    </row>
    <row r="29226" spans="22:22">
      <c r="V29226" s="17"/>
    </row>
    <row r="29227" spans="22:22">
      <c r="V29227" s="17"/>
    </row>
    <row r="29228" spans="22:22">
      <c r="V29228" s="17"/>
    </row>
    <row r="29229" spans="22:22">
      <c r="V29229" s="17"/>
    </row>
    <row r="29230" spans="22:22">
      <c r="V29230" s="17"/>
    </row>
    <row r="29231" spans="22:22">
      <c r="V29231" s="17"/>
    </row>
    <row r="29232" spans="22:22">
      <c r="V29232" s="17"/>
    </row>
    <row r="29233" spans="22:22">
      <c r="V29233" s="17"/>
    </row>
    <row r="29234" spans="22:22">
      <c r="V29234" s="17"/>
    </row>
    <row r="29235" spans="22:22">
      <c r="V29235" s="17"/>
    </row>
    <row r="29236" spans="22:22">
      <c r="V29236" s="17"/>
    </row>
    <row r="29237" spans="22:22">
      <c r="V29237" s="17"/>
    </row>
    <row r="29238" spans="22:22">
      <c r="V29238" s="17"/>
    </row>
    <row r="29239" spans="22:22">
      <c r="V29239" s="17"/>
    </row>
    <row r="29240" spans="22:22">
      <c r="V29240" s="17"/>
    </row>
    <row r="29241" spans="22:22">
      <c r="V29241" s="17"/>
    </row>
    <row r="29242" spans="22:22">
      <c r="V29242" s="17"/>
    </row>
    <row r="29243" spans="22:22">
      <c r="V29243" s="65"/>
    </row>
    <row r="29244" spans="22:22">
      <c r="V29244" s="65"/>
    </row>
    <row r="29245" spans="22:22">
      <c r="V29245" s="65"/>
    </row>
    <row r="29246" spans="22:22">
      <c r="V29246" s="65"/>
    </row>
    <row r="29247" spans="22:22">
      <c r="V29247" s="65"/>
    </row>
    <row r="29248" spans="22:22">
      <c r="V29248" s="65"/>
    </row>
    <row r="29249" spans="22:22">
      <c r="V29249" s="65"/>
    </row>
    <row r="29250" spans="22:22">
      <c r="V29250" s="65"/>
    </row>
    <row r="29251" spans="22:22">
      <c r="V29251" s="65"/>
    </row>
    <row r="29252" spans="22:22">
      <c r="V29252" s="65"/>
    </row>
    <row r="29253" spans="22:22">
      <c r="V29253" s="65"/>
    </row>
    <row r="29254" spans="22:22">
      <c r="V29254" s="65"/>
    </row>
    <row r="29255" spans="22:22">
      <c r="V29255" s="65"/>
    </row>
    <row r="29256" spans="22:22">
      <c r="V29256" s="65"/>
    </row>
    <row r="29257" spans="22:22">
      <c r="V29257" s="65"/>
    </row>
    <row r="29258" spans="22:22">
      <c r="V29258" s="65"/>
    </row>
    <row r="29259" spans="22:22">
      <c r="V29259" s="65"/>
    </row>
    <row r="29260" spans="22:22">
      <c r="V29260" s="65"/>
    </row>
    <row r="29261" spans="22:22">
      <c r="V29261" s="65"/>
    </row>
    <row r="29262" spans="22:22">
      <c r="V29262" s="65"/>
    </row>
    <row r="29263" spans="22:22">
      <c r="V29263" s="65"/>
    </row>
    <row r="29264" spans="22:22">
      <c r="V29264" s="65"/>
    </row>
    <row r="29265" spans="22:22">
      <c r="V29265" s="65"/>
    </row>
    <row r="29266" spans="22:22">
      <c r="V29266" s="65"/>
    </row>
    <row r="29267" spans="22:22">
      <c r="V29267" s="65"/>
    </row>
    <row r="29268" spans="22:22">
      <c r="V29268" s="65"/>
    </row>
    <row r="29269" spans="22:22">
      <c r="V29269" s="65"/>
    </row>
    <row r="29270" spans="22:22">
      <c r="V29270" s="65"/>
    </row>
    <row r="29271" spans="22:22">
      <c r="V29271" s="65"/>
    </row>
    <row r="29272" spans="22:22">
      <c r="V29272" s="65"/>
    </row>
    <row r="29273" spans="22:22">
      <c r="V29273" s="65"/>
    </row>
    <row r="29274" spans="22:22">
      <c r="V29274" s="65"/>
    </row>
    <row r="29275" spans="22:22">
      <c r="V29275" s="65"/>
    </row>
    <row r="29276" spans="22:22">
      <c r="V29276" s="65"/>
    </row>
    <row r="29277" spans="22:22">
      <c r="V29277" s="65"/>
    </row>
    <row r="29278" spans="22:22">
      <c r="V29278" s="65"/>
    </row>
    <row r="29279" spans="22:22">
      <c r="V29279" s="65"/>
    </row>
    <row r="29280" spans="22:22">
      <c r="V29280" s="65"/>
    </row>
    <row r="29281" spans="22:22">
      <c r="V29281" s="65"/>
    </row>
    <row r="29282" spans="22:22">
      <c r="V29282" s="65"/>
    </row>
    <row r="29283" spans="22:22">
      <c r="V29283" s="65"/>
    </row>
    <row r="29284" spans="22:22">
      <c r="V29284" s="65"/>
    </row>
    <row r="29285" spans="22:22">
      <c r="V29285" s="65"/>
    </row>
    <row r="29286" spans="22:22">
      <c r="V29286" s="65"/>
    </row>
    <row r="29287" spans="22:22">
      <c r="V29287" s="65"/>
    </row>
    <row r="29288" spans="22:22">
      <c r="V29288" s="65"/>
    </row>
    <row r="29289" spans="22:22">
      <c r="V29289" s="65"/>
    </row>
    <row r="29290" spans="22:22">
      <c r="V29290" s="65"/>
    </row>
    <row r="29291" spans="22:22">
      <c r="V29291" s="65"/>
    </row>
    <row r="29292" spans="22:22">
      <c r="V29292" s="65"/>
    </row>
    <row r="29293" spans="22:22">
      <c r="V29293" s="65"/>
    </row>
    <row r="29294" spans="22:22">
      <c r="V29294" s="65"/>
    </row>
    <row r="29295" spans="22:22">
      <c r="V29295" s="65"/>
    </row>
    <row r="29296" spans="22:22">
      <c r="V29296" s="65"/>
    </row>
    <row r="29297" spans="22:22">
      <c r="V29297" s="65"/>
    </row>
    <row r="29298" spans="22:22">
      <c r="V29298" s="65"/>
    </row>
    <row r="29299" spans="22:22">
      <c r="V29299" s="65"/>
    </row>
    <row r="29300" spans="22:22">
      <c r="V29300" s="65"/>
    </row>
    <row r="29301" spans="22:22">
      <c r="V29301" s="65"/>
    </row>
    <row r="29302" spans="22:22">
      <c r="V29302" s="65"/>
    </row>
    <row r="29303" spans="22:22">
      <c r="V29303" s="65"/>
    </row>
    <row r="29304" spans="22:22">
      <c r="V29304" s="65"/>
    </row>
    <row r="29305" spans="22:22">
      <c r="V29305" s="65"/>
    </row>
    <row r="29306" spans="22:22">
      <c r="V29306" s="65"/>
    </row>
    <row r="29307" spans="22:22">
      <c r="V29307" s="65"/>
    </row>
    <row r="29308" spans="22:22">
      <c r="V29308" s="65"/>
    </row>
    <row r="29309" spans="22:22">
      <c r="V29309" s="65"/>
    </row>
    <row r="29310" spans="22:22">
      <c r="V29310" s="65"/>
    </row>
    <row r="29311" spans="22:22">
      <c r="V29311" s="65"/>
    </row>
    <row r="29312" spans="22:22">
      <c r="V29312" s="65"/>
    </row>
    <row r="29313" spans="22:22">
      <c r="V29313" s="65"/>
    </row>
    <row r="29314" spans="22:22">
      <c r="V29314" s="65"/>
    </row>
    <row r="29315" spans="22:22">
      <c r="V29315" s="65"/>
    </row>
    <row r="29316" spans="22:22">
      <c r="V29316" s="65"/>
    </row>
    <row r="29317" spans="22:22">
      <c r="V29317" s="65"/>
    </row>
    <row r="29318" spans="22:22">
      <c r="V29318" s="65"/>
    </row>
    <row r="29319" spans="22:22">
      <c r="V29319" s="65"/>
    </row>
    <row r="29320" spans="22:22">
      <c r="V29320" s="65"/>
    </row>
    <row r="29321" spans="22:22">
      <c r="V29321" s="65"/>
    </row>
    <row r="29322" spans="22:22">
      <c r="V29322" s="65"/>
    </row>
    <row r="29323" spans="22:22">
      <c r="V29323" s="65"/>
    </row>
    <row r="29324" spans="22:22">
      <c r="V29324" s="65"/>
    </row>
    <row r="29325" spans="22:22">
      <c r="V29325" s="65"/>
    </row>
    <row r="29326" spans="22:22">
      <c r="V29326" s="65"/>
    </row>
    <row r="29327" spans="22:22">
      <c r="V29327" s="65"/>
    </row>
    <row r="29328" spans="22:22">
      <c r="V29328" s="65"/>
    </row>
    <row r="29329" spans="22:22">
      <c r="V29329" s="65"/>
    </row>
    <row r="29330" spans="22:22">
      <c r="V29330" s="65"/>
    </row>
    <row r="29331" spans="22:22">
      <c r="V29331" s="65"/>
    </row>
    <row r="29332" spans="22:22">
      <c r="V29332" s="65"/>
    </row>
    <row r="29333" spans="22:22">
      <c r="V29333" s="65"/>
    </row>
    <row r="29334" spans="22:22">
      <c r="V29334" s="65"/>
    </row>
    <row r="29335" spans="22:22">
      <c r="V29335" s="65"/>
    </row>
    <row r="29336" spans="22:22">
      <c r="V29336" s="65"/>
    </row>
    <row r="29337" spans="22:22">
      <c r="V29337" s="65"/>
    </row>
    <row r="29338" spans="22:22">
      <c r="V29338" s="65"/>
    </row>
    <row r="29339" spans="22:22">
      <c r="V29339" s="65"/>
    </row>
    <row r="29340" spans="22:22">
      <c r="V29340" s="65"/>
    </row>
    <row r="29341" spans="22:22">
      <c r="V29341" s="65"/>
    </row>
    <row r="29342" spans="22:22">
      <c r="V29342" s="65"/>
    </row>
    <row r="29343" spans="22:22">
      <c r="V29343" s="65"/>
    </row>
    <row r="29344" spans="22:22">
      <c r="V29344" s="65"/>
    </row>
    <row r="29345" spans="22:22">
      <c r="V29345" s="65"/>
    </row>
    <row r="29346" spans="22:22">
      <c r="V29346" s="65"/>
    </row>
    <row r="29347" spans="22:22">
      <c r="V29347" s="65"/>
    </row>
    <row r="29348" spans="22:22">
      <c r="V29348" s="65"/>
    </row>
    <row r="29349" spans="22:22">
      <c r="V29349" s="65"/>
    </row>
    <row r="29350" spans="22:22">
      <c r="V29350" s="65"/>
    </row>
    <row r="29351" spans="22:22">
      <c r="V29351" s="65"/>
    </row>
    <row r="29352" spans="22:22">
      <c r="V29352" s="65"/>
    </row>
    <row r="29353" spans="22:22">
      <c r="V29353" s="65"/>
    </row>
    <row r="29354" spans="22:22">
      <c r="V29354" s="65"/>
    </row>
    <row r="29355" spans="22:22">
      <c r="V29355" s="65"/>
    </row>
    <row r="29356" spans="22:22">
      <c r="V29356" s="65"/>
    </row>
    <row r="29357" spans="22:22">
      <c r="V29357" s="65"/>
    </row>
    <row r="29358" spans="22:22">
      <c r="V29358" s="65"/>
    </row>
    <row r="29359" spans="22:22">
      <c r="V29359" s="65"/>
    </row>
    <row r="29360" spans="22:22">
      <c r="V29360" s="65"/>
    </row>
    <row r="29361" spans="22:22">
      <c r="V29361" s="65"/>
    </row>
    <row r="29362" spans="22:22">
      <c r="V29362" s="65"/>
    </row>
    <row r="29363" spans="22:22">
      <c r="V29363" s="65"/>
    </row>
    <row r="29364" spans="22:22">
      <c r="V29364" s="65"/>
    </row>
    <row r="29365" spans="22:22">
      <c r="V29365" s="65"/>
    </row>
    <row r="29366" spans="22:22">
      <c r="V29366" s="65"/>
    </row>
    <row r="29367" spans="22:22">
      <c r="V29367" s="65"/>
    </row>
    <row r="29368" spans="22:22">
      <c r="V29368" s="65"/>
    </row>
    <row r="29369" spans="22:22">
      <c r="V29369" s="65"/>
    </row>
    <row r="29370" spans="22:22">
      <c r="V29370" s="65"/>
    </row>
    <row r="29371" spans="22:22">
      <c r="V29371" s="65"/>
    </row>
    <row r="29372" spans="22:22">
      <c r="V29372" s="65"/>
    </row>
    <row r="29373" spans="22:22">
      <c r="V29373" s="65"/>
    </row>
    <row r="29374" spans="22:22">
      <c r="V29374" s="65"/>
    </row>
    <row r="29375" spans="22:22">
      <c r="V29375" s="65"/>
    </row>
    <row r="29376" spans="22:22">
      <c r="V29376" s="65"/>
    </row>
    <row r="29377" spans="22:22">
      <c r="V29377" s="65"/>
    </row>
    <row r="29378" spans="22:22">
      <c r="V29378" s="65"/>
    </row>
    <row r="29379" spans="22:22">
      <c r="V29379" s="65"/>
    </row>
    <row r="29380" spans="22:22">
      <c r="V29380" s="65"/>
    </row>
    <row r="29381" spans="22:22">
      <c r="V29381" s="65"/>
    </row>
    <row r="29382" spans="22:22">
      <c r="V29382" s="65"/>
    </row>
    <row r="29383" spans="22:22">
      <c r="V29383" s="65"/>
    </row>
    <row r="29384" spans="22:22">
      <c r="V29384" s="65"/>
    </row>
    <row r="29385" spans="22:22">
      <c r="V29385" s="65"/>
    </row>
    <row r="29386" spans="22:22">
      <c r="V29386" s="65"/>
    </row>
    <row r="29387" spans="22:22">
      <c r="V29387" s="65"/>
    </row>
    <row r="29388" spans="22:22">
      <c r="V29388" s="65"/>
    </row>
    <row r="29389" spans="22:22">
      <c r="V29389" s="65"/>
    </row>
    <row r="29390" spans="22:22">
      <c r="V29390" s="65"/>
    </row>
    <row r="29391" spans="22:22">
      <c r="V29391" s="65"/>
    </row>
    <row r="29392" spans="22:22">
      <c r="V29392" s="65"/>
    </row>
    <row r="29393" spans="22:22">
      <c r="V29393" s="65"/>
    </row>
    <row r="29394" spans="22:22">
      <c r="V29394" s="65"/>
    </row>
    <row r="29395" spans="22:22">
      <c r="V29395" s="65"/>
    </row>
    <row r="29396" spans="22:22">
      <c r="V29396" s="65"/>
    </row>
    <row r="29397" spans="22:22">
      <c r="V29397" s="65"/>
    </row>
    <row r="29398" spans="22:22">
      <c r="V29398" s="65"/>
    </row>
    <row r="29399" spans="22:22">
      <c r="V29399" s="65"/>
    </row>
    <row r="29400" spans="22:22">
      <c r="V29400" s="65"/>
    </row>
    <row r="29401" spans="22:22">
      <c r="V29401" s="65"/>
    </row>
    <row r="29402" spans="22:22">
      <c r="V29402" s="65"/>
    </row>
    <row r="29403" spans="22:22">
      <c r="V29403" s="65"/>
    </row>
    <row r="29404" spans="22:22">
      <c r="V29404" s="65"/>
    </row>
    <row r="29405" spans="22:22">
      <c r="V29405" s="65"/>
    </row>
    <row r="29406" spans="22:22">
      <c r="V29406" s="65"/>
    </row>
    <row r="29407" spans="22:22">
      <c r="V29407" s="65"/>
    </row>
    <row r="29408" spans="22:22">
      <c r="V29408" s="65"/>
    </row>
    <row r="29409" spans="22:22">
      <c r="V29409" s="65"/>
    </row>
    <row r="29410" spans="22:22">
      <c r="V29410" s="65"/>
    </row>
    <row r="29411" spans="22:22">
      <c r="V29411" s="65"/>
    </row>
    <row r="29412" spans="22:22">
      <c r="V29412" s="65"/>
    </row>
    <row r="29413" spans="22:22">
      <c r="V29413" s="65"/>
    </row>
    <row r="29414" spans="22:22">
      <c r="V29414" s="65"/>
    </row>
    <row r="29415" spans="22:22">
      <c r="V29415" s="65"/>
    </row>
    <row r="29416" spans="22:22">
      <c r="V29416" s="65"/>
    </row>
    <row r="29417" spans="22:22">
      <c r="V29417" s="65"/>
    </row>
    <row r="29418" spans="22:22">
      <c r="V29418" s="65"/>
    </row>
    <row r="29419" spans="22:22">
      <c r="V29419" s="65"/>
    </row>
    <row r="29420" spans="22:22">
      <c r="V29420" s="65"/>
    </row>
    <row r="29421" spans="22:22">
      <c r="V29421" s="65"/>
    </row>
    <row r="29422" spans="22:22">
      <c r="V29422" s="65"/>
    </row>
    <row r="29423" spans="22:22">
      <c r="V29423" s="65"/>
    </row>
    <row r="29424" spans="22:22">
      <c r="V29424" s="65"/>
    </row>
    <row r="29425" spans="22:22">
      <c r="V29425" s="65"/>
    </row>
    <row r="29426" spans="22:22">
      <c r="V29426" s="65"/>
    </row>
    <row r="29427" spans="22:22">
      <c r="V29427" s="65"/>
    </row>
    <row r="29428" spans="22:22">
      <c r="V29428" s="65"/>
    </row>
    <row r="29429" spans="22:22">
      <c r="V29429" s="65"/>
    </row>
    <row r="29430" spans="22:22">
      <c r="V29430" s="65"/>
    </row>
    <row r="29431" spans="22:22">
      <c r="V29431" s="65"/>
    </row>
    <row r="29432" spans="22:22">
      <c r="V29432" s="65"/>
    </row>
    <row r="29433" spans="22:22">
      <c r="V29433" s="65"/>
    </row>
    <row r="29434" spans="22:22">
      <c r="V29434" s="65"/>
    </row>
    <row r="29435" spans="22:22">
      <c r="V29435" s="65"/>
    </row>
    <row r="29436" spans="22:22">
      <c r="V29436" s="65"/>
    </row>
    <row r="29437" spans="22:22">
      <c r="V29437" s="65"/>
    </row>
    <row r="29438" spans="22:22">
      <c r="V29438" s="65"/>
    </row>
    <row r="29439" spans="22:22">
      <c r="V29439" s="65"/>
    </row>
    <row r="29440" spans="22:22">
      <c r="V29440" s="65"/>
    </row>
    <row r="29441" spans="22:22">
      <c r="V29441" s="65"/>
    </row>
    <row r="29442" spans="22:22">
      <c r="V29442" s="65"/>
    </row>
    <row r="29443" spans="22:22">
      <c r="V29443" s="65"/>
    </row>
    <row r="29444" spans="22:22">
      <c r="V29444" s="65"/>
    </row>
    <row r="29445" spans="22:22">
      <c r="V29445" s="65"/>
    </row>
    <row r="29446" spans="22:22">
      <c r="V29446" s="65"/>
    </row>
    <row r="29447" spans="22:22">
      <c r="V29447" s="65"/>
    </row>
    <row r="29448" spans="22:22">
      <c r="V29448" s="65"/>
    </row>
    <row r="29449" spans="22:22">
      <c r="V29449" s="65"/>
    </row>
    <row r="29450" spans="22:22">
      <c r="V29450" s="65"/>
    </row>
    <row r="29451" spans="22:22">
      <c r="V29451" s="65"/>
    </row>
    <row r="29452" spans="22:22">
      <c r="V29452" s="65"/>
    </row>
    <row r="29453" spans="22:22">
      <c r="V29453" s="65"/>
    </row>
    <row r="29454" spans="22:22">
      <c r="V29454" s="65"/>
    </row>
    <row r="29455" spans="22:22">
      <c r="V29455" s="65"/>
    </row>
    <row r="29456" spans="22:22">
      <c r="V29456" s="65"/>
    </row>
    <row r="29457" spans="22:22">
      <c r="V29457" s="65"/>
    </row>
    <row r="29458" spans="22:22">
      <c r="V29458" s="65"/>
    </row>
    <row r="29459" spans="22:22">
      <c r="V29459" s="65"/>
    </row>
    <row r="29460" spans="22:22">
      <c r="V29460" s="65"/>
    </row>
    <row r="29461" spans="22:22">
      <c r="V29461" s="65"/>
    </row>
    <row r="29462" spans="22:22">
      <c r="V29462" s="65"/>
    </row>
    <row r="29463" spans="22:22">
      <c r="V29463" s="65"/>
    </row>
    <row r="29464" spans="22:22">
      <c r="V29464" s="65"/>
    </row>
    <row r="29465" spans="22:22">
      <c r="V29465" s="65"/>
    </row>
    <row r="29466" spans="22:22">
      <c r="V29466" s="65"/>
    </row>
    <row r="29467" spans="22:22">
      <c r="V29467" s="65"/>
    </row>
    <row r="29468" spans="22:22">
      <c r="V29468" s="65"/>
    </row>
    <row r="29469" spans="22:22">
      <c r="V29469" s="65"/>
    </row>
    <row r="29470" spans="22:22">
      <c r="V29470" s="65"/>
    </row>
    <row r="29471" spans="22:22">
      <c r="V29471" s="65"/>
    </row>
    <row r="29472" spans="22:22">
      <c r="V29472" s="65"/>
    </row>
    <row r="29473" spans="22:22">
      <c r="V29473" s="65"/>
    </row>
    <row r="29474" spans="22:22">
      <c r="V29474" s="65"/>
    </row>
    <row r="29475" spans="22:22">
      <c r="V29475" s="65"/>
    </row>
    <row r="29476" spans="22:22">
      <c r="V29476" s="65"/>
    </row>
    <row r="29477" spans="22:22">
      <c r="V29477" s="65"/>
    </row>
    <row r="29478" spans="22:22">
      <c r="V29478" s="65"/>
    </row>
    <row r="29479" spans="22:22">
      <c r="V29479" s="65"/>
    </row>
    <row r="29480" spans="22:22">
      <c r="V29480" s="65"/>
    </row>
    <row r="29481" spans="22:22">
      <c r="V29481" s="65"/>
    </row>
    <row r="29482" spans="22:22">
      <c r="V29482" s="65"/>
    </row>
    <row r="29483" spans="22:22">
      <c r="V29483" s="65"/>
    </row>
    <row r="29484" spans="22:22">
      <c r="V29484" s="65"/>
    </row>
    <row r="29485" spans="22:22">
      <c r="V29485" s="65"/>
    </row>
    <row r="29486" spans="22:22">
      <c r="V29486" s="65"/>
    </row>
    <row r="29487" spans="22:22">
      <c r="V29487" s="65"/>
    </row>
    <row r="29488" spans="22:22">
      <c r="V29488" s="65"/>
    </row>
    <row r="29489" spans="22:22">
      <c r="V29489" s="65"/>
    </row>
    <row r="29490" spans="22:22">
      <c r="V29490" s="65"/>
    </row>
    <row r="29491" spans="22:22">
      <c r="V29491" s="65"/>
    </row>
    <row r="29492" spans="22:22">
      <c r="V29492" s="65"/>
    </row>
    <row r="29493" spans="22:22">
      <c r="V29493" s="65"/>
    </row>
    <row r="29494" spans="22:22">
      <c r="V29494" s="65"/>
    </row>
    <row r="29495" spans="22:22">
      <c r="V29495" s="65"/>
    </row>
    <row r="29496" spans="22:22">
      <c r="V29496" s="65"/>
    </row>
    <row r="29497" spans="22:22">
      <c r="V29497" s="65"/>
    </row>
    <row r="29498" spans="22:22">
      <c r="V29498" s="65"/>
    </row>
    <row r="29499" spans="22:22">
      <c r="V29499" s="65"/>
    </row>
    <row r="29500" spans="22:22">
      <c r="V29500" s="65"/>
    </row>
    <row r="29501" spans="22:22">
      <c r="V29501" s="65"/>
    </row>
    <row r="29502" spans="22:22">
      <c r="V29502" s="65"/>
    </row>
    <row r="29503" spans="22:22">
      <c r="V29503" s="65"/>
    </row>
    <row r="29504" spans="22:22">
      <c r="V29504" s="65"/>
    </row>
    <row r="29505" spans="22:22">
      <c r="V29505" s="65"/>
    </row>
    <row r="29506" spans="22:22">
      <c r="V29506" s="65"/>
    </row>
    <row r="29507" spans="22:22">
      <c r="V29507" s="65"/>
    </row>
    <row r="29508" spans="22:22">
      <c r="V29508" s="65"/>
    </row>
    <row r="29509" spans="22:22">
      <c r="V29509" s="65"/>
    </row>
    <row r="29510" spans="22:22">
      <c r="V29510" s="65"/>
    </row>
    <row r="29511" spans="22:22">
      <c r="V29511" s="65"/>
    </row>
    <row r="29512" spans="22:22">
      <c r="V29512" s="65"/>
    </row>
    <row r="29513" spans="22:22">
      <c r="V29513" s="65"/>
    </row>
    <row r="29514" spans="22:22">
      <c r="V29514" s="65"/>
    </row>
    <row r="29515" spans="22:22">
      <c r="V29515" s="65"/>
    </row>
    <row r="29516" spans="22:22">
      <c r="V29516" s="65"/>
    </row>
    <row r="29517" spans="22:22">
      <c r="V29517" s="65"/>
    </row>
    <row r="29518" spans="22:22">
      <c r="V29518" s="65"/>
    </row>
    <row r="29519" spans="22:22">
      <c r="V29519" s="65"/>
    </row>
    <row r="29520" spans="22:22">
      <c r="V29520" s="65"/>
    </row>
    <row r="29521" spans="22:22">
      <c r="V29521" s="65"/>
    </row>
    <row r="29522" spans="22:22">
      <c r="V29522" s="65"/>
    </row>
    <row r="29523" spans="22:22">
      <c r="V29523" s="65"/>
    </row>
    <row r="29524" spans="22:22">
      <c r="V29524" s="65"/>
    </row>
    <row r="29525" spans="22:22">
      <c r="V29525" s="65"/>
    </row>
    <row r="29526" spans="22:22">
      <c r="V29526" s="65"/>
    </row>
    <row r="29527" spans="22:22">
      <c r="V29527" s="65"/>
    </row>
    <row r="29528" spans="22:22">
      <c r="V29528" s="65"/>
    </row>
    <row r="29529" spans="22:22">
      <c r="V29529" s="65"/>
    </row>
    <row r="29530" spans="22:22">
      <c r="V29530" s="65"/>
    </row>
    <row r="29531" spans="22:22">
      <c r="V29531" s="65"/>
    </row>
    <row r="29532" spans="22:22">
      <c r="V29532" s="65"/>
    </row>
    <row r="29533" spans="22:22">
      <c r="V29533" s="65"/>
    </row>
    <row r="29534" spans="22:22">
      <c r="V29534" s="65"/>
    </row>
    <row r="29535" spans="22:22">
      <c r="V29535" s="65"/>
    </row>
    <row r="29536" spans="22:22">
      <c r="V29536" s="65"/>
    </row>
    <row r="29537" spans="22:22">
      <c r="V29537" s="65"/>
    </row>
    <row r="29538" spans="22:22">
      <c r="V29538" s="65"/>
    </row>
    <row r="29539" spans="22:22">
      <c r="V29539" s="65"/>
    </row>
    <row r="29540" spans="22:22">
      <c r="V29540" s="65"/>
    </row>
    <row r="29541" spans="22:22">
      <c r="V29541" s="65"/>
    </row>
    <row r="29542" spans="22:22">
      <c r="V29542" s="65"/>
    </row>
    <row r="29543" spans="22:22">
      <c r="V29543" s="65"/>
    </row>
    <row r="29544" spans="22:22">
      <c r="V29544" s="65"/>
    </row>
    <row r="29545" spans="22:22">
      <c r="V29545" s="65"/>
    </row>
    <row r="29546" spans="22:22">
      <c r="V29546" s="65"/>
    </row>
    <row r="29547" spans="22:22">
      <c r="V29547" s="65"/>
    </row>
    <row r="29548" spans="22:22">
      <c r="V29548" s="65"/>
    </row>
    <row r="29549" spans="22:22">
      <c r="V29549" s="65"/>
    </row>
    <row r="29550" spans="22:22">
      <c r="V29550" s="65"/>
    </row>
    <row r="29551" spans="22:22">
      <c r="V29551" s="65"/>
    </row>
    <row r="29552" spans="22:22">
      <c r="V29552" s="65"/>
    </row>
    <row r="29553" spans="22:22">
      <c r="V29553" s="65"/>
    </row>
    <row r="29554" spans="22:22">
      <c r="V29554" s="65"/>
    </row>
    <row r="29555" spans="22:22">
      <c r="V29555" s="65"/>
    </row>
    <row r="29556" spans="22:22">
      <c r="V29556" s="65"/>
    </row>
    <row r="29557" spans="22:22">
      <c r="V29557" s="65"/>
    </row>
    <row r="29558" spans="22:22">
      <c r="V29558" s="65"/>
    </row>
    <row r="29559" spans="22:22">
      <c r="V29559" s="65"/>
    </row>
    <row r="29560" spans="22:22">
      <c r="V29560" s="65"/>
    </row>
    <row r="29561" spans="22:22">
      <c r="V29561" s="65"/>
    </row>
    <row r="29562" spans="22:22">
      <c r="V29562" s="65"/>
    </row>
    <row r="29563" spans="22:22">
      <c r="V29563" s="65"/>
    </row>
    <row r="29564" spans="22:22">
      <c r="V29564" s="65"/>
    </row>
    <row r="29565" spans="22:22">
      <c r="V29565" s="65"/>
    </row>
    <row r="29566" spans="22:22">
      <c r="V29566" s="65"/>
    </row>
    <row r="29567" spans="22:22">
      <c r="V29567" s="65"/>
    </row>
    <row r="29568" spans="22:22">
      <c r="V29568" s="65"/>
    </row>
    <row r="29569" spans="22:22">
      <c r="V29569" s="65"/>
    </row>
    <row r="29570" spans="22:22">
      <c r="V29570" s="65"/>
    </row>
    <row r="29571" spans="22:22">
      <c r="V29571" s="65"/>
    </row>
    <row r="29572" spans="22:22">
      <c r="V29572" s="65"/>
    </row>
    <row r="29573" spans="22:22">
      <c r="V29573" s="65"/>
    </row>
    <row r="29574" spans="22:22">
      <c r="V29574" s="65"/>
    </row>
    <row r="29575" spans="22:22">
      <c r="V29575" s="65"/>
    </row>
    <row r="29576" spans="22:22">
      <c r="V29576" s="65"/>
    </row>
    <row r="29577" spans="22:22">
      <c r="V29577" s="65"/>
    </row>
    <row r="29578" spans="22:22">
      <c r="V29578" s="65"/>
    </row>
    <row r="29579" spans="22:22">
      <c r="V29579" s="65"/>
    </row>
    <row r="29580" spans="22:22">
      <c r="V29580" s="65"/>
    </row>
    <row r="29581" spans="22:22">
      <c r="V29581" s="65"/>
    </row>
    <row r="29582" spans="22:22">
      <c r="V29582" s="65"/>
    </row>
    <row r="29583" spans="22:22">
      <c r="V29583" s="65"/>
    </row>
    <row r="29584" spans="22:22">
      <c r="V29584" s="65"/>
    </row>
    <row r="29585" spans="22:22">
      <c r="V29585" s="65"/>
    </row>
    <row r="29586" spans="22:22">
      <c r="V29586" s="65"/>
    </row>
    <row r="29587" spans="22:22">
      <c r="V29587" s="65"/>
    </row>
    <row r="29588" spans="22:22">
      <c r="V29588" s="65"/>
    </row>
    <row r="29589" spans="22:22">
      <c r="V29589" s="65"/>
    </row>
    <row r="29590" spans="22:22">
      <c r="V29590" s="65"/>
    </row>
    <row r="29591" spans="22:22">
      <c r="V29591" s="65"/>
    </row>
    <row r="29592" spans="22:22">
      <c r="V29592" s="65"/>
    </row>
    <row r="29593" spans="22:22">
      <c r="V29593" s="65"/>
    </row>
    <row r="29594" spans="22:22">
      <c r="V29594" s="65"/>
    </row>
    <row r="29595" spans="22:22">
      <c r="V29595" s="65"/>
    </row>
    <row r="29596" spans="22:22">
      <c r="V29596" s="65"/>
    </row>
    <row r="29597" spans="22:22">
      <c r="V29597" s="65"/>
    </row>
    <row r="29598" spans="22:22">
      <c r="V29598" s="65"/>
    </row>
    <row r="29599" spans="22:22">
      <c r="V29599" s="65"/>
    </row>
    <row r="29600" spans="22:22">
      <c r="V29600" s="65"/>
    </row>
    <row r="29601" spans="22:22">
      <c r="V29601" s="65"/>
    </row>
    <row r="29602" spans="22:22">
      <c r="V29602" s="65"/>
    </row>
    <row r="29603" spans="22:22">
      <c r="V29603" s="65"/>
    </row>
    <row r="29604" spans="22:22">
      <c r="V29604" s="65"/>
    </row>
    <row r="29605" spans="22:22">
      <c r="V29605" s="65"/>
    </row>
    <row r="29606" spans="22:22">
      <c r="V29606" s="65"/>
    </row>
    <row r="29607" spans="22:22">
      <c r="V29607" s="65"/>
    </row>
    <row r="29608" spans="22:22">
      <c r="V29608" s="65"/>
    </row>
    <row r="29609" spans="22:22">
      <c r="V29609" s="65"/>
    </row>
    <row r="29610" spans="22:22">
      <c r="V29610" s="65"/>
    </row>
    <row r="29611" spans="22:22">
      <c r="V29611" s="65"/>
    </row>
    <row r="29612" spans="22:22">
      <c r="V29612" s="65"/>
    </row>
    <row r="29613" spans="22:22">
      <c r="V29613" s="65"/>
    </row>
    <row r="29614" spans="22:22">
      <c r="V29614" s="65"/>
    </row>
    <row r="29615" spans="22:22">
      <c r="V29615" s="65"/>
    </row>
    <row r="29616" spans="22:22">
      <c r="V29616" s="65"/>
    </row>
    <row r="29617" spans="22:22">
      <c r="V29617" s="65"/>
    </row>
    <row r="29618" spans="22:22">
      <c r="V29618" s="65"/>
    </row>
    <row r="29619" spans="22:22">
      <c r="V29619" s="65"/>
    </row>
    <row r="29620" spans="22:22">
      <c r="V29620" s="65"/>
    </row>
    <row r="29621" spans="22:22">
      <c r="V29621" s="65"/>
    </row>
    <row r="29622" spans="22:22">
      <c r="V29622" s="65"/>
    </row>
    <row r="29623" spans="22:22">
      <c r="V29623" s="65"/>
    </row>
    <row r="29624" spans="22:22">
      <c r="V29624" s="65"/>
    </row>
    <row r="29625" spans="22:22">
      <c r="V29625" s="65"/>
    </row>
    <row r="29626" spans="22:22">
      <c r="V29626" s="65"/>
    </row>
    <row r="29627" spans="22:22">
      <c r="V29627" s="65"/>
    </row>
    <row r="29628" spans="22:22">
      <c r="V29628" s="65"/>
    </row>
    <row r="29629" spans="22:22">
      <c r="V29629" s="65"/>
    </row>
    <row r="29630" spans="22:22">
      <c r="V29630" s="65"/>
    </row>
    <row r="29631" spans="22:22">
      <c r="V29631" s="65"/>
    </row>
    <row r="29632" spans="22:22">
      <c r="V29632" s="65"/>
    </row>
    <row r="29633" spans="22:22">
      <c r="V29633" s="65"/>
    </row>
    <row r="29634" spans="22:22">
      <c r="V29634" s="65"/>
    </row>
    <row r="29635" spans="22:22">
      <c r="V29635" s="65"/>
    </row>
    <row r="29636" spans="22:22">
      <c r="V29636" s="65"/>
    </row>
    <row r="29637" spans="22:22">
      <c r="V29637" s="65"/>
    </row>
    <row r="29638" spans="22:22">
      <c r="V29638" s="65"/>
    </row>
    <row r="29639" spans="22:22">
      <c r="V29639" s="65"/>
    </row>
    <row r="29640" spans="22:22">
      <c r="V29640" s="65"/>
    </row>
    <row r="29641" spans="22:22">
      <c r="V29641" s="65"/>
    </row>
    <row r="29642" spans="22:22">
      <c r="V29642" s="65"/>
    </row>
    <row r="29643" spans="22:22">
      <c r="V29643" s="65"/>
    </row>
    <row r="29644" spans="22:22">
      <c r="V29644" s="65"/>
    </row>
    <row r="29645" spans="22:22">
      <c r="V29645" s="65"/>
    </row>
    <row r="29646" spans="22:22">
      <c r="V29646" s="65"/>
    </row>
    <row r="29647" spans="22:22">
      <c r="V29647" s="65"/>
    </row>
    <row r="29648" spans="22:22">
      <c r="V29648" s="65"/>
    </row>
    <row r="29649" spans="22:22">
      <c r="V29649" s="65"/>
    </row>
    <row r="29650" spans="22:22">
      <c r="V29650" s="65"/>
    </row>
    <row r="29651" spans="22:22">
      <c r="V29651" s="65"/>
    </row>
    <row r="29652" spans="22:22">
      <c r="V29652" s="65"/>
    </row>
    <row r="29653" spans="22:22">
      <c r="V29653" s="65"/>
    </row>
    <row r="29654" spans="22:22">
      <c r="V29654" s="65"/>
    </row>
    <row r="29655" spans="22:22">
      <c r="V29655" s="65"/>
    </row>
    <row r="29656" spans="22:22">
      <c r="V29656" s="65"/>
    </row>
    <row r="29657" spans="22:22">
      <c r="V29657" s="65"/>
    </row>
    <row r="29658" spans="22:22">
      <c r="V29658" s="65"/>
    </row>
    <row r="29659" spans="22:22">
      <c r="V29659" s="65"/>
    </row>
    <row r="29660" spans="22:22">
      <c r="V29660" s="65"/>
    </row>
    <row r="29661" spans="22:22">
      <c r="V29661" s="65"/>
    </row>
    <row r="29662" spans="22:22">
      <c r="V29662" s="65"/>
    </row>
    <row r="29663" spans="22:22">
      <c r="V29663" s="65"/>
    </row>
    <row r="29664" spans="22:22">
      <c r="V29664" s="65"/>
    </row>
    <row r="29665" spans="22:22">
      <c r="V29665" s="65"/>
    </row>
    <row r="29666" spans="22:22">
      <c r="V29666" s="65"/>
    </row>
    <row r="29667" spans="22:22">
      <c r="V29667" s="65"/>
    </row>
    <row r="29668" spans="22:22">
      <c r="V29668" s="65"/>
    </row>
    <row r="29669" spans="22:22">
      <c r="V29669" s="65"/>
    </row>
    <row r="29670" spans="22:22">
      <c r="V29670" s="65"/>
    </row>
    <row r="29671" spans="22:22">
      <c r="V29671" s="65"/>
    </row>
    <row r="29672" spans="22:22">
      <c r="V29672" s="65"/>
    </row>
    <row r="29673" spans="22:22">
      <c r="V29673" s="65"/>
    </row>
    <row r="29674" spans="22:22">
      <c r="V29674" s="65"/>
    </row>
    <row r="29675" spans="22:22">
      <c r="V29675" s="65"/>
    </row>
    <row r="29676" spans="22:22">
      <c r="V29676" s="65"/>
    </row>
    <row r="29677" spans="22:22">
      <c r="V29677" s="65"/>
    </row>
    <row r="29678" spans="22:22">
      <c r="V29678" s="65"/>
    </row>
    <row r="29679" spans="22:22">
      <c r="V29679" s="65"/>
    </row>
    <row r="29680" spans="22:22">
      <c r="V29680" s="65"/>
    </row>
    <row r="29681" spans="22:22">
      <c r="V29681" s="65"/>
    </row>
    <row r="29682" spans="22:22">
      <c r="V29682" s="65"/>
    </row>
    <row r="29683" spans="22:22">
      <c r="V29683" s="65"/>
    </row>
    <row r="29684" spans="22:22">
      <c r="V29684" s="65"/>
    </row>
    <row r="29685" spans="22:22">
      <c r="V29685" s="65"/>
    </row>
    <row r="29686" spans="22:22">
      <c r="V29686" s="65"/>
    </row>
    <row r="29687" spans="22:22">
      <c r="V29687" s="65"/>
    </row>
    <row r="29688" spans="22:22">
      <c r="V29688" s="65"/>
    </row>
    <row r="29689" spans="22:22">
      <c r="V29689" s="65"/>
    </row>
    <row r="29690" spans="22:22">
      <c r="V29690" s="65"/>
    </row>
    <row r="29691" spans="22:22">
      <c r="V29691" s="65"/>
    </row>
    <row r="29692" spans="22:22">
      <c r="V29692" s="65"/>
    </row>
    <row r="29693" spans="22:22">
      <c r="V29693" s="65"/>
    </row>
    <row r="29694" spans="22:22">
      <c r="V29694" s="65"/>
    </row>
    <row r="29695" spans="22:22">
      <c r="V29695" s="65"/>
    </row>
    <row r="29696" spans="22:22">
      <c r="V29696" s="65"/>
    </row>
    <row r="29697" spans="22:22">
      <c r="V29697" s="65"/>
    </row>
    <row r="29698" spans="22:22">
      <c r="V29698" s="65"/>
    </row>
    <row r="29699" spans="22:22">
      <c r="V29699" s="65"/>
    </row>
    <row r="29700" spans="22:22">
      <c r="V29700" s="65"/>
    </row>
    <row r="29701" spans="22:22">
      <c r="V29701" s="65"/>
    </row>
    <row r="29702" spans="22:22">
      <c r="V29702" s="65"/>
    </row>
    <row r="29703" spans="22:22">
      <c r="V29703" s="65"/>
    </row>
    <row r="29704" spans="22:22">
      <c r="V29704" s="65"/>
    </row>
    <row r="29705" spans="22:22">
      <c r="V29705" s="65"/>
    </row>
    <row r="29706" spans="22:22">
      <c r="V29706" s="65"/>
    </row>
    <row r="29707" spans="22:22">
      <c r="V29707" s="65"/>
    </row>
    <row r="29708" spans="22:22">
      <c r="V29708" s="65"/>
    </row>
    <row r="29709" spans="22:22">
      <c r="V29709" s="65"/>
    </row>
    <row r="29710" spans="22:22">
      <c r="V29710" s="65"/>
    </row>
    <row r="29711" spans="22:22">
      <c r="V29711" s="17"/>
    </row>
    <row r="29712" spans="22:22">
      <c r="V29712" s="65"/>
    </row>
    <row r="29713" spans="22:22">
      <c r="V29713" s="65"/>
    </row>
    <row r="29714" spans="22:22">
      <c r="V29714" s="65"/>
    </row>
    <row r="29715" spans="22:22">
      <c r="V29715" s="65"/>
    </row>
    <row r="29716" spans="22:22">
      <c r="V29716" s="65"/>
    </row>
    <row r="29717" spans="22:22">
      <c r="V29717" s="65"/>
    </row>
    <row r="29718" spans="22:22">
      <c r="V29718" s="65"/>
    </row>
    <row r="29719" spans="22:22">
      <c r="V29719" s="65"/>
    </row>
    <row r="29720" spans="22:22">
      <c r="V29720" s="65"/>
    </row>
    <row r="29721" spans="22:22">
      <c r="V29721" s="65"/>
    </row>
    <row r="29722" spans="22:22">
      <c r="V29722" s="65"/>
    </row>
    <row r="29723" spans="22:22">
      <c r="V29723" s="65"/>
    </row>
    <row r="29724" spans="22:22">
      <c r="V29724" s="65"/>
    </row>
    <row r="29725" spans="22:22">
      <c r="V29725" s="65"/>
    </row>
    <row r="29726" spans="22:22">
      <c r="V29726" s="65"/>
    </row>
    <row r="29727" spans="22:22">
      <c r="V29727" s="65"/>
    </row>
    <row r="29728" spans="22:22">
      <c r="V29728" s="65"/>
    </row>
    <row r="29729" spans="22:22">
      <c r="V29729" s="65"/>
    </row>
    <row r="29730" spans="22:22">
      <c r="V29730" s="65"/>
    </row>
    <row r="29731" spans="22:22">
      <c r="V29731" s="65"/>
    </row>
    <row r="29732" spans="22:22">
      <c r="V29732" s="65"/>
    </row>
    <row r="29733" spans="22:22">
      <c r="V29733" s="65"/>
    </row>
    <row r="29734" spans="22:22">
      <c r="V29734" s="65"/>
    </row>
    <row r="29735" spans="22:22">
      <c r="V29735" s="65"/>
    </row>
    <row r="29736" spans="22:22">
      <c r="V29736" s="65"/>
    </row>
    <row r="29737" spans="22:22">
      <c r="V29737" s="65"/>
    </row>
    <row r="29738" spans="22:22">
      <c r="V29738" s="65"/>
    </row>
    <row r="29739" spans="22:22">
      <c r="V29739" s="65"/>
    </row>
    <row r="29740" spans="22:22">
      <c r="V29740" s="65"/>
    </row>
    <row r="29741" spans="22:22">
      <c r="V29741" s="65"/>
    </row>
    <row r="29742" spans="22:22">
      <c r="V29742" s="65"/>
    </row>
    <row r="29743" spans="22:22">
      <c r="V29743" s="65"/>
    </row>
    <row r="29744" spans="22:22">
      <c r="V29744" s="65"/>
    </row>
    <row r="29745" spans="22:22">
      <c r="V29745" s="65"/>
    </row>
    <row r="29746" spans="22:22">
      <c r="V29746" s="65"/>
    </row>
    <row r="29747" spans="22:22">
      <c r="V29747" s="65"/>
    </row>
    <row r="29748" spans="22:22">
      <c r="V29748" s="65"/>
    </row>
    <row r="29749" spans="22:22">
      <c r="V29749" s="65"/>
    </row>
    <row r="29750" spans="22:22">
      <c r="V29750" s="65"/>
    </row>
    <row r="29751" spans="22:22">
      <c r="V29751" s="65"/>
    </row>
    <row r="29752" spans="22:22">
      <c r="V29752" s="65"/>
    </row>
    <row r="29753" spans="22:22">
      <c r="V29753" s="65"/>
    </row>
    <row r="29754" spans="22:22">
      <c r="V29754" s="65"/>
    </row>
    <row r="29755" spans="22:22">
      <c r="V29755" s="65"/>
    </row>
    <row r="29756" spans="22:22">
      <c r="V29756" s="65"/>
    </row>
    <row r="29757" spans="22:22">
      <c r="V29757" s="65"/>
    </row>
    <row r="29758" spans="22:22">
      <c r="V29758" s="65"/>
    </row>
    <row r="29759" spans="22:22">
      <c r="V29759" s="65"/>
    </row>
    <row r="29760" spans="22:22">
      <c r="V29760" s="65"/>
    </row>
    <row r="29761" spans="22:22">
      <c r="V29761" s="65"/>
    </row>
    <row r="29762" spans="22:22">
      <c r="V29762" s="65"/>
    </row>
    <row r="29763" spans="22:22">
      <c r="V29763" s="65"/>
    </row>
    <row r="29764" spans="22:22">
      <c r="V29764" s="65"/>
    </row>
    <row r="29765" spans="22:22">
      <c r="V29765" s="65"/>
    </row>
    <row r="29766" spans="22:22">
      <c r="V29766" s="65"/>
    </row>
    <row r="29767" spans="22:22">
      <c r="V29767" s="65"/>
    </row>
    <row r="29768" spans="22:22">
      <c r="V29768" s="65"/>
    </row>
    <row r="29769" spans="22:22">
      <c r="V29769" s="65"/>
    </row>
    <row r="29770" spans="22:22">
      <c r="V29770" s="65"/>
    </row>
    <row r="29771" spans="22:22">
      <c r="V29771" s="65"/>
    </row>
    <row r="29772" spans="22:22">
      <c r="V29772" s="65"/>
    </row>
    <row r="29773" spans="22:22">
      <c r="V29773" s="65"/>
    </row>
    <row r="29774" spans="22:22">
      <c r="V29774" s="65"/>
    </row>
    <row r="29775" spans="22:22">
      <c r="V29775" s="65"/>
    </row>
    <row r="29776" spans="22:22">
      <c r="V29776" s="65"/>
    </row>
    <row r="29777" spans="22:22">
      <c r="V29777" s="65"/>
    </row>
    <row r="29778" spans="22:22">
      <c r="V29778" s="65"/>
    </row>
    <row r="29779" spans="22:22">
      <c r="V29779" s="65"/>
    </row>
    <row r="29780" spans="22:22">
      <c r="V29780" s="65"/>
    </row>
    <row r="29781" spans="22:22">
      <c r="V29781" s="65"/>
    </row>
    <row r="29782" spans="22:22">
      <c r="V29782" s="65"/>
    </row>
    <row r="29783" spans="22:22">
      <c r="V29783" s="65"/>
    </row>
    <row r="29784" spans="22:22">
      <c r="V29784" s="65"/>
    </row>
    <row r="29785" spans="22:22">
      <c r="V29785" s="65"/>
    </row>
    <row r="29786" spans="22:22">
      <c r="V29786" s="65"/>
    </row>
    <row r="29787" spans="22:22">
      <c r="V29787" s="65"/>
    </row>
    <row r="29788" spans="22:22">
      <c r="V29788" s="65"/>
    </row>
    <row r="29789" spans="22:22">
      <c r="V29789" s="65"/>
    </row>
    <row r="29790" spans="22:22">
      <c r="V29790" s="65"/>
    </row>
    <row r="29791" spans="22:22">
      <c r="V29791" s="65"/>
    </row>
    <row r="29792" spans="22:22">
      <c r="V29792" s="65"/>
    </row>
    <row r="29793" spans="22:22">
      <c r="V29793" s="65"/>
    </row>
    <row r="29794" spans="22:22">
      <c r="V29794" s="65"/>
    </row>
    <row r="29795" spans="22:22">
      <c r="V29795" s="65"/>
    </row>
    <row r="29796" spans="22:22">
      <c r="V29796" s="65"/>
    </row>
    <row r="29797" spans="22:22">
      <c r="V29797" s="65"/>
    </row>
    <row r="29798" spans="22:22">
      <c r="V29798" s="65"/>
    </row>
    <row r="29799" spans="22:22">
      <c r="V29799" s="65"/>
    </row>
    <row r="29800" spans="22:22">
      <c r="V29800" s="65"/>
    </row>
    <row r="29801" spans="22:22">
      <c r="V29801" s="65"/>
    </row>
    <row r="29802" spans="22:22">
      <c r="V29802" s="65"/>
    </row>
    <row r="29803" spans="22:22">
      <c r="V29803" s="65"/>
    </row>
    <row r="29804" spans="22:22">
      <c r="V29804" s="65"/>
    </row>
    <row r="29805" spans="22:22">
      <c r="V29805" s="65"/>
    </row>
    <row r="29806" spans="22:22">
      <c r="V29806" s="65"/>
    </row>
    <row r="29807" spans="22:22">
      <c r="V29807" s="65"/>
    </row>
    <row r="29808" spans="22:22">
      <c r="V29808" s="65"/>
    </row>
    <row r="29809" spans="22:22">
      <c r="V29809" s="65"/>
    </row>
    <row r="29810" spans="22:22">
      <c r="V29810" s="65"/>
    </row>
    <row r="29811" spans="22:22">
      <c r="V29811" s="65"/>
    </row>
    <row r="29812" spans="22:22">
      <c r="V29812" s="65"/>
    </row>
    <row r="29813" spans="22:22">
      <c r="V29813" s="65"/>
    </row>
    <row r="29814" spans="22:22">
      <c r="V29814" s="65"/>
    </row>
    <row r="29815" spans="22:22">
      <c r="V29815" s="65"/>
    </row>
    <row r="29816" spans="22:22">
      <c r="V29816" s="65"/>
    </row>
    <row r="29817" spans="22:22">
      <c r="V29817" s="65"/>
    </row>
    <row r="29818" spans="22:22">
      <c r="V29818" s="65"/>
    </row>
    <row r="29819" spans="22:22">
      <c r="V29819" s="65"/>
    </row>
    <row r="29820" spans="22:22">
      <c r="V29820" s="65"/>
    </row>
    <row r="29821" spans="22:22">
      <c r="V29821" s="65"/>
    </row>
    <row r="29822" spans="22:22">
      <c r="V29822" s="65"/>
    </row>
    <row r="29823" spans="22:22">
      <c r="V29823" s="65"/>
    </row>
    <row r="29824" spans="22:22">
      <c r="V29824" s="65"/>
    </row>
    <row r="29825" spans="22:22">
      <c r="V29825" s="65"/>
    </row>
    <row r="29826" spans="22:22">
      <c r="V29826" s="65"/>
    </row>
    <row r="29827" spans="22:22">
      <c r="V29827" s="65"/>
    </row>
    <row r="29828" spans="22:22">
      <c r="V29828" s="65"/>
    </row>
    <row r="29829" spans="22:22">
      <c r="V29829" s="65"/>
    </row>
    <row r="29830" spans="22:22">
      <c r="V29830" s="65"/>
    </row>
    <row r="29831" spans="22:22">
      <c r="V29831" s="65"/>
    </row>
    <row r="29832" spans="22:22">
      <c r="V29832" s="65"/>
    </row>
    <row r="29833" spans="22:22">
      <c r="V29833" s="65"/>
    </row>
    <row r="29834" spans="22:22">
      <c r="V29834" s="65"/>
    </row>
    <row r="29835" spans="22:22">
      <c r="V29835" s="65"/>
    </row>
    <row r="29836" spans="22:22">
      <c r="V29836" s="65"/>
    </row>
    <row r="29837" spans="22:22">
      <c r="V29837" s="65"/>
    </row>
    <row r="29838" spans="22:22">
      <c r="V29838" s="65"/>
    </row>
    <row r="29839" spans="22:22">
      <c r="V29839" s="65"/>
    </row>
    <row r="29840" spans="22:22">
      <c r="V29840" s="65"/>
    </row>
    <row r="29841" spans="22:22">
      <c r="V29841" s="65"/>
    </row>
    <row r="29842" spans="22:22">
      <c r="V29842" s="65"/>
    </row>
    <row r="29843" spans="22:22">
      <c r="V29843" s="65"/>
    </row>
    <row r="29844" spans="22:22">
      <c r="V29844" s="65"/>
    </row>
    <row r="29845" spans="22:22">
      <c r="V29845" s="65"/>
    </row>
    <row r="29846" spans="22:22">
      <c r="V29846" s="65"/>
    </row>
    <row r="29847" spans="22:22">
      <c r="V29847" s="65"/>
    </row>
    <row r="29848" spans="22:22">
      <c r="V29848" s="65"/>
    </row>
    <row r="29849" spans="22:22">
      <c r="V29849" s="65"/>
    </row>
    <row r="29850" spans="22:22">
      <c r="V29850" s="65"/>
    </row>
    <row r="29851" spans="22:22">
      <c r="V29851" s="65"/>
    </row>
    <row r="29852" spans="22:22">
      <c r="V29852" s="65"/>
    </row>
    <row r="29853" spans="22:22">
      <c r="V29853" s="65"/>
    </row>
    <row r="29854" spans="22:22">
      <c r="V29854" s="65"/>
    </row>
    <row r="29855" spans="22:22">
      <c r="V29855" s="65"/>
    </row>
    <row r="29856" spans="22:22">
      <c r="V29856" s="65"/>
    </row>
    <row r="29857" spans="22:22">
      <c r="V29857" s="65"/>
    </row>
    <row r="29858" spans="22:22">
      <c r="V29858" s="65"/>
    </row>
    <row r="29859" spans="22:22">
      <c r="V29859" s="65"/>
    </row>
    <row r="29860" spans="22:22">
      <c r="V29860" s="65"/>
    </row>
    <row r="29861" spans="22:22">
      <c r="V29861" s="65"/>
    </row>
    <row r="29862" spans="22:22">
      <c r="V29862" s="65"/>
    </row>
    <row r="29863" spans="22:22">
      <c r="V29863" s="65"/>
    </row>
    <row r="29864" spans="22:22">
      <c r="V29864" s="65"/>
    </row>
    <row r="29865" spans="22:22">
      <c r="V29865" s="65"/>
    </row>
    <row r="29866" spans="22:22">
      <c r="V29866" s="65"/>
    </row>
    <row r="29867" spans="22:22">
      <c r="V29867" s="65"/>
    </row>
    <row r="29868" spans="22:22">
      <c r="V29868" s="65"/>
    </row>
    <row r="29869" spans="22:22">
      <c r="V29869" s="65"/>
    </row>
    <row r="29870" spans="22:22">
      <c r="V29870" s="65"/>
    </row>
    <row r="29871" spans="22:22">
      <c r="V29871" s="65"/>
    </row>
    <row r="29872" spans="22:22">
      <c r="V29872" s="65"/>
    </row>
    <row r="29873" spans="22:22">
      <c r="V29873" s="65"/>
    </row>
    <row r="29874" spans="22:22">
      <c r="V29874" s="65"/>
    </row>
    <row r="29875" spans="22:22">
      <c r="V29875" s="65"/>
    </row>
    <row r="29876" spans="22:22">
      <c r="V29876" s="65"/>
    </row>
    <row r="29877" spans="22:22">
      <c r="V29877" s="65"/>
    </row>
    <row r="29878" spans="22:22">
      <c r="V29878" s="65"/>
    </row>
    <row r="29879" spans="22:22">
      <c r="V29879" s="65"/>
    </row>
    <row r="29880" spans="22:22">
      <c r="V29880" s="65"/>
    </row>
    <row r="29881" spans="22:22">
      <c r="V29881" s="65"/>
    </row>
    <row r="29882" spans="22:22">
      <c r="V29882" s="65"/>
    </row>
    <row r="29883" spans="22:22">
      <c r="V29883" s="65"/>
    </row>
    <row r="29884" spans="22:22">
      <c r="V29884" s="65"/>
    </row>
    <row r="29885" spans="22:22">
      <c r="V29885" s="65"/>
    </row>
    <row r="29886" spans="22:22">
      <c r="V29886" s="65"/>
    </row>
    <row r="29887" spans="22:22">
      <c r="V29887" s="65"/>
    </row>
    <row r="29888" spans="22:22">
      <c r="V29888" s="65"/>
    </row>
    <row r="29889" spans="22:22">
      <c r="V29889" s="65"/>
    </row>
    <row r="29890" spans="22:22">
      <c r="V29890" s="65"/>
    </row>
    <row r="29891" spans="22:22">
      <c r="V29891" s="65"/>
    </row>
    <row r="29892" spans="22:22">
      <c r="V29892" s="65"/>
    </row>
    <row r="29893" spans="22:22">
      <c r="V29893" s="65"/>
    </row>
    <row r="29894" spans="22:22">
      <c r="V29894" s="65"/>
    </row>
    <row r="29895" spans="22:22">
      <c r="V29895" s="65"/>
    </row>
    <row r="29896" spans="22:22">
      <c r="V29896" s="65"/>
    </row>
    <row r="29897" spans="22:22">
      <c r="V29897" s="65"/>
    </row>
    <row r="29898" spans="22:22">
      <c r="V29898" s="65"/>
    </row>
    <row r="29899" spans="22:22">
      <c r="V29899" s="65"/>
    </row>
    <row r="29900" spans="22:22">
      <c r="V29900" s="65"/>
    </row>
    <row r="29901" spans="22:22">
      <c r="V29901" s="65"/>
    </row>
    <row r="29902" spans="22:22">
      <c r="V29902" s="65"/>
    </row>
    <row r="29903" spans="22:22">
      <c r="V29903" s="65"/>
    </row>
    <row r="29904" spans="22:22">
      <c r="V29904" s="65"/>
    </row>
    <row r="29905" spans="22:22">
      <c r="V29905" s="65"/>
    </row>
    <row r="29906" spans="22:22">
      <c r="V29906" s="65"/>
    </row>
    <row r="29907" spans="22:22">
      <c r="V29907" s="65"/>
    </row>
    <row r="29908" spans="22:22">
      <c r="V29908" s="65"/>
    </row>
    <row r="29909" spans="22:22">
      <c r="V29909" s="65"/>
    </row>
    <row r="29910" spans="22:22">
      <c r="V29910" s="65"/>
    </row>
    <row r="29911" spans="22:22">
      <c r="V29911" s="65"/>
    </row>
    <row r="29912" spans="22:22">
      <c r="V29912" s="65"/>
    </row>
    <row r="29913" spans="22:22">
      <c r="V29913" s="65"/>
    </row>
    <row r="29914" spans="22:22">
      <c r="V29914" s="65"/>
    </row>
    <row r="29915" spans="22:22">
      <c r="V29915" s="65"/>
    </row>
    <row r="29916" spans="22:22">
      <c r="V29916" s="65"/>
    </row>
    <row r="29917" spans="22:22">
      <c r="V29917" s="65"/>
    </row>
    <row r="29918" spans="22:22">
      <c r="V29918" s="65"/>
    </row>
    <row r="29919" spans="22:22">
      <c r="V29919" s="65"/>
    </row>
    <row r="29920" spans="22:22">
      <c r="V29920" s="65"/>
    </row>
    <row r="29921" spans="22:22">
      <c r="V29921" s="65"/>
    </row>
    <row r="29922" spans="22:22">
      <c r="V29922" s="65"/>
    </row>
    <row r="29923" spans="22:22">
      <c r="V29923" s="65"/>
    </row>
    <row r="29924" spans="22:22">
      <c r="V29924" s="65"/>
    </row>
    <row r="29925" spans="22:22">
      <c r="V29925" s="65"/>
    </row>
    <row r="29926" spans="22:22">
      <c r="V29926" s="65"/>
    </row>
    <row r="29927" spans="22:22">
      <c r="V29927" s="65"/>
    </row>
    <row r="29928" spans="22:22">
      <c r="V29928" s="65"/>
    </row>
    <row r="29929" spans="22:22">
      <c r="V29929" s="65"/>
    </row>
    <row r="29930" spans="22:22">
      <c r="V29930" s="65"/>
    </row>
    <row r="29931" spans="22:22">
      <c r="V29931" s="65"/>
    </row>
    <row r="29932" spans="22:22">
      <c r="V29932" s="65"/>
    </row>
    <row r="29933" spans="22:22">
      <c r="V29933" s="65"/>
    </row>
    <row r="29934" spans="22:22">
      <c r="V29934" s="65"/>
    </row>
    <row r="29935" spans="22:22">
      <c r="V29935" s="65"/>
    </row>
    <row r="29936" spans="22:22">
      <c r="V29936" s="65"/>
    </row>
    <row r="29937" spans="22:22">
      <c r="V29937" s="65"/>
    </row>
    <row r="29938" spans="22:22">
      <c r="V29938" s="65"/>
    </row>
    <row r="29939" spans="22:22">
      <c r="V29939" s="65"/>
    </row>
    <row r="29940" spans="22:22">
      <c r="V29940" s="65"/>
    </row>
    <row r="29941" spans="22:22">
      <c r="V29941" s="65"/>
    </row>
    <row r="29942" spans="22:22">
      <c r="V29942" s="65"/>
    </row>
    <row r="29943" spans="22:22">
      <c r="V29943" s="65"/>
    </row>
    <row r="29944" spans="22:22">
      <c r="V29944" s="65"/>
    </row>
    <row r="29945" spans="22:22">
      <c r="V29945" s="65"/>
    </row>
    <row r="29946" spans="22:22">
      <c r="V29946" s="65"/>
    </row>
    <row r="29947" spans="22:22">
      <c r="V29947" s="65"/>
    </row>
    <row r="29948" spans="22:22">
      <c r="V29948" s="65"/>
    </row>
    <row r="29949" spans="22:22">
      <c r="V29949" s="65"/>
    </row>
    <row r="29950" spans="22:22">
      <c r="V29950" s="65"/>
    </row>
    <row r="29951" spans="22:22">
      <c r="V29951" s="65"/>
    </row>
    <row r="29952" spans="22:22">
      <c r="V29952" s="65"/>
    </row>
    <row r="29953" spans="22:22">
      <c r="V29953" s="65"/>
    </row>
    <row r="29954" spans="22:22">
      <c r="V29954" s="65"/>
    </row>
    <row r="29955" spans="22:22">
      <c r="V29955" s="65"/>
    </row>
    <row r="29956" spans="22:22">
      <c r="V29956" s="65"/>
    </row>
    <row r="29957" spans="22:22">
      <c r="V29957" s="65"/>
    </row>
    <row r="29958" spans="22:22">
      <c r="V29958" s="65"/>
    </row>
    <row r="29959" spans="22:22">
      <c r="V29959" s="65"/>
    </row>
    <row r="29960" spans="22:22">
      <c r="V29960" s="65"/>
    </row>
    <row r="29961" spans="22:22">
      <c r="V29961" s="65"/>
    </row>
    <row r="29962" spans="22:22">
      <c r="V29962" s="65"/>
    </row>
    <row r="29963" spans="22:22">
      <c r="V29963" s="65"/>
    </row>
    <row r="29964" spans="22:22">
      <c r="V29964" s="65"/>
    </row>
    <row r="29965" spans="22:22">
      <c r="V29965" s="65"/>
    </row>
    <row r="29966" spans="22:22">
      <c r="V29966" s="65"/>
    </row>
    <row r="29967" spans="22:22">
      <c r="V29967" s="65"/>
    </row>
    <row r="29968" spans="22:22">
      <c r="V29968" s="65"/>
    </row>
    <row r="29969" spans="22:22">
      <c r="V29969" s="65"/>
    </row>
    <row r="29970" spans="22:22">
      <c r="V29970" s="65"/>
    </row>
    <row r="29971" spans="22:22">
      <c r="V29971" s="65"/>
    </row>
    <row r="29972" spans="22:22">
      <c r="V29972" s="65"/>
    </row>
    <row r="29973" spans="22:22">
      <c r="V29973" s="65"/>
    </row>
    <row r="29974" spans="22:22">
      <c r="V29974" s="65"/>
    </row>
    <row r="29975" spans="22:22">
      <c r="V29975" s="65"/>
    </row>
    <row r="29976" spans="22:22">
      <c r="V29976" s="65"/>
    </row>
    <row r="29977" spans="22:22">
      <c r="V29977" s="65"/>
    </row>
    <row r="29978" spans="22:22">
      <c r="V29978" s="65"/>
    </row>
    <row r="29979" spans="22:22">
      <c r="V29979" s="65"/>
    </row>
    <row r="29980" spans="22:22">
      <c r="V29980" s="65"/>
    </row>
    <row r="29981" spans="22:22">
      <c r="V29981" s="65"/>
    </row>
    <row r="29982" spans="22:22">
      <c r="V29982" s="65"/>
    </row>
    <row r="29983" spans="22:22">
      <c r="V29983" s="65"/>
    </row>
    <row r="29984" spans="22:22">
      <c r="V29984" s="65"/>
    </row>
    <row r="29985" spans="22:22">
      <c r="V29985" s="65"/>
    </row>
    <row r="29986" spans="22:22">
      <c r="V29986" s="65"/>
    </row>
    <row r="29987" spans="22:22">
      <c r="V29987" s="65"/>
    </row>
    <row r="29988" spans="22:22">
      <c r="V29988" s="65"/>
    </row>
    <row r="29989" spans="22:22">
      <c r="V29989" s="65"/>
    </row>
    <row r="29990" spans="22:22">
      <c r="V29990" s="65"/>
    </row>
    <row r="29991" spans="22:22">
      <c r="V29991" s="65"/>
    </row>
    <row r="29992" spans="22:22">
      <c r="V29992" s="65"/>
    </row>
    <row r="29993" spans="22:22">
      <c r="V29993" s="65"/>
    </row>
    <row r="29994" spans="22:22">
      <c r="V29994" s="65"/>
    </row>
    <row r="29995" spans="22:22">
      <c r="V29995" s="65"/>
    </row>
    <row r="29996" spans="22:22">
      <c r="V29996" s="65"/>
    </row>
    <row r="29997" spans="22:22">
      <c r="V29997" s="65"/>
    </row>
    <row r="29998" spans="22:22">
      <c r="V29998" s="65"/>
    </row>
    <row r="29999" spans="22:22">
      <c r="V29999" s="65"/>
    </row>
    <row r="30000" spans="22:22">
      <c r="V30000" s="65"/>
    </row>
    <row r="30001" spans="22:22">
      <c r="V30001" s="65"/>
    </row>
    <row r="30002" spans="22:22">
      <c r="V30002" s="65"/>
    </row>
    <row r="30003" spans="22:22">
      <c r="V30003" s="65"/>
    </row>
    <row r="30004" spans="22:22">
      <c r="V30004" s="65"/>
    </row>
    <row r="30005" spans="22:22">
      <c r="V30005" s="65"/>
    </row>
    <row r="30006" spans="22:22">
      <c r="V30006" s="65"/>
    </row>
    <row r="30007" spans="22:22">
      <c r="V30007" s="65"/>
    </row>
    <row r="30008" spans="22:22">
      <c r="V30008" s="65"/>
    </row>
    <row r="30009" spans="22:22">
      <c r="V30009" s="65"/>
    </row>
    <row r="30010" spans="22:22">
      <c r="V30010" s="65"/>
    </row>
    <row r="30011" spans="22:22">
      <c r="V30011" s="65"/>
    </row>
    <row r="30012" spans="22:22">
      <c r="V30012" s="65"/>
    </row>
    <row r="30013" spans="22:22">
      <c r="V30013" s="65"/>
    </row>
    <row r="30014" spans="22:22">
      <c r="V30014" s="65"/>
    </row>
    <row r="30015" spans="22:22">
      <c r="V30015" s="65"/>
    </row>
    <row r="30016" spans="22:22">
      <c r="V30016" s="65"/>
    </row>
    <row r="30017" spans="22:22">
      <c r="V30017" s="65"/>
    </row>
    <row r="30018" spans="22:22">
      <c r="V30018" s="65"/>
    </row>
    <row r="30019" spans="22:22">
      <c r="V30019" s="65"/>
    </row>
    <row r="30020" spans="22:22">
      <c r="V30020" s="65"/>
    </row>
    <row r="30021" spans="22:22">
      <c r="V30021" s="65"/>
    </row>
    <row r="30022" spans="22:22">
      <c r="V30022" s="65"/>
    </row>
    <row r="30023" spans="22:22">
      <c r="V30023" s="65"/>
    </row>
    <row r="30024" spans="22:22">
      <c r="V30024" s="65"/>
    </row>
    <row r="30025" spans="22:22">
      <c r="V30025" s="65"/>
    </row>
    <row r="30026" spans="22:22">
      <c r="V30026" s="65"/>
    </row>
    <row r="30027" spans="22:22">
      <c r="V30027" s="65"/>
    </row>
    <row r="30028" spans="22:22">
      <c r="V30028" s="65"/>
    </row>
    <row r="30029" spans="22:22">
      <c r="V30029" s="65"/>
    </row>
    <row r="30030" spans="22:22">
      <c r="V30030" s="65"/>
    </row>
    <row r="30031" spans="22:22">
      <c r="V30031" s="65"/>
    </row>
    <row r="30032" spans="22:22">
      <c r="V30032" s="65"/>
    </row>
    <row r="30033" spans="22:22">
      <c r="V30033" s="65"/>
    </row>
    <row r="30034" spans="22:22">
      <c r="V30034" s="65"/>
    </row>
    <row r="30035" spans="22:22">
      <c r="V30035" s="65"/>
    </row>
    <row r="30036" spans="22:22">
      <c r="V30036" s="65"/>
    </row>
    <row r="30037" spans="22:22">
      <c r="V30037" s="65"/>
    </row>
    <row r="30038" spans="22:22">
      <c r="V30038" s="65"/>
    </row>
    <row r="30039" spans="22:22">
      <c r="V30039" s="65"/>
    </row>
    <row r="30040" spans="22:22">
      <c r="V30040" s="65"/>
    </row>
    <row r="30041" spans="22:22">
      <c r="V30041" s="65"/>
    </row>
    <row r="30042" spans="22:22">
      <c r="V30042" s="65"/>
    </row>
    <row r="30043" spans="22:22">
      <c r="V30043" s="65"/>
    </row>
    <row r="30044" spans="22:22">
      <c r="V30044" s="65"/>
    </row>
    <row r="30045" spans="22:22">
      <c r="V30045" s="65"/>
    </row>
    <row r="30046" spans="22:22">
      <c r="V30046" s="65"/>
    </row>
    <row r="30047" spans="22:22">
      <c r="V30047" s="65"/>
    </row>
    <row r="30048" spans="22:22">
      <c r="V30048" s="65"/>
    </row>
    <row r="30049" spans="22:22">
      <c r="V30049" s="65"/>
    </row>
    <row r="30050" spans="22:22">
      <c r="V30050" s="65"/>
    </row>
    <row r="30051" spans="22:22">
      <c r="V30051" s="65"/>
    </row>
    <row r="30052" spans="22:22">
      <c r="V30052" s="65"/>
    </row>
    <row r="30053" spans="22:22">
      <c r="V30053" s="65"/>
    </row>
    <row r="30054" spans="22:22">
      <c r="V30054" s="65"/>
    </row>
    <row r="30055" spans="22:22">
      <c r="V30055" s="65"/>
    </row>
    <row r="30056" spans="22:22">
      <c r="V30056" s="65"/>
    </row>
    <row r="30057" spans="22:22">
      <c r="V30057" s="65"/>
    </row>
    <row r="30058" spans="22:22">
      <c r="V30058" s="65"/>
    </row>
    <row r="30059" spans="22:22">
      <c r="V30059" s="65"/>
    </row>
    <row r="30060" spans="22:22">
      <c r="V30060" s="65"/>
    </row>
    <row r="30061" spans="22:22">
      <c r="V30061" s="65"/>
    </row>
    <row r="30062" spans="22:22">
      <c r="V30062" s="65"/>
    </row>
    <row r="30063" spans="22:22">
      <c r="V30063" s="65"/>
    </row>
    <row r="30064" spans="22:22">
      <c r="V30064" s="65"/>
    </row>
    <row r="30065" spans="22:22">
      <c r="V30065" s="65"/>
    </row>
    <row r="30066" spans="22:22">
      <c r="V30066" s="65"/>
    </row>
    <row r="30067" spans="22:22">
      <c r="V30067" s="65"/>
    </row>
    <row r="30068" spans="22:22">
      <c r="V30068" s="65"/>
    </row>
    <row r="30069" spans="22:22">
      <c r="V30069" s="65"/>
    </row>
    <row r="30070" spans="22:22">
      <c r="V30070" s="65"/>
    </row>
    <row r="30071" spans="22:22">
      <c r="V30071" s="65"/>
    </row>
    <row r="30072" spans="22:22">
      <c r="V30072" s="65"/>
    </row>
    <row r="30073" spans="22:22">
      <c r="V30073" s="65"/>
    </row>
    <row r="30074" spans="22:22">
      <c r="V30074" s="65"/>
    </row>
    <row r="30075" spans="22:22">
      <c r="V30075" s="65"/>
    </row>
    <row r="30076" spans="22:22">
      <c r="V30076" s="65"/>
    </row>
    <row r="30077" spans="22:22">
      <c r="V30077" s="65"/>
    </row>
    <row r="30078" spans="22:22">
      <c r="V30078" s="65"/>
    </row>
    <row r="30079" spans="22:22">
      <c r="V30079" s="65"/>
    </row>
    <row r="30080" spans="22:22">
      <c r="V30080" s="65"/>
    </row>
    <row r="30081" spans="22:22">
      <c r="V30081" s="65"/>
    </row>
    <row r="30082" spans="22:22">
      <c r="V30082" s="65"/>
    </row>
    <row r="30083" spans="22:22">
      <c r="V30083" s="65"/>
    </row>
    <row r="30084" spans="22:22">
      <c r="V30084" s="65"/>
    </row>
    <row r="30085" spans="22:22">
      <c r="V30085" s="65"/>
    </row>
    <row r="30086" spans="22:22">
      <c r="V30086" s="65"/>
    </row>
    <row r="30087" spans="22:22">
      <c r="V30087" s="65"/>
    </row>
    <row r="30088" spans="22:22">
      <c r="V30088" s="65"/>
    </row>
    <row r="30089" spans="22:22">
      <c r="V30089" s="65"/>
    </row>
    <row r="30090" spans="22:22">
      <c r="V30090" s="65"/>
    </row>
    <row r="30091" spans="22:22">
      <c r="V30091" s="65"/>
    </row>
    <row r="30092" spans="22:22">
      <c r="V30092" s="65"/>
    </row>
    <row r="30093" spans="22:22">
      <c r="V30093" s="65"/>
    </row>
    <row r="30094" spans="22:22">
      <c r="V30094" s="65"/>
    </row>
    <row r="30095" spans="22:22">
      <c r="V30095" s="65"/>
    </row>
    <row r="30096" spans="22:22">
      <c r="V30096" s="65"/>
    </row>
    <row r="30097" spans="22:22">
      <c r="V30097" s="65"/>
    </row>
    <row r="30098" spans="22:22">
      <c r="V30098" s="65"/>
    </row>
    <row r="30099" spans="22:22">
      <c r="V30099" s="65"/>
    </row>
    <row r="30100" spans="22:22">
      <c r="V30100" s="65"/>
    </row>
    <row r="30101" spans="22:22">
      <c r="V30101" s="65"/>
    </row>
    <row r="30102" spans="22:22">
      <c r="V30102" s="65"/>
    </row>
    <row r="30103" spans="22:22">
      <c r="V30103" s="65"/>
    </row>
    <row r="30104" spans="22:22">
      <c r="V30104" s="65"/>
    </row>
    <row r="30105" spans="22:22">
      <c r="V30105" s="65"/>
    </row>
    <row r="30106" spans="22:22">
      <c r="V30106" s="65"/>
    </row>
    <row r="30107" spans="22:22">
      <c r="V30107" s="65"/>
    </row>
    <row r="30108" spans="22:22">
      <c r="V30108" s="65"/>
    </row>
    <row r="30109" spans="22:22">
      <c r="V30109" s="65"/>
    </row>
    <row r="30110" spans="22:22">
      <c r="V30110" s="65"/>
    </row>
    <row r="30111" spans="22:22">
      <c r="V30111" s="65"/>
    </row>
    <row r="30112" spans="22:22">
      <c r="V30112" s="65"/>
    </row>
    <row r="30113" spans="22:22">
      <c r="V30113" s="65"/>
    </row>
    <row r="30114" spans="22:22">
      <c r="V30114" s="65"/>
    </row>
    <row r="30115" spans="22:22">
      <c r="V30115" s="65"/>
    </row>
    <row r="30116" spans="22:22">
      <c r="V30116" s="65"/>
    </row>
    <row r="30117" spans="22:22">
      <c r="V30117" s="65"/>
    </row>
    <row r="30118" spans="22:22">
      <c r="V30118" s="65"/>
    </row>
    <row r="30119" spans="22:22">
      <c r="V30119" s="65"/>
    </row>
    <row r="30120" spans="22:22">
      <c r="V30120" s="65"/>
    </row>
    <row r="30121" spans="22:22">
      <c r="V30121" s="65"/>
    </row>
    <row r="30122" spans="22:22">
      <c r="V30122" s="65"/>
    </row>
    <row r="30123" spans="22:22">
      <c r="V30123" s="65"/>
    </row>
    <row r="30124" spans="22:22">
      <c r="V30124" s="65"/>
    </row>
    <row r="30125" spans="22:22">
      <c r="V30125" s="65"/>
    </row>
    <row r="30126" spans="22:22">
      <c r="V30126" s="65"/>
    </row>
    <row r="30127" spans="22:22">
      <c r="V30127" s="65"/>
    </row>
    <row r="30128" spans="22:22">
      <c r="V30128" s="65"/>
    </row>
    <row r="30129" spans="22:22">
      <c r="V30129" s="65"/>
    </row>
    <row r="30130" spans="22:22">
      <c r="V30130" s="65"/>
    </row>
    <row r="30131" spans="22:22">
      <c r="V30131" s="65"/>
    </row>
    <row r="30132" spans="22:22">
      <c r="V30132" s="65"/>
    </row>
    <row r="30133" spans="22:22">
      <c r="V30133" s="65"/>
    </row>
    <row r="30134" spans="22:22">
      <c r="V30134" s="65"/>
    </row>
    <row r="30135" spans="22:22">
      <c r="V30135" s="65"/>
    </row>
    <row r="30136" spans="22:22">
      <c r="V30136" s="65"/>
    </row>
    <row r="30137" spans="22:22">
      <c r="V30137" s="65"/>
    </row>
    <row r="30138" spans="22:22">
      <c r="V30138" s="65"/>
    </row>
    <row r="30139" spans="22:22">
      <c r="V30139" s="65"/>
    </row>
    <row r="30140" spans="22:22">
      <c r="V30140" s="65"/>
    </row>
    <row r="30141" spans="22:22">
      <c r="V30141" s="65"/>
    </row>
    <row r="30142" spans="22:22">
      <c r="V30142" s="65"/>
    </row>
    <row r="30143" spans="22:22">
      <c r="V30143" s="65"/>
    </row>
    <row r="30144" spans="22:22">
      <c r="V30144" s="65"/>
    </row>
    <row r="30145" spans="22:22">
      <c r="V30145" s="65"/>
    </row>
    <row r="30146" spans="22:22">
      <c r="V30146" s="17"/>
    </row>
    <row r="30147" spans="22:22">
      <c r="V30147" s="17"/>
    </row>
    <row r="30148" spans="22:22">
      <c r="V30148" s="17"/>
    </row>
    <row r="30149" spans="22:22">
      <c r="V30149" s="17"/>
    </row>
    <row r="30150" spans="22:22">
      <c r="V30150" s="17"/>
    </row>
    <row r="30151" spans="22:22">
      <c r="V30151" s="17"/>
    </row>
    <row r="30152" spans="22:22">
      <c r="V30152" s="17"/>
    </row>
    <row r="30153" spans="22:22">
      <c r="V30153" s="17"/>
    </row>
    <row r="30154" spans="22:22">
      <c r="V30154" s="17"/>
    </row>
    <row r="30155" spans="22:22">
      <c r="V30155" s="17"/>
    </row>
    <row r="30156" spans="22:22">
      <c r="V30156" s="17"/>
    </row>
    <row r="30157" spans="22:22">
      <c r="V30157" s="17"/>
    </row>
    <row r="30158" spans="22:22">
      <c r="V30158" s="17"/>
    </row>
    <row r="30159" spans="22:22">
      <c r="V30159" s="17"/>
    </row>
    <row r="30160" spans="22:22">
      <c r="V30160" s="17"/>
    </row>
    <row r="30161" spans="22:22">
      <c r="V30161" s="17"/>
    </row>
    <row r="30162" spans="22:22">
      <c r="V30162" s="17"/>
    </row>
    <row r="30163" spans="22:22">
      <c r="V30163" s="17"/>
    </row>
    <row r="30164" spans="22:22">
      <c r="V30164" s="17"/>
    </row>
    <row r="30165" spans="22:22">
      <c r="V30165" s="17"/>
    </row>
    <row r="30166" spans="22:22">
      <c r="V30166" s="17"/>
    </row>
    <row r="30167" spans="22:22">
      <c r="V30167" s="17"/>
    </row>
    <row r="30168" spans="22:22">
      <c r="V30168" s="17"/>
    </row>
    <row r="30169" spans="22:22">
      <c r="V30169" s="17"/>
    </row>
    <row r="30170" spans="22:22">
      <c r="V30170" s="17"/>
    </row>
    <row r="30171" spans="22:22">
      <c r="V30171" s="17"/>
    </row>
    <row r="30172" spans="22:22">
      <c r="V30172" s="17"/>
    </row>
    <row r="30173" spans="22:22">
      <c r="V30173" s="17"/>
    </row>
    <row r="30174" spans="22:22">
      <c r="V30174" s="17"/>
    </row>
    <row r="30175" spans="22:22">
      <c r="V30175" s="17"/>
    </row>
    <row r="30176" spans="22:22">
      <c r="V30176" s="17"/>
    </row>
    <row r="30177" spans="22:22">
      <c r="V30177" s="17"/>
    </row>
    <row r="30178" spans="22:22">
      <c r="V30178" s="17"/>
    </row>
    <row r="30179" spans="22:22">
      <c r="V30179" s="17"/>
    </row>
    <row r="30180" spans="22:22">
      <c r="V30180" s="17"/>
    </row>
    <row r="30181" spans="22:22">
      <c r="V30181" s="17"/>
    </row>
    <row r="30182" spans="22:22">
      <c r="V30182" s="17"/>
    </row>
    <row r="30183" spans="22:22">
      <c r="V30183" s="17"/>
    </row>
    <row r="30184" spans="22:22">
      <c r="V30184" s="17"/>
    </row>
    <row r="30185" spans="22:22">
      <c r="V30185" s="17"/>
    </row>
    <row r="30186" spans="22:22">
      <c r="V30186" s="17"/>
    </row>
    <row r="30187" spans="22:22">
      <c r="V30187" s="17"/>
    </row>
    <row r="30188" spans="22:22">
      <c r="V30188" s="17"/>
    </row>
    <row r="30189" spans="22:22">
      <c r="V30189" s="17"/>
    </row>
    <row r="30190" spans="22:22">
      <c r="V30190" s="17"/>
    </row>
    <row r="30191" spans="22:22">
      <c r="V30191" s="17"/>
    </row>
    <row r="30192" spans="22:22">
      <c r="V30192" s="17"/>
    </row>
    <row r="30193" spans="22:22">
      <c r="V30193" s="17"/>
    </row>
    <row r="30194" spans="22:22">
      <c r="V30194" s="17"/>
    </row>
    <row r="30195" spans="22:22">
      <c r="V30195" s="17"/>
    </row>
    <row r="30196" spans="22:22">
      <c r="V30196" s="17"/>
    </row>
    <row r="30197" spans="22:22">
      <c r="V30197" s="17"/>
    </row>
    <row r="30198" spans="22:22">
      <c r="V30198" s="17"/>
    </row>
    <row r="30199" spans="22:22">
      <c r="V30199" s="17"/>
    </row>
    <row r="30200" spans="22:22">
      <c r="V30200" s="17"/>
    </row>
    <row r="30201" spans="22:22">
      <c r="V30201" s="17"/>
    </row>
    <row r="30202" spans="22:22">
      <c r="V30202" s="17"/>
    </row>
    <row r="30203" spans="22:22">
      <c r="V30203" s="17"/>
    </row>
    <row r="30204" spans="22:22">
      <c r="V30204" s="17"/>
    </row>
    <row r="30205" spans="22:22">
      <c r="V30205" s="17"/>
    </row>
    <row r="30206" spans="22:22">
      <c r="V30206" s="17"/>
    </row>
    <row r="30207" spans="22:22">
      <c r="V30207" s="17"/>
    </row>
    <row r="30208" spans="22:22">
      <c r="V30208" s="17"/>
    </row>
    <row r="30209" spans="22:22">
      <c r="V30209" s="17"/>
    </row>
    <row r="30210" spans="22:22">
      <c r="V30210" s="17"/>
    </row>
    <row r="30211" spans="22:22">
      <c r="V30211" s="17"/>
    </row>
    <row r="30212" spans="22:22">
      <c r="V30212" s="17"/>
    </row>
    <row r="30213" spans="22:22">
      <c r="V30213" s="17"/>
    </row>
    <row r="30214" spans="22:22">
      <c r="V30214" s="17"/>
    </row>
    <row r="30215" spans="22:22">
      <c r="V30215" s="17"/>
    </row>
    <row r="30216" spans="22:22">
      <c r="V30216" s="17"/>
    </row>
    <row r="30217" spans="22:22">
      <c r="V30217" s="17"/>
    </row>
    <row r="30218" spans="22:22">
      <c r="V30218" s="17"/>
    </row>
    <row r="30219" spans="22:22">
      <c r="V30219" s="17"/>
    </row>
    <row r="30220" spans="22:22">
      <c r="V30220" s="17"/>
    </row>
    <row r="30221" spans="22:22">
      <c r="V30221" s="17"/>
    </row>
    <row r="30222" spans="22:22">
      <c r="V30222" s="17"/>
    </row>
    <row r="30223" spans="22:22">
      <c r="V30223" s="17"/>
    </row>
    <row r="30224" spans="22:22">
      <c r="V30224" s="17"/>
    </row>
    <row r="30225" spans="22:22">
      <c r="V30225" s="17"/>
    </row>
    <row r="30226" spans="22:22">
      <c r="V30226" s="17"/>
    </row>
    <row r="30227" spans="22:22">
      <c r="V30227" s="17"/>
    </row>
    <row r="30228" spans="22:22">
      <c r="V30228" s="17"/>
    </row>
    <row r="30229" spans="22:22">
      <c r="V30229" s="17"/>
    </row>
    <row r="30230" spans="22:22">
      <c r="V30230" s="17"/>
    </row>
    <row r="30231" spans="22:22">
      <c r="V30231" s="17"/>
    </row>
    <row r="30232" spans="22:22">
      <c r="V30232" s="17"/>
    </row>
    <row r="30233" spans="22:22">
      <c r="V30233" s="17"/>
    </row>
    <row r="30234" spans="22:22">
      <c r="V30234" s="17"/>
    </row>
    <row r="30235" spans="22:22">
      <c r="V30235" s="17"/>
    </row>
    <row r="30236" spans="22:22">
      <c r="V30236" s="17"/>
    </row>
    <row r="30237" spans="22:22">
      <c r="V30237" s="17"/>
    </row>
    <row r="30238" spans="22:22">
      <c r="V30238" s="17"/>
    </row>
    <row r="30239" spans="22:22">
      <c r="V30239" s="17"/>
    </row>
    <row r="30240" spans="22:22">
      <c r="V30240" s="17"/>
    </row>
    <row r="30241" spans="22:22">
      <c r="V30241" s="17"/>
    </row>
    <row r="30242" spans="22:22">
      <c r="V30242" s="17"/>
    </row>
    <row r="30243" spans="22:22">
      <c r="V30243" s="17"/>
    </row>
    <row r="30244" spans="22:22">
      <c r="V30244" s="17"/>
    </row>
    <row r="30245" spans="22:22">
      <c r="V30245" s="17"/>
    </row>
    <row r="30246" spans="22:22">
      <c r="V30246" s="17"/>
    </row>
    <row r="30247" spans="22:22">
      <c r="V30247" s="17"/>
    </row>
    <row r="30248" spans="22:22">
      <c r="V30248" s="17"/>
    </row>
    <row r="30249" spans="22:22">
      <c r="V30249" s="17"/>
    </row>
    <row r="30250" spans="22:22">
      <c r="V30250" s="17"/>
    </row>
    <row r="30251" spans="22:22">
      <c r="V30251" s="17"/>
    </row>
    <row r="30252" spans="22:22">
      <c r="V30252" s="17"/>
    </row>
    <row r="30253" spans="22:22">
      <c r="V30253" s="17"/>
    </row>
    <row r="30254" spans="22:22">
      <c r="V30254" s="17"/>
    </row>
    <row r="30255" spans="22:22">
      <c r="V30255" s="17"/>
    </row>
    <row r="30256" spans="22:22">
      <c r="V30256" s="17"/>
    </row>
    <row r="30257" spans="22:22">
      <c r="V30257" s="17"/>
    </row>
    <row r="30258" spans="22:22">
      <c r="V30258" s="17"/>
    </row>
    <row r="30259" spans="22:22">
      <c r="V30259" s="17"/>
    </row>
    <row r="30260" spans="22:22">
      <c r="V30260" s="17"/>
    </row>
    <row r="30261" spans="22:22">
      <c r="V30261" s="17"/>
    </row>
    <row r="30262" spans="22:22">
      <c r="V30262" s="17"/>
    </row>
    <row r="30263" spans="22:22">
      <c r="V30263" s="17"/>
    </row>
    <row r="30264" spans="22:22">
      <c r="V30264" s="17"/>
    </row>
    <row r="30265" spans="22:22">
      <c r="V30265" s="17"/>
    </row>
    <row r="30266" spans="22:22">
      <c r="V30266" s="17"/>
    </row>
    <row r="30267" spans="22:22">
      <c r="V30267" s="17"/>
    </row>
    <row r="30268" spans="22:22">
      <c r="V30268" s="17"/>
    </row>
    <row r="30269" spans="22:22">
      <c r="V30269" s="17"/>
    </row>
    <row r="30270" spans="22:22">
      <c r="V30270" s="17"/>
    </row>
    <row r="30271" spans="22:22">
      <c r="V30271" s="17"/>
    </row>
    <row r="30272" spans="22:22">
      <c r="V30272" s="17"/>
    </row>
    <row r="30273" spans="22:22">
      <c r="V30273" s="17"/>
    </row>
    <row r="30274" spans="22:22">
      <c r="V30274" s="17"/>
    </row>
    <row r="30275" spans="22:22">
      <c r="V30275" s="17"/>
    </row>
    <row r="30276" spans="22:22">
      <c r="V30276" s="17"/>
    </row>
    <row r="30277" spans="22:22">
      <c r="V30277" s="17"/>
    </row>
    <row r="30278" spans="22:22">
      <c r="V30278" s="17"/>
    </row>
    <row r="30279" spans="22:22">
      <c r="V30279" s="17"/>
    </row>
    <row r="30280" spans="22:22">
      <c r="V30280" s="17"/>
    </row>
    <row r="30281" spans="22:22">
      <c r="V30281" s="17"/>
    </row>
    <row r="30282" spans="22:22">
      <c r="V30282" s="17"/>
    </row>
    <row r="30283" spans="22:22">
      <c r="V30283" s="17"/>
    </row>
    <row r="30284" spans="22:22">
      <c r="V30284" s="17"/>
    </row>
    <row r="30285" spans="22:22">
      <c r="V30285" s="17"/>
    </row>
    <row r="30286" spans="22:22">
      <c r="V30286" s="17"/>
    </row>
    <row r="30287" spans="22:22">
      <c r="V30287" s="17"/>
    </row>
    <row r="30288" spans="22:22">
      <c r="V30288" s="17"/>
    </row>
    <row r="30289" spans="22:22">
      <c r="V30289" s="17"/>
    </row>
    <row r="30290" spans="22:22">
      <c r="V30290" s="17"/>
    </row>
    <row r="30291" spans="22:22">
      <c r="V30291" s="17"/>
    </row>
    <row r="30292" spans="22:22">
      <c r="V30292" s="17"/>
    </row>
    <row r="30293" spans="22:22">
      <c r="V30293" s="17"/>
    </row>
    <row r="30294" spans="22:22">
      <c r="V30294" s="17"/>
    </row>
    <row r="30295" spans="22:22">
      <c r="V30295" s="17"/>
    </row>
    <row r="30296" spans="22:22">
      <c r="V30296" s="17"/>
    </row>
    <row r="30297" spans="22:22">
      <c r="V30297" s="17"/>
    </row>
    <row r="30298" spans="22:22">
      <c r="V30298" s="17"/>
    </row>
    <row r="30299" spans="22:22">
      <c r="V30299" s="17"/>
    </row>
    <row r="30300" spans="22:22">
      <c r="V30300" s="17"/>
    </row>
    <row r="30301" spans="22:22">
      <c r="V30301" s="17"/>
    </row>
    <row r="30302" spans="22:22">
      <c r="V30302" s="17"/>
    </row>
    <row r="30303" spans="22:22">
      <c r="V30303" s="17"/>
    </row>
    <row r="30304" spans="22:22">
      <c r="V30304" s="17"/>
    </row>
    <row r="30305" spans="22:22">
      <c r="V30305" s="17"/>
    </row>
    <row r="30306" spans="22:22">
      <c r="V30306" s="17"/>
    </row>
    <row r="30307" spans="22:22">
      <c r="V30307" s="17"/>
    </row>
    <row r="30308" spans="22:22">
      <c r="V30308" s="17"/>
    </row>
    <row r="30309" spans="22:22">
      <c r="V30309" s="17"/>
    </row>
    <row r="30310" spans="22:22">
      <c r="V30310" s="17"/>
    </row>
    <row r="30311" spans="22:22">
      <c r="V30311" s="17"/>
    </row>
    <row r="30312" spans="22:22">
      <c r="V30312" s="17"/>
    </row>
    <row r="30313" spans="22:22">
      <c r="V30313" s="17"/>
    </row>
    <row r="30314" spans="22:22">
      <c r="V30314" s="17"/>
    </row>
    <row r="30315" spans="22:22">
      <c r="V30315" s="17"/>
    </row>
    <row r="30316" spans="22:22">
      <c r="V30316" s="17"/>
    </row>
    <row r="30317" spans="22:22">
      <c r="V30317" s="17"/>
    </row>
    <row r="30318" spans="22:22">
      <c r="V30318" s="17"/>
    </row>
    <row r="30319" spans="22:22">
      <c r="V30319" s="17"/>
    </row>
    <row r="30320" spans="22:22">
      <c r="V30320" s="17"/>
    </row>
    <row r="30321" spans="22:22">
      <c r="V30321" s="17"/>
    </row>
    <row r="30322" spans="22:22">
      <c r="V30322" s="17"/>
    </row>
    <row r="30323" spans="22:22">
      <c r="V30323" s="17"/>
    </row>
    <row r="30324" spans="22:22">
      <c r="V30324" s="17"/>
    </row>
    <row r="30325" spans="22:22">
      <c r="V30325" s="17"/>
    </row>
    <row r="30326" spans="22:22">
      <c r="V30326" s="17"/>
    </row>
    <row r="30327" spans="22:22">
      <c r="V30327" s="17"/>
    </row>
    <row r="30328" spans="22:22">
      <c r="V30328" s="17"/>
    </row>
    <row r="30329" spans="22:22">
      <c r="V30329" s="17"/>
    </row>
    <row r="30330" spans="22:22">
      <c r="V30330" s="17"/>
    </row>
    <row r="30331" spans="22:22">
      <c r="V30331" s="17"/>
    </row>
    <row r="30332" spans="22:22">
      <c r="V30332" s="17"/>
    </row>
    <row r="30333" spans="22:22">
      <c r="V30333" s="17"/>
    </row>
    <row r="30334" spans="22:22">
      <c r="V30334" s="17"/>
    </row>
    <row r="30335" spans="22:22">
      <c r="V30335" s="17"/>
    </row>
    <row r="30336" spans="22:22">
      <c r="V30336" s="17"/>
    </row>
    <row r="30337" spans="22:22">
      <c r="V30337" s="17"/>
    </row>
    <row r="30338" spans="22:22">
      <c r="V30338" s="17"/>
    </row>
    <row r="30339" spans="22:22">
      <c r="V30339" s="17"/>
    </row>
    <row r="30340" spans="22:22">
      <c r="V30340" s="17"/>
    </row>
    <row r="30341" spans="22:22">
      <c r="V30341" s="17"/>
    </row>
    <row r="30342" spans="22:22">
      <c r="V30342" s="17"/>
    </row>
    <row r="30343" spans="22:22">
      <c r="V30343" s="17"/>
    </row>
    <row r="30344" spans="22:22">
      <c r="V30344" s="17"/>
    </row>
    <row r="30345" spans="22:22">
      <c r="V30345" s="17"/>
    </row>
    <row r="30346" spans="22:22">
      <c r="V30346" s="17"/>
    </row>
    <row r="30347" spans="22:22">
      <c r="V30347" s="17"/>
    </row>
    <row r="30348" spans="22:22">
      <c r="V30348" s="17"/>
    </row>
    <row r="30349" spans="22:22">
      <c r="V30349" s="17"/>
    </row>
    <row r="30350" spans="22:22">
      <c r="V30350" s="17"/>
    </row>
    <row r="30351" spans="22:22">
      <c r="V30351" s="17"/>
    </row>
    <row r="30352" spans="22:22">
      <c r="V30352" s="17"/>
    </row>
    <row r="30353" spans="22:22">
      <c r="V30353" s="17"/>
    </row>
    <row r="30354" spans="22:22">
      <c r="V30354" s="17"/>
    </row>
    <row r="30355" spans="22:22">
      <c r="V30355" s="17"/>
    </row>
    <row r="30356" spans="22:22">
      <c r="V30356" s="17"/>
    </row>
    <row r="30357" spans="22:22">
      <c r="V30357" s="17"/>
    </row>
    <row r="30358" spans="22:22">
      <c r="V30358" s="17"/>
    </row>
    <row r="30359" spans="22:22">
      <c r="V30359" s="17"/>
    </row>
    <row r="30360" spans="22:22">
      <c r="V30360" s="17"/>
    </row>
    <row r="30361" spans="22:22">
      <c r="V30361" s="17"/>
    </row>
    <row r="30362" spans="22:22">
      <c r="V30362" s="17"/>
    </row>
    <row r="30363" spans="22:22">
      <c r="V30363" s="17"/>
    </row>
    <row r="30364" spans="22:22">
      <c r="V30364" s="17"/>
    </row>
    <row r="30365" spans="22:22">
      <c r="V30365" s="17"/>
    </row>
    <row r="30366" spans="22:22">
      <c r="V30366" s="17"/>
    </row>
    <row r="30367" spans="22:22">
      <c r="V30367" s="17"/>
    </row>
    <row r="30368" spans="22:22">
      <c r="V30368" s="17"/>
    </row>
    <row r="30369" spans="22:22">
      <c r="V30369" s="17"/>
    </row>
    <row r="30370" spans="22:22">
      <c r="V30370" s="17"/>
    </row>
    <row r="30371" spans="22:22">
      <c r="V30371" s="17"/>
    </row>
    <row r="30372" spans="22:22">
      <c r="V30372" s="17"/>
    </row>
    <row r="30373" spans="22:22">
      <c r="V30373" s="17"/>
    </row>
    <row r="30374" spans="22:22">
      <c r="V30374" s="17"/>
    </row>
    <row r="30375" spans="22:22">
      <c r="V30375" s="17"/>
    </row>
    <row r="30376" spans="22:22">
      <c r="V30376" s="17"/>
    </row>
    <row r="30377" spans="22:22">
      <c r="V30377" s="17"/>
    </row>
    <row r="30378" spans="22:22">
      <c r="V30378" s="17"/>
    </row>
    <row r="30379" spans="22:22">
      <c r="V30379" s="17"/>
    </row>
    <row r="30380" spans="22:22">
      <c r="V30380" s="17"/>
    </row>
    <row r="30381" spans="22:22">
      <c r="V30381" s="17"/>
    </row>
    <row r="30382" spans="22:22">
      <c r="V30382" s="17"/>
    </row>
    <row r="30383" spans="22:22">
      <c r="V30383" s="17"/>
    </row>
    <row r="30384" spans="22:22">
      <c r="V30384" s="17"/>
    </row>
    <row r="30385" spans="22:22">
      <c r="V30385" s="17"/>
    </row>
    <row r="30386" spans="22:22">
      <c r="V30386" s="17"/>
    </row>
    <row r="30387" spans="22:22">
      <c r="V30387" s="17"/>
    </row>
    <row r="30388" spans="22:22">
      <c r="V30388" s="17"/>
    </row>
    <row r="30389" spans="22:22">
      <c r="V30389" s="17"/>
    </row>
    <row r="30390" spans="22:22">
      <c r="V30390" s="17"/>
    </row>
    <row r="30391" spans="22:22">
      <c r="V30391" s="17"/>
    </row>
    <row r="30392" spans="22:22">
      <c r="V30392" s="17"/>
    </row>
    <row r="30393" spans="22:22">
      <c r="V30393" s="17"/>
    </row>
    <row r="30394" spans="22:22">
      <c r="V30394" s="17"/>
    </row>
    <row r="30395" spans="22:22">
      <c r="V30395" s="17"/>
    </row>
    <row r="30396" spans="22:22">
      <c r="V30396" s="17"/>
    </row>
    <row r="30397" spans="22:22">
      <c r="V30397" s="17"/>
    </row>
    <row r="30398" spans="22:22">
      <c r="V30398" s="17"/>
    </row>
    <row r="30399" spans="22:22">
      <c r="V30399" s="17"/>
    </row>
    <row r="30400" spans="22:22">
      <c r="V30400" s="17"/>
    </row>
    <row r="30401" spans="22:22">
      <c r="V30401" s="17"/>
    </row>
    <row r="30402" spans="22:22">
      <c r="V30402" s="17"/>
    </row>
    <row r="30403" spans="22:22">
      <c r="V30403" s="17"/>
    </row>
    <row r="30404" spans="22:22">
      <c r="V30404" s="17"/>
    </row>
    <row r="30405" spans="22:22">
      <c r="V30405" s="17"/>
    </row>
    <row r="30406" spans="22:22">
      <c r="V30406" s="17"/>
    </row>
    <row r="30407" spans="22:22">
      <c r="V30407" s="17"/>
    </row>
    <row r="30408" spans="22:22">
      <c r="V30408" s="17"/>
    </row>
    <row r="30409" spans="22:22">
      <c r="V30409" s="17"/>
    </row>
    <row r="30410" spans="22:22">
      <c r="V30410" s="17"/>
    </row>
    <row r="30411" spans="22:22">
      <c r="V30411" s="17"/>
    </row>
    <row r="30412" spans="22:22">
      <c r="V30412" s="17"/>
    </row>
    <row r="30413" spans="22:22">
      <c r="V30413" s="17"/>
    </row>
    <row r="30414" spans="22:22">
      <c r="V30414" s="17"/>
    </row>
    <row r="30415" spans="22:22">
      <c r="V30415" s="17"/>
    </row>
    <row r="30416" spans="22:22">
      <c r="V30416" s="17"/>
    </row>
    <row r="30417" spans="22:22">
      <c r="V30417" s="17"/>
    </row>
    <row r="30418" spans="22:22">
      <c r="V30418" s="17"/>
    </row>
    <row r="30419" spans="22:22">
      <c r="V30419" s="17"/>
    </row>
    <row r="30420" spans="22:22">
      <c r="V30420" s="17"/>
    </row>
    <row r="30421" spans="22:22">
      <c r="V30421" s="17"/>
    </row>
    <row r="30422" spans="22:22">
      <c r="V30422" s="17"/>
    </row>
    <row r="30423" spans="22:22">
      <c r="V30423" s="17"/>
    </row>
    <row r="30424" spans="22:22">
      <c r="V30424" s="17"/>
    </row>
    <row r="30425" spans="22:22">
      <c r="V30425" s="17"/>
    </row>
    <row r="30426" spans="22:22">
      <c r="V30426" s="17"/>
    </row>
    <row r="30427" spans="22:22">
      <c r="V30427" s="17"/>
    </row>
    <row r="30428" spans="22:22">
      <c r="V30428" s="17"/>
    </row>
    <row r="30429" spans="22:22">
      <c r="V30429" s="17"/>
    </row>
    <row r="30430" spans="22:22">
      <c r="V30430" s="17"/>
    </row>
    <row r="30431" spans="22:22">
      <c r="V30431" s="17"/>
    </row>
    <row r="30432" spans="22:22">
      <c r="V30432" s="17"/>
    </row>
    <row r="30433" spans="22:22">
      <c r="V30433" s="17"/>
    </row>
    <row r="30434" spans="22:22">
      <c r="V30434" s="17"/>
    </row>
    <row r="30435" spans="22:22">
      <c r="V30435" s="17"/>
    </row>
    <row r="30436" spans="22:22">
      <c r="V30436" s="17"/>
    </row>
    <row r="30437" spans="22:22">
      <c r="V30437" s="17"/>
    </row>
    <row r="30438" spans="22:22">
      <c r="V30438" s="17"/>
    </row>
    <row r="30439" spans="22:22">
      <c r="V30439" s="17"/>
    </row>
    <row r="30440" spans="22:22">
      <c r="V30440" s="17"/>
    </row>
    <row r="30441" spans="22:22">
      <c r="V30441" s="17"/>
    </row>
    <row r="30442" spans="22:22">
      <c r="V30442" s="17"/>
    </row>
    <row r="30443" spans="22:22">
      <c r="V30443" s="17"/>
    </row>
    <row r="30444" spans="22:22">
      <c r="V30444" s="17"/>
    </row>
    <row r="30445" spans="22:22">
      <c r="V30445" s="17"/>
    </row>
    <row r="30446" spans="22:22">
      <c r="V30446" s="17"/>
    </row>
    <row r="30447" spans="22:22">
      <c r="V30447" s="17"/>
    </row>
    <row r="30448" spans="22:22">
      <c r="V30448" s="17"/>
    </row>
    <row r="30449" spans="22:22">
      <c r="V30449" s="17"/>
    </row>
    <row r="30450" spans="22:22">
      <c r="V30450" s="17"/>
    </row>
    <row r="30451" spans="22:22">
      <c r="V30451" s="17"/>
    </row>
    <row r="30452" spans="22:22">
      <c r="V30452" s="17"/>
    </row>
    <row r="30453" spans="22:22">
      <c r="V30453" s="17"/>
    </row>
    <row r="30454" spans="22:22">
      <c r="V30454" s="17"/>
    </row>
    <row r="30455" spans="22:22">
      <c r="V30455" s="17"/>
    </row>
    <row r="30456" spans="22:22">
      <c r="V30456" s="17"/>
    </row>
    <row r="30457" spans="22:22">
      <c r="V30457" s="17"/>
    </row>
    <row r="30458" spans="22:22">
      <c r="V30458" s="17"/>
    </row>
    <row r="30459" spans="22:22">
      <c r="V30459" s="17"/>
    </row>
    <row r="30460" spans="22:22">
      <c r="V30460" s="17"/>
    </row>
    <row r="30461" spans="22:22">
      <c r="V30461" s="17"/>
    </row>
    <row r="30462" spans="22:22">
      <c r="V30462" s="17"/>
    </row>
    <row r="30463" spans="22:22">
      <c r="V30463" s="17"/>
    </row>
    <row r="30464" spans="22:22">
      <c r="V30464" s="17"/>
    </row>
    <row r="30465" spans="22:22">
      <c r="V30465" s="17"/>
    </row>
    <row r="30466" spans="22:22">
      <c r="V30466" s="17"/>
    </row>
    <row r="30467" spans="22:22">
      <c r="V30467" s="17"/>
    </row>
    <row r="30468" spans="22:22">
      <c r="V30468" s="17"/>
    </row>
    <row r="30469" spans="22:22">
      <c r="V30469" s="17"/>
    </row>
    <row r="30470" spans="22:22">
      <c r="V30470" s="17"/>
    </row>
    <row r="30471" spans="22:22">
      <c r="V30471" s="17"/>
    </row>
    <row r="30472" spans="22:22">
      <c r="V30472" s="17"/>
    </row>
    <row r="30473" spans="22:22">
      <c r="V30473" s="17"/>
    </row>
    <row r="30474" spans="22:22">
      <c r="V30474" s="17"/>
    </row>
    <row r="30475" spans="22:22">
      <c r="V30475" s="17"/>
    </row>
    <row r="30476" spans="22:22">
      <c r="V30476" s="17"/>
    </row>
    <row r="30477" spans="22:22">
      <c r="V30477" s="17"/>
    </row>
    <row r="30478" spans="22:22">
      <c r="V30478" s="17"/>
    </row>
    <row r="30479" spans="22:22">
      <c r="V30479" s="17"/>
    </row>
    <row r="30480" spans="22:22">
      <c r="V30480" s="17"/>
    </row>
    <row r="30481" spans="22:22">
      <c r="V30481" s="17"/>
    </row>
    <row r="30482" spans="22:22">
      <c r="V30482" s="17"/>
    </row>
    <row r="30483" spans="22:22">
      <c r="V30483" s="17"/>
    </row>
    <row r="30484" spans="22:22">
      <c r="V30484" s="17"/>
    </row>
    <row r="30485" spans="22:22">
      <c r="V30485" s="17"/>
    </row>
    <row r="30486" spans="22:22">
      <c r="V30486" s="17"/>
    </row>
    <row r="30487" spans="22:22">
      <c r="V30487" s="17"/>
    </row>
    <row r="30488" spans="22:22">
      <c r="V30488" s="17"/>
    </row>
    <row r="30489" spans="22:22">
      <c r="V30489" s="17"/>
    </row>
    <row r="30490" spans="22:22">
      <c r="V30490" s="17"/>
    </row>
    <row r="30491" spans="22:22">
      <c r="V30491" s="17"/>
    </row>
    <row r="30492" spans="22:22">
      <c r="V30492" s="17"/>
    </row>
    <row r="30493" spans="22:22">
      <c r="V30493" s="17"/>
    </row>
    <row r="30494" spans="22:22">
      <c r="V30494" s="17"/>
    </row>
    <row r="30495" spans="22:22">
      <c r="V30495" s="17"/>
    </row>
    <row r="30496" spans="22:22">
      <c r="V30496" s="17"/>
    </row>
    <row r="30497" spans="22:22">
      <c r="V30497" s="17"/>
    </row>
    <row r="30498" spans="22:22">
      <c r="V30498" s="17"/>
    </row>
    <row r="30499" spans="22:22">
      <c r="V30499" s="17"/>
    </row>
    <row r="30500" spans="22:22">
      <c r="V30500" s="17"/>
    </row>
    <row r="30501" spans="22:22">
      <c r="V30501" s="17"/>
    </row>
    <row r="30502" spans="22:22">
      <c r="V30502" s="17"/>
    </row>
    <row r="30503" spans="22:22">
      <c r="V30503" s="17"/>
    </row>
    <row r="30504" spans="22:22">
      <c r="V30504" s="17"/>
    </row>
    <row r="30505" spans="22:22">
      <c r="V30505" s="17"/>
    </row>
    <row r="30506" spans="22:22">
      <c r="V30506" s="17"/>
    </row>
    <row r="30507" spans="22:22">
      <c r="V30507" s="17"/>
    </row>
    <row r="30508" spans="22:22">
      <c r="V30508" s="17"/>
    </row>
    <row r="30509" spans="22:22">
      <c r="V30509" s="17"/>
    </row>
    <row r="30510" spans="22:22">
      <c r="V30510" s="17"/>
    </row>
    <row r="30511" spans="22:22">
      <c r="V30511" s="17"/>
    </row>
    <row r="30512" spans="22:22">
      <c r="V30512" s="17"/>
    </row>
    <row r="30513" spans="22:22">
      <c r="V30513" s="17"/>
    </row>
    <row r="30514" spans="22:22">
      <c r="V30514" s="17"/>
    </row>
    <row r="30515" spans="22:22">
      <c r="V30515" s="17"/>
    </row>
    <row r="30516" spans="22:22">
      <c r="V30516" s="17"/>
    </row>
    <row r="30517" spans="22:22">
      <c r="V30517" s="17"/>
    </row>
    <row r="30518" spans="22:22">
      <c r="V30518" s="17"/>
    </row>
    <row r="30519" spans="22:22">
      <c r="V30519" s="17"/>
    </row>
    <row r="30520" spans="22:22">
      <c r="V30520" s="17"/>
    </row>
    <row r="30521" spans="22:22">
      <c r="V30521" s="17"/>
    </row>
    <row r="30522" spans="22:22">
      <c r="V30522" s="17"/>
    </row>
    <row r="30523" spans="22:22">
      <c r="V30523" s="17"/>
    </row>
    <row r="30524" spans="22:22">
      <c r="V30524" s="17"/>
    </row>
    <row r="30525" spans="22:22">
      <c r="V30525" s="17"/>
    </row>
    <row r="30526" spans="22:22">
      <c r="V30526" s="17"/>
    </row>
    <row r="30527" spans="22:22">
      <c r="V30527" s="17"/>
    </row>
    <row r="30528" spans="22:22">
      <c r="V30528" s="17"/>
    </row>
    <row r="30529" spans="22:22">
      <c r="V30529" s="17"/>
    </row>
    <row r="30530" spans="22:22">
      <c r="V30530" s="17"/>
    </row>
    <row r="30531" spans="22:22">
      <c r="V30531" s="17"/>
    </row>
    <row r="30532" spans="22:22">
      <c r="V30532" s="17"/>
    </row>
    <row r="30533" spans="22:22">
      <c r="V30533" s="17"/>
    </row>
    <row r="30534" spans="22:22">
      <c r="V30534" s="17"/>
    </row>
    <row r="30535" spans="22:22">
      <c r="V30535" s="17"/>
    </row>
    <row r="30536" spans="22:22">
      <c r="V30536" s="17"/>
    </row>
    <row r="30537" spans="22:22">
      <c r="V30537" s="17"/>
    </row>
    <row r="30538" spans="22:22">
      <c r="V30538" s="17"/>
    </row>
    <row r="30539" spans="22:22">
      <c r="V30539" s="17"/>
    </row>
    <row r="30540" spans="22:22">
      <c r="V30540" s="17"/>
    </row>
    <row r="30541" spans="22:22">
      <c r="V30541" s="17"/>
    </row>
    <row r="30542" spans="22:22">
      <c r="V30542" s="17"/>
    </row>
    <row r="30543" spans="22:22">
      <c r="V30543" s="17"/>
    </row>
    <row r="30544" spans="22:22">
      <c r="V30544" s="17"/>
    </row>
    <row r="30545" spans="22:22">
      <c r="V30545" s="17"/>
    </row>
    <row r="30546" spans="22:22">
      <c r="V30546" s="17"/>
    </row>
    <row r="30547" spans="22:22">
      <c r="V30547" s="17"/>
    </row>
    <row r="30548" spans="22:22">
      <c r="V30548" s="17"/>
    </row>
    <row r="30549" spans="22:22">
      <c r="V30549" s="17"/>
    </row>
    <row r="30550" spans="22:22">
      <c r="V30550" s="17"/>
    </row>
    <row r="30551" spans="22:22">
      <c r="V30551" s="17"/>
    </row>
    <row r="30552" spans="22:22">
      <c r="V30552" s="17"/>
    </row>
    <row r="30553" spans="22:22">
      <c r="V30553" s="17"/>
    </row>
    <row r="30554" spans="22:22">
      <c r="V30554" s="17"/>
    </row>
    <row r="30555" spans="22:22">
      <c r="V30555" s="17"/>
    </row>
    <row r="30556" spans="22:22">
      <c r="V30556" s="17"/>
    </row>
    <row r="30557" spans="22:22">
      <c r="V30557" s="17"/>
    </row>
    <row r="30558" spans="22:22">
      <c r="V30558" s="17"/>
    </row>
    <row r="30559" spans="22:22">
      <c r="V30559" s="17"/>
    </row>
    <row r="30560" spans="22:22">
      <c r="V30560" s="17"/>
    </row>
    <row r="30561" spans="22:22">
      <c r="V30561" s="17"/>
    </row>
    <row r="30562" spans="22:22">
      <c r="V30562" s="17"/>
    </row>
    <row r="30563" spans="22:22">
      <c r="V30563" s="17"/>
    </row>
    <row r="30564" spans="22:22">
      <c r="V30564" s="17"/>
    </row>
    <row r="30565" spans="22:22">
      <c r="V30565" s="17"/>
    </row>
    <row r="30566" spans="22:22">
      <c r="V30566" s="17"/>
    </row>
    <row r="30567" spans="22:22">
      <c r="V30567" s="17"/>
    </row>
    <row r="30568" spans="22:22">
      <c r="V30568" s="17"/>
    </row>
    <row r="30569" spans="22:22">
      <c r="V30569" s="17"/>
    </row>
    <row r="30570" spans="22:22">
      <c r="V30570" s="17"/>
    </row>
    <row r="30571" spans="22:22">
      <c r="V30571" s="17"/>
    </row>
    <row r="30572" spans="22:22">
      <c r="V30572" s="17"/>
    </row>
    <row r="30573" spans="22:22">
      <c r="V30573" s="17"/>
    </row>
    <row r="30574" spans="22:22">
      <c r="V30574" s="17"/>
    </row>
    <row r="30575" spans="22:22">
      <c r="V30575" s="17"/>
    </row>
    <row r="30576" spans="22:22">
      <c r="V30576" s="17"/>
    </row>
    <row r="30577" spans="22:22">
      <c r="V30577" s="17"/>
    </row>
    <row r="30578" spans="22:22">
      <c r="V30578" s="17"/>
    </row>
    <row r="30579" spans="22:22">
      <c r="V30579" s="17"/>
    </row>
    <row r="30580" spans="22:22">
      <c r="V30580" s="17"/>
    </row>
    <row r="30581" spans="22:22">
      <c r="V30581" s="17"/>
    </row>
    <row r="30582" spans="22:22">
      <c r="V30582" s="17"/>
    </row>
    <row r="30583" spans="22:22">
      <c r="V30583" s="17"/>
    </row>
    <row r="30584" spans="22:22">
      <c r="V30584" s="17"/>
    </row>
    <row r="30585" spans="22:22">
      <c r="V30585" s="17"/>
    </row>
    <row r="30586" spans="22:22">
      <c r="V30586" s="17"/>
    </row>
    <row r="30587" spans="22:22">
      <c r="V30587" s="17"/>
    </row>
    <row r="30588" spans="22:22">
      <c r="V30588" s="17"/>
    </row>
    <row r="30589" spans="22:22">
      <c r="V30589" s="17"/>
    </row>
    <row r="30590" spans="22:22">
      <c r="V30590" s="17"/>
    </row>
    <row r="30591" spans="22:22">
      <c r="V30591" s="17"/>
    </row>
    <row r="30592" spans="22:22">
      <c r="V30592" s="17"/>
    </row>
    <row r="30593" spans="22:22">
      <c r="V30593" s="17"/>
    </row>
    <row r="30594" spans="22:22">
      <c r="V30594" s="17"/>
    </row>
    <row r="30595" spans="22:22">
      <c r="V30595" s="17"/>
    </row>
    <row r="30596" spans="22:22">
      <c r="V30596" s="17"/>
    </row>
    <row r="30597" spans="22:22">
      <c r="V30597" s="17"/>
    </row>
    <row r="30598" spans="22:22">
      <c r="V30598" s="17"/>
    </row>
    <row r="30599" spans="22:22">
      <c r="V30599" s="17"/>
    </row>
    <row r="30600" spans="22:22">
      <c r="V30600" s="17"/>
    </row>
    <row r="30601" spans="22:22">
      <c r="V30601" s="17"/>
    </row>
    <row r="30602" spans="22:22">
      <c r="V30602" s="17"/>
    </row>
    <row r="30603" spans="22:22">
      <c r="V30603" s="17"/>
    </row>
    <row r="30604" spans="22:22">
      <c r="V30604" s="17"/>
    </row>
    <row r="30605" spans="22:22">
      <c r="V30605" s="17"/>
    </row>
    <row r="30606" spans="22:22">
      <c r="V30606" s="17"/>
    </row>
    <row r="30607" spans="22:22">
      <c r="V30607" s="17"/>
    </row>
    <row r="30608" spans="22:22">
      <c r="V30608" s="17"/>
    </row>
    <row r="30609" spans="22:22">
      <c r="V30609" s="17"/>
    </row>
    <row r="30610" spans="22:22">
      <c r="V30610" s="17"/>
    </row>
    <row r="30611" spans="22:22">
      <c r="V30611" s="17"/>
    </row>
    <row r="30612" spans="22:22">
      <c r="V30612" s="17"/>
    </row>
    <row r="30613" spans="22:22">
      <c r="V30613" s="17"/>
    </row>
    <row r="30614" spans="22:22">
      <c r="V30614" s="17"/>
    </row>
    <row r="30615" spans="22:22">
      <c r="V30615" s="17"/>
    </row>
    <row r="30616" spans="22:22">
      <c r="V30616" s="17"/>
    </row>
    <row r="30617" spans="22:22">
      <c r="V30617" s="17"/>
    </row>
    <row r="30618" spans="22:22">
      <c r="V30618" s="17"/>
    </row>
    <row r="30619" spans="22:22">
      <c r="V30619" s="17"/>
    </row>
    <row r="30620" spans="22:22">
      <c r="V30620" s="17"/>
    </row>
    <row r="30621" spans="22:22">
      <c r="V30621" s="17"/>
    </row>
    <row r="30622" spans="22:22">
      <c r="V30622" s="17"/>
    </row>
    <row r="30623" spans="22:22">
      <c r="V30623" s="17"/>
    </row>
    <row r="30624" spans="22:22">
      <c r="V30624" s="17"/>
    </row>
    <row r="30625" spans="22:22">
      <c r="V30625" s="17"/>
    </row>
    <row r="30626" spans="22:22">
      <c r="V30626" s="17"/>
    </row>
    <row r="30627" spans="22:22">
      <c r="V30627" s="17"/>
    </row>
    <row r="30628" spans="22:22">
      <c r="V30628" s="17"/>
    </row>
    <row r="30629" spans="22:22">
      <c r="V30629" s="17"/>
    </row>
    <row r="30630" spans="22:22">
      <c r="V30630" s="17"/>
    </row>
    <row r="30631" spans="22:22">
      <c r="V30631" s="17"/>
    </row>
    <row r="30632" spans="22:22">
      <c r="V30632" s="17"/>
    </row>
    <row r="30633" spans="22:22">
      <c r="V30633" s="17"/>
    </row>
    <row r="30634" spans="22:22">
      <c r="V30634" s="17"/>
    </row>
    <row r="30635" spans="22:22">
      <c r="V30635" s="17"/>
    </row>
    <row r="30636" spans="22:22">
      <c r="V30636" s="17"/>
    </row>
    <row r="30637" spans="22:22">
      <c r="V30637" s="17"/>
    </row>
    <row r="30638" spans="22:22">
      <c r="V30638" s="17"/>
    </row>
    <row r="30639" spans="22:22">
      <c r="V30639" s="17"/>
    </row>
    <row r="30640" spans="22:22">
      <c r="V30640" s="17"/>
    </row>
    <row r="30641" spans="22:22">
      <c r="V30641" s="17"/>
    </row>
    <row r="30642" spans="22:22">
      <c r="V30642" s="17"/>
    </row>
    <row r="30643" spans="22:22">
      <c r="V30643" s="17"/>
    </row>
    <row r="30644" spans="22:22">
      <c r="V30644" s="17"/>
    </row>
    <row r="30645" spans="22:22">
      <c r="V30645" s="17"/>
    </row>
    <row r="30646" spans="22:22">
      <c r="V30646" s="17"/>
    </row>
    <row r="30647" spans="22:22">
      <c r="V30647" s="17"/>
    </row>
    <row r="30648" spans="22:22">
      <c r="V30648" s="17"/>
    </row>
    <row r="30649" spans="22:22">
      <c r="V30649" s="17"/>
    </row>
    <row r="30650" spans="22:22">
      <c r="V30650" s="17"/>
    </row>
    <row r="30651" spans="22:22">
      <c r="V30651" s="17"/>
    </row>
    <row r="30652" spans="22:22">
      <c r="V30652" s="17"/>
    </row>
    <row r="30653" spans="22:22">
      <c r="V30653" s="17"/>
    </row>
    <row r="30654" spans="22:22">
      <c r="V30654" s="17"/>
    </row>
    <row r="30655" spans="22:22">
      <c r="V30655" s="17"/>
    </row>
    <row r="30656" spans="22:22">
      <c r="V30656" s="17"/>
    </row>
    <row r="30657" spans="22:22">
      <c r="V30657" s="17"/>
    </row>
    <row r="30658" spans="22:22">
      <c r="V30658" s="17"/>
    </row>
    <row r="30659" spans="22:22">
      <c r="V30659" s="17"/>
    </row>
    <row r="30660" spans="22:22">
      <c r="V30660" s="17"/>
    </row>
    <row r="30661" spans="22:22">
      <c r="V30661" s="17"/>
    </row>
    <row r="30662" spans="22:22">
      <c r="V30662" s="17"/>
    </row>
    <row r="30663" spans="22:22">
      <c r="V30663" s="17"/>
    </row>
    <row r="30664" spans="22:22">
      <c r="V30664" s="17"/>
    </row>
    <row r="30665" spans="22:22">
      <c r="V30665" s="17"/>
    </row>
    <row r="30666" spans="22:22">
      <c r="V30666" s="17"/>
    </row>
    <row r="30667" spans="22:22">
      <c r="V30667" s="17"/>
    </row>
    <row r="30668" spans="22:22">
      <c r="V30668" s="17"/>
    </row>
    <row r="30669" spans="22:22">
      <c r="V30669" s="17"/>
    </row>
    <row r="30670" spans="22:22">
      <c r="V30670" s="17"/>
    </row>
    <row r="30671" spans="22:22">
      <c r="V30671" s="17"/>
    </row>
    <row r="30672" spans="22:22">
      <c r="V30672" s="17"/>
    </row>
    <row r="30673" spans="22:22">
      <c r="V30673" s="17"/>
    </row>
    <row r="30674" spans="22:22">
      <c r="V30674" s="17"/>
    </row>
    <row r="30675" spans="22:22">
      <c r="V30675" s="17"/>
    </row>
    <row r="30676" spans="22:22">
      <c r="V30676" s="17"/>
    </row>
    <row r="30677" spans="22:22">
      <c r="V30677" s="17"/>
    </row>
    <row r="30678" spans="22:22">
      <c r="V30678" s="17"/>
    </row>
    <row r="30679" spans="22:22">
      <c r="V30679" s="17"/>
    </row>
    <row r="30680" spans="22:22">
      <c r="V30680" s="17"/>
    </row>
    <row r="30681" spans="22:22">
      <c r="V30681" s="17"/>
    </row>
    <row r="30682" spans="22:22">
      <c r="V30682" s="17"/>
    </row>
    <row r="30683" spans="22:22">
      <c r="V30683" s="17"/>
    </row>
    <row r="30684" spans="22:22">
      <c r="V30684" s="17"/>
    </row>
    <row r="30685" spans="22:22">
      <c r="V30685" s="17"/>
    </row>
    <row r="30686" spans="22:22">
      <c r="V30686" s="17"/>
    </row>
    <row r="30687" spans="22:22">
      <c r="V30687" s="17"/>
    </row>
    <row r="30688" spans="22:22">
      <c r="V30688" s="17"/>
    </row>
    <row r="30689" spans="22:22">
      <c r="V30689" s="17"/>
    </row>
    <row r="30690" spans="22:22">
      <c r="V30690" s="17"/>
    </row>
    <row r="30691" spans="22:22">
      <c r="V30691" s="17"/>
    </row>
    <row r="30692" spans="22:22">
      <c r="V30692" s="17"/>
    </row>
    <row r="30693" spans="22:22">
      <c r="V30693" s="17"/>
    </row>
    <row r="30694" spans="22:22">
      <c r="V30694" s="17"/>
    </row>
    <row r="30695" spans="22:22">
      <c r="V30695" s="17"/>
    </row>
    <row r="30696" spans="22:22">
      <c r="V30696" s="17"/>
    </row>
    <row r="30697" spans="22:22">
      <c r="V30697" s="17"/>
    </row>
    <row r="30698" spans="22:22">
      <c r="V30698" s="17"/>
    </row>
    <row r="30699" spans="22:22">
      <c r="V30699" s="17"/>
    </row>
    <row r="30700" spans="22:22">
      <c r="V30700" s="17"/>
    </row>
    <row r="30701" spans="22:22">
      <c r="V30701" s="17"/>
    </row>
    <row r="30702" spans="22:22">
      <c r="V30702" s="17"/>
    </row>
    <row r="30703" spans="22:22">
      <c r="V30703" s="17"/>
    </row>
    <row r="30704" spans="22:22">
      <c r="V30704" s="17"/>
    </row>
    <row r="30705" spans="22:22">
      <c r="V30705" s="17"/>
    </row>
    <row r="30706" spans="22:22">
      <c r="V30706" s="17"/>
    </row>
    <row r="30707" spans="22:22">
      <c r="V30707" s="17"/>
    </row>
    <row r="30708" spans="22:22">
      <c r="V30708" s="17"/>
    </row>
    <row r="30709" spans="22:22">
      <c r="V30709" s="17"/>
    </row>
    <row r="30710" spans="22:22">
      <c r="V30710" s="17"/>
    </row>
    <row r="30711" spans="22:22">
      <c r="V30711" s="17"/>
    </row>
    <row r="30712" spans="22:22">
      <c r="V30712" s="17"/>
    </row>
    <row r="30713" spans="22:22">
      <c r="V30713" s="17"/>
    </row>
    <row r="30714" spans="22:22">
      <c r="V30714" s="17"/>
    </row>
    <row r="30715" spans="22:22">
      <c r="V30715" s="17"/>
    </row>
    <row r="30716" spans="22:22">
      <c r="V30716" s="17"/>
    </row>
    <row r="30717" spans="22:22">
      <c r="V30717" s="17"/>
    </row>
    <row r="30718" spans="22:22">
      <c r="V30718" s="17"/>
    </row>
    <row r="30719" spans="22:22">
      <c r="V30719" s="17"/>
    </row>
    <row r="30720" spans="22:22">
      <c r="V30720" s="17"/>
    </row>
    <row r="30721" spans="22:22">
      <c r="V30721" s="17"/>
    </row>
    <row r="30722" spans="22:22">
      <c r="V30722" s="17"/>
    </row>
    <row r="30723" spans="22:22">
      <c r="V30723" s="17"/>
    </row>
    <row r="30724" spans="22:22">
      <c r="V30724" s="17"/>
    </row>
    <row r="30725" spans="22:22">
      <c r="V30725" s="17"/>
    </row>
    <row r="30726" spans="22:22">
      <c r="V30726" s="17"/>
    </row>
    <row r="30727" spans="22:22">
      <c r="V30727" s="17"/>
    </row>
    <row r="30728" spans="22:22">
      <c r="V30728" s="17"/>
    </row>
    <row r="30729" spans="22:22">
      <c r="V30729" s="17"/>
    </row>
    <row r="30730" spans="22:22">
      <c r="V30730" s="17"/>
    </row>
    <row r="30731" spans="22:22">
      <c r="V30731" s="17"/>
    </row>
    <row r="30732" spans="22:22">
      <c r="V30732" s="17"/>
    </row>
    <row r="30733" spans="22:22">
      <c r="V30733" s="17"/>
    </row>
    <row r="30734" spans="22:22">
      <c r="V30734" s="17"/>
    </row>
    <row r="30735" spans="22:22">
      <c r="V30735" s="17"/>
    </row>
    <row r="30736" spans="22:22">
      <c r="V30736" s="17"/>
    </row>
    <row r="30737" spans="22:22">
      <c r="V30737" s="17"/>
    </row>
    <row r="30738" spans="22:22">
      <c r="V30738" s="17"/>
    </row>
    <row r="30739" spans="22:22">
      <c r="V30739" s="17"/>
    </row>
    <row r="30740" spans="22:22">
      <c r="V30740" s="17"/>
    </row>
    <row r="30741" spans="22:22">
      <c r="V30741" s="17"/>
    </row>
    <row r="30742" spans="22:22">
      <c r="V30742" s="17"/>
    </row>
    <row r="30743" spans="22:22">
      <c r="V30743" s="17"/>
    </row>
    <row r="30744" spans="22:22">
      <c r="V30744" s="17"/>
    </row>
    <row r="30745" spans="22:22">
      <c r="V30745" s="17"/>
    </row>
    <row r="30746" spans="22:22">
      <c r="V30746" s="17"/>
    </row>
    <row r="30747" spans="22:22">
      <c r="V30747" s="17"/>
    </row>
    <row r="30748" spans="22:22">
      <c r="V30748" s="17"/>
    </row>
    <row r="30749" spans="22:22">
      <c r="V30749" s="17"/>
    </row>
    <row r="30750" spans="22:22">
      <c r="V30750" s="17"/>
    </row>
    <row r="30751" spans="22:22">
      <c r="V30751" s="17"/>
    </row>
    <row r="30752" spans="22:22">
      <c r="V30752" s="17"/>
    </row>
    <row r="30753" spans="22:22">
      <c r="V30753" s="17"/>
    </row>
    <row r="30754" spans="22:22">
      <c r="V30754" s="17"/>
    </row>
    <row r="30755" spans="22:22">
      <c r="V30755" s="17"/>
    </row>
    <row r="30756" spans="22:22">
      <c r="V30756" s="17"/>
    </row>
    <row r="30757" spans="22:22">
      <c r="V30757" s="17"/>
    </row>
    <row r="30758" spans="22:22">
      <c r="V30758" s="17"/>
    </row>
    <row r="30759" spans="22:22">
      <c r="V30759" s="17"/>
    </row>
    <row r="30760" spans="22:22">
      <c r="V30760" s="17"/>
    </row>
    <row r="30761" spans="22:22">
      <c r="V30761" s="17"/>
    </row>
    <row r="30762" spans="22:22">
      <c r="V30762" s="17"/>
    </row>
    <row r="30763" spans="22:22">
      <c r="V30763" s="17"/>
    </row>
    <row r="30764" spans="22:22">
      <c r="V30764" s="17"/>
    </row>
    <row r="30765" spans="22:22">
      <c r="V30765" s="17"/>
    </row>
    <row r="30766" spans="22:22">
      <c r="V30766" s="17"/>
    </row>
    <row r="30767" spans="22:22">
      <c r="V30767" s="17"/>
    </row>
    <row r="30768" spans="22:22">
      <c r="V30768" s="17"/>
    </row>
    <row r="30769" spans="22:22">
      <c r="V30769" s="17"/>
    </row>
    <row r="30770" spans="22:22">
      <c r="V30770" s="17"/>
    </row>
    <row r="30771" spans="22:22">
      <c r="V30771" s="17"/>
    </row>
    <row r="30772" spans="22:22">
      <c r="V30772" s="17"/>
    </row>
    <row r="30773" spans="22:22">
      <c r="V30773" s="17"/>
    </row>
    <row r="30774" spans="22:22">
      <c r="V30774" s="17"/>
    </row>
    <row r="30775" spans="22:22">
      <c r="V30775" s="17"/>
    </row>
    <row r="30776" spans="22:22">
      <c r="V30776" s="17"/>
    </row>
    <row r="30777" spans="22:22">
      <c r="V30777" s="17"/>
    </row>
    <row r="30778" spans="22:22">
      <c r="V30778" s="17"/>
    </row>
    <row r="30779" spans="22:22">
      <c r="V30779" s="17"/>
    </row>
    <row r="30780" spans="22:22">
      <c r="V30780" s="17"/>
    </row>
    <row r="30781" spans="22:22">
      <c r="V30781" s="17"/>
    </row>
    <row r="30782" spans="22:22">
      <c r="V30782" s="17"/>
    </row>
    <row r="30783" spans="22:22">
      <c r="V30783" s="17"/>
    </row>
    <row r="30784" spans="22:22">
      <c r="V30784" s="17"/>
    </row>
    <row r="30785" spans="22:22">
      <c r="V30785" s="17"/>
    </row>
    <row r="30786" spans="22:22">
      <c r="V30786" s="17"/>
    </row>
    <row r="30787" spans="22:22">
      <c r="V30787" s="17"/>
    </row>
    <row r="30788" spans="22:22">
      <c r="V30788" s="17"/>
    </row>
    <row r="30789" spans="22:22">
      <c r="V30789" s="17"/>
    </row>
    <row r="30790" spans="22:22">
      <c r="V30790" s="17"/>
    </row>
    <row r="30791" spans="22:22">
      <c r="V30791" s="17"/>
    </row>
    <row r="30792" spans="22:22">
      <c r="V30792" s="17"/>
    </row>
    <row r="30793" spans="22:22">
      <c r="V30793" s="17"/>
    </row>
    <row r="30794" spans="22:22">
      <c r="V30794" s="17"/>
    </row>
    <row r="30795" spans="22:22">
      <c r="V30795" s="17"/>
    </row>
    <row r="30796" spans="22:22">
      <c r="V30796" s="17"/>
    </row>
    <row r="30797" spans="22:22">
      <c r="V30797" s="17"/>
    </row>
    <row r="30798" spans="22:22">
      <c r="V30798" s="17"/>
    </row>
    <row r="30799" spans="22:22">
      <c r="V30799" s="17"/>
    </row>
    <row r="30800" spans="22:22">
      <c r="V30800" s="17"/>
    </row>
    <row r="30801" spans="22:22">
      <c r="V30801" s="17"/>
    </row>
    <row r="30802" spans="22:22">
      <c r="V30802" s="17"/>
    </row>
    <row r="30803" spans="22:22">
      <c r="V30803" s="17"/>
    </row>
    <row r="30804" spans="22:22">
      <c r="V30804" s="17"/>
    </row>
    <row r="30805" spans="22:22">
      <c r="V30805" s="17"/>
    </row>
    <row r="30806" spans="22:22">
      <c r="V30806" s="17"/>
    </row>
    <row r="30807" spans="22:22">
      <c r="V30807" s="17"/>
    </row>
    <row r="30808" spans="22:22">
      <c r="V30808" s="17"/>
    </row>
    <row r="30809" spans="22:22">
      <c r="V30809" s="17"/>
    </row>
    <row r="30810" spans="22:22">
      <c r="V30810" s="17"/>
    </row>
    <row r="30811" spans="22:22">
      <c r="V30811" s="17"/>
    </row>
    <row r="30812" spans="22:22">
      <c r="V30812" s="17"/>
    </row>
    <row r="30813" spans="22:22">
      <c r="V30813" s="17"/>
    </row>
    <row r="30814" spans="22:22">
      <c r="V30814" s="17"/>
    </row>
    <row r="30815" spans="22:22">
      <c r="V30815" s="17"/>
    </row>
    <row r="30816" spans="22:22">
      <c r="V30816" s="17"/>
    </row>
    <row r="30817" spans="22:22">
      <c r="V30817" s="17"/>
    </row>
    <row r="30818" spans="22:22">
      <c r="V30818" s="17"/>
    </row>
    <row r="30819" spans="22:22">
      <c r="V30819" s="17"/>
    </row>
    <row r="30820" spans="22:22">
      <c r="V30820" s="17"/>
    </row>
    <row r="30821" spans="22:22">
      <c r="V30821" s="17"/>
    </row>
    <row r="30822" spans="22:22">
      <c r="V30822" s="17"/>
    </row>
    <row r="30823" spans="22:22">
      <c r="V30823" s="17"/>
    </row>
    <row r="30824" spans="22:22">
      <c r="V30824" s="17"/>
    </row>
    <row r="30825" spans="22:22">
      <c r="V30825" s="17"/>
    </row>
    <row r="30826" spans="22:22">
      <c r="V30826" s="17"/>
    </row>
    <row r="30827" spans="22:22">
      <c r="V30827" s="17"/>
    </row>
    <row r="30828" spans="22:22">
      <c r="V30828" s="17"/>
    </row>
    <row r="30829" spans="22:22">
      <c r="V30829" s="17"/>
    </row>
    <row r="30830" spans="22:22">
      <c r="V30830" s="17"/>
    </row>
    <row r="30831" spans="22:22">
      <c r="V30831" s="17"/>
    </row>
    <row r="30832" spans="22:22">
      <c r="V30832" s="17"/>
    </row>
    <row r="30833" spans="22:22">
      <c r="V30833" s="17"/>
    </row>
    <row r="30834" spans="22:22">
      <c r="V30834" s="17"/>
    </row>
    <row r="30835" spans="22:22">
      <c r="V30835" s="17"/>
    </row>
    <row r="30836" spans="22:22">
      <c r="V30836" s="17"/>
    </row>
    <row r="30837" spans="22:22">
      <c r="V30837" s="17"/>
    </row>
    <row r="30838" spans="22:22">
      <c r="V30838" s="17"/>
    </row>
    <row r="30839" spans="22:22">
      <c r="V30839" s="17"/>
    </row>
    <row r="30840" spans="22:22">
      <c r="V30840" s="17"/>
    </row>
    <row r="30841" spans="22:22">
      <c r="V30841" s="17"/>
    </row>
    <row r="30842" spans="22:22">
      <c r="V30842" s="17"/>
    </row>
    <row r="30843" spans="22:22">
      <c r="V30843" s="17"/>
    </row>
    <row r="30844" spans="22:22">
      <c r="V30844" s="17"/>
    </row>
    <row r="30845" spans="22:22">
      <c r="V30845" s="17"/>
    </row>
    <row r="30846" spans="22:22">
      <c r="V30846" s="17"/>
    </row>
    <row r="30847" spans="22:22">
      <c r="V30847" s="17"/>
    </row>
    <row r="30848" spans="22:22">
      <c r="V30848" s="17"/>
    </row>
    <row r="30849" spans="22:22">
      <c r="V30849" s="17"/>
    </row>
    <row r="30850" spans="22:22">
      <c r="V30850" s="17"/>
    </row>
    <row r="30851" spans="22:22">
      <c r="V30851" s="17"/>
    </row>
    <row r="30852" spans="22:22">
      <c r="V30852" s="17"/>
    </row>
    <row r="30853" spans="22:22">
      <c r="V30853" s="17"/>
    </row>
    <row r="30854" spans="22:22">
      <c r="V30854" s="17"/>
    </row>
    <row r="30855" spans="22:22">
      <c r="V30855" s="17"/>
    </row>
    <row r="30856" spans="22:22">
      <c r="V30856" s="17"/>
    </row>
    <row r="30857" spans="22:22">
      <c r="V30857" s="17"/>
    </row>
    <row r="30858" spans="22:22">
      <c r="V30858" s="17"/>
    </row>
    <row r="30859" spans="22:22">
      <c r="V30859" s="17"/>
    </row>
    <row r="30860" spans="22:22">
      <c r="V30860" s="17"/>
    </row>
    <row r="30861" spans="22:22">
      <c r="V30861" s="17"/>
    </row>
    <row r="30862" spans="22:22">
      <c r="V30862" s="17"/>
    </row>
    <row r="30863" spans="22:22">
      <c r="V30863" s="17"/>
    </row>
    <row r="30864" spans="22:22">
      <c r="V30864" s="17"/>
    </row>
    <row r="30865" spans="22:22">
      <c r="V30865" s="17"/>
    </row>
    <row r="30866" spans="22:22">
      <c r="V30866" s="17"/>
    </row>
    <row r="30867" spans="22:22">
      <c r="V30867" s="17"/>
    </row>
    <row r="30868" spans="22:22">
      <c r="V30868" s="17"/>
    </row>
    <row r="30869" spans="22:22">
      <c r="V30869" s="17"/>
    </row>
    <row r="30870" spans="22:22">
      <c r="V30870" s="17"/>
    </row>
    <row r="30871" spans="22:22">
      <c r="V30871" s="17"/>
    </row>
    <row r="30872" spans="22:22">
      <c r="V30872" s="17"/>
    </row>
    <row r="30873" spans="22:22">
      <c r="V30873" s="17"/>
    </row>
    <row r="30874" spans="22:22">
      <c r="V30874" s="17"/>
    </row>
    <row r="30875" spans="22:22">
      <c r="V30875" s="17"/>
    </row>
    <row r="30876" spans="22:22">
      <c r="V30876" s="17"/>
    </row>
    <row r="30877" spans="22:22">
      <c r="V30877" s="17"/>
    </row>
    <row r="30878" spans="22:22">
      <c r="V30878" s="17"/>
    </row>
    <row r="30879" spans="22:22">
      <c r="V30879" s="17"/>
    </row>
    <row r="30880" spans="22:22">
      <c r="V30880" s="17"/>
    </row>
    <row r="30881" spans="22:22">
      <c r="V30881" s="17"/>
    </row>
    <row r="30882" spans="22:22">
      <c r="V30882" s="17"/>
    </row>
    <row r="30883" spans="22:22">
      <c r="V30883" s="17"/>
    </row>
    <row r="30884" spans="22:22">
      <c r="V30884" s="17"/>
    </row>
    <row r="30885" spans="22:22">
      <c r="V30885" s="17"/>
    </row>
    <row r="30886" spans="22:22">
      <c r="V30886" s="17"/>
    </row>
    <row r="30887" spans="22:22">
      <c r="V30887" s="17"/>
    </row>
    <row r="30888" spans="22:22">
      <c r="V30888" s="17"/>
    </row>
    <row r="30889" spans="22:22">
      <c r="V30889" s="17"/>
    </row>
    <row r="30890" spans="22:22">
      <c r="V30890" s="17"/>
    </row>
    <row r="30891" spans="22:22">
      <c r="V30891" s="17"/>
    </row>
    <row r="30892" spans="22:22">
      <c r="V30892" s="17"/>
    </row>
    <row r="30893" spans="22:22">
      <c r="V30893" s="17"/>
    </row>
    <row r="30894" spans="22:22">
      <c r="V30894" s="17"/>
    </row>
    <row r="30895" spans="22:22">
      <c r="V30895" s="17"/>
    </row>
    <row r="30896" spans="22:22">
      <c r="V30896" s="17"/>
    </row>
    <row r="30897" spans="22:22">
      <c r="V30897" s="17"/>
    </row>
    <row r="30898" spans="22:22">
      <c r="V30898" s="17"/>
    </row>
    <row r="30899" spans="22:22">
      <c r="V30899" s="17"/>
    </row>
    <row r="30900" spans="22:22">
      <c r="V30900" s="17"/>
    </row>
    <row r="30901" spans="22:22">
      <c r="V30901" s="17"/>
    </row>
    <row r="30902" spans="22:22">
      <c r="V30902" s="17"/>
    </row>
    <row r="30903" spans="22:22">
      <c r="V30903" s="17"/>
    </row>
    <row r="30904" spans="22:22">
      <c r="V30904" s="17"/>
    </row>
    <row r="30905" spans="22:22">
      <c r="V30905" s="17"/>
    </row>
    <row r="30906" spans="22:22">
      <c r="V30906" s="17"/>
    </row>
    <row r="30907" spans="22:22">
      <c r="V30907" s="17"/>
    </row>
    <row r="30908" spans="22:22">
      <c r="V30908" s="17"/>
    </row>
    <row r="30909" spans="22:22">
      <c r="V30909" s="17"/>
    </row>
    <row r="30910" spans="22:22">
      <c r="V30910" s="17"/>
    </row>
    <row r="30911" spans="22:22">
      <c r="V30911" s="17"/>
    </row>
    <row r="30912" spans="22:22">
      <c r="V30912" s="17"/>
    </row>
    <row r="30913" spans="22:22">
      <c r="V30913" s="17"/>
    </row>
    <row r="30914" spans="22:22">
      <c r="V30914" s="17"/>
    </row>
    <row r="30915" spans="22:22">
      <c r="V30915" s="17"/>
    </row>
    <row r="30916" spans="22:22">
      <c r="V30916" s="17"/>
    </row>
    <row r="30917" spans="22:22">
      <c r="V30917" s="17"/>
    </row>
    <row r="30918" spans="22:22">
      <c r="V30918" s="17"/>
    </row>
    <row r="30919" spans="22:22">
      <c r="V30919" s="17"/>
    </row>
    <row r="30920" spans="22:22">
      <c r="V30920" s="17"/>
    </row>
    <row r="30921" spans="22:22">
      <c r="V30921" s="17"/>
    </row>
    <row r="30922" spans="22:22">
      <c r="V30922" s="17"/>
    </row>
    <row r="30923" spans="22:22">
      <c r="V30923" s="17"/>
    </row>
    <row r="30924" spans="22:22">
      <c r="V30924" s="17"/>
    </row>
    <row r="30925" spans="22:22">
      <c r="V30925" s="17"/>
    </row>
    <row r="30926" spans="22:22">
      <c r="V30926" s="17"/>
    </row>
    <row r="30927" spans="22:22">
      <c r="V30927" s="17"/>
    </row>
    <row r="30928" spans="22:22">
      <c r="V30928" s="17"/>
    </row>
    <row r="30929" spans="22:22">
      <c r="V30929" s="17"/>
    </row>
    <row r="30930" spans="22:22">
      <c r="V30930" s="17"/>
    </row>
    <row r="30931" spans="22:22">
      <c r="V30931" s="17"/>
    </row>
    <row r="30932" spans="22:22">
      <c r="V30932" s="17"/>
    </row>
    <row r="30933" spans="22:22">
      <c r="V30933" s="17"/>
    </row>
    <row r="30934" spans="22:22">
      <c r="V30934" s="17"/>
    </row>
    <row r="30935" spans="22:22">
      <c r="V30935" s="17"/>
    </row>
    <row r="30936" spans="22:22">
      <c r="V30936" s="17"/>
    </row>
    <row r="30937" spans="22:22">
      <c r="V30937" s="17"/>
    </row>
    <row r="30938" spans="22:22">
      <c r="V30938" s="17"/>
    </row>
    <row r="30939" spans="22:22">
      <c r="V30939" s="17"/>
    </row>
    <row r="30940" spans="22:22">
      <c r="V30940" s="17"/>
    </row>
    <row r="30941" spans="22:22">
      <c r="V30941" s="17"/>
    </row>
    <row r="30942" spans="22:22">
      <c r="V30942" s="17"/>
    </row>
    <row r="30943" spans="22:22">
      <c r="V30943" s="17"/>
    </row>
    <row r="30944" spans="22:22">
      <c r="V30944" s="17"/>
    </row>
    <row r="30945" spans="22:22">
      <c r="V30945" s="17"/>
    </row>
    <row r="30946" spans="22:22">
      <c r="V30946" s="17"/>
    </row>
    <row r="30947" spans="22:22">
      <c r="V30947" s="17"/>
    </row>
    <row r="30948" spans="22:22">
      <c r="V30948" s="17"/>
    </row>
    <row r="30949" spans="22:22">
      <c r="V30949" s="17"/>
    </row>
    <row r="30950" spans="22:22">
      <c r="V30950" s="17"/>
    </row>
    <row r="30951" spans="22:22">
      <c r="V30951" s="17"/>
    </row>
    <row r="30952" spans="22:22">
      <c r="V30952" s="17"/>
    </row>
    <row r="30953" spans="22:22">
      <c r="V30953" s="17"/>
    </row>
    <row r="30954" spans="22:22">
      <c r="V30954" s="17"/>
    </row>
    <row r="30955" spans="22:22">
      <c r="V30955" s="17"/>
    </row>
    <row r="30956" spans="22:22">
      <c r="V30956" s="17"/>
    </row>
    <row r="30957" spans="22:22">
      <c r="V30957" s="17"/>
    </row>
    <row r="30958" spans="22:22">
      <c r="V30958" s="17"/>
    </row>
    <row r="30959" spans="22:22">
      <c r="V30959" s="17"/>
    </row>
    <row r="30960" spans="22:22">
      <c r="V30960" s="17"/>
    </row>
    <row r="30961" spans="22:22">
      <c r="V30961" s="17"/>
    </row>
    <row r="30962" spans="22:22">
      <c r="V30962" s="17"/>
    </row>
    <row r="30963" spans="22:22">
      <c r="V30963" s="17"/>
    </row>
    <row r="30964" spans="22:22">
      <c r="V30964" s="17"/>
    </row>
    <row r="30965" spans="22:22">
      <c r="V30965" s="17"/>
    </row>
    <row r="30966" spans="22:22">
      <c r="V30966" s="17"/>
    </row>
    <row r="30967" spans="22:22">
      <c r="V30967" s="17"/>
    </row>
    <row r="30968" spans="22:22">
      <c r="V30968" s="17"/>
    </row>
    <row r="30969" spans="22:22">
      <c r="V30969" s="17"/>
    </row>
    <row r="30970" spans="22:22">
      <c r="V30970" s="17"/>
    </row>
    <row r="30971" spans="22:22">
      <c r="V30971" s="17"/>
    </row>
    <row r="30972" spans="22:22">
      <c r="V30972" s="17"/>
    </row>
    <row r="30973" spans="22:22">
      <c r="V30973" s="17"/>
    </row>
    <row r="30974" spans="22:22">
      <c r="V30974" s="17"/>
    </row>
    <row r="30975" spans="22:22">
      <c r="V30975" s="17"/>
    </row>
    <row r="30976" spans="22:22">
      <c r="V30976" s="17"/>
    </row>
    <row r="30977" spans="22:22">
      <c r="V30977" s="17"/>
    </row>
    <row r="30978" spans="22:22">
      <c r="V30978" s="17"/>
    </row>
    <row r="30979" spans="22:22">
      <c r="V30979" s="17"/>
    </row>
    <row r="30980" spans="22:22">
      <c r="V30980" s="17"/>
    </row>
    <row r="30981" spans="22:22">
      <c r="V30981" s="17"/>
    </row>
    <row r="30982" spans="22:22">
      <c r="V30982" s="17"/>
    </row>
    <row r="30983" spans="22:22">
      <c r="V30983" s="17"/>
    </row>
    <row r="30984" spans="22:22">
      <c r="V30984" s="17"/>
    </row>
    <row r="30985" spans="22:22">
      <c r="V30985" s="17"/>
    </row>
    <row r="30986" spans="22:22">
      <c r="V30986" s="17"/>
    </row>
    <row r="30987" spans="22:22">
      <c r="V30987" s="17"/>
    </row>
    <row r="30988" spans="22:22">
      <c r="V30988" s="17"/>
    </row>
    <row r="30989" spans="22:22">
      <c r="V30989" s="17"/>
    </row>
    <row r="30990" spans="22:22">
      <c r="V30990" s="17"/>
    </row>
    <row r="30991" spans="22:22">
      <c r="V30991" s="17"/>
    </row>
    <row r="30992" spans="22:22">
      <c r="V30992" s="17"/>
    </row>
    <row r="30993" spans="22:22">
      <c r="V30993" s="17"/>
    </row>
    <row r="30994" spans="22:22">
      <c r="V30994" s="17"/>
    </row>
    <row r="30995" spans="22:22">
      <c r="V30995" s="17"/>
    </row>
    <row r="30996" spans="22:22">
      <c r="V30996" s="17"/>
    </row>
    <row r="30997" spans="22:22">
      <c r="V30997" s="17"/>
    </row>
    <row r="30998" spans="22:22">
      <c r="V30998" s="17"/>
    </row>
    <row r="30999" spans="22:22">
      <c r="V30999" s="17"/>
    </row>
    <row r="31000" spans="22:22">
      <c r="V31000" s="17"/>
    </row>
    <row r="31001" spans="22:22">
      <c r="V31001" s="17"/>
    </row>
    <row r="31002" spans="22:22">
      <c r="V31002" s="17"/>
    </row>
    <row r="31003" spans="22:22">
      <c r="V31003" s="17"/>
    </row>
    <row r="31004" spans="22:22">
      <c r="V31004" s="17"/>
    </row>
    <row r="31005" spans="22:22">
      <c r="V31005" s="17"/>
    </row>
    <row r="31006" spans="22:22">
      <c r="V31006" s="17"/>
    </row>
    <row r="31007" spans="22:22">
      <c r="V31007" s="17"/>
    </row>
    <row r="31008" spans="22:22">
      <c r="V31008" s="17"/>
    </row>
    <row r="31009" spans="22:22">
      <c r="V31009" s="17"/>
    </row>
    <row r="31010" spans="22:22">
      <c r="V31010" s="17"/>
    </row>
    <row r="31011" spans="22:22">
      <c r="V31011" s="17"/>
    </row>
    <row r="31012" spans="22:22">
      <c r="V31012" s="17"/>
    </row>
    <row r="31013" spans="22:22">
      <c r="V31013" s="17"/>
    </row>
    <row r="31014" spans="22:22">
      <c r="V31014" s="17"/>
    </row>
    <row r="31015" spans="22:22">
      <c r="V31015" s="17"/>
    </row>
    <row r="31016" spans="22:22">
      <c r="V31016" s="17"/>
    </row>
    <row r="31017" spans="22:22">
      <c r="V31017" s="17"/>
    </row>
    <row r="31018" spans="22:22">
      <c r="V31018" s="17"/>
    </row>
    <row r="31019" spans="22:22">
      <c r="V31019" s="17"/>
    </row>
    <row r="31020" spans="22:22">
      <c r="V31020" s="17"/>
    </row>
    <row r="31021" spans="22:22">
      <c r="V31021" s="17"/>
    </row>
    <row r="31022" spans="22:22">
      <c r="V31022" s="17"/>
    </row>
    <row r="31023" spans="22:22">
      <c r="V31023" s="17"/>
    </row>
    <row r="31024" spans="22:22">
      <c r="V31024" s="17"/>
    </row>
    <row r="31025" spans="22:22">
      <c r="V31025" s="17"/>
    </row>
    <row r="31026" spans="22:22">
      <c r="V31026" s="17"/>
    </row>
    <row r="31027" spans="22:22">
      <c r="V31027" s="17"/>
    </row>
    <row r="31028" spans="22:22">
      <c r="V31028" s="17"/>
    </row>
    <row r="31029" spans="22:22">
      <c r="V31029" s="17"/>
    </row>
    <row r="31030" spans="22:22">
      <c r="V31030" s="17"/>
    </row>
    <row r="31031" spans="22:22">
      <c r="V31031" s="17"/>
    </row>
    <row r="31032" spans="22:22">
      <c r="V31032" s="17"/>
    </row>
    <row r="31033" spans="22:22">
      <c r="V31033" s="17"/>
    </row>
    <row r="31034" spans="22:22">
      <c r="V31034" s="17"/>
    </row>
    <row r="31035" spans="22:22">
      <c r="V31035" s="17"/>
    </row>
    <row r="31036" spans="22:22">
      <c r="V31036" s="17"/>
    </row>
    <row r="31037" spans="22:22">
      <c r="V31037" s="17"/>
    </row>
    <row r="31038" spans="22:22">
      <c r="V31038" s="17"/>
    </row>
    <row r="31039" spans="22:22">
      <c r="V31039" s="17"/>
    </row>
    <row r="31040" spans="22:22">
      <c r="V31040" s="17"/>
    </row>
    <row r="31041" spans="22:22">
      <c r="V31041" s="17"/>
    </row>
    <row r="31042" spans="22:22">
      <c r="V31042" s="17"/>
    </row>
    <row r="31043" spans="22:22">
      <c r="V31043" s="17"/>
    </row>
    <row r="31044" spans="22:22">
      <c r="V31044" s="17"/>
    </row>
    <row r="31045" spans="22:22">
      <c r="V31045" s="17"/>
    </row>
    <row r="31046" spans="22:22">
      <c r="V31046" s="17"/>
    </row>
    <row r="31047" spans="22:22">
      <c r="V31047" s="17"/>
    </row>
    <row r="31048" spans="22:22">
      <c r="V31048" s="17"/>
    </row>
    <row r="31049" spans="22:22">
      <c r="V31049" s="17"/>
    </row>
    <row r="31050" spans="22:22">
      <c r="V31050" s="17"/>
    </row>
    <row r="31051" spans="22:22">
      <c r="V31051" s="17"/>
    </row>
    <row r="31052" spans="22:22">
      <c r="V31052" s="17"/>
    </row>
    <row r="31053" spans="22:22">
      <c r="V31053" s="17"/>
    </row>
    <row r="31054" spans="22:22">
      <c r="V31054" s="17"/>
    </row>
    <row r="31055" spans="22:22">
      <c r="V31055" s="17"/>
    </row>
    <row r="31056" spans="22:22">
      <c r="V31056" s="17"/>
    </row>
    <row r="31057" spans="22:22">
      <c r="V31057" s="17"/>
    </row>
    <row r="31058" spans="22:22">
      <c r="V31058" s="17"/>
    </row>
    <row r="31059" spans="22:22">
      <c r="V31059" s="17"/>
    </row>
    <row r="31060" spans="22:22">
      <c r="V31060" s="17"/>
    </row>
    <row r="31061" spans="22:22">
      <c r="V31061" s="17"/>
    </row>
    <row r="31062" spans="22:22">
      <c r="V31062" s="17"/>
    </row>
    <row r="31063" spans="22:22">
      <c r="V31063" s="17"/>
    </row>
    <row r="31064" spans="22:22">
      <c r="V31064" s="17"/>
    </row>
    <row r="31065" spans="22:22">
      <c r="V31065" s="17"/>
    </row>
    <row r="31066" spans="22:22">
      <c r="V31066" s="17"/>
    </row>
    <row r="31067" spans="22:22">
      <c r="V31067" s="17"/>
    </row>
    <row r="31068" spans="22:22">
      <c r="V31068" s="17"/>
    </row>
    <row r="31069" spans="22:22">
      <c r="V31069" s="17"/>
    </row>
    <row r="31070" spans="22:22">
      <c r="V31070" s="17"/>
    </row>
    <row r="31071" spans="22:22">
      <c r="V31071" s="17"/>
    </row>
    <row r="31072" spans="22:22">
      <c r="V31072" s="17"/>
    </row>
    <row r="31073" spans="22:22">
      <c r="V31073" s="17"/>
    </row>
    <row r="31074" spans="22:22">
      <c r="V31074" s="17"/>
    </row>
    <row r="31075" spans="22:22">
      <c r="V31075" s="17"/>
    </row>
    <row r="31076" spans="22:22">
      <c r="V31076" s="17"/>
    </row>
    <row r="31077" spans="22:22">
      <c r="V31077" s="17"/>
    </row>
    <row r="31078" spans="22:22">
      <c r="V31078" s="17"/>
    </row>
    <row r="31079" spans="22:22">
      <c r="V31079" s="17"/>
    </row>
    <row r="31080" spans="22:22">
      <c r="V31080" s="17"/>
    </row>
    <row r="31081" spans="22:22">
      <c r="V31081" s="17"/>
    </row>
    <row r="31082" spans="22:22">
      <c r="V31082" s="17"/>
    </row>
    <row r="31083" spans="22:22">
      <c r="V31083" s="17"/>
    </row>
    <row r="31084" spans="22:22">
      <c r="V31084" s="17"/>
    </row>
    <row r="31085" spans="22:22">
      <c r="V31085" s="17"/>
    </row>
    <row r="31086" spans="22:22">
      <c r="V31086" s="17"/>
    </row>
    <row r="31087" spans="22:22">
      <c r="V31087" s="17"/>
    </row>
    <row r="31088" spans="22:22">
      <c r="V31088" s="17"/>
    </row>
    <row r="31089" spans="22:22">
      <c r="V31089" s="17"/>
    </row>
    <row r="31090" spans="22:22">
      <c r="V31090" s="17"/>
    </row>
    <row r="31091" spans="22:22">
      <c r="V31091" s="17"/>
    </row>
    <row r="31092" spans="22:22">
      <c r="V31092" s="17"/>
    </row>
    <row r="31093" spans="22:22">
      <c r="V31093" s="17"/>
    </row>
    <row r="31094" spans="22:22">
      <c r="V31094" s="17"/>
    </row>
    <row r="31095" spans="22:22">
      <c r="V31095" s="17"/>
    </row>
    <row r="31096" spans="22:22">
      <c r="V31096" s="17"/>
    </row>
    <row r="31097" spans="22:22">
      <c r="V31097" s="17"/>
    </row>
    <row r="31098" spans="22:22">
      <c r="V31098" s="17"/>
    </row>
    <row r="31099" spans="22:22">
      <c r="V31099" s="17"/>
    </row>
    <row r="31100" spans="22:22">
      <c r="V31100" s="17"/>
    </row>
    <row r="31101" spans="22:22">
      <c r="V31101" s="17"/>
    </row>
    <row r="31102" spans="22:22">
      <c r="V31102" s="17"/>
    </row>
    <row r="31103" spans="22:22">
      <c r="V31103" s="17"/>
    </row>
    <row r="31104" spans="22:22">
      <c r="V31104" s="17"/>
    </row>
    <row r="31105" spans="22:22">
      <c r="V31105" s="17"/>
    </row>
    <row r="31106" spans="22:22">
      <c r="V31106" s="17"/>
    </row>
    <row r="31107" spans="22:22">
      <c r="V31107" s="17"/>
    </row>
    <row r="31108" spans="22:22">
      <c r="V31108" s="17"/>
    </row>
    <row r="31109" spans="22:22">
      <c r="V31109" s="17"/>
    </row>
    <row r="31110" spans="22:22">
      <c r="V31110" s="17"/>
    </row>
    <row r="31111" spans="22:22">
      <c r="V31111" s="17"/>
    </row>
    <row r="31112" spans="22:22">
      <c r="V31112" s="17"/>
    </row>
    <row r="31113" spans="22:22">
      <c r="V31113" s="17"/>
    </row>
    <row r="31114" spans="22:22">
      <c r="V31114" s="17"/>
    </row>
    <row r="31115" spans="22:22">
      <c r="V31115" s="17"/>
    </row>
    <row r="31116" spans="22:22">
      <c r="V31116" s="17"/>
    </row>
    <row r="31117" spans="22:22">
      <c r="V31117" s="17"/>
    </row>
    <row r="31118" spans="22:22">
      <c r="V31118" s="17"/>
    </row>
    <row r="31119" spans="22:22">
      <c r="V31119" s="17"/>
    </row>
    <row r="31120" spans="22:22">
      <c r="V31120" s="17"/>
    </row>
    <row r="31121" spans="22:22">
      <c r="V31121" s="17"/>
    </row>
    <row r="31122" spans="22:22">
      <c r="V31122" s="17"/>
    </row>
    <row r="31123" spans="22:22">
      <c r="V31123" s="17"/>
    </row>
    <row r="31124" spans="22:22">
      <c r="V31124" s="17"/>
    </row>
    <row r="31125" spans="22:22">
      <c r="V31125" s="17"/>
    </row>
    <row r="31126" spans="22:22">
      <c r="V31126" s="17"/>
    </row>
    <row r="31127" spans="22:22">
      <c r="V31127" s="17"/>
    </row>
    <row r="31128" spans="22:22">
      <c r="V31128" s="17"/>
    </row>
    <row r="31129" spans="22:22">
      <c r="V31129" s="17"/>
    </row>
    <row r="31130" spans="22:22">
      <c r="V31130" s="17"/>
    </row>
    <row r="31131" spans="22:22">
      <c r="V31131" s="17"/>
    </row>
    <row r="31132" spans="22:22">
      <c r="V31132" s="17"/>
    </row>
    <row r="31133" spans="22:22">
      <c r="V31133" s="17"/>
    </row>
    <row r="31134" spans="22:22">
      <c r="V31134" s="17"/>
    </row>
    <row r="31135" spans="22:22">
      <c r="V31135" s="17"/>
    </row>
    <row r="31136" spans="22:22">
      <c r="V31136" s="17"/>
    </row>
    <row r="31137" spans="22:22">
      <c r="V31137" s="17"/>
    </row>
    <row r="31138" spans="22:22">
      <c r="V31138" s="17"/>
    </row>
    <row r="31139" spans="22:22">
      <c r="V31139" s="17"/>
    </row>
    <row r="31140" spans="22:22">
      <c r="V31140" s="17"/>
    </row>
    <row r="31141" spans="22:22">
      <c r="V31141" s="17"/>
    </row>
    <row r="31142" spans="22:22">
      <c r="V31142" s="17"/>
    </row>
    <row r="31143" spans="22:22">
      <c r="V31143" s="17"/>
    </row>
    <row r="31144" spans="22:22">
      <c r="V31144" s="17"/>
    </row>
    <row r="31145" spans="22:22">
      <c r="V31145" s="17"/>
    </row>
    <row r="31146" spans="22:22">
      <c r="V31146" s="17"/>
    </row>
    <row r="31147" spans="22:22">
      <c r="V31147" s="17"/>
    </row>
    <row r="31148" spans="22:22">
      <c r="V31148" s="17"/>
    </row>
    <row r="31149" spans="22:22">
      <c r="V31149" s="17"/>
    </row>
    <row r="31150" spans="22:22">
      <c r="V31150" s="17"/>
    </row>
    <row r="31151" spans="22:22">
      <c r="V31151" s="17"/>
    </row>
    <row r="31152" spans="22:22">
      <c r="V31152" s="17"/>
    </row>
    <row r="31153" spans="22:22">
      <c r="V31153" s="17"/>
    </row>
    <row r="31154" spans="22:22">
      <c r="V31154" s="17"/>
    </row>
    <row r="31155" spans="22:22">
      <c r="V31155" s="17"/>
    </row>
    <row r="31156" spans="22:22">
      <c r="V31156" s="17"/>
    </row>
    <row r="31157" spans="22:22">
      <c r="V31157" s="17"/>
    </row>
    <row r="31158" spans="22:22">
      <c r="V31158" s="17"/>
    </row>
    <row r="31159" spans="22:22">
      <c r="V31159" s="17"/>
    </row>
    <row r="31160" spans="22:22">
      <c r="V31160" s="17"/>
    </row>
    <row r="31161" spans="22:22">
      <c r="V31161" s="17"/>
    </row>
    <row r="31162" spans="22:22">
      <c r="V31162" s="17"/>
    </row>
    <row r="31163" spans="22:22">
      <c r="V31163" s="17"/>
    </row>
    <row r="31164" spans="22:22">
      <c r="V31164" s="17"/>
    </row>
    <row r="31165" spans="22:22">
      <c r="V31165" s="17"/>
    </row>
    <row r="31166" spans="22:22">
      <c r="V31166" s="17"/>
    </row>
    <row r="31167" spans="22:22">
      <c r="V31167" s="17"/>
    </row>
    <row r="31168" spans="22:22">
      <c r="V31168" s="17"/>
    </row>
    <row r="31169" spans="22:22">
      <c r="V31169" s="17"/>
    </row>
    <row r="31170" spans="22:22">
      <c r="V31170" s="17"/>
    </row>
    <row r="31171" spans="22:22">
      <c r="V31171" s="17"/>
    </row>
    <row r="31172" spans="22:22">
      <c r="V31172" s="17"/>
    </row>
    <row r="31173" spans="22:22">
      <c r="V31173" s="17"/>
    </row>
    <row r="31174" spans="22:22">
      <c r="V31174" s="17"/>
    </row>
    <row r="31175" spans="22:22">
      <c r="V31175" s="17"/>
    </row>
    <row r="31176" spans="22:22">
      <c r="V31176" s="17"/>
    </row>
    <row r="31177" spans="22:22">
      <c r="V31177" s="17"/>
    </row>
    <row r="31178" spans="22:22">
      <c r="V31178" s="17"/>
    </row>
    <row r="31179" spans="22:22">
      <c r="V31179" s="17"/>
    </row>
    <row r="31180" spans="22:22">
      <c r="V31180" s="17"/>
    </row>
    <row r="31181" spans="22:22">
      <c r="V31181" s="17"/>
    </row>
    <row r="31182" spans="22:22">
      <c r="V31182" s="17"/>
    </row>
    <row r="31183" spans="22:22">
      <c r="V31183" s="17"/>
    </row>
    <row r="31184" spans="22:22">
      <c r="V31184" s="17"/>
    </row>
    <row r="31185" spans="22:22">
      <c r="V31185" s="17"/>
    </row>
    <row r="31186" spans="22:22">
      <c r="V31186" s="17"/>
    </row>
    <row r="31187" spans="22:22">
      <c r="V31187" s="17"/>
    </row>
    <row r="31188" spans="22:22">
      <c r="V31188" s="17"/>
    </row>
    <row r="31189" spans="22:22">
      <c r="V31189" s="17"/>
    </row>
    <row r="31190" spans="22:22">
      <c r="V31190" s="17"/>
    </row>
    <row r="31191" spans="22:22">
      <c r="V31191" s="17"/>
    </row>
    <row r="31192" spans="22:22">
      <c r="V31192" s="17"/>
    </row>
    <row r="31193" spans="22:22">
      <c r="V31193" s="17"/>
    </row>
    <row r="31194" spans="22:22">
      <c r="V31194" s="17"/>
    </row>
    <row r="31195" spans="22:22">
      <c r="V31195" s="17"/>
    </row>
    <row r="31196" spans="22:22">
      <c r="V31196" s="17"/>
    </row>
    <row r="31197" spans="22:22">
      <c r="V31197" s="17"/>
    </row>
    <row r="31198" spans="22:22">
      <c r="V31198" s="17"/>
    </row>
    <row r="31199" spans="22:22">
      <c r="V31199" s="17"/>
    </row>
    <row r="31200" spans="22:22">
      <c r="V31200" s="17"/>
    </row>
    <row r="31201" spans="22:22">
      <c r="V31201" s="17"/>
    </row>
    <row r="31202" spans="22:22">
      <c r="V31202" s="17"/>
    </row>
    <row r="31203" spans="22:22">
      <c r="V31203" s="17"/>
    </row>
    <row r="31204" spans="22:22">
      <c r="V31204" s="17"/>
    </row>
    <row r="31205" spans="22:22">
      <c r="V31205" s="17"/>
    </row>
    <row r="31206" spans="22:22">
      <c r="V31206" s="17"/>
    </row>
    <row r="31207" spans="22:22">
      <c r="V31207" s="17"/>
    </row>
    <row r="31208" spans="22:22">
      <c r="V31208" s="17"/>
    </row>
    <row r="31209" spans="22:22">
      <c r="V31209" s="17"/>
    </row>
    <row r="31210" spans="22:22">
      <c r="V31210" s="17"/>
    </row>
    <row r="31211" spans="22:22">
      <c r="V31211" s="17"/>
    </row>
    <row r="31212" spans="22:22">
      <c r="V31212" s="17"/>
    </row>
    <row r="31213" spans="22:22">
      <c r="V31213" s="17"/>
    </row>
    <row r="31214" spans="22:22">
      <c r="V31214" s="17"/>
    </row>
    <row r="31215" spans="22:22">
      <c r="V31215" s="17"/>
    </row>
    <row r="31216" spans="22:22">
      <c r="V31216" s="17"/>
    </row>
    <row r="31217" spans="22:22">
      <c r="V31217" s="17"/>
    </row>
    <row r="31218" spans="22:22">
      <c r="V31218" s="17"/>
    </row>
    <row r="31219" spans="22:22">
      <c r="V31219" s="17"/>
    </row>
    <row r="31220" spans="22:22">
      <c r="V31220" s="17"/>
    </row>
    <row r="31221" spans="22:22">
      <c r="V31221" s="17"/>
    </row>
    <row r="31222" spans="22:22">
      <c r="V31222" s="17"/>
    </row>
    <row r="31223" spans="22:22">
      <c r="V31223" s="17"/>
    </row>
    <row r="31224" spans="22:22">
      <c r="V31224" s="17"/>
    </row>
    <row r="31225" spans="22:22">
      <c r="V31225" s="17"/>
    </row>
    <row r="31226" spans="22:22">
      <c r="V31226" s="17"/>
    </row>
    <row r="31227" spans="22:22">
      <c r="V31227" s="17"/>
    </row>
    <row r="31228" spans="22:22">
      <c r="V31228" s="17"/>
    </row>
    <row r="31229" spans="22:22">
      <c r="V31229" s="17"/>
    </row>
    <row r="31230" spans="22:22">
      <c r="V31230" s="17"/>
    </row>
    <row r="31231" spans="22:22">
      <c r="V31231" s="17"/>
    </row>
    <row r="31232" spans="22:22">
      <c r="V31232" s="17"/>
    </row>
    <row r="31233" spans="22:22">
      <c r="V31233" s="17"/>
    </row>
    <row r="31234" spans="22:22">
      <c r="V31234" s="17"/>
    </row>
    <row r="31235" spans="22:22">
      <c r="V31235" s="17"/>
    </row>
    <row r="31236" spans="22:22">
      <c r="V31236" s="17"/>
    </row>
    <row r="31237" spans="22:22">
      <c r="V31237" s="17"/>
    </row>
    <row r="31238" spans="22:22">
      <c r="V31238" s="17"/>
    </row>
    <row r="31239" spans="22:22">
      <c r="V31239" s="17"/>
    </row>
    <row r="31240" spans="22:22">
      <c r="V31240" s="17"/>
    </row>
    <row r="31241" spans="22:22">
      <c r="V31241" s="17"/>
    </row>
    <row r="31242" spans="22:22">
      <c r="V31242" s="17"/>
    </row>
    <row r="31243" spans="22:22">
      <c r="V31243" s="17"/>
    </row>
    <row r="31244" spans="22:22">
      <c r="V31244" s="17"/>
    </row>
    <row r="31245" spans="22:22">
      <c r="V31245" s="17"/>
    </row>
    <row r="31246" spans="22:22">
      <c r="V31246" s="17"/>
    </row>
    <row r="31247" spans="22:22">
      <c r="V31247" s="17"/>
    </row>
    <row r="31248" spans="22:22">
      <c r="V31248" s="17"/>
    </row>
    <row r="31249" spans="22:22">
      <c r="V31249" s="17"/>
    </row>
    <row r="31250" spans="22:22">
      <c r="V31250" s="17"/>
    </row>
    <row r="31251" spans="22:22">
      <c r="V31251" s="17"/>
    </row>
    <row r="31252" spans="22:22">
      <c r="V31252" s="17"/>
    </row>
    <row r="31253" spans="22:22">
      <c r="V31253" s="17"/>
    </row>
    <row r="31254" spans="22:22">
      <c r="V31254" s="17"/>
    </row>
    <row r="31255" spans="22:22">
      <c r="V31255" s="17"/>
    </row>
    <row r="31256" spans="22:22">
      <c r="V31256" s="17"/>
    </row>
    <row r="31257" spans="22:22">
      <c r="V31257" s="17"/>
    </row>
    <row r="31258" spans="22:22">
      <c r="V31258" s="17"/>
    </row>
    <row r="31259" spans="22:22">
      <c r="V31259" s="17"/>
    </row>
    <row r="31260" spans="22:22">
      <c r="V31260" s="17"/>
    </row>
    <row r="31261" spans="22:22">
      <c r="V31261" s="17"/>
    </row>
    <row r="31262" spans="22:22">
      <c r="V31262" s="17"/>
    </row>
    <row r="31263" spans="22:22">
      <c r="V31263" s="17"/>
    </row>
    <row r="31264" spans="22:22">
      <c r="V31264" s="17"/>
    </row>
    <row r="31265" spans="22:22">
      <c r="V31265" s="17"/>
    </row>
    <row r="31266" spans="22:22">
      <c r="V31266" s="17"/>
    </row>
    <row r="31267" spans="22:22">
      <c r="V31267" s="17"/>
    </row>
    <row r="31268" spans="22:22">
      <c r="V31268" s="17"/>
    </row>
    <row r="31269" spans="22:22">
      <c r="V31269" s="17"/>
    </row>
    <row r="31270" spans="22:22">
      <c r="V31270" s="17"/>
    </row>
    <row r="31271" spans="22:22">
      <c r="V31271" s="17"/>
    </row>
    <row r="31272" spans="22:22">
      <c r="V31272" s="17"/>
    </row>
    <row r="31273" spans="22:22">
      <c r="V31273" s="17"/>
    </row>
    <row r="31274" spans="22:22">
      <c r="V31274" s="17"/>
    </row>
    <row r="31275" spans="22:22">
      <c r="V31275" s="17"/>
    </row>
    <row r="31276" spans="22:22">
      <c r="V31276" s="17"/>
    </row>
    <row r="31277" spans="22:22">
      <c r="V31277" s="17"/>
    </row>
    <row r="31278" spans="22:22">
      <c r="V31278" s="17"/>
    </row>
    <row r="31279" spans="22:22">
      <c r="V31279" s="17"/>
    </row>
    <row r="31280" spans="22:22">
      <c r="V31280" s="17"/>
    </row>
    <row r="31281" spans="22:22">
      <c r="V31281" s="17"/>
    </row>
    <row r="31282" spans="22:22">
      <c r="V31282" s="17"/>
    </row>
    <row r="31283" spans="22:22">
      <c r="V31283" s="17"/>
    </row>
    <row r="31284" spans="22:22">
      <c r="V31284" s="17"/>
    </row>
    <row r="31285" spans="22:22">
      <c r="V31285" s="17"/>
    </row>
    <row r="31286" spans="22:22">
      <c r="V31286" s="17"/>
    </row>
    <row r="31287" spans="22:22">
      <c r="V31287" s="17"/>
    </row>
    <row r="31288" spans="22:22">
      <c r="V31288" s="17"/>
    </row>
    <row r="31289" spans="22:22">
      <c r="V31289" s="17"/>
    </row>
    <row r="31290" spans="22:22">
      <c r="V31290" s="17"/>
    </row>
    <row r="31291" spans="22:22">
      <c r="V31291" s="17"/>
    </row>
    <row r="31292" spans="22:22">
      <c r="V31292" s="17"/>
    </row>
    <row r="31293" spans="22:22">
      <c r="V31293" s="17"/>
    </row>
    <row r="31294" spans="22:22">
      <c r="V31294" s="17"/>
    </row>
    <row r="31295" spans="22:22">
      <c r="V31295" s="17"/>
    </row>
    <row r="31296" spans="22:22">
      <c r="V31296" s="17"/>
    </row>
    <row r="31297" spans="22:22">
      <c r="V31297" s="17"/>
    </row>
    <row r="31298" spans="22:22">
      <c r="V31298" s="17"/>
    </row>
    <row r="31299" spans="22:22">
      <c r="V31299" s="17"/>
    </row>
    <row r="31300" spans="22:22">
      <c r="V31300" s="17"/>
    </row>
    <row r="31301" spans="22:22">
      <c r="V31301" s="17"/>
    </row>
    <row r="31302" spans="22:22">
      <c r="V31302" s="17"/>
    </row>
    <row r="31303" spans="22:22">
      <c r="V31303" s="17"/>
    </row>
    <row r="31304" spans="22:22">
      <c r="V31304" s="17"/>
    </row>
    <row r="31305" spans="22:22">
      <c r="V31305" s="17"/>
    </row>
    <row r="31306" spans="22:22">
      <c r="V31306" s="17"/>
    </row>
    <row r="31307" spans="22:22">
      <c r="V31307" s="17"/>
    </row>
    <row r="31308" spans="22:22">
      <c r="V31308" s="17"/>
    </row>
    <row r="31309" spans="22:22">
      <c r="V31309" s="17"/>
    </row>
    <row r="31310" spans="22:22">
      <c r="V31310" s="17"/>
    </row>
    <row r="31311" spans="22:22">
      <c r="V31311" s="17"/>
    </row>
    <row r="31312" spans="22:22">
      <c r="V31312" s="17"/>
    </row>
    <row r="31313" spans="22:22">
      <c r="V31313" s="17"/>
    </row>
    <row r="31314" spans="22:22">
      <c r="V31314" s="17"/>
    </row>
    <row r="31315" spans="22:22">
      <c r="V31315" s="17"/>
    </row>
    <row r="31316" spans="22:22">
      <c r="V31316" s="17"/>
    </row>
    <row r="31317" spans="22:22">
      <c r="V31317" s="17"/>
    </row>
    <row r="31318" spans="22:22">
      <c r="V31318" s="17"/>
    </row>
    <row r="31319" spans="22:22">
      <c r="V31319" s="17"/>
    </row>
    <row r="31320" spans="22:22">
      <c r="V31320" s="17"/>
    </row>
    <row r="31321" spans="22:22">
      <c r="V31321" s="17"/>
    </row>
    <row r="31322" spans="22:22">
      <c r="V31322" s="17"/>
    </row>
    <row r="31323" spans="22:22">
      <c r="V31323" s="17"/>
    </row>
    <row r="31324" spans="22:22">
      <c r="V31324" s="17"/>
    </row>
    <row r="31325" spans="22:22">
      <c r="V31325" s="17"/>
    </row>
    <row r="31326" spans="22:22">
      <c r="V31326" s="17"/>
    </row>
    <row r="31327" spans="22:22">
      <c r="V31327" s="17"/>
    </row>
    <row r="31328" spans="22:22">
      <c r="V31328" s="17"/>
    </row>
    <row r="31329" spans="22:22">
      <c r="V31329" s="17"/>
    </row>
    <row r="31330" spans="22:22">
      <c r="V31330" s="17"/>
    </row>
    <row r="31331" spans="22:22">
      <c r="V31331" s="17"/>
    </row>
    <row r="31332" spans="22:22">
      <c r="V31332" s="17"/>
    </row>
    <row r="31333" spans="22:22">
      <c r="V31333" s="17"/>
    </row>
    <row r="31334" spans="22:22">
      <c r="V31334" s="17"/>
    </row>
    <row r="31335" spans="22:22">
      <c r="V31335" s="17"/>
    </row>
    <row r="31336" spans="22:22">
      <c r="V31336" s="17"/>
    </row>
    <row r="31337" spans="22:22">
      <c r="V31337" s="17"/>
    </row>
    <row r="31338" spans="22:22">
      <c r="V31338" s="17"/>
    </row>
    <row r="31339" spans="22:22">
      <c r="V31339" s="17"/>
    </row>
    <row r="31340" spans="22:22">
      <c r="V31340" s="17"/>
    </row>
    <row r="31341" spans="22:22">
      <c r="V31341" s="17"/>
    </row>
    <row r="31342" spans="22:22">
      <c r="V31342" s="17"/>
    </row>
    <row r="31343" spans="22:22">
      <c r="V31343" s="17"/>
    </row>
    <row r="31344" spans="22:22">
      <c r="V31344" s="17"/>
    </row>
    <row r="31345" spans="22:22">
      <c r="V31345" s="17"/>
    </row>
    <row r="31346" spans="22:22">
      <c r="V31346" s="17"/>
    </row>
    <row r="31347" spans="22:22">
      <c r="V31347" s="17"/>
    </row>
    <row r="31348" spans="22:22">
      <c r="V31348" s="17"/>
    </row>
    <row r="31349" spans="22:22">
      <c r="V31349" s="17"/>
    </row>
    <row r="31350" spans="22:22">
      <c r="V31350" s="17"/>
    </row>
    <row r="31351" spans="22:22">
      <c r="V31351" s="17"/>
    </row>
    <row r="31352" spans="22:22">
      <c r="V31352" s="17"/>
    </row>
    <row r="31353" spans="22:22">
      <c r="V31353" s="17"/>
    </row>
    <row r="31354" spans="22:22">
      <c r="V31354" s="17"/>
    </row>
    <row r="31355" spans="22:22">
      <c r="V31355" s="17"/>
    </row>
    <row r="31356" spans="22:22">
      <c r="V31356" s="17"/>
    </row>
    <row r="31357" spans="22:22">
      <c r="V31357" s="17"/>
    </row>
    <row r="31358" spans="22:22">
      <c r="V31358" s="17"/>
    </row>
    <row r="31359" spans="22:22">
      <c r="V31359" s="17"/>
    </row>
    <row r="31360" spans="22:22">
      <c r="V31360" s="17"/>
    </row>
    <row r="31361" spans="22:22">
      <c r="V31361" s="17"/>
    </row>
    <row r="31362" spans="22:22">
      <c r="V31362" s="17"/>
    </row>
    <row r="31363" spans="22:22">
      <c r="V31363" s="17"/>
    </row>
    <row r="31364" spans="22:22">
      <c r="V31364" s="17"/>
    </row>
    <row r="31365" spans="22:22">
      <c r="V31365" s="17"/>
    </row>
    <row r="31366" spans="22:22">
      <c r="V31366" s="17"/>
    </row>
    <row r="31367" spans="22:22">
      <c r="V31367" s="17"/>
    </row>
    <row r="31368" spans="22:22">
      <c r="V31368" s="17"/>
    </row>
    <row r="31369" spans="22:22">
      <c r="V31369" s="17"/>
    </row>
    <row r="31370" spans="22:22">
      <c r="V31370" s="17"/>
    </row>
    <row r="31371" spans="22:22">
      <c r="V31371" s="17"/>
    </row>
    <row r="31372" spans="22:22">
      <c r="V31372" s="17"/>
    </row>
    <row r="31373" spans="22:22">
      <c r="V31373" s="17"/>
    </row>
    <row r="31374" spans="22:22">
      <c r="V31374" s="17"/>
    </row>
    <row r="31375" spans="22:22">
      <c r="V31375" s="17"/>
    </row>
    <row r="31376" spans="22:22">
      <c r="V31376" s="17"/>
    </row>
    <row r="31377" spans="22:22">
      <c r="V31377" s="17"/>
    </row>
    <row r="31378" spans="22:22">
      <c r="V31378" s="17"/>
    </row>
    <row r="31379" spans="22:22">
      <c r="V31379" s="17"/>
    </row>
    <row r="31380" spans="22:22">
      <c r="V31380" s="17"/>
    </row>
    <row r="31381" spans="22:22">
      <c r="V31381" s="17"/>
    </row>
    <row r="31382" spans="22:22">
      <c r="V31382" s="17"/>
    </row>
    <row r="31383" spans="22:22">
      <c r="V31383" s="17"/>
    </row>
    <row r="31384" spans="22:22">
      <c r="V31384" s="17"/>
    </row>
    <row r="31385" spans="22:22">
      <c r="V31385" s="17"/>
    </row>
    <row r="31386" spans="22:22">
      <c r="V31386" s="17"/>
    </row>
    <row r="31387" spans="22:22">
      <c r="V31387" s="17"/>
    </row>
    <row r="31388" spans="22:22">
      <c r="V31388" s="17"/>
    </row>
    <row r="31389" spans="22:22">
      <c r="V31389" s="17"/>
    </row>
    <row r="31390" spans="22:22">
      <c r="V31390" s="17"/>
    </row>
    <row r="31391" spans="22:22">
      <c r="V31391" s="17"/>
    </row>
    <row r="31392" spans="22:22">
      <c r="V31392" s="17"/>
    </row>
    <row r="31393" spans="22:22">
      <c r="V31393" s="17"/>
    </row>
    <row r="31394" spans="22:22">
      <c r="V31394" s="17"/>
    </row>
    <row r="31395" spans="22:22">
      <c r="V31395" s="17"/>
    </row>
    <row r="31396" spans="22:22">
      <c r="V31396" s="17"/>
    </row>
    <row r="31397" spans="22:22">
      <c r="V31397" s="17"/>
    </row>
    <row r="31398" spans="22:22">
      <c r="V31398" s="17"/>
    </row>
    <row r="31399" spans="22:22">
      <c r="V31399" s="17"/>
    </row>
    <row r="31400" spans="22:22">
      <c r="V31400" s="17"/>
    </row>
    <row r="31401" spans="22:22">
      <c r="V31401" s="17"/>
    </row>
    <row r="31402" spans="22:22">
      <c r="V31402" s="17"/>
    </row>
    <row r="31403" spans="22:22">
      <c r="V31403" s="17"/>
    </row>
    <row r="31404" spans="22:22">
      <c r="V31404" s="17"/>
    </row>
    <row r="31405" spans="22:22">
      <c r="V31405" s="17"/>
    </row>
    <row r="31406" spans="22:22">
      <c r="V31406" s="17"/>
    </row>
    <row r="31407" spans="22:22">
      <c r="V31407" s="17"/>
    </row>
    <row r="31408" spans="22:22">
      <c r="V31408" s="17"/>
    </row>
    <row r="31409" spans="22:22">
      <c r="V31409" s="17"/>
    </row>
    <row r="31410" spans="22:22">
      <c r="V31410" s="17"/>
    </row>
    <row r="31411" spans="22:22">
      <c r="V31411" s="17"/>
    </row>
    <row r="31412" spans="22:22">
      <c r="V31412" s="17"/>
    </row>
    <row r="31413" spans="22:22">
      <c r="V31413" s="17"/>
    </row>
    <row r="31414" spans="22:22">
      <c r="V31414" s="17"/>
    </row>
    <row r="31415" spans="22:22">
      <c r="V31415" s="17"/>
    </row>
    <row r="31416" spans="22:22">
      <c r="V31416" s="17"/>
    </row>
    <row r="31417" spans="22:22">
      <c r="V31417" s="17"/>
    </row>
    <row r="31418" spans="22:22">
      <c r="V31418" s="17"/>
    </row>
    <row r="31419" spans="22:22">
      <c r="V31419" s="17"/>
    </row>
    <row r="31420" spans="22:22">
      <c r="V31420" s="17"/>
    </row>
    <row r="31421" spans="22:22">
      <c r="V31421" s="17"/>
    </row>
    <row r="31422" spans="22:22">
      <c r="V31422" s="17"/>
    </row>
    <row r="31423" spans="22:22">
      <c r="V31423" s="17"/>
    </row>
    <row r="31424" spans="22:22">
      <c r="V31424" s="17"/>
    </row>
    <row r="31425" spans="22:22">
      <c r="V31425" s="17"/>
    </row>
    <row r="31426" spans="22:22">
      <c r="V31426" s="17"/>
    </row>
    <row r="31427" spans="22:22">
      <c r="V31427" s="17"/>
    </row>
    <row r="31428" spans="22:22">
      <c r="V31428" s="17"/>
    </row>
    <row r="31429" spans="22:22">
      <c r="V31429" s="17"/>
    </row>
    <row r="31430" spans="22:22">
      <c r="V31430" s="17"/>
    </row>
    <row r="31431" spans="22:22">
      <c r="V31431" s="17"/>
    </row>
    <row r="31432" spans="22:22">
      <c r="V31432" s="17"/>
    </row>
    <row r="31433" spans="22:22">
      <c r="V31433" s="17"/>
    </row>
    <row r="31434" spans="22:22">
      <c r="V31434" s="17"/>
    </row>
    <row r="31435" spans="22:22">
      <c r="V31435" s="17"/>
    </row>
    <row r="31436" spans="22:22">
      <c r="V31436" s="17"/>
    </row>
    <row r="31437" spans="22:22">
      <c r="V31437" s="17"/>
    </row>
    <row r="31438" spans="22:22">
      <c r="V31438" s="17"/>
    </row>
    <row r="31439" spans="22:22">
      <c r="V31439" s="17"/>
    </row>
    <row r="31440" spans="22:22">
      <c r="V31440" s="17"/>
    </row>
    <row r="31441" spans="22:22">
      <c r="V31441" s="17"/>
    </row>
    <row r="31442" spans="22:22">
      <c r="V31442" s="17"/>
    </row>
    <row r="31443" spans="22:22">
      <c r="V31443" s="17"/>
    </row>
    <row r="31444" spans="22:22">
      <c r="V31444" s="17"/>
    </row>
    <row r="31445" spans="22:22">
      <c r="V31445" s="17"/>
    </row>
    <row r="31446" spans="22:22">
      <c r="V31446" s="17"/>
    </row>
    <row r="31447" spans="22:22">
      <c r="V31447" s="17"/>
    </row>
    <row r="31448" spans="22:22">
      <c r="V31448" s="17"/>
    </row>
    <row r="31449" spans="22:22">
      <c r="V31449" s="17"/>
    </row>
    <row r="31450" spans="22:22">
      <c r="V31450" s="17"/>
    </row>
    <row r="31451" spans="22:22">
      <c r="V31451" s="17"/>
    </row>
    <row r="31452" spans="22:22">
      <c r="V31452" s="17"/>
    </row>
    <row r="31453" spans="22:22">
      <c r="V31453" s="17"/>
    </row>
    <row r="31454" spans="22:22">
      <c r="V31454" s="17"/>
    </row>
    <row r="31455" spans="22:22">
      <c r="V31455" s="17"/>
    </row>
    <row r="31456" spans="22:22">
      <c r="V31456" s="17"/>
    </row>
    <row r="31457" spans="22:22">
      <c r="V31457" s="17"/>
    </row>
    <row r="31458" spans="22:22">
      <c r="V31458" s="17"/>
    </row>
    <row r="31459" spans="22:22">
      <c r="V31459" s="17"/>
    </row>
    <row r="31460" spans="22:22">
      <c r="V31460" s="17"/>
    </row>
    <row r="31461" spans="22:22">
      <c r="V31461" s="17"/>
    </row>
    <row r="31462" spans="22:22">
      <c r="V31462" s="17"/>
    </row>
    <row r="31463" spans="22:22">
      <c r="V31463" s="17"/>
    </row>
    <row r="31464" spans="22:22">
      <c r="V31464" s="17"/>
    </row>
    <row r="31465" spans="22:22">
      <c r="V31465" s="17"/>
    </row>
    <row r="31466" spans="22:22">
      <c r="V31466" s="17"/>
    </row>
    <row r="31467" spans="22:22">
      <c r="V31467" s="17"/>
    </row>
    <row r="31468" spans="22:22">
      <c r="V31468" s="17"/>
    </row>
    <row r="31469" spans="22:22">
      <c r="V31469" s="17"/>
    </row>
    <row r="31470" spans="22:22">
      <c r="V31470" s="17"/>
    </row>
    <row r="31471" spans="22:22">
      <c r="V31471" s="17"/>
    </row>
    <row r="31472" spans="22:22">
      <c r="V31472" s="17"/>
    </row>
    <row r="31473" spans="22:22">
      <c r="V31473" s="17"/>
    </row>
    <row r="31474" spans="22:22">
      <c r="V31474" s="17"/>
    </row>
    <row r="31475" spans="22:22">
      <c r="V31475" s="17"/>
    </row>
    <row r="31476" spans="22:22">
      <c r="V31476" s="17"/>
    </row>
    <row r="31477" spans="22:22">
      <c r="V31477" s="17"/>
    </row>
    <row r="31478" spans="22:22">
      <c r="V31478" s="17"/>
    </row>
    <row r="31479" spans="22:22">
      <c r="V31479" s="17"/>
    </row>
    <row r="31480" spans="22:22">
      <c r="V31480" s="17"/>
    </row>
    <row r="31481" spans="22:22">
      <c r="V31481" s="17"/>
    </row>
    <row r="31482" spans="22:22">
      <c r="V31482" s="17"/>
    </row>
    <row r="31483" spans="22:22">
      <c r="V31483" s="17"/>
    </row>
    <row r="31484" spans="22:22">
      <c r="V31484" s="17"/>
    </row>
    <row r="31485" spans="22:22">
      <c r="V31485" s="17"/>
    </row>
    <row r="31486" spans="22:22">
      <c r="V31486" s="17"/>
    </row>
    <row r="31487" spans="22:22">
      <c r="V31487" s="17"/>
    </row>
    <row r="31488" spans="22:22">
      <c r="V31488" s="17"/>
    </row>
    <row r="31489" spans="22:22">
      <c r="V31489" s="17"/>
    </row>
    <row r="31490" spans="22:22">
      <c r="V31490" s="17"/>
    </row>
    <row r="31491" spans="22:22">
      <c r="V31491" s="17"/>
    </row>
    <row r="31492" spans="22:22">
      <c r="V31492" s="17"/>
    </row>
    <row r="31493" spans="22:22">
      <c r="V31493" s="17"/>
    </row>
    <row r="31494" spans="22:22">
      <c r="V31494" s="17"/>
    </row>
    <row r="31495" spans="22:22">
      <c r="V31495" s="17"/>
    </row>
    <row r="31496" spans="22:22">
      <c r="V31496" s="17"/>
    </row>
    <row r="31497" spans="22:22">
      <c r="V31497" s="17"/>
    </row>
    <row r="31498" spans="22:22">
      <c r="V31498" s="17"/>
    </row>
    <row r="31499" spans="22:22">
      <c r="V31499" s="17"/>
    </row>
    <row r="31500" spans="22:22">
      <c r="V31500" s="17"/>
    </row>
    <row r="31501" spans="22:22">
      <c r="V31501" s="17"/>
    </row>
    <row r="31502" spans="22:22">
      <c r="V31502" s="17"/>
    </row>
    <row r="31503" spans="22:22">
      <c r="V31503" s="17"/>
    </row>
    <row r="31504" spans="22:22">
      <c r="V31504" s="17"/>
    </row>
    <row r="31505" spans="22:22">
      <c r="V31505" s="17"/>
    </row>
    <row r="31506" spans="22:22">
      <c r="V31506" s="17"/>
    </row>
    <row r="31507" spans="22:22">
      <c r="V31507" s="17"/>
    </row>
    <row r="31508" spans="22:22">
      <c r="V31508" s="17"/>
    </row>
    <row r="31509" spans="22:22">
      <c r="V31509" s="17"/>
    </row>
    <row r="31510" spans="22:22">
      <c r="V31510" s="17"/>
    </row>
    <row r="31511" spans="22:22">
      <c r="V31511" s="17"/>
    </row>
    <row r="31512" spans="22:22">
      <c r="V31512" s="17"/>
    </row>
    <row r="31513" spans="22:22">
      <c r="V31513" s="17"/>
    </row>
    <row r="31514" spans="22:22">
      <c r="V31514" s="17"/>
    </row>
    <row r="31515" spans="22:22">
      <c r="V31515" s="17"/>
    </row>
    <row r="31516" spans="22:22">
      <c r="V31516" s="17"/>
    </row>
    <row r="31517" spans="22:22">
      <c r="V31517" s="17"/>
    </row>
    <row r="31518" spans="22:22">
      <c r="V31518" s="17"/>
    </row>
    <row r="31519" spans="22:22">
      <c r="V31519" s="17"/>
    </row>
    <row r="31520" spans="22:22">
      <c r="V31520" s="17"/>
    </row>
    <row r="31521" spans="22:22">
      <c r="V31521" s="17"/>
    </row>
    <row r="31522" spans="22:22">
      <c r="V31522" s="17"/>
    </row>
    <row r="31523" spans="22:22">
      <c r="V31523" s="17"/>
    </row>
    <row r="31524" spans="22:22">
      <c r="V31524" s="17"/>
    </row>
    <row r="31525" spans="22:22">
      <c r="V31525" s="17"/>
    </row>
    <row r="31526" spans="22:22">
      <c r="V31526" s="17"/>
    </row>
    <row r="31527" spans="22:22">
      <c r="V31527" s="17"/>
    </row>
    <row r="31528" spans="22:22">
      <c r="V31528" s="17"/>
    </row>
    <row r="31529" spans="22:22">
      <c r="V31529" s="17"/>
    </row>
    <row r="31530" spans="22:22">
      <c r="V31530" s="17"/>
    </row>
    <row r="31531" spans="22:22">
      <c r="V31531" s="17"/>
    </row>
    <row r="31532" spans="22:22">
      <c r="V31532" s="17"/>
    </row>
    <row r="31533" spans="22:22">
      <c r="V31533" s="17"/>
    </row>
    <row r="31534" spans="22:22">
      <c r="V31534" s="17"/>
    </row>
    <row r="31535" spans="22:22">
      <c r="V31535" s="17"/>
    </row>
    <row r="31536" spans="22:22">
      <c r="V31536" s="17"/>
    </row>
    <row r="31537" spans="22:22">
      <c r="V31537" s="17"/>
    </row>
    <row r="31538" spans="22:22">
      <c r="V31538" s="17"/>
    </row>
    <row r="31539" spans="22:22">
      <c r="V31539" s="17"/>
    </row>
    <row r="31540" spans="22:22">
      <c r="V31540" s="17"/>
    </row>
    <row r="31541" spans="22:22">
      <c r="V31541" s="17"/>
    </row>
    <row r="31542" spans="22:22">
      <c r="V31542" s="17"/>
    </row>
    <row r="31543" spans="22:22">
      <c r="V31543" s="17"/>
    </row>
    <row r="31544" spans="22:22">
      <c r="V31544" s="17"/>
    </row>
    <row r="31545" spans="22:22">
      <c r="V31545" s="17"/>
    </row>
    <row r="31546" spans="22:22">
      <c r="V31546" s="17"/>
    </row>
    <row r="31547" spans="22:22">
      <c r="V31547" s="17"/>
    </row>
    <row r="31548" spans="22:22">
      <c r="V31548" s="17"/>
    </row>
    <row r="31549" spans="22:22">
      <c r="V31549" s="17"/>
    </row>
    <row r="31550" spans="22:22">
      <c r="V31550" s="17"/>
    </row>
    <row r="31551" spans="22:22">
      <c r="V31551" s="17"/>
    </row>
    <row r="31552" spans="22:22">
      <c r="V31552" s="17"/>
    </row>
    <row r="31553" spans="22:22">
      <c r="V31553" s="17"/>
    </row>
    <row r="31554" spans="22:22">
      <c r="V31554" s="17"/>
    </row>
    <row r="31555" spans="22:22">
      <c r="V31555" s="17"/>
    </row>
    <row r="31556" spans="22:22">
      <c r="V31556" s="17"/>
    </row>
    <row r="31557" spans="22:22">
      <c r="V31557" s="17"/>
    </row>
    <row r="31558" spans="22:22">
      <c r="V31558" s="17"/>
    </row>
    <row r="31559" spans="22:22">
      <c r="V31559" s="17"/>
    </row>
    <row r="31560" spans="22:22">
      <c r="V31560" s="17"/>
    </row>
    <row r="31561" spans="22:22">
      <c r="V31561" s="17"/>
    </row>
    <row r="31562" spans="22:22">
      <c r="V31562" s="17"/>
    </row>
    <row r="31563" spans="22:22">
      <c r="V31563" s="17"/>
    </row>
    <row r="31564" spans="22:22">
      <c r="V31564" s="17"/>
    </row>
    <row r="31565" spans="22:22">
      <c r="V31565" s="17"/>
    </row>
    <row r="31566" spans="22:22">
      <c r="V31566" s="17"/>
    </row>
    <row r="31567" spans="22:22">
      <c r="V31567" s="17"/>
    </row>
    <row r="31568" spans="22:22">
      <c r="V31568" s="17"/>
    </row>
    <row r="31569" spans="22:22">
      <c r="V31569" s="17"/>
    </row>
    <row r="31570" spans="22:22">
      <c r="V31570" s="17"/>
    </row>
    <row r="31571" spans="22:22">
      <c r="V31571" s="17"/>
    </row>
    <row r="31572" spans="22:22">
      <c r="V31572" s="17"/>
    </row>
    <row r="31573" spans="22:22">
      <c r="V31573" s="17"/>
    </row>
    <row r="31574" spans="22:22">
      <c r="V31574" s="17"/>
    </row>
    <row r="31575" spans="22:22">
      <c r="V31575" s="17"/>
    </row>
    <row r="31576" spans="22:22">
      <c r="V31576" s="17"/>
    </row>
    <row r="31577" spans="22:22">
      <c r="V31577" s="17"/>
    </row>
    <row r="31578" spans="22:22">
      <c r="V31578" s="17"/>
    </row>
    <row r="31579" spans="22:22">
      <c r="V31579" s="17"/>
    </row>
    <row r="31580" spans="22:22">
      <c r="V31580" s="17"/>
    </row>
    <row r="31581" spans="22:22">
      <c r="V31581" s="17"/>
    </row>
    <row r="31582" spans="22:22">
      <c r="V31582" s="17"/>
    </row>
    <row r="31583" spans="22:22">
      <c r="V31583" s="17"/>
    </row>
    <row r="31584" spans="22:22">
      <c r="V31584" s="17"/>
    </row>
    <row r="31585" spans="22:22">
      <c r="V31585" s="17"/>
    </row>
    <row r="31586" spans="22:22">
      <c r="V31586" s="17"/>
    </row>
    <row r="31587" spans="22:22">
      <c r="V31587" s="17"/>
    </row>
    <row r="31588" spans="22:22">
      <c r="V31588" s="17"/>
    </row>
    <row r="31589" spans="22:22">
      <c r="V31589" s="17"/>
    </row>
    <row r="31590" spans="22:22">
      <c r="V31590" s="17"/>
    </row>
    <row r="31591" spans="22:22">
      <c r="V31591" s="17"/>
    </row>
    <row r="31592" spans="22:22">
      <c r="V31592" s="17"/>
    </row>
    <row r="31593" spans="22:22">
      <c r="V31593" s="17"/>
    </row>
    <row r="31594" spans="22:22">
      <c r="V31594" s="17"/>
    </row>
    <row r="31595" spans="22:22">
      <c r="V31595" s="17"/>
    </row>
    <row r="31596" spans="22:22">
      <c r="V31596" s="17"/>
    </row>
    <row r="31597" spans="22:22">
      <c r="V31597" s="17"/>
    </row>
    <row r="31598" spans="22:22">
      <c r="V31598" s="17"/>
    </row>
    <row r="31599" spans="22:22">
      <c r="V31599" s="17"/>
    </row>
    <row r="31600" spans="22:22">
      <c r="V31600" s="17"/>
    </row>
    <row r="31601" spans="22:22">
      <c r="V31601" s="17"/>
    </row>
    <row r="31602" spans="22:22">
      <c r="V31602" s="17"/>
    </row>
    <row r="31603" spans="22:22">
      <c r="V31603" s="17"/>
    </row>
    <row r="31604" spans="22:22">
      <c r="V31604" s="17"/>
    </row>
    <row r="31605" spans="22:22">
      <c r="V31605" s="17"/>
    </row>
    <row r="31606" spans="22:22">
      <c r="V31606" s="17"/>
    </row>
    <row r="31607" spans="22:22">
      <c r="V31607" s="17"/>
    </row>
    <row r="31608" spans="22:22">
      <c r="V31608" s="17"/>
    </row>
    <row r="31609" spans="22:22">
      <c r="V31609" s="17"/>
    </row>
    <row r="31610" spans="22:22">
      <c r="V31610" s="17"/>
    </row>
    <row r="31611" spans="22:22">
      <c r="V31611" s="17"/>
    </row>
    <row r="31612" spans="22:22">
      <c r="V31612" s="17"/>
    </row>
    <row r="31613" spans="22:22">
      <c r="V31613" s="17"/>
    </row>
    <row r="31614" spans="22:22">
      <c r="V31614" s="17"/>
    </row>
    <row r="31615" spans="22:22">
      <c r="V31615" s="17"/>
    </row>
    <row r="31616" spans="22:22">
      <c r="V31616" s="17"/>
    </row>
    <row r="31617" spans="22:22">
      <c r="V31617" s="17"/>
    </row>
    <row r="31618" spans="22:22">
      <c r="V31618" s="17"/>
    </row>
    <row r="31619" spans="22:22">
      <c r="V31619" s="17"/>
    </row>
    <row r="31620" spans="22:22">
      <c r="V31620" s="17"/>
    </row>
    <row r="31621" spans="22:22">
      <c r="V31621" s="17"/>
    </row>
    <row r="31622" spans="22:22">
      <c r="V31622" s="17"/>
    </row>
    <row r="31623" spans="22:22">
      <c r="V31623" s="17"/>
    </row>
    <row r="31624" spans="22:22">
      <c r="V31624" s="17"/>
    </row>
    <row r="31625" spans="22:22">
      <c r="V31625" s="17"/>
    </row>
    <row r="31626" spans="22:22">
      <c r="V31626" s="17"/>
    </row>
    <row r="31627" spans="22:22">
      <c r="V31627" s="17"/>
    </row>
    <row r="31628" spans="22:22">
      <c r="V31628" s="17"/>
    </row>
    <row r="31629" spans="22:22">
      <c r="V31629" s="17"/>
    </row>
    <row r="31630" spans="22:22">
      <c r="V31630" s="17"/>
    </row>
    <row r="31631" spans="22:22">
      <c r="V31631" s="17"/>
    </row>
    <row r="31632" spans="22:22">
      <c r="V31632" s="17"/>
    </row>
    <row r="31633" spans="22:22">
      <c r="V31633" s="17"/>
    </row>
    <row r="31634" spans="22:22">
      <c r="V31634" s="17"/>
    </row>
    <row r="31635" spans="22:22">
      <c r="V31635" s="17"/>
    </row>
    <row r="31636" spans="22:22">
      <c r="V31636" s="17"/>
    </row>
    <row r="31637" spans="22:22">
      <c r="V31637" s="17"/>
    </row>
    <row r="31638" spans="22:22">
      <c r="V31638" s="17"/>
    </row>
    <row r="31639" spans="22:22">
      <c r="V31639" s="17"/>
    </row>
    <row r="31640" spans="22:22">
      <c r="V31640" s="17"/>
    </row>
    <row r="31641" spans="22:22">
      <c r="V31641" s="17"/>
    </row>
    <row r="31642" spans="22:22">
      <c r="V31642" s="17"/>
    </row>
    <row r="31643" spans="22:22">
      <c r="V31643" s="17"/>
    </row>
    <row r="31644" spans="22:22">
      <c r="V31644" s="17"/>
    </row>
    <row r="31645" spans="22:22">
      <c r="V31645" s="17"/>
    </row>
    <row r="31646" spans="22:22">
      <c r="V31646" s="17"/>
    </row>
    <row r="31647" spans="22:22">
      <c r="V31647" s="17"/>
    </row>
    <row r="31648" spans="22:22">
      <c r="V31648" s="17"/>
    </row>
    <row r="31649" spans="22:22">
      <c r="V31649" s="17"/>
    </row>
    <row r="31650" spans="22:22">
      <c r="V31650" s="17"/>
    </row>
    <row r="31651" spans="22:22">
      <c r="V31651" s="17"/>
    </row>
    <row r="31652" spans="22:22">
      <c r="V31652" s="17"/>
    </row>
    <row r="31653" spans="22:22">
      <c r="V31653" s="17"/>
    </row>
    <row r="31654" spans="22:22">
      <c r="V31654" s="17"/>
    </row>
    <row r="31655" spans="22:22">
      <c r="V31655" s="17"/>
    </row>
    <row r="31656" spans="22:22">
      <c r="V31656" s="17"/>
    </row>
    <row r="31657" spans="22:22">
      <c r="V31657" s="17"/>
    </row>
    <row r="31658" spans="22:22">
      <c r="V31658" s="17"/>
    </row>
    <row r="31659" spans="22:22">
      <c r="V31659" s="17"/>
    </row>
    <row r="31660" spans="22:22">
      <c r="V31660" s="17"/>
    </row>
    <row r="31661" spans="22:22">
      <c r="V31661" s="17"/>
    </row>
    <row r="31662" spans="22:22">
      <c r="V31662" s="17"/>
    </row>
    <row r="31663" spans="22:22">
      <c r="V31663" s="17"/>
    </row>
    <row r="31664" spans="22:22">
      <c r="V31664" s="17"/>
    </row>
    <row r="31665" spans="22:22">
      <c r="V31665" s="17"/>
    </row>
    <row r="31666" spans="22:22">
      <c r="V31666" s="17"/>
    </row>
    <row r="31667" spans="22:22">
      <c r="V31667" s="17"/>
    </row>
    <row r="31668" spans="22:22">
      <c r="V31668" s="17"/>
    </row>
    <row r="31669" spans="22:22">
      <c r="V31669" s="17"/>
    </row>
    <row r="31670" spans="22:22">
      <c r="V31670" s="17"/>
    </row>
    <row r="31671" spans="22:22">
      <c r="V31671" s="17"/>
    </row>
    <row r="31672" spans="22:22">
      <c r="V31672" s="17"/>
    </row>
    <row r="31673" spans="22:22">
      <c r="V31673" s="17"/>
    </row>
    <row r="31674" spans="22:22">
      <c r="V31674" s="17"/>
    </row>
    <row r="31675" spans="22:22">
      <c r="V31675" s="17"/>
    </row>
    <row r="31676" spans="22:22">
      <c r="V31676" s="17"/>
    </row>
    <row r="31677" spans="22:22">
      <c r="V31677" s="17"/>
    </row>
    <row r="31678" spans="22:22">
      <c r="V31678" s="17"/>
    </row>
    <row r="31679" spans="22:22">
      <c r="V31679" s="17"/>
    </row>
    <row r="31680" spans="22:22">
      <c r="V31680" s="17"/>
    </row>
    <row r="31681" spans="22:22">
      <c r="V31681" s="17"/>
    </row>
    <row r="31682" spans="22:22">
      <c r="V31682" s="17"/>
    </row>
    <row r="31683" spans="22:22">
      <c r="V31683" s="17"/>
    </row>
    <row r="31684" spans="22:22">
      <c r="V31684" s="17"/>
    </row>
    <row r="31685" spans="22:22">
      <c r="V31685" s="17"/>
    </row>
    <row r="31686" spans="22:22">
      <c r="V31686" s="17"/>
    </row>
    <row r="31687" spans="22:22">
      <c r="V31687" s="17"/>
    </row>
    <row r="31688" spans="22:22">
      <c r="V31688" s="17"/>
    </row>
    <row r="31689" spans="22:22">
      <c r="V31689" s="17"/>
    </row>
    <row r="31690" spans="22:22">
      <c r="V31690" s="17"/>
    </row>
    <row r="31691" spans="22:22">
      <c r="V31691" s="17"/>
    </row>
    <row r="31692" spans="22:22">
      <c r="V31692" s="17"/>
    </row>
    <row r="31693" spans="22:22">
      <c r="V31693" s="17"/>
    </row>
    <row r="31694" spans="22:22">
      <c r="V31694" s="17"/>
    </row>
    <row r="31695" spans="22:22">
      <c r="V31695" s="17"/>
    </row>
    <row r="31696" spans="22:22">
      <c r="V31696" s="17"/>
    </row>
    <row r="31697" spans="22:22">
      <c r="V31697" s="17"/>
    </row>
    <row r="31698" spans="22:22">
      <c r="V31698" s="17"/>
    </row>
    <row r="31699" spans="22:22">
      <c r="V31699" s="17"/>
    </row>
    <row r="31700" spans="22:22">
      <c r="V31700" s="17"/>
    </row>
    <row r="31701" spans="22:22">
      <c r="V31701" s="17"/>
    </row>
    <row r="31702" spans="22:22">
      <c r="V31702" s="17"/>
    </row>
    <row r="31703" spans="22:22">
      <c r="V31703" s="17"/>
    </row>
    <row r="31704" spans="22:22">
      <c r="V31704" s="17"/>
    </row>
    <row r="31705" spans="22:22">
      <c r="V31705" s="17"/>
    </row>
    <row r="31706" spans="22:22">
      <c r="V31706" s="17"/>
    </row>
    <row r="31707" spans="22:22">
      <c r="V31707" s="17"/>
    </row>
    <row r="31708" spans="22:22">
      <c r="V31708" s="17"/>
    </row>
    <row r="31709" spans="22:22">
      <c r="V31709" s="17"/>
    </row>
    <row r="31710" spans="22:22">
      <c r="V31710" s="17"/>
    </row>
    <row r="31711" spans="22:22">
      <c r="V31711" s="17"/>
    </row>
    <row r="31712" spans="22:22">
      <c r="V31712" s="17"/>
    </row>
    <row r="31713" spans="22:22">
      <c r="V31713" s="17"/>
    </row>
    <row r="31714" spans="22:22">
      <c r="V31714" s="17"/>
    </row>
    <row r="31715" spans="22:22">
      <c r="V31715" s="17"/>
    </row>
    <row r="31716" spans="22:22">
      <c r="V31716" s="17"/>
    </row>
    <row r="31717" spans="22:22">
      <c r="V31717" s="17"/>
    </row>
    <row r="31718" spans="22:22">
      <c r="V31718" s="17"/>
    </row>
    <row r="31719" spans="22:22">
      <c r="V31719" s="17"/>
    </row>
    <row r="31720" spans="22:22">
      <c r="V31720" s="17"/>
    </row>
    <row r="31721" spans="22:22">
      <c r="V31721" s="17"/>
    </row>
    <row r="31722" spans="22:22">
      <c r="V31722" s="17"/>
    </row>
    <row r="31723" spans="22:22">
      <c r="V31723" s="17"/>
    </row>
    <row r="31724" spans="22:22">
      <c r="V31724" s="17"/>
    </row>
    <row r="31725" spans="22:22">
      <c r="V31725" s="17"/>
    </row>
    <row r="31726" spans="22:22">
      <c r="V31726" s="17"/>
    </row>
    <row r="31727" spans="22:22">
      <c r="V31727" s="17"/>
    </row>
    <row r="31728" spans="22:22">
      <c r="V31728" s="17"/>
    </row>
    <row r="31729" spans="22:22">
      <c r="V31729" s="17"/>
    </row>
    <row r="31730" spans="22:22">
      <c r="V31730" s="17"/>
    </row>
    <row r="31731" spans="22:22">
      <c r="V31731" s="17"/>
    </row>
    <row r="31732" spans="22:22">
      <c r="V31732" s="17"/>
    </row>
    <row r="31733" spans="22:22">
      <c r="V31733" s="17"/>
    </row>
    <row r="31734" spans="22:22">
      <c r="V31734" s="17"/>
    </row>
    <row r="31735" spans="22:22">
      <c r="V31735" s="17"/>
    </row>
    <row r="31736" spans="22:22">
      <c r="V31736" s="17"/>
    </row>
    <row r="31737" spans="22:22">
      <c r="V31737" s="17"/>
    </row>
    <row r="31738" spans="22:22">
      <c r="V31738" s="17"/>
    </row>
    <row r="31739" spans="22:22">
      <c r="V31739" s="17"/>
    </row>
    <row r="31740" spans="22:22">
      <c r="V31740" s="17"/>
    </row>
    <row r="31741" spans="22:22">
      <c r="V31741" s="17"/>
    </row>
    <row r="31742" spans="22:22">
      <c r="V31742" s="17"/>
    </row>
    <row r="31743" spans="22:22">
      <c r="V31743" s="17"/>
    </row>
    <row r="31744" spans="22:22">
      <c r="V31744" s="17"/>
    </row>
    <row r="31745" spans="22:22">
      <c r="V31745" s="17"/>
    </row>
    <row r="31746" spans="22:22">
      <c r="V31746" s="17"/>
    </row>
    <row r="31747" spans="22:22">
      <c r="V31747" s="17"/>
    </row>
    <row r="31748" spans="22:22">
      <c r="V31748" s="17"/>
    </row>
    <row r="31749" spans="22:22">
      <c r="V31749" s="17"/>
    </row>
    <row r="31750" spans="22:22">
      <c r="V31750" s="17"/>
    </row>
    <row r="31751" spans="22:22">
      <c r="V31751" s="17"/>
    </row>
    <row r="31752" spans="22:22">
      <c r="V31752" s="17"/>
    </row>
    <row r="31753" spans="22:22">
      <c r="V31753" s="17"/>
    </row>
    <row r="31754" spans="22:22">
      <c r="V31754" s="17"/>
    </row>
    <row r="31755" spans="22:22">
      <c r="V31755" s="17"/>
    </row>
    <row r="31756" spans="22:22">
      <c r="V31756" s="17"/>
    </row>
    <row r="31757" spans="22:22">
      <c r="V31757" s="17"/>
    </row>
    <row r="31758" spans="22:22">
      <c r="V31758" s="17"/>
    </row>
    <row r="31759" spans="22:22">
      <c r="V31759" s="17"/>
    </row>
    <row r="31760" spans="22:22">
      <c r="V31760" s="17"/>
    </row>
    <row r="31761" spans="22:22">
      <c r="V31761" s="17"/>
    </row>
    <row r="31762" spans="22:22">
      <c r="V31762" s="17"/>
    </row>
    <row r="31763" spans="22:22">
      <c r="V31763" s="17"/>
    </row>
    <row r="31764" spans="22:22">
      <c r="V31764" s="17"/>
    </row>
    <row r="31765" spans="22:22">
      <c r="V31765" s="17"/>
    </row>
    <row r="31766" spans="22:22">
      <c r="V31766" s="17"/>
    </row>
    <row r="31767" spans="22:22">
      <c r="V31767" s="17"/>
    </row>
    <row r="31768" spans="22:22">
      <c r="V31768" s="17"/>
    </row>
    <row r="31769" spans="22:22">
      <c r="V31769" s="17"/>
    </row>
    <row r="31770" spans="22:22">
      <c r="V31770" s="17"/>
    </row>
    <row r="31771" spans="22:22">
      <c r="V31771" s="17"/>
    </row>
    <row r="31772" spans="22:22">
      <c r="V31772" s="17"/>
    </row>
    <row r="31773" spans="22:22">
      <c r="V31773" s="17"/>
    </row>
    <row r="31774" spans="22:22">
      <c r="V31774" s="17"/>
    </row>
    <row r="31775" spans="22:22">
      <c r="V31775" s="17"/>
    </row>
    <row r="31776" spans="22:22">
      <c r="V31776" s="17"/>
    </row>
    <row r="31777" spans="22:22">
      <c r="V31777" s="17"/>
    </row>
    <row r="31778" spans="22:22">
      <c r="V31778" s="17"/>
    </row>
    <row r="31779" spans="22:22">
      <c r="V31779" s="17"/>
    </row>
    <row r="31780" spans="22:22">
      <c r="V31780" s="17"/>
    </row>
    <row r="31781" spans="22:22">
      <c r="V31781" s="17"/>
    </row>
    <row r="31782" spans="22:22">
      <c r="V31782" s="17"/>
    </row>
    <row r="31783" spans="22:22">
      <c r="V31783" s="17"/>
    </row>
    <row r="31784" spans="22:22">
      <c r="V31784" s="17"/>
    </row>
    <row r="31785" spans="22:22">
      <c r="V31785" s="17"/>
    </row>
    <row r="31786" spans="22:22">
      <c r="V31786" s="17"/>
    </row>
    <row r="31787" spans="22:22">
      <c r="V31787" s="17"/>
    </row>
    <row r="31788" spans="22:22">
      <c r="V31788" s="17"/>
    </row>
    <row r="31789" spans="22:22">
      <c r="V31789" s="17"/>
    </row>
    <row r="31790" spans="22:22">
      <c r="V31790" s="17"/>
    </row>
    <row r="31791" spans="22:22">
      <c r="V31791" s="17"/>
    </row>
    <row r="31792" spans="22:22">
      <c r="V31792" s="17"/>
    </row>
    <row r="31793" spans="22:22">
      <c r="V31793" s="17"/>
    </row>
    <row r="31794" spans="22:22">
      <c r="V31794" s="17"/>
    </row>
    <row r="31795" spans="22:22">
      <c r="V31795" s="17"/>
    </row>
    <row r="31796" spans="22:22">
      <c r="V31796" s="17"/>
    </row>
    <row r="31797" spans="22:22">
      <c r="V31797" s="17"/>
    </row>
    <row r="31798" spans="22:22">
      <c r="V31798" s="17"/>
    </row>
    <row r="31799" spans="22:22">
      <c r="V31799" s="17"/>
    </row>
    <row r="31800" spans="22:22">
      <c r="V31800" s="17"/>
    </row>
    <row r="31801" spans="22:22">
      <c r="V31801" s="17"/>
    </row>
    <row r="31802" spans="22:22">
      <c r="V31802" s="17"/>
    </row>
    <row r="31803" spans="22:22">
      <c r="V31803" s="17"/>
    </row>
    <row r="31804" spans="22:22">
      <c r="V31804" s="17"/>
    </row>
    <row r="31805" spans="22:22">
      <c r="V31805" s="17"/>
    </row>
    <row r="31806" spans="22:22">
      <c r="V31806" s="17"/>
    </row>
    <row r="31807" spans="22:22">
      <c r="V31807" s="17"/>
    </row>
    <row r="31808" spans="22:22">
      <c r="V31808" s="17"/>
    </row>
    <row r="31809" spans="22:22">
      <c r="V31809" s="17"/>
    </row>
    <row r="31810" spans="22:22">
      <c r="V31810" s="17"/>
    </row>
    <row r="31811" spans="22:22">
      <c r="V31811" s="17"/>
    </row>
    <row r="31812" spans="22:22">
      <c r="V31812" s="17"/>
    </row>
    <row r="31813" spans="22:22">
      <c r="V31813" s="17"/>
    </row>
    <row r="31814" spans="22:22">
      <c r="V31814" s="17"/>
    </row>
    <row r="31815" spans="22:22">
      <c r="V31815" s="17"/>
    </row>
    <row r="31816" spans="22:22">
      <c r="V31816" s="17"/>
    </row>
    <row r="31817" spans="22:22">
      <c r="V31817" s="17"/>
    </row>
    <row r="31818" spans="22:22">
      <c r="V31818" s="17"/>
    </row>
    <row r="31819" spans="22:22">
      <c r="V31819" s="17"/>
    </row>
    <row r="31820" spans="22:22">
      <c r="V31820" s="17"/>
    </row>
    <row r="31821" spans="22:22">
      <c r="V31821" s="17"/>
    </row>
    <row r="31822" spans="22:22">
      <c r="V31822" s="17"/>
    </row>
    <row r="31823" spans="22:22">
      <c r="V31823" s="17"/>
    </row>
    <row r="31824" spans="22:22">
      <c r="V31824" s="17"/>
    </row>
    <row r="31825" spans="22:22">
      <c r="V31825" s="17"/>
    </row>
    <row r="31826" spans="22:22">
      <c r="V31826" s="17"/>
    </row>
    <row r="31827" spans="22:22">
      <c r="V31827" s="17"/>
    </row>
    <row r="31828" spans="22:22">
      <c r="V31828" s="17"/>
    </row>
    <row r="31829" spans="22:22">
      <c r="V31829" s="17"/>
    </row>
    <row r="31830" spans="22:22">
      <c r="V31830" s="17"/>
    </row>
    <row r="31831" spans="22:22">
      <c r="V31831" s="17"/>
    </row>
    <row r="31832" spans="22:22">
      <c r="V31832" s="17"/>
    </row>
    <row r="31833" spans="22:22">
      <c r="V31833" s="17"/>
    </row>
    <row r="31834" spans="22:22">
      <c r="V31834" s="17"/>
    </row>
    <row r="31835" spans="22:22">
      <c r="V31835" s="17"/>
    </row>
    <row r="31836" spans="22:22">
      <c r="V31836" s="17"/>
    </row>
    <row r="31837" spans="22:22">
      <c r="V31837" s="17"/>
    </row>
    <row r="31838" spans="22:22">
      <c r="V31838" s="17"/>
    </row>
    <row r="31839" spans="22:22">
      <c r="V31839" s="17"/>
    </row>
    <row r="31840" spans="22:22">
      <c r="V31840" s="17"/>
    </row>
    <row r="31841" spans="22:22">
      <c r="V31841" s="17"/>
    </row>
    <row r="31842" spans="22:22">
      <c r="V31842" s="17"/>
    </row>
    <row r="31843" spans="22:22">
      <c r="V31843" s="17"/>
    </row>
    <row r="31844" spans="22:22">
      <c r="V31844" s="17"/>
    </row>
    <row r="31845" spans="22:22">
      <c r="V31845" s="17"/>
    </row>
    <row r="31846" spans="22:22">
      <c r="V31846" s="17"/>
    </row>
    <row r="31847" spans="22:22">
      <c r="V31847" s="17"/>
    </row>
    <row r="31848" spans="22:22">
      <c r="V31848" s="17"/>
    </row>
    <row r="31849" spans="22:22">
      <c r="V31849" s="17"/>
    </row>
    <row r="31850" spans="22:22">
      <c r="V31850" s="17"/>
    </row>
    <row r="31851" spans="22:22">
      <c r="V31851" s="17"/>
    </row>
    <row r="31852" spans="22:22">
      <c r="V31852" s="17"/>
    </row>
    <row r="31853" spans="22:22">
      <c r="V31853" s="17"/>
    </row>
    <row r="31854" spans="22:22">
      <c r="V31854" s="17"/>
    </row>
    <row r="31855" spans="22:22">
      <c r="V31855" s="17"/>
    </row>
    <row r="31856" spans="22:22">
      <c r="V31856" s="17"/>
    </row>
    <row r="31857" spans="22:22">
      <c r="V31857" s="17"/>
    </row>
    <row r="31858" spans="22:22">
      <c r="V31858" s="17"/>
    </row>
    <row r="31859" spans="22:22">
      <c r="V31859" s="17"/>
    </row>
    <row r="31860" spans="22:22">
      <c r="V31860" s="17"/>
    </row>
    <row r="31861" spans="22:22">
      <c r="V31861" s="17"/>
    </row>
    <row r="31862" spans="22:22">
      <c r="V31862" s="17"/>
    </row>
    <row r="31863" spans="22:22">
      <c r="V31863" s="17"/>
    </row>
    <row r="31864" spans="22:22">
      <c r="V31864" s="17"/>
    </row>
    <row r="31865" spans="22:22">
      <c r="V31865" s="17"/>
    </row>
    <row r="31866" spans="22:22">
      <c r="V31866" s="17"/>
    </row>
    <row r="31867" spans="22:22">
      <c r="V31867" s="17"/>
    </row>
    <row r="31868" spans="22:22">
      <c r="V31868" s="17"/>
    </row>
    <row r="31869" spans="22:22">
      <c r="V31869" s="17"/>
    </row>
    <row r="31870" spans="22:22">
      <c r="V31870" s="17"/>
    </row>
    <row r="31871" spans="22:22">
      <c r="V31871" s="17"/>
    </row>
    <row r="31872" spans="22:22">
      <c r="V31872" s="17"/>
    </row>
    <row r="31873" spans="22:22">
      <c r="V31873" s="17"/>
    </row>
    <row r="31874" spans="22:22">
      <c r="V31874" s="17"/>
    </row>
    <row r="31875" spans="22:22">
      <c r="V31875" s="17"/>
    </row>
    <row r="31876" spans="22:22">
      <c r="V31876" s="17"/>
    </row>
    <row r="31877" spans="22:22">
      <c r="V31877" s="17"/>
    </row>
    <row r="31878" spans="22:22">
      <c r="V31878" s="17"/>
    </row>
    <row r="31879" spans="22:22">
      <c r="V31879" s="17"/>
    </row>
    <row r="31880" spans="22:22">
      <c r="V31880" s="17"/>
    </row>
    <row r="31881" spans="22:22">
      <c r="V31881" s="17"/>
    </row>
    <row r="31882" spans="22:22">
      <c r="V31882" s="17"/>
    </row>
    <row r="31883" spans="22:22">
      <c r="V31883" s="17"/>
    </row>
    <row r="31884" spans="22:22">
      <c r="V31884" s="17"/>
    </row>
    <row r="31885" spans="22:22">
      <c r="V31885" s="17"/>
    </row>
    <row r="31886" spans="22:22">
      <c r="V31886" s="17"/>
    </row>
    <row r="31887" spans="22:22">
      <c r="V31887" s="17"/>
    </row>
    <row r="31888" spans="22:22">
      <c r="V31888" s="17"/>
    </row>
    <row r="31889" spans="22:22">
      <c r="V31889" s="17"/>
    </row>
    <row r="31890" spans="22:22">
      <c r="V31890" s="17"/>
    </row>
    <row r="31891" spans="22:22">
      <c r="V31891" s="17"/>
    </row>
    <row r="31892" spans="22:22">
      <c r="V31892" s="17"/>
    </row>
    <row r="31893" spans="22:22">
      <c r="V31893" s="17"/>
    </row>
    <row r="31894" spans="22:22">
      <c r="V31894" s="17"/>
    </row>
    <row r="31895" spans="22:22">
      <c r="V31895" s="17"/>
    </row>
    <row r="31896" spans="22:22">
      <c r="V31896" s="17"/>
    </row>
    <row r="31897" spans="22:22">
      <c r="V31897" s="17"/>
    </row>
    <row r="31898" spans="22:22">
      <c r="V31898" s="17"/>
    </row>
    <row r="31899" spans="22:22">
      <c r="V31899" s="17"/>
    </row>
    <row r="31900" spans="22:22">
      <c r="V31900" s="17"/>
    </row>
    <row r="31901" spans="22:22">
      <c r="V31901" s="17"/>
    </row>
    <row r="31902" spans="22:22">
      <c r="V31902" s="17"/>
    </row>
    <row r="31903" spans="22:22">
      <c r="V31903" s="17"/>
    </row>
    <row r="31904" spans="22:22">
      <c r="V31904" s="17"/>
    </row>
    <row r="31905" spans="22:22">
      <c r="V31905" s="17"/>
    </row>
    <row r="31906" spans="22:22">
      <c r="V31906" s="17"/>
    </row>
    <row r="31907" spans="22:22">
      <c r="V31907" s="17"/>
    </row>
    <row r="31908" spans="22:22">
      <c r="V31908" s="17"/>
    </row>
    <row r="31909" spans="22:22">
      <c r="V31909" s="17"/>
    </row>
    <row r="31910" spans="22:22">
      <c r="V31910" s="17"/>
    </row>
    <row r="31911" spans="22:22">
      <c r="V31911" s="17"/>
    </row>
    <row r="31912" spans="22:22">
      <c r="V31912" s="17"/>
    </row>
    <row r="31913" spans="22:22">
      <c r="V31913" s="17"/>
    </row>
    <row r="31914" spans="22:22">
      <c r="V31914" s="17"/>
    </row>
    <row r="31915" spans="22:22">
      <c r="V31915" s="17"/>
    </row>
    <row r="31916" spans="22:22">
      <c r="V31916" s="17"/>
    </row>
    <row r="31917" spans="22:22">
      <c r="V31917" s="17"/>
    </row>
    <row r="31918" spans="22:22">
      <c r="V31918" s="17"/>
    </row>
    <row r="31919" spans="22:22">
      <c r="V31919" s="17"/>
    </row>
    <row r="31920" spans="22:22">
      <c r="V31920" s="17"/>
    </row>
    <row r="31921" spans="22:22">
      <c r="V31921" s="17"/>
    </row>
    <row r="31922" spans="22:22">
      <c r="V31922" s="17"/>
    </row>
    <row r="31923" spans="22:22">
      <c r="V31923" s="17"/>
    </row>
    <row r="31924" spans="22:22">
      <c r="V31924" s="17"/>
    </row>
    <row r="31925" spans="22:22">
      <c r="V31925" s="17"/>
    </row>
    <row r="31926" spans="22:22">
      <c r="V31926" s="17"/>
    </row>
    <row r="31927" spans="22:22">
      <c r="V31927" s="17"/>
    </row>
    <row r="31928" spans="22:22">
      <c r="V31928" s="17"/>
    </row>
    <row r="31929" spans="22:22">
      <c r="V31929" s="17"/>
    </row>
    <row r="31930" spans="22:22">
      <c r="V31930" s="17"/>
    </row>
    <row r="31931" spans="22:22">
      <c r="V31931" s="17"/>
    </row>
    <row r="31932" spans="22:22">
      <c r="V31932" s="17"/>
    </row>
    <row r="31933" spans="22:22">
      <c r="V31933" s="17"/>
    </row>
    <row r="31934" spans="22:22">
      <c r="V31934" s="17"/>
    </row>
    <row r="31935" spans="22:22">
      <c r="V31935" s="17"/>
    </row>
    <row r="31936" spans="22:22">
      <c r="V31936" s="17"/>
    </row>
    <row r="31937" spans="22:22">
      <c r="V31937" s="17"/>
    </row>
    <row r="31938" spans="22:22">
      <c r="V31938" s="17"/>
    </row>
    <row r="31939" spans="22:22">
      <c r="V31939" s="17"/>
    </row>
    <row r="31940" spans="22:22">
      <c r="V31940" s="17"/>
    </row>
    <row r="31941" spans="22:22">
      <c r="V31941" s="17"/>
    </row>
    <row r="31942" spans="22:22">
      <c r="V31942" s="17"/>
    </row>
    <row r="31943" spans="22:22">
      <c r="V31943" s="17"/>
    </row>
    <row r="31944" spans="22:22">
      <c r="V31944" s="17"/>
    </row>
    <row r="31945" spans="22:22">
      <c r="V31945" s="17"/>
    </row>
    <row r="31946" spans="22:22">
      <c r="V31946" s="17"/>
    </row>
    <row r="31947" spans="22:22">
      <c r="V31947" s="17"/>
    </row>
    <row r="31948" spans="22:22">
      <c r="V31948" s="17"/>
    </row>
    <row r="31949" spans="22:22">
      <c r="V31949" s="17"/>
    </row>
    <row r="31950" spans="22:22">
      <c r="V31950" s="17"/>
    </row>
    <row r="31951" spans="22:22">
      <c r="V31951" s="17"/>
    </row>
    <row r="31952" spans="22:22">
      <c r="V31952" s="17"/>
    </row>
    <row r="31953" spans="22:22">
      <c r="V31953" s="17"/>
    </row>
    <row r="31954" spans="22:22">
      <c r="V31954" s="17"/>
    </row>
    <row r="31955" spans="22:22">
      <c r="V31955" s="17"/>
    </row>
    <row r="31956" spans="22:22">
      <c r="V31956" s="17"/>
    </row>
    <row r="31957" spans="22:22">
      <c r="V31957" s="17"/>
    </row>
    <row r="31958" spans="22:22">
      <c r="V31958" s="17"/>
    </row>
    <row r="31959" spans="22:22">
      <c r="V31959" s="17"/>
    </row>
    <row r="31960" spans="22:22">
      <c r="V31960" s="17"/>
    </row>
    <row r="31961" spans="22:22">
      <c r="V31961" s="17"/>
    </row>
    <row r="31962" spans="22:22">
      <c r="V31962" s="17"/>
    </row>
    <row r="31963" spans="22:22">
      <c r="V31963" s="17"/>
    </row>
    <row r="31964" spans="22:22">
      <c r="V31964" s="17"/>
    </row>
    <row r="31965" spans="22:22">
      <c r="V31965" s="17"/>
    </row>
    <row r="31966" spans="22:22">
      <c r="V31966" s="17"/>
    </row>
    <row r="31967" spans="22:22">
      <c r="V31967" s="17"/>
    </row>
    <row r="31968" spans="22:22">
      <c r="V31968" s="17"/>
    </row>
    <row r="31969" spans="22:22">
      <c r="V31969" s="17"/>
    </row>
    <row r="31970" spans="22:22">
      <c r="V31970" s="17"/>
    </row>
    <row r="31971" spans="22:22">
      <c r="V31971" s="17"/>
    </row>
    <row r="31972" spans="22:22">
      <c r="V31972" s="17"/>
    </row>
    <row r="31973" spans="22:22">
      <c r="V31973" s="17"/>
    </row>
    <row r="31974" spans="22:22">
      <c r="V31974" s="17"/>
    </row>
    <row r="31975" spans="22:22">
      <c r="V31975" s="17"/>
    </row>
    <row r="31976" spans="22:22">
      <c r="V31976" s="17"/>
    </row>
    <row r="31977" spans="22:22">
      <c r="V31977" s="17"/>
    </row>
    <row r="31978" spans="22:22">
      <c r="V31978" s="17"/>
    </row>
    <row r="31979" spans="22:22">
      <c r="V31979" s="17"/>
    </row>
    <row r="31980" spans="22:22">
      <c r="V31980" s="17"/>
    </row>
    <row r="31981" spans="22:22">
      <c r="V31981" s="17"/>
    </row>
    <row r="31982" spans="22:22">
      <c r="V31982" s="17"/>
    </row>
    <row r="31983" spans="22:22">
      <c r="V31983" s="17"/>
    </row>
    <row r="31984" spans="22:22">
      <c r="V31984" s="17"/>
    </row>
    <row r="31985" spans="22:22">
      <c r="V31985" s="17"/>
    </row>
    <row r="31986" spans="22:22">
      <c r="V31986" s="17"/>
    </row>
    <row r="31987" spans="22:22">
      <c r="V31987" s="17"/>
    </row>
    <row r="31988" spans="22:22">
      <c r="V31988" s="17"/>
    </row>
    <row r="31989" spans="22:22">
      <c r="V31989" s="17"/>
    </row>
    <row r="31990" spans="22:22">
      <c r="V31990" s="17"/>
    </row>
    <row r="31991" spans="22:22">
      <c r="V31991" s="17"/>
    </row>
    <row r="31992" spans="22:22">
      <c r="V31992" s="17"/>
    </row>
    <row r="31993" spans="22:22">
      <c r="V31993" s="17"/>
    </row>
    <row r="31994" spans="22:22">
      <c r="V31994" s="17"/>
    </row>
    <row r="31995" spans="22:22">
      <c r="V31995" s="17"/>
    </row>
    <row r="31996" spans="22:22">
      <c r="V31996" s="17"/>
    </row>
    <row r="31997" spans="22:22">
      <c r="V31997" s="17"/>
    </row>
    <row r="31998" spans="22:22">
      <c r="V31998" s="17"/>
    </row>
    <row r="31999" spans="22:22">
      <c r="V31999" s="17"/>
    </row>
    <row r="32000" spans="22:22">
      <c r="V32000" s="17"/>
    </row>
    <row r="32001" spans="22:22">
      <c r="V32001" s="17"/>
    </row>
    <row r="32002" spans="22:22">
      <c r="V32002" s="17"/>
    </row>
    <row r="32003" spans="22:22">
      <c r="V32003" s="17"/>
    </row>
    <row r="32004" spans="22:22">
      <c r="V32004" s="17"/>
    </row>
    <row r="32005" spans="22:22">
      <c r="V32005" s="17"/>
    </row>
    <row r="32006" spans="22:22">
      <c r="V32006" s="17"/>
    </row>
    <row r="32007" spans="22:22">
      <c r="V32007" s="17"/>
    </row>
    <row r="32008" spans="22:22">
      <c r="V32008" s="17"/>
    </row>
    <row r="32009" spans="22:22">
      <c r="V32009" s="17"/>
    </row>
    <row r="32010" spans="22:22">
      <c r="V32010" s="17"/>
    </row>
    <row r="32011" spans="22:22">
      <c r="V32011" s="17"/>
    </row>
    <row r="32012" spans="22:22">
      <c r="V32012" s="17"/>
    </row>
    <row r="32013" spans="22:22">
      <c r="V32013" s="17"/>
    </row>
    <row r="32014" spans="22:22">
      <c r="V32014" s="17"/>
    </row>
    <row r="32015" spans="22:22">
      <c r="V32015" s="17"/>
    </row>
    <row r="32016" spans="22:22">
      <c r="V32016" s="17"/>
    </row>
    <row r="32017" spans="22:22">
      <c r="V32017" s="17"/>
    </row>
    <row r="32018" spans="22:22">
      <c r="V32018" s="17"/>
    </row>
    <row r="32019" spans="22:22">
      <c r="V32019" s="17"/>
    </row>
    <row r="32020" spans="22:22">
      <c r="V32020" s="17"/>
    </row>
    <row r="32021" spans="22:22">
      <c r="V32021" s="17"/>
    </row>
    <row r="32022" spans="22:22">
      <c r="V32022" s="17"/>
    </row>
    <row r="32023" spans="22:22">
      <c r="V32023" s="17"/>
    </row>
    <row r="32024" spans="22:22">
      <c r="V32024" s="17"/>
    </row>
    <row r="32025" spans="22:22">
      <c r="V32025" s="17"/>
    </row>
    <row r="32026" spans="22:22">
      <c r="V32026" s="17"/>
    </row>
    <row r="32027" spans="22:22">
      <c r="V32027" s="17"/>
    </row>
    <row r="32028" spans="22:22">
      <c r="V32028" s="17"/>
    </row>
    <row r="32029" spans="22:22">
      <c r="V32029" s="17"/>
    </row>
    <row r="32030" spans="22:22">
      <c r="V32030" s="17"/>
    </row>
    <row r="32031" spans="22:22">
      <c r="V32031" s="17"/>
    </row>
    <row r="32032" spans="22:22">
      <c r="V32032" s="17"/>
    </row>
    <row r="32033" spans="22:22">
      <c r="V32033" s="17"/>
    </row>
    <row r="32034" spans="22:22">
      <c r="V32034" s="17"/>
    </row>
    <row r="32035" spans="22:22">
      <c r="V32035" s="17"/>
    </row>
    <row r="32036" spans="22:22">
      <c r="V32036" s="17"/>
    </row>
    <row r="32037" spans="22:22">
      <c r="V32037" s="17"/>
    </row>
    <row r="32038" spans="22:22">
      <c r="V32038" s="17"/>
    </row>
    <row r="32039" spans="22:22">
      <c r="V32039" s="17"/>
    </row>
    <row r="32040" spans="22:22">
      <c r="V32040" s="17"/>
    </row>
    <row r="32041" spans="22:22">
      <c r="V32041" s="17"/>
    </row>
    <row r="32042" spans="22:22">
      <c r="V32042" s="17"/>
    </row>
    <row r="32043" spans="22:22">
      <c r="V32043" s="17"/>
    </row>
    <row r="32044" spans="22:22">
      <c r="V32044" s="17"/>
    </row>
    <row r="32045" spans="22:22">
      <c r="V32045" s="17"/>
    </row>
    <row r="32046" spans="22:22">
      <c r="V32046" s="17"/>
    </row>
    <row r="32047" spans="22:22">
      <c r="V32047" s="17"/>
    </row>
    <row r="32048" spans="22:22">
      <c r="V32048" s="17"/>
    </row>
    <row r="32049" spans="22:22">
      <c r="V32049" s="17"/>
    </row>
    <row r="32050" spans="22:22">
      <c r="V32050" s="17"/>
    </row>
    <row r="32051" spans="22:22">
      <c r="V32051" s="17"/>
    </row>
    <row r="32052" spans="22:22">
      <c r="V32052" s="17"/>
    </row>
    <row r="32053" spans="22:22">
      <c r="V32053" s="17"/>
    </row>
    <row r="32054" spans="22:22">
      <c r="V32054" s="17"/>
    </row>
    <row r="32055" spans="22:22">
      <c r="V32055" s="17"/>
    </row>
    <row r="32056" spans="22:22">
      <c r="V32056" s="17"/>
    </row>
    <row r="32057" spans="22:22">
      <c r="V32057" s="17"/>
    </row>
    <row r="32058" spans="22:22">
      <c r="V32058" s="17"/>
    </row>
    <row r="32059" spans="22:22">
      <c r="V32059" s="17"/>
    </row>
    <row r="32060" spans="22:22">
      <c r="V32060" s="17"/>
    </row>
    <row r="32061" spans="22:22">
      <c r="V32061" s="17"/>
    </row>
    <row r="32062" spans="22:22">
      <c r="V32062" s="17"/>
    </row>
    <row r="32063" spans="22:22">
      <c r="V32063" s="17"/>
    </row>
    <row r="32064" spans="22:22">
      <c r="V32064" s="17"/>
    </row>
    <row r="32065" spans="22:22">
      <c r="V32065" s="17"/>
    </row>
    <row r="32066" spans="22:22">
      <c r="V32066" s="17"/>
    </row>
    <row r="32067" spans="22:22">
      <c r="V32067" s="17"/>
    </row>
    <row r="32068" spans="22:22">
      <c r="V32068" s="17"/>
    </row>
    <row r="32069" spans="22:22">
      <c r="V32069" s="17"/>
    </row>
    <row r="32070" spans="22:22">
      <c r="V32070" s="17"/>
    </row>
    <row r="32071" spans="22:22">
      <c r="V32071" s="17"/>
    </row>
    <row r="32072" spans="22:22">
      <c r="V32072" s="17"/>
    </row>
    <row r="32073" spans="22:22">
      <c r="V32073" s="17"/>
    </row>
    <row r="32074" spans="22:22">
      <c r="V32074" s="17"/>
    </row>
    <row r="32075" spans="22:22">
      <c r="V32075" s="17"/>
    </row>
    <row r="32076" spans="22:22">
      <c r="V32076" s="17"/>
    </row>
    <row r="32077" spans="22:22">
      <c r="V32077" s="17"/>
    </row>
    <row r="32078" spans="22:22">
      <c r="V32078" s="17"/>
    </row>
    <row r="32079" spans="22:22">
      <c r="V32079" s="17"/>
    </row>
    <row r="32080" spans="22:22">
      <c r="V32080" s="17"/>
    </row>
    <row r="32081" spans="22:22">
      <c r="V32081" s="17"/>
    </row>
    <row r="32082" spans="22:22">
      <c r="V32082" s="17"/>
    </row>
    <row r="32083" spans="22:22">
      <c r="V32083" s="17"/>
    </row>
    <row r="32084" spans="22:22">
      <c r="V32084" s="17"/>
    </row>
    <row r="32085" spans="22:22">
      <c r="V32085" s="17"/>
    </row>
    <row r="32086" spans="22:22">
      <c r="V32086" s="17"/>
    </row>
    <row r="32087" spans="22:22">
      <c r="V32087" s="17"/>
    </row>
    <row r="32088" spans="22:22">
      <c r="V32088" s="17"/>
    </row>
    <row r="32089" spans="22:22">
      <c r="V32089" s="17"/>
    </row>
    <row r="32090" spans="22:22">
      <c r="V32090" s="17"/>
    </row>
    <row r="32091" spans="22:22">
      <c r="V32091" s="17"/>
    </row>
    <row r="32092" spans="22:22">
      <c r="V32092" s="17"/>
    </row>
    <row r="32093" spans="22:22">
      <c r="V32093" s="17"/>
    </row>
    <row r="32094" spans="22:22">
      <c r="V32094" s="17"/>
    </row>
    <row r="32095" spans="22:22">
      <c r="V32095" s="17"/>
    </row>
    <row r="32096" spans="22:22">
      <c r="V32096" s="17"/>
    </row>
    <row r="32097" spans="22:22">
      <c r="V32097" s="17"/>
    </row>
    <row r="32098" spans="22:22">
      <c r="V32098" s="17"/>
    </row>
    <row r="32099" spans="22:22">
      <c r="V32099" s="17"/>
    </row>
    <row r="32100" spans="22:22">
      <c r="V32100" s="17"/>
    </row>
    <row r="32101" spans="22:22">
      <c r="V32101" s="17"/>
    </row>
    <row r="32102" spans="22:22">
      <c r="V32102" s="17"/>
    </row>
    <row r="32103" spans="22:22">
      <c r="V32103" s="17"/>
    </row>
    <row r="32104" spans="22:22">
      <c r="V32104" s="17"/>
    </row>
    <row r="32105" spans="22:22">
      <c r="V32105" s="17"/>
    </row>
    <row r="32106" spans="22:22">
      <c r="V32106" s="17"/>
    </row>
    <row r="32107" spans="22:22">
      <c r="V32107" s="17"/>
    </row>
    <row r="32108" spans="22:22">
      <c r="V32108" s="17"/>
    </row>
    <row r="32109" spans="22:22">
      <c r="V32109" s="17"/>
    </row>
    <row r="32110" spans="22:22">
      <c r="V32110" s="17"/>
    </row>
    <row r="32111" spans="22:22">
      <c r="V32111" s="17"/>
    </row>
    <row r="32112" spans="22:22">
      <c r="V32112" s="17"/>
    </row>
    <row r="32113" spans="22:22">
      <c r="V32113" s="17"/>
    </row>
    <row r="32114" spans="22:22">
      <c r="V32114" s="17"/>
    </row>
    <row r="32115" spans="22:22">
      <c r="V32115" s="17"/>
    </row>
    <row r="32116" spans="22:22">
      <c r="V32116" s="17"/>
    </row>
    <row r="32117" spans="22:22">
      <c r="V32117" s="17"/>
    </row>
    <row r="32118" spans="22:22">
      <c r="V32118" s="17"/>
    </row>
    <row r="32119" spans="22:22">
      <c r="V32119" s="17"/>
    </row>
    <row r="32120" spans="22:22">
      <c r="V32120" s="17"/>
    </row>
    <row r="32121" spans="22:22">
      <c r="V32121" s="17"/>
    </row>
    <row r="32122" spans="22:22">
      <c r="V32122" s="17"/>
    </row>
    <row r="32123" spans="22:22">
      <c r="V32123" s="17"/>
    </row>
    <row r="32124" spans="22:22">
      <c r="V32124" s="17"/>
    </row>
    <row r="32125" spans="22:22">
      <c r="V32125" s="17"/>
    </row>
    <row r="32126" spans="22:22">
      <c r="V32126" s="17"/>
    </row>
    <row r="32127" spans="22:22">
      <c r="V32127" s="17"/>
    </row>
    <row r="32128" spans="22:22">
      <c r="V32128" s="17"/>
    </row>
    <row r="32129" spans="22:22">
      <c r="V32129" s="17"/>
    </row>
    <row r="32130" spans="22:22">
      <c r="V32130" s="17"/>
    </row>
    <row r="32131" spans="22:22">
      <c r="V32131" s="17"/>
    </row>
    <row r="32132" spans="22:22">
      <c r="V32132" s="17"/>
    </row>
    <row r="32133" spans="22:22">
      <c r="V32133" s="17"/>
    </row>
    <row r="32134" spans="22:22">
      <c r="V32134" s="17"/>
    </row>
    <row r="32135" spans="22:22">
      <c r="V32135" s="17"/>
    </row>
    <row r="32136" spans="22:22">
      <c r="V32136" s="17"/>
    </row>
    <row r="32137" spans="22:22">
      <c r="V32137" s="17"/>
    </row>
    <row r="32138" spans="22:22">
      <c r="V32138" s="17"/>
    </row>
    <row r="32139" spans="22:22">
      <c r="V32139" s="17"/>
    </row>
    <row r="32140" spans="22:22">
      <c r="V32140" s="17"/>
    </row>
    <row r="32141" spans="22:22">
      <c r="V32141" s="17"/>
    </row>
    <row r="32142" spans="22:22">
      <c r="V32142" s="17"/>
    </row>
    <row r="32143" spans="22:22">
      <c r="V32143" s="17"/>
    </row>
    <row r="32144" spans="22:22">
      <c r="V32144" s="17"/>
    </row>
    <row r="32145" spans="22:22">
      <c r="V32145" s="17"/>
    </row>
    <row r="32146" spans="22:22">
      <c r="V32146" s="17"/>
    </row>
    <row r="32147" spans="22:22">
      <c r="V32147" s="17"/>
    </row>
    <row r="32148" spans="22:22">
      <c r="V32148" s="17"/>
    </row>
    <row r="32149" spans="22:22">
      <c r="V32149" s="17"/>
    </row>
    <row r="32150" spans="22:22">
      <c r="V32150" s="17"/>
    </row>
    <row r="32151" spans="22:22">
      <c r="V32151" s="17"/>
    </row>
    <row r="32152" spans="22:22">
      <c r="V32152" s="17"/>
    </row>
    <row r="32153" spans="22:22">
      <c r="V32153" s="17"/>
    </row>
    <row r="32154" spans="22:22">
      <c r="V32154" s="17"/>
    </row>
    <row r="32155" spans="22:22">
      <c r="V32155" s="17"/>
    </row>
    <row r="32156" spans="22:22">
      <c r="V32156" s="17"/>
    </row>
    <row r="32157" spans="22:22">
      <c r="V32157" s="17"/>
    </row>
    <row r="32158" spans="22:22">
      <c r="V32158" s="17"/>
    </row>
    <row r="32159" spans="22:22">
      <c r="V32159" s="17"/>
    </row>
    <row r="32160" spans="22:22">
      <c r="V32160" s="17"/>
    </row>
    <row r="32161" spans="22:22">
      <c r="V32161" s="17"/>
    </row>
    <row r="32162" spans="22:22">
      <c r="V32162" s="17"/>
    </row>
    <row r="32163" spans="22:22">
      <c r="V32163" s="17"/>
    </row>
    <row r="32164" spans="22:22">
      <c r="V32164" s="17"/>
    </row>
    <row r="32165" spans="22:22">
      <c r="V32165" s="17"/>
    </row>
    <row r="32166" spans="22:22">
      <c r="V32166" s="17"/>
    </row>
    <row r="32167" spans="22:22">
      <c r="V32167" s="17"/>
    </row>
    <row r="32168" spans="22:22">
      <c r="V32168" s="17"/>
    </row>
    <row r="32169" spans="22:22">
      <c r="V32169" s="17"/>
    </row>
    <row r="32170" spans="22:22">
      <c r="V32170" s="17"/>
    </row>
    <row r="32171" spans="22:22">
      <c r="V32171" s="17"/>
    </row>
    <row r="32172" spans="22:22">
      <c r="V32172" s="17"/>
    </row>
    <row r="32173" spans="22:22">
      <c r="V32173" s="17"/>
    </row>
    <row r="32174" spans="22:22">
      <c r="V32174" s="17"/>
    </row>
    <row r="32175" spans="22:22">
      <c r="V32175" s="17"/>
    </row>
    <row r="32176" spans="22:22">
      <c r="V32176" s="17"/>
    </row>
    <row r="32177" spans="22:22">
      <c r="V32177" s="17"/>
    </row>
    <row r="32178" spans="22:22">
      <c r="V32178" s="17"/>
    </row>
    <row r="32179" spans="22:22">
      <c r="V32179" s="17"/>
    </row>
    <row r="32180" spans="22:22">
      <c r="V32180" s="17"/>
    </row>
    <row r="32181" spans="22:22">
      <c r="V32181" s="17"/>
    </row>
    <row r="32182" spans="22:22">
      <c r="V32182" s="17"/>
    </row>
    <row r="32183" spans="22:22">
      <c r="V32183" s="17"/>
    </row>
    <row r="32184" spans="22:22">
      <c r="V32184" s="17"/>
    </row>
    <row r="32185" spans="22:22">
      <c r="V32185" s="17"/>
    </row>
    <row r="32186" spans="22:22">
      <c r="V32186" s="17"/>
    </row>
    <row r="32187" spans="22:22">
      <c r="V32187" s="17"/>
    </row>
    <row r="32188" spans="22:22">
      <c r="V32188" s="17"/>
    </row>
    <row r="32189" spans="22:22">
      <c r="V32189" s="17"/>
    </row>
    <row r="32190" spans="22:22">
      <c r="V32190" s="17"/>
    </row>
    <row r="32191" spans="22:22">
      <c r="V32191" s="17"/>
    </row>
    <row r="32192" spans="22:22">
      <c r="V32192" s="17"/>
    </row>
    <row r="32193" spans="22:22">
      <c r="V32193" s="17"/>
    </row>
    <row r="32194" spans="22:22">
      <c r="V32194" s="17"/>
    </row>
    <row r="32195" spans="22:22">
      <c r="V32195" s="17"/>
    </row>
    <row r="32196" spans="22:22">
      <c r="V32196" s="17"/>
    </row>
    <row r="32197" spans="22:22">
      <c r="V32197" s="17"/>
    </row>
    <row r="32198" spans="22:22">
      <c r="V32198" s="17"/>
    </row>
    <row r="32199" spans="22:22">
      <c r="V32199" s="17"/>
    </row>
    <row r="32200" spans="22:22">
      <c r="V32200" s="17"/>
    </row>
    <row r="32201" spans="22:22">
      <c r="V32201" s="17"/>
    </row>
    <row r="32202" spans="22:22">
      <c r="V32202" s="17"/>
    </row>
    <row r="32203" spans="22:22">
      <c r="V32203" s="17"/>
    </row>
    <row r="32204" spans="22:22">
      <c r="V32204" s="17"/>
    </row>
    <row r="32205" spans="22:22">
      <c r="V32205" s="17"/>
    </row>
    <row r="32206" spans="22:22">
      <c r="V32206" s="17"/>
    </row>
    <row r="32207" spans="22:22">
      <c r="V32207" s="17"/>
    </row>
    <row r="32208" spans="22:22">
      <c r="V32208" s="17"/>
    </row>
    <row r="32209" spans="22:22">
      <c r="V32209" s="17"/>
    </row>
    <row r="32210" spans="22:22">
      <c r="V32210" s="17"/>
    </row>
    <row r="32211" spans="22:22">
      <c r="V32211" s="17"/>
    </row>
    <row r="32212" spans="22:22">
      <c r="V32212" s="17"/>
    </row>
    <row r="32213" spans="22:22">
      <c r="V32213" s="17"/>
    </row>
    <row r="32214" spans="22:22">
      <c r="V32214" s="17"/>
    </row>
    <row r="32215" spans="22:22">
      <c r="V32215" s="17"/>
    </row>
    <row r="32216" spans="22:22">
      <c r="V32216" s="17"/>
    </row>
    <row r="32217" spans="22:22">
      <c r="V32217" s="17"/>
    </row>
    <row r="32218" spans="22:22">
      <c r="V32218" s="17"/>
    </row>
    <row r="32219" spans="22:22">
      <c r="V32219" s="17"/>
    </row>
    <row r="32220" spans="22:22">
      <c r="V32220" s="17"/>
    </row>
    <row r="32221" spans="22:22">
      <c r="V32221" s="17"/>
    </row>
    <row r="32222" spans="22:22">
      <c r="V32222" s="17"/>
    </row>
    <row r="32223" spans="22:22">
      <c r="V32223" s="17"/>
    </row>
    <row r="32224" spans="22:22">
      <c r="V32224" s="17"/>
    </row>
    <row r="32225" spans="22:22">
      <c r="V32225" s="17"/>
    </row>
    <row r="32226" spans="22:22">
      <c r="V32226" s="17"/>
    </row>
    <row r="32227" spans="22:22">
      <c r="V32227" s="17"/>
    </row>
    <row r="32228" spans="22:22">
      <c r="V32228" s="17"/>
    </row>
    <row r="32229" spans="22:22">
      <c r="V32229" s="17"/>
    </row>
    <row r="32230" spans="22:22">
      <c r="V32230" s="17"/>
    </row>
    <row r="32231" spans="22:22">
      <c r="V32231" s="17"/>
    </row>
    <row r="32232" spans="22:22">
      <c r="V32232" s="17"/>
    </row>
    <row r="32233" spans="22:22">
      <c r="V32233" s="17"/>
    </row>
    <row r="32234" spans="22:22">
      <c r="V32234" s="17"/>
    </row>
    <row r="32235" spans="22:22">
      <c r="V32235" s="17"/>
    </row>
    <row r="32236" spans="22:22">
      <c r="V32236" s="17"/>
    </row>
    <row r="32237" spans="22:22">
      <c r="V32237" s="17"/>
    </row>
    <row r="32238" spans="22:22">
      <c r="V32238" s="17"/>
    </row>
    <row r="32239" spans="22:22">
      <c r="V32239" s="17"/>
    </row>
    <row r="32240" spans="22:22">
      <c r="V32240" s="17"/>
    </row>
    <row r="32241" spans="22:22">
      <c r="V32241" s="17"/>
    </row>
    <row r="32242" spans="22:22">
      <c r="V32242" s="17"/>
    </row>
    <row r="32243" spans="22:22">
      <c r="V32243" s="17"/>
    </row>
    <row r="32244" spans="22:22">
      <c r="V32244" s="17"/>
    </row>
    <row r="32245" spans="22:22">
      <c r="V32245" s="17"/>
    </row>
    <row r="32246" spans="22:22">
      <c r="V32246" s="17"/>
    </row>
    <row r="32247" spans="22:22">
      <c r="V32247" s="17"/>
    </row>
    <row r="32248" spans="22:22">
      <c r="V32248" s="17"/>
    </row>
    <row r="32249" spans="22:22">
      <c r="V32249" s="17"/>
    </row>
    <row r="32250" spans="22:22">
      <c r="V32250" s="17"/>
    </row>
    <row r="32251" spans="22:22">
      <c r="V32251" s="17"/>
    </row>
    <row r="32252" spans="22:22">
      <c r="V32252" s="17"/>
    </row>
    <row r="32253" spans="22:22">
      <c r="V32253" s="17"/>
    </row>
    <row r="32254" spans="22:22">
      <c r="V32254" s="17"/>
    </row>
    <row r="32255" spans="22:22">
      <c r="V32255" s="17"/>
    </row>
    <row r="32256" spans="22:22">
      <c r="V32256" s="17"/>
    </row>
    <row r="32257" spans="22:22">
      <c r="V32257" s="17"/>
    </row>
    <row r="32258" spans="22:22">
      <c r="V32258" s="17"/>
    </row>
    <row r="32259" spans="22:22">
      <c r="V32259" s="17"/>
    </row>
    <row r="32260" spans="22:22">
      <c r="V32260" s="17"/>
    </row>
    <row r="32261" spans="22:22">
      <c r="V32261" s="17"/>
    </row>
    <row r="32262" spans="22:22">
      <c r="V32262" s="17"/>
    </row>
    <row r="32263" spans="22:22">
      <c r="V32263" s="17"/>
    </row>
    <row r="32264" spans="22:22">
      <c r="V32264" s="17"/>
    </row>
    <row r="32265" spans="22:22">
      <c r="V32265" s="17"/>
    </row>
    <row r="32266" spans="22:22">
      <c r="V32266" s="17"/>
    </row>
    <row r="32267" spans="22:22">
      <c r="V32267" s="17"/>
    </row>
    <row r="32268" spans="22:22">
      <c r="V32268" s="17"/>
    </row>
    <row r="32269" spans="22:22">
      <c r="V32269" s="17"/>
    </row>
    <row r="32270" spans="22:22">
      <c r="V32270" s="17"/>
    </row>
    <row r="32271" spans="22:22">
      <c r="V32271" s="17"/>
    </row>
    <row r="32272" spans="22:22">
      <c r="V32272" s="17"/>
    </row>
    <row r="32273" spans="22:22">
      <c r="V32273" s="17"/>
    </row>
    <row r="32274" spans="22:22">
      <c r="V32274" s="17"/>
    </row>
    <row r="32275" spans="22:22">
      <c r="V32275" s="17"/>
    </row>
    <row r="32276" spans="22:22">
      <c r="V32276" s="17"/>
    </row>
    <row r="32277" spans="22:22">
      <c r="V32277" s="17"/>
    </row>
    <row r="32278" spans="22:22">
      <c r="V32278" s="17"/>
    </row>
    <row r="32279" spans="22:22">
      <c r="V32279" s="17"/>
    </row>
    <row r="32280" spans="22:22">
      <c r="V32280" s="17"/>
    </row>
    <row r="32281" spans="22:22">
      <c r="V32281" s="17"/>
    </row>
    <row r="32282" spans="22:22">
      <c r="V32282" s="17"/>
    </row>
    <row r="32283" spans="22:22">
      <c r="V32283" s="17"/>
    </row>
    <row r="32284" spans="22:22">
      <c r="V32284" s="17"/>
    </row>
    <row r="32285" spans="22:22">
      <c r="V32285" s="17"/>
    </row>
    <row r="32286" spans="22:22">
      <c r="V32286" s="17"/>
    </row>
    <row r="32287" spans="22:22">
      <c r="V32287" s="17"/>
    </row>
    <row r="32288" spans="22:22">
      <c r="V32288" s="17"/>
    </row>
    <row r="32289" spans="22:22">
      <c r="V32289" s="17"/>
    </row>
    <row r="32290" spans="22:22">
      <c r="V32290" s="17"/>
    </row>
    <row r="32291" spans="22:22">
      <c r="V32291" s="17"/>
    </row>
    <row r="32292" spans="22:22">
      <c r="V32292" s="17"/>
    </row>
    <row r="32293" spans="22:22">
      <c r="V32293" s="17"/>
    </row>
    <row r="32294" spans="22:22">
      <c r="V32294" s="17"/>
    </row>
    <row r="32295" spans="22:22">
      <c r="V32295" s="17"/>
    </row>
    <row r="32296" spans="22:22">
      <c r="V32296" s="17"/>
    </row>
    <row r="32297" spans="22:22">
      <c r="V32297" s="17"/>
    </row>
    <row r="32298" spans="22:22">
      <c r="V32298" s="17"/>
    </row>
    <row r="32299" spans="22:22">
      <c r="V32299" s="17"/>
    </row>
    <row r="32300" spans="22:22">
      <c r="V32300" s="17"/>
    </row>
    <row r="32301" spans="22:22">
      <c r="V32301" s="17"/>
    </row>
    <row r="32302" spans="22:22">
      <c r="V32302" s="17"/>
    </row>
    <row r="32303" spans="22:22">
      <c r="V32303" s="17"/>
    </row>
    <row r="32304" spans="22:22">
      <c r="V32304" s="17"/>
    </row>
    <row r="32305" spans="22:22">
      <c r="V32305" s="17"/>
    </row>
    <row r="32306" spans="22:22">
      <c r="V32306" s="17"/>
    </row>
    <row r="32307" spans="22:22">
      <c r="V32307" s="17"/>
    </row>
    <row r="32308" spans="22:22">
      <c r="V32308" s="17"/>
    </row>
    <row r="32309" spans="22:22">
      <c r="V32309" s="17"/>
    </row>
    <row r="32310" spans="22:22">
      <c r="V32310" s="17"/>
    </row>
    <row r="32311" spans="22:22">
      <c r="V32311" s="17"/>
    </row>
    <row r="32312" spans="22:22">
      <c r="V32312" s="17"/>
    </row>
    <row r="32313" spans="22:22">
      <c r="V32313" s="17"/>
    </row>
    <row r="32314" spans="22:22">
      <c r="V32314" s="17"/>
    </row>
    <row r="32315" spans="22:22">
      <c r="V32315" s="17"/>
    </row>
    <row r="32316" spans="22:22">
      <c r="V32316" s="17"/>
    </row>
    <row r="32317" spans="22:22">
      <c r="V32317" s="17"/>
    </row>
    <row r="32318" spans="22:22">
      <c r="V32318" s="17"/>
    </row>
    <row r="32319" spans="22:22">
      <c r="V32319" s="17"/>
    </row>
    <row r="32320" spans="22:22">
      <c r="V32320" s="17"/>
    </row>
    <row r="32321" spans="22:22">
      <c r="V32321" s="17"/>
    </row>
    <row r="32322" spans="22:22">
      <c r="V32322" s="17"/>
    </row>
    <row r="32323" spans="22:22">
      <c r="V32323" s="17"/>
    </row>
    <row r="32324" spans="22:22">
      <c r="V32324" s="17"/>
    </row>
    <row r="32325" spans="22:22">
      <c r="V32325" s="17"/>
    </row>
    <row r="32326" spans="22:22">
      <c r="V32326" s="17"/>
    </row>
    <row r="32327" spans="22:22">
      <c r="V32327" s="17"/>
    </row>
    <row r="32328" spans="22:22">
      <c r="V32328" s="17"/>
    </row>
    <row r="32329" spans="22:22">
      <c r="V32329" s="17"/>
    </row>
    <row r="32330" spans="22:22">
      <c r="V32330" s="17"/>
    </row>
    <row r="32331" spans="22:22">
      <c r="V32331" s="17"/>
    </row>
    <row r="32332" spans="22:22">
      <c r="V32332" s="17"/>
    </row>
    <row r="32333" spans="22:22">
      <c r="V32333" s="17"/>
    </row>
    <row r="32334" spans="22:22">
      <c r="V32334" s="17"/>
    </row>
    <row r="32335" spans="22:22">
      <c r="V32335" s="17"/>
    </row>
    <row r="32336" spans="22:22">
      <c r="V32336" s="17"/>
    </row>
    <row r="32337" spans="22:22">
      <c r="V32337" s="17"/>
    </row>
    <row r="32338" spans="22:22">
      <c r="V32338" s="17"/>
    </row>
    <row r="32339" spans="22:22">
      <c r="V32339" s="17"/>
    </row>
    <row r="32340" spans="22:22">
      <c r="V32340" s="17"/>
    </row>
    <row r="32341" spans="22:22">
      <c r="V32341" s="17"/>
    </row>
    <row r="32342" spans="22:22">
      <c r="V32342" s="17"/>
    </row>
    <row r="32343" spans="22:22">
      <c r="V32343" s="17"/>
    </row>
    <row r="32344" spans="22:22">
      <c r="V32344" s="17"/>
    </row>
    <row r="32345" spans="22:22">
      <c r="V32345" s="17"/>
    </row>
    <row r="32346" spans="22:22">
      <c r="V32346" s="17"/>
    </row>
    <row r="32347" spans="22:22">
      <c r="V32347" s="17"/>
    </row>
    <row r="32348" spans="22:22">
      <c r="V32348" s="17"/>
    </row>
    <row r="32349" spans="22:22">
      <c r="V32349" s="17"/>
    </row>
    <row r="32350" spans="22:22">
      <c r="V32350" s="17"/>
    </row>
    <row r="32351" spans="22:22">
      <c r="V32351" s="17"/>
    </row>
    <row r="32352" spans="22:22">
      <c r="V32352" s="17"/>
    </row>
    <row r="32353" spans="22:22">
      <c r="V32353" s="17"/>
    </row>
    <row r="32354" spans="22:22">
      <c r="V32354" s="17"/>
    </row>
    <row r="32355" spans="22:22">
      <c r="V32355" s="17"/>
    </row>
    <row r="32356" spans="22:22">
      <c r="V32356" s="17"/>
    </row>
    <row r="32357" spans="22:22">
      <c r="V32357" s="17"/>
    </row>
    <row r="32358" spans="22:22">
      <c r="V32358" s="17"/>
    </row>
    <row r="32359" spans="22:22">
      <c r="V32359" s="17"/>
    </row>
    <row r="32360" spans="22:22">
      <c r="V32360" s="17"/>
    </row>
    <row r="32361" spans="22:22">
      <c r="V32361" s="17"/>
    </row>
    <row r="32362" spans="22:22">
      <c r="V32362" s="17"/>
    </row>
    <row r="32363" spans="22:22">
      <c r="V32363" s="17"/>
    </row>
    <row r="32364" spans="22:22">
      <c r="V32364" s="17"/>
    </row>
    <row r="32365" spans="22:22">
      <c r="V32365" s="17"/>
    </row>
    <row r="32366" spans="22:22">
      <c r="V32366" s="17"/>
    </row>
    <row r="32367" spans="22:22">
      <c r="V32367" s="17"/>
    </row>
    <row r="32368" spans="22:22">
      <c r="V32368" s="17"/>
    </row>
    <row r="32369" spans="22:22">
      <c r="V32369" s="17"/>
    </row>
    <row r="32370" spans="22:22">
      <c r="V32370" s="17"/>
    </row>
    <row r="32371" spans="22:22">
      <c r="V32371" s="17"/>
    </row>
    <row r="32372" spans="22:22">
      <c r="V32372" s="17"/>
    </row>
    <row r="32373" spans="22:22">
      <c r="V32373" s="17"/>
    </row>
    <row r="32374" spans="22:22">
      <c r="V32374" s="17"/>
    </row>
    <row r="32375" spans="22:22">
      <c r="V32375" s="17"/>
    </row>
    <row r="32376" spans="22:22">
      <c r="V32376" s="17"/>
    </row>
    <row r="32377" spans="22:22">
      <c r="V32377" s="17"/>
    </row>
    <row r="32378" spans="22:22">
      <c r="V32378" s="17"/>
    </row>
    <row r="32379" spans="22:22">
      <c r="V32379" s="17"/>
    </row>
    <row r="32380" spans="22:22">
      <c r="V32380" s="17"/>
    </row>
    <row r="32381" spans="22:22">
      <c r="V32381" s="17"/>
    </row>
    <row r="32382" spans="22:22">
      <c r="V32382" s="17"/>
    </row>
    <row r="32383" spans="22:22">
      <c r="V32383" s="17"/>
    </row>
    <row r="32384" spans="22:22">
      <c r="V32384" s="17"/>
    </row>
    <row r="32385" spans="22:22">
      <c r="V32385" s="17"/>
    </row>
    <row r="32386" spans="22:22">
      <c r="V32386" s="17"/>
    </row>
    <row r="32387" spans="22:22">
      <c r="V32387" s="17"/>
    </row>
    <row r="32388" spans="22:22">
      <c r="V32388" s="17"/>
    </row>
    <row r="32389" spans="22:22">
      <c r="V32389" s="17"/>
    </row>
    <row r="32390" spans="22:22">
      <c r="V32390" s="17"/>
    </row>
    <row r="32391" spans="22:22">
      <c r="V32391" s="17"/>
    </row>
    <row r="32392" spans="22:22">
      <c r="V32392" s="17"/>
    </row>
    <row r="32393" spans="22:22">
      <c r="V32393" s="17"/>
    </row>
    <row r="32394" spans="22:22">
      <c r="V32394" s="17"/>
    </row>
    <row r="32395" spans="22:22">
      <c r="V32395" s="17"/>
    </row>
    <row r="32396" spans="22:22">
      <c r="V32396" s="17"/>
    </row>
    <row r="32397" spans="22:22">
      <c r="V32397" s="17"/>
    </row>
    <row r="32398" spans="22:22">
      <c r="V32398" s="17"/>
    </row>
    <row r="32399" spans="22:22">
      <c r="V32399" s="17"/>
    </row>
    <row r="32400" spans="22:22">
      <c r="V32400" s="17"/>
    </row>
    <row r="32401" spans="22:22">
      <c r="V32401" s="17"/>
    </row>
    <row r="32402" spans="22:22">
      <c r="V32402" s="17"/>
    </row>
    <row r="32403" spans="22:22">
      <c r="V32403" s="17"/>
    </row>
    <row r="32404" spans="22:22">
      <c r="V32404" s="17"/>
    </row>
    <row r="32405" spans="22:22">
      <c r="V32405" s="17"/>
    </row>
    <row r="32406" spans="22:22">
      <c r="V32406" s="17"/>
    </row>
    <row r="32407" spans="22:22">
      <c r="V32407" s="17"/>
    </row>
    <row r="32408" spans="22:22">
      <c r="V32408" s="17"/>
    </row>
    <row r="32409" spans="22:22">
      <c r="V32409" s="17"/>
    </row>
    <row r="32410" spans="22:22">
      <c r="V32410" s="17"/>
    </row>
    <row r="32411" spans="22:22">
      <c r="V32411" s="17"/>
    </row>
    <row r="32412" spans="22:22">
      <c r="V32412" s="17"/>
    </row>
    <row r="32413" spans="22:22">
      <c r="V32413" s="17"/>
    </row>
    <row r="32414" spans="22:22">
      <c r="V32414" s="17"/>
    </row>
    <row r="32415" spans="22:22">
      <c r="V32415" s="17"/>
    </row>
    <row r="32416" spans="22:22">
      <c r="V32416" s="17"/>
    </row>
    <row r="32417" spans="22:22">
      <c r="V32417" s="17"/>
    </row>
    <row r="32418" spans="22:22">
      <c r="V32418" s="17"/>
    </row>
    <row r="32419" spans="22:22">
      <c r="V32419" s="17"/>
    </row>
    <row r="32420" spans="22:22">
      <c r="V32420" s="17"/>
    </row>
    <row r="32421" spans="22:22">
      <c r="V32421" s="17"/>
    </row>
    <row r="32422" spans="22:22">
      <c r="V32422" s="17"/>
    </row>
    <row r="32423" spans="22:22">
      <c r="V32423" s="17"/>
    </row>
    <row r="32424" spans="22:22">
      <c r="V32424" s="17"/>
    </row>
    <row r="32425" spans="22:22">
      <c r="V32425" s="17"/>
    </row>
    <row r="32426" spans="22:22">
      <c r="V32426" s="17"/>
    </row>
    <row r="32427" spans="22:22">
      <c r="V32427" s="17"/>
    </row>
    <row r="32428" spans="22:22">
      <c r="V32428" s="17"/>
    </row>
    <row r="32429" spans="22:22">
      <c r="V32429" s="17"/>
    </row>
    <row r="32430" spans="22:22">
      <c r="V32430" s="17"/>
    </row>
    <row r="32431" spans="22:22">
      <c r="V32431" s="17"/>
    </row>
    <row r="32432" spans="22:22">
      <c r="V32432" s="17"/>
    </row>
    <row r="32433" spans="22:22">
      <c r="V32433" s="17"/>
    </row>
    <row r="32434" spans="22:22">
      <c r="V32434" s="17"/>
    </row>
    <row r="32435" spans="22:22">
      <c r="V32435" s="17"/>
    </row>
    <row r="32436" spans="22:22">
      <c r="V32436" s="17"/>
    </row>
    <row r="32437" spans="22:22">
      <c r="V32437" s="17"/>
    </row>
    <row r="32438" spans="22:22">
      <c r="V32438" s="17"/>
    </row>
    <row r="32439" spans="22:22">
      <c r="V32439" s="17"/>
    </row>
    <row r="32440" spans="22:22">
      <c r="V32440" s="17"/>
    </row>
    <row r="32441" spans="22:22">
      <c r="V32441" s="17"/>
    </row>
    <row r="32442" spans="22:22">
      <c r="V32442" s="17"/>
    </row>
    <row r="32443" spans="22:22">
      <c r="V32443" s="17"/>
    </row>
    <row r="32444" spans="22:22">
      <c r="V32444" s="17"/>
    </row>
    <row r="32445" spans="22:22">
      <c r="V32445" s="17"/>
    </row>
    <row r="32446" spans="22:22">
      <c r="V32446" s="17"/>
    </row>
    <row r="32447" spans="22:22">
      <c r="V32447" s="17"/>
    </row>
    <row r="32448" spans="22:22">
      <c r="V32448" s="17"/>
    </row>
    <row r="32449" spans="22:22">
      <c r="V32449" s="17"/>
    </row>
    <row r="32450" spans="22:22">
      <c r="V32450" s="17"/>
    </row>
    <row r="32451" spans="22:22">
      <c r="V32451" s="17"/>
    </row>
    <row r="32452" spans="22:22">
      <c r="V32452" s="17"/>
    </row>
    <row r="32453" spans="22:22">
      <c r="V32453" s="17"/>
    </row>
    <row r="32454" spans="22:22">
      <c r="V32454" s="17"/>
    </row>
    <row r="32455" spans="22:22">
      <c r="V32455" s="17"/>
    </row>
    <row r="32456" spans="22:22">
      <c r="V32456" s="17"/>
    </row>
    <row r="32457" spans="22:22">
      <c r="V32457" s="17"/>
    </row>
    <row r="32458" spans="22:22">
      <c r="V32458" s="17"/>
    </row>
    <row r="32459" spans="22:22">
      <c r="V32459" s="17"/>
    </row>
    <row r="32460" spans="22:22">
      <c r="V32460" s="17"/>
    </row>
    <row r="32461" spans="22:22">
      <c r="V32461" s="17"/>
    </row>
    <row r="32462" spans="22:22">
      <c r="V32462" s="17"/>
    </row>
    <row r="32463" spans="22:22">
      <c r="V32463" s="17"/>
    </row>
    <row r="32464" spans="22:22">
      <c r="V32464" s="17"/>
    </row>
    <row r="32465" spans="22:22">
      <c r="V32465" s="17"/>
    </row>
    <row r="32466" spans="22:22">
      <c r="V32466" s="17"/>
    </row>
    <row r="32467" spans="22:22">
      <c r="V32467" s="17"/>
    </row>
    <row r="32468" spans="22:22">
      <c r="V32468" s="17"/>
    </row>
    <row r="32469" spans="22:22">
      <c r="V32469" s="17"/>
    </row>
    <row r="32470" spans="22:22">
      <c r="V32470" s="17"/>
    </row>
    <row r="32471" spans="22:22">
      <c r="V32471" s="17"/>
    </row>
    <row r="32472" spans="22:22">
      <c r="V32472" s="17"/>
    </row>
    <row r="32473" spans="22:22">
      <c r="V32473" s="17"/>
    </row>
    <row r="32474" spans="22:22">
      <c r="V32474" s="17"/>
    </row>
    <row r="32475" spans="22:22">
      <c r="V32475" s="17"/>
    </row>
    <row r="32476" spans="22:22">
      <c r="V32476" s="17"/>
    </row>
    <row r="32477" spans="22:22">
      <c r="V32477" s="17"/>
    </row>
    <row r="32478" spans="22:22">
      <c r="V32478" s="17"/>
    </row>
    <row r="32479" spans="22:22">
      <c r="V32479" s="17"/>
    </row>
    <row r="32480" spans="22:22">
      <c r="V32480" s="17"/>
    </row>
    <row r="32481" spans="22:22">
      <c r="V32481" s="17"/>
    </row>
    <row r="32482" spans="22:22">
      <c r="V32482" s="17"/>
    </row>
    <row r="32483" spans="22:22">
      <c r="V32483" s="17"/>
    </row>
    <row r="32484" spans="22:22">
      <c r="V32484" s="17"/>
    </row>
    <row r="32485" spans="22:22">
      <c r="V32485" s="17"/>
    </row>
    <row r="32486" spans="22:22">
      <c r="V32486" s="17"/>
    </row>
    <row r="32487" spans="22:22">
      <c r="V32487" s="17"/>
    </row>
    <row r="32488" spans="22:22">
      <c r="V32488" s="17"/>
    </row>
    <row r="32489" spans="22:22">
      <c r="V32489" s="17"/>
    </row>
    <row r="32490" spans="22:22">
      <c r="V32490" s="17"/>
    </row>
    <row r="32491" spans="22:22">
      <c r="V32491" s="17"/>
    </row>
    <row r="32492" spans="22:22">
      <c r="V32492" s="17"/>
    </row>
    <row r="32493" spans="22:22">
      <c r="V32493" s="17"/>
    </row>
    <row r="32494" spans="22:22">
      <c r="V32494" s="17"/>
    </row>
    <row r="32495" spans="22:22">
      <c r="V32495" s="17"/>
    </row>
    <row r="32496" spans="22:22">
      <c r="V32496" s="17"/>
    </row>
    <row r="32497" spans="22:22">
      <c r="V32497" s="17"/>
    </row>
    <row r="32498" spans="22:22">
      <c r="V32498" s="17"/>
    </row>
    <row r="32499" spans="22:22">
      <c r="V32499" s="17"/>
    </row>
    <row r="32500" spans="22:22">
      <c r="V32500" s="17"/>
    </row>
    <row r="32501" spans="22:22">
      <c r="V32501" s="17"/>
    </row>
    <row r="32502" spans="22:22">
      <c r="V32502" s="17"/>
    </row>
    <row r="32503" spans="22:22">
      <c r="V32503" s="17"/>
    </row>
    <row r="32504" spans="22:22">
      <c r="V32504" s="17"/>
    </row>
    <row r="32505" spans="22:22">
      <c r="V32505" s="17"/>
    </row>
    <row r="32506" spans="22:22">
      <c r="V32506" s="17"/>
    </row>
    <row r="32507" spans="22:22">
      <c r="V32507" s="17"/>
    </row>
    <row r="32508" spans="22:22">
      <c r="V32508" s="17"/>
    </row>
    <row r="32509" spans="22:22">
      <c r="V32509" s="17"/>
    </row>
    <row r="32510" spans="22:22">
      <c r="V32510" s="17"/>
    </row>
    <row r="32511" spans="22:22">
      <c r="V32511" s="17"/>
    </row>
    <row r="32512" spans="22:22">
      <c r="V32512" s="17"/>
    </row>
    <row r="32513" spans="22:22">
      <c r="V32513" s="17"/>
    </row>
    <row r="32514" spans="22:22">
      <c r="V32514" s="17"/>
    </row>
    <row r="32515" spans="22:22">
      <c r="V32515" s="17"/>
    </row>
    <row r="32516" spans="22:22">
      <c r="V32516" s="17"/>
    </row>
    <row r="32517" spans="22:22">
      <c r="V32517" s="17"/>
    </row>
    <row r="32518" spans="22:22">
      <c r="V32518" s="17"/>
    </row>
    <row r="32519" spans="22:22">
      <c r="V32519" s="17"/>
    </row>
    <row r="32520" spans="22:22">
      <c r="V32520" s="17"/>
    </row>
    <row r="32521" spans="22:22">
      <c r="V32521" s="17"/>
    </row>
    <row r="32522" spans="22:22">
      <c r="V32522" s="17"/>
    </row>
    <row r="32523" spans="22:22">
      <c r="V32523" s="17"/>
    </row>
    <row r="32524" spans="22:22">
      <c r="V32524" s="17"/>
    </row>
    <row r="32525" spans="22:22">
      <c r="V32525" s="17"/>
    </row>
    <row r="32526" spans="22:22">
      <c r="V32526" s="17"/>
    </row>
    <row r="32527" spans="22:22">
      <c r="V32527" s="17"/>
    </row>
    <row r="32528" spans="22:22">
      <c r="V32528" s="17"/>
    </row>
    <row r="32529" spans="22:22">
      <c r="V32529" s="17"/>
    </row>
    <row r="32530" spans="22:22">
      <c r="V32530" s="17"/>
    </row>
    <row r="32531" spans="22:22">
      <c r="V32531" s="17"/>
    </row>
    <row r="32532" spans="22:22">
      <c r="V32532" s="17"/>
    </row>
    <row r="32533" spans="22:22">
      <c r="V32533" s="17"/>
    </row>
    <row r="32534" spans="22:22">
      <c r="V32534" s="17"/>
    </row>
    <row r="32535" spans="22:22">
      <c r="V32535" s="17"/>
    </row>
    <row r="32536" spans="22:22">
      <c r="V32536" s="17"/>
    </row>
    <row r="32537" spans="22:22">
      <c r="V32537" s="17"/>
    </row>
    <row r="32538" spans="22:22">
      <c r="V32538" s="17"/>
    </row>
    <row r="32539" spans="22:22">
      <c r="V32539" s="17"/>
    </row>
    <row r="32540" spans="22:22">
      <c r="V32540" s="17"/>
    </row>
    <row r="32541" spans="22:22">
      <c r="V32541" s="17"/>
    </row>
    <row r="32542" spans="22:22">
      <c r="V32542" s="17"/>
    </row>
    <row r="32543" spans="22:22">
      <c r="V32543" s="17"/>
    </row>
    <row r="32544" spans="22:22">
      <c r="V32544" s="17"/>
    </row>
    <row r="32545" spans="22:22">
      <c r="V32545" s="17"/>
    </row>
    <row r="32546" spans="22:22">
      <c r="V32546" s="17"/>
    </row>
    <row r="32547" spans="22:22">
      <c r="V32547" s="17"/>
    </row>
    <row r="32548" spans="22:22">
      <c r="V32548" s="17"/>
    </row>
    <row r="32549" spans="22:22">
      <c r="V32549" s="17"/>
    </row>
    <row r="32550" spans="22:22">
      <c r="V32550" s="17"/>
    </row>
    <row r="32551" spans="22:22">
      <c r="V32551" s="17"/>
    </row>
    <row r="32552" spans="22:22">
      <c r="V32552" s="17"/>
    </row>
    <row r="32553" spans="22:22">
      <c r="V32553" s="17"/>
    </row>
    <row r="32554" spans="22:22">
      <c r="V32554" s="17"/>
    </row>
    <row r="32555" spans="22:22">
      <c r="V32555" s="17"/>
    </row>
    <row r="32556" spans="22:22">
      <c r="V32556" s="17"/>
    </row>
    <row r="32557" spans="22:22">
      <c r="V32557" s="17"/>
    </row>
    <row r="32558" spans="22:22">
      <c r="V32558" s="17"/>
    </row>
    <row r="32559" spans="22:22">
      <c r="V32559" s="17"/>
    </row>
    <row r="32560" spans="22:22">
      <c r="V32560" s="17"/>
    </row>
    <row r="32561" spans="22:22">
      <c r="V32561" s="17"/>
    </row>
    <row r="32562" spans="22:22">
      <c r="V32562" s="17"/>
    </row>
    <row r="32563" spans="22:22">
      <c r="V32563" s="17"/>
    </row>
    <row r="32564" spans="22:22">
      <c r="V32564" s="17"/>
    </row>
    <row r="32565" spans="22:22">
      <c r="V32565" s="17"/>
    </row>
    <row r="32566" spans="22:22">
      <c r="V32566" s="17"/>
    </row>
    <row r="32567" spans="22:22">
      <c r="V32567" s="17"/>
    </row>
    <row r="32568" spans="22:22">
      <c r="V32568" s="17"/>
    </row>
    <row r="32569" spans="22:22">
      <c r="V32569" s="17"/>
    </row>
    <row r="32570" spans="22:22">
      <c r="V32570" s="17"/>
    </row>
    <row r="32571" spans="22:22">
      <c r="V32571" s="17"/>
    </row>
    <row r="32572" spans="22:22">
      <c r="V32572" s="17"/>
    </row>
    <row r="32573" spans="22:22">
      <c r="V32573" s="17"/>
    </row>
    <row r="32574" spans="22:22">
      <c r="V32574" s="17"/>
    </row>
    <row r="32575" spans="22:22">
      <c r="V32575" s="17"/>
    </row>
    <row r="32576" spans="22:22">
      <c r="V32576" s="17"/>
    </row>
    <row r="32577" spans="22:22">
      <c r="V32577" s="17"/>
    </row>
    <row r="32578" spans="22:22">
      <c r="V32578" s="17"/>
    </row>
    <row r="32579" spans="22:22">
      <c r="V32579" s="17"/>
    </row>
    <row r="32580" spans="22:22">
      <c r="V32580" s="17"/>
    </row>
    <row r="32581" spans="22:22">
      <c r="V32581" s="17"/>
    </row>
    <row r="32582" spans="22:22">
      <c r="V32582" s="17"/>
    </row>
    <row r="32583" spans="22:22">
      <c r="V32583" s="17"/>
    </row>
    <row r="32584" spans="22:22">
      <c r="V32584" s="17"/>
    </row>
    <row r="32585" spans="22:22">
      <c r="V32585" s="17"/>
    </row>
    <row r="32586" spans="22:22">
      <c r="V32586" s="17"/>
    </row>
    <row r="32587" spans="22:22">
      <c r="V32587" s="17"/>
    </row>
    <row r="32588" spans="22:22">
      <c r="V32588" s="17"/>
    </row>
    <row r="32589" spans="22:22">
      <c r="V32589" s="17"/>
    </row>
    <row r="32590" spans="22:22">
      <c r="V32590" s="17"/>
    </row>
    <row r="32591" spans="22:22">
      <c r="V32591" s="17"/>
    </row>
    <row r="32592" spans="22:22">
      <c r="V32592" s="17"/>
    </row>
    <row r="32593" spans="22:22">
      <c r="V32593" s="17"/>
    </row>
    <row r="32594" spans="22:22">
      <c r="V32594" s="17"/>
    </row>
    <row r="32595" spans="22:22">
      <c r="V32595" s="17"/>
    </row>
    <row r="32596" spans="22:22">
      <c r="V32596" s="17"/>
    </row>
    <row r="32597" spans="22:22">
      <c r="V32597" s="17"/>
    </row>
    <row r="32598" spans="22:22">
      <c r="V32598" s="17"/>
    </row>
    <row r="32599" spans="22:22">
      <c r="V32599" s="17"/>
    </row>
    <row r="32600" spans="22:22">
      <c r="V32600" s="17"/>
    </row>
    <row r="32601" spans="22:22">
      <c r="V32601" s="17"/>
    </row>
    <row r="32602" spans="22:22">
      <c r="V32602" s="17"/>
    </row>
    <row r="32603" spans="22:22">
      <c r="V32603" s="17"/>
    </row>
    <row r="32604" spans="22:22">
      <c r="V32604" s="17"/>
    </row>
    <row r="32605" spans="22:22">
      <c r="V32605" s="17"/>
    </row>
    <row r="32606" spans="22:22">
      <c r="V32606" s="17"/>
    </row>
    <row r="32607" spans="22:22">
      <c r="V32607" s="17"/>
    </row>
    <row r="32608" spans="22:22">
      <c r="V32608" s="17"/>
    </row>
    <row r="32609" spans="22:22">
      <c r="V32609" s="17"/>
    </row>
    <row r="32610" spans="22:22">
      <c r="V32610" s="17"/>
    </row>
    <row r="32611" spans="22:22">
      <c r="V32611" s="17"/>
    </row>
    <row r="32612" spans="22:22">
      <c r="V32612" s="17"/>
    </row>
    <row r="32613" spans="22:22">
      <c r="V32613" s="17"/>
    </row>
    <row r="32614" spans="22:22">
      <c r="V32614" s="17"/>
    </row>
    <row r="32615" spans="22:22">
      <c r="V32615" s="17"/>
    </row>
    <row r="32616" spans="22:22">
      <c r="V32616" s="17"/>
    </row>
    <row r="32617" spans="22:22">
      <c r="V32617" s="17"/>
    </row>
    <row r="32618" spans="22:22">
      <c r="V32618" s="17"/>
    </row>
    <row r="32619" spans="22:22">
      <c r="V32619" s="17"/>
    </row>
    <row r="32620" spans="22:22">
      <c r="V32620" s="17"/>
    </row>
    <row r="32621" spans="22:22">
      <c r="V32621" s="17"/>
    </row>
    <row r="32622" spans="22:22">
      <c r="V32622" s="17"/>
    </row>
    <row r="32623" spans="22:22">
      <c r="V32623" s="17"/>
    </row>
    <row r="32624" spans="22:22">
      <c r="V32624" s="17"/>
    </row>
    <row r="32625" spans="22:22">
      <c r="V32625" s="17"/>
    </row>
    <row r="32626" spans="22:22">
      <c r="V32626" s="17"/>
    </row>
    <row r="32627" spans="22:22">
      <c r="V32627" s="17"/>
    </row>
    <row r="32628" spans="22:22">
      <c r="V32628" s="17"/>
    </row>
    <row r="32629" spans="22:22">
      <c r="V32629" s="17"/>
    </row>
    <row r="32630" spans="22:22">
      <c r="V32630" s="17"/>
    </row>
    <row r="32631" spans="22:22">
      <c r="V32631" s="17"/>
    </row>
    <row r="32632" spans="22:22">
      <c r="V32632" s="17"/>
    </row>
    <row r="32633" spans="22:22">
      <c r="V32633" s="17"/>
    </row>
    <row r="32634" spans="22:22">
      <c r="V32634" s="17"/>
    </row>
    <row r="32635" spans="22:22">
      <c r="V32635" s="17"/>
    </row>
    <row r="32636" spans="22:22">
      <c r="V32636" s="17"/>
    </row>
    <row r="32637" spans="22:22">
      <c r="V32637" s="17"/>
    </row>
    <row r="32638" spans="22:22">
      <c r="V32638" s="17"/>
    </row>
    <row r="32639" spans="22:22">
      <c r="V32639" s="17"/>
    </row>
    <row r="32640" spans="22:22">
      <c r="V32640" s="17"/>
    </row>
    <row r="32641" spans="22:22">
      <c r="V32641" s="17"/>
    </row>
    <row r="32642" spans="22:22">
      <c r="V32642" s="17"/>
    </row>
    <row r="32643" spans="22:22">
      <c r="V32643" s="17"/>
    </row>
    <row r="32644" spans="22:22">
      <c r="V32644" s="17"/>
    </row>
    <row r="32645" spans="22:22">
      <c r="V32645" s="17"/>
    </row>
    <row r="32646" spans="22:22">
      <c r="V32646" s="17"/>
    </row>
    <row r="32647" spans="22:22">
      <c r="V32647" s="17"/>
    </row>
    <row r="32648" spans="22:22">
      <c r="V32648" s="17"/>
    </row>
    <row r="32649" spans="22:22">
      <c r="V32649" s="17"/>
    </row>
    <row r="32650" spans="22:22">
      <c r="V32650" s="17"/>
    </row>
    <row r="32651" spans="22:22">
      <c r="V32651" s="17"/>
    </row>
    <row r="32652" spans="22:22">
      <c r="V32652" s="17"/>
    </row>
    <row r="32653" spans="22:22">
      <c r="V32653" s="17"/>
    </row>
    <row r="32654" spans="22:22">
      <c r="V32654" s="17"/>
    </row>
    <row r="32655" spans="22:22">
      <c r="V32655" s="17"/>
    </row>
    <row r="32656" spans="22:22">
      <c r="V32656" s="17"/>
    </row>
    <row r="32657" spans="22:22">
      <c r="V32657" s="17"/>
    </row>
    <row r="32658" spans="22:22">
      <c r="V32658" s="17"/>
    </row>
    <row r="32659" spans="22:22">
      <c r="V32659" s="17"/>
    </row>
    <row r="32660" spans="22:22">
      <c r="V32660" s="17"/>
    </row>
    <row r="32661" spans="22:22">
      <c r="V32661" s="17"/>
    </row>
    <row r="32662" spans="22:22">
      <c r="V32662" s="17"/>
    </row>
    <row r="32663" spans="22:22">
      <c r="V32663" s="17"/>
    </row>
    <row r="32664" spans="22:22">
      <c r="V32664" s="17"/>
    </row>
    <row r="32665" spans="22:22">
      <c r="V32665" s="17"/>
    </row>
    <row r="32666" spans="22:22">
      <c r="V32666" s="17"/>
    </row>
    <row r="32667" spans="22:22">
      <c r="V32667" s="17"/>
    </row>
    <row r="32668" spans="22:22">
      <c r="V32668" s="17"/>
    </row>
    <row r="32669" spans="22:22">
      <c r="V32669" s="17"/>
    </row>
    <row r="32670" spans="22:22">
      <c r="V32670" s="17"/>
    </row>
    <row r="32671" spans="22:22">
      <c r="V32671" s="17"/>
    </row>
    <row r="32672" spans="22:22">
      <c r="V32672" s="17"/>
    </row>
    <row r="32673" spans="22:22">
      <c r="V32673" s="17"/>
    </row>
    <row r="32674" spans="22:22">
      <c r="V32674" s="17"/>
    </row>
    <row r="32675" spans="22:22">
      <c r="V32675" s="17"/>
    </row>
    <row r="32676" spans="22:22">
      <c r="V32676" s="17"/>
    </row>
    <row r="32677" spans="22:22">
      <c r="V32677" s="17"/>
    </row>
    <row r="32678" spans="22:22">
      <c r="V32678" s="17"/>
    </row>
    <row r="32679" spans="22:22">
      <c r="V32679" s="17"/>
    </row>
    <row r="32680" spans="22:22">
      <c r="V32680" s="17"/>
    </row>
    <row r="32681" spans="22:22">
      <c r="V32681" s="17"/>
    </row>
    <row r="32682" spans="22:22">
      <c r="V32682" s="17"/>
    </row>
    <row r="32683" spans="22:22">
      <c r="V32683" s="17"/>
    </row>
    <row r="32684" spans="22:22">
      <c r="V32684" s="17"/>
    </row>
    <row r="32685" spans="22:22">
      <c r="V32685" s="17"/>
    </row>
    <row r="32686" spans="22:22">
      <c r="V32686" s="17"/>
    </row>
    <row r="32687" spans="22:22">
      <c r="V32687" s="17"/>
    </row>
    <row r="32688" spans="22:22">
      <c r="V32688" s="17"/>
    </row>
    <row r="32689" spans="22:22">
      <c r="V32689" s="17"/>
    </row>
    <row r="32690" spans="22:22">
      <c r="V32690" s="17"/>
    </row>
    <row r="32691" spans="22:22">
      <c r="V32691" s="17"/>
    </row>
    <row r="32692" spans="22:22">
      <c r="V32692" s="17"/>
    </row>
    <row r="32693" spans="22:22">
      <c r="V32693" s="17"/>
    </row>
    <row r="32694" spans="22:22">
      <c r="V32694" s="17"/>
    </row>
    <row r="32695" spans="22:22">
      <c r="V32695" s="17"/>
    </row>
    <row r="32696" spans="22:22">
      <c r="V32696" s="17"/>
    </row>
    <row r="32697" spans="22:22">
      <c r="V32697" s="17"/>
    </row>
    <row r="32698" spans="22:22">
      <c r="V32698" s="17"/>
    </row>
    <row r="32699" spans="22:22">
      <c r="V32699" s="17"/>
    </row>
    <row r="32700" spans="22:22">
      <c r="V32700" s="17"/>
    </row>
    <row r="32701" spans="22:22">
      <c r="V32701" s="17"/>
    </row>
    <row r="32702" spans="22:22">
      <c r="V32702" s="17"/>
    </row>
    <row r="32703" spans="22:22">
      <c r="V32703" s="17"/>
    </row>
    <row r="32704" spans="22:22">
      <c r="V32704" s="17"/>
    </row>
    <row r="32705" spans="22:22">
      <c r="V32705" s="17"/>
    </row>
    <row r="32706" spans="22:22">
      <c r="V32706" s="17"/>
    </row>
    <row r="32707" spans="22:22">
      <c r="V32707" s="17"/>
    </row>
    <row r="32708" spans="22:22">
      <c r="V32708" s="17"/>
    </row>
    <row r="32709" spans="22:22">
      <c r="V32709" s="17"/>
    </row>
    <row r="32710" spans="22:22">
      <c r="V32710" s="17"/>
    </row>
    <row r="32711" spans="22:22">
      <c r="V32711" s="17"/>
    </row>
    <row r="32712" spans="22:22">
      <c r="V32712" s="17"/>
    </row>
    <row r="32713" spans="22:22">
      <c r="V32713" s="17"/>
    </row>
    <row r="32714" spans="22:22">
      <c r="V32714" s="17"/>
    </row>
    <row r="32715" spans="22:22">
      <c r="V32715" s="17"/>
    </row>
    <row r="32716" spans="22:22">
      <c r="V32716" s="17"/>
    </row>
    <row r="32717" spans="22:22">
      <c r="V32717" s="17"/>
    </row>
    <row r="32718" spans="22:22">
      <c r="V32718" s="17"/>
    </row>
    <row r="32719" spans="22:22">
      <c r="V32719" s="17"/>
    </row>
    <row r="32720" spans="22:22">
      <c r="V32720" s="17"/>
    </row>
    <row r="32721" spans="22:22">
      <c r="V32721" s="17"/>
    </row>
    <row r="32722" spans="22:22">
      <c r="V32722" s="17"/>
    </row>
    <row r="32723" spans="22:22">
      <c r="V32723" s="17"/>
    </row>
    <row r="32724" spans="22:22">
      <c r="V32724" s="17"/>
    </row>
    <row r="32725" spans="22:22">
      <c r="V32725" s="17"/>
    </row>
    <row r="32726" spans="22:22">
      <c r="V32726" s="17"/>
    </row>
    <row r="32727" spans="22:22">
      <c r="V32727" s="17"/>
    </row>
    <row r="32728" spans="22:22">
      <c r="V32728" s="17"/>
    </row>
    <row r="32729" spans="22:22">
      <c r="V32729" s="17"/>
    </row>
    <row r="32730" spans="22:22">
      <c r="V32730" s="17"/>
    </row>
    <row r="32731" spans="22:22">
      <c r="V32731" s="17"/>
    </row>
    <row r="32732" spans="22:22">
      <c r="V32732" s="17"/>
    </row>
    <row r="32733" spans="22:22">
      <c r="V32733" s="17"/>
    </row>
    <row r="32734" spans="22:22">
      <c r="V32734" s="17"/>
    </row>
    <row r="32735" spans="22:22">
      <c r="V32735" s="17"/>
    </row>
    <row r="32736" spans="22:22">
      <c r="V32736" s="17"/>
    </row>
    <row r="32737" spans="22:22">
      <c r="V32737" s="17"/>
    </row>
    <row r="32738" spans="22:22">
      <c r="V32738" s="17"/>
    </row>
    <row r="32739" spans="22:22">
      <c r="V32739" s="17"/>
    </row>
    <row r="32740" spans="22:22">
      <c r="V32740" s="17"/>
    </row>
    <row r="32741" spans="22:22">
      <c r="V32741" s="17"/>
    </row>
    <row r="32742" spans="22:22">
      <c r="V32742" s="17"/>
    </row>
    <row r="32743" spans="22:22">
      <c r="V32743" s="17"/>
    </row>
    <row r="32744" spans="22:22">
      <c r="V32744" s="17"/>
    </row>
    <row r="32745" spans="22:22">
      <c r="V32745" s="17"/>
    </row>
    <row r="32746" spans="22:22">
      <c r="V32746" s="17"/>
    </row>
    <row r="32747" spans="22:22">
      <c r="V32747" s="17"/>
    </row>
    <row r="32748" spans="22:22">
      <c r="V32748" s="17"/>
    </row>
    <row r="32749" spans="22:22">
      <c r="V32749" s="17"/>
    </row>
    <row r="32750" spans="22:22">
      <c r="V32750" s="17"/>
    </row>
    <row r="32751" spans="22:22">
      <c r="V32751" s="17"/>
    </row>
    <row r="32752" spans="22:22">
      <c r="V32752" s="17"/>
    </row>
    <row r="32753" spans="22:22">
      <c r="V32753" s="17"/>
    </row>
    <row r="32754" spans="22:22">
      <c r="V32754" s="17"/>
    </row>
    <row r="32755" spans="22:22">
      <c r="V32755" s="17"/>
    </row>
    <row r="32756" spans="22:22">
      <c r="V32756" s="17"/>
    </row>
    <row r="32757" spans="22:22">
      <c r="V32757" s="17"/>
    </row>
    <row r="32758" spans="22:22">
      <c r="V32758" s="17"/>
    </row>
    <row r="32759" spans="22:22">
      <c r="V32759" s="17"/>
    </row>
    <row r="32760" spans="22:22">
      <c r="V32760" s="17"/>
    </row>
    <row r="32761" spans="22:22">
      <c r="V32761" s="17"/>
    </row>
    <row r="32762" spans="22:22">
      <c r="V32762" s="17"/>
    </row>
    <row r="32763" spans="22:22">
      <c r="V32763" s="17"/>
    </row>
    <row r="32764" spans="22:22">
      <c r="V32764" s="17"/>
    </row>
    <row r="32765" spans="22:22">
      <c r="V32765" s="17"/>
    </row>
    <row r="32766" spans="22:22">
      <c r="V32766" s="17"/>
    </row>
    <row r="32767" spans="22:22">
      <c r="V32767" s="17"/>
    </row>
    <row r="32768" spans="22:22">
      <c r="V32768" s="17"/>
    </row>
    <row r="32769" spans="22:22">
      <c r="V32769" s="17"/>
    </row>
    <row r="32770" spans="22:22">
      <c r="V32770" s="17"/>
    </row>
    <row r="32771" spans="22:22">
      <c r="V32771" s="17"/>
    </row>
    <row r="32772" spans="22:22">
      <c r="V32772" s="17"/>
    </row>
    <row r="32773" spans="22:22">
      <c r="V32773" s="17"/>
    </row>
    <row r="32774" spans="22:22">
      <c r="V32774" s="17"/>
    </row>
    <row r="32775" spans="22:22">
      <c r="V32775" s="17"/>
    </row>
    <row r="32776" spans="22:22">
      <c r="V32776" s="17"/>
    </row>
    <row r="32777" spans="22:22">
      <c r="V32777" s="17"/>
    </row>
    <row r="32778" spans="22:22">
      <c r="V32778" s="17"/>
    </row>
    <row r="32779" spans="22:22">
      <c r="V32779" s="17"/>
    </row>
    <row r="32780" spans="22:22">
      <c r="V32780" s="17"/>
    </row>
    <row r="32781" spans="22:22">
      <c r="V32781" s="17"/>
    </row>
    <row r="32782" spans="22:22">
      <c r="V32782" s="17"/>
    </row>
    <row r="32783" spans="22:22">
      <c r="V32783" s="17"/>
    </row>
    <row r="32784" spans="22:22">
      <c r="V32784" s="17"/>
    </row>
    <row r="32785" spans="22:22">
      <c r="V32785" s="17"/>
    </row>
    <row r="32786" spans="22:22">
      <c r="V32786" s="17"/>
    </row>
    <row r="32787" spans="22:22">
      <c r="V32787" s="17"/>
    </row>
    <row r="32788" spans="22:22">
      <c r="V32788" s="17"/>
    </row>
    <row r="32789" spans="22:22">
      <c r="V32789" s="17"/>
    </row>
    <row r="32790" spans="22:22">
      <c r="V32790" s="17"/>
    </row>
    <row r="32791" spans="22:22">
      <c r="V32791" s="17"/>
    </row>
    <row r="32792" spans="22:22">
      <c r="V32792" s="17"/>
    </row>
    <row r="32793" spans="22:22">
      <c r="V32793" s="17"/>
    </row>
    <row r="32794" spans="22:22">
      <c r="V32794" s="17"/>
    </row>
    <row r="32795" spans="22:22">
      <c r="V32795" s="17"/>
    </row>
    <row r="32796" spans="22:22">
      <c r="V32796" s="17"/>
    </row>
    <row r="32797" spans="22:22">
      <c r="V32797" s="17"/>
    </row>
    <row r="32798" spans="22:22">
      <c r="V32798" s="17"/>
    </row>
    <row r="32799" spans="22:22">
      <c r="V32799" s="17"/>
    </row>
    <row r="32800" spans="22:22">
      <c r="V32800" s="17"/>
    </row>
    <row r="32801" spans="22:22">
      <c r="V32801" s="17"/>
    </row>
    <row r="32802" spans="22:22">
      <c r="V32802" s="17"/>
    </row>
    <row r="32803" spans="22:22">
      <c r="V32803" s="17"/>
    </row>
    <row r="32804" spans="22:22">
      <c r="V32804" s="17"/>
    </row>
    <row r="32805" spans="22:22">
      <c r="V32805" s="17"/>
    </row>
    <row r="32806" spans="22:22">
      <c r="V32806" s="17"/>
    </row>
    <row r="32807" spans="22:22">
      <c r="V32807" s="17"/>
    </row>
    <row r="32808" spans="22:22">
      <c r="V32808" s="17"/>
    </row>
    <row r="32809" spans="22:22">
      <c r="V32809" s="17"/>
    </row>
    <row r="32810" spans="22:22">
      <c r="V32810" s="17"/>
    </row>
    <row r="32811" spans="22:22">
      <c r="V32811" s="17"/>
    </row>
    <row r="32812" spans="22:22">
      <c r="V32812" s="17"/>
    </row>
    <row r="32813" spans="22:22">
      <c r="V32813" s="17"/>
    </row>
    <row r="32814" spans="22:22">
      <c r="V32814" s="17"/>
    </row>
    <row r="32815" spans="22:22">
      <c r="V32815" s="17"/>
    </row>
    <row r="32816" spans="22:22">
      <c r="V32816" s="17"/>
    </row>
    <row r="32817" spans="22:22">
      <c r="V32817" s="17"/>
    </row>
    <row r="32818" spans="22:22">
      <c r="V32818" s="17"/>
    </row>
    <row r="32819" spans="22:22">
      <c r="V32819" s="17"/>
    </row>
    <row r="32820" spans="22:22">
      <c r="V32820" s="17"/>
    </row>
    <row r="32821" spans="22:22">
      <c r="V32821" s="17"/>
    </row>
    <row r="32822" spans="22:22">
      <c r="V32822" s="17"/>
    </row>
    <row r="32823" spans="22:22">
      <c r="V32823" s="17"/>
    </row>
    <row r="32824" spans="22:22">
      <c r="V32824" s="17"/>
    </row>
    <row r="32825" spans="22:22">
      <c r="V32825" s="17"/>
    </row>
    <row r="32826" spans="22:22">
      <c r="V32826" s="17"/>
    </row>
    <row r="32827" spans="22:22">
      <c r="V32827" s="17"/>
    </row>
    <row r="32828" spans="22:22">
      <c r="V32828" s="17"/>
    </row>
    <row r="32829" spans="22:22">
      <c r="V32829" s="17"/>
    </row>
    <row r="32830" spans="22:22">
      <c r="V32830" s="17"/>
    </row>
    <row r="32831" spans="22:22">
      <c r="V32831" s="17"/>
    </row>
    <row r="32832" spans="22:22">
      <c r="V32832" s="17"/>
    </row>
    <row r="32833" spans="22:22">
      <c r="V32833" s="17"/>
    </row>
    <row r="32834" spans="22:22">
      <c r="V32834" s="17"/>
    </row>
    <row r="32835" spans="22:22">
      <c r="V32835" s="17"/>
    </row>
    <row r="32836" spans="22:22">
      <c r="V32836" s="17"/>
    </row>
    <row r="32837" spans="22:22">
      <c r="V32837" s="17"/>
    </row>
    <row r="32838" spans="22:22">
      <c r="V32838" s="17"/>
    </row>
    <row r="32839" spans="22:22">
      <c r="V32839" s="17"/>
    </row>
    <row r="32840" spans="22:22">
      <c r="V32840" s="17"/>
    </row>
    <row r="32841" spans="22:22">
      <c r="V32841" s="17"/>
    </row>
    <row r="32842" spans="22:22">
      <c r="V32842" s="17"/>
    </row>
    <row r="32843" spans="22:22">
      <c r="V32843" s="17"/>
    </row>
    <row r="32844" spans="22:22">
      <c r="V32844" s="17"/>
    </row>
    <row r="32845" spans="22:22">
      <c r="V32845" s="17"/>
    </row>
    <row r="32846" spans="22:22">
      <c r="V32846" s="17"/>
    </row>
    <row r="32847" spans="22:22">
      <c r="V32847" s="17"/>
    </row>
    <row r="32848" spans="22:22">
      <c r="V32848" s="17"/>
    </row>
    <row r="32849" spans="22:22">
      <c r="V32849" s="17"/>
    </row>
    <row r="32850" spans="22:22">
      <c r="V32850" s="17"/>
    </row>
    <row r="32851" spans="22:22">
      <c r="V32851" s="17"/>
    </row>
    <row r="32852" spans="22:22">
      <c r="V32852" s="17"/>
    </row>
    <row r="32853" spans="22:22">
      <c r="V32853" s="17"/>
    </row>
    <row r="32854" spans="22:22">
      <c r="V32854" s="17"/>
    </row>
    <row r="32855" spans="22:22">
      <c r="V32855" s="17"/>
    </row>
    <row r="32856" spans="22:22">
      <c r="V32856" s="17"/>
    </row>
    <row r="32857" spans="22:22">
      <c r="V32857" s="17"/>
    </row>
    <row r="32858" spans="22:22">
      <c r="V32858" s="17"/>
    </row>
    <row r="32859" spans="22:22">
      <c r="V32859" s="17"/>
    </row>
    <row r="32860" spans="22:22">
      <c r="V32860" s="17"/>
    </row>
    <row r="32861" spans="22:22">
      <c r="V32861" s="17"/>
    </row>
    <row r="32862" spans="22:22">
      <c r="V32862" s="17"/>
    </row>
    <row r="32863" spans="22:22">
      <c r="V32863" s="17"/>
    </row>
    <row r="32864" spans="22:22">
      <c r="V32864" s="17"/>
    </row>
    <row r="32865" spans="22:22">
      <c r="V32865" s="17"/>
    </row>
    <row r="32866" spans="22:22">
      <c r="V32866" s="17"/>
    </row>
    <row r="32867" spans="22:22">
      <c r="V32867" s="17"/>
    </row>
    <row r="32868" spans="22:22">
      <c r="V32868" s="17"/>
    </row>
    <row r="32869" spans="22:22">
      <c r="V32869" s="17"/>
    </row>
    <row r="32870" spans="22:22">
      <c r="V32870" s="17"/>
    </row>
    <row r="32871" spans="22:22">
      <c r="V32871" s="17"/>
    </row>
    <row r="32872" spans="22:22">
      <c r="V32872" s="17"/>
    </row>
    <row r="32873" spans="22:22">
      <c r="V32873" s="17"/>
    </row>
    <row r="32874" spans="22:22">
      <c r="V32874" s="17"/>
    </row>
    <row r="32875" spans="22:22">
      <c r="V32875" s="17"/>
    </row>
    <row r="32876" spans="22:22">
      <c r="V32876" s="17"/>
    </row>
    <row r="32877" spans="22:22">
      <c r="V32877" s="17"/>
    </row>
    <row r="32878" spans="22:22">
      <c r="V32878" s="17"/>
    </row>
    <row r="32879" spans="22:22">
      <c r="V32879" s="17"/>
    </row>
    <row r="32880" spans="22:22">
      <c r="V32880" s="17"/>
    </row>
    <row r="32881" spans="22:22">
      <c r="V32881" s="17"/>
    </row>
    <row r="32882" spans="22:22">
      <c r="V32882" s="17"/>
    </row>
    <row r="32883" spans="22:22">
      <c r="V32883" s="17"/>
    </row>
    <row r="32884" spans="22:22">
      <c r="V32884" s="17"/>
    </row>
    <row r="32885" spans="22:22">
      <c r="V32885" s="17"/>
    </row>
    <row r="32886" spans="22:22">
      <c r="V32886" s="17"/>
    </row>
    <row r="32887" spans="22:22">
      <c r="V32887" s="17"/>
    </row>
    <row r="32888" spans="22:22">
      <c r="V32888" s="17"/>
    </row>
    <row r="32889" spans="22:22">
      <c r="V32889" s="17"/>
    </row>
    <row r="32890" spans="22:22">
      <c r="V32890" s="17"/>
    </row>
    <row r="32891" spans="22:22">
      <c r="V32891" s="17"/>
    </row>
    <row r="32892" spans="22:22">
      <c r="V32892" s="17"/>
    </row>
    <row r="32893" spans="22:22">
      <c r="V32893" s="17"/>
    </row>
    <row r="32894" spans="22:22">
      <c r="V32894" s="17"/>
    </row>
    <row r="32895" spans="22:22">
      <c r="V32895" s="17"/>
    </row>
    <row r="32896" spans="22:22">
      <c r="V32896" s="17"/>
    </row>
    <row r="32897" spans="22:22">
      <c r="V32897" s="17"/>
    </row>
    <row r="32898" spans="22:22">
      <c r="V32898" s="17"/>
    </row>
    <row r="32899" spans="22:22">
      <c r="V32899" s="17"/>
    </row>
    <row r="32900" spans="22:22">
      <c r="V32900" s="17"/>
    </row>
    <row r="32901" spans="22:22">
      <c r="V32901" s="17"/>
    </row>
    <row r="32902" spans="22:22">
      <c r="V32902" s="17"/>
    </row>
    <row r="32903" spans="22:22">
      <c r="V32903" s="17"/>
    </row>
    <row r="32904" spans="22:22">
      <c r="V32904" s="17"/>
    </row>
    <row r="32905" spans="22:22">
      <c r="V32905" s="17"/>
    </row>
    <row r="32906" spans="22:22">
      <c r="V32906" s="17"/>
    </row>
    <row r="32907" spans="22:22">
      <c r="V32907" s="17"/>
    </row>
    <row r="32908" spans="22:22">
      <c r="V32908" s="17"/>
    </row>
    <row r="32909" spans="22:22">
      <c r="V32909" s="17"/>
    </row>
    <row r="32910" spans="22:22">
      <c r="V32910" s="17"/>
    </row>
    <row r="32911" spans="22:22">
      <c r="V32911" s="17"/>
    </row>
    <row r="32912" spans="22:22">
      <c r="V32912" s="17"/>
    </row>
    <row r="32913" spans="22:22">
      <c r="V32913" s="17"/>
    </row>
    <row r="32914" spans="22:22">
      <c r="V32914" s="17"/>
    </row>
    <row r="32915" spans="22:22">
      <c r="V32915" s="17"/>
    </row>
    <row r="32916" spans="22:22">
      <c r="V32916" s="17"/>
    </row>
    <row r="32917" spans="22:22">
      <c r="V32917" s="17"/>
    </row>
    <row r="32918" spans="22:22">
      <c r="V32918" s="17"/>
    </row>
    <row r="32919" spans="22:22">
      <c r="V32919" s="17"/>
    </row>
    <row r="32920" spans="22:22">
      <c r="V32920" s="17"/>
    </row>
    <row r="32921" spans="22:22">
      <c r="V32921" s="17"/>
    </row>
    <row r="32922" spans="22:22">
      <c r="V32922" s="17"/>
    </row>
    <row r="32923" spans="22:22">
      <c r="V32923" s="17"/>
    </row>
    <row r="32924" spans="22:22">
      <c r="V32924" s="17"/>
    </row>
    <row r="32925" spans="22:22">
      <c r="V32925" s="17"/>
    </row>
    <row r="32926" spans="22:22">
      <c r="V32926" s="17"/>
    </row>
    <row r="32927" spans="22:22">
      <c r="V32927" s="17"/>
    </row>
    <row r="32928" spans="22:22">
      <c r="V32928" s="17"/>
    </row>
    <row r="32929" spans="22:22">
      <c r="V32929" s="17"/>
    </row>
    <row r="32930" spans="22:22">
      <c r="V32930" s="17"/>
    </row>
    <row r="32931" spans="22:22">
      <c r="V32931" s="17"/>
    </row>
    <row r="32932" spans="22:22">
      <c r="V32932" s="17"/>
    </row>
    <row r="32933" spans="22:22">
      <c r="V32933" s="17"/>
    </row>
    <row r="32934" spans="22:22">
      <c r="V32934" s="17"/>
    </row>
    <row r="32935" spans="22:22">
      <c r="V32935" s="17"/>
    </row>
    <row r="32936" spans="22:22">
      <c r="V32936" s="17"/>
    </row>
    <row r="32937" spans="22:22">
      <c r="V32937" s="17"/>
    </row>
    <row r="32938" spans="22:22">
      <c r="V32938" s="17"/>
    </row>
    <row r="32939" spans="22:22">
      <c r="V32939" s="17"/>
    </row>
    <row r="32940" spans="22:22">
      <c r="V32940" s="17"/>
    </row>
    <row r="32941" spans="22:22">
      <c r="V32941" s="17"/>
    </row>
    <row r="32942" spans="22:22">
      <c r="V32942" s="17"/>
    </row>
    <row r="32943" spans="22:22">
      <c r="V32943" s="17"/>
    </row>
    <row r="32944" spans="22:22">
      <c r="V32944" s="17"/>
    </row>
    <row r="32945" spans="22:22">
      <c r="V32945" s="17"/>
    </row>
    <row r="32946" spans="22:22">
      <c r="V32946" s="17"/>
    </row>
    <row r="32947" spans="22:22">
      <c r="V32947" s="17"/>
    </row>
    <row r="32948" spans="22:22">
      <c r="V32948" s="17"/>
    </row>
    <row r="32949" spans="22:22">
      <c r="V32949" s="17"/>
    </row>
    <row r="32950" spans="22:22">
      <c r="V32950" s="17"/>
    </row>
    <row r="32951" spans="22:22">
      <c r="V32951" s="17"/>
    </row>
    <row r="32952" spans="22:22">
      <c r="V32952" s="17"/>
    </row>
    <row r="32953" spans="22:22">
      <c r="V32953" s="17"/>
    </row>
    <row r="32954" spans="22:22">
      <c r="V32954" s="17"/>
    </row>
    <row r="32955" spans="22:22">
      <c r="V32955" s="17"/>
    </row>
    <row r="32956" spans="22:22">
      <c r="V32956" s="17"/>
    </row>
    <row r="32957" spans="22:22">
      <c r="V32957" s="17"/>
    </row>
    <row r="32958" spans="22:22">
      <c r="V32958" s="17"/>
    </row>
    <row r="32959" spans="22:22">
      <c r="V32959" s="17"/>
    </row>
    <row r="32960" spans="22:22">
      <c r="V32960" s="17"/>
    </row>
    <row r="32961" spans="22:22">
      <c r="V32961" s="17"/>
    </row>
    <row r="32962" spans="22:22">
      <c r="V32962" s="17"/>
    </row>
    <row r="32963" spans="22:22">
      <c r="V32963" s="17"/>
    </row>
    <row r="32964" spans="22:22">
      <c r="V32964" s="17"/>
    </row>
    <row r="32965" spans="22:22">
      <c r="V32965" s="17"/>
    </row>
    <row r="32966" spans="22:22">
      <c r="V32966" s="17"/>
    </row>
    <row r="32967" spans="22:22">
      <c r="V32967" s="17"/>
    </row>
    <row r="32968" spans="22:22">
      <c r="V32968" s="17"/>
    </row>
    <row r="32969" spans="22:22">
      <c r="V32969" s="17"/>
    </row>
    <row r="32970" spans="22:22">
      <c r="V32970" s="17"/>
    </row>
    <row r="32971" spans="22:22">
      <c r="V32971" s="17"/>
    </row>
    <row r="32972" spans="22:22">
      <c r="V32972" s="17"/>
    </row>
    <row r="32973" spans="22:22">
      <c r="V32973" s="17"/>
    </row>
    <row r="32974" spans="22:22">
      <c r="V32974" s="17"/>
    </row>
    <row r="32975" spans="22:22">
      <c r="V32975" s="17"/>
    </row>
    <row r="32976" spans="22:22">
      <c r="V32976" s="17"/>
    </row>
    <row r="32977" spans="22:22">
      <c r="V32977" s="17"/>
    </row>
    <row r="32978" spans="22:22">
      <c r="V32978" s="17"/>
    </row>
    <row r="32979" spans="22:22">
      <c r="V32979" s="17"/>
    </row>
    <row r="32980" spans="22:22">
      <c r="V32980" s="17"/>
    </row>
    <row r="32981" spans="22:22">
      <c r="V32981" s="17"/>
    </row>
    <row r="32982" spans="22:22">
      <c r="V32982" s="17"/>
    </row>
    <row r="32983" spans="22:22">
      <c r="V32983" s="17"/>
    </row>
    <row r="32984" spans="22:22">
      <c r="V32984" s="17"/>
    </row>
    <row r="32985" spans="22:22">
      <c r="V32985" s="17"/>
    </row>
    <row r="32986" spans="22:22">
      <c r="V32986" s="17"/>
    </row>
    <row r="32987" spans="22:22">
      <c r="V32987" s="17"/>
    </row>
    <row r="32988" spans="22:22">
      <c r="V32988" s="17"/>
    </row>
    <row r="32989" spans="22:22">
      <c r="V32989" s="17"/>
    </row>
    <row r="32990" spans="22:22">
      <c r="V32990" s="17"/>
    </row>
    <row r="32991" spans="22:22">
      <c r="V32991" s="17"/>
    </row>
    <row r="32992" spans="22:22">
      <c r="V32992" s="17"/>
    </row>
    <row r="32993" spans="22:22">
      <c r="V32993" s="17"/>
    </row>
    <row r="32994" spans="22:22">
      <c r="V32994" s="17"/>
    </row>
    <row r="32995" spans="22:22">
      <c r="V32995" s="17"/>
    </row>
    <row r="32996" spans="22:22">
      <c r="V32996" s="17"/>
    </row>
    <row r="32997" spans="22:22">
      <c r="V32997" s="17"/>
    </row>
    <row r="32998" spans="22:22">
      <c r="V32998" s="17"/>
    </row>
    <row r="32999" spans="22:22">
      <c r="V32999" s="17"/>
    </row>
    <row r="33000" spans="22:22">
      <c r="V33000" s="17"/>
    </row>
    <row r="33001" spans="22:22">
      <c r="V33001" s="17"/>
    </row>
    <row r="33002" spans="22:22">
      <c r="V33002" s="17"/>
    </row>
    <row r="33003" spans="22:22">
      <c r="V33003" s="17"/>
    </row>
    <row r="33004" spans="22:22">
      <c r="V33004" s="17"/>
    </row>
    <row r="33005" spans="22:22">
      <c r="V33005" s="17"/>
    </row>
    <row r="33006" spans="22:22">
      <c r="V33006" s="17"/>
    </row>
    <row r="33007" spans="22:22">
      <c r="V33007" s="17"/>
    </row>
    <row r="33008" spans="22:22">
      <c r="V33008" s="17"/>
    </row>
    <row r="33009" spans="22:22">
      <c r="V33009" s="17"/>
    </row>
    <row r="33010" spans="22:22">
      <c r="V33010" s="17"/>
    </row>
    <row r="33011" spans="22:22">
      <c r="V33011" s="17"/>
    </row>
    <row r="33012" spans="22:22">
      <c r="V33012" s="17"/>
    </row>
    <row r="33013" spans="22:22">
      <c r="V33013" s="17"/>
    </row>
    <row r="33014" spans="22:22">
      <c r="V33014" s="17"/>
    </row>
    <row r="33015" spans="22:22">
      <c r="V33015" s="17"/>
    </row>
    <row r="33016" spans="22:22">
      <c r="V33016" s="17"/>
    </row>
    <row r="33017" spans="22:22">
      <c r="V33017" s="17"/>
    </row>
    <row r="33018" spans="22:22">
      <c r="V33018" s="17"/>
    </row>
    <row r="33019" spans="22:22">
      <c r="V33019" s="17"/>
    </row>
    <row r="33020" spans="22:22">
      <c r="V33020" s="17"/>
    </row>
    <row r="33021" spans="22:22">
      <c r="V33021" s="17"/>
    </row>
    <row r="33022" spans="22:22">
      <c r="V33022" s="17"/>
    </row>
    <row r="33023" spans="22:22">
      <c r="V33023" s="17"/>
    </row>
    <row r="33024" spans="22:22">
      <c r="V33024" s="17"/>
    </row>
    <row r="33025" spans="22:22">
      <c r="V33025" s="17"/>
    </row>
    <row r="33026" spans="22:22">
      <c r="V33026" s="17"/>
    </row>
    <row r="33027" spans="22:22">
      <c r="V33027" s="17"/>
    </row>
    <row r="33028" spans="22:22">
      <c r="V33028" s="17"/>
    </row>
    <row r="33029" spans="22:22">
      <c r="V33029" s="17"/>
    </row>
    <row r="33030" spans="22:22">
      <c r="V33030" s="17"/>
    </row>
    <row r="33031" spans="22:22">
      <c r="V33031" s="17"/>
    </row>
    <row r="33032" spans="22:22">
      <c r="V33032" s="17"/>
    </row>
    <row r="33033" spans="22:22">
      <c r="V33033" s="17"/>
    </row>
    <row r="33034" spans="22:22">
      <c r="V33034" s="17"/>
    </row>
    <row r="33035" spans="22:22">
      <c r="V33035" s="17"/>
    </row>
    <row r="33036" spans="22:22">
      <c r="V33036" s="17"/>
    </row>
    <row r="33037" spans="22:22">
      <c r="V33037" s="17"/>
    </row>
    <row r="33038" spans="22:22">
      <c r="V33038" s="17"/>
    </row>
    <row r="33039" spans="22:22">
      <c r="V33039" s="17"/>
    </row>
    <row r="33040" spans="22:22">
      <c r="V33040" s="17"/>
    </row>
    <row r="33041" spans="22:22">
      <c r="V33041" s="17"/>
    </row>
    <row r="33042" spans="22:22">
      <c r="V33042" s="17"/>
    </row>
    <row r="33043" spans="22:22">
      <c r="V33043" s="17"/>
    </row>
    <row r="33044" spans="22:22">
      <c r="V33044" s="17"/>
    </row>
    <row r="33045" spans="22:22">
      <c r="V33045" s="17"/>
    </row>
    <row r="33046" spans="22:22">
      <c r="V33046" s="17"/>
    </row>
    <row r="33047" spans="22:22">
      <c r="V33047" s="17"/>
    </row>
    <row r="33048" spans="22:22">
      <c r="V33048" s="17"/>
    </row>
    <row r="33049" spans="22:22">
      <c r="V33049" s="17"/>
    </row>
    <row r="33050" spans="22:22">
      <c r="V33050" s="17"/>
    </row>
    <row r="33051" spans="22:22">
      <c r="V33051" s="17"/>
    </row>
    <row r="33052" spans="22:22">
      <c r="V33052" s="17"/>
    </row>
    <row r="33053" spans="22:22">
      <c r="V33053" s="17"/>
    </row>
    <row r="33054" spans="22:22">
      <c r="V33054" s="17"/>
    </row>
    <row r="33055" spans="22:22">
      <c r="V33055" s="17"/>
    </row>
    <row r="33056" spans="22:22">
      <c r="V33056" s="17"/>
    </row>
    <row r="33057" spans="22:22">
      <c r="V33057" s="17"/>
    </row>
    <row r="33058" spans="22:22">
      <c r="V33058" s="17"/>
    </row>
    <row r="33059" spans="22:22">
      <c r="V33059" s="17"/>
    </row>
    <row r="33060" spans="22:22">
      <c r="V33060" s="17"/>
    </row>
    <row r="33061" spans="22:22">
      <c r="V33061" s="17"/>
    </row>
    <row r="33062" spans="22:22">
      <c r="V33062" s="17"/>
    </row>
    <row r="33063" spans="22:22">
      <c r="V33063" s="17"/>
    </row>
    <row r="33064" spans="22:22">
      <c r="V33064" s="17"/>
    </row>
    <row r="33065" spans="22:22">
      <c r="V33065" s="17"/>
    </row>
    <row r="33066" spans="22:22">
      <c r="V33066" s="17"/>
    </row>
    <row r="33067" spans="22:22">
      <c r="V33067" s="17"/>
    </row>
    <row r="33068" spans="22:22">
      <c r="V33068" s="17"/>
    </row>
    <row r="33069" spans="22:22">
      <c r="V33069" s="17"/>
    </row>
    <row r="33070" spans="22:22">
      <c r="V33070" s="17"/>
    </row>
    <row r="33071" spans="22:22">
      <c r="V33071" s="17"/>
    </row>
    <row r="33072" spans="22:22">
      <c r="V33072" s="17"/>
    </row>
    <row r="33073" spans="22:22">
      <c r="V33073" s="17"/>
    </row>
    <row r="33074" spans="22:22">
      <c r="V33074" s="17"/>
    </row>
    <row r="33075" spans="22:22">
      <c r="V33075" s="17"/>
    </row>
    <row r="33076" spans="22:22">
      <c r="V33076" s="17"/>
    </row>
    <row r="33077" spans="22:22">
      <c r="V33077" s="17"/>
    </row>
    <row r="33078" spans="22:22">
      <c r="V33078" s="17"/>
    </row>
    <row r="33079" spans="22:22">
      <c r="V33079" s="17"/>
    </row>
    <row r="33080" spans="22:22">
      <c r="V33080" s="17"/>
    </row>
    <row r="33081" spans="22:22">
      <c r="V33081" s="17"/>
    </row>
    <row r="33082" spans="22:22">
      <c r="V33082" s="17"/>
    </row>
    <row r="33083" spans="22:22">
      <c r="V33083" s="17"/>
    </row>
    <row r="33084" spans="22:22">
      <c r="V33084" s="17"/>
    </row>
    <row r="33085" spans="22:22">
      <c r="V33085" s="17"/>
    </row>
    <row r="33086" spans="22:22">
      <c r="V33086" s="17"/>
    </row>
    <row r="33087" spans="22:22">
      <c r="V33087" s="17"/>
    </row>
    <row r="33088" spans="22:22">
      <c r="V33088" s="17"/>
    </row>
    <row r="33089" spans="22:22">
      <c r="V33089" s="17"/>
    </row>
    <row r="33090" spans="22:22">
      <c r="V33090" s="17"/>
    </row>
    <row r="33091" spans="22:22">
      <c r="V33091" s="17"/>
    </row>
    <row r="33092" spans="22:22">
      <c r="V33092" s="17"/>
    </row>
    <row r="33093" spans="22:22">
      <c r="V33093" s="17"/>
    </row>
    <row r="33094" spans="22:22">
      <c r="V33094" s="17"/>
    </row>
    <row r="33095" spans="22:22">
      <c r="V33095" s="17"/>
    </row>
    <row r="33096" spans="22:22">
      <c r="V33096" s="17"/>
    </row>
    <row r="33097" spans="22:22">
      <c r="V33097" s="17"/>
    </row>
    <row r="33098" spans="22:22">
      <c r="V33098" s="17"/>
    </row>
    <row r="33099" spans="22:22">
      <c r="V33099" s="17"/>
    </row>
    <row r="33100" spans="22:22">
      <c r="V33100" s="17"/>
    </row>
    <row r="33101" spans="22:22">
      <c r="V33101" s="17"/>
    </row>
    <row r="33102" spans="22:22">
      <c r="V33102" s="17"/>
    </row>
    <row r="33103" spans="22:22">
      <c r="V33103" s="17"/>
    </row>
    <row r="33104" spans="22:22">
      <c r="V33104" s="17"/>
    </row>
    <row r="33105" spans="22:22">
      <c r="V33105" s="17"/>
    </row>
    <row r="33106" spans="22:22">
      <c r="V33106" s="17"/>
    </row>
    <row r="33107" spans="22:22">
      <c r="V33107" s="17"/>
    </row>
    <row r="33108" spans="22:22">
      <c r="V33108" s="17"/>
    </row>
    <row r="33109" spans="22:22">
      <c r="V33109" s="17"/>
    </row>
    <row r="33110" spans="22:22">
      <c r="V33110" s="17"/>
    </row>
    <row r="33111" spans="22:22">
      <c r="V33111" s="17"/>
    </row>
    <row r="33112" spans="22:22">
      <c r="V33112" s="17"/>
    </row>
    <row r="33113" spans="22:22">
      <c r="V33113" s="17"/>
    </row>
    <row r="33114" spans="22:22">
      <c r="V33114" s="17"/>
    </row>
    <row r="33115" spans="22:22">
      <c r="V33115" s="17"/>
    </row>
    <row r="33116" spans="22:22">
      <c r="V33116" s="17"/>
    </row>
    <row r="33117" spans="22:22">
      <c r="V33117" s="17"/>
    </row>
    <row r="33118" spans="22:22">
      <c r="V33118" s="17"/>
    </row>
    <row r="33119" spans="22:22">
      <c r="V33119" s="17"/>
    </row>
    <row r="33120" spans="22:22">
      <c r="V33120" s="17"/>
    </row>
    <row r="33121" spans="22:22">
      <c r="V33121" s="17"/>
    </row>
    <row r="33122" spans="22:22">
      <c r="V33122" s="17"/>
    </row>
    <row r="33123" spans="22:22">
      <c r="V33123" s="17"/>
    </row>
    <row r="33124" spans="22:22">
      <c r="V33124" s="17"/>
    </row>
    <row r="33125" spans="22:22">
      <c r="V33125" s="17"/>
    </row>
    <row r="33126" spans="22:22">
      <c r="V33126" s="17"/>
    </row>
    <row r="33127" spans="22:22">
      <c r="V33127" s="17"/>
    </row>
    <row r="33128" spans="22:22">
      <c r="V33128" s="17"/>
    </row>
    <row r="33129" spans="22:22">
      <c r="V33129" s="17"/>
    </row>
    <row r="33130" spans="22:22">
      <c r="V33130" s="17"/>
    </row>
    <row r="33131" spans="22:22">
      <c r="V33131" s="17"/>
    </row>
    <row r="33132" spans="22:22">
      <c r="V33132" s="17"/>
    </row>
    <row r="33133" spans="22:22">
      <c r="V33133" s="17"/>
    </row>
    <row r="33134" spans="22:22">
      <c r="V33134" s="17"/>
    </row>
    <row r="33135" spans="22:22">
      <c r="V33135" s="17"/>
    </row>
    <row r="33136" spans="22:22">
      <c r="V33136" s="17"/>
    </row>
    <row r="33137" spans="22:22">
      <c r="V33137" s="17"/>
    </row>
    <row r="33138" spans="22:22">
      <c r="V33138" s="17"/>
    </row>
    <row r="33139" spans="22:22">
      <c r="V33139" s="17"/>
    </row>
    <row r="33140" spans="22:22">
      <c r="V33140" s="17"/>
    </row>
    <row r="33141" spans="22:22">
      <c r="V33141" s="17"/>
    </row>
    <row r="33142" spans="22:22">
      <c r="V33142" s="17"/>
    </row>
    <row r="33143" spans="22:22">
      <c r="V33143" s="17"/>
    </row>
    <row r="33144" spans="22:22">
      <c r="V33144" s="17"/>
    </row>
    <row r="33145" spans="22:22">
      <c r="V33145" s="17"/>
    </row>
    <row r="33146" spans="22:22">
      <c r="V33146" s="17"/>
    </row>
    <row r="33147" spans="22:22">
      <c r="V33147" s="17"/>
    </row>
    <row r="33148" spans="22:22">
      <c r="V33148" s="17"/>
    </row>
    <row r="33149" spans="22:22">
      <c r="V33149" s="17"/>
    </row>
    <row r="33150" spans="22:22">
      <c r="V33150" s="17"/>
    </row>
    <row r="33151" spans="22:22">
      <c r="V33151" s="17"/>
    </row>
    <row r="33152" spans="22:22">
      <c r="V33152" s="17"/>
    </row>
    <row r="33153" spans="22:22">
      <c r="V33153" s="17"/>
    </row>
    <row r="33154" spans="22:22">
      <c r="V33154" s="17"/>
    </row>
    <row r="33155" spans="22:22">
      <c r="V33155" s="17"/>
    </row>
    <row r="33156" spans="22:22">
      <c r="V33156" s="17"/>
    </row>
    <row r="33157" spans="22:22">
      <c r="V33157" s="17"/>
    </row>
    <row r="33158" spans="22:22">
      <c r="V33158" s="17"/>
    </row>
    <row r="33159" spans="22:22">
      <c r="V33159" s="17"/>
    </row>
    <row r="33160" spans="22:22">
      <c r="V33160" s="17"/>
    </row>
    <row r="33161" spans="22:22">
      <c r="V33161" s="17"/>
    </row>
    <row r="33162" spans="22:22">
      <c r="V33162" s="17"/>
    </row>
    <row r="33163" spans="22:22">
      <c r="V33163" s="17"/>
    </row>
    <row r="33164" spans="22:22">
      <c r="V33164" s="17"/>
    </row>
    <row r="33165" spans="22:22">
      <c r="V33165" s="17"/>
    </row>
    <row r="33166" spans="22:22">
      <c r="V33166" s="17"/>
    </row>
    <row r="33167" spans="22:22">
      <c r="V33167" s="17"/>
    </row>
    <row r="33168" spans="22:22">
      <c r="V33168" s="17"/>
    </row>
    <row r="33169" spans="22:22">
      <c r="V33169" s="17"/>
    </row>
    <row r="33170" spans="22:22">
      <c r="V33170" s="17"/>
    </row>
    <row r="33171" spans="22:22">
      <c r="V33171" s="17"/>
    </row>
    <row r="33172" spans="22:22">
      <c r="V33172" s="17"/>
    </row>
    <row r="33173" spans="22:22">
      <c r="V33173" s="17"/>
    </row>
    <row r="33174" spans="22:22">
      <c r="V33174" s="17"/>
    </row>
    <row r="33175" spans="22:22">
      <c r="V33175" s="17"/>
    </row>
    <row r="33176" spans="22:22">
      <c r="V33176" s="17"/>
    </row>
    <row r="33177" spans="22:22">
      <c r="V33177" s="17"/>
    </row>
    <row r="33178" spans="22:22">
      <c r="V33178" s="17"/>
    </row>
    <row r="33179" spans="22:22">
      <c r="V33179" s="17"/>
    </row>
    <row r="33180" spans="22:22">
      <c r="V33180" s="17"/>
    </row>
    <row r="33181" spans="22:22">
      <c r="V33181" s="17"/>
    </row>
    <row r="33182" spans="22:22">
      <c r="V33182" s="17"/>
    </row>
    <row r="33183" spans="22:22">
      <c r="V33183" s="17"/>
    </row>
    <row r="33184" spans="22:22">
      <c r="V33184" s="17"/>
    </row>
    <row r="33185" spans="22:22">
      <c r="V33185" s="17"/>
    </row>
    <row r="33186" spans="22:22">
      <c r="V33186" s="17"/>
    </row>
    <row r="33187" spans="22:22">
      <c r="V33187" s="17"/>
    </row>
    <row r="33188" spans="22:22">
      <c r="V33188" s="17"/>
    </row>
    <row r="33189" spans="22:22">
      <c r="V33189" s="17"/>
    </row>
    <row r="33190" spans="22:22">
      <c r="V33190" s="17"/>
    </row>
    <row r="33191" spans="22:22">
      <c r="V33191" s="17"/>
    </row>
    <row r="33192" spans="22:22">
      <c r="V33192" s="17"/>
    </row>
    <row r="33193" spans="22:22">
      <c r="V33193" s="17"/>
    </row>
    <row r="33194" spans="22:22">
      <c r="V33194" s="17"/>
    </row>
    <row r="33195" spans="22:22">
      <c r="V33195" s="17"/>
    </row>
    <row r="33196" spans="22:22">
      <c r="V33196" s="17"/>
    </row>
    <row r="33197" spans="22:22">
      <c r="V33197" s="17"/>
    </row>
    <row r="33198" spans="22:22">
      <c r="V33198" s="17"/>
    </row>
    <row r="33199" spans="22:22">
      <c r="V33199" s="17"/>
    </row>
    <row r="33200" spans="22:22">
      <c r="V33200" s="17"/>
    </row>
    <row r="33201" spans="22:22">
      <c r="V33201" s="17"/>
    </row>
    <row r="33202" spans="22:22">
      <c r="V33202" s="17"/>
    </row>
    <row r="33203" spans="22:22">
      <c r="V33203" s="17"/>
    </row>
    <row r="33204" spans="22:22">
      <c r="V33204" s="17"/>
    </row>
    <row r="33205" spans="22:22">
      <c r="V33205" s="17"/>
    </row>
    <row r="33206" spans="22:22">
      <c r="V33206" s="17"/>
    </row>
    <row r="33207" spans="22:22">
      <c r="V33207" s="17"/>
    </row>
    <row r="33208" spans="22:22">
      <c r="V33208" s="17"/>
    </row>
    <row r="33209" spans="22:22">
      <c r="V33209" s="17"/>
    </row>
    <row r="33210" spans="22:22">
      <c r="V33210" s="17"/>
    </row>
    <row r="33211" spans="22:22">
      <c r="V33211" s="17"/>
    </row>
    <row r="33212" spans="22:22">
      <c r="V33212" s="17"/>
    </row>
    <row r="33213" spans="22:22">
      <c r="V33213" s="17"/>
    </row>
    <row r="33214" spans="22:22">
      <c r="V33214" s="17"/>
    </row>
    <row r="33215" spans="22:22">
      <c r="V33215" s="17"/>
    </row>
    <row r="33216" spans="22:22">
      <c r="V33216" s="17"/>
    </row>
    <row r="33217" spans="22:22">
      <c r="V33217" s="17"/>
    </row>
    <row r="33218" spans="22:22">
      <c r="V33218" s="17"/>
    </row>
    <row r="33219" spans="22:22">
      <c r="V33219" s="17"/>
    </row>
    <row r="33220" spans="22:22">
      <c r="V33220" s="17"/>
    </row>
    <row r="33221" spans="22:22">
      <c r="V33221" s="17"/>
    </row>
    <row r="33222" spans="22:22">
      <c r="V33222" s="17"/>
    </row>
    <row r="33223" spans="22:22">
      <c r="V33223" s="17"/>
    </row>
    <row r="33224" spans="22:22">
      <c r="V33224" s="17"/>
    </row>
    <row r="33225" spans="22:22">
      <c r="V33225" s="17"/>
    </row>
    <row r="33226" spans="22:22">
      <c r="V33226" s="17"/>
    </row>
    <row r="33227" spans="22:22">
      <c r="V33227" s="17"/>
    </row>
    <row r="33228" spans="22:22">
      <c r="V33228" s="17"/>
    </row>
    <row r="33229" spans="22:22">
      <c r="V33229" s="17"/>
    </row>
    <row r="33230" spans="22:22">
      <c r="V33230" s="17"/>
    </row>
    <row r="33231" spans="22:22">
      <c r="V33231" s="17"/>
    </row>
    <row r="33232" spans="22:22">
      <c r="V33232" s="17"/>
    </row>
    <row r="33233" spans="22:22">
      <c r="V33233" s="17"/>
    </row>
    <row r="33234" spans="22:22">
      <c r="V33234" s="17"/>
    </row>
    <row r="33235" spans="22:22">
      <c r="V33235" s="17"/>
    </row>
    <row r="33236" spans="22:22">
      <c r="V33236" s="17"/>
    </row>
    <row r="33237" spans="22:22">
      <c r="V33237" s="17"/>
    </row>
    <row r="33238" spans="22:22">
      <c r="V33238" s="17"/>
    </row>
    <row r="33239" spans="22:22">
      <c r="V33239" s="17"/>
    </row>
    <row r="33240" spans="22:22">
      <c r="V33240" s="17"/>
    </row>
    <row r="33241" spans="22:22">
      <c r="V33241" s="17"/>
    </row>
    <row r="33242" spans="22:22">
      <c r="V33242" s="17"/>
    </row>
    <row r="33243" spans="22:22">
      <c r="V33243" s="17"/>
    </row>
    <row r="33244" spans="22:22">
      <c r="V33244" s="17"/>
    </row>
    <row r="33245" spans="22:22">
      <c r="V33245" s="17"/>
    </row>
    <row r="33246" spans="22:22">
      <c r="V33246" s="17"/>
    </row>
    <row r="33247" spans="22:22">
      <c r="V33247" s="17"/>
    </row>
    <row r="33248" spans="22:22">
      <c r="V33248" s="17"/>
    </row>
    <row r="33249" spans="22:22">
      <c r="V33249" s="17"/>
    </row>
    <row r="33250" spans="22:22">
      <c r="V33250" s="17"/>
    </row>
    <row r="33251" spans="22:22">
      <c r="V33251" s="17"/>
    </row>
    <row r="33252" spans="22:22">
      <c r="V33252" s="17"/>
    </row>
    <row r="33253" spans="22:22">
      <c r="V33253" s="17"/>
    </row>
    <row r="33254" spans="22:22">
      <c r="V33254" s="17"/>
    </row>
    <row r="33255" spans="22:22">
      <c r="V33255" s="17"/>
    </row>
    <row r="33256" spans="22:22">
      <c r="V33256" s="17"/>
    </row>
    <row r="33257" spans="22:22">
      <c r="V33257" s="17"/>
    </row>
    <row r="33258" spans="22:22">
      <c r="V33258" s="17"/>
    </row>
    <row r="33259" spans="22:22">
      <c r="V33259" s="17"/>
    </row>
    <row r="33260" spans="22:22">
      <c r="V33260" s="17"/>
    </row>
    <row r="33261" spans="22:22">
      <c r="V33261" s="17"/>
    </row>
    <row r="33262" spans="22:22">
      <c r="V33262" s="17"/>
    </row>
    <row r="33263" spans="22:22">
      <c r="V33263" s="17"/>
    </row>
    <row r="33264" spans="22:22">
      <c r="V33264" s="17"/>
    </row>
    <row r="33265" spans="22:22">
      <c r="V33265" s="17"/>
    </row>
    <row r="33266" spans="22:22">
      <c r="V33266" s="17"/>
    </row>
    <row r="33267" spans="22:22">
      <c r="V33267" s="17"/>
    </row>
    <row r="33268" spans="22:22">
      <c r="V33268" s="17"/>
    </row>
    <row r="33269" spans="22:22">
      <c r="V33269" s="17"/>
    </row>
    <row r="33270" spans="22:22">
      <c r="V33270" s="17"/>
    </row>
    <row r="33271" spans="22:22">
      <c r="V33271" s="17"/>
    </row>
    <row r="33272" spans="22:22">
      <c r="V33272" s="17"/>
    </row>
    <row r="33273" spans="22:22">
      <c r="V33273" s="17"/>
    </row>
    <row r="33274" spans="22:22">
      <c r="V33274" s="17"/>
    </row>
    <row r="33275" spans="22:22">
      <c r="V33275" s="17"/>
    </row>
    <row r="33276" spans="22:22">
      <c r="V33276" s="17"/>
    </row>
    <row r="33277" spans="22:22">
      <c r="V33277" s="17"/>
    </row>
    <row r="33278" spans="22:22">
      <c r="V33278" s="17"/>
    </row>
    <row r="33279" spans="22:22">
      <c r="V33279" s="17"/>
    </row>
    <row r="33280" spans="22:22">
      <c r="V33280" s="17"/>
    </row>
    <row r="33281" spans="22:22">
      <c r="V33281" s="17"/>
    </row>
    <row r="33282" spans="22:22">
      <c r="V33282" s="17"/>
    </row>
    <row r="33283" spans="22:22">
      <c r="V33283" s="17"/>
    </row>
    <row r="33284" spans="22:22">
      <c r="V33284" s="17"/>
    </row>
    <row r="33285" spans="22:22">
      <c r="V33285" s="17"/>
    </row>
    <row r="33286" spans="22:22">
      <c r="V33286" s="17"/>
    </row>
    <row r="33287" spans="22:22">
      <c r="V33287" s="17"/>
    </row>
    <row r="33288" spans="22:22">
      <c r="V33288" s="17"/>
    </row>
    <row r="33289" spans="22:22">
      <c r="V33289" s="17"/>
    </row>
    <row r="33290" spans="22:22">
      <c r="V33290" s="17"/>
    </row>
    <row r="33291" spans="22:22">
      <c r="V33291" s="17"/>
    </row>
    <row r="33292" spans="22:22">
      <c r="V33292" s="17"/>
    </row>
    <row r="33293" spans="22:22">
      <c r="V33293" s="17"/>
    </row>
    <row r="33294" spans="22:22">
      <c r="V33294" s="17"/>
    </row>
    <row r="33295" spans="22:22">
      <c r="V33295" s="17"/>
    </row>
    <row r="33296" spans="22:22">
      <c r="V33296" s="17"/>
    </row>
    <row r="33297" spans="22:22">
      <c r="V33297" s="17"/>
    </row>
    <row r="33298" spans="22:22">
      <c r="V33298" s="17"/>
    </row>
    <row r="33299" spans="22:22">
      <c r="V33299" s="17"/>
    </row>
    <row r="33300" spans="22:22">
      <c r="V33300" s="17"/>
    </row>
    <row r="33301" spans="22:22">
      <c r="V33301" s="17"/>
    </row>
    <row r="33302" spans="22:22">
      <c r="V33302" s="17"/>
    </row>
    <row r="33303" spans="22:22">
      <c r="V33303" s="17"/>
    </row>
    <row r="33304" spans="22:22">
      <c r="V33304" s="17"/>
    </row>
    <row r="33305" spans="22:22">
      <c r="V33305" s="17"/>
    </row>
    <row r="33306" spans="22:22">
      <c r="V33306" s="17"/>
    </row>
    <row r="33307" spans="22:22">
      <c r="V33307" s="17"/>
    </row>
    <row r="33308" spans="22:22">
      <c r="V33308" s="17"/>
    </row>
    <row r="33309" spans="22:22">
      <c r="V33309" s="17"/>
    </row>
    <row r="33310" spans="22:22">
      <c r="V33310" s="17"/>
    </row>
    <row r="33311" spans="22:22">
      <c r="V33311" s="17"/>
    </row>
    <row r="33312" spans="22:22">
      <c r="V33312" s="17"/>
    </row>
    <row r="33313" spans="22:22">
      <c r="V33313" s="17"/>
    </row>
    <row r="33314" spans="22:22">
      <c r="V33314" s="17"/>
    </row>
    <row r="33315" spans="22:22">
      <c r="V33315" s="17"/>
    </row>
    <row r="33316" spans="22:22">
      <c r="V33316" s="17"/>
    </row>
    <row r="33317" spans="22:22">
      <c r="V33317" s="17"/>
    </row>
    <row r="33318" spans="22:22">
      <c r="V33318" s="17"/>
    </row>
    <row r="33319" spans="22:22">
      <c r="V33319" s="17"/>
    </row>
    <row r="33320" spans="22:22">
      <c r="V33320" s="17"/>
    </row>
    <row r="33321" spans="22:22">
      <c r="V33321" s="17"/>
    </row>
    <row r="33322" spans="22:22">
      <c r="V33322" s="17"/>
    </row>
    <row r="33323" spans="22:22">
      <c r="V33323" s="17"/>
    </row>
    <row r="33324" spans="22:22">
      <c r="V33324" s="17"/>
    </row>
    <row r="33325" spans="22:22">
      <c r="V33325" s="17"/>
    </row>
    <row r="33326" spans="22:22">
      <c r="V33326" s="17"/>
    </row>
    <row r="33327" spans="22:22">
      <c r="V33327" s="17"/>
    </row>
    <row r="33328" spans="22:22">
      <c r="V33328" s="17"/>
    </row>
    <row r="33329" spans="22:22">
      <c r="V33329" s="17"/>
    </row>
    <row r="33330" spans="22:22">
      <c r="V33330" s="17"/>
    </row>
    <row r="33331" spans="22:22">
      <c r="V33331" s="17"/>
    </row>
    <row r="33332" spans="22:22">
      <c r="V33332" s="17"/>
    </row>
    <row r="33333" spans="22:22">
      <c r="V33333" s="17"/>
    </row>
    <row r="33334" spans="22:22">
      <c r="V33334" s="17"/>
    </row>
    <row r="33335" spans="22:22">
      <c r="V33335" s="17"/>
    </row>
    <row r="33336" spans="22:22">
      <c r="V33336" s="17"/>
    </row>
    <row r="33337" spans="22:22">
      <c r="V33337" s="17"/>
    </row>
    <row r="33338" spans="22:22">
      <c r="V33338" s="17"/>
    </row>
    <row r="33339" spans="22:22">
      <c r="V33339" s="17"/>
    </row>
    <row r="33340" spans="22:22">
      <c r="V33340" s="17"/>
    </row>
    <row r="33341" spans="22:22">
      <c r="V33341" s="17"/>
    </row>
    <row r="33342" spans="22:22">
      <c r="V33342" s="17"/>
    </row>
    <row r="33343" spans="22:22">
      <c r="V33343" s="17"/>
    </row>
    <row r="33344" spans="22:22">
      <c r="V33344" s="17"/>
    </row>
    <row r="33345" spans="22:22">
      <c r="V33345" s="17"/>
    </row>
    <row r="33346" spans="22:22">
      <c r="V33346" s="17"/>
    </row>
    <row r="33347" spans="22:22">
      <c r="V33347" s="17"/>
    </row>
    <row r="33348" spans="22:22">
      <c r="V33348" s="17"/>
    </row>
    <row r="33349" spans="22:22">
      <c r="V33349" s="17"/>
    </row>
    <row r="33350" spans="22:22">
      <c r="V33350" s="17"/>
    </row>
    <row r="33351" spans="22:22">
      <c r="V33351" s="17"/>
    </row>
    <row r="33352" spans="22:22">
      <c r="V33352" s="17"/>
    </row>
    <row r="33353" spans="22:22">
      <c r="V33353" s="17"/>
    </row>
    <row r="33354" spans="22:22">
      <c r="V33354" s="17"/>
    </row>
    <row r="33355" spans="22:22">
      <c r="V33355" s="17"/>
    </row>
    <row r="33356" spans="22:22">
      <c r="V33356" s="17"/>
    </row>
    <row r="33357" spans="22:22">
      <c r="V33357" s="17"/>
    </row>
    <row r="33358" spans="22:22">
      <c r="V33358" s="17"/>
    </row>
    <row r="33359" spans="22:22">
      <c r="V33359" s="17"/>
    </row>
    <row r="33360" spans="22:22">
      <c r="V33360" s="17"/>
    </row>
    <row r="33361" spans="22:22">
      <c r="V33361" s="17"/>
    </row>
    <row r="33362" spans="22:22">
      <c r="V33362" s="17"/>
    </row>
    <row r="33363" spans="22:22">
      <c r="V33363" s="17"/>
    </row>
    <row r="33364" spans="22:22">
      <c r="V33364" s="17"/>
    </row>
    <row r="33365" spans="22:22">
      <c r="V33365" s="17"/>
    </row>
    <row r="33366" spans="22:22">
      <c r="V33366" s="17"/>
    </row>
    <row r="33367" spans="22:22">
      <c r="V33367" s="17"/>
    </row>
    <row r="33368" spans="22:22">
      <c r="V33368" s="17"/>
    </row>
    <row r="33369" spans="22:22">
      <c r="V33369" s="17"/>
    </row>
    <row r="33370" spans="22:22">
      <c r="V33370" s="17"/>
    </row>
    <row r="33371" spans="22:22">
      <c r="V33371" s="17"/>
    </row>
    <row r="33372" spans="22:22">
      <c r="V33372" s="17"/>
    </row>
    <row r="33373" spans="22:22">
      <c r="V33373" s="17"/>
    </row>
    <row r="33374" spans="22:22">
      <c r="V33374" s="17"/>
    </row>
    <row r="33375" spans="22:22">
      <c r="V33375" s="17"/>
    </row>
    <row r="33376" spans="22:22">
      <c r="V33376" s="17"/>
    </row>
    <row r="33377" spans="22:22">
      <c r="V33377" s="17"/>
    </row>
    <row r="33378" spans="22:22">
      <c r="V33378" s="17"/>
    </row>
    <row r="33379" spans="22:22">
      <c r="V33379" s="17"/>
    </row>
    <row r="33380" spans="22:22">
      <c r="V33380" s="17"/>
    </row>
    <row r="33381" spans="22:22">
      <c r="V33381" s="17"/>
    </row>
    <row r="33382" spans="22:22">
      <c r="V33382" s="17"/>
    </row>
    <row r="33383" spans="22:22">
      <c r="V33383" s="17"/>
    </row>
    <row r="33384" spans="22:22">
      <c r="V33384" s="17"/>
    </row>
    <row r="33385" spans="22:22">
      <c r="V33385" s="17"/>
    </row>
    <row r="33386" spans="22:22">
      <c r="V33386" s="17"/>
    </row>
    <row r="33387" spans="22:22">
      <c r="V33387" s="17"/>
    </row>
    <row r="33388" spans="22:22">
      <c r="V33388" s="17"/>
    </row>
    <row r="33389" spans="22:22">
      <c r="V33389" s="17"/>
    </row>
    <row r="33390" spans="22:22">
      <c r="V33390" s="17"/>
    </row>
    <row r="33391" spans="22:22">
      <c r="V33391" s="17"/>
    </row>
    <row r="33392" spans="22:22">
      <c r="V33392" s="17"/>
    </row>
    <row r="33393" spans="22:22">
      <c r="V33393" s="17"/>
    </row>
    <row r="33394" spans="22:22">
      <c r="V33394" s="17"/>
    </row>
    <row r="33395" spans="22:22">
      <c r="V33395" s="17"/>
    </row>
    <row r="33396" spans="22:22">
      <c r="V33396" s="17"/>
    </row>
    <row r="33397" spans="22:22">
      <c r="V33397" s="17"/>
    </row>
    <row r="33398" spans="22:22">
      <c r="V33398" s="17"/>
    </row>
    <row r="33399" spans="22:22">
      <c r="V33399" s="17"/>
    </row>
    <row r="33400" spans="22:22">
      <c r="V33400" s="17"/>
    </row>
    <row r="33401" spans="22:22">
      <c r="V33401" s="17"/>
    </row>
    <row r="33402" spans="22:22">
      <c r="V33402" s="17"/>
    </row>
    <row r="33403" spans="22:22">
      <c r="V33403" s="17"/>
    </row>
    <row r="33404" spans="22:22">
      <c r="V33404" s="17"/>
    </row>
    <row r="33405" spans="22:22">
      <c r="V33405" s="17"/>
    </row>
    <row r="33406" spans="22:22">
      <c r="V33406" s="17"/>
    </row>
    <row r="33407" spans="22:22">
      <c r="V33407" s="17"/>
    </row>
    <row r="33408" spans="22:22">
      <c r="V33408" s="17"/>
    </row>
    <row r="33409" spans="22:22">
      <c r="V33409" s="17"/>
    </row>
    <row r="33410" spans="22:22">
      <c r="V33410" s="17"/>
    </row>
    <row r="33411" spans="22:22">
      <c r="V33411" s="17"/>
    </row>
    <row r="33412" spans="22:22">
      <c r="V33412" s="17"/>
    </row>
    <row r="33413" spans="22:22">
      <c r="V33413" s="17"/>
    </row>
    <row r="33414" spans="22:22">
      <c r="V33414" s="17"/>
    </row>
    <row r="33415" spans="22:22">
      <c r="V33415" s="17"/>
    </row>
    <row r="33416" spans="22:22">
      <c r="V33416" s="17"/>
    </row>
    <row r="33417" spans="22:22">
      <c r="V33417" s="17"/>
    </row>
    <row r="33418" spans="22:22">
      <c r="V33418" s="17"/>
    </row>
    <row r="33419" spans="22:22">
      <c r="V33419" s="17"/>
    </row>
    <row r="33420" spans="22:22">
      <c r="V33420" s="17"/>
    </row>
    <row r="33421" spans="22:22">
      <c r="V33421" s="17"/>
    </row>
    <row r="33422" spans="22:22">
      <c r="V33422" s="17"/>
    </row>
    <row r="33423" spans="22:22">
      <c r="V33423" s="17"/>
    </row>
    <row r="33424" spans="22:22">
      <c r="V33424" s="17"/>
    </row>
    <row r="33425" spans="22:22">
      <c r="V33425" s="17"/>
    </row>
    <row r="33426" spans="22:22">
      <c r="V33426" s="17"/>
    </row>
    <row r="33427" spans="22:22">
      <c r="V33427" s="17"/>
    </row>
    <row r="33428" spans="22:22">
      <c r="V33428" s="17"/>
    </row>
    <row r="33429" spans="22:22">
      <c r="V33429" s="17"/>
    </row>
    <row r="33430" spans="22:22">
      <c r="V33430" s="17"/>
    </row>
    <row r="33431" spans="22:22">
      <c r="V33431" s="17"/>
    </row>
    <row r="33432" spans="22:22">
      <c r="V33432" s="17"/>
    </row>
    <row r="33433" spans="22:22">
      <c r="V33433" s="17"/>
    </row>
    <row r="33434" spans="22:22">
      <c r="V33434" s="17"/>
    </row>
    <row r="33435" spans="22:22">
      <c r="V33435" s="17"/>
    </row>
    <row r="33436" spans="22:22">
      <c r="V33436" s="17"/>
    </row>
    <row r="33437" spans="22:22">
      <c r="V33437" s="17"/>
    </row>
    <row r="33438" spans="22:22">
      <c r="V33438" s="17"/>
    </row>
    <row r="33439" spans="22:22">
      <c r="V33439" s="17"/>
    </row>
    <row r="33440" spans="22:22">
      <c r="V33440" s="17"/>
    </row>
    <row r="33441" spans="22:22">
      <c r="V33441" s="17"/>
    </row>
    <row r="33442" spans="22:22">
      <c r="V33442" s="17"/>
    </row>
    <row r="33443" spans="22:22">
      <c r="V33443" s="17"/>
    </row>
    <row r="33444" spans="22:22">
      <c r="V33444" s="17"/>
    </row>
    <row r="33445" spans="22:22">
      <c r="V33445" s="17"/>
    </row>
    <row r="33446" spans="22:22">
      <c r="V33446" s="17"/>
    </row>
    <row r="33447" spans="22:22">
      <c r="V33447" s="17"/>
    </row>
    <row r="33448" spans="22:22">
      <c r="V33448" s="17"/>
    </row>
    <row r="33449" spans="22:22">
      <c r="V33449" s="17"/>
    </row>
    <row r="33450" spans="22:22">
      <c r="V33450" s="17"/>
    </row>
    <row r="33451" spans="22:22">
      <c r="V33451" s="17"/>
    </row>
    <row r="33452" spans="22:22">
      <c r="V33452" s="17"/>
    </row>
    <row r="33453" spans="22:22">
      <c r="V33453" s="17"/>
    </row>
    <row r="33454" spans="22:22">
      <c r="V33454" s="17"/>
    </row>
    <row r="33455" spans="22:22">
      <c r="V33455" s="17"/>
    </row>
    <row r="33456" spans="22:22">
      <c r="V33456" s="17"/>
    </row>
    <row r="33457" spans="22:22">
      <c r="V33457" s="17"/>
    </row>
    <row r="33458" spans="22:22">
      <c r="V33458" s="17"/>
    </row>
    <row r="33459" spans="22:22">
      <c r="V33459" s="17"/>
    </row>
    <row r="33460" spans="22:22">
      <c r="V33460" s="17"/>
    </row>
    <row r="33461" spans="22:22">
      <c r="V33461" s="17"/>
    </row>
    <row r="33462" spans="22:22">
      <c r="V33462" s="17"/>
    </row>
    <row r="33463" spans="22:22">
      <c r="V33463" s="17"/>
    </row>
    <row r="33464" spans="22:22">
      <c r="V33464" s="17"/>
    </row>
    <row r="33465" spans="22:22">
      <c r="V33465" s="17"/>
    </row>
    <row r="33466" spans="22:22">
      <c r="V33466" s="17"/>
    </row>
    <row r="33467" spans="22:22">
      <c r="V33467" s="17"/>
    </row>
    <row r="33468" spans="22:22">
      <c r="V33468" s="17"/>
    </row>
    <row r="33469" spans="22:22">
      <c r="V33469" s="17"/>
    </row>
    <row r="33470" spans="22:22">
      <c r="V33470" s="17"/>
    </row>
    <row r="33471" spans="22:22">
      <c r="V33471" s="17"/>
    </row>
    <row r="33472" spans="22:22">
      <c r="V33472" s="17"/>
    </row>
    <row r="33473" spans="22:22">
      <c r="V33473" s="17"/>
    </row>
    <row r="33474" spans="22:22">
      <c r="V33474" s="17"/>
    </row>
    <row r="33475" spans="22:22">
      <c r="V33475" s="17"/>
    </row>
    <row r="33476" spans="22:22">
      <c r="V33476" s="17"/>
    </row>
    <row r="33477" spans="22:22">
      <c r="V33477" s="17"/>
    </row>
    <row r="33478" spans="22:22">
      <c r="V33478" s="17"/>
    </row>
    <row r="33479" spans="22:22">
      <c r="V33479" s="17"/>
    </row>
    <row r="33480" spans="22:22">
      <c r="V33480" s="17"/>
    </row>
    <row r="33481" spans="22:22">
      <c r="V33481" s="17"/>
    </row>
    <row r="33482" spans="22:22">
      <c r="V33482" s="17"/>
    </row>
    <row r="33483" spans="22:22">
      <c r="V33483" s="17"/>
    </row>
    <row r="33484" spans="22:22">
      <c r="V33484" s="17"/>
    </row>
    <row r="33485" spans="22:22">
      <c r="V33485" s="17"/>
    </row>
    <row r="33486" spans="22:22">
      <c r="V33486" s="17"/>
    </row>
    <row r="33487" spans="22:22">
      <c r="V33487" s="17"/>
    </row>
    <row r="33488" spans="22:22">
      <c r="V33488" s="17"/>
    </row>
    <row r="33489" spans="22:22">
      <c r="V33489" s="17"/>
    </row>
    <row r="33490" spans="22:22">
      <c r="V33490" s="17"/>
    </row>
    <row r="33491" spans="22:22">
      <c r="V33491" s="17"/>
    </row>
    <row r="33492" spans="22:22">
      <c r="V33492" s="17"/>
    </row>
    <row r="33493" spans="22:22">
      <c r="V33493" s="17"/>
    </row>
    <row r="33494" spans="22:22">
      <c r="V33494" s="17"/>
    </row>
    <row r="33495" spans="22:22">
      <c r="V33495" s="17"/>
    </row>
    <row r="33496" spans="22:22">
      <c r="V33496" s="17"/>
    </row>
    <row r="33497" spans="22:22">
      <c r="V33497" s="17"/>
    </row>
    <row r="33498" spans="22:22">
      <c r="V33498" s="17"/>
    </row>
    <row r="33499" spans="22:22">
      <c r="V33499" s="17"/>
    </row>
    <row r="33500" spans="22:22">
      <c r="V33500" s="17"/>
    </row>
    <row r="33501" spans="22:22">
      <c r="V33501" s="17"/>
    </row>
    <row r="33502" spans="22:22">
      <c r="V33502" s="17"/>
    </row>
    <row r="33503" spans="22:22">
      <c r="V33503" s="17"/>
    </row>
    <row r="33504" spans="22:22">
      <c r="V33504" s="17"/>
    </row>
    <row r="33505" spans="22:22">
      <c r="V33505" s="17"/>
    </row>
    <row r="33506" spans="22:22">
      <c r="V33506" s="17"/>
    </row>
    <row r="33507" spans="22:22">
      <c r="V33507" s="17"/>
    </row>
    <row r="33508" spans="22:22">
      <c r="V33508" s="17"/>
    </row>
    <row r="33509" spans="22:22">
      <c r="V33509" s="17"/>
    </row>
    <row r="33510" spans="22:22">
      <c r="V33510" s="17"/>
    </row>
    <row r="33511" spans="22:22">
      <c r="V33511" s="17"/>
    </row>
    <row r="33512" spans="22:22">
      <c r="V33512" s="17"/>
    </row>
    <row r="33513" spans="22:22">
      <c r="V33513" s="17"/>
    </row>
    <row r="33514" spans="22:22">
      <c r="V33514" s="17"/>
    </row>
    <row r="33515" spans="22:22">
      <c r="V33515" s="17"/>
    </row>
    <row r="33516" spans="22:22">
      <c r="V33516" s="17"/>
    </row>
    <row r="33517" spans="22:22">
      <c r="V33517" s="17"/>
    </row>
    <row r="33518" spans="22:22">
      <c r="V33518" s="17"/>
    </row>
    <row r="33519" spans="22:22">
      <c r="V33519" s="17"/>
    </row>
    <row r="33520" spans="22:22">
      <c r="V33520" s="17"/>
    </row>
    <row r="33521" spans="22:22">
      <c r="V33521" s="17"/>
    </row>
    <row r="33522" spans="22:22">
      <c r="V33522" s="17"/>
    </row>
    <row r="33523" spans="22:22">
      <c r="V33523" s="17"/>
    </row>
    <row r="33524" spans="22:22">
      <c r="V33524" s="17"/>
    </row>
    <row r="33525" spans="22:22">
      <c r="V33525" s="17"/>
    </row>
    <row r="33526" spans="22:22">
      <c r="V33526" s="17"/>
    </row>
    <row r="33527" spans="22:22">
      <c r="V33527" s="17"/>
    </row>
    <row r="33528" spans="22:22">
      <c r="V33528" s="17"/>
    </row>
    <row r="33529" spans="22:22">
      <c r="V33529" s="17"/>
    </row>
    <row r="33530" spans="22:22">
      <c r="V33530" s="17"/>
    </row>
    <row r="33531" spans="22:22">
      <c r="V33531" s="17"/>
    </row>
    <row r="33532" spans="22:22">
      <c r="V33532" s="17"/>
    </row>
    <row r="33533" spans="22:22">
      <c r="V33533" s="17"/>
    </row>
    <row r="33534" spans="22:22">
      <c r="V33534" s="17"/>
    </row>
    <row r="33535" spans="22:22">
      <c r="V33535" s="17"/>
    </row>
    <row r="33536" spans="22:22">
      <c r="V33536" s="17"/>
    </row>
    <row r="33537" spans="22:22">
      <c r="V33537" s="17"/>
    </row>
    <row r="33538" spans="22:22">
      <c r="V33538" s="17"/>
    </row>
    <row r="33539" spans="22:22">
      <c r="V33539" s="17"/>
    </row>
    <row r="33540" spans="22:22">
      <c r="V33540" s="17"/>
    </row>
    <row r="33541" spans="22:22">
      <c r="V33541" s="17"/>
    </row>
    <row r="33542" spans="22:22">
      <c r="V33542" s="17"/>
    </row>
    <row r="33543" spans="22:22">
      <c r="V33543" s="17"/>
    </row>
    <row r="33544" spans="22:22">
      <c r="V33544" s="17"/>
    </row>
    <row r="33545" spans="22:22">
      <c r="V33545" s="17"/>
    </row>
    <row r="33546" spans="22:22">
      <c r="V33546" s="17"/>
    </row>
    <row r="33547" spans="22:22">
      <c r="V33547" s="17"/>
    </row>
    <row r="33548" spans="22:22">
      <c r="V33548" s="17"/>
    </row>
    <row r="33549" spans="22:22">
      <c r="V33549" s="17"/>
    </row>
    <row r="33550" spans="22:22">
      <c r="V33550" s="17"/>
    </row>
    <row r="33551" spans="22:22">
      <c r="V33551" s="17"/>
    </row>
    <row r="33552" spans="22:22">
      <c r="V33552" s="17"/>
    </row>
    <row r="33553" spans="22:22">
      <c r="V33553" s="17"/>
    </row>
    <row r="33554" spans="22:22">
      <c r="V33554" s="17"/>
    </row>
    <row r="33555" spans="22:22">
      <c r="V33555" s="17"/>
    </row>
    <row r="33556" spans="22:22">
      <c r="V33556" s="17"/>
    </row>
    <row r="33557" spans="22:22">
      <c r="V33557" s="17"/>
    </row>
    <row r="33558" spans="22:22">
      <c r="V33558" s="17"/>
    </row>
    <row r="33559" spans="22:22">
      <c r="V33559" s="17"/>
    </row>
    <row r="33560" spans="22:22">
      <c r="V33560" s="17"/>
    </row>
    <row r="33561" spans="22:22">
      <c r="V33561" s="17"/>
    </row>
    <row r="33562" spans="22:22">
      <c r="V33562" s="17"/>
    </row>
    <row r="33563" spans="22:22">
      <c r="V33563" s="17"/>
    </row>
    <row r="33564" spans="22:22">
      <c r="V33564" s="17"/>
    </row>
    <row r="33565" spans="22:22">
      <c r="V33565" s="17"/>
    </row>
    <row r="33566" spans="22:22">
      <c r="V33566" s="17"/>
    </row>
    <row r="33567" spans="22:22">
      <c r="V33567" s="17"/>
    </row>
    <row r="33568" spans="22:22">
      <c r="V33568" s="17"/>
    </row>
    <row r="33569" spans="22:22">
      <c r="V33569" s="17"/>
    </row>
    <row r="33570" spans="22:22">
      <c r="V33570" s="17"/>
    </row>
    <row r="33571" spans="22:22">
      <c r="V33571" s="17"/>
    </row>
    <row r="33572" spans="22:22">
      <c r="V33572" s="17"/>
    </row>
    <row r="33573" spans="22:22">
      <c r="V33573" s="17"/>
    </row>
    <row r="33574" spans="22:22">
      <c r="V33574" s="17"/>
    </row>
    <row r="33575" spans="22:22">
      <c r="V33575" s="17"/>
    </row>
    <row r="33576" spans="22:22">
      <c r="V33576" s="17"/>
    </row>
    <row r="33577" spans="22:22">
      <c r="V33577" s="17"/>
    </row>
    <row r="33578" spans="22:22">
      <c r="V33578" s="17"/>
    </row>
    <row r="33579" spans="22:22">
      <c r="V33579" s="17"/>
    </row>
    <row r="33580" spans="22:22">
      <c r="V33580" s="17"/>
    </row>
    <row r="33581" spans="22:22">
      <c r="V33581" s="17"/>
    </row>
    <row r="33582" spans="22:22">
      <c r="V33582" s="17"/>
    </row>
    <row r="33583" spans="22:22">
      <c r="V33583" s="17"/>
    </row>
    <row r="33584" spans="22:22">
      <c r="V33584" s="17"/>
    </row>
    <row r="33585" spans="22:22">
      <c r="V33585" s="17"/>
    </row>
    <row r="33586" spans="22:22">
      <c r="V33586" s="17"/>
    </row>
    <row r="33587" spans="22:22">
      <c r="V33587" s="17"/>
    </row>
    <row r="33588" spans="22:22">
      <c r="V33588" s="17"/>
    </row>
    <row r="33589" spans="22:22">
      <c r="V33589" s="17"/>
    </row>
    <row r="33590" spans="22:22">
      <c r="V33590" s="17"/>
    </row>
    <row r="33591" spans="22:22">
      <c r="V33591" s="17"/>
    </row>
    <row r="33592" spans="22:22">
      <c r="V33592" s="17"/>
    </row>
    <row r="33593" spans="22:22">
      <c r="V33593" s="17"/>
    </row>
    <row r="33594" spans="22:22">
      <c r="V33594" s="17"/>
    </row>
    <row r="33595" spans="22:22">
      <c r="V33595" s="17"/>
    </row>
    <row r="33596" spans="22:22">
      <c r="V33596" s="17"/>
    </row>
    <row r="33597" spans="22:22">
      <c r="V33597" s="17"/>
    </row>
    <row r="33598" spans="22:22">
      <c r="V33598" s="17"/>
    </row>
    <row r="33599" spans="22:22">
      <c r="V33599" s="17"/>
    </row>
    <row r="33600" spans="22:22">
      <c r="V33600" s="17"/>
    </row>
    <row r="33601" spans="22:22">
      <c r="V33601" s="17"/>
    </row>
    <row r="33602" spans="22:22">
      <c r="V33602" s="17"/>
    </row>
    <row r="33603" spans="22:22">
      <c r="V33603" s="17"/>
    </row>
    <row r="33604" spans="22:22">
      <c r="V33604" s="17"/>
    </row>
    <row r="33605" spans="22:22">
      <c r="V33605" s="17"/>
    </row>
    <row r="33606" spans="22:22">
      <c r="V33606" s="17"/>
    </row>
    <row r="33607" spans="22:22">
      <c r="V33607" s="17"/>
    </row>
    <row r="33608" spans="22:22">
      <c r="V33608" s="17"/>
    </row>
    <row r="33609" spans="22:22">
      <c r="V33609" s="17"/>
    </row>
    <row r="33610" spans="22:22">
      <c r="V33610" s="17"/>
    </row>
    <row r="33611" spans="22:22">
      <c r="V33611" s="17"/>
    </row>
    <row r="33612" spans="22:22">
      <c r="V33612" s="17"/>
    </row>
    <row r="33613" spans="22:22">
      <c r="V33613" s="17"/>
    </row>
    <row r="33614" spans="22:22">
      <c r="V33614" s="17"/>
    </row>
    <row r="33615" spans="22:22">
      <c r="V33615" s="17"/>
    </row>
    <row r="33616" spans="22:22">
      <c r="V33616" s="17"/>
    </row>
    <row r="33617" spans="22:22">
      <c r="V33617" s="17"/>
    </row>
    <row r="33618" spans="22:22">
      <c r="V33618" s="17"/>
    </row>
    <row r="33619" spans="22:22">
      <c r="V33619" s="17"/>
    </row>
    <row r="33620" spans="22:22">
      <c r="V33620" s="17"/>
    </row>
    <row r="33621" spans="22:22">
      <c r="V33621" s="17"/>
    </row>
    <row r="33622" spans="22:22">
      <c r="V33622" s="17"/>
    </row>
    <row r="33623" spans="22:22">
      <c r="V33623" s="17"/>
    </row>
    <row r="33624" spans="22:22">
      <c r="V33624" s="17"/>
    </row>
    <row r="33625" spans="22:22">
      <c r="V33625" s="17"/>
    </row>
    <row r="33626" spans="22:22">
      <c r="V33626" s="17"/>
    </row>
    <row r="33627" spans="22:22">
      <c r="V33627" s="17"/>
    </row>
    <row r="33628" spans="22:22">
      <c r="V33628" s="17"/>
    </row>
    <row r="33629" spans="22:22">
      <c r="V33629" s="17"/>
    </row>
    <row r="33630" spans="22:22">
      <c r="V33630" s="17"/>
    </row>
    <row r="33631" spans="22:22">
      <c r="V33631" s="17"/>
    </row>
    <row r="33632" spans="22:22">
      <c r="V33632" s="17"/>
    </row>
    <row r="33633" spans="22:22">
      <c r="V33633" s="17"/>
    </row>
    <row r="33634" spans="22:22">
      <c r="V33634" s="17"/>
    </row>
    <row r="33635" spans="22:22">
      <c r="V33635" s="17"/>
    </row>
    <row r="33636" spans="22:22">
      <c r="V33636" s="17"/>
    </row>
    <row r="33637" spans="22:22">
      <c r="V33637" s="17"/>
    </row>
    <row r="33638" spans="22:22">
      <c r="V33638" s="17"/>
    </row>
    <row r="33639" spans="22:22">
      <c r="V33639" s="17"/>
    </row>
    <row r="33640" spans="22:22">
      <c r="V33640" s="17"/>
    </row>
    <row r="33641" spans="22:22">
      <c r="V33641" s="17"/>
    </row>
    <row r="33642" spans="22:22">
      <c r="V33642" s="17"/>
    </row>
    <row r="33643" spans="22:22">
      <c r="V33643" s="17"/>
    </row>
    <row r="33644" spans="22:22">
      <c r="V33644" s="17"/>
    </row>
    <row r="33645" spans="22:22">
      <c r="V33645" s="17"/>
    </row>
    <row r="33646" spans="22:22">
      <c r="V33646" s="17"/>
    </row>
    <row r="33647" spans="22:22">
      <c r="V33647" s="17"/>
    </row>
    <row r="33648" spans="22:22">
      <c r="V33648" s="17"/>
    </row>
    <row r="33649" spans="22:22">
      <c r="V33649" s="17"/>
    </row>
    <row r="33650" spans="22:22">
      <c r="V33650" s="17"/>
    </row>
    <row r="33651" spans="22:22">
      <c r="V33651" s="17"/>
    </row>
    <row r="33652" spans="22:22">
      <c r="V33652" s="17"/>
    </row>
    <row r="33653" spans="22:22">
      <c r="V33653" s="17"/>
    </row>
    <row r="33654" spans="22:22">
      <c r="V33654" s="17"/>
    </row>
    <row r="33655" spans="22:22">
      <c r="V33655" s="17"/>
    </row>
    <row r="33656" spans="22:22">
      <c r="V33656" s="17"/>
    </row>
    <row r="33657" spans="22:22">
      <c r="V33657" s="17"/>
    </row>
    <row r="33658" spans="22:22">
      <c r="V33658" s="17"/>
    </row>
    <row r="33659" spans="22:22">
      <c r="V33659" s="17"/>
    </row>
    <row r="33660" spans="22:22">
      <c r="V33660" s="17"/>
    </row>
    <row r="33661" spans="22:22">
      <c r="V33661" s="17"/>
    </row>
    <row r="33662" spans="22:22">
      <c r="V33662" s="17"/>
    </row>
    <row r="33663" spans="22:22">
      <c r="V33663" s="17"/>
    </row>
    <row r="33664" spans="22:22">
      <c r="V33664" s="17"/>
    </row>
    <row r="33665" spans="22:22">
      <c r="V33665" s="17"/>
    </row>
    <row r="33666" spans="22:22">
      <c r="V33666" s="17"/>
    </row>
    <row r="33667" spans="22:22">
      <c r="V33667" s="17"/>
    </row>
    <row r="33668" spans="22:22">
      <c r="V33668" s="17"/>
    </row>
    <row r="33669" spans="22:22">
      <c r="V33669" s="17"/>
    </row>
    <row r="33670" spans="22:22">
      <c r="V33670" s="17"/>
    </row>
    <row r="33671" spans="22:22">
      <c r="V33671" s="17"/>
    </row>
    <row r="33672" spans="22:22">
      <c r="V33672" s="17"/>
    </row>
    <row r="33673" spans="22:22">
      <c r="V33673" s="17"/>
    </row>
    <row r="33674" spans="22:22">
      <c r="V33674" s="17"/>
    </row>
    <row r="33675" spans="22:22">
      <c r="V33675" s="17"/>
    </row>
    <row r="33676" spans="22:22">
      <c r="V33676" s="17"/>
    </row>
    <row r="33677" spans="22:22">
      <c r="V33677" s="17"/>
    </row>
    <row r="33678" spans="22:22">
      <c r="V33678" s="17"/>
    </row>
    <row r="33679" spans="22:22">
      <c r="V33679" s="17"/>
    </row>
    <row r="33680" spans="22:22">
      <c r="V33680" s="17"/>
    </row>
    <row r="33681" spans="22:22">
      <c r="V33681" s="17"/>
    </row>
    <row r="33682" spans="22:22">
      <c r="V33682" s="17"/>
    </row>
    <row r="33683" spans="22:22">
      <c r="V33683" s="17"/>
    </row>
    <row r="33684" spans="22:22">
      <c r="V33684" s="17"/>
    </row>
    <row r="33685" spans="22:22">
      <c r="V33685" s="17"/>
    </row>
    <row r="33686" spans="22:22">
      <c r="V33686" s="17"/>
    </row>
    <row r="33687" spans="22:22">
      <c r="V33687" s="17"/>
    </row>
    <row r="33688" spans="22:22">
      <c r="V33688" s="17"/>
    </row>
    <row r="33689" spans="22:22">
      <c r="V33689" s="17"/>
    </row>
    <row r="33690" spans="22:22">
      <c r="V33690" s="17"/>
    </row>
    <row r="33691" spans="22:22">
      <c r="V33691" s="17"/>
    </row>
    <row r="33692" spans="22:22">
      <c r="V33692" s="17"/>
    </row>
    <row r="33693" spans="22:22">
      <c r="V33693" s="17"/>
    </row>
    <row r="33694" spans="22:22">
      <c r="V33694" s="17"/>
    </row>
    <row r="33695" spans="22:22">
      <c r="V33695" s="17"/>
    </row>
    <row r="33696" spans="22:22">
      <c r="V33696" s="17"/>
    </row>
    <row r="33697" spans="22:22">
      <c r="V33697" s="17"/>
    </row>
    <row r="33698" spans="22:22">
      <c r="V33698" s="17"/>
    </row>
    <row r="33699" spans="22:22">
      <c r="V33699" s="17"/>
    </row>
    <row r="33700" spans="22:22">
      <c r="V33700" s="17"/>
    </row>
    <row r="33701" spans="22:22">
      <c r="V33701" s="17"/>
    </row>
    <row r="33702" spans="22:22">
      <c r="V33702" s="17"/>
    </row>
    <row r="33703" spans="22:22">
      <c r="V33703" s="17"/>
    </row>
    <row r="33704" spans="22:22">
      <c r="V33704" s="17"/>
    </row>
    <row r="33705" spans="22:22">
      <c r="V33705" s="17"/>
    </row>
    <row r="33706" spans="22:22">
      <c r="V33706" s="17"/>
    </row>
    <row r="33707" spans="22:22">
      <c r="V33707" s="17"/>
    </row>
    <row r="33708" spans="22:22">
      <c r="V33708" s="17"/>
    </row>
    <row r="33709" spans="22:22">
      <c r="V33709" s="17"/>
    </row>
    <row r="33710" spans="22:22">
      <c r="V33710" s="17"/>
    </row>
    <row r="33711" spans="22:22">
      <c r="V33711" s="17"/>
    </row>
    <row r="33712" spans="22:22">
      <c r="V33712" s="17"/>
    </row>
    <row r="33713" spans="22:22">
      <c r="V33713" s="17"/>
    </row>
    <row r="33714" spans="22:22">
      <c r="V33714" s="17"/>
    </row>
    <row r="33715" spans="22:22">
      <c r="V33715" s="17"/>
    </row>
    <row r="33716" spans="22:22">
      <c r="V33716" s="17"/>
    </row>
    <row r="33717" spans="22:22">
      <c r="V33717" s="17"/>
    </row>
    <row r="33718" spans="22:22">
      <c r="V33718" s="17"/>
    </row>
    <row r="33719" spans="22:22">
      <c r="V33719" s="17"/>
    </row>
    <row r="33720" spans="22:22">
      <c r="V33720" s="17"/>
    </row>
    <row r="33721" spans="22:22">
      <c r="V33721" s="17"/>
    </row>
    <row r="33722" spans="22:22">
      <c r="V33722" s="17"/>
    </row>
    <row r="33723" spans="22:22">
      <c r="V33723" s="17"/>
    </row>
    <row r="33724" spans="22:22">
      <c r="V33724" s="17"/>
    </row>
    <row r="33725" spans="22:22">
      <c r="V33725" s="17"/>
    </row>
    <row r="33726" spans="22:22">
      <c r="V33726" s="17"/>
    </row>
    <row r="33727" spans="22:22">
      <c r="V33727" s="17"/>
    </row>
    <row r="33728" spans="22:22">
      <c r="V33728" s="17"/>
    </row>
    <row r="33729" spans="22:22">
      <c r="V33729" s="17"/>
    </row>
    <row r="33730" spans="22:22">
      <c r="V33730" s="17"/>
    </row>
    <row r="33731" spans="22:22">
      <c r="V33731" s="17"/>
    </row>
    <row r="33732" spans="22:22">
      <c r="V33732" s="17"/>
    </row>
    <row r="33733" spans="22:22">
      <c r="V33733" s="17"/>
    </row>
    <row r="33734" spans="22:22">
      <c r="V33734" s="17"/>
    </row>
    <row r="33735" spans="22:22">
      <c r="V33735" s="17"/>
    </row>
    <row r="33736" spans="22:22">
      <c r="V33736" s="17"/>
    </row>
    <row r="33737" spans="22:22">
      <c r="V33737" s="17"/>
    </row>
    <row r="33738" spans="22:22">
      <c r="V33738" s="17"/>
    </row>
    <row r="33739" spans="22:22">
      <c r="V33739" s="17"/>
    </row>
    <row r="33740" spans="22:22">
      <c r="V33740" s="17"/>
    </row>
    <row r="33741" spans="22:22">
      <c r="V33741" s="17"/>
    </row>
    <row r="33742" spans="22:22">
      <c r="V33742" s="17"/>
    </row>
    <row r="33743" spans="22:22">
      <c r="V33743" s="17"/>
    </row>
    <row r="33744" spans="22:22">
      <c r="V33744" s="17"/>
    </row>
    <row r="33745" spans="22:22">
      <c r="V33745" s="17"/>
    </row>
    <row r="33746" spans="22:22">
      <c r="V33746" s="17"/>
    </row>
    <row r="33747" spans="22:22">
      <c r="V33747" s="17"/>
    </row>
    <row r="33748" spans="22:22">
      <c r="V33748" s="17"/>
    </row>
    <row r="33749" spans="22:22">
      <c r="V33749" s="17"/>
    </row>
    <row r="33750" spans="22:22">
      <c r="V33750" s="17"/>
    </row>
    <row r="33751" spans="22:22">
      <c r="V33751" s="17"/>
    </row>
    <row r="33752" spans="22:22">
      <c r="V33752" s="17"/>
    </row>
    <row r="33753" spans="22:22">
      <c r="V33753" s="17"/>
    </row>
    <row r="33754" spans="22:22">
      <c r="V33754" s="17"/>
    </row>
    <row r="33755" spans="22:22">
      <c r="V33755" s="17"/>
    </row>
    <row r="33756" spans="22:22">
      <c r="V33756" s="17"/>
    </row>
    <row r="33757" spans="22:22">
      <c r="V33757" s="17"/>
    </row>
    <row r="33758" spans="22:22">
      <c r="V33758" s="17"/>
    </row>
    <row r="33759" spans="22:22">
      <c r="V33759" s="17"/>
    </row>
    <row r="33760" spans="22:22">
      <c r="V33760" s="17"/>
    </row>
    <row r="33761" spans="22:22">
      <c r="V33761" s="17"/>
    </row>
    <row r="33762" spans="22:22">
      <c r="V33762" s="17"/>
    </row>
    <row r="33763" spans="22:22">
      <c r="V33763" s="17"/>
    </row>
    <row r="33764" spans="22:22">
      <c r="V33764" s="17"/>
    </row>
    <row r="33765" spans="22:22">
      <c r="V33765" s="17"/>
    </row>
    <row r="33766" spans="22:22">
      <c r="V33766" s="17"/>
    </row>
    <row r="33767" spans="22:22">
      <c r="V33767" s="17"/>
    </row>
    <row r="33768" spans="22:22">
      <c r="V33768" s="17"/>
    </row>
    <row r="33769" spans="22:22">
      <c r="V33769" s="17"/>
    </row>
    <row r="33770" spans="22:22">
      <c r="V33770" s="17"/>
    </row>
    <row r="33771" spans="22:22">
      <c r="V33771" s="17"/>
    </row>
    <row r="33772" spans="22:22">
      <c r="V33772" s="17"/>
    </row>
    <row r="33773" spans="22:22">
      <c r="V33773" s="17"/>
    </row>
    <row r="33774" spans="22:22">
      <c r="V33774" s="17"/>
    </row>
    <row r="33775" spans="22:22">
      <c r="V33775" s="17"/>
    </row>
    <row r="33776" spans="22:22">
      <c r="V33776" s="17"/>
    </row>
    <row r="33777" spans="22:22">
      <c r="V33777" s="17"/>
    </row>
    <row r="33778" spans="22:22">
      <c r="V33778" s="17"/>
    </row>
    <row r="33779" spans="22:22">
      <c r="V33779" s="17"/>
    </row>
    <row r="33780" spans="22:22">
      <c r="V33780" s="17"/>
    </row>
    <row r="33781" spans="22:22">
      <c r="V33781" s="17"/>
    </row>
    <row r="33782" spans="22:22">
      <c r="V33782" s="17"/>
    </row>
    <row r="33783" spans="22:22">
      <c r="V33783" s="17"/>
    </row>
    <row r="33784" spans="22:22">
      <c r="V33784" s="17"/>
    </row>
    <row r="33785" spans="22:22">
      <c r="V33785" s="17"/>
    </row>
    <row r="33786" spans="22:22">
      <c r="V33786" s="17"/>
    </row>
    <row r="33787" spans="22:22">
      <c r="V33787" s="17"/>
    </row>
    <row r="33788" spans="22:22">
      <c r="V33788" s="17"/>
    </row>
    <row r="33789" spans="22:22">
      <c r="V33789" s="17"/>
    </row>
    <row r="33790" spans="22:22">
      <c r="V33790" s="17"/>
    </row>
    <row r="33791" spans="22:22">
      <c r="V33791" s="17"/>
    </row>
    <row r="33792" spans="22:22">
      <c r="V33792" s="17"/>
    </row>
    <row r="33793" spans="22:22">
      <c r="V33793" s="17"/>
    </row>
    <row r="33794" spans="22:22">
      <c r="V33794" s="17"/>
    </row>
    <row r="33795" spans="22:22">
      <c r="V33795" s="17"/>
    </row>
    <row r="33796" spans="22:22">
      <c r="V33796" s="17"/>
    </row>
    <row r="33797" spans="22:22">
      <c r="V33797" s="17"/>
    </row>
    <row r="33798" spans="22:22">
      <c r="V33798" s="17"/>
    </row>
    <row r="33799" spans="22:22">
      <c r="V33799" s="17"/>
    </row>
    <row r="33800" spans="22:22">
      <c r="V33800" s="17"/>
    </row>
    <row r="33801" spans="22:22">
      <c r="V33801" s="17"/>
    </row>
    <row r="33802" spans="22:22">
      <c r="V33802" s="17"/>
    </row>
    <row r="33803" spans="22:22">
      <c r="V33803" s="17"/>
    </row>
    <row r="33804" spans="22:22">
      <c r="V33804" s="17"/>
    </row>
    <row r="33805" spans="22:22">
      <c r="V33805" s="17"/>
    </row>
    <row r="33806" spans="22:22">
      <c r="V33806" s="17"/>
    </row>
    <row r="33807" spans="22:22">
      <c r="V33807" s="17"/>
    </row>
    <row r="33808" spans="22:22">
      <c r="V33808" s="17"/>
    </row>
    <row r="33809" spans="22:22">
      <c r="V33809" s="17"/>
    </row>
    <row r="33810" spans="22:22">
      <c r="V33810" s="17"/>
    </row>
    <row r="33811" spans="22:22">
      <c r="V33811" s="17"/>
    </row>
    <row r="33812" spans="22:22">
      <c r="V33812" s="17"/>
    </row>
    <row r="33813" spans="22:22">
      <c r="V33813" s="17"/>
    </row>
    <row r="33814" spans="22:22">
      <c r="V33814" s="17"/>
    </row>
    <row r="33815" spans="22:22">
      <c r="V33815" s="17"/>
    </row>
    <row r="33816" spans="22:22">
      <c r="V33816" s="17"/>
    </row>
    <row r="33817" spans="22:22">
      <c r="V33817" s="17"/>
    </row>
    <row r="33818" spans="22:22">
      <c r="V33818" s="17"/>
    </row>
    <row r="33819" spans="22:22">
      <c r="V33819" s="17"/>
    </row>
    <row r="33820" spans="22:22">
      <c r="V33820" s="17"/>
    </row>
    <row r="33821" spans="22:22">
      <c r="V33821" s="17"/>
    </row>
    <row r="33822" spans="22:22">
      <c r="V33822" s="17"/>
    </row>
    <row r="33823" spans="22:22">
      <c r="V33823" s="17"/>
    </row>
    <row r="33824" spans="22:22">
      <c r="V33824" s="17"/>
    </row>
    <row r="33825" spans="22:22">
      <c r="V33825" s="17"/>
    </row>
    <row r="33826" spans="22:22">
      <c r="V33826" s="17"/>
    </row>
    <row r="33827" spans="22:22">
      <c r="V33827" s="17"/>
    </row>
    <row r="33828" spans="22:22">
      <c r="V33828" s="17"/>
    </row>
    <row r="33829" spans="22:22">
      <c r="V33829" s="17"/>
    </row>
    <row r="33830" spans="22:22">
      <c r="V33830" s="17"/>
    </row>
    <row r="33831" spans="22:22">
      <c r="V33831" s="17"/>
    </row>
    <row r="33832" spans="22:22">
      <c r="V33832" s="17"/>
    </row>
    <row r="33833" spans="22:22">
      <c r="V33833" s="17"/>
    </row>
    <row r="33834" spans="22:22">
      <c r="V33834" s="17"/>
    </row>
    <row r="33835" spans="22:22">
      <c r="V33835" s="17"/>
    </row>
    <row r="33836" spans="22:22">
      <c r="V33836" s="17"/>
    </row>
    <row r="33837" spans="22:22">
      <c r="V33837" s="17"/>
    </row>
    <row r="33838" spans="22:22">
      <c r="V33838" s="17"/>
    </row>
    <row r="33839" spans="22:22">
      <c r="V33839" s="17"/>
    </row>
    <row r="33840" spans="22:22">
      <c r="V33840" s="17"/>
    </row>
    <row r="33841" spans="22:22">
      <c r="V33841" s="17"/>
    </row>
    <row r="33842" spans="22:22">
      <c r="V33842" s="17"/>
    </row>
    <row r="33843" spans="22:22">
      <c r="V33843" s="17"/>
    </row>
    <row r="33844" spans="22:22">
      <c r="V33844" s="17"/>
    </row>
    <row r="33845" spans="22:22">
      <c r="V33845" s="17"/>
    </row>
    <row r="33846" spans="22:22">
      <c r="V33846" s="17"/>
    </row>
    <row r="33847" spans="22:22">
      <c r="V33847" s="17"/>
    </row>
    <row r="33848" spans="22:22">
      <c r="V33848" s="17"/>
    </row>
    <row r="33849" spans="22:22">
      <c r="V33849" s="17"/>
    </row>
    <row r="33850" spans="22:22">
      <c r="V33850" s="17"/>
    </row>
    <row r="33851" spans="22:22">
      <c r="V33851" s="17"/>
    </row>
    <row r="33852" spans="22:22">
      <c r="V33852" s="17"/>
    </row>
    <row r="33853" spans="22:22">
      <c r="V33853" s="17"/>
    </row>
    <row r="33854" spans="22:22">
      <c r="V33854" s="17"/>
    </row>
    <row r="33855" spans="22:22">
      <c r="V33855" s="17"/>
    </row>
    <row r="33856" spans="22:22">
      <c r="V33856" s="17"/>
    </row>
    <row r="33857" spans="22:22">
      <c r="V33857" s="17"/>
    </row>
    <row r="33858" spans="22:22">
      <c r="V33858" s="17"/>
    </row>
    <row r="33859" spans="22:22">
      <c r="V33859" s="17"/>
    </row>
    <row r="33860" spans="22:22">
      <c r="V33860" s="17"/>
    </row>
    <row r="33861" spans="22:22">
      <c r="V33861" s="17"/>
    </row>
    <row r="33862" spans="22:22">
      <c r="V33862" s="17"/>
    </row>
    <row r="33863" spans="22:22">
      <c r="V33863" s="17"/>
    </row>
    <row r="33864" spans="22:22">
      <c r="V33864" s="17"/>
    </row>
    <row r="33865" spans="22:22">
      <c r="V33865" s="17"/>
    </row>
    <row r="33866" spans="22:22">
      <c r="V33866" s="17"/>
    </row>
    <row r="33867" spans="22:22">
      <c r="V33867" s="17"/>
    </row>
    <row r="33868" spans="22:22">
      <c r="V33868" s="17"/>
    </row>
    <row r="33869" spans="22:22">
      <c r="V33869" s="17"/>
    </row>
    <row r="33870" spans="22:22">
      <c r="V33870" s="17"/>
    </row>
    <row r="33871" spans="22:22">
      <c r="V33871" s="17"/>
    </row>
    <row r="33872" spans="22:22">
      <c r="V33872" s="17"/>
    </row>
    <row r="33873" spans="22:22">
      <c r="V33873" s="17"/>
    </row>
    <row r="33874" spans="22:22">
      <c r="V33874" s="17"/>
    </row>
    <row r="33875" spans="22:22">
      <c r="V33875" s="17"/>
    </row>
    <row r="33876" spans="22:22">
      <c r="V33876" s="17"/>
    </row>
    <row r="33877" spans="22:22">
      <c r="V33877" s="17"/>
    </row>
    <row r="33878" spans="22:22">
      <c r="V33878" s="17"/>
    </row>
    <row r="33879" spans="22:22">
      <c r="V33879" s="17"/>
    </row>
    <row r="33880" spans="22:22">
      <c r="V33880" s="17"/>
    </row>
    <row r="33881" spans="22:22">
      <c r="V33881" s="17"/>
    </row>
    <row r="33882" spans="22:22">
      <c r="V33882" s="17"/>
    </row>
    <row r="33883" spans="22:22">
      <c r="V33883" s="17"/>
    </row>
    <row r="33884" spans="22:22">
      <c r="V33884" s="17"/>
    </row>
    <row r="33885" spans="22:22">
      <c r="V33885" s="17"/>
    </row>
    <row r="33886" spans="22:22">
      <c r="V33886" s="17"/>
    </row>
    <row r="33887" spans="22:22">
      <c r="V33887" s="17"/>
    </row>
    <row r="33888" spans="22:22">
      <c r="V33888" s="17"/>
    </row>
    <row r="33889" spans="22:22">
      <c r="V33889" s="17"/>
    </row>
    <row r="33890" spans="22:22">
      <c r="V33890" s="17"/>
    </row>
    <row r="33891" spans="22:22">
      <c r="V33891" s="17"/>
    </row>
    <row r="33892" spans="22:22">
      <c r="V33892" s="17"/>
    </row>
    <row r="33893" spans="22:22">
      <c r="V33893" s="17"/>
    </row>
    <row r="33894" spans="22:22">
      <c r="V33894" s="17"/>
    </row>
    <row r="33895" spans="22:22">
      <c r="V33895" s="17"/>
    </row>
    <row r="33896" spans="22:22">
      <c r="V33896" s="17"/>
    </row>
    <row r="33897" spans="22:22">
      <c r="V33897" s="17"/>
    </row>
    <row r="33898" spans="22:22">
      <c r="V33898" s="17"/>
    </row>
    <row r="33899" spans="22:22">
      <c r="V33899" s="17"/>
    </row>
    <row r="33900" spans="22:22">
      <c r="V33900" s="17"/>
    </row>
    <row r="33901" spans="22:22">
      <c r="V33901" s="17"/>
    </row>
    <row r="33902" spans="22:22">
      <c r="V33902" s="17"/>
    </row>
    <row r="33903" spans="22:22">
      <c r="V33903" s="17"/>
    </row>
    <row r="33904" spans="22:22">
      <c r="V33904" s="17"/>
    </row>
    <row r="33905" spans="22:22">
      <c r="V33905" s="17"/>
    </row>
    <row r="33906" spans="22:22">
      <c r="V33906" s="17"/>
    </row>
    <row r="33907" spans="22:22">
      <c r="V33907" s="17"/>
    </row>
    <row r="33908" spans="22:22">
      <c r="V33908" s="17"/>
    </row>
    <row r="33909" spans="22:22">
      <c r="V33909" s="17"/>
    </row>
    <row r="33910" spans="22:22">
      <c r="V33910" s="17"/>
    </row>
    <row r="33911" spans="22:22">
      <c r="V33911" s="17"/>
    </row>
    <row r="33912" spans="22:22">
      <c r="V33912" s="17"/>
    </row>
    <row r="33913" spans="22:22">
      <c r="V33913" s="17"/>
    </row>
    <row r="33914" spans="22:22">
      <c r="V33914" s="17"/>
    </row>
    <row r="33915" spans="22:22">
      <c r="V33915" s="17"/>
    </row>
    <row r="33916" spans="22:22">
      <c r="V33916" s="17"/>
    </row>
    <row r="33917" spans="22:22">
      <c r="V33917" s="17"/>
    </row>
    <row r="33918" spans="22:22">
      <c r="V33918" s="17"/>
    </row>
    <row r="33919" spans="22:22">
      <c r="V33919" s="17"/>
    </row>
    <row r="33920" spans="22:22">
      <c r="V33920" s="17"/>
    </row>
    <row r="33921" spans="22:22">
      <c r="V33921" s="17"/>
    </row>
    <row r="33922" spans="22:22">
      <c r="V33922" s="17"/>
    </row>
    <row r="33923" spans="22:22">
      <c r="V33923" s="17"/>
    </row>
    <row r="33924" spans="22:22">
      <c r="V33924" s="17"/>
    </row>
    <row r="33925" spans="22:22">
      <c r="V33925" s="17"/>
    </row>
    <row r="33926" spans="22:22">
      <c r="V33926" s="17"/>
    </row>
    <row r="33927" spans="22:22">
      <c r="V33927" s="17"/>
    </row>
    <row r="33928" spans="22:22">
      <c r="V33928" s="17"/>
    </row>
    <row r="33929" spans="22:22">
      <c r="V33929" s="17"/>
    </row>
    <row r="33930" spans="22:22">
      <c r="V33930" s="17"/>
    </row>
    <row r="33931" spans="22:22">
      <c r="V33931" s="17"/>
    </row>
    <row r="33932" spans="22:22">
      <c r="V33932" s="17"/>
    </row>
    <row r="33933" spans="22:22">
      <c r="V33933" s="17"/>
    </row>
    <row r="33934" spans="22:22">
      <c r="V33934" s="17"/>
    </row>
    <row r="33935" spans="22:22">
      <c r="V33935" s="17"/>
    </row>
    <row r="33936" spans="22:22">
      <c r="V33936" s="17"/>
    </row>
    <row r="33937" spans="22:22">
      <c r="V33937" s="17"/>
    </row>
    <row r="33938" spans="22:22">
      <c r="V33938" s="17"/>
    </row>
    <row r="33939" spans="22:22">
      <c r="V33939" s="17"/>
    </row>
    <row r="33940" spans="22:22">
      <c r="V33940" s="17"/>
    </row>
    <row r="33941" spans="22:22">
      <c r="V33941" s="17"/>
    </row>
    <row r="33942" spans="22:22">
      <c r="V33942" s="17"/>
    </row>
    <row r="33943" spans="22:22">
      <c r="V33943" s="17"/>
    </row>
    <row r="33944" spans="22:22">
      <c r="V33944" s="17"/>
    </row>
    <row r="33945" spans="22:22">
      <c r="V33945" s="17"/>
    </row>
    <row r="33946" spans="22:22">
      <c r="V33946" s="17"/>
    </row>
    <row r="33947" spans="22:22">
      <c r="V33947" s="17"/>
    </row>
    <row r="33948" spans="22:22">
      <c r="V33948" s="17"/>
    </row>
    <row r="33949" spans="22:22">
      <c r="V33949" s="17"/>
    </row>
    <row r="33950" spans="22:22">
      <c r="V33950" s="17"/>
    </row>
    <row r="33951" spans="22:22">
      <c r="V33951" s="17"/>
    </row>
    <row r="33952" spans="22:22">
      <c r="V33952" s="17"/>
    </row>
    <row r="33953" spans="22:22">
      <c r="V33953" s="17"/>
    </row>
    <row r="33954" spans="22:22">
      <c r="V33954" s="17"/>
    </row>
    <row r="33955" spans="22:22">
      <c r="V33955" s="17"/>
    </row>
    <row r="33956" spans="22:22">
      <c r="V33956" s="17"/>
    </row>
    <row r="33957" spans="22:22">
      <c r="V33957" s="17"/>
    </row>
    <row r="33958" spans="22:22">
      <c r="V33958" s="17"/>
    </row>
    <row r="33959" spans="22:22">
      <c r="V33959" s="17"/>
    </row>
    <row r="33960" spans="22:22">
      <c r="V33960" s="17"/>
    </row>
    <row r="33961" spans="22:22">
      <c r="V33961" s="17"/>
    </row>
    <row r="33962" spans="22:22">
      <c r="V33962" s="17"/>
    </row>
    <row r="33963" spans="22:22">
      <c r="V33963" s="17"/>
    </row>
    <row r="33964" spans="22:22">
      <c r="V33964" s="17"/>
    </row>
    <row r="33965" spans="22:22">
      <c r="V33965" s="17"/>
    </row>
    <row r="33966" spans="22:22">
      <c r="V33966" s="17"/>
    </row>
    <row r="33967" spans="22:22">
      <c r="V33967" s="17"/>
    </row>
    <row r="33968" spans="22:22">
      <c r="V33968" s="17"/>
    </row>
    <row r="33969" spans="22:22">
      <c r="V33969" s="17"/>
    </row>
    <row r="33970" spans="22:22">
      <c r="V33970" s="17"/>
    </row>
    <row r="33971" spans="22:22">
      <c r="V33971" s="17"/>
    </row>
    <row r="33972" spans="22:22">
      <c r="V33972" s="17"/>
    </row>
    <row r="33973" spans="22:22">
      <c r="V33973" s="17"/>
    </row>
    <row r="33974" spans="22:22">
      <c r="V33974" s="17"/>
    </row>
    <row r="33975" spans="22:22">
      <c r="V33975" s="17"/>
    </row>
    <row r="33976" spans="22:22">
      <c r="V33976" s="17"/>
    </row>
    <row r="33977" spans="22:22">
      <c r="V33977" s="17"/>
    </row>
    <row r="33978" spans="22:22">
      <c r="V33978" s="17"/>
    </row>
    <row r="33979" spans="22:22">
      <c r="V33979" s="17"/>
    </row>
    <row r="33980" spans="22:22">
      <c r="V33980" s="17"/>
    </row>
    <row r="33981" spans="22:22">
      <c r="V33981" s="17"/>
    </row>
    <row r="33982" spans="22:22">
      <c r="V33982" s="17"/>
    </row>
    <row r="33983" spans="22:22">
      <c r="V33983" s="17"/>
    </row>
    <row r="33984" spans="22:22">
      <c r="V33984" s="17"/>
    </row>
    <row r="33985" spans="22:22">
      <c r="V33985" s="17"/>
    </row>
    <row r="33986" spans="22:22">
      <c r="V33986" s="17"/>
    </row>
    <row r="33987" spans="22:22">
      <c r="V33987" s="17"/>
    </row>
    <row r="33988" spans="22:22">
      <c r="V33988" s="17"/>
    </row>
    <row r="33989" spans="22:22">
      <c r="V33989" s="17"/>
    </row>
    <row r="33990" spans="22:22">
      <c r="V33990" s="17"/>
    </row>
    <row r="33991" spans="22:22">
      <c r="V33991" s="17"/>
    </row>
    <row r="33992" spans="22:22">
      <c r="V33992" s="17"/>
    </row>
    <row r="33993" spans="22:22">
      <c r="V33993" s="17"/>
    </row>
    <row r="33994" spans="22:22">
      <c r="V33994" s="17"/>
    </row>
    <row r="33995" spans="22:22">
      <c r="V33995" s="17"/>
    </row>
    <row r="33996" spans="22:22">
      <c r="V33996" s="17"/>
    </row>
    <row r="33997" spans="22:22">
      <c r="V33997" s="17"/>
    </row>
    <row r="33998" spans="22:22">
      <c r="V33998" s="17"/>
    </row>
    <row r="33999" spans="22:22">
      <c r="V33999" s="17"/>
    </row>
    <row r="34000" spans="22:22">
      <c r="V34000" s="17"/>
    </row>
    <row r="34001" spans="22:22">
      <c r="V34001" s="17"/>
    </row>
    <row r="34002" spans="22:22">
      <c r="V34002" s="17"/>
    </row>
    <row r="34003" spans="22:22">
      <c r="V34003" s="17"/>
    </row>
    <row r="34004" spans="22:22">
      <c r="V34004" s="17"/>
    </row>
    <row r="34005" spans="22:22">
      <c r="V34005" s="17"/>
    </row>
    <row r="34006" spans="22:22">
      <c r="V34006" s="17"/>
    </row>
    <row r="34007" spans="22:22">
      <c r="V34007" s="17"/>
    </row>
    <row r="34008" spans="22:22">
      <c r="V34008" s="17"/>
    </row>
    <row r="34009" spans="22:22">
      <c r="V34009" s="17"/>
    </row>
    <row r="34010" spans="22:22">
      <c r="V34010" s="17"/>
    </row>
    <row r="34011" spans="22:22">
      <c r="V34011" s="17"/>
    </row>
    <row r="34012" spans="22:22">
      <c r="V34012" s="17"/>
    </row>
    <row r="34013" spans="22:22">
      <c r="V34013" s="17"/>
    </row>
    <row r="34014" spans="22:22">
      <c r="V34014" s="17"/>
    </row>
    <row r="34015" spans="22:22">
      <c r="V34015" s="17"/>
    </row>
    <row r="34016" spans="22:22">
      <c r="V34016" s="17"/>
    </row>
    <row r="34017" spans="22:22">
      <c r="V34017" s="17"/>
    </row>
    <row r="34018" spans="22:22">
      <c r="V34018" s="17"/>
    </row>
    <row r="34019" spans="22:22">
      <c r="V34019" s="17"/>
    </row>
    <row r="34020" spans="22:22">
      <c r="V34020" s="17"/>
    </row>
    <row r="34021" spans="22:22">
      <c r="V34021" s="17"/>
    </row>
    <row r="34022" spans="22:22">
      <c r="V34022" s="17"/>
    </row>
    <row r="34023" spans="22:22">
      <c r="V34023" s="17"/>
    </row>
    <row r="34024" spans="22:22">
      <c r="V34024" s="17"/>
    </row>
    <row r="34025" spans="22:22">
      <c r="V34025" s="17"/>
    </row>
    <row r="34026" spans="22:22">
      <c r="V34026" s="17"/>
    </row>
    <row r="34027" spans="22:22">
      <c r="V34027" s="17"/>
    </row>
    <row r="34028" spans="22:22">
      <c r="V34028" s="17"/>
    </row>
    <row r="34029" spans="22:22">
      <c r="V34029" s="17"/>
    </row>
    <row r="34030" spans="22:22">
      <c r="V34030" s="17"/>
    </row>
    <row r="34031" spans="22:22">
      <c r="V34031" s="17"/>
    </row>
    <row r="34032" spans="22:22">
      <c r="V34032" s="17"/>
    </row>
    <row r="34033" spans="22:22">
      <c r="V34033" s="17"/>
    </row>
    <row r="34034" spans="22:22">
      <c r="V34034" s="17"/>
    </row>
    <row r="34035" spans="22:22">
      <c r="V34035" s="17"/>
    </row>
    <row r="34036" spans="22:22">
      <c r="V34036" s="17"/>
    </row>
    <row r="34037" spans="22:22">
      <c r="V34037" s="17"/>
    </row>
    <row r="34038" spans="22:22">
      <c r="V34038" s="17"/>
    </row>
    <row r="34039" spans="22:22">
      <c r="V34039" s="17"/>
    </row>
    <row r="34040" spans="22:22">
      <c r="V34040" s="17"/>
    </row>
    <row r="34041" spans="22:22">
      <c r="V34041" s="17"/>
    </row>
    <row r="34042" spans="22:22">
      <c r="V34042" s="17"/>
    </row>
    <row r="34043" spans="22:22">
      <c r="V34043" s="17"/>
    </row>
    <row r="34044" spans="22:22">
      <c r="V34044" s="17"/>
    </row>
    <row r="34045" spans="22:22">
      <c r="V34045" s="17"/>
    </row>
    <row r="34046" spans="22:22">
      <c r="V34046" s="17"/>
    </row>
    <row r="34047" spans="22:22">
      <c r="V34047" s="17"/>
    </row>
    <row r="34048" spans="22:22">
      <c r="V34048" s="17"/>
    </row>
    <row r="34049" spans="22:22">
      <c r="V34049" s="17"/>
    </row>
    <row r="34050" spans="22:22">
      <c r="V34050" s="17"/>
    </row>
    <row r="34051" spans="22:22">
      <c r="V34051" s="17"/>
    </row>
    <row r="34052" spans="22:22">
      <c r="V34052" s="17"/>
    </row>
    <row r="34053" spans="22:22">
      <c r="V34053" s="17"/>
    </row>
    <row r="34054" spans="22:22">
      <c r="V34054" s="17"/>
    </row>
    <row r="34055" spans="22:22">
      <c r="V34055" s="17"/>
    </row>
    <row r="34056" spans="22:22">
      <c r="V34056" s="17"/>
    </row>
    <row r="34057" spans="22:22">
      <c r="V34057" s="17"/>
    </row>
    <row r="34058" spans="22:22">
      <c r="V34058" s="17"/>
    </row>
    <row r="34059" spans="22:22">
      <c r="V34059" s="17"/>
    </row>
    <row r="34060" spans="22:22">
      <c r="V34060" s="17"/>
    </row>
    <row r="34061" spans="22:22">
      <c r="V34061" s="17"/>
    </row>
    <row r="34062" spans="22:22">
      <c r="V34062" s="17"/>
    </row>
    <row r="34063" spans="22:22">
      <c r="V34063" s="17"/>
    </row>
    <row r="34064" spans="22:22">
      <c r="V34064" s="17"/>
    </row>
    <row r="34065" spans="22:22">
      <c r="V34065" s="17"/>
    </row>
    <row r="34066" spans="22:22">
      <c r="V34066" s="17"/>
    </row>
    <row r="34067" spans="22:22">
      <c r="V34067" s="17"/>
    </row>
    <row r="34068" spans="22:22">
      <c r="V34068" s="17"/>
    </row>
    <row r="34069" spans="22:22">
      <c r="V34069" s="17"/>
    </row>
    <row r="34070" spans="22:22">
      <c r="V34070" s="17"/>
    </row>
    <row r="34071" spans="22:22">
      <c r="V34071" s="17"/>
    </row>
    <row r="34072" spans="22:22">
      <c r="V34072" s="17"/>
    </row>
    <row r="34073" spans="22:22">
      <c r="V34073" s="17"/>
    </row>
    <row r="34074" spans="22:22">
      <c r="V34074" s="17"/>
    </row>
    <row r="34075" spans="22:22">
      <c r="V34075" s="17"/>
    </row>
    <row r="34076" spans="22:22">
      <c r="V34076" s="17"/>
    </row>
    <row r="34077" spans="22:22">
      <c r="V34077" s="17"/>
    </row>
    <row r="34078" spans="22:22">
      <c r="V34078" s="17"/>
    </row>
    <row r="34079" spans="22:22">
      <c r="V34079" s="17"/>
    </row>
    <row r="34080" spans="22:22">
      <c r="V34080" s="17"/>
    </row>
    <row r="34081" spans="22:22">
      <c r="V34081" s="17"/>
    </row>
    <row r="34082" spans="22:22">
      <c r="V34082" s="17"/>
    </row>
    <row r="34083" spans="22:22">
      <c r="V34083" s="17"/>
    </row>
    <row r="34084" spans="22:22">
      <c r="V34084" s="17"/>
    </row>
    <row r="34085" spans="22:22">
      <c r="V34085" s="17"/>
    </row>
    <row r="34086" spans="22:22">
      <c r="V34086" s="17"/>
    </row>
    <row r="34087" spans="22:22">
      <c r="V34087" s="17"/>
    </row>
    <row r="34088" spans="22:22">
      <c r="V34088" s="17"/>
    </row>
    <row r="34089" spans="22:22">
      <c r="V34089" s="17"/>
    </row>
    <row r="34090" spans="22:22">
      <c r="V34090" s="17"/>
    </row>
    <row r="34091" spans="22:22">
      <c r="V34091" s="17"/>
    </row>
    <row r="34092" spans="22:22">
      <c r="V34092" s="17"/>
    </row>
    <row r="34093" spans="22:22">
      <c r="V34093" s="17"/>
    </row>
    <row r="34094" spans="22:22">
      <c r="V34094" s="17"/>
    </row>
    <row r="34095" spans="22:22">
      <c r="V34095" s="17"/>
    </row>
    <row r="34096" spans="22:22">
      <c r="V34096" s="17"/>
    </row>
    <row r="34097" spans="22:22">
      <c r="V34097" s="17"/>
    </row>
    <row r="34098" spans="22:22">
      <c r="V34098" s="17"/>
    </row>
    <row r="34099" spans="22:22">
      <c r="V34099" s="17"/>
    </row>
    <row r="34100" spans="22:22">
      <c r="V34100" s="17"/>
    </row>
    <row r="34101" spans="22:22">
      <c r="V34101" s="17"/>
    </row>
    <row r="34102" spans="22:22">
      <c r="V34102" s="17"/>
    </row>
    <row r="34103" spans="22:22">
      <c r="V34103" s="17"/>
    </row>
    <row r="34104" spans="22:22">
      <c r="V34104" s="17"/>
    </row>
    <row r="34105" spans="22:22">
      <c r="V34105" s="17"/>
    </row>
    <row r="34106" spans="22:22">
      <c r="V34106" s="17"/>
    </row>
    <row r="34107" spans="22:22">
      <c r="V34107" s="17"/>
    </row>
    <row r="34108" spans="22:22">
      <c r="V34108" s="17"/>
    </row>
    <row r="34109" spans="22:22">
      <c r="V34109" s="17"/>
    </row>
    <row r="34110" spans="22:22">
      <c r="V34110" s="17"/>
    </row>
    <row r="34111" spans="22:22">
      <c r="V34111" s="17"/>
    </row>
    <row r="34112" spans="22:22">
      <c r="V34112" s="17"/>
    </row>
    <row r="34113" spans="22:22">
      <c r="V34113" s="17"/>
    </row>
    <row r="34114" spans="22:22">
      <c r="V34114" s="17"/>
    </row>
    <row r="34115" spans="22:22">
      <c r="V34115" s="17"/>
    </row>
    <row r="34116" spans="22:22">
      <c r="V34116" s="17"/>
    </row>
    <row r="34117" spans="22:22">
      <c r="V34117" s="17"/>
    </row>
    <row r="34118" spans="22:22">
      <c r="V34118" s="17"/>
    </row>
    <row r="34119" spans="22:22">
      <c r="V34119" s="17"/>
    </row>
    <row r="34120" spans="22:22">
      <c r="V34120" s="17"/>
    </row>
    <row r="34121" spans="22:22">
      <c r="V34121" s="17"/>
    </row>
    <row r="34122" spans="22:22">
      <c r="V34122" s="17"/>
    </row>
    <row r="34123" spans="22:22">
      <c r="V34123" s="17"/>
    </row>
    <row r="34124" spans="22:22">
      <c r="V34124" s="17"/>
    </row>
    <row r="34125" spans="22:22">
      <c r="V34125" s="17"/>
    </row>
    <row r="34126" spans="22:22">
      <c r="V34126" s="17"/>
    </row>
    <row r="34127" spans="22:22">
      <c r="V34127" s="17"/>
    </row>
    <row r="34128" spans="22:22">
      <c r="V34128" s="17"/>
    </row>
    <row r="34129" spans="22:22">
      <c r="V34129" s="17"/>
    </row>
    <row r="34130" spans="22:22">
      <c r="V34130" s="17"/>
    </row>
    <row r="34131" spans="22:22">
      <c r="V34131" s="17"/>
    </row>
    <row r="34132" spans="22:22">
      <c r="V34132" s="17"/>
    </row>
    <row r="34133" spans="22:22">
      <c r="V34133" s="17"/>
    </row>
    <row r="34134" spans="22:22">
      <c r="V34134" s="17"/>
    </row>
    <row r="34135" spans="22:22">
      <c r="V34135" s="17"/>
    </row>
    <row r="34136" spans="22:22">
      <c r="V34136" s="17"/>
    </row>
    <row r="34137" spans="22:22">
      <c r="V34137" s="17"/>
    </row>
    <row r="34138" spans="22:22">
      <c r="V34138" s="17"/>
    </row>
    <row r="34139" spans="22:22">
      <c r="V34139" s="17"/>
    </row>
    <row r="34140" spans="22:22">
      <c r="V34140" s="17"/>
    </row>
    <row r="34141" spans="22:22">
      <c r="V34141" s="17"/>
    </row>
    <row r="34142" spans="22:22">
      <c r="V34142" s="17"/>
    </row>
    <row r="34143" spans="22:22">
      <c r="V34143" s="17"/>
    </row>
    <row r="34144" spans="22:22">
      <c r="V34144" s="17"/>
    </row>
    <row r="34145" spans="22:22">
      <c r="V34145" s="17"/>
    </row>
    <row r="34146" spans="22:22">
      <c r="V34146" s="17"/>
    </row>
    <row r="34147" spans="22:22">
      <c r="V34147" s="17"/>
    </row>
    <row r="34148" spans="22:22">
      <c r="V34148" s="17"/>
    </row>
    <row r="34149" spans="22:22">
      <c r="V34149" s="17"/>
    </row>
    <row r="34150" spans="22:22">
      <c r="V34150" s="17"/>
    </row>
    <row r="34151" spans="22:22">
      <c r="V34151" s="17"/>
    </row>
    <row r="34152" spans="22:22">
      <c r="V34152" s="17"/>
    </row>
    <row r="34153" spans="22:22">
      <c r="V34153" s="17"/>
    </row>
    <row r="34154" spans="22:22">
      <c r="V34154" s="17"/>
    </row>
    <row r="34155" spans="22:22">
      <c r="V34155" s="17"/>
    </row>
    <row r="34156" spans="22:22">
      <c r="V34156" s="17"/>
    </row>
    <row r="34157" spans="22:22">
      <c r="V34157" s="17"/>
    </row>
    <row r="34158" spans="22:22">
      <c r="V34158" s="17"/>
    </row>
    <row r="34159" spans="22:22">
      <c r="V34159" s="17"/>
    </row>
    <row r="34160" spans="22:22">
      <c r="V34160" s="17"/>
    </row>
    <row r="34161" spans="22:22">
      <c r="V34161" s="17"/>
    </row>
    <row r="34162" spans="22:22">
      <c r="V34162" s="17"/>
    </row>
    <row r="34163" spans="22:22">
      <c r="V34163" s="17"/>
    </row>
    <row r="34164" spans="22:22">
      <c r="V34164" s="17"/>
    </row>
    <row r="34165" spans="22:22">
      <c r="V34165" s="17"/>
    </row>
    <row r="34166" spans="22:22">
      <c r="V34166" s="17"/>
    </row>
    <row r="34167" spans="22:22">
      <c r="V34167" s="17"/>
    </row>
    <row r="34168" spans="22:22">
      <c r="V34168" s="17"/>
    </row>
    <row r="34169" spans="22:22">
      <c r="V34169" s="17"/>
    </row>
    <row r="34170" spans="22:22">
      <c r="V34170" s="17"/>
    </row>
    <row r="34171" spans="22:22">
      <c r="V34171" s="17"/>
    </row>
    <row r="34172" spans="22:22">
      <c r="V34172" s="17"/>
    </row>
    <row r="34173" spans="22:22">
      <c r="V34173" s="17"/>
    </row>
    <row r="34174" spans="22:22">
      <c r="V34174" s="17"/>
    </row>
    <row r="34175" spans="22:22">
      <c r="V34175" s="17"/>
    </row>
    <row r="34176" spans="22:22">
      <c r="V34176" s="17"/>
    </row>
    <row r="34177" spans="22:22">
      <c r="V34177" s="17"/>
    </row>
    <row r="34178" spans="22:22">
      <c r="V34178" s="17"/>
    </row>
    <row r="34179" spans="22:22">
      <c r="V34179" s="17"/>
    </row>
    <row r="34180" spans="22:22">
      <c r="V34180" s="17"/>
    </row>
    <row r="34181" spans="22:22">
      <c r="V34181" s="17"/>
    </row>
    <row r="34182" spans="22:22">
      <c r="V34182" s="17"/>
    </row>
    <row r="34183" spans="22:22">
      <c r="V34183" s="17"/>
    </row>
    <row r="34184" spans="22:22">
      <c r="V34184" s="17"/>
    </row>
    <row r="34185" spans="22:22">
      <c r="V34185" s="17"/>
    </row>
    <row r="34186" spans="22:22">
      <c r="V34186" s="17"/>
    </row>
    <row r="34187" spans="22:22">
      <c r="V34187" s="17"/>
    </row>
    <row r="34188" spans="22:22">
      <c r="V34188" s="17"/>
    </row>
    <row r="34189" spans="22:22">
      <c r="V34189" s="17"/>
    </row>
    <row r="34190" spans="22:22">
      <c r="V34190" s="17"/>
    </row>
    <row r="34191" spans="22:22">
      <c r="V34191" s="17"/>
    </row>
    <row r="34192" spans="22:22">
      <c r="V34192" s="17"/>
    </row>
    <row r="34193" spans="22:22">
      <c r="V34193" s="17"/>
    </row>
    <row r="34194" spans="22:22">
      <c r="V34194" s="17"/>
    </row>
    <row r="34195" spans="22:22">
      <c r="V34195" s="17"/>
    </row>
    <row r="34196" spans="22:22">
      <c r="V34196" s="17"/>
    </row>
    <row r="34197" spans="22:22">
      <c r="V34197" s="17"/>
    </row>
    <row r="34198" spans="22:22">
      <c r="V34198" s="17"/>
    </row>
    <row r="34199" spans="22:22">
      <c r="V34199" s="17"/>
    </row>
    <row r="34200" spans="22:22">
      <c r="V34200" s="17"/>
    </row>
    <row r="34201" spans="22:22">
      <c r="V34201" s="17"/>
    </row>
    <row r="34202" spans="22:22">
      <c r="V34202" s="17"/>
    </row>
    <row r="34203" spans="22:22">
      <c r="V34203" s="17"/>
    </row>
    <row r="34204" spans="22:22">
      <c r="V34204" s="17"/>
    </row>
    <row r="34205" spans="22:22">
      <c r="V34205" s="17"/>
    </row>
    <row r="34206" spans="22:22">
      <c r="V34206" s="17"/>
    </row>
    <row r="34207" spans="22:22">
      <c r="V34207" s="17"/>
    </row>
    <row r="34208" spans="22:22">
      <c r="V34208" s="17"/>
    </row>
    <row r="34209" spans="22:22">
      <c r="V34209" s="17"/>
    </row>
    <row r="34210" spans="22:22">
      <c r="V34210" s="17"/>
    </row>
    <row r="34211" spans="22:22">
      <c r="V34211" s="17"/>
    </row>
    <row r="34212" spans="22:22">
      <c r="V34212" s="17"/>
    </row>
    <row r="34213" spans="22:22">
      <c r="V34213" s="17"/>
    </row>
    <row r="34214" spans="22:22">
      <c r="V34214" s="17"/>
    </row>
    <row r="34215" spans="22:22">
      <c r="V34215" s="17"/>
    </row>
    <row r="34216" spans="22:22">
      <c r="V34216" s="17"/>
    </row>
    <row r="34217" spans="22:22">
      <c r="V34217" s="17"/>
    </row>
    <row r="34218" spans="22:22">
      <c r="V34218" s="17"/>
    </row>
    <row r="34219" spans="22:22">
      <c r="V34219" s="17"/>
    </row>
    <row r="34220" spans="22:22">
      <c r="V34220" s="17"/>
    </row>
    <row r="34221" spans="22:22">
      <c r="V34221" s="17"/>
    </row>
    <row r="34222" spans="22:22">
      <c r="V34222" s="17"/>
    </row>
    <row r="34223" spans="22:22">
      <c r="V34223" s="17"/>
    </row>
    <row r="34224" spans="22:22">
      <c r="V34224" s="17"/>
    </row>
    <row r="34225" spans="22:22">
      <c r="V34225" s="17"/>
    </row>
    <row r="34226" spans="22:22">
      <c r="V34226" s="17"/>
    </row>
    <row r="34227" spans="22:22">
      <c r="V34227" s="17"/>
    </row>
    <row r="34228" spans="22:22">
      <c r="V34228" s="17"/>
    </row>
    <row r="34229" spans="22:22">
      <c r="V34229" s="17"/>
    </row>
    <row r="34230" spans="22:22">
      <c r="V34230" s="17"/>
    </row>
    <row r="34231" spans="22:22">
      <c r="V34231" s="17"/>
    </row>
    <row r="34232" spans="22:22">
      <c r="V34232" s="17"/>
    </row>
    <row r="34233" spans="22:22">
      <c r="V34233" s="17"/>
    </row>
    <row r="34234" spans="22:22">
      <c r="V34234" s="17"/>
    </row>
    <row r="34235" spans="22:22">
      <c r="V34235" s="17"/>
    </row>
    <row r="34236" spans="22:22">
      <c r="V34236" s="17"/>
    </row>
    <row r="34237" spans="22:22">
      <c r="V34237" s="17"/>
    </row>
    <row r="34238" spans="22:22">
      <c r="V34238" s="17"/>
    </row>
    <row r="34239" spans="22:22">
      <c r="V34239" s="17"/>
    </row>
    <row r="34240" spans="22:22">
      <c r="V34240" s="17"/>
    </row>
    <row r="34241" spans="22:22">
      <c r="V34241" s="17"/>
    </row>
    <row r="34242" spans="22:22">
      <c r="V34242" s="17"/>
    </row>
    <row r="34243" spans="22:22">
      <c r="V34243" s="17"/>
    </row>
    <row r="34244" spans="22:22">
      <c r="V34244" s="17"/>
    </row>
    <row r="34245" spans="22:22">
      <c r="V34245" s="17"/>
    </row>
    <row r="34246" spans="22:22">
      <c r="V34246" s="17"/>
    </row>
    <row r="34247" spans="22:22">
      <c r="V34247" s="17"/>
    </row>
    <row r="34248" spans="22:22">
      <c r="V34248" s="17"/>
    </row>
    <row r="34249" spans="22:22">
      <c r="V34249" s="17"/>
    </row>
    <row r="34250" spans="22:22">
      <c r="V34250" s="17"/>
    </row>
    <row r="34251" spans="22:22">
      <c r="V34251" s="17"/>
    </row>
    <row r="34252" spans="22:22">
      <c r="V34252" s="17"/>
    </row>
    <row r="34253" spans="22:22">
      <c r="V34253" s="17"/>
    </row>
    <row r="34254" spans="22:22">
      <c r="V34254" s="17"/>
    </row>
    <row r="34255" spans="22:22">
      <c r="V34255" s="17"/>
    </row>
    <row r="34256" spans="22:22">
      <c r="V34256" s="17"/>
    </row>
    <row r="34257" spans="22:22">
      <c r="V34257" s="17"/>
    </row>
    <row r="34258" spans="22:22">
      <c r="V34258" s="17"/>
    </row>
    <row r="34259" spans="22:22">
      <c r="V34259" s="17"/>
    </row>
    <row r="34260" spans="22:22">
      <c r="V34260" s="17"/>
    </row>
    <row r="34261" spans="22:22">
      <c r="V34261" s="17"/>
    </row>
    <row r="34262" spans="22:22">
      <c r="V34262" s="17"/>
    </row>
    <row r="34263" spans="22:22">
      <c r="V34263" s="17"/>
    </row>
    <row r="34264" spans="22:22">
      <c r="V34264" s="17"/>
    </row>
    <row r="34265" spans="22:22">
      <c r="V34265" s="17"/>
    </row>
    <row r="34266" spans="22:22">
      <c r="V34266" s="17"/>
    </row>
    <row r="34267" spans="22:22">
      <c r="V34267" s="17"/>
    </row>
    <row r="34268" spans="22:22">
      <c r="V34268" s="17"/>
    </row>
    <row r="34269" spans="22:22">
      <c r="V34269" s="17"/>
    </row>
    <row r="34270" spans="22:22">
      <c r="V34270" s="17"/>
    </row>
    <row r="34271" spans="22:22">
      <c r="V34271" s="17"/>
    </row>
    <row r="34272" spans="22:22">
      <c r="V34272" s="17"/>
    </row>
    <row r="34273" spans="22:22">
      <c r="V34273" s="17"/>
    </row>
    <row r="34274" spans="22:22">
      <c r="V34274" s="17"/>
    </row>
    <row r="34275" spans="22:22">
      <c r="V34275" s="17"/>
    </row>
    <row r="34276" spans="22:22">
      <c r="V34276" s="17"/>
    </row>
    <row r="34277" spans="22:22">
      <c r="V34277" s="17"/>
    </row>
    <row r="34278" spans="22:22">
      <c r="V34278" s="17"/>
    </row>
    <row r="34279" spans="22:22">
      <c r="V34279" s="17"/>
    </row>
    <row r="34280" spans="22:22">
      <c r="V34280" s="17"/>
    </row>
    <row r="34281" spans="22:22">
      <c r="V34281" s="17"/>
    </row>
    <row r="34282" spans="22:22">
      <c r="V34282" s="17"/>
    </row>
    <row r="34283" spans="22:22">
      <c r="V34283" s="17"/>
    </row>
    <row r="34284" spans="22:22">
      <c r="V34284" s="17"/>
    </row>
    <row r="34285" spans="22:22">
      <c r="V34285" s="17"/>
    </row>
    <row r="34286" spans="22:22">
      <c r="V34286" s="17"/>
    </row>
    <row r="34287" spans="22:22">
      <c r="V34287" s="17"/>
    </row>
    <row r="34288" spans="22:22">
      <c r="V34288" s="17"/>
    </row>
    <row r="34289" spans="22:22">
      <c r="V34289" s="17"/>
    </row>
    <row r="34290" spans="22:22">
      <c r="V34290" s="17"/>
    </row>
    <row r="34291" spans="22:22">
      <c r="V34291" s="17"/>
    </row>
    <row r="34292" spans="22:22">
      <c r="V34292" s="17"/>
    </row>
    <row r="34293" spans="22:22">
      <c r="V34293" s="17"/>
    </row>
    <row r="34294" spans="22:22">
      <c r="V34294" s="17"/>
    </row>
    <row r="34295" spans="22:22">
      <c r="V34295" s="17"/>
    </row>
    <row r="34296" spans="22:22">
      <c r="V34296" s="17"/>
    </row>
    <row r="34297" spans="22:22">
      <c r="V34297" s="17"/>
    </row>
    <row r="34298" spans="22:22">
      <c r="V34298" s="17"/>
    </row>
    <row r="34299" spans="22:22">
      <c r="V34299" s="17"/>
    </row>
    <row r="34300" spans="22:22">
      <c r="V34300" s="17"/>
    </row>
    <row r="34301" spans="22:22">
      <c r="V34301" s="17"/>
    </row>
    <row r="34302" spans="22:22">
      <c r="V34302" s="17"/>
    </row>
    <row r="34303" spans="22:22">
      <c r="V34303" s="17"/>
    </row>
    <row r="34304" spans="22:22">
      <c r="V34304" s="17"/>
    </row>
    <row r="34305" spans="22:22">
      <c r="V34305" s="17"/>
    </row>
    <row r="34306" spans="22:22">
      <c r="V34306" s="17"/>
    </row>
    <row r="34307" spans="22:22">
      <c r="V34307" s="17"/>
    </row>
    <row r="34308" spans="22:22">
      <c r="V34308" s="17"/>
    </row>
    <row r="34309" spans="22:22">
      <c r="V34309" s="17"/>
    </row>
    <row r="34310" spans="22:22">
      <c r="V34310" s="17"/>
    </row>
    <row r="34311" spans="22:22">
      <c r="V34311" s="17"/>
    </row>
    <row r="34312" spans="22:22">
      <c r="V34312" s="17"/>
    </row>
    <row r="34313" spans="22:22">
      <c r="V34313" s="17"/>
    </row>
    <row r="34314" spans="22:22">
      <c r="V34314" s="17"/>
    </row>
    <row r="34315" spans="22:22">
      <c r="V34315" s="17"/>
    </row>
    <row r="34316" spans="22:22">
      <c r="V34316" s="17"/>
    </row>
    <row r="34317" spans="22:22">
      <c r="V34317" s="17"/>
    </row>
    <row r="34318" spans="22:22">
      <c r="V34318" s="17"/>
    </row>
    <row r="34319" spans="22:22">
      <c r="V34319" s="17"/>
    </row>
    <row r="34320" spans="22:22">
      <c r="V34320" s="17"/>
    </row>
    <row r="34321" spans="22:22">
      <c r="V34321" s="17"/>
    </row>
    <row r="34322" spans="22:22">
      <c r="V34322" s="17"/>
    </row>
    <row r="34323" spans="22:22">
      <c r="V34323" s="17"/>
    </row>
    <row r="34324" spans="22:22">
      <c r="V34324" s="17"/>
    </row>
    <row r="34325" spans="22:22">
      <c r="V34325" s="17"/>
    </row>
    <row r="34326" spans="22:22">
      <c r="V34326" s="17"/>
    </row>
    <row r="34327" spans="22:22">
      <c r="V34327" s="17"/>
    </row>
    <row r="34328" spans="22:22">
      <c r="V34328" s="17"/>
    </row>
    <row r="34329" spans="22:22">
      <c r="V34329" s="17"/>
    </row>
    <row r="34330" spans="22:22">
      <c r="V34330" s="17"/>
    </row>
    <row r="34331" spans="22:22">
      <c r="V34331" s="17"/>
    </row>
    <row r="34332" spans="22:22">
      <c r="V34332" s="17"/>
    </row>
    <row r="34333" spans="22:22">
      <c r="V34333" s="17"/>
    </row>
    <row r="34334" spans="22:22">
      <c r="V34334" s="17"/>
    </row>
    <row r="34335" spans="22:22">
      <c r="V34335" s="17"/>
    </row>
    <row r="34336" spans="22:22">
      <c r="V34336" s="17"/>
    </row>
    <row r="34337" spans="22:22">
      <c r="V34337" s="17"/>
    </row>
    <row r="34338" spans="22:22">
      <c r="V34338" s="17"/>
    </row>
    <row r="34339" spans="22:22">
      <c r="V34339" s="17"/>
    </row>
    <row r="34340" spans="22:22">
      <c r="V34340" s="17"/>
    </row>
    <row r="34341" spans="22:22">
      <c r="V34341" s="17"/>
    </row>
    <row r="34342" spans="22:22">
      <c r="V34342" s="17"/>
    </row>
    <row r="34343" spans="22:22">
      <c r="V34343" s="17"/>
    </row>
    <row r="34344" spans="22:22">
      <c r="V34344" s="17"/>
    </row>
    <row r="34345" spans="22:22">
      <c r="V34345" s="17"/>
    </row>
    <row r="34346" spans="22:22">
      <c r="V34346" s="17"/>
    </row>
    <row r="34347" spans="22:22">
      <c r="V34347" s="17"/>
    </row>
    <row r="34348" spans="22:22">
      <c r="V34348" s="17"/>
    </row>
    <row r="34349" spans="22:22">
      <c r="V34349" s="17"/>
    </row>
    <row r="34350" spans="22:22">
      <c r="V34350" s="17"/>
    </row>
    <row r="34351" spans="22:22">
      <c r="V34351" s="17"/>
    </row>
    <row r="34352" spans="22:22">
      <c r="V34352" s="17"/>
    </row>
    <row r="34353" spans="22:22">
      <c r="V34353" s="17"/>
    </row>
    <row r="34354" spans="22:22">
      <c r="V34354" s="17"/>
    </row>
    <row r="34355" spans="22:22">
      <c r="V34355" s="17"/>
    </row>
    <row r="34356" spans="22:22">
      <c r="V34356" s="17"/>
    </row>
    <row r="34357" spans="22:22">
      <c r="V34357" s="17"/>
    </row>
    <row r="34358" spans="22:22">
      <c r="V34358" s="17"/>
    </row>
    <row r="34359" spans="22:22">
      <c r="V34359" s="17"/>
    </row>
    <row r="34360" spans="22:22">
      <c r="V34360" s="17"/>
    </row>
    <row r="34361" spans="22:22">
      <c r="V34361" s="17"/>
    </row>
    <row r="34362" spans="22:22">
      <c r="V34362" s="17"/>
    </row>
    <row r="34363" spans="22:22">
      <c r="V34363" s="17"/>
    </row>
    <row r="34364" spans="22:22">
      <c r="V34364" s="17"/>
    </row>
    <row r="34365" spans="22:22">
      <c r="V34365" s="17"/>
    </row>
    <row r="34366" spans="22:22">
      <c r="V34366" s="17"/>
    </row>
    <row r="34367" spans="22:22">
      <c r="V34367" s="17"/>
    </row>
    <row r="34368" spans="22:22">
      <c r="V34368" s="17"/>
    </row>
    <row r="34369" spans="22:22">
      <c r="V34369" s="17"/>
    </row>
    <row r="34370" spans="22:22">
      <c r="V34370" s="17"/>
    </row>
    <row r="34371" spans="22:22">
      <c r="V34371" s="17"/>
    </row>
    <row r="34372" spans="22:22">
      <c r="V34372" s="17"/>
    </row>
    <row r="34373" spans="22:22">
      <c r="V34373" s="17"/>
    </row>
    <row r="34374" spans="22:22">
      <c r="V34374" s="17"/>
    </row>
    <row r="34375" spans="22:22">
      <c r="V34375" s="17"/>
    </row>
    <row r="34376" spans="22:22">
      <c r="V34376" s="17"/>
    </row>
    <row r="34377" spans="22:22">
      <c r="V34377" s="17"/>
    </row>
    <row r="34378" spans="22:22">
      <c r="V34378" s="17"/>
    </row>
    <row r="34379" spans="22:22">
      <c r="V34379" s="17"/>
    </row>
    <row r="34380" spans="22:22">
      <c r="V34380" s="17"/>
    </row>
    <row r="34381" spans="22:22">
      <c r="V34381" s="17"/>
    </row>
    <row r="34382" spans="22:22">
      <c r="V34382" s="17"/>
    </row>
    <row r="34383" spans="22:22">
      <c r="V34383" s="17"/>
    </row>
    <row r="34384" spans="22:22">
      <c r="V34384" s="17"/>
    </row>
    <row r="34385" spans="22:22">
      <c r="V34385" s="17"/>
    </row>
    <row r="34386" spans="22:22">
      <c r="V34386" s="17"/>
    </row>
    <row r="34387" spans="22:22">
      <c r="V34387" s="17"/>
    </row>
    <row r="34388" spans="22:22">
      <c r="V34388" s="17"/>
    </row>
    <row r="34389" spans="22:22">
      <c r="V34389" s="17"/>
    </row>
    <row r="34390" spans="22:22">
      <c r="V34390" s="17"/>
    </row>
    <row r="34391" spans="22:22">
      <c r="V34391" s="17"/>
    </row>
    <row r="34392" spans="22:22">
      <c r="V34392" s="17"/>
    </row>
    <row r="34393" spans="22:22">
      <c r="V34393" s="17"/>
    </row>
    <row r="34394" spans="22:22">
      <c r="V34394" s="17"/>
    </row>
    <row r="34395" spans="22:22">
      <c r="V34395" s="17"/>
    </row>
    <row r="34396" spans="22:22">
      <c r="V34396" s="17"/>
    </row>
    <row r="34397" spans="22:22">
      <c r="V34397" s="17"/>
    </row>
    <row r="34398" spans="22:22">
      <c r="V34398" s="17"/>
    </row>
    <row r="34399" spans="22:22">
      <c r="V34399" s="17"/>
    </row>
    <row r="34400" spans="22:22">
      <c r="V34400" s="17"/>
    </row>
    <row r="34401" spans="22:22">
      <c r="V34401" s="17"/>
    </row>
    <row r="34402" spans="22:22">
      <c r="V34402" s="17"/>
    </row>
    <row r="34403" spans="22:22">
      <c r="V34403" s="17"/>
    </row>
    <row r="34404" spans="22:22">
      <c r="V34404" s="17"/>
    </row>
    <row r="34405" spans="22:22">
      <c r="V34405" s="17"/>
    </row>
    <row r="34406" spans="22:22">
      <c r="V34406" s="17"/>
    </row>
    <row r="34407" spans="22:22">
      <c r="V34407" s="17"/>
    </row>
    <row r="34408" spans="22:22">
      <c r="V34408" s="17"/>
    </row>
    <row r="34409" spans="22:22">
      <c r="V34409" s="17"/>
    </row>
    <row r="34410" spans="22:22">
      <c r="V34410" s="17"/>
    </row>
    <row r="34411" spans="22:22">
      <c r="V34411" s="17"/>
    </row>
    <row r="34412" spans="22:22">
      <c r="V34412" s="17"/>
    </row>
    <row r="34413" spans="22:22">
      <c r="V34413" s="17"/>
    </row>
    <row r="34414" spans="22:22">
      <c r="V34414" s="17"/>
    </row>
    <row r="34415" spans="22:22">
      <c r="V34415" s="17"/>
    </row>
    <row r="34416" spans="22:22">
      <c r="V34416" s="17"/>
    </row>
    <row r="34417" spans="22:22">
      <c r="V34417" s="17"/>
    </row>
    <row r="34418" spans="22:22">
      <c r="V34418" s="17"/>
    </row>
    <row r="34419" spans="22:22">
      <c r="V34419" s="17"/>
    </row>
    <row r="34420" spans="22:22">
      <c r="V34420" s="17"/>
    </row>
    <row r="34421" spans="22:22">
      <c r="V34421" s="17"/>
    </row>
    <row r="34422" spans="22:22">
      <c r="V34422" s="17"/>
    </row>
    <row r="34423" spans="22:22">
      <c r="V34423" s="17"/>
    </row>
    <row r="34424" spans="22:22">
      <c r="V34424" s="17"/>
    </row>
    <row r="34425" spans="22:22">
      <c r="V34425" s="17"/>
    </row>
    <row r="34426" spans="22:22">
      <c r="V34426" s="17"/>
    </row>
    <row r="34427" spans="22:22">
      <c r="V34427" s="17"/>
    </row>
    <row r="34428" spans="22:22">
      <c r="V34428" s="17"/>
    </row>
    <row r="34429" spans="22:22">
      <c r="V34429" s="17"/>
    </row>
    <row r="34430" spans="22:22">
      <c r="V34430" s="17"/>
    </row>
    <row r="34431" spans="22:22">
      <c r="V34431" s="17"/>
    </row>
    <row r="34432" spans="22:22">
      <c r="V34432" s="17"/>
    </row>
    <row r="34433" spans="22:22">
      <c r="V34433" s="17"/>
    </row>
    <row r="34434" spans="22:22">
      <c r="V34434" s="17"/>
    </row>
    <row r="34435" spans="22:22">
      <c r="V34435" s="17"/>
    </row>
    <row r="34436" spans="22:22">
      <c r="V34436" s="17"/>
    </row>
    <row r="34437" spans="22:22">
      <c r="V34437" s="17"/>
    </row>
    <row r="34438" spans="22:22">
      <c r="V34438" s="17"/>
    </row>
    <row r="34439" spans="22:22">
      <c r="V34439" s="17"/>
    </row>
    <row r="34440" spans="22:22">
      <c r="V34440" s="17"/>
    </row>
    <row r="34441" spans="22:22">
      <c r="V34441" s="17"/>
    </row>
    <row r="34442" spans="22:22">
      <c r="V34442" s="17"/>
    </row>
    <row r="34443" spans="22:22">
      <c r="V34443" s="17"/>
    </row>
    <row r="34444" spans="22:22">
      <c r="V34444" s="17"/>
    </row>
    <row r="34445" spans="22:22">
      <c r="V34445" s="17"/>
    </row>
    <row r="34446" spans="22:22">
      <c r="V34446" s="17"/>
    </row>
    <row r="34447" spans="22:22">
      <c r="V34447" s="17"/>
    </row>
    <row r="34448" spans="22:22">
      <c r="V34448" s="17"/>
    </row>
    <row r="34449" spans="22:22">
      <c r="V34449" s="17"/>
    </row>
    <row r="34450" spans="22:22">
      <c r="V34450" s="17"/>
    </row>
    <row r="34451" spans="22:22">
      <c r="V34451" s="17"/>
    </row>
    <row r="34452" spans="22:22">
      <c r="V34452" s="17"/>
    </row>
    <row r="34453" spans="22:22">
      <c r="V34453" s="17"/>
    </row>
    <row r="34454" spans="22:22">
      <c r="V34454" s="17"/>
    </row>
    <row r="34455" spans="22:22">
      <c r="V34455" s="17"/>
    </row>
    <row r="34456" spans="22:22">
      <c r="V34456" s="17"/>
    </row>
    <row r="34457" spans="22:22">
      <c r="V34457" s="17"/>
    </row>
    <row r="34458" spans="22:22">
      <c r="V34458" s="17"/>
    </row>
    <row r="34459" spans="22:22">
      <c r="V34459" s="17"/>
    </row>
    <row r="34460" spans="22:22">
      <c r="V34460" s="17"/>
    </row>
    <row r="34461" spans="22:22">
      <c r="V34461" s="17"/>
    </row>
    <row r="34462" spans="22:22">
      <c r="V34462" s="17"/>
    </row>
    <row r="34463" spans="22:22">
      <c r="V34463" s="17"/>
    </row>
    <row r="34464" spans="22:22">
      <c r="V34464" s="17"/>
    </row>
    <row r="34465" spans="22:22">
      <c r="V34465" s="17"/>
    </row>
    <row r="34466" spans="22:22">
      <c r="V34466" s="17"/>
    </row>
    <row r="34467" spans="22:22">
      <c r="V34467" s="17"/>
    </row>
    <row r="34468" spans="22:22">
      <c r="V34468" s="17"/>
    </row>
    <row r="34469" spans="22:22">
      <c r="V34469" s="17"/>
    </row>
    <row r="34470" spans="22:22">
      <c r="V34470" s="17"/>
    </row>
    <row r="34471" spans="22:22">
      <c r="V34471" s="17"/>
    </row>
    <row r="34472" spans="22:22">
      <c r="V34472" s="17"/>
    </row>
    <row r="34473" spans="22:22">
      <c r="V34473" s="17"/>
    </row>
    <row r="34474" spans="22:22">
      <c r="V34474" s="17"/>
    </row>
    <row r="34475" spans="22:22">
      <c r="V34475" s="17"/>
    </row>
    <row r="34476" spans="22:22">
      <c r="V34476" s="17"/>
    </row>
    <row r="34477" spans="22:22">
      <c r="V34477" s="17"/>
    </row>
    <row r="34478" spans="22:22">
      <c r="V34478" s="17"/>
    </row>
    <row r="34479" spans="22:22">
      <c r="V34479" s="17"/>
    </row>
    <row r="34480" spans="22:22">
      <c r="V34480" s="17"/>
    </row>
    <row r="34481" spans="22:22">
      <c r="V34481" s="17"/>
    </row>
    <row r="34482" spans="22:22">
      <c r="V34482" s="17"/>
    </row>
    <row r="34483" spans="22:22">
      <c r="V34483" s="17"/>
    </row>
    <row r="34484" spans="22:22">
      <c r="V34484" s="17"/>
    </row>
    <row r="34485" spans="22:22">
      <c r="V34485" s="17"/>
    </row>
    <row r="34486" spans="22:22">
      <c r="V34486" s="17"/>
    </row>
    <row r="34487" spans="22:22">
      <c r="V34487" s="17"/>
    </row>
    <row r="34488" spans="22:22">
      <c r="V34488" s="17"/>
    </row>
    <row r="34489" spans="22:22">
      <c r="V34489" s="17"/>
    </row>
    <row r="34490" spans="22:22">
      <c r="V34490" s="17"/>
    </row>
    <row r="34491" spans="22:22">
      <c r="V34491" s="17"/>
    </row>
    <row r="34492" spans="22:22">
      <c r="V34492" s="17"/>
    </row>
    <row r="34493" spans="22:22">
      <c r="V34493" s="17"/>
    </row>
    <row r="34494" spans="22:22">
      <c r="V34494" s="17"/>
    </row>
    <row r="34495" spans="22:22">
      <c r="V34495" s="17"/>
    </row>
    <row r="34496" spans="22:22">
      <c r="V34496" s="17"/>
    </row>
    <row r="34497" spans="22:22">
      <c r="V34497" s="17"/>
    </row>
    <row r="34498" spans="22:22">
      <c r="V34498" s="17"/>
    </row>
    <row r="34499" spans="22:22">
      <c r="V34499" s="17"/>
    </row>
    <row r="34500" spans="22:22">
      <c r="V34500" s="17"/>
    </row>
    <row r="34501" spans="22:22">
      <c r="V34501" s="17"/>
    </row>
    <row r="34502" spans="22:22">
      <c r="V34502" s="17"/>
    </row>
    <row r="34503" spans="22:22">
      <c r="V34503" s="17"/>
    </row>
    <row r="34504" spans="22:22">
      <c r="V34504" s="17"/>
    </row>
    <row r="34505" spans="22:22">
      <c r="V34505" s="17"/>
    </row>
    <row r="34506" spans="22:22">
      <c r="V34506" s="17"/>
    </row>
    <row r="34507" spans="22:22">
      <c r="V34507" s="17"/>
    </row>
    <row r="34508" spans="22:22">
      <c r="V34508" s="17"/>
    </row>
    <row r="34509" spans="22:22">
      <c r="V34509" s="17"/>
    </row>
    <row r="34510" spans="22:22">
      <c r="V34510" s="17"/>
    </row>
    <row r="34511" spans="22:22">
      <c r="V34511" s="17"/>
    </row>
    <row r="34512" spans="22:22">
      <c r="V34512" s="17"/>
    </row>
    <row r="34513" spans="22:22">
      <c r="V34513" s="17"/>
    </row>
    <row r="34514" spans="22:22">
      <c r="V34514" s="17"/>
    </row>
    <row r="34515" spans="22:22">
      <c r="V34515" s="17"/>
    </row>
    <row r="34516" spans="22:22">
      <c r="V34516" s="17"/>
    </row>
    <row r="34517" spans="22:22">
      <c r="V34517" s="17"/>
    </row>
    <row r="34518" spans="22:22">
      <c r="V34518" s="17"/>
    </row>
    <row r="34519" spans="22:22">
      <c r="V34519" s="17"/>
    </row>
    <row r="34520" spans="22:22">
      <c r="V34520" s="17"/>
    </row>
    <row r="34521" spans="22:22">
      <c r="V34521" s="17"/>
    </row>
    <row r="34522" spans="22:22">
      <c r="V34522" s="17"/>
    </row>
    <row r="34523" spans="22:22">
      <c r="V34523" s="17"/>
    </row>
    <row r="34524" spans="22:22">
      <c r="V34524" s="17"/>
    </row>
    <row r="34525" spans="22:22">
      <c r="V34525" s="17"/>
    </row>
    <row r="34526" spans="22:22">
      <c r="V34526" s="17"/>
    </row>
    <row r="34527" spans="22:22">
      <c r="V34527" s="17"/>
    </row>
    <row r="34528" spans="22:22">
      <c r="V34528" s="17"/>
    </row>
    <row r="34529" spans="22:22">
      <c r="V34529" s="17"/>
    </row>
    <row r="34530" spans="22:22">
      <c r="V34530" s="17"/>
    </row>
    <row r="34531" spans="22:22">
      <c r="V34531" s="17"/>
    </row>
    <row r="34532" spans="22:22">
      <c r="V34532" s="17"/>
    </row>
    <row r="34533" spans="22:22">
      <c r="V34533" s="17"/>
    </row>
    <row r="34534" spans="22:22">
      <c r="V34534" s="17"/>
    </row>
    <row r="34535" spans="22:22">
      <c r="V34535" s="17"/>
    </row>
    <row r="34536" spans="22:22">
      <c r="V34536" s="17"/>
    </row>
    <row r="34537" spans="22:22">
      <c r="V34537" s="17"/>
    </row>
    <row r="34538" spans="22:22">
      <c r="V34538" s="17"/>
    </row>
    <row r="34539" spans="22:22">
      <c r="V34539" s="17"/>
    </row>
    <row r="34540" spans="22:22">
      <c r="V34540" s="17"/>
    </row>
    <row r="34541" spans="22:22">
      <c r="V34541" s="17"/>
    </row>
    <row r="34542" spans="22:22">
      <c r="V34542" s="17"/>
    </row>
    <row r="34543" spans="22:22">
      <c r="V34543" s="17"/>
    </row>
    <row r="34544" spans="22:22">
      <c r="V34544" s="17"/>
    </row>
    <row r="34545" spans="22:22">
      <c r="V34545" s="17"/>
    </row>
    <row r="34546" spans="22:22">
      <c r="V34546" s="17"/>
    </row>
    <row r="34547" spans="22:22">
      <c r="V34547" s="17"/>
    </row>
    <row r="34548" spans="22:22">
      <c r="V34548" s="17"/>
    </row>
    <row r="34549" spans="22:22">
      <c r="V34549" s="17"/>
    </row>
    <row r="34550" spans="22:22">
      <c r="V34550" s="17"/>
    </row>
    <row r="34551" spans="22:22">
      <c r="V34551" s="17"/>
    </row>
    <row r="34552" spans="22:22">
      <c r="V34552" s="17"/>
    </row>
    <row r="34553" spans="22:22">
      <c r="V34553" s="17"/>
    </row>
    <row r="34554" spans="22:22">
      <c r="V34554" s="17"/>
    </row>
    <row r="34555" spans="22:22">
      <c r="V34555" s="17"/>
    </row>
    <row r="34556" spans="22:22">
      <c r="V34556" s="17"/>
    </row>
    <row r="34557" spans="22:22">
      <c r="V34557" s="17"/>
    </row>
    <row r="34558" spans="22:22">
      <c r="V34558" s="17"/>
    </row>
    <row r="34559" spans="22:22">
      <c r="V34559" s="17"/>
    </row>
    <row r="34560" spans="22:22">
      <c r="V34560" s="17"/>
    </row>
    <row r="34561" spans="22:22">
      <c r="V34561" s="17"/>
    </row>
    <row r="34562" spans="22:22">
      <c r="V34562" s="17"/>
    </row>
    <row r="34563" spans="22:22">
      <c r="V34563" s="17"/>
    </row>
    <row r="34564" spans="22:22">
      <c r="V34564" s="17"/>
    </row>
    <row r="34565" spans="22:22">
      <c r="V34565" s="17"/>
    </row>
    <row r="34566" spans="22:22">
      <c r="V34566" s="17"/>
    </row>
    <row r="34567" spans="22:22">
      <c r="V34567" s="17"/>
    </row>
    <row r="34568" spans="22:22">
      <c r="V34568" s="17"/>
    </row>
    <row r="34569" spans="22:22">
      <c r="V34569" s="17"/>
    </row>
    <row r="34570" spans="22:22">
      <c r="V34570" s="17"/>
    </row>
    <row r="34571" spans="22:22">
      <c r="V34571" s="17"/>
    </row>
    <row r="34572" spans="22:22">
      <c r="V34572" s="17"/>
    </row>
    <row r="34573" spans="22:22">
      <c r="V34573" s="17"/>
    </row>
    <row r="34574" spans="22:22">
      <c r="V34574" s="17"/>
    </row>
    <row r="34575" spans="22:22">
      <c r="V34575" s="17"/>
    </row>
    <row r="34576" spans="22:22">
      <c r="V34576" s="17"/>
    </row>
    <row r="34577" spans="22:22">
      <c r="V34577" s="17"/>
    </row>
    <row r="34578" spans="22:22">
      <c r="V34578" s="17"/>
    </row>
    <row r="34579" spans="22:22">
      <c r="V34579" s="17"/>
    </row>
    <row r="34580" spans="22:22">
      <c r="V34580" s="17"/>
    </row>
    <row r="34581" spans="22:22">
      <c r="V34581" s="17"/>
    </row>
    <row r="34582" spans="22:22">
      <c r="V34582" s="17"/>
    </row>
    <row r="34583" spans="22:22">
      <c r="V34583" s="17"/>
    </row>
    <row r="34584" spans="22:22">
      <c r="V34584" s="17"/>
    </row>
    <row r="34585" spans="22:22">
      <c r="V34585" s="17"/>
    </row>
    <row r="34586" spans="22:22">
      <c r="V34586" s="17"/>
    </row>
    <row r="34587" spans="22:22">
      <c r="V34587" s="17"/>
    </row>
    <row r="34588" spans="22:22">
      <c r="V34588" s="17"/>
    </row>
    <row r="34589" spans="22:22">
      <c r="V34589" s="17"/>
    </row>
    <row r="34590" spans="22:22">
      <c r="V34590" s="17"/>
    </row>
    <row r="34591" spans="22:22">
      <c r="V34591" s="17"/>
    </row>
    <row r="34592" spans="22:22">
      <c r="V34592" s="17"/>
    </row>
    <row r="34593" spans="22:22">
      <c r="V34593" s="17"/>
    </row>
    <row r="34594" spans="22:22">
      <c r="V34594" s="17"/>
    </row>
    <row r="34595" spans="22:22">
      <c r="V34595" s="17"/>
    </row>
    <row r="34596" spans="22:22">
      <c r="V34596" s="17"/>
    </row>
    <row r="34597" spans="22:22">
      <c r="V34597" s="17"/>
    </row>
    <row r="34598" spans="22:22">
      <c r="V34598" s="17"/>
    </row>
    <row r="34599" spans="22:22">
      <c r="V34599" s="17"/>
    </row>
    <row r="34600" spans="22:22">
      <c r="V34600" s="17"/>
    </row>
    <row r="34601" spans="22:22">
      <c r="V34601" s="17"/>
    </row>
    <row r="34602" spans="22:22">
      <c r="V34602" s="17"/>
    </row>
    <row r="34603" spans="22:22">
      <c r="V34603" s="17"/>
    </row>
    <row r="34604" spans="22:22">
      <c r="V34604" s="17"/>
    </row>
    <row r="34605" spans="22:22">
      <c r="V34605" s="17"/>
    </row>
    <row r="34606" spans="22:22">
      <c r="V34606" s="17"/>
    </row>
    <row r="34607" spans="22:22">
      <c r="V34607" s="17"/>
    </row>
    <row r="34608" spans="22:22">
      <c r="V34608" s="17"/>
    </row>
    <row r="34609" spans="22:22">
      <c r="V34609" s="17"/>
    </row>
    <row r="34610" spans="22:22">
      <c r="V34610" s="17"/>
    </row>
    <row r="34611" spans="22:22">
      <c r="V34611" s="17"/>
    </row>
    <row r="34612" spans="22:22">
      <c r="V34612" s="17"/>
    </row>
    <row r="34613" spans="22:22">
      <c r="V34613" s="17"/>
    </row>
    <row r="34614" spans="22:22">
      <c r="V34614" s="17"/>
    </row>
    <row r="34615" spans="22:22">
      <c r="V34615" s="17"/>
    </row>
    <row r="34616" spans="22:22">
      <c r="V34616" s="17"/>
    </row>
    <row r="34617" spans="22:22">
      <c r="V34617" s="17"/>
    </row>
    <row r="34618" spans="22:22">
      <c r="V34618" s="17"/>
    </row>
    <row r="34619" spans="22:22">
      <c r="V34619" s="17"/>
    </row>
    <row r="34620" spans="22:22">
      <c r="V34620" s="17"/>
    </row>
    <row r="34621" spans="22:22">
      <c r="V34621" s="17"/>
    </row>
    <row r="34622" spans="22:22">
      <c r="V34622" s="17"/>
    </row>
    <row r="34623" spans="22:22">
      <c r="V34623" s="17"/>
    </row>
    <row r="34624" spans="22:22">
      <c r="V34624" s="17"/>
    </row>
    <row r="34625" spans="22:22">
      <c r="V34625" s="17"/>
    </row>
    <row r="34626" spans="22:22">
      <c r="V34626" s="17"/>
    </row>
    <row r="34627" spans="22:22">
      <c r="V34627" s="17"/>
    </row>
    <row r="34628" spans="22:22">
      <c r="V34628" s="17"/>
    </row>
    <row r="34629" spans="22:22">
      <c r="V34629" s="17"/>
    </row>
    <row r="34630" spans="22:22">
      <c r="V34630" s="17"/>
    </row>
    <row r="34631" spans="22:22">
      <c r="V34631" s="17"/>
    </row>
    <row r="34632" spans="22:22">
      <c r="V34632" s="17"/>
    </row>
    <row r="34633" spans="22:22">
      <c r="V34633" s="17"/>
    </row>
    <row r="34634" spans="22:22">
      <c r="V34634" s="17"/>
    </row>
    <row r="34635" spans="22:22">
      <c r="V34635" s="17"/>
    </row>
    <row r="34636" spans="22:22">
      <c r="V34636" s="17"/>
    </row>
    <row r="34637" spans="22:22">
      <c r="V34637" s="17"/>
    </row>
    <row r="34638" spans="22:22">
      <c r="V34638" s="17"/>
    </row>
    <row r="34639" spans="22:22">
      <c r="V34639" s="17"/>
    </row>
    <row r="34640" spans="22:22">
      <c r="V34640" s="17"/>
    </row>
    <row r="34641" spans="22:22">
      <c r="V34641" s="17"/>
    </row>
    <row r="34642" spans="22:22">
      <c r="V34642" s="17"/>
    </row>
    <row r="34643" spans="22:22">
      <c r="V34643" s="17"/>
    </row>
    <row r="34644" spans="22:22">
      <c r="V34644" s="17"/>
    </row>
    <row r="34645" spans="22:22">
      <c r="V34645" s="17"/>
    </row>
    <row r="34646" spans="22:22">
      <c r="V34646" s="17"/>
    </row>
    <row r="34647" spans="22:22">
      <c r="V34647" s="17"/>
    </row>
    <row r="34648" spans="22:22">
      <c r="V34648" s="17"/>
    </row>
    <row r="34649" spans="22:22">
      <c r="V34649" s="17"/>
    </row>
    <row r="34650" spans="22:22">
      <c r="V34650" s="17"/>
    </row>
    <row r="34651" spans="22:22">
      <c r="V34651" s="17"/>
    </row>
    <row r="34652" spans="22:22">
      <c r="V34652" s="17"/>
    </row>
    <row r="34653" spans="22:22">
      <c r="V34653" s="17"/>
    </row>
    <row r="34654" spans="22:22">
      <c r="V34654" s="17"/>
    </row>
    <row r="34655" spans="22:22">
      <c r="V34655" s="17"/>
    </row>
    <row r="34656" spans="22:22">
      <c r="V34656" s="17"/>
    </row>
    <row r="34657" spans="22:22">
      <c r="V34657" s="17"/>
    </row>
    <row r="34658" spans="22:22">
      <c r="V34658" s="17"/>
    </row>
    <row r="34659" spans="22:22">
      <c r="V34659" s="17"/>
    </row>
    <row r="34660" spans="22:22">
      <c r="V34660" s="17"/>
    </row>
    <row r="34661" spans="22:22">
      <c r="V34661" s="17"/>
    </row>
    <row r="34662" spans="22:22">
      <c r="V34662" s="17"/>
    </row>
    <row r="34663" spans="22:22">
      <c r="V34663" s="17"/>
    </row>
    <row r="34664" spans="22:22">
      <c r="V34664" s="17"/>
    </row>
    <row r="34665" spans="22:22">
      <c r="V34665" s="17"/>
    </row>
    <row r="34666" spans="22:22">
      <c r="V34666" s="17"/>
    </row>
    <row r="34667" spans="22:22">
      <c r="V34667" s="17"/>
    </row>
    <row r="34668" spans="22:22">
      <c r="V34668" s="17"/>
    </row>
    <row r="34669" spans="22:22">
      <c r="V34669" s="17"/>
    </row>
    <row r="34670" spans="22:22">
      <c r="V34670" s="17"/>
    </row>
    <row r="34671" spans="22:22">
      <c r="V34671" s="17"/>
    </row>
    <row r="34672" spans="22:22">
      <c r="V34672" s="17"/>
    </row>
    <row r="34673" spans="22:22">
      <c r="V34673" s="17"/>
    </row>
    <row r="34674" spans="22:22">
      <c r="V34674" s="17"/>
    </row>
    <row r="34675" spans="22:22">
      <c r="V34675" s="17"/>
    </row>
    <row r="34676" spans="22:22">
      <c r="V34676" s="17"/>
    </row>
    <row r="34677" spans="22:22">
      <c r="V34677" s="17"/>
    </row>
    <row r="34678" spans="22:22">
      <c r="V34678" s="17"/>
    </row>
    <row r="34679" spans="22:22">
      <c r="V34679" s="17"/>
    </row>
    <row r="34680" spans="22:22">
      <c r="V34680" s="17"/>
    </row>
    <row r="34681" spans="22:22">
      <c r="V34681" s="17"/>
    </row>
    <row r="34682" spans="22:22">
      <c r="V34682" s="17"/>
    </row>
    <row r="34683" spans="22:22">
      <c r="V34683" s="17"/>
    </row>
    <row r="34684" spans="22:22">
      <c r="V34684" s="17"/>
    </row>
    <row r="34685" spans="22:22">
      <c r="V34685" s="17"/>
    </row>
    <row r="34686" spans="22:22">
      <c r="V34686" s="17"/>
    </row>
    <row r="34687" spans="22:22">
      <c r="V34687" s="17"/>
    </row>
    <row r="34688" spans="22:22">
      <c r="V34688" s="17"/>
    </row>
    <row r="34689" spans="22:22">
      <c r="V34689" s="17"/>
    </row>
    <row r="34690" spans="22:22">
      <c r="V34690" s="17"/>
    </row>
    <row r="34691" spans="22:22">
      <c r="V34691" s="17"/>
    </row>
    <row r="34692" spans="22:22">
      <c r="V34692" s="17"/>
    </row>
    <row r="34693" spans="22:22">
      <c r="V34693" s="17"/>
    </row>
    <row r="34694" spans="22:22">
      <c r="V34694" s="17"/>
    </row>
    <row r="34695" spans="22:22">
      <c r="V34695" s="17"/>
    </row>
    <row r="34696" spans="22:22">
      <c r="V34696" s="17"/>
    </row>
    <row r="34697" spans="22:22">
      <c r="V34697" s="17"/>
    </row>
    <row r="34698" spans="22:22">
      <c r="V34698" s="17"/>
    </row>
    <row r="34699" spans="22:22">
      <c r="V34699" s="17"/>
    </row>
    <row r="34700" spans="22:22">
      <c r="V34700" s="17"/>
    </row>
    <row r="34701" spans="22:22">
      <c r="V34701" s="17"/>
    </row>
    <row r="34702" spans="22:22">
      <c r="V34702" s="17"/>
    </row>
    <row r="34703" spans="22:22">
      <c r="V34703" s="17"/>
    </row>
    <row r="34704" spans="22:22">
      <c r="V34704" s="17"/>
    </row>
    <row r="34705" spans="22:22">
      <c r="V34705" s="17"/>
    </row>
    <row r="34706" spans="22:22">
      <c r="V34706" s="17"/>
    </row>
    <row r="34707" spans="22:22">
      <c r="V34707" s="17"/>
    </row>
    <row r="34708" spans="22:22">
      <c r="V34708" s="17"/>
    </row>
    <row r="34709" spans="22:22">
      <c r="V34709" s="17"/>
    </row>
    <row r="34710" spans="22:22">
      <c r="V34710" s="17"/>
    </row>
    <row r="34711" spans="22:22">
      <c r="V34711" s="17"/>
    </row>
    <row r="34712" spans="22:22">
      <c r="V34712" s="17"/>
    </row>
    <row r="34713" spans="22:22">
      <c r="V34713" s="17"/>
    </row>
    <row r="34714" spans="22:22">
      <c r="V34714" s="17"/>
    </row>
    <row r="34715" spans="22:22">
      <c r="V34715" s="17"/>
    </row>
    <row r="34716" spans="22:22">
      <c r="V34716" s="17"/>
    </row>
    <row r="34717" spans="22:22">
      <c r="V34717" s="17"/>
    </row>
    <row r="34718" spans="22:22">
      <c r="V34718" s="17"/>
    </row>
    <row r="34719" spans="22:22">
      <c r="V34719" s="17"/>
    </row>
    <row r="34720" spans="22:22">
      <c r="V34720" s="17"/>
    </row>
    <row r="34721" spans="22:22">
      <c r="V34721" s="17"/>
    </row>
    <row r="34722" spans="22:22">
      <c r="V34722" s="17"/>
    </row>
    <row r="34723" spans="22:22">
      <c r="V34723" s="17"/>
    </row>
    <row r="34724" spans="22:22">
      <c r="V34724" s="17"/>
    </row>
    <row r="34725" spans="22:22">
      <c r="V34725" s="17"/>
    </row>
    <row r="34726" spans="22:22">
      <c r="V34726" s="17"/>
    </row>
    <row r="34727" spans="22:22">
      <c r="V34727" s="17"/>
    </row>
    <row r="34728" spans="22:22">
      <c r="V34728" s="17"/>
    </row>
    <row r="34729" spans="22:22">
      <c r="V34729" s="17"/>
    </row>
    <row r="34730" spans="22:22">
      <c r="V34730" s="17"/>
    </row>
    <row r="34731" spans="22:22">
      <c r="V34731" s="17"/>
    </row>
    <row r="34732" spans="22:22">
      <c r="V34732" s="17"/>
    </row>
    <row r="34733" spans="22:22">
      <c r="V34733" s="17"/>
    </row>
    <row r="34734" spans="22:22">
      <c r="V34734" s="17"/>
    </row>
    <row r="34735" spans="22:22">
      <c r="V34735" s="17"/>
    </row>
    <row r="34736" spans="22:22">
      <c r="V34736" s="17"/>
    </row>
    <row r="34737" spans="22:22">
      <c r="V34737" s="17"/>
    </row>
    <row r="34738" spans="22:22">
      <c r="V34738" s="17"/>
    </row>
    <row r="34739" spans="22:22">
      <c r="V34739" s="17"/>
    </row>
    <row r="34740" spans="22:22">
      <c r="V34740" s="17"/>
    </row>
    <row r="34741" spans="22:22">
      <c r="V34741" s="17"/>
    </row>
    <row r="34742" spans="22:22">
      <c r="V34742" s="17"/>
    </row>
    <row r="34743" spans="22:22">
      <c r="V34743" s="17"/>
    </row>
    <row r="34744" spans="22:22">
      <c r="V34744" s="17"/>
    </row>
    <row r="34745" spans="22:22">
      <c r="V34745" s="17"/>
    </row>
    <row r="34746" spans="22:22">
      <c r="V34746" s="17"/>
    </row>
    <row r="34747" spans="22:22">
      <c r="V34747" s="17"/>
    </row>
    <row r="34748" spans="22:22">
      <c r="V34748" s="17"/>
    </row>
    <row r="34749" spans="22:22">
      <c r="V34749" s="17"/>
    </row>
    <row r="34750" spans="22:22">
      <c r="V34750" s="17"/>
    </row>
    <row r="34751" spans="22:22">
      <c r="V34751" s="17"/>
    </row>
    <row r="34752" spans="22:22">
      <c r="V34752" s="17"/>
    </row>
    <row r="34753" spans="22:22">
      <c r="V34753" s="17"/>
    </row>
    <row r="34754" spans="22:22">
      <c r="V34754" s="17"/>
    </row>
    <row r="34755" spans="22:22">
      <c r="V34755" s="17"/>
    </row>
    <row r="34756" spans="22:22">
      <c r="V34756" s="17"/>
    </row>
    <row r="34757" spans="22:22">
      <c r="V34757" s="17"/>
    </row>
    <row r="34758" spans="22:22">
      <c r="V34758" s="17"/>
    </row>
    <row r="34759" spans="22:22">
      <c r="V34759" s="17"/>
    </row>
    <row r="34760" spans="22:22">
      <c r="V34760" s="17"/>
    </row>
    <row r="34761" spans="22:22">
      <c r="V34761" s="17"/>
    </row>
    <row r="34762" spans="22:22">
      <c r="V34762" s="17"/>
    </row>
    <row r="34763" spans="22:22">
      <c r="V34763" s="17"/>
    </row>
    <row r="34764" spans="22:22">
      <c r="V34764" s="17"/>
    </row>
    <row r="34765" spans="22:22">
      <c r="V34765" s="17"/>
    </row>
    <row r="34766" spans="22:22">
      <c r="V34766" s="17"/>
    </row>
    <row r="34767" spans="22:22">
      <c r="V34767" s="17"/>
    </row>
    <row r="34768" spans="22:22">
      <c r="V34768" s="17"/>
    </row>
    <row r="34769" spans="22:22">
      <c r="V34769" s="17"/>
    </row>
    <row r="34770" spans="22:22">
      <c r="V34770" s="17"/>
    </row>
    <row r="34771" spans="22:22">
      <c r="V34771" s="17"/>
    </row>
    <row r="34772" spans="22:22">
      <c r="V34772" s="17"/>
    </row>
    <row r="34773" spans="22:22">
      <c r="V34773" s="17"/>
    </row>
    <row r="34774" spans="22:22">
      <c r="V34774" s="17"/>
    </row>
    <row r="34775" spans="22:22">
      <c r="V34775" s="17"/>
    </row>
    <row r="34776" spans="22:22">
      <c r="V34776" s="17"/>
    </row>
    <row r="34777" spans="22:22">
      <c r="V34777" s="17"/>
    </row>
    <row r="34778" spans="22:22">
      <c r="V34778" s="17"/>
    </row>
    <row r="34779" spans="22:22">
      <c r="V34779" s="17"/>
    </row>
    <row r="34780" spans="22:22">
      <c r="V34780" s="17"/>
    </row>
    <row r="34781" spans="22:22">
      <c r="V34781" s="17"/>
    </row>
    <row r="34782" spans="22:22">
      <c r="V34782" s="17"/>
    </row>
    <row r="34783" spans="22:22">
      <c r="V34783" s="17"/>
    </row>
    <row r="34784" spans="22:22">
      <c r="V34784" s="17"/>
    </row>
    <row r="34785" spans="22:22">
      <c r="V34785" s="17"/>
    </row>
    <row r="34786" spans="22:22">
      <c r="V34786" s="17"/>
    </row>
    <row r="34787" spans="22:22">
      <c r="V34787" s="17"/>
    </row>
    <row r="34788" spans="22:22">
      <c r="V34788" s="17"/>
    </row>
    <row r="34789" spans="22:22">
      <c r="V34789" s="17"/>
    </row>
    <row r="34790" spans="22:22">
      <c r="V34790" s="17"/>
    </row>
    <row r="34791" spans="22:22">
      <c r="V34791" s="17"/>
    </row>
    <row r="34792" spans="22:22">
      <c r="V34792" s="17"/>
    </row>
    <row r="34793" spans="22:22">
      <c r="V34793" s="17"/>
    </row>
    <row r="34794" spans="22:22">
      <c r="V34794" s="17"/>
    </row>
    <row r="34795" spans="22:22">
      <c r="V34795" s="17"/>
    </row>
    <row r="34796" spans="22:22">
      <c r="V34796" s="17"/>
    </row>
    <row r="34797" spans="22:22">
      <c r="V34797" s="17"/>
    </row>
    <row r="34798" spans="22:22">
      <c r="V34798" s="17"/>
    </row>
    <row r="34799" spans="22:22">
      <c r="V34799" s="17"/>
    </row>
    <row r="34800" spans="22:22">
      <c r="V34800" s="17"/>
    </row>
    <row r="34801" spans="22:22">
      <c r="V34801" s="17"/>
    </row>
    <row r="34802" spans="22:22">
      <c r="V34802" s="17"/>
    </row>
    <row r="34803" spans="22:22">
      <c r="V34803" s="17"/>
    </row>
    <row r="34804" spans="22:22">
      <c r="V34804" s="17"/>
    </row>
    <row r="34805" spans="22:22">
      <c r="V34805" s="17"/>
    </row>
    <row r="34806" spans="22:22">
      <c r="V34806" s="17"/>
    </row>
    <row r="34807" spans="22:22">
      <c r="V34807" s="17"/>
    </row>
    <row r="34808" spans="22:22">
      <c r="V34808" s="17"/>
    </row>
    <row r="34809" spans="22:22">
      <c r="V34809" s="17"/>
    </row>
    <row r="34810" spans="22:22">
      <c r="V34810" s="17"/>
    </row>
    <row r="34811" spans="22:22">
      <c r="V34811" s="17"/>
    </row>
    <row r="34812" spans="22:22">
      <c r="V34812" s="17"/>
    </row>
    <row r="34813" spans="22:22">
      <c r="V34813" s="17"/>
    </row>
    <row r="34814" spans="22:22">
      <c r="V34814" s="17"/>
    </row>
    <row r="34815" spans="22:22">
      <c r="V34815" s="17"/>
    </row>
    <row r="34816" spans="22:22">
      <c r="V34816" s="17"/>
    </row>
    <row r="34817" spans="22:22">
      <c r="V34817" s="17"/>
    </row>
    <row r="34818" spans="22:22">
      <c r="V34818" s="17"/>
    </row>
    <row r="34819" spans="22:22">
      <c r="V34819" s="17"/>
    </row>
    <row r="34820" spans="22:22">
      <c r="V34820" s="17"/>
    </row>
    <row r="34821" spans="22:22">
      <c r="V34821" s="17"/>
    </row>
    <row r="34822" spans="22:22">
      <c r="V34822" s="17"/>
    </row>
    <row r="34823" spans="22:22">
      <c r="V34823" s="17"/>
    </row>
    <row r="34824" spans="22:22">
      <c r="V34824" s="17"/>
    </row>
    <row r="34825" spans="22:22">
      <c r="V34825" s="17"/>
    </row>
    <row r="34826" spans="22:22">
      <c r="V34826" s="17"/>
    </row>
    <row r="34827" spans="22:22">
      <c r="V34827" s="17"/>
    </row>
    <row r="34828" spans="22:22">
      <c r="V34828" s="17"/>
    </row>
    <row r="34829" spans="22:22">
      <c r="V34829" s="17"/>
    </row>
    <row r="34830" spans="22:22">
      <c r="V34830" s="17"/>
    </row>
    <row r="34831" spans="22:22">
      <c r="V34831" s="17"/>
    </row>
    <row r="34832" spans="22:22">
      <c r="V34832" s="17"/>
    </row>
    <row r="34833" spans="22:22">
      <c r="V34833" s="17"/>
    </row>
    <row r="34834" spans="22:22">
      <c r="V34834" s="17"/>
    </row>
    <row r="34835" spans="22:22">
      <c r="V34835" s="17"/>
    </row>
    <row r="34836" spans="22:22">
      <c r="V34836" s="17"/>
    </row>
    <row r="34837" spans="22:22">
      <c r="V34837" s="17"/>
    </row>
    <row r="34838" spans="22:22">
      <c r="V34838" s="17"/>
    </row>
    <row r="34839" spans="22:22">
      <c r="V34839" s="17"/>
    </row>
    <row r="34840" spans="22:22">
      <c r="V34840" s="17"/>
    </row>
    <row r="34841" spans="22:22">
      <c r="V34841" s="17"/>
    </row>
    <row r="34842" spans="22:22">
      <c r="V34842" s="17"/>
    </row>
    <row r="34843" spans="22:22">
      <c r="V34843" s="17"/>
    </row>
    <row r="34844" spans="22:22">
      <c r="V34844" s="17"/>
    </row>
    <row r="34845" spans="22:22">
      <c r="V34845" s="17"/>
    </row>
    <row r="34846" spans="22:22">
      <c r="V34846" s="17"/>
    </row>
    <row r="34847" spans="22:22">
      <c r="V34847" s="17"/>
    </row>
    <row r="34848" spans="22:22">
      <c r="V34848" s="17"/>
    </row>
    <row r="34849" spans="22:22">
      <c r="V34849" s="17"/>
    </row>
    <row r="34850" spans="22:22">
      <c r="V34850" s="17"/>
    </row>
    <row r="34851" spans="22:22">
      <c r="V34851" s="17"/>
    </row>
    <row r="34852" spans="22:22">
      <c r="V34852" s="17"/>
    </row>
    <row r="34853" spans="22:22">
      <c r="V34853" s="17"/>
    </row>
    <row r="34854" spans="22:22">
      <c r="V34854" s="17"/>
    </row>
    <row r="34855" spans="22:22">
      <c r="V34855" s="17"/>
    </row>
    <row r="34856" spans="22:22">
      <c r="V34856" s="17"/>
    </row>
    <row r="34857" spans="22:22">
      <c r="V34857" s="17"/>
    </row>
    <row r="34858" spans="22:22">
      <c r="V34858" s="17"/>
    </row>
    <row r="34859" spans="22:22">
      <c r="V34859" s="17"/>
    </row>
    <row r="34860" spans="22:22">
      <c r="V34860" s="17"/>
    </row>
    <row r="34861" spans="22:22">
      <c r="V34861" s="17"/>
    </row>
    <row r="34862" spans="22:22">
      <c r="V34862" s="17"/>
    </row>
    <row r="34863" spans="22:22">
      <c r="V34863" s="17"/>
    </row>
    <row r="34864" spans="22:22">
      <c r="V34864" s="17"/>
    </row>
    <row r="34865" spans="22:22">
      <c r="V34865" s="17"/>
    </row>
    <row r="34866" spans="22:22">
      <c r="V34866" s="17"/>
    </row>
    <row r="34867" spans="22:22">
      <c r="V34867" s="17"/>
    </row>
    <row r="34868" spans="22:22">
      <c r="V34868" s="17"/>
    </row>
    <row r="34869" spans="22:22">
      <c r="V34869" s="17"/>
    </row>
    <row r="34870" spans="22:22">
      <c r="V34870" s="17"/>
    </row>
    <row r="34871" spans="22:22">
      <c r="V34871" s="17"/>
    </row>
    <row r="34872" spans="22:22">
      <c r="V34872" s="17"/>
    </row>
    <row r="34873" spans="22:22">
      <c r="V34873" s="17"/>
    </row>
    <row r="34874" spans="22:22">
      <c r="V34874" s="17"/>
    </row>
    <row r="34875" spans="22:22">
      <c r="V34875" s="17"/>
    </row>
    <row r="34876" spans="22:22">
      <c r="V34876" s="17"/>
    </row>
    <row r="34877" spans="22:22">
      <c r="V34877" s="17"/>
    </row>
    <row r="34878" spans="22:22">
      <c r="V34878" s="17"/>
    </row>
    <row r="34879" spans="22:22">
      <c r="V34879" s="17"/>
    </row>
    <row r="34880" spans="22:22">
      <c r="V34880" s="17"/>
    </row>
    <row r="34881" spans="22:22">
      <c r="V34881" s="17"/>
    </row>
    <row r="34882" spans="22:22">
      <c r="V34882" s="17"/>
    </row>
    <row r="34883" spans="22:22">
      <c r="V34883" s="17"/>
    </row>
    <row r="34884" spans="22:22">
      <c r="V34884" s="17"/>
    </row>
    <row r="34885" spans="22:22">
      <c r="V34885" s="17"/>
    </row>
    <row r="34886" spans="22:22">
      <c r="V34886" s="17"/>
    </row>
    <row r="34887" spans="22:22">
      <c r="V34887" s="17"/>
    </row>
    <row r="34888" spans="22:22">
      <c r="V34888" s="17"/>
    </row>
    <row r="34889" spans="22:22">
      <c r="V34889" s="17"/>
    </row>
    <row r="34890" spans="22:22">
      <c r="V34890" s="17"/>
    </row>
    <row r="34891" spans="22:22">
      <c r="V34891" s="17"/>
    </row>
    <row r="34892" spans="22:22">
      <c r="V34892" s="17"/>
    </row>
    <row r="34893" spans="22:22">
      <c r="V34893" s="17"/>
    </row>
    <row r="34894" spans="22:22">
      <c r="V34894" s="17"/>
    </row>
    <row r="34895" spans="22:22">
      <c r="V34895" s="17"/>
    </row>
    <row r="34896" spans="22:22">
      <c r="V34896" s="17"/>
    </row>
    <row r="34897" spans="22:22">
      <c r="V34897" s="17"/>
    </row>
    <row r="34898" spans="22:22">
      <c r="V34898" s="17"/>
    </row>
    <row r="34899" spans="22:22">
      <c r="V34899" s="17"/>
    </row>
    <row r="34900" spans="22:22">
      <c r="V34900" s="17"/>
    </row>
    <row r="34901" spans="22:22">
      <c r="V34901" s="17"/>
    </row>
    <row r="34902" spans="22:22">
      <c r="V34902" s="17"/>
    </row>
    <row r="34903" spans="22:22">
      <c r="V34903" s="17"/>
    </row>
    <row r="34904" spans="22:22">
      <c r="V34904" s="17"/>
    </row>
    <row r="34905" spans="22:22">
      <c r="V34905" s="17"/>
    </row>
    <row r="34906" spans="22:22">
      <c r="V34906" s="17"/>
    </row>
    <row r="34907" spans="22:22">
      <c r="V34907" s="17"/>
    </row>
    <row r="34908" spans="22:22">
      <c r="V34908" s="17"/>
    </row>
    <row r="34909" spans="22:22">
      <c r="V34909" s="17"/>
    </row>
    <row r="34910" spans="22:22">
      <c r="V34910" s="17"/>
    </row>
    <row r="34911" spans="22:22">
      <c r="V34911" s="17"/>
    </row>
    <row r="34912" spans="22:22">
      <c r="V34912" s="17"/>
    </row>
    <row r="34913" spans="22:22">
      <c r="V34913" s="17"/>
    </row>
    <row r="34914" spans="22:22">
      <c r="V34914" s="17"/>
    </row>
    <row r="34915" spans="22:22">
      <c r="V34915" s="17"/>
    </row>
    <row r="34916" spans="22:22">
      <c r="V34916" s="17"/>
    </row>
    <row r="34917" spans="22:22">
      <c r="V34917" s="17"/>
    </row>
    <row r="34918" spans="22:22">
      <c r="V34918" s="17"/>
    </row>
    <row r="34919" spans="22:22">
      <c r="V34919" s="17"/>
    </row>
    <row r="34920" spans="22:22">
      <c r="V34920" s="17"/>
    </row>
    <row r="34921" spans="22:22">
      <c r="V34921" s="17"/>
    </row>
    <row r="34922" spans="22:22">
      <c r="V34922" s="17"/>
    </row>
    <row r="34923" spans="22:22">
      <c r="V34923" s="17"/>
    </row>
    <row r="34924" spans="22:22">
      <c r="V34924" s="17"/>
    </row>
    <row r="34925" spans="22:22">
      <c r="V34925" s="17"/>
    </row>
    <row r="34926" spans="22:22">
      <c r="V34926" s="17"/>
    </row>
    <row r="34927" spans="22:22">
      <c r="V34927" s="17"/>
    </row>
    <row r="34928" spans="22:22">
      <c r="V34928" s="17"/>
    </row>
    <row r="34929" spans="22:22">
      <c r="V34929" s="17"/>
    </row>
    <row r="34930" spans="22:22">
      <c r="V34930" s="17"/>
    </row>
    <row r="34931" spans="22:22">
      <c r="V34931" s="17"/>
    </row>
    <row r="34932" spans="22:22">
      <c r="V34932" s="17"/>
    </row>
    <row r="34933" spans="22:22">
      <c r="V34933" s="17"/>
    </row>
    <row r="34934" spans="22:22">
      <c r="V34934" s="17"/>
    </row>
    <row r="34935" spans="22:22">
      <c r="V34935" s="17"/>
    </row>
    <row r="34936" spans="22:22">
      <c r="V34936" s="17"/>
    </row>
    <row r="34937" spans="22:22">
      <c r="V34937" s="17"/>
    </row>
    <row r="34938" spans="22:22">
      <c r="V34938" s="17"/>
    </row>
    <row r="34939" spans="22:22">
      <c r="V34939" s="17"/>
    </row>
    <row r="34940" spans="22:22">
      <c r="V34940" s="17"/>
    </row>
    <row r="34941" spans="22:22">
      <c r="V34941" s="17"/>
    </row>
    <row r="34942" spans="22:22">
      <c r="V34942" s="17"/>
    </row>
    <row r="34943" spans="22:22">
      <c r="V34943" s="17"/>
    </row>
    <row r="34944" spans="22:22">
      <c r="V34944" s="17"/>
    </row>
    <row r="34945" spans="22:22">
      <c r="V34945" s="17"/>
    </row>
    <row r="34946" spans="22:22">
      <c r="V34946" s="17"/>
    </row>
    <row r="34947" spans="22:22">
      <c r="V34947" s="17"/>
    </row>
    <row r="34948" spans="22:22">
      <c r="V34948" s="17"/>
    </row>
    <row r="34949" spans="22:22">
      <c r="V34949" s="17"/>
    </row>
    <row r="34950" spans="22:22">
      <c r="V34950" s="17"/>
    </row>
    <row r="34951" spans="22:22">
      <c r="V34951" s="17"/>
    </row>
    <row r="34952" spans="22:22">
      <c r="V34952" s="17"/>
    </row>
    <row r="34953" spans="22:22">
      <c r="V34953" s="17"/>
    </row>
    <row r="34954" spans="22:22">
      <c r="V34954" s="17"/>
    </row>
    <row r="34955" spans="22:22">
      <c r="V34955" s="17"/>
    </row>
    <row r="34956" spans="22:22">
      <c r="V34956" s="17"/>
    </row>
    <row r="34957" spans="22:22">
      <c r="V34957" s="17"/>
    </row>
    <row r="34958" spans="22:22">
      <c r="V34958" s="17"/>
    </row>
    <row r="34959" spans="22:22">
      <c r="V34959" s="17"/>
    </row>
    <row r="34960" spans="22:22">
      <c r="V34960" s="17"/>
    </row>
    <row r="34961" spans="22:22">
      <c r="V34961" s="17"/>
    </row>
    <row r="34962" spans="22:22">
      <c r="V34962" s="17"/>
    </row>
    <row r="34963" spans="22:22">
      <c r="V34963" s="17"/>
    </row>
    <row r="34964" spans="22:22">
      <c r="V34964" s="17"/>
    </row>
    <row r="34965" spans="22:22">
      <c r="V34965" s="17"/>
    </row>
    <row r="34966" spans="22:22">
      <c r="V34966" s="17"/>
    </row>
    <row r="34967" spans="22:22">
      <c r="V34967" s="17"/>
    </row>
    <row r="34968" spans="22:22">
      <c r="V34968" s="17"/>
    </row>
    <row r="34969" spans="22:22">
      <c r="V34969" s="17"/>
    </row>
    <row r="34970" spans="22:22">
      <c r="V34970" s="17"/>
    </row>
    <row r="34971" spans="22:22">
      <c r="V34971" s="17"/>
    </row>
    <row r="34972" spans="22:22">
      <c r="V34972" s="17"/>
    </row>
    <row r="34973" spans="22:22">
      <c r="V34973" s="17"/>
    </row>
    <row r="34974" spans="22:22">
      <c r="V34974" s="17"/>
    </row>
    <row r="34975" spans="22:22">
      <c r="V34975" s="17"/>
    </row>
    <row r="34976" spans="22:22">
      <c r="V34976" s="17"/>
    </row>
    <row r="34977" spans="22:22">
      <c r="V34977" s="17"/>
    </row>
    <row r="34978" spans="22:22">
      <c r="V34978" s="17"/>
    </row>
    <row r="34979" spans="22:22">
      <c r="V34979" s="17"/>
    </row>
    <row r="34980" spans="22:22">
      <c r="V34980" s="17"/>
    </row>
    <row r="34981" spans="22:22">
      <c r="V34981" s="17"/>
    </row>
    <row r="34982" spans="22:22">
      <c r="V34982" s="17"/>
    </row>
    <row r="34983" spans="22:22">
      <c r="V34983" s="17"/>
    </row>
    <row r="34984" spans="22:22">
      <c r="V34984" s="17"/>
    </row>
    <row r="34985" spans="22:22">
      <c r="V34985" s="17"/>
    </row>
    <row r="34986" spans="22:22">
      <c r="V34986" s="17"/>
    </row>
    <row r="34987" spans="22:22">
      <c r="V34987" s="17"/>
    </row>
    <row r="34988" spans="22:22">
      <c r="V34988" s="17"/>
    </row>
    <row r="34989" spans="22:22">
      <c r="V34989" s="17"/>
    </row>
    <row r="34990" spans="22:22">
      <c r="V34990" s="17"/>
    </row>
    <row r="34991" spans="22:22">
      <c r="V34991" s="17"/>
    </row>
    <row r="34992" spans="22:22">
      <c r="V34992" s="17"/>
    </row>
    <row r="34993" spans="22:22">
      <c r="V34993" s="17"/>
    </row>
    <row r="34994" spans="22:22">
      <c r="V34994" s="17"/>
    </row>
    <row r="34995" spans="22:22">
      <c r="V34995" s="17"/>
    </row>
    <row r="34996" spans="22:22">
      <c r="V34996" s="17"/>
    </row>
    <row r="34997" spans="22:22">
      <c r="V34997" s="17"/>
    </row>
    <row r="34998" spans="22:22">
      <c r="V34998" s="17"/>
    </row>
    <row r="34999" spans="22:22">
      <c r="V34999" s="17"/>
    </row>
    <row r="35000" spans="22:22">
      <c r="V35000" s="17"/>
    </row>
    <row r="35001" spans="22:22">
      <c r="V35001" s="17"/>
    </row>
    <row r="35002" spans="22:22">
      <c r="V35002" s="17"/>
    </row>
    <row r="35003" spans="22:22">
      <c r="V35003" s="17"/>
    </row>
    <row r="35004" spans="22:22">
      <c r="V35004" s="17"/>
    </row>
    <row r="35005" spans="22:22">
      <c r="V35005" s="17"/>
    </row>
    <row r="35006" spans="22:22">
      <c r="V35006" s="17"/>
    </row>
    <row r="35007" spans="22:22">
      <c r="V35007" s="17"/>
    </row>
    <row r="35008" spans="22:22">
      <c r="V35008" s="17"/>
    </row>
    <row r="35009" spans="22:22">
      <c r="V35009" s="17"/>
    </row>
    <row r="35010" spans="22:22">
      <c r="V35010" s="17"/>
    </row>
    <row r="35011" spans="22:22">
      <c r="V35011" s="17"/>
    </row>
    <row r="35012" spans="22:22">
      <c r="V35012" s="17"/>
    </row>
    <row r="35013" spans="22:22">
      <c r="V35013" s="17"/>
    </row>
    <row r="35014" spans="22:22">
      <c r="V35014" s="17"/>
    </row>
    <row r="35015" spans="22:22">
      <c r="V35015" s="17"/>
    </row>
    <row r="35016" spans="22:22">
      <c r="V35016" s="17"/>
    </row>
    <row r="35017" spans="22:22">
      <c r="V35017" s="17"/>
    </row>
    <row r="35018" spans="22:22">
      <c r="V35018" s="17"/>
    </row>
    <row r="35019" spans="22:22">
      <c r="V35019" s="17"/>
    </row>
    <row r="35020" spans="22:22">
      <c r="V35020" s="17"/>
    </row>
    <row r="35021" spans="22:22">
      <c r="V35021" s="17"/>
    </row>
    <row r="35022" spans="22:22">
      <c r="V35022" s="17"/>
    </row>
    <row r="35023" spans="22:22">
      <c r="V35023" s="17"/>
    </row>
    <row r="35024" spans="22:22">
      <c r="V35024" s="17"/>
    </row>
    <row r="35025" spans="22:22">
      <c r="V35025" s="17"/>
    </row>
    <row r="35026" spans="22:22">
      <c r="V35026" s="17"/>
    </row>
    <row r="35027" spans="22:22">
      <c r="V35027" s="17"/>
    </row>
    <row r="35028" spans="22:22">
      <c r="V35028" s="17"/>
    </row>
    <row r="35029" spans="22:22">
      <c r="V35029" s="17"/>
    </row>
    <row r="35030" spans="22:22">
      <c r="V35030" s="17"/>
    </row>
    <row r="35031" spans="22:22">
      <c r="V35031" s="17"/>
    </row>
    <row r="35032" spans="22:22">
      <c r="V35032" s="17"/>
    </row>
    <row r="35033" spans="22:22">
      <c r="V35033" s="17"/>
    </row>
    <row r="35034" spans="22:22">
      <c r="V35034" s="17"/>
    </row>
    <row r="35035" spans="22:22">
      <c r="V35035" s="17"/>
    </row>
    <row r="35036" spans="22:22">
      <c r="V35036" s="17"/>
    </row>
    <row r="35037" spans="22:22">
      <c r="V35037" s="17"/>
    </row>
    <row r="35038" spans="22:22">
      <c r="V35038" s="17"/>
    </row>
    <row r="35039" spans="22:22">
      <c r="V35039" s="17"/>
    </row>
    <row r="35040" spans="22:22">
      <c r="V35040" s="17"/>
    </row>
    <row r="35041" spans="22:22">
      <c r="V35041" s="17"/>
    </row>
    <row r="35042" spans="22:22">
      <c r="V35042" s="17"/>
    </row>
    <row r="35043" spans="22:22">
      <c r="V35043" s="17"/>
    </row>
    <row r="35044" spans="22:22">
      <c r="V35044" s="17"/>
    </row>
    <row r="35045" spans="22:22">
      <c r="V35045" s="17"/>
    </row>
    <row r="35046" spans="22:22">
      <c r="V35046" s="17"/>
    </row>
    <row r="35047" spans="22:22">
      <c r="V35047" s="17"/>
    </row>
    <row r="35048" spans="22:22">
      <c r="V35048" s="17"/>
    </row>
    <row r="35049" spans="22:22">
      <c r="V35049" s="17"/>
    </row>
    <row r="35050" spans="22:22">
      <c r="V35050" s="17"/>
    </row>
    <row r="35051" spans="22:22">
      <c r="V35051" s="17"/>
    </row>
    <row r="35052" spans="22:22">
      <c r="V35052" s="17"/>
    </row>
    <row r="35053" spans="22:22">
      <c r="V35053" s="17"/>
    </row>
    <row r="35054" spans="22:22">
      <c r="V35054" s="17"/>
    </row>
    <row r="35055" spans="22:22">
      <c r="V35055" s="17"/>
    </row>
    <row r="35056" spans="22:22">
      <c r="V35056" s="17"/>
    </row>
    <row r="35057" spans="22:22">
      <c r="V35057" s="17"/>
    </row>
    <row r="35058" spans="22:22">
      <c r="V35058" s="17"/>
    </row>
    <row r="35059" spans="22:22">
      <c r="V35059" s="17"/>
    </row>
    <row r="35060" spans="22:22">
      <c r="V35060" s="17"/>
    </row>
    <row r="35061" spans="22:22">
      <c r="V35061" s="17"/>
    </row>
    <row r="35062" spans="22:22">
      <c r="V35062" s="17"/>
    </row>
    <row r="35063" spans="22:22">
      <c r="V35063" s="17"/>
    </row>
    <row r="35064" spans="22:22">
      <c r="V35064" s="17"/>
    </row>
    <row r="35065" spans="22:22">
      <c r="V35065" s="17"/>
    </row>
    <row r="35066" spans="22:22">
      <c r="V35066" s="17"/>
    </row>
    <row r="35067" spans="22:22">
      <c r="V35067" s="17"/>
    </row>
    <row r="35068" spans="22:22">
      <c r="V35068" s="17"/>
    </row>
    <row r="35069" spans="22:22">
      <c r="V35069" s="17"/>
    </row>
    <row r="35070" spans="22:22">
      <c r="V35070" s="17"/>
    </row>
    <row r="35071" spans="22:22">
      <c r="V35071" s="17"/>
    </row>
    <row r="35072" spans="22:22">
      <c r="V35072" s="17"/>
    </row>
    <row r="35073" spans="22:22">
      <c r="V35073" s="17"/>
    </row>
    <row r="35074" spans="22:22">
      <c r="V35074" s="17"/>
    </row>
    <row r="35075" spans="22:22">
      <c r="V35075" s="17"/>
    </row>
    <row r="35076" spans="22:22">
      <c r="V35076" s="17"/>
    </row>
    <row r="35077" spans="22:22">
      <c r="V35077" s="17"/>
    </row>
    <row r="35078" spans="22:22">
      <c r="V35078" s="17"/>
    </row>
    <row r="35079" spans="22:22">
      <c r="V35079" s="17"/>
    </row>
    <row r="35080" spans="22:22">
      <c r="V35080" s="17"/>
    </row>
    <row r="35081" spans="22:22">
      <c r="V35081" s="17"/>
    </row>
    <row r="35082" spans="22:22">
      <c r="V35082" s="17"/>
    </row>
    <row r="35083" spans="22:22">
      <c r="V35083" s="17"/>
    </row>
    <row r="35084" spans="22:22">
      <c r="V35084" s="17"/>
    </row>
    <row r="35085" spans="22:22">
      <c r="V35085" s="17"/>
    </row>
    <row r="35086" spans="22:22">
      <c r="V35086" s="17"/>
    </row>
    <row r="35087" spans="22:22">
      <c r="V35087" s="17"/>
    </row>
    <row r="35088" spans="22:22">
      <c r="V35088" s="17"/>
    </row>
    <row r="35089" spans="22:22">
      <c r="V35089" s="17"/>
    </row>
    <row r="35090" spans="22:22">
      <c r="V35090" s="17"/>
    </row>
    <row r="35091" spans="22:22">
      <c r="V35091" s="17"/>
    </row>
    <row r="35092" spans="22:22">
      <c r="V35092" s="17"/>
    </row>
    <row r="35093" spans="22:22">
      <c r="V35093" s="17"/>
    </row>
    <row r="35094" spans="22:22">
      <c r="V35094" s="17"/>
    </row>
    <row r="35095" spans="22:22">
      <c r="V35095" s="17"/>
    </row>
    <row r="35096" spans="22:22">
      <c r="V35096" s="17"/>
    </row>
    <row r="35097" spans="22:22">
      <c r="V35097" s="17"/>
    </row>
    <row r="35098" spans="22:22">
      <c r="V35098" s="17"/>
    </row>
    <row r="35099" spans="22:22">
      <c r="V35099" s="17"/>
    </row>
    <row r="35100" spans="22:22">
      <c r="V35100" s="17"/>
    </row>
    <row r="35101" spans="22:22">
      <c r="V35101" s="17"/>
    </row>
    <row r="35102" spans="22:22">
      <c r="V35102" s="17"/>
    </row>
    <row r="35103" spans="22:22">
      <c r="V35103" s="17"/>
    </row>
    <row r="35104" spans="22:22">
      <c r="V35104" s="17"/>
    </row>
    <row r="35105" spans="22:22">
      <c r="V35105" s="17"/>
    </row>
    <row r="35106" spans="22:22">
      <c r="V35106" s="17"/>
    </row>
    <row r="35107" spans="22:22">
      <c r="V35107" s="17"/>
    </row>
    <row r="35108" spans="22:22">
      <c r="V35108" s="17"/>
    </row>
    <row r="35109" spans="22:22">
      <c r="V35109" s="17"/>
    </row>
    <row r="35110" spans="22:22">
      <c r="V35110" s="17"/>
    </row>
    <row r="35111" spans="22:22">
      <c r="V35111" s="17"/>
    </row>
    <row r="35112" spans="22:22">
      <c r="V35112" s="17"/>
    </row>
    <row r="35113" spans="22:22">
      <c r="V35113" s="17"/>
    </row>
    <row r="35114" spans="22:22">
      <c r="V35114" s="17"/>
    </row>
    <row r="35115" spans="22:22">
      <c r="V35115" s="17"/>
    </row>
    <row r="35116" spans="22:22">
      <c r="V35116" s="17"/>
    </row>
    <row r="35117" spans="22:22">
      <c r="V35117" s="17"/>
    </row>
    <row r="35118" spans="22:22">
      <c r="V35118" s="17"/>
    </row>
    <row r="35119" spans="22:22">
      <c r="V35119" s="17"/>
    </row>
    <row r="35120" spans="22:22">
      <c r="V35120" s="17"/>
    </row>
    <row r="35121" spans="22:22">
      <c r="V35121" s="17"/>
    </row>
    <row r="35122" spans="22:22">
      <c r="V35122" s="17"/>
    </row>
    <row r="35123" spans="22:22">
      <c r="V35123" s="17"/>
    </row>
    <row r="35124" spans="22:22">
      <c r="V35124" s="17"/>
    </row>
    <row r="35125" spans="22:22">
      <c r="V35125" s="17"/>
    </row>
    <row r="35126" spans="22:22">
      <c r="V35126" s="17"/>
    </row>
    <row r="35127" spans="22:22">
      <c r="V35127" s="17"/>
    </row>
    <row r="35128" spans="22:22">
      <c r="V35128" s="17"/>
    </row>
    <row r="35129" spans="22:22">
      <c r="V35129" s="17"/>
    </row>
    <row r="35130" spans="22:22">
      <c r="V35130" s="17"/>
    </row>
    <row r="35131" spans="22:22">
      <c r="V35131" s="17"/>
    </row>
    <row r="35132" spans="22:22">
      <c r="V35132" s="17"/>
    </row>
    <row r="35133" spans="22:22">
      <c r="V35133" s="17"/>
    </row>
    <row r="35134" spans="22:22">
      <c r="V35134" s="17"/>
    </row>
    <row r="35135" spans="22:22">
      <c r="V35135" s="17"/>
    </row>
    <row r="35136" spans="22:22">
      <c r="V35136" s="17"/>
    </row>
    <row r="35137" spans="22:22">
      <c r="V35137" s="17"/>
    </row>
    <row r="35138" spans="22:22">
      <c r="V35138" s="17"/>
    </row>
    <row r="35139" spans="22:22">
      <c r="V35139" s="17"/>
    </row>
    <row r="35140" spans="22:22">
      <c r="V35140" s="17"/>
    </row>
    <row r="35141" spans="22:22">
      <c r="V35141" s="17"/>
    </row>
    <row r="35142" spans="22:22">
      <c r="V35142" s="17"/>
    </row>
    <row r="35143" spans="22:22">
      <c r="V35143" s="17"/>
    </row>
    <row r="35144" spans="22:22">
      <c r="V35144" s="17"/>
    </row>
    <row r="35145" spans="22:22">
      <c r="V35145" s="17"/>
    </row>
    <row r="35146" spans="22:22">
      <c r="V35146" s="17"/>
    </row>
    <row r="35147" spans="22:22">
      <c r="V35147" s="17"/>
    </row>
    <row r="35148" spans="22:22">
      <c r="V35148" s="17"/>
    </row>
    <row r="35149" spans="22:22">
      <c r="V35149" s="17"/>
    </row>
    <row r="35150" spans="22:22">
      <c r="V35150" s="17"/>
    </row>
    <row r="35151" spans="22:22">
      <c r="V35151" s="17"/>
    </row>
    <row r="35152" spans="22:22">
      <c r="V35152" s="17"/>
    </row>
    <row r="35153" spans="22:22">
      <c r="V35153" s="17"/>
    </row>
    <row r="35154" spans="22:22">
      <c r="V35154" s="17"/>
    </row>
    <row r="35155" spans="22:22">
      <c r="V35155" s="17"/>
    </row>
    <row r="35156" spans="22:22">
      <c r="V35156" s="17"/>
    </row>
    <row r="35157" spans="22:22">
      <c r="V35157" s="17"/>
    </row>
    <row r="35158" spans="22:22">
      <c r="V35158" s="17"/>
    </row>
    <row r="35159" spans="22:22">
      <c r="V35159" s="17"/>
    </row>
    <row r="35160" spans="22:22">
      <c r="V35160" s="17"/>
    </row>
    <row r="35161" spans="22:22">
      <c r="V35161" s="17"/>
    </row>
    <row r="35162" spans="22:22">
      <c r="V35162" s="17"/>
    </row>
    <row r="35163" spans="22:22">
      <c r="V35163" s="17"/>
    </row>
    <row r="35164" spans="22:22">
      <c r="V35164" s="17"/>
    </row>
    <row r="35165" spans="22:22">
      <c r="V35165" s="17"/>
    </row>
    <row r="35166" spans="22:22">
      <c r="V35166" s="17"/>
    </row>
    <row r="35167" spans="22:22">
      <c r="V35167" s="17"/>
    </row>
    <row r="35168" spans="22:22">
      <c r="V35168" s="17"/>
    </row>
    <row r="35169" spans="22:22">
      <c r="V35169" s="17"/>
    </row>
    <row r="35170" spans="22:22">
      <c r="V35170" s="17"/>
    </row>
    <row r="35171" spans="22:22">
      <c r="V35171" s="17"/>
    </row>
    <row r="35172" spans="22:22">
      <c r="V35172" s="17"/>
    </row>
    <row r="35173" spans="22:22">
      <c r="V35173" s="17"/>
    </row>
    <row r="35174" spans="22:22">
      <c r="V35174" s="17"/>
    </row>
    <row r="35175" spans="22:22">
      <c r="V35175" s="17"/>
    </row>
    <row r="35176" spans="22:22">
      <c r="V35176" s="17"/>
    </row>
    <row r="35177" spans="22:22">
      <c r="V35177" s="17"/>
    </row>
    <row r="35178" spans="22:22">
      <c r="V35178" s="17"/>
    </row>
    <row r="35179" spans="22:22">
      <c r="V35179" s="17"/>
    </row>
    <row r="35180" spans="22:22">
      <c r="V35180" s="17"/>
    </row>
    <row r="35181" spans="22:22">
      <c r="V35181" s="17"/>
    </row>
    <row r="35182" spans="22:22">
      <c r="V35182" s="17"/>
    </row>
    <row r="35183" spans="22:22">
      <c r="V35183" s="17"/>
    </row>
    <row r="35184" spans="22:22">
      <c r="V35184" s="17"/>
    </row>
    <row r="35185" spans="22:22">
      <c r="V35185" s="17"/>
    </row>
    <row r="35186" spans="22:22">
      <c r="V35186" s="17"/>
    </row>
    <row r="35187" spans="22:22">
      <c r="V35187" s="17"/>
    </row>
    <row r="35188" spans="22:22">
      <c r="V35188" s="17"/>
    </row>
    <row r="35189" spans="22:22">
      <c r="V35189" s="17"/>
    </row>
    <row r="35190" spans="22:22">
      <c r="V35190" s="17"/>
    </row>
    <row r="35191" spans="22:22">
      <c r="V35191" s="17"/>
    </row>
    <row r="35192" spans="22:22">
      <c r="V35192" s="17"/>
    </row>
    <row r="35193" spans="22:22">
      <c r="V35193" s="17"/>
    </row>
    <row r="35194" spans="22:22">
      <c r="V35194" s="17"/>
    </row>
    <row r="35195" spans="22:22">
      <c r="V35195" s="17"/>
    </row>
    <row r="35196" spans="22:22">
      <c r="V35196" s="17"/>
    </row>
    <row r="35197" spans="22:22">
      <c r="V35197" s="17"/>
    </row>
    <row r="35198" spans="22:22">
      <c r="V35198" s="17"/>
    </row>
    <row r="35199" spans="22:22">
      <c r="V35199" s="17"/>
    </row>
    <row r="35200" spans="22:22">
      <c r="V35200" s="17"/>
    </row>
    <row r="35201" spans="22:22">
      <c r="V35201" s="17"/>
    </row>
    <row r="35202" spans="22:22">
      <c r="V35202" s="17"/>
    </row>
    <row r="35203" spans="22:22">
      <c r="V35203" s="17"/>
    </row>
    <row r="35204" spans="22:22">
      <c r="V35204" s="17"/>
    </row>
    <row r="35205" spans="22:22">
      <c r="V35205" s="17"/>
    </row>
    <row r="35206" spans="22:22">
      <c r="V35206" s="17"/>
    </row>
    <row r="35207" spans="22:22">
      <c r="V35207" s="17"/>
    </row>
    <row r="35208" spans="22:22">
      <c r="V35208" s="17"/>
    </row>
    <row r="35209" spans="22:22">
      <c r="V35209" s="17"/>
    </row>
    <row r="35210" spans="22:22">
      <c r="V35210" s="17"/>
    </row>
    <row r="35211" spans="22:22">
      <c r="V35211" s="17"/>
    </row>
    <row r="35212" spans="22:22">
      <c r="V35212" s="17"/>
    </row>
    <row r="35213" spans="22:22">
      <c r="V35213" s="17"/>
    </row>
    <row r="35214" spans="22:22">
      <c r="V35214" s="17"/>
    </row>
    <row r="35215" spans="22:22">
      <c r="V35215" s="17"/>
    </row>
    <row r="35216" spans="22:22">
      <c r="V35216" s="17"/>
    </row>
    <row r="35217" spans="22:22">
      <c r="V35217" s="17"/>
    </row>
    <row r="35218" spans="22:22">
      <c r="V35218" s="17"/>
    </row>
    <row r="35219" spans="22:22">
      <c r="V35219" s="17"/>
    </row>
    <row r="35220" spans="22:22">
      <c r="V35220" s="17"/>
    </row>
    <row r="35221" spans="22:22">
      <c r="V35221" s="17"/>
    </row>
    <row r="35222" spans="22:22">
      <c r="V35222" s="17"/>
    </row>
    <row r="35223" spans="22:22">
      <c r="V35223" s="17"/>
    </row>
    <row r="35224" spans="22:22">
      <c r="V35224" s="17"/>
    </row>
    <row r="35225" spans="22:22">
      <c r="V35225" s="17"/>
    </row>
    <row r="35226" spans="22:22">
      <c r="V35226" s="17"/>
    </row>
    <row r="35227" spans="22:22">
      <c r="V35227" s="17"/>
    </row>
    <row r="35228" spans="22:22">
      <c r="V35228" s="17"/>
    </row>
    <row r="35229" spans="22:22">
      <c r="V35229" s="17"/>
    </row>
    <row r="35230" spans="22:22">
      <c r="V35230" s="17"/>
    </row>
    <row r="35231" spans="22:22">
      <c r="V35231" s="17"/>
    </row>
    <row r="35232" spans="22:22">
      <c r="V35232" s="17"/>
    </row>
    <row r="35233" spans="22:22">
      <c r="V35233" s="17"/>
    </row>
    <row r="35234" spans="22:22">
      <c r="V35234" s="17"/>
    </row>
    <row r="35235" spans="22:22">
      <c r="V35235" s="17"/>
    </row>
    <row r="35236" spans="22:22">
      <c r="V35236" s="17"/>
    </row>
    <row r="35237" spans="22:22">
      <c r="V35237" s="17"/>
    </row>
    <row r="35238" spans="22:22">
      <c r="V35238" s="17"/>
    </row>
    <row r="35239" spans="22:22">
      <c r="V35239" s="17"/>
    </row>
    <row r="35240" spans="22:22">
      <c r="V35240" s="17"/>
    </row>
    <row r="35241" spans="22:22">
      <c r="V35241" s="17"/>
    </row>
    <row r="35242" spans="22:22">
      <c r="V35242" s="17"/>
    </row>
    <row r="35243" spans="22:22">
      <c r="V35243" s="17"/>
    </row>
    <row r="35244" spans="22:22">
      <c r="V35244" s="17"/>
    </row>
    <row r="35245" spans="22:22">
      <c r="V35245" s="17"/>
    </row>
    <row r="35246" spans="22:22">
      <c r="V35246" s="17"/>
    </row>
    <row r="35247" spans="22:22">
      <c r="V35247" s="17"/>
    </row>
    <row r="35248" spans="22:22">
      <c r="V35248" s="17"/>
    </row>
    <row r="35249" spans="22:22">
      <c r="V35249" s="17"/>
    </row>
    <row r="35250" spans="22:22">
      <c r="V35250" s="17"/>
    </row>
    <row r="35251" spans="22:22">
      <c r="V35251" s="17"/>
    </row>
    <row r="35252" spans="22:22">
      <c r="V35252" s="17"/>
    </row>
    <row r="35253" spans="22:22">
      <c r="V35253" s="17"/>
    </row>
    <row r="35254" spans="22:22">
      <c r="V35254" s="17"/>
    </row>
    <row r="35255" spans="22:22">
      <c r="V35255" s="17"/>
    </row>
    <row r="35256" spans="22:22">
      <c r="V35256" s="17"/>
    </row>
    <row r="35257" spans="22:22">
      <c r="V35257" s="17"/>
    </row>
    <row r="35258" spans="22:22">
      <c r="V35258" s="17"/>
    </row>
    <row r="35259" spans="22:22">
      <c r="V35259" s="17"/>
    </row>
    <row r="35260" spans="22:22">
      <c r="V35260" s="17"/>
    </row>
    <row r="35261" spans="22:22">
      <c r="V35261" s="17"/>
    </row>
    <row r="35262" spans="22:22">
      <c r="V35262" s="17"/>
    </row>
    <row r="35263" spans="22:22">
      <c r="V35263" s="17"/>
    </row>
    <row r="35264" spans="22:22">
      <c r="V35264" s="17"/>
    </row>
    <row r="35265" spans="22:22">
      <c r="V35265" s="17"/>
    </row>
    <row r="35266" spans="22:22">
      <c r="V35266" s="17"/>
    </row>
    <row r="35267" spans="22:22">
      <c r="V35267" s="17"/>
    </row>
    <row r="35268" spans="22:22">
      <c r="V35268" s="17"/>
    </row>
    <row r="35269" spans="22:22">
      <c r="V35269" s="17"/>
    </row>
    <row r="35270" spans="22:22">
      <c r="V35270" s="17"/>
    </row>
    <row r="35271" spans="22:22">
      <c r="V35271" s="17"/>
    </row>
    <row r="35272" spans="22:22">
      <c r="V35272" s="17"/>
    </row>
    <row r="35273" spans="22:22">
      <c r="V35273" s="17"/>
    </row>
    <row r="35274" spans="22:22">
      <c r="V35274" s="17"/>
    </row>
    <row r="35275" spans="22:22">
      <c r="V35275" s="17"/>
    </row>
    <row r="35276" spans="22:22">
      <c r="V35276" s="17"/>
    </row>
    <row r="35277" spans="22:22">
      <c r="V35277" s="17"/>
    </row>
    <row r="35278" spans="22:22">
      <c r="V35278" s="17"/>
    </row>
    <row r="35279" spans="22:22">
      <c r="V35279" s="17"/>
    </row>
    <row r="35280" spans="22:22">
      <c r="V35280" s="17"/>
    </row>
    <row r="35281" spans="22:22">
      <c r="V35281" s="17"/>
    </row>
    <row r="35282" spans="22:22">
      <c r="V35282" s="17"/>
    </row>
    <row r="35283" spans="22:22">
      <c r="V35283" s="17"/>
    </row>
    <row r="35284" spans="22:22">
      <c r="V35284" s="17"/>
    </row>
    <row r="35285" spans="22:22">
      <c r="V35285" s="17"/>
    </row>
    <row r="35286" spans="22:22">
      <c r="V35286" s="17"/>
    </row>
    <row r="35287" spans="22:22">
      <c r="V35287" s="17"/>
    </row>
    <row r="35288" spans="22:22">
      <c r="V35288" s="17"/>
    </row>
    <row r="35289" spans="22:22">
      <c r="V35289" s="17"/>
    </row>
    <row r="35290" spans="22:22">
      <c r="V35290" s="17"/>
    </row>
    <row r="35291" spans="22:22">
      <c r="V35291" s="17"/>
    </row>
    <row r="35292" spans="22:22">
      <c r="V35292" s="17"/>
    </row>
    <row r="35293" spans="22:22">
      <c r="V35293" s="17"/>
    </row>
    <row r="35294" spans="22:22">
      <c r="V35294" s="17"/>
    </row>
    <row r="35295" spans="22:22">
      <c r="V35295" s="17"/>
    </row>
    <row r="35296" spans="22:22">
      <c r="V35296" s="17"/>
    </row>
    <row r="35297" spans="22:22">
      <c r="V35297" s="17"/>
    </row>
    <row r="35298" spans="22:22">
      <c r="V35298" s="17"/>
    </row>
    <row r="35299" spans="22:22">
      <c r="V35299" s="17"/>
    </row>
    <row r="35300" spans="22:22">
      <c r="V35300" s="17"/>
    </row>
    <row r="35301" spans="22:22">
      <c r="V35301" s="17"/>
    </row>
    <row r="35302" spans="22:22">
      <c r="V35302" s="17"/>
    </row>
    <row r="35303" spans="22:22">
      <c r="V35303" s="17"/>
    </row>
    <row r="35304" spans="22:22">
      <c r="V35304" s="17"/>
    </row>
    <row r="35305" spans="22:22">
      <c r="V35305" s="17"/>
    </row>
    <row r="35306" spans="22:22">
      <c r="V35306" s="17"/>
    </row>
    <row r="35307" spans="22:22">
      <c r="V35307" s="17"/>
    </row>
    <row r="35308" spans="22:22">
      <c r="V35308" s="17"/>
    </row>
    <row r="35309" spans="22:22">
      <c r="V35309" s="17"/>
    </row>
    <row r="35310" spans="22:22">
      <c r="V35310" s="17"/>
    </row>
    <row r="35311" spans="22:22">
      <c r="V35311" s="17"/>
    </row>
    <row r="35312" spans="22:22">
      <c r="V35312" s="17"/>
    </row>
    <row r="35313" spans="22:22">
      <c r="V35313" s="17"/>
    </row>
    <row r="35314" spans="22:22">
      <c r="V35314" s="17"/>
    </row>
    <row r="35315" spans="22:22">
      <c r="V35315" s="17"/>
    </row>
    <row r="35316" spans="22:22">
      <c r="V35316" s="17"/>
    </row>
    <row r="35317" spans="22:22">
      <c r="V35317" s="17"/>
    </row>
    <row r="35318" spans="22:22">
      <c r="V35318" s="17"/>
    </row>
    <row r="35319" spans="22:22">
      <c r="V35319" s="17"/>
    </row>
    <row r="35320" spans="22:22">
      <c r="V35320" s="17"/>
    </row>
    <row r="35321" spans="22:22">
      <c r="V35321" s="17"/>
    </row>
    <row r="35322" spans="22:22">
      <c r="V35322" s="17"/>
    </row>
    <row r="35323" spans="22:22">
      <c r="V35323" s="17"/>
    </row>
    <row r="35324" spans="22:22">
      <c r="V35324" s="17"/>
    </row>
    <row r="35325" spans="22:22">
      <c r="V35325" s="17"/>
    </row>
    <row r="35326" spans="22:22">
      <c r="V35326" s="17"/>
    </row>
    <row r="35327" spans="22:22">
      <c r="V35327" s="17"/>
    </row>
    <row r="35328" spans="22:22">
      <c r="V35328" s="17"/>
    </row>
    <row r="35329" spans="22:22">
      <c r="V35329" s="17"/>
    </row>
    <row r="35330" spans="22:22">
      <c r="V35330" s="17"/>
    </row>
    <row r="35331" spans="22:22">
      <c r="V35331" s="17"/>
    </row>
    <row r="35332" spans="22:22">
      <c r="V35332" s="17"/>
    </row>
    <row r="35333" spans="22:22">
      <c r="V35333" s="17"/>
    </row>
    <row r="35334" spans="22:22">
      <c r="V35334" s="17"/>
    </row>
    <row r="35335" spans="22:22">
      <c r="V35335" s="17"/>
    </row>
    <row r="35336" spans="22:22">
      <c r="V35336" s="17"/>
    </row>
    <row r="35337" spans="22:22">
      <c r="V35337" s="17"/>
    </row>
    <row r="35338" spans="22:22">
      <c r="V35338" s="17"/>
    </row>
    <row r="35339" spans="22:22">
      <c r="V35339" s="17"/>
    </row>
    <row r="35340" spans="22:22">
      <c r="V35340" s="17"/>
    </row>
    <row r="35341" spans="22:22">
      <c r="V35341" s="17"/>
    </row>
    <row r="35342" spans="22:22">
      <c r="V35342" s="17"/>
    </row>
    <row r="35343" spans="22:22">
      <c r="V35343" s="17"/>
    </row>
    <row r="35344" spans="22:22">
      <c r="V35344" s="17"/>
    </row>
    <row r="35345" spans="22:22">
      <c r="V35345" s="17"/>
    </row>
    <row r="35346" spans="22:22">
      <c r="V35346" s="17"/>
    </row>
    <row r="35347" spans="22:22">
      <c r="V35347" s="17"/>
    </row>
    <row r="35348" spans="22:22">
      <c r="V35348" s="17"/>
    </row>
    <row r="35349" spans="22:22">
      <c r="V35349" s="17"/>
    </row>
    <row r="35350" spans="22:22">
      <c r="V35350" s="17"/>
    </row>
    <row r="35351" spans="22:22">
      <c r="V35351" s="17"/>
    </row>
    <row r="35352" spans="22:22">
      <c r="V35352" s="17"/>
    </row>
    <row r="35353" spans="22:22">
      <c r="V35353" s="17"/>
    </row>
    <row r="35354" spans="22:22">
      <c r="V35354" s="17"/>
    </row>
    <row r="35355" spans="22:22">
      <c r="V35355" s="17"/>
    </row>
    <row r="35356" spans="22:22">
      <c r="V35356" s="17"/>
    </row>
    <row r="35357" spans="22:22">
      <c r="V35357" s="17"/>
    </row>
    <row r="35358" spans="22:22">
      <c r="V35358" s="17"/>
    </row>
    <row r="35359" spans="22:22">
      <c r="V35359" s="17"/>
    </row>
    <row r="35360" spans="22:22">
      <c r="V35360" s="17"/>
    </row>
    <row r="35361" spans="22:22">
      <c r="V35361" s="17"/>
    </row>
    <row r="35362" spans="22:22">
      <c r="V35362" s="17"/>
    </row>
    <row r="35363" spans="22:22">
      <c r="V35363" s="17"/>
    </row>
    <row r="35364" spans="22:22">
      <c r="V35364" s="17"/>
    </row>
    <row r="35365" spans="22:22">
      <c r="V35365" s="17"/>
    </row>
    <row r="35366" spans="22:22">
      <c r="V35366" s="17"/>
    </row>
    <row r="35367" spans="22:22">
      <c r="V35367" s="17"/>
    </row>
    <row r="35368" spans="22:22">
      <c r="V35368" s="17"/>
    </row>
    <row r="35369" spans="22:22">
      <c r="V35369" s="17"/>
    </row>
    <row r="35370" spans="22:22">
      <c r="V35370" s="17"/>
    </row>
    <row r="35371" spans="22:22">
      <c r="V35371" s="17"/>
    </row>
    <row r="35372" spans="22:22">
      <c r="V35372" s="17"/>
    </row>
    <row r="35373" spans="22:22">
      <c r="V35373" s="17"/>
    </row>
    <row r="35374" spans="22:22">
      <c r="V35374" s="17"/>
    </row>
    <row r="35375" spans="22:22">
      <c r="V35375" s="17"/>
    </row>
    <row r="35376" spans="22:22">
      <c r="V35376" s="17"/>
    </row>
    <row r="35377" spans="22:22">
      <c r="V35377" s="17"/>
    </row>
    <row r="35378" spans="22:22">
      <c r="V35378" s="17"/>
    </row>
    <row r="35379" spans="22:22">
      <c r="V35379" s="17"/>
    </row>
    <row r="35380" spans="22:22">
      <c r="V35380" s="17"/>
    </row>
    <row r="35381" spans="22:22">
      <c r="V35381" s="17"/>
    </row>
    <row r="35382" spans="22:22">
      <c r="V35382" s="17"/>
    </row>
    <row r="35383" spans="22:22">
      <c r="V35383" s="17"/>
    </row>
    <row r="35384" spans="22:22">
      <c r="V35384" s="17"/>
    </row>
    <row r="35385" spans="22:22">
      <c r="V35385" s="17"/>
    </row>
    <row r="35386" spans="22:22">
      <c r="V35386" s="17"/>
    </row>
    <row r="35387" spans="22:22">
      <c r="V35387" s="17"/>
    </row>
    <row r="35388" spans="22:22">
      <c r="V35388" s="17"/>
    </row>
    <row r="35389" spans="22:22">
      <c r="V35389" s="17"/>
    </row>
    <row r="35390" spans="22:22">
      <c r="V35390" s="17"/>
    </row>
    <row r="35391" spans="22:22">
      <c r="V35391" s="17"/>
    </row>
    <row r="35392" spans="22:22">
      <c r="V35392" s="17"/>
    </row>
    <row r="35393" spans="22:22">
      <c r="V35393" s="17"/>
    </row>
    <row r="35394" spans="22:22">
      <c r="V35394" s="17"/>
    </row>
    <row r="35395" spans="22:22">
      <c r="V35395" s="17"/>
    </row>
    <row r="35396" spans="22:22">
      <c r="V35396" s="17"/>
    </row>
    <row r="35397" spans="22:22">
      <c r="V35397" s="17"/>
    </row>
    <row r="35398" spans="22:22">
      <c r="V35398" s="17"/>
    </row>
    <row r="35399" spans="22:22">
      <c r="V35399" s="17"/>
    </row>
    <row r="35400" spans="22:22">
      <c r="V35400" s="17"/>
    </row>
    <row r="35401" spans="22:22">
      <c r="V35401" s="17"/>
    </row>
    <row r="35402" spans="22:22">
      <c r="V35402" s="17"/>
    </row>
    <row r="35403" spans="22:22">
      <c r="V35403" s="17"/>
    </row>
    <row r="35404" spans="22:22">
      <c r="V35404" s="17"/>
    </row>
    <row r="35405" spans="22:22">
      <c r="V35405" s="17"/>
    </row>
    <row r="35406" spans="22:22">
      <c r="V35406" s="17"/>
    </row>
    <row r="35407" spans="22:22">
      <c r="V35407" s="17"/>
    </row>
    <row r="35408" spans="22:22">
      <c r="V35408" s="17"/>
    </row>
    <row r="35409" spans="22:22">
      <c r="V35409" s="17"/>
    </row>
    <row r="35410" spans="22:22">
      <c r="V35410" s="17"/>
    </row>
    <row r="35411" spans="22:22">
      <c r="V35411" s="17"/>
    </row>
    <row r="35412" spans="22:22">
      <c r="V35412" s="17"/>
    </row>
    <row r="35413" spans="22:22">
      <c r="V35413" s="17"/>
    </row>
    <row r="35414" spans="22:22">
      <c r="V35414" s="17"/>
    </row>
    <row r="35415" spans="22:22">
      <c r="V35415" s="17"/>
    </row>
    <row r="35416" spans="22:22">
      <c r="V35416" s="17"/>
    </row>
    <row r="35417" spans="22:22">
      <c r="V35417" s="17"/>
    </row>
    <row r="35418" spans="22:22">
      <c r="V35418" s="17"/>
    </row>
    <row r="35419" spans="22:22">
      <c r="V35419" s="17"/>
    </row>
    <row r="35420" spans="22:22">
      <c r="V35420" s="17"/>
    </row>
    <row r="35421" spans="22:22">
      <c r="V35421" s="17"/>
    </row>
    <row r="35422" spans="22:22">
      <c r="V35422" s="17"/>
    </row>
    <row r="35423" spans="22:22">
      <c r="V35423" s="17"/>
    </row>
    <row r="35424" spans="22:22">
      <c r="V35424" s="17"/>
    </row>
    <row r="35425" spans="22:22">
      <c r="V35425" s="17"/>
    </row>
    <row r="35426" spans="22:22">
      <c r="V35426" s="17"/>
    </row>
    <row r="35427" spans="22:22">
      <c r="V35427" s="17"/>
    </row>
    <row r="35428" spans="22:22">
      <c r="V35428" s="17"/>
    </row>
    <row r="35429" spans="22:22">
      <c r="V35429" s="17"/>
    </row>
    <row r="35430" spans="22:22">
      <c r="V35430" s="17"/>
    </row>
    <row r="35431" spans="22:22">
      <c r="V35431" s="17"/>
    </row>
    <row r="35432" spans="22:22">
      <c r="V35432" s="17"/>
    </row>
    <row r="35433" spans="22:22">
      <c r="V35433" s="17"/>
    </row>
    <row r="35434" spans="22:22">
      <c r="V35434" s="17"/>
    </row>
    <row r="35435" spans="22:22">
      <c r="V35435" s="17"/>
    </row>
    <row r="35436" spans="22:22">
      <c r="V35436" s="17"/>
    </row>
    <row r="35437" spans="22:22">
      <c r="V35437" s="17"/>
    </row>
    <row r="35438" spans="22:22">
      <c r="V35438" s="17"/>
    </row>
    <row r="35439" spans="22:22">
      <c r="V35439" s="17"/>
    </row>
    <row r="35440" spans="22:22">
      <c r="V35440" s="17"/>
    </row>
    <row r="35441" spans="22:22">
      <c r="V35441" s="17"/>
    </row>
    <row r="35442" spans="22:22">
      <c r="V35442" s="17"/>
    </row>
    <row r="35443" spans="22:22">
      <c r="V35443" s="17"/>
    </row>
    <row r="35444" spans="22:22">
      <c r="V35444" s="17"/>
    </row>
    <row r="35445" spans="22:22">
      <c r="V35445" s="17"/>
    </row>
    <row r="35446" spans="22:22">
      <c r="V35446" s="17"/>
    </row>
    <row r="35447" spans="22:22">
      <c r="V35447" s="17"/>
    </row>
    <row r="35448" spans="22:22">
      <c r="V35448" s="17"/>
    </row>
    <row r="35449" spans="22:22">
      <c r="V35449" s="17"/>
    </row>
    <row r="35450" spans="22:22">
      <c r="V35450" s="17"/>
    </row>
    <row r="35451" spans="22:22">
      <c r="V35451" s="17"/>
    </row>
    <row r="35452" spans="22:22">
      <c r="V35452" s="17"/>
    </row>
    <row r="35453" spans="22:22">
      <c r="V35453" s="17"/>
    </row>
    <row r="35454" spans="22:22">
      <c r="V35454" s="17"/>
    </row>
    <row r="35455" spans="22:22">
      <c r="V35455" s="17"/>
    </row>
    <row r="35456" spans="22:22">
      <c r="V35456" s="17"/>
    </row>
    <row r="35457" spans="22:22">
      <c r="V35457" s="17"/>
    </row>
    <row r="35458" spans="22:22">
      <c r="V35458" s="17"/>
    </row>
    <row r="35459" spans="22:22">
      <c r="V35459" s="17"/>
    </row>
    <row r="35460" spans="22:22">
      <c r="V35460" s="17"/>
    </row>
    <row r="35461" spans="22:22">
      <c r="V35461" s="17"/>
    </row>
    <row r="35462" spans="22:22">
      <c r="V35462" s="17"/>
    </row>
    <row r="35463" spans="22:22">
      <c r="V35463" s="17"/>
    </row>
    <row r="35464" spans="22:22">
      <c r="V35464" s="17"/>
    </row>
    <row r="35465" spans="22:22">
      <c r="V35465" s="17"/>
    </row>
    <row r="35466" spans="22:22">
      <c r="V35466" s="17"/>
    </row>
    <row r="35467" spans="22:22">
      <c r="V35467" s="17"/>
    </row>
    <row r="35468" spans="22:22">
      <c r="V35468" s="17"/>
    </row>
    <row r="35469" spans="22:22">
      <c r="V35469" s="17"/>
    </row>
    <row r="35470" spans="22:22">
      <c r="V35470" s="17"/>
    </row>
    <row r="35471" spans="22:22">
      <c r="V35471" s="17"/>
    </row>
    <row r="35472" spans="22:22">
      <c r="V35472" s="17"/>
    </row>
    <row r="35473" spans="22:22">
      <c r="V35473" s="17"/>
    </row>
    <row r="35474" spans="22:22">
      <c r="V35474" s="17"/>
    </row>
    <row r="35475" spans="22:22">
      <c r="V35475" s="17"/>
    </row>
    <row r="35476" spans="22:22">
      <c r="V35476" s="17"/>
    </row>
    <row r="35477" spans="22:22">
      <c r="V35477" s="17"/>
    </row>
    <row r="35478" spans="22:22">
      <c r="V35478" s="17"/>
    </row>
    <row r="35479" spans="22:22">
      <c r="V35479" s="17"/>
    </row>
    <row r="35480" spans="22:22">
      <c r="V35480" s="17"/>
    </row>
    <row r="35481" spans="22:22">
      <c r="V35481" s="17"/>
    </row>
    <row r="35482" spans="22:22">
      <c r="V35482" s="17"/>
    </row>
    <row r="35483" spans="22:22">
      <c r="V35483" s="17"/>
    </row>
    <row r="35484" spans="22:22">
      <c r="V35484" s="17"/>
    </row>
    <row r="35485" spans="22:22">
      <c r="V35485" s="17"/>
    </row>
    <row r="35486" spans="22:22">
      <c r="V35486" s="17"/>
    </row>
    <row r="35487" spans="22:22">
      <c r="V35487" s="17"/>
    </row>
    <row r="35488" spans="22:22">
      <c r="V35488" s="17"/>
    </row>
    <row r="35489" spans="22:22">
      <c r="V35489" s="17"/>
    </row>
    <row r="35490" spans="22:22">
      <c r="V35490" s="17"/>
    </row>
    <row r="35491" spans="22:22">
      <c r="V35491" s="17"/>
    </row>
    <row r="35492" spans="22:22">
      <c r="V35492" s="17"/>
    </row>
    <row r="35493" spans="22:22">
      <c r="V35493" s="17"/>
    </row>
    <row r="35494" spans="22:22">
      <c r="V35494" s="17"/>
    </row>
    <row r="35495" spans="22:22">
      <c r="V35495" s="17"/>
    </row>
    <row r="35496" spans="22:22">
      <c r="V35496" s="17"/>
    </row>
    <row r="35497" spans="22:22">
      <c r="V35497" s="17"/>
    </row>
    <row r="35498" spans="22:22">
      <c r="V35498" s="17"/>
    </row>
    <row r="35499" spans="22:22">
      <c r="V35499" s="17"/>
    </row>
    <row r="35500" spans="22:22">
      <c r="V35500" s="17"/>
    </row>
    <row r="35501" spans="22:22">
      <c r="V35501" s="17"/>
    </row>
    <row r="35502" spans="22:22">
      <c r="V35502" s="17"/>
    </row>
    <row r="35503" spans="22:22">
      <c r="V35503" s="17"/>
    </row>
    <row r="35504" spans="22:22">
      <c r="V35504" s="17"/>
    </row>
    <row r="35505" spans="22:22">
      <c r="V35505" s="17"/>
    </row>
    <row r="35506" spans="22:22">
      <c r="V35506" s="17"/>
    </row>
    <row r="35507" spans="22:22">
      <c r="V35507" s="17"/>
    </row>
    <row r="35508" spans="22:22">
      <c r="V35508" s="17"/>
    </row>
    <row r="35509" spans="22:22">
      <c r="V35509" s="17"/>
    </row>
    <row r="35510" spans="22:22">
      <c r="V35510" s="17"/>
    </row>
    <row r="35511" spans="22:22">
      <c r="V35511" s="17"/>
    </row>
    <row r="35512" spans="22:22">
      <c r="V35512" s="17"/>
    </row>
    <row r="35513" spans="22:22">
      <c r="V35513" s="17"/>
    </row>
    <row r="35514" spans="22:22">
      <c r="V35514" s="17"/>
    </row>
    <row r="35515" spans="22:22">
      <c r="V35515" s="17"/>
    </row>
    <row r="35516" spans="22:22">
      <c r="V35516" s="17"/>
    </row>
    <row r="35517" spans="22:22">
      <c r="V35517" s="17"/>
    </row>
    <row r="35518" spans="22:22">
      <c r="V35518" s="17"/>
    </row>
    <row r="35519" spans="22:22">
      <c r="V35519" s="17"/>
    </row>
    <row r="35520" spans="22:22">
      <c r="V35520" s="17"/>
    </row>
    <row r="35521" spans="22:22">
      <c r="V35521" s="17"/>
    </row>
    <row r="35522" spans="22:22">
      <c r="V35522" s="17"/>
    </row>
    <row r="35523" spans="22:22">
      <c r="V35523" s="17"/>
    </row>
    <row r="35524" spans="22:22">
      <c r="V35524" s="17"/>
    </row>
    <row r="35525" spans="22:22">
      <c r="V35525" s="17"/>
    </row>
    <row r="35526" spans="22:22">
      <c r="V35526" s="17"/>
    </row>
    <row r="35527" spans="22:22">
      <c r="V35527" s="17"/>
    </row>
    <row r="35528" spans="22:22">
      <c r="V35528" s="17"/>
    </row>
    <row r="35529" spans="22:22">
      <c r="V35529" s="17"/>
    </row>
    <row r="35530" spans="22:22">
      <c r="V35530" s="17"/>
    </row>
    <row r="35531" spans="22:22">
      <c r="V35531" s="17"/>
    </row>
    <row r="35532" spans="22:22">
      <c r="V35532" s="17"/>
    </row>
    <row r="35533" spans="22:22">
      <c r="V35533" s="17"/>
    </row>
    <row r="35534" spans="22:22">
      <c r="V35534" s="17"/>
    </row>
    <row r="35535" spans="22:22">
      <c r="V35535" s="17"/>
    </row>
    <row r="35536" spans="22:22">
      <c r="V35536" s="17"/>
    </row>
    <row r="35537" spans="22:22">
      <c r="V35537" s="17"/>
    </row>
    <row r="35538" spans="22:22">
      <c r="V35538" s="17"/>
    </row>
    <row r="35539" spans="22:22">
      <c r="V35539" s="17"/>
    </row>
    <row r="35540" spans="22:22">
      <c r="V35540" s="17"/>
    </row>
    <row r="35541" spans="22:22">
      <c r="V35541" s="17"/>
    </row>
    <row r="35542" spans="22:22">
      <c r="V35542" s="17"/>
    </row>
    <row r="35543" spans="22:22">
      <c r="V35543" s="17"/>
    </row>
    <row r="35544" spans="22:22">
      <c r="V35544" s="17"/>
    </row>
    <row r="35545" spans="22:22">
      <c r="V35545" s="17"/>
    </row>
    <row r="35546" spans="22:22">
      <c r="V35546" s="17"/>
    </row>
    <row r="35547" spans="22:22">
      <c r="V35547" s="17"/>
    </row>
    <row r="35548" spans="22:22">
      <c r="V35548" s="17"/>
    </row>
    <row r="35549" spans="22:22">
      <c r="V35549" s="17"/>
    </row>
    <row r="35550" spans="22:22">
      <c r="V35550" s="17"/>
    </row>
    <row r="35551" spans="22:22">
      <c r="V35551" s="17"/>
    </row>
    <row r="35552" spans="22:22">
      <c r="V35552" s="17"/>
    </row>
    <row r="35553" spans="22:22">
      <c r="V35553" s="17"/>
    </row>
    <row r="35554" spans="22:22">
      <c r="V35554" s="17"/>
    </row>
    <row r="35555" spans="22:22">
      <c r="V35555" s="17"/>
    </row>
    <row r="35556" spans="22:22">
      <c r="V35556" s="17"/>
    </row>
    <row r="35557" spans="22:22">
      <c r="V35557" s="17"/>
    </row>
    <row r="35558" spans="22:22">
      <c r="V35558" s="17"/>
    </row>
    <row r="35559" spans="22:22">
      <c r="V35559" s="17"/>
    </row>
    <row r="35560" spans="22:22">
      <c r="V35560" s="17"/>
    </row>
    <row r="35561" spans="22:22">
      <c r="V35561" s="17"/>
    </row>
    <row r="35562" spans="22:22">
      <c r="V35562" s="17"/>
    </row>
    <row r="35563" spans="22:22">
      <c r="V35563" s="17"/>
    </row>
    <row r="35564" spans="22:22">
      <c r="V35564" s="17"/>
    </row>
    <row r="35565" spans="22:22">
      <c r="V35565" s="17"/>
    </row>
    <row r="35566" spans="22:22">
      <c r="V35566" s="17"/>
    </row>
    <row r="35567" spans="22:22">
      <c r="V35567" s="17"/>
    </row>
    <row r="35568" spans="22:22">
      <c r="V35568" s="17"/>
    </row>
    <row r="35569" spans="22:22">
      <c r="V35569" s="17"/>
    </row>
    <row r="35570" spans="22:22">
      <c r="V35570" s="17"/>
    </row>
    <row r="35571" spans="22:22">
      <c r="V35571" s="17"/>
    </row>
    <row r="35572" spans="22:22">
      <c r="V35572" s="17"/>
    </row>
    <row r="35573" spans="22:22">
      <c r="V35573" s="17"/>
    </row>
    <row r="35574" spans="22:22">
      <c r="V35574" s="17"/>
    </row>
    <row r="35575" spans="22:22">
      <c r="V35575" s="17"/>
    </row>
    <row r="35576" spans="22:22">
      <c r="V35576" s="17"/>
    </row>
    <row r="35577" spans="22:22">
      <c r="V35577" s="17"/>
    </row>
    <row r="35578" spans="22:22">
      <c r="V35578" s="17"/>
    </row>
    <row r="35579" spans="22:22">
      <c r="V35579" s="17"/>
    </row>
    <row r="35580" spans="22:22">
      <c r="V35580" s="17"/>
    </row>
    <row r="35581" spans="22:22">
      <c r="V35581" s="17"/>
    </row>
    <row r="35582" spans="22:22">
      <c r="V35582" s="17"/>
    </row>
    <row r="35583" spans="22:22">
      <c r="V35583" s="17"/>
    </row>
    <row r="35584" spans="22:22">
      <c r="V35584" s="17"/>
    </row>
    <row r="35585" spans="22:22">
      <c r="V35585" s="17"/>
    </row>
    <row r="35586" spans="22:22">
      <c r="V35586" s="17"/>
    </row>
    <row r="35587" spans="22:22">
      <c r="V35587" s="17"/>
    </row>
    <row r="35588" spans="22:22">
      <c r="V35588" s="17"/>
    </row>
    <row r="35589" spans="22:22">
      <c r="V35589" s="17"/>
    </row>
    <row r="35590" spans="22:22">
      <c r="V35590" s="17"/>
    </row>
    <row r="35591" spans="22:22">
      <c r="V35591" s="17"/>
    </row>
    <row r="35592" spans="22:22">
      <c r="V35592" s="17"/>
    </row>
    <row r="35593" spans="22:22">
      <c r="V35593" s="17"/>
    </row>
    <row r="35594" spans="22:22">
      <c r="V35594" s="17"/>
    </row>
    <row r="35595" spans="22:22">
      <c r="V35595" s="17"/>
    </row>
    <row r="35596" spans="22:22">
      <c r="V35596" s="17"/>
    </row>
    <row r="35597" spans="22:22">
      <c r="V35597" s="17"/>
    </row>
    <row r="35598" spans="22:22">
      <c r="V35598" s="17"/>
    </row>
    <row r="35599" spans="22:22">
      <c r="V35599" s="17"/>
    </row>
    <row r="35600" spans="22:22">
      <c r="V35600" s="17"/>
    </row>
    <row r="35601" spans="22:22">
      <c r="V35601" s="17"/>
    </row>
    <row r="35602" spans="22:22">
      <c r="V35602" s="17"/>
    </row>
    <row r="35603" spans="22:22">
      <c r="V35603" s="17"/>
    </row>
    <row r="35604" spans="22:22">
      <c r="V35604" s="17"/>
    </row>
    <row r="35605" spans="22:22">
      <c r="V35605" s="17"/>
    </row>
    <row r="35606" spans="22:22">
      <c r="V35606" s="17"/>
    </row>
    <row r="35607" spans="22:22">
      <c r="V35607" s="17"/>
    </row>
    <row r="35608" spans="22:22">
      <c r="V35608" s="17"/>
    </row>
    <row r="35609" spans="22:22">
      <c r="V35609" s="17"/>
    </row>
    <row r="35610" spans="22:22">
      <c r="V35610" s="17"/>
    </row>
    <row r="35611" spans="22:22">
      <c r="V35611" s="17"/>
    </row>
    <row r="35612" spans="22:22">
      <c r="V35612" s="17"/>
    </row>
    <row r="35613" spans="22:22">
      <c r="V35613" s="17"/>
    </row>
    <row r="35614" spans="22:22">
      <c r="V35614" s="17"/>
    </row>
    <row r="35615" spans="22:22">
      <c r="V35615" s="17"/>
    </row>
    <row r="35616" spans="22:22">
      <c r="V35616" s="17"/>
    </row>
    <row r="35617" spans="22:22">
      <c r="V35617" s="17"/>
    </row>
    <row r="35618" spans="22:22">
      <c r="V35618" s="17"/>
    </row>
    <row r="35619" spans="22:22">
      <c r="V35619" s="17"/>
    </row>
    <row r="35620" spans="22:22">
      <c r="V35620" s="17"/>
    </row>
    <row r="35621" spans="22:22">
      <c r="V35621" s="17"/>
    </row>
    <row r="35622" spans="22:22">
      <c r="V35622" s="17"/>
    </row>
    <row r="35623" spans="22:22">
      <c r="V35623" s="17"/>
    </row>
    <row r="35624" spans="22:22">
      <c r="V35624" s="17"/>
    </row>
    <row r="35625" spans="22:22">
      <c r="V35625" s="17"/>
    </row>
    <row r="35626" spans="22:22">
      <c r="V35626" s="17"/>
    </row>
    <row r="35627" spans="22:22">
      <c r="V35627" s="17"/>
    </row>
    <row r="35628" spans="22:22">
      <c r="V35628" s="17"/>
    </row>
    <row r="35629" spans="22:22">
      <c r="V35629" s="17"/>
    </row>
    <row r="35630" spans="22:22">
      <c r="V35630" s="17"/>
    </row>
    <row r="35631" spans="22:22">
      <c r="V35631" s="17"/>
    </row>
    <row r="35632" spans="22:22">
      <c r="V35632" s="17"/>
    </row>
    <row r="35633" spans="22:22">
      <c r="V35633" s="17"/>
    </row>
    <row r="35634" spans="22:22">
      <c r="V35634" s="17"/>
    </row>
    <row r="35635" spans="22:22">
      <c r="V35635" s="17"/>
    </row>
    <row r="35636" spans="22:22">
      <c r="V35636" s="17"/>
    </row>
    <row r="35637" spans="22:22">
      <c r="V35637" s="17"/>
    </row>
    <row r="35638" spans="22:22">
      <c r="V35638" s="17"/>
    </row>
    <row r="35639" spans="22:22">
      <c r="V35639" s="17"/>
    </row>
    <row r="35640" spans="22:22">
      <c r="V35640" s="17"/>
    </row>
    <row r="35641" spans="22:22">
      <c r="V35641" s="17"/>
    </row>
    <row r="35642" spans="22:22">
      <c r="V35642" s="17"/>
    </row>
    <row r="35643" spans="22:22">
      <c r="V35643" s="17"/>
    </row>
    <row r="35644" spans="22:22">
      <c r="V35644" s="17"/>
    </row>
    <row r="35645" spans="22:22">
      <c r="V35645" s="17"/>
    </row>
    <row r="35646" spans="22:22">
      <c r="V35646" s="17"/>
    </row>
    <row r="35647" spans="22:22">
      <c r="V35647" s="17"/>
    </row>
    <row r="35648" spans="22:22">
      <c r="V35648" s="17"/>
    </row>
    <row r="35649" spans="22:22">
      <c r="V35649" s="17"/>
    </row>
    <row r="35650" spans="22:22">
      <c r="V35650" s="17"/>
    </row>
    <row r="35651" spans="22:22">
      <c r="V35651" s="17"/>
    </row>
    <row r="35652" spans="22:22">
      <c r="V35652" s="17"/>
    </row>
    <row r="35653" spans="22:22">
      <c r="V35653" s="17"/>
    </row>
    <row r="35654" spans="22:22">
      <c r="V35654" s="17"/>
    </row>
    <row r="35655" spans="22:22">
      <c r="V35655" s="17"/>
    </row>
    <row r="35656" spans="22:22">
      <c r="V35656" s="17"/>
    </row>
    <row r="35657" spans="22:22">
      <c r="V35657" s="17"/>
    </row>
    <row r="35658" spans="22:22">
      <c r="V35658" s="17"/>
    </row>
    <row r="35659" spans="22:22">
      <c r="V35659" s="17"/>
    </row>
    <row r="35660" spans="22:22">
      <c r="V35660" s="17"/>
    </row>
    <row r="35661" spans="22:22">
      <c r="V35661" s="17"/>
    </row>
    <row r="35662" spans="22:22">
      <c r="V35662" s="17"/>
    </row>
    <row r="35663" spans="22:22">
      <c r="V35663" s="17"/>
    </row>
    <row r="35664" spans="22:22">
      <c r="V35664" s="17"/>
    </row>
    <row r="35665" spans="22:22">
      <c r="V35665" s="17"/>
    </row>
    <row r="35666" spans="22:22">
      <c r="V35666" s="17"/>
    </row>
    <row r="35667" spans="22:22">
      <c r="V35667" s="17"/>
    </row>
    <row r="35668" spans="22:22">
      <c r="V35668" s="17"/>
    </row>
    <row r="35669" spans="22:22">
      <c r="V35669" s="17"/>
    </row>
    <row r="35670" spans="22:22">
      <c r="V35670" s="17"/>
    </row>
    <row r="35671" spans="22:22">
      <c r="V35671" s="17"/>
    </row>
    <row r="35672" spans="22:22">
      <c r="V35672" s="17"/>
    </row>
    <row r="35673" spans="22:22">
      <c r="V35673" s="17"/>
    </row>
    <row r="35674" spans="22:22">
      <c r="V35674" s="17"/>
    </row>
    <row r="35675" spans="22:22">
      <c r="V35675" s="17"/>
    </row>
    <row r="35676" spans="22:22">
      <c r="V35676" s="17"/>
    </row>
    <row r="35677" spans="22:22">
      <c r="V35677" s="17"/>
    </row>
    <row r="35678" spans="22:22">
      <c r="V35678" s="17"/>
    </row>
    <row r="35679" spans="22:22">
      <c r="V35679" s="17"/>
    </row>
    <row r="35680" spans="22:22">
      <c r="V35680" s="17"/>
    </row>
    <row r="35681" spans="22:22">
      <c r="V35681" s="17"/>
    </row>
    <row r="35682" spans="22:22">
      <c r="V35682" s="17"/>
    </row>
    <row r="35683" spans="22:22">
      <c r="V35683" s="17"/>
    </row>
    <row r="35684" spans="22:22">
      <c r="V35684" s="17"/>
    </row>
    <row r="35685" spans="22:22">
      <c r="V35685" s="17"/>
    </row>
    <row r="35686" spans="22:22">
      <c r="V35686" s="17"/>
    </row>
    <row r="35687" spans="22:22">
      <c r="V35687" s="17"/>
    </row>
    <row r="35688" spans="22:22">
      <c r="V35688" s="17"/>
    </row>
    <row r="35689" spans="22:22">
      <c r="V35689" s="17"/>
    </row>
    <row r="35690" spans="22:22">
      <c r="V35690" s="17"/>
    </row>
    <row r="35691" spans="22:22">
      <c r="V35691" s="17"/>
    </row>
    <row r="35692" spans="22:22">
      <c r="V35692" s="17"/>
    </row>
    <row r="35693" spans="22:22">
      <c r="V35693" s="17"/>
    </row>
    <row r="35694" spans="22:22">
      <c r="V35694" s="17"/>
    </row>
    <row r="35695" spans="22:22">
      <c r="V35695" s="17"/>
    </row>
    <row r="35696" spans="22:22">
      <c r="V35696" s="17"/>
    </row>
    <row r="35697" spans="22:22">
      <c r="V35697" s="17"/>
    </row>
    <row r="35698" spans="22:22">
      <c r="V35698" s="17"/>
    </row>
    <row r="35699" spans="22:22">
      <c r="V35699" s="17"/>
    </row>
    <row r="35700" spans="22:22">
      <c r="V35700" s="17"/>
    </row>
    <row r="35701" spans="22:22">
      <c r="V35701" s="17"/>
    </row>
    <row r="35702" spans="22:22">
      <c r="V35702" s="17"/>
    </row>
    <row r="35703" spans="22:22">
      <c r="V35703" s="17"/>
    </row>
    <row r="35704" spans="22:22">
      <c r="V35704" s="17"/>
    </row>
    <row r="35705" spans="22:22">
      <c r="V35705" s="17"/>
    </row>
    <row r="35706" spans="22:22">
      <c r="V35706" s="17"/>
    </row>
    <row r="35707" spans="22:22">
      <c r="V35707" s="17"/>
    </row>
    <row r="35708" spans="22:22">
      <c r="V35708" s="17"/>
    </row>
    <row r="35709" spans="22:22">
      <c r="V35709" s="17"/>
    </row>
    <row r="35710" spans="22:22">
      <c r="V35710" s="17"/>
    </row>
    <row r="35711" spans="22:22">
      <c r="V35711" s="17"/>
    </row>
    <row r="35712" spans="22:22">
      <c r="V35712" s="17"/>
    </row>
    <row r="35713" spans="22:22">
      <c r="V35713" s="17"/>
    </row>
    <row r="35714" spans="22:22">
      <c r="V35714" s="17"/>
    </row>
    <row r="35715" spans="22:22">
      <c r="V35715" s="17"/>
    </row>
    <row r="35716" spans="22:22">
      <c r="V35716" s="17"/>
    </row>
    <row r="35717" spans="22:22">
      <c r="V35717" s="17"/>
    </row>
    <row r="35718" spans="22:22">
      <c r="V35718" s="17"/>
    </row>
    <row r="35719" spans="22:22">
      <c r="V35719" s="17"/>
    </row>
    <row r="35720" spans="22:22">
      <c r="V35720" s="17"/>
    </row>
    <row r="35721" spans="22:22">
      <c r="V35721" s="17"/>
    </row>
    <row r="35722" spans="22:22">
      <c r="V35722" s="17"/>
    </row>
    <row r="35723" spans="22:22">
      <c r="V35723" s="17"/>
    </row>
    <row r="35724" spans="22:22">
      <c r="V35724" s="17"/>
    </row>
    <row r="35725" spans="22:22">
      <c r="V35725" s="17"/>
    </row>
    <row r="35726" spans="22:22">
      <c r="V35726" s="17"/>
    </row>
    <row r="35727" spans="22:22">
      <c r="V35727" s="17"/>
    </row>
    <row r="35728" spans="22:22">
      <c r="V35728" s="17"/>
    </row>
    <row r="35729" spans="22:22">
      <c r="V35729" s="17"/>
    </row>
    <row r="35730" spans="22:22">
      <c r="V35730" s="17"/>
    </row>
    <row r="35731" spans="22:22">
      <c r="V35731" s="17"/>
    </row>
    <row r="35732" spans="22:22">
      <c r="V35732" s="17"/>
    </row>
    <row r="35733" spans="22:22">
      <c r="V35733" s="17"/>
    </row>
    <row r="35734" spans="22:22">
      <c r="V35734" s="17"/>
    </row>
    <row r="35735" spans="22:22">
      <c r="V35735" s="17"/>
    </row>
    <row r="35736" spans="22:22">
      <c r="V35736" s="17"/>
    </row>
    <row r="35737" spans="22:22">
      <c r="V35737" s="17"/>
    </row>
    <row r="35738" spans="22:22">
      <c r="V35738" s="17"/>
    </row>
    <row r="35739" spans="22:22">
      <c r="V35739" s="17"/>
    </row>
    <row r="35740" spans="22:22">
      <c r="V35740" s="17"/>
    </row>
    <row r="35741" spans="22:22">
      <c r="V35741" s="17"/>
    </row>
    <row r="35742" spans="22:22">
      <c r="V35742" s="17"/>
    </row>
    <row r="35743" spans="22:22">
      <c r="V35743" s="17"/>
    </row>
    <row r="35744" spans="22:22">
      <c r="V35744" s="17"/>
    </row>
    <row r="35745" spans="22:22">
      <c r="V35745" s="17"/>
    </row>
    <row r="35746" spans="22:22">
      <c r="V35746" s="17"/>
    </row>
    <row r="35747" spans="22:22">
      <c r="V35747" s="17"/>
    </row>
    <row r="35748" spans="22:22">
      <c r="V35748" s="17"/>
    </row>
    <row r="35749" spans="22:22">
      <c r="V35749" s="17"/>
    </row>
    <row r="35750" spans="22:22">
      <c r="V35750" s="17"/>
    </row>
    <row r="35751" spans="22:22">
      <c r="V35751" s="17"/>
    </row>
    <row r="35752" spans="22:22">
      <c r="V35752" s="17"/>
    </row>
    <row r="35753" spans="22:22">
      <c r="V35753" s="17"/>
    </row>
    <row r="35754" spans="22:22">
      <c r="V35754" s="17"/>
    </row>
    <row r="35755" spans="22:22">
      <c r="V35755" s="17"/>
    </row>
    <row r="35756" spans="22:22">
      <c r="V35756" s="17"/>
    </row>
    <row r="35757" spans="22:22">
      <c r="V35757" s="17"/>
    </row>
    <row r="35758" spans="22:22">
      <c r="V35758" s="17"/>
    </row>
    <row r="35759" spans="22:22">
      <c r="V35759" s="17"/>
    </row>
    <row r="35760" spans="22:22">
      <c r="V35760" s="17"/>
    </row>
    <row r="35761" spans="22:22">
      <c r="V35761" s="17"/>
    </row>
    <row r="35762" spans="22:22">
      <c r="V35762" s="17"/>
    </row>
    <row r="35763" spans="22:22">
      <c r="V35763" s="17"/>
    </row>
    <row r="35764" spans="22:22">
      <c r="V35764" s="17"/>
    </row>
    <row r="35765" spans="22:22">
      <c r="V35765" s="17"/>
    </row>
    <row r="35766" spans="22:22">
      <c r="V35766" s="17"/>
    </row>
    <row r="35767" spans="22:22">
      <c r="V35767" s="17"/>
    </row>
    <row r="35768" spans="22:22">
      <c r="V35768" s="17"/>
    </row>
    <row r="35769" spans="22:22">
      <c r="V35769" s="17"/>
    </row>
    <row r="35770" spans="22:22">
      <c r="V35770" s="17"/>
    </row>
    <row r="35771" spans="22:22">
      <c r="V35771" s="17"/>
    </row>
    <row r="35772" spans="22:22">
      <c r="V35772" s="17"/>
    </row>
    <row r="35773" spans="22:22">
      <c r="V35773" s="17"/>
    </row>
    <row r="35774" spans="22:22">
      <c r="V35774" s="17"/>
    </row>
    <row r="35775" spans="22:22">
      <c r="V35775" s="17"/>
    </row>
    <row r="35776" spans="22:22">
      <c r="V35776" s="17"/>
    </row>
    <row r="35777" spans="22:22">
      <c r="V35777" s="17"/>
    </row>
    <row r="35778" spans="22:22">
      <c r="V35778" s="17"/>
    </row>
    <row r="35779" spans="22:22">
      <c r="V35779" s="17"/>
    </row>
    <row r="35780" spans="22:22">
      <c r="V35780" s="17"/>
    </row>
    <row r="35781" spans="22:22">
      <c r="V35781" s="17"/>
    </row>
    <row r="35782" spans="22:22">
      <c r="V35782" s="17"/>
    </row>
    <row r="35783" spans="22:22">
      <c r="V35783" s="17"/>
    </row>
    <row r="35784" spans="22:22">
      <c r="V35784" s="17"/>
    </row>
    <row r="35785" spans="22:22">
      <c r="V35785" s="17"/>
    </row>
    <row r="35786" spans="22:22">
      <c r="V35786" s="17"/>
    </row>
    <row r="35787" spans="22:22">
      <c r="V35787" s="17"/>
    </row>
    <row r="35788" spans="22:22">
      <c r="V35788" s="17"/>
    </row>
    <row r="35789" spans="22:22">
      <c r="V35789" s="17"/>
    </row>
    <row r="35790" spans="22:22">
      <c r="V35790" s="17"/>
    </row>
    <row r="35791" spans="22:22">
      <c r="V35791" s="17"/>
    </row>
    <row r="35792" spans="22:22">
      <c r="V35792" s="17"/>
    </row>
    <row r="35793" spans="22:22">
      <c r="V35793" s="17"/>
    </row>
    <row r="35794" spans="22:22">
      <c r="V35794" s="17"/>
    </row>
    <row r="35795" spans="22:22">
      <c r="V35795" s="17"/>
    </row>
    <row r="35796" spans="22:22">
      <c r="V35796" s="17"/>
    </row>
    <row r="35797" spans="22:22">
      <c r="V35797" s="17"/>
    </row>
    <row r="35798" spans="22:22">
      <c r="V35798" s="17"/>
    </row>
    <row r="35799" spans="22:22">
      <c r="V35799" s="17"/>
    </row>
    <row r="35800" spans="22:22">
      <c r="V35800" s="17"/>
    </row>
    <row r="35801" spans="22:22">
      <c r="V35801" s="17"/>
    </row>
    <row r="35802" spans="22:22">
      <c r="V35802" s="17"/>
    </row>
    <row r="35803" spans="22:22">
      <c r="V35803" s="17"/>
    </row>
    <row r="35804" spans="22:22">
      <c r="V35804" s="17"/>
    </row>
    <row r="35805" spans="22:22">
      <c r="V35805" s="17"/>
    </row>
    <row r="35806" spans="22:22">
      <c r="V35806" s="17"/>
    </row>
    <row r="35807" spans="22:22">
      <c r="V35807" s="17"/>
    </row>
    <row r="35808" spans="22:22">
      <c r="V35808" s="17"/>
    </row>
    <row r="35809" spans="22:22">
      <c r="V35809" s="17"/>
    </row>
    <row r="35810" spans="22:22">
      <c r="V35810" s="17"/>
    </row>
    <row r="35811" spans="22:22">
      <c r="V35811" s="17"/>
    </row>
    <row r="35812" spans="22:22">
      <c r="V35812" s="17"/>
    </row>
    <row r="35813" spans="22:22">
      <c r="V35813" s="17"/>
    </row>
    <row r="35814" spans="22:22">
      <c r="V35814" s="17"/>
    </row>
    <row r="35815" spans="22:22">
      <c r="V35815" s="17"/>
    </row>
    <row r="35816" spans="22:22">
      <c r="V35816" s="17"/>
    </row>
    <row r="35817" spans="22:22">
      <c r="V35817" s="17"/>
    </row>
    <row r="35818" spans="22:22">
      <c r="V35818" s="17"/>
    </row>
    <row r="35819" spans="22:22">
      <c r="V35819" s="17"/>
    </row>
    <row r="35820" spans="22:22">
      <c r="V35820" s="17"/>
    </row>
    <row r="35821" spans="22:22">
      <c r="V35821" s="17"/>
    </row>
    <row r="35822" spans="22:22">
      <c r="V35822" s="17"/>
    </row>
    <row r="35823" spans="22:22">
      <c r="V35823" s="17"/>
    </row>
    <row r="35824" spans="22:22">
      <c r="V35824" s="17"/>
    </row>
    <row r="35825" spans="22:22">
      <c r="V35825" s="17"/>
    </row>
    <row r="35826" spans="22:22">
      <c r="V35826" s="17"/>
    </row>
    <row r="35827" spans="22:22">
      <c r="V35827" s="17"/>
    </row>
    <row r="35828" spans="22:22">
      <c r="V35828" s="17"/>
    </row>
    <row r="35829" spans="22:22">
      <c r="V35829" s="17"/>
    </row>
    <row r="35830" spans="22:22">
      <c r="V35830" s="17"/>
    </row>
    <row r="35831" spans="22:22">
      <c r="V35831" s="17"/>
    </row>
    <row r="35832" spans="22:22">
      <c r="V35832" s="17"/>
    </row>
    <row r="35833" spans="22:22">
      <c r="V35833" s="17"/>
    </row>
    <row r="35834" spans="22:22">
      <c r="V35834" s="17"/>
    </row>
    <row r="35835" spans="22:22">
      <c r="V35835" s="17"/>
    </row>
    <row r="35836" spans="22:22">
      <c r="V35836" s="17"/>
    </row>
    <row r="35837" spans="22:22">
      <c r="V35837" s="17"/>
    </row>
    <row r="35838" spans="22:22">
      <c r="V35838" s="17"/>
    </row>
    <row r="35839" spans="22:22">
      <c r="V35839" s="17"/>
    </row>
    <row r="35840" spans="22:22">
      <c r="V35840" s="17"/>
    </row>
    <row r="35841" spans="22:22">
      <c r="V35841" s="17"/>
    </row>
    <row r="35842" spans="22:22">
      <c r="V35842" s="17"/>
    </row>
    <row r="35843" spans="22:22">
      <c r="V35843" s="17"/>
    </row>
    <row r="35844" spans="22:22">
      <c r="V35844" s="17"/>
    </row>
    <row r="35845" spans="22:22">
      <c r="V35845" s="17"/>
    </row>
    <row r="35846" spans="22:22">
      <c r="V35846" s="17"/>
    </row>
    <row r="35847" spans="22:22">
      <c r="V35847" s="17"/>
    </row>
    <row r="35848" spans="22:22">
      <c r="V35848" s="17"/>
    </row>
    <row r="35849" spans="22:22">
      <c r="V35849" s="17"/>
    </row>
    <row r="35850" spans="22:22">
      <c r="V35850" s="17"/>
    </row>
    <row r="35851" spans="22:22">
      <c r="V35851" s="17"/>
    </row>
    <row r="35852" spans="22:22">
      <c r="V35852" s="17"/>
    </row>
    <row r="35853" spans="22:22">
      <c r="V35853" s="17"/>
    </row>
    <row r="35854" spans="22:22">
      <c r="V35854" s="17"/>
    </row>
    <row r="35855" spans="22:22">
      <c r="V35855" s="17"/>
    </row>
    <row r="35856" spans="22:22">
      <c r="V35856" s="17"/>
    </row>
    <row r="35857" spans="22:22">
      <c r="V35857" s="17"/>
    </row>
    <row r="35858" spans="22:22">
      <c r="V35858" s="17"/>
    </row>
    <row r="35859" spans="22:22">
      <c r="V35859" s="17"/>
    </row>
    <row r="35860" spans="22:22">
      <c r="V35860" s="17"/>
    </row>
    <row r="35861" spans="22:22">
      <c r="V35861" s="17"/>
    </row>
    <row r="35862" spans="22:22">
      <c r="V35862" s="17"/>
    </row>
    <row r="35863" spans="22:22">
      <c r="V35863" s="17"/>
    </row>
    <row r="35864" spans="22:22">
      <c r="V35864" s="17"/>
    </row>
    <row r="35865" spans="22:22">
      <c r="V35865" s="17"/>
    </row>
    <row r="35866" spans="22:22">
      <c r="V35866" s="17"/>
    </row>
    <row r="35867" spans="22:22">
      <c r="V35867" s="17"/>
    </row>
    <row r="35868" spans="22:22">
      <c r="V35868" s="17"/>
    </row>
    <row r="35869" spans="22:22">
      <c r="V35869" s="17"/>
    </row>
    <row r="35870" spans="22:22">
      <c r="V35870" s="17"/>
    </row>
    <row r="35871" spans="22:22">
      <c r="V35871" s="17"/>
    </row>
    <row r="35872" spans="22:22">
      <c r="V35872" s="17"/>
    </row>
    <row r="35873" spans="22:22">
      <c r="V35873" s="17"/>
    </row>
    <row r="35874" spans="22:22">
      <c r="V35874" s="17"/>
    </row>
    <row r="35875" spans="22:22">
      <c r="V35875" s="17"/>
    </row>
    <row r="35876" spans="22:22">
      <c r="V35876" s="17"/>
    </row>
    <row r="35877" spans="22:22">
      <c r="V35877" s="17"/>
    </row>
    <row r="35878" spans="22:22">
      <c r="V35878" s="17"/>
    </row>
    <row r="35879" spans="22:22">
      <c r="V35879" s="17"/>
    </row>
    <row r="35880" spans="22:22">
      <c r="V35880" s="17"/>
    </row>
    <row r="35881" spans="22:22">
      <c r="V35881" s="17"/>
    </row>
    <row r="35882" spans="22:22">
      <c r="V35882" s="17"/>
    </row>
    <row r="35883" spans="22:22">
      <c r="V35883" s="17"/>
    </row>
    <row r="35884" spans="22:22">
      <c r="V35884" s="17"/>
    </row>
    <row r="35885" spans="22:22">
      <c r="V35885" s="17"/>
    </row>
    <row r="35886" spans="22:22">
      <c r="V35886" s="17"/>
    </row>
    <row r="35887" spans="22:22">
      <c r="V35887" s="17"/>
    </row>
    <row r="35888" spans="22:22">
      <c r="V35888" s="17"/>
    </row>
    <row r="35889" spans="22:22">
      <c r="V35889" s="17"/>
    </row>
    <row r="35890" spans="22:22">
      <c r="V35890" s="17"/>
    </row>
    <row r="35891" spans="22:22">
      <c r="V35891" s="17"/>
    </row>
    <row r="35892" spans="22:22">
      <c r="V35892" s="17"/>
    </row>
    <row r="35893" spans="22:22">
      <c r="V35893" s="17"/>
    </row>
    <row r="35894" spans="22:22">
      <c r="V35894" s="17"/>
    </row>
    <row r="35895" spans="22:22">
      <c r="V35895" s="17"/>
    </row>
    <row r="35896" spans="22:22">
      <c r="V35896" s="17"/>
    </row>
    <row r="35897" spans="22:22">
      <c r="V35897" s="17"/>
    </row>
    <row r="35898" spans="22:22">
      <c r="V35898" s="17"/>
    </row>
    <row r="35899" spans="22:22">
      <c r="V35899" s="17"/>
    </row>
    <row r="35900" spans="22:22">
      <c r="V35900" s="17"/>
    </row>
    <row r="35901" spans="22:22">
      <c r="V35901" s="17"/>
    </row>
    <row r="35902" spans="22:22">
      <c r="V35902" s="17"/>
    </row>
    <row r="35903" spans="22:22">
      <c r="V35903" s="17"/>
    </row>
    <row r="35904" spans="22:22">
      <c r="V35904" s="17"/>
    </row>
    <row r="35905" spans="22:22">
      <c r="V35905" s="17"/>
    </row>
    <row r="35906" spans="22:22">
      <c r="V35906" s="17"/>
    </row>
    <row r="35907" spans="22:22">
      <c r="V35907" s="17"/>
    </row>
    <row r="35908" spans="22:22">
      <c r="V35908" s="17"/>
    </row>
    <row r="35909" spans="22:22">
      <c r="V35909" s="17"/>
    </row>
    <row r="35910" spans="22:22">
      <c r="V35910" s="17"/>
    </row>
    <row r="35911" spans="22:22">
      <c r="V35911" s="17"/>
    </row>
    <row r="35912" spans="22:22">
      <c r="V35912" s="17"/>
    </row>
    <row r="35913" spans="22:22">
      <c r="V35913" s="17"/>
    </row>
    <row r="35914" spans="22:22">
      <c r="V35914" s="17"/>
    </row>
    <row r="35915" spans="22:22">
      <c r="V35915" s="17"/>
    </row>
    <row r="35916" spans="22:22">
      <c r="V35916" s="17"/>
    </row>
    <row r="35917" spans="22:22">
      <c r="V35917" s="17"/>
    </row>
    <row r="35918" spans="22:22">
      <c r="V35918" s="17"/>
    </row>
    <row r="35919" spans="22:22">
      <c r="V35919" s="17"/>
    </row>
    <row r="35920" spans="22:22">
      <c r="V35920" s="17"/>
    </row>
    <row r="35921" spans="22:22">
      <c r="V35921" s="17"/>
    </row>
    <row r="35922" spans="22:22">
      <c r="V35922" s="17"/>
    </row>
    <row r="35923" spans="22:22">
      <c r="V35923" s="17"/>
    </row>
    <row r="35924" spans="22:22">
      <c r="V35924" s="17"/>
    </row>
    <row r="35925" spans="22:22">
      <c r="V35925" s="17"/>
    </row>
    <row r="35926" spans="22:22">
      <c r="V35926" s="17"/>
    </row>
    <row r="35927" spans="22:22">
      <c r="V35927" s="17"/>
    </row>
    <row r="35928" spans="22:22">
      <c r="V35928" s="17"/>
    </row>
    <row r="35929" spans="22:22">
      <c r="V35929" s="17"/>
    </row>
    <row r="35930" spans="22:22">
      <c r="V35930" s="17"/>
    </row>
    <row r="35931" spans="22:22">
      <c r="V35931" s="17"/>
    </row>
    <row r="35932" spans="22:22">
      <c r="V35932" s="17"/>
    </row>
    <row r="35933" spans="22:22">
      <c r="V35933" s="17"/>
    </row>
    <row r="35934" spans="22:22">
      <c r="V35934" s="17"/>
    </row>
    <row r="35935" spans="22:22">
      <c r="V35935" s="17"/>
    </row>
    <row r="35936" spans="22:22">
      <c r="V35936" s="17"/>
    </row>
    <row r="35937" spans="22:22">
      <c r="V35937" s="17"/>
    </row>
    <row r="35938" spans="22:22">
      <c r="V35938" s="17"/>
    </row>
    <row r="35939" spans="22:22">
      <c r="V35939" s="17"/>
    </row>
    <row r="35940" spans="22:22">
      <c r="V35940" s="17"/>
    </row>
    <row r="35941" spans="22:22">
      <c r="V35941" s="17"/>
    </row>
    <row r="35942" spans="22:22">
      <c r="V35942" s="17"/>
    </row>
    <row r="35943" spans="22:22">
      <c r="V35943" s="17"/>
    </row>
    <row r="35944" spans="22:22">
      <c r="V35944" s="17"/>
    </row>
    <row r="35945" spans="22:22">
      <c r="V35945" s="17"/>
    </row>
    <row r="35946" spans="22:22">
      <c r="V35946" s="17"/>
    </row>
    <row r="35947" spans="22:22">
      <c r="V35947" s="17"/>
    </row>
    <row r="35948" spans="22:22">
      <c r="V35948" s="17"/>
    </row>
    <row r="35949" spans="22:22">
      <c r="V35949" s="17"/>
    </row>
    <row r="35950" spans="22:22">
      <c r="V35950" s="17"/>
    </row>
    <row r="35951" spans="22:22">
      <c r="V35951" s="17"/>
    </row>
    <row r="35952" spans="22:22">
      <c r="V35952" s="17"/>
    </row>
    <row r="35953" spans="22:22">
      <c r="V35953" s="17"/>
    </row>
    <row r="35954" spans="22:22">
      <c r="V35954" s="17"/>
    </row>
    <row r="35955" spans="22:22">
      <c r="V35955" s="17"/>
    </row>
    <row r="35956" spans="22:22">
      <c r="V35956" s="17"/>
    </row>
    <row r="35957" spans="22:22">
      <c r="V35957" s="17"/>
    </row>
    <row r="35958" spans="22:22">
      <c r="V35958" s="17"/>
    </row>
    <row r="35959" spans="22:22">
      <c r="V35959" s="17"/>
    </row>
    <row r="35960" spans="22:22">
      <c r="V35960" s="17"/>
    </row>
    <row r="35961" spans="22:22">
      <c r="V35961" s="17"/>
    </row>
    <row r="35962" spans="22:22">
      <c r="V35962" s="17"/>
    </row>
    <row r="35963" spans="22:22">
      <c r="V35963" s="17"/>
    </row>
    <row r="35964" spans="22:22">
      <c r="V35964" s="17"/>
    </row>
    <row r="35965" spans="22:22">
      <c r="V35965" s="17"/>
    </row>
    <row r="35966" spans="22:22">
      <c r="V35966" s="17"/>
    </row>
    <row r="35967" spans="22:22">
      <c r="V35967" s="17"/>
    </row>
    <row r="35968" spans="22:22">
      <c r="V35968" s="17"/>
    </row>
    <row r="35969" spans="22:22">
      <c r="V35969" s="17"/>
    </row>
    <row r="35970" spans="22:22">
      <c r="V35970" s="17"/>
    </row>
    <row r="35971" spans="22:22">
      <c r="V35971" s="17"/>
    </row>
    <row r="35972" spans="22:22">
      <c r="V35972" s="17"/>
    </row>
    <row r="35973" spans="22:22">
      <c r="V35973" s="17"/>
    </row>
    <row r="35974" spans="22:22">
      <c r="V35974" s="17"/>
    </row>
    <row r="35975" spans="22:22">
      <c r="V35975" s="17"/>
    </row>
    <row r="35976" spans="22:22">
      <c r="V35976" s="17"/>
    </row>
    <row r="35977" spans="22:22">
      <c r="V35977" s="17"/>
    </row>
    <row r="35978" spans="22:22">
      <c r="V35978" s="17"/>
    </row>
    <row r="35979" spans="22:22">
      <c r="V35979" s="17"/>
    </row>
    <row r="35980" spans="22:22">
      <c r="V35980" s="17"/>
    </row>
    <row r="35981" spans="22:22">
      <c r="V35981" s="17"/>
    </row>
    <row r="35982" spans="22:22">
      <c r="V35982" s="17"/>
    </row>
    <row r="35983" spans="22:22">
      <c r="V35983" s="17"/>
    </row>
    <row r="35984" spans="22:22">
      <c r="V35984" s="17"/>
    </row>
    <row r="35985" spans="22:22">
      <c r="V35985" s="17"/>
    </row>
    <row r="35986" spans="22:22">
      <c r="V35986" s="17"/>
    </row>
    <row r="35987" spans="22:22">
      <c r="V35987" s="17"/>
    </row>
    <row r="35988" spans="22:22">
      <c r="V35988" s="17"/>
    </row>
    <row r="35989" spans="22:22">
      <c r="V35989" s="17"/>
    </row>
    <row r="35990" spans="22:22">
      <c r="V35990" s="17"/>
    </row>
    <row r="35991" spans="22:22">
      <c r="V35991" s="17"/>
    </row>
    <row r="35992" spans="22:22">
      <c r="V35992" s="17"/>
    </row>
    <row r="35993" spans="22:22">
      <c r="V35993" s="17"/>
    </row>
    <row r="35994" spans="22:22">
      <c r="V35994" s="17"/>
    </row>
    <row r="35995" spans="22:22">
      <c r="V35995" s="17"/>
    </row>
    <row r="35996" spans="22:22">
      <c r="V35996" s="17"/>
    </row>
    <row r="35997" spans="22:22">
      <c r="V35997" s="17"/>
    </row>
    <row r="35998" spans="22:22">
      <c r="V35998" s="17"/>
    </row>
    <row r="35999" spans="22:22">
      <c r="V35999" s="17"/>
    </row>
    <row r="36000" spans="22:22">
      <c r="V36000" s="17"/>
    </row>
    <row r="36001" spans="22:22">
      <c r="V36001" s="17"/>
    </row>
    <row r="36002" spans="22:22">
      <c r="V36002" s="17"/>
    </row>
    <row r="36003" spans="22:22">
      <c r="V36003" s="17"/>
    </row>
    <row r="36004" spans="22:22">
      <c r="V36004" s="17"/>
    </row>
    <row r="36005" spans="22:22">
      <c r="V36005" s="17"/>
    </row>
    <row r="36006" spans="22:22">
      <c r="V36006" s="17"/>
    </row>
    <row r="36007" spans="22:22">
      <c r="V36007" s="17"/>
    </row>
    <row r="36008" spans="22:22">
      <c r="V36008" s="17"/>
    </row>
    <row r="36009" spans="22:22">
      <c r="V36009" s="17"/>
    </row>
    <row r="36010" spans="22:22">
      <c r="V36010" s="17"/>
    </row>
    <row r="36011" spans="22:22">
      <c r="V36011" s="17"/>
    </row>
    <row r="36012" spans="22:22">
      <c r="V36012" s="17"/>
    </row>
    <row r="36013" spans="22:22">
      <c r="V36013" s="17"/>
    </row>
    <row r="36014" spans="22:22">
      <c r="V36014" s="17"/>
    </row>
    <row r="36015" spans="22:22">
      <c r="V36015" s="17"/>
    </row>
    <row r="36016" spans="22:22">
      <c r="V36016" s="17"/>
    </row>
    <row r="36017" spans="22:22">
      <c r="V36017" s="17"/>
    </row>
    <row r="36018" spans="22:22">
      <c r="V36018" s="17"/>
    </row>
    <row r="36019" spans="22:22">
      <c r="V36019" s="17"/>
    </row>
    <row r="36020" spans="22:22">
      <c r="V36020" s="17"/>
    </row>
    <row r="36021" spans="22:22">
      <c r="V36021" s="17"/>
    </row>
    <row r="36022" spans="22:22">
      <c r="V36022" s="17"/>
    </row>
    <row r="36023" spans="22:22">
      <c r="V36023" s="17"/>
    </row>
    <row r="36024" spans="22:22">
      <c r="V36024" s="17"/>
    </row>
    <row r="36025" spans="22:22">
      <c r="V36025" s="17"/>
    </row>
    <row r="36026" spans="22:22">
      <c r="V36026" s="17"/>
    </row>
    <row r="36027" spans="22:22">
      <c r="V36027" s="17"/>
    </row>
    <row r="36028" spans="22:22">
      <c r="V36028" s="17"/>
    </row>
    <row r="36029" spans="22:22">
      <c r="V36029" s="17"/>
    </row>
    <row r="36030" spans="22:22">
      <c r="V36030" s="17"/>
    </row>
    <row r="36031" spans="22:22">
      <c r="V36031" s="17"/>
    </row>
    <row r="36032" spans="22:22">
      <c r="V36032" s="17"/>
    </row>
    <row r="36033" spans="22:22">
      <c r="V36033" s="17"/>
    </row>
    <row r="36034" spans="22:22">
      <c r="V36034" s="17"/>
    </row>
    <row r="36035" spans="22:22">
      <c r="V36035" s="17"/>
    </row>
    <row r="36036" spans="22:22">
      <c r="V36036" s="17"/>
    </row>
    <row r="36037" spans="22:22">
      <c r="V36037" s="17"/>
    </row>
    <row r="36038" spans="22:22">
      <c r="V36038" s="17"/>
    </row>
    <row r="36039" spans="22:22">
      <c r="V36039" s="17"/>
    </row>
    <row r="36040" spans="22:22">
      <c r="V36040" s="17"/>
    </row>
    <row r="36041" spans="22:22">
      <c r="V36041" s="17"/>
    </row>
    <row r="36042" spans="22:22">
      <c r="V36042" s="17"/>
    </row>
    <row r="36043" spans="22:22">
      <c r="V36043" s="17"/>
    </row>
    <row r="36044" spans="22:22">
      <c r="V36044" s="17"/>
    </row>
    <row r="36045" spans="22:22">
      <c r="V36045" s="17"/>
    </row>
    <row r="36046" spans="22:22">
      <c r="V36046" s="17"/>
    </row>
    <row r="36047" spans="22:22">
      <c r="V36047" s="17"/>
    </row>
    <row r="36048" spans="22:22">
      <c r="V36048" s="17"/>
    </row>
    <row r="36049" spans="22:22">
      <c r="V36049" s="17"/>
    </row>
    <row r="36050" spans="22:22">
      <c r="V36050" s="17"/>
    </row>
    <row r="36051" spans="22:22">
      <c r="V36051" s="17"/>
    </row>
    <row r="36052" spans="22:22">
      <c r="V36052" s="17"/>
    </row>
    <row r="36053" spans="22:22">
      <c r="V36053" s="17"/>
    </row>
    <row r="36054" spans="22:22">
      <c r="V36054" s="17"/>
    </row>
    <row r="36055" spans="22:22">
      <c r="V36055" s="17"/>
    </row>
    <row r="36056" spans="22:22">
      <c r="V36056" s="17"/>
    </row>
    <row r="36057" spans="22:22">
      <c r="V36057" s="17"/>
    </row>
    <row r="36058" spans="22:22">
      <c r="V36058" s="17"/>
    </row>
    <row r="36059" spans="22:22">
      <c r="V36059" s="17"/>
    </row>
    <row r="36060" spans="22:22">
      <c r="V36060" s="17"/>
    </row>
    <row r="36061" spans="22:22">
      <c r="V36061" s="17"/>
    </row>
    <row r="36062" spans="22:22">
      <c r="V36062" s="17"/>
    </row>
    <row r="36063" spans="22:22">
      <c r="V36063" s="17"/>
    </row>
    <row r="36064" spans="22:22">
      <c r="V36064" s="17"/>
    </row>
    <row r="36065" spans="22:22">
      <c r="V36065" s="17"/>
    </row>
    <row r="36066" spans="22:22">
      <c r="V36066" s="17"/>
    </row>
    <row r="36067" spans="22:22">
      <c r="V36067" s="17"/>
    </row>
    <row r="36068" spans="22:22">
      <c r="V36068" s="17"/>
    </row>
    <row r="36069" spans="22:22">
      <c r="V36069" s="17"/>
    </row>
    <row r="36070" spans="22:22">
      <c r="V36070" s="17"/>
    </row>
    <row r="36071" spans="22:22">
      <c r="V36071" s="17"/>
    </row>
    <row r="36072" spans="22:22">
      <c r="V36072" s="17"/>
    </row>
    <row r="36073" spans="22:22">
      <c r="V36073" s="17"/>
    </row>
    <row r="36074" spans="22:22">
      <c r="V36074" s="17"/>
    </row>
    <row r="36075" spans="22:22">
      <c r="V36075" s="17"/>
    </row>
    <row r="36076" spans="22:22">
      <c r="V36076" s="17"/>
    </row>
    <row r="36077" spans="22:22">
      <c r="V36077" s="17"/>
    </row>
    <row r="36078" spans="22:22">
      <c r="V36078" s="17"/>
    </row>
    <row r="36079" spans="22:22">
      <c r="V36079" s="17"/>
    </row>
    <row r="36080" spans="22:22">
      <c r="V36080" s="17"/>
    </row>
    <row r="36081" spans="22:22">
      <c r="V36081" s="17"/>
    </row>
    <row r="36082" spans="22:22">
      <c r="V36082" s="17"/>
    </row>
    <row r="36083" spans="22:22">
      <c r="V36083" s="17"/>
    </row>
    <row r="36084" spans="22:22">
      <c r="V36084" s="17"/>
    </row>
    <row r="36085" spans="22:22">
      <c r="V36085" s="17"/>
    </row>
    <row r="36086" spans="22:22">
      <c r="V36086" s="17"/>
    </row>
    <row r="36087" spans="22:22">
      <c r="V36087" s="17"/>
    </row>
    <row r="36088" spans="22:22">
      <c r="V36088" s="17"/>
    </row>
    <row r="36089" spans="22:22">
      <c r="V36089" s="17"/>
    </row>
    <row r="36090" spans="22:22">
      <c r="V36090" s="17"/>
    </row>
    <row r="36091" spans="22:22">
      <c r="V36091" s="17"/>
    </row>
    <row r="36092" spans="22:22">
      <c r="V36092" s="17"/>
    </row>
    <row r="36093" spans="22:22">
      <c r="V36093" s="17"/>
    </row>
    <row r="36094" spans="22:22">
      <c r="V36094" s="17"/>
    </row>
    <row r="36095" spans="22:22">
      <c r="V36095" s="17"/>
    </row>
    <row r="36096" spans="22:22">
      <c r="V36096" s="17"/>
    </row>
    <row r="36097" spans="22:22">
      <c r="V36097" s="17"/>
    </row>
    <row r="36098" spans="22:22">
      <c r="V36098" s="17"/>
    </row>
    <row r="36099" spans="22:22">
      <c r="V36099" s="17"/>
    </row>
    <row r="36100" spans="22:22">
      <c r="V36100" s="17"/>
    </row>
    <row r="36101" spans="22:22">
      <c r="V36101" s="17"/>
    </row>
    <row r="36102" spans="22:22">
      <c r="V36102" s="17"/>
    </row>
    <row r="36103" spans="22:22">
      <c r="V36103" s="17"/>
    </row>
    <row r="36104" spans="22:22">
      <c r="V36104" s="17"/>
    </row>
    <row r="36105" spans="22:22">
      <c r="V36105" s="17"/>
    </row>
    <row r="36106" spans="22:22">
      <c r="V36106" s="17"/>
    </row>
    <row r="36107" spans="22:22">
      <c r="V36107" s="17"/>
    </row>
    <row r="36108" spans="22:22">
      <c r="V36108" s="17"/>
    </row>
    <row r="36109" spans="22:22">
      <c r="V36109" s="17"/>
    </row>
    <row r="36110" spans="22:22">
      <c r="V36110" s="17"/>
    </row>
    <row r="36111" spans="22:22">
      <c r="V36111" s="17"/>
    </row>
    <row r="36112" spans="22:22">
      <c r="V36112" s="17"/>
    </row>
    <row r="36113" spans="22:22">
      <c r="V36113" s="17"/>
    </row>
    <row r="36114" spans="22:22">
      <c r="V36114" s="17"/>
    </row>
    <row r="36115" spans="22:22">
      <c r="V36115" s="17"/>
    </row>
    <row r="36116" spans="22:22">
      <c r="V36116" s="17"/>
    </row>
    <row r="36117" spans="22:22">
      <c r="V36117" s="17"/>
    </row>
    <row r="36118" spans="22:22">
      <c r="V36118" s="17"/>
    </row>
    <row r="36119" spans="22:22">
      <c r="V36119" s="17"/>
    </row>
    <row r="36120" spans="22:22">
      <c r="V36120" s="17"/>
    </row>
    <row r="36121" spans="22:22">
      <c r="V36121" s="17"/>
    </row>
    <row r="36122" spans="22:22">
      <c r="V36122" s="17"/>
    </row>
    <row r="36123" spans="22:22">
      <c r="V36123" s="17"/>
    </row>
    <row r="36124" spans="22:22">
      <c r="V36124" s="17"/>
    </row>
    <row r="36125" spans="22:22">
      <c r="V36125" s="17"/>
    </row>
    <row r="36126" spans="22:22">
      <c r="V36126" s="17"/>
    </row>
    <row r="36127" spans="22:22">
      <c r="V36127" s="17"/>
    </row>
    <row r="36128" spans="22:22">
      <c r="V36128" s="17"/>
    </row>
    <row r="36129" spans="22:22">
      <c r="V36129" s="17"/>
    </row>
    <row r="36130" spans="22:22">
      <c r="V36130" s="17"/>
    </row>
    <row r="36131" spans="22:22">
      <c r="V36131" s="17"/>
    </row>
    <row r="36132" spans="22:22">
      <c r="V36132" s="17"/>
    </row>
    <row r="36133" spans="22:22">
      <c r="V36133" s="17"/>
    </row>
    <row r="36134" spans="22:22">
      <c r="V36134" s="17"/>
    </row>
    <row r="36135" spans="22:22">
      <c r="V36135" s="17"/>
    </row>
    <row r="36136" spans="22:22">
      <c r="V36136" s="17"/>
    </row>
    <row r="36137" spans="22:22">
      <c r="V36137" s="17"/>
    </row>
    <row r="36138" spans="22:22">
      <c r="V36138" s="17"/>
    </row>
    <row r="36139" spans="22:22">
      <c r="V36139" s="17"/>
    </row>
    <row r="36140" spans="22:22">
      <c r="V36140" s="17"/>
    </row>
    <row r="36141" spans="22:22">
      <c r="V36141" s="17"/>
    </row>
    <row r="36142" spans="22:22">
      <c r="V36142" s="17"/>
    </row>
    <row r="36143" spans="22:22">
      <c r="V36143" s="17"/>
    </row>
    <row r="36144" spans="22:22">
      <c r="V36144" s="17"/>
    </row>
    <row r="36145" spans="22:22">
      <c r="V36145" s="17"/>
    </row>
    <row r="36146" spans="22:22">
      <c r="V36146" s="17"/>
    </row>
    <row r="36147" spans="22:22">
      <c r="V36147" s="17"/>
    </row>
    <row r="36148" spans="22:22">
      <c r="V36148" s="17"/>
    </row>
    <row r="36149" spans="22:22">
      <c r="V36149" s="17"/>
    </row>
    <row r="36150" spans="22:22">
      <c r="V36150" s="17"/>
    </row>
    <row r="36151" spans="22:22">
      <c r="V36151" s="17"/>
    </row>
    <row r="36152" spans="22:22">
      <c r="V36152" s="17"/>
    </row>
    <row r="36153" spans="22:22">
      <c r="V36153" s="17"/>
    </row>
    <row r="36154" spans="22:22">
      <c r="V36154" s="17"/>
    </row>
    <row r="36155" spans="22:22">
      <c r="V36155" s="17"/>
    </row>
    <row r="36156" spans="22:22">
      <c r="V36156" s="17"/>
    </row>
    <row r="36157" spans="22:22">
      <c r="V36157" s="17"/>
    </row>
    <row r="36158" spans="22:22">
      <c r="V36158" s="17"/>
    </row>
    <row r="36159" spans="22:22">
      <c r="V36159" s="17"/>
    </row>
    <row r="36160" spans="22:22">
      <c r="V36160" s="17"/>
    </row>
    <row r="36161" spans="22:22">
      <c r="V36161" s="17"/>
    </row>
    <row r="36162" spans="22:22">
      <c r="V36162" s="17"/>
    </row>
    <row r="36163" spans="22:22">
      <c r="V36163" s="17"/>
    </row>
    <row r="36164" spans="22:22">
      <c r="V36164" s="17"/>
    </row>
    <row r="36165" spans="22:22">
      <c r="V36165" s="17"/>
    </row>
    <row r="36166" spans="22:22">
      <c r="V36166" s="17"/>
    </row>
    <row r="36167" spans="22:22">
      <c r="V36167" s="17"/>
    </row>
    <row r="36168" spans="22:22">
      <c r="V36168" s="17"/>
    </row>
    <row r="36169" spans="22:22">
      <c r="V36169" s="17"/>
    </row>
    <row r="36170" spans="22:22">
      <c r="V36170" s="17"/>
    </row>
    <row r="36171" spans="22:22">
      <c r="V36171" s="17"/>
    </row>
    <row r="36172" spans="22:22">
      <c r="V36172" s="17"/>
    </row>
    <row r="36173" spans="22:22">
      <c r="V36173" s="17"/>
    </row>
    <row r="36174" spans="22:22">
      <c r="V36174" s="17"/>
    </row>
    <row r="36175" spans="22:22">
      <c r="V36175" s="17"/>
    </row>
    <row r="36176" spans="22:22">
      <c r="V36176" s="17"/>
    </row>
    <row r="36177" spans="22:22">
      <c r="V36177" s="17"/>
    </row>
    <row r="36178" spans="22:22">
      <c r="V36178" s="17"/>
    </row>
    <row r="36179" spans="22:22">
      <c r="V36179" s="17"/>
    </row>
    <row r="36180" spans="22:22">
      <c r="V36180" s="17"/>
    </row>
    <row r="36181" spans="22:22">
      <c r="V36181" s="17"/>
    </row>
    <row r="36182" spans="22:22">
      <c r="V36182" s="17"/>
    </row>
    <row r="36183" spans="22:22">
      <c r="V36183" s="17"/>
    </row>
    <row r="36184" spans="22:22">
      <c r="V36184" s="17"/>
    </row>
    <row r="36185" spans="22:22">
      <c r="V36185" s="17"/>
    </row>
    <row r="36186" spans="22:22">
      <c r="V36186" s="17"/>
    </row>
    <row r="36187" spans="22:22">
      <c r="V36187" s="17"/>
    </row>
    <row r="36188" spans="22:22">
      <c r="V36188" s="17"/>
    </row>
    <row r="36189" spans="22:22">
      <c r="V36189" s="17"/>
    </row>
    <row r="36190" spans="22:22">
      <c r="V36190" s="17"/>
    </row>
    <row r="36191" spans="22:22">
      <c r="V36191" s="17"/>
    </row>
    <row r="36192" spans="22:22">
      <c r="V36192" s="17"/>
    </row>
    <row r="36193" spans="22:22">
      <c r="V36193" s="17"/>
    </row>
    <row r="36194" spans="22:22">
      <c r="V36194" s="17"/>
    </row>
    <row r="36195" spans="22:22">
      <c r="V36195" s="17"/>
    </row>
    <row r="36196" spans="22:22">
      <c r="V36196" s="17"/>
    </row>
    <row r="36197" spans="22:22">
      <c r="V36197" s="17"/>
    </row>
    <row r="36198" spans="22:22">
      <c r="V36198" s="17"/>
    </row>
    <row r="36199" spans="22:22">
      <c r="V36199" s="17"/>
    </row>
    <row r="36200" spans="22:22">
      <c r="V36200" s="17"/>
    </row>
    <row r="36201" spans="22:22">
      <c r="V36201" s="17"/>
    </row>
    <row r="36202" spans="22:22">
      <c r="V36202" s="17"/>
    </row>
    <row r="36203" spans="22:22">
      <c r="V36203" s="17"/>
    </row>
    <row r="36204" spans="22:22">
      <c r="V36204" s="17"/>
    </row>
    <row r="36205" spans="22:22">
      <c r="V36205" s="17"/>
    </row>
    <row r="36206" spans="22:22">
      <c r="V36206" s="17"/>
    </row>
    <row r="36207" spans="22:22">
      <c r="V36207" s="17"/>
    </row>
    <row r="36208" spans="22:22">
      <c r="V36208" s="17"/>
    </row>
    <row r="36209" spans="22:22">
      <c r="V36209" s="17"/>
    </row>
    <row r="36210" spans="22:22">
      <c r="V36210" s="17"/>
    </row>
    <row r="36211" spans="22:22">
      <c r="V36211" s="17"/>
    </row>
    <row r="36212" spans="22:22">
      <c r="V36212" s="17"/>
    </row>
    <row r="36213" spans="22:22">
      <c r="V36213" s="17"/>
    </row>
    <row r="36214" spans="22:22">
      <c r="V36214" s="17"/>
    </row>
    <row r="36215" spans="22:22">
      <c r="V36215" s="17"/>
    </row>
    <row r="36216" spans="22:22">
      <c r="V36216" s="17"/>
    </row>
    <row r="36217" spans="22:22">
      <c r="V36217" s="17"/>
    </row>
    <row r="36218" spans="22:22">
      <c r="V36218" s="17"/>
    </row>
    <row r="36219" spans="22:22">
      <c r="V36219" s="17"/>
    </row>
    <row r="36220" spans="22:22">
      <c r="V36220" s="17"/>
    </row>
    <row r="36221" spans="22:22">
      <c r="V36221" s="17"/>
    </row>
    <row r="36222" spans="22:22">
      <c r="V36222" s="17"/>
    </row>
    <row r="36223" spans="22:22">
      <c r="V36223" s="17"/>
    </row>
    <row r="36224" spans="22:22">
      <c r="V36224" s="17"/>
    </row>
    <row r="36225" spans="22:22">
      <c r="V36225" s="17"/>
    </row>
    <row r="36226" spans="22:22">
      <c r="V36226" s="17"/>
    </row>
    <row r="36227" spans="22:22">
      <c r="V36227" s="17"/>
    </row>
    <row r="36228" spans="22:22">
      <c r="V36228" s="17"/>
    </row>
    <row r="36229" spans="22:22">
      <c r="V36229" s="17"/>
    </row>
    <row r="36230" spans="22:22">
      <c r="V36230" s="17"/>
    </row>
    <row r="36231" spans="22:22">
      <c r="V36231" s="17"/>
    </row>
    <row r="36232" spans="22:22">
      <c r="V36232" s="17"/>
    </row>
    <row r="36233" spans="22:22">
      <c r="V36233" s="17"/>
    </row>
    <row r="36234" spans="22:22">
      <c r="V36234" s="17"/>
    </row>
    <row r="36235" spans="22:22">
      <c r="V36235" s="17"/>
    </row>
    <row r="36236" spans="22:22">
      <c r="V36236" s="17"/>
    </row>
    <row r="36237" spans="22:22">
      <c r="V36237" s="17"/>
    </row>
    <row r="36238" spans="22:22">
      <c r="V36238" s="17"/>
    </row>
    <row r="36239" spans="22:22">
      <c r="V36239" s="17"/>
    </row>
    <row r="36240" spans="22:22">
      <c r="V36240" s="17"/>
    </row>
    <row r="36241" spans="22:22">
      <c r="V36241" s="17"/>
    </row>
    <row r="36242" spans="22:22">
      <c r="V36242" s="17"/>
    </row>
    <row r="36243" spans="22:22">
      <c r="V36243" s="17"/>
    </row>
    <row r="36244" spans="22:22">
      <c r="V36244" s="17"/>
    </row>
    <row r="36245" spans="22:22">
      <c r="V36245" s="17"/>
    </row>
    <row r="36246" spans="22:22">
      <c r="V36246" s="17"/>
    </row>
    <row r="36247" spans="22:22">
      <c r="V36247" s="17"/>
    </row>
    <row r="36248" spans="22:22">
      <c r="V36248" s="17"/>
    </row>
    <row r="36249" spans="22:22">
      <c r="V36249" s="17"/>
    </row>
    <row r="36250" spans="22:22">
      <c r="V36250" s="17"/>
    </row>
    <row r="36251" spans="22:22">
      <c r="V36251" s="17"/>
    </row>
    <row r="36252" spans="22:22">
      <c r="V36252" s="17"/>
    </row>
    <row r="36253" spans="22:22">
      <c r="V36253" s="17"/>
    </row>
    <row r="36254" spans="22:22">
      <c r="V36254" s="17"/>
    </row>
    <row r="36255" spans="22:22">
      <c r="V36255" s="17"/>
    </row>
    <row r="36256" spans="22:22">
      <c r="V36256" s="17"/>
    </row>
    <row r="36257" spans="22:22">
      <c r="V36257" s="17"/>
    </row>
    <row r="36258" spans="22:22">
      <c r="V36258" s="17"/>
    </row>
    <row r="36259" spans="22:22">
      <c r="V36259" s="17"/>
    </row>
    <row r="36260" spans="22:22">
      <c r="V36260" s="17"/>
    </row>
    <row r="36261" spans="22:22">
      <c r="V36261" s="17"/>
    </row>
    <row r="36262" spans="22:22">
      <c r="V36262" s="17"/>
    </row>
    <row r="36263" spans="22:22">
      <c r="V36263" s="17"/>
    </row>
    <row r="36264" spans="22:22">
      <c r="V36264" s="17"/>
    </row>
    <row r="36265" spans="22:22">
      <c r="V36265" s="17"/>
    </row>
    <row r="36266" spans="22:22">
      <c r="V36266" s="17"/>
    </row>
    <row r="36267" spans="22:22">
      <c r="V36267" s="17"/>
    </row>
    <row r="36268" spans="22:22">
      <c r="V36268" s="17"/>
    </row>
    <row r="36269" spans="22:22">
      <c r="V36269" s="17"/>
    </row>
    <row r="36270" spans="22:22">
      <c r="V36270" s="17"/>
    </row>
    <row r="36271" spans="22:22">
      <c r="V36271" s="17"/>
    </row>
    <row r="36272" spans="22:22">
      <c r="V36272" s="17"/>
    </row>
    <row r="36273" spans="22:22">
      <c r="V36273" s="17"/>
    </row>
    <row r="36274" spans="22:22">
      <c r="V36274" s="17"/>
    </row>
    <row r="36275" spans="22:22">
      <c r="V36275" s="17"/>
    </row>
    <row r="36276" spans="22:22">
      <c r="V36276" s="17"/>
    </row>
    <row r="36277" spans="22:22">
      <c r="V36277" s="17"/>
    </row>
    <row r="36278" spans="22:22">
      <c r="V36278" s="17"/>
    </row>
    <row r="36279" spans="22:22">
      <c r="V36279" s="17"/>
    </row>
    <row r="36280" spans="22:22">
      <c r="V36280" s="17"/>
    </row>
    <row r="36281" spans="22:22">
      <c r="V36281" s="17"/>
    </row>
    <row r="36282" spans="22:22">
      <c r="V36282" s="17"/>
    </row>
    <row r="36283" spans="22:22">
      <c r="V36283" s="17"/>
    </row>
    <row r="36284" spans="22:22">
      <c r="V36284" s="17"/>
    </row>
    <row r="36285" spans="22:22">
      <c r="V36285" s="17"/>
    </row>
    <row r="36286" spans="22:22">
      <c r="V36286" s="17"/>
    </row>
    <row r="36287" spans="22:22">
      <c r="V36287" s="17"/>
    </row>
    <row r="36288" spans="22:22">
      <c r="V36288" s="17"/>
    </row>
    <row r="36289" spans="22:22">
      <c r="V36289" s="17"/>
    </row>
    <row r="36290" spans="22:22">
      <c r="V36290" s="17"/>
    </row>
    <row r="36291" spans="22:22">
      <c r="V36291" s="17"/>
    </row>
    <row r="36292" spans="22:22">
      <c r="V36292" s="17"/>
    </row>
    <row r="36293" spans="22:22">
      <c r="V36293" s="17"/>
    </row>
    <row r="36294" spans="22:22">
      <c r="V36294" s="17"/>
    </row>
    <row r="36295" spans="22:22">
      <c r="V36295" s="17"/>
    </row>
    <row r="36296" spans="22:22">
      <c r="V36296" s="17"/>
    </row>
    <row r="36297" spans="22:22">
      <c r="V36297" s="17"/>
    </row>
    <row r="36298" spans="22:22">
      <c r="V36298" s="17"/>
    </row>
    <row r="36299" spans="22:22">
      <c r="V36299" s="17"/>
    </row>
    <row r="36300" spans="22:22">
      <c r="V36300" s="17"/>
    </row>
    <row r="36301" spans="22:22">
      <c r="V36301" s="17"/>
    </row>
    <row r="36302" spans="22:22">
      <c r="V36302" s="17"/>
    </row>
    <row r="36303" spans="22:22">
      <c r="V36303" s="17"/>
    </row>
    <row r="36304" spans="22:22">
      <c r="V36304" s="17"/>
    </row>
    <row r="36305" spans="22:22">
      <c r="V36305" s="17"/>
    </row>
    <row r="36306" spans="22:22">
      <c r="V36306" s="17"/>
    </row>
    <row r="36307" spans="22:22">
      <c r="V36307" s="17"/>
    </row>
    <row r="36308" spans="22:22">
      <c r="V36308" s="17"/>
    </row>
    <row r="36309" spans="22:22">
      <c r="V36309" s="17"/>
    </row>
    <row r="36310" spans="22:22">
      <c r="V36310" s="17"/>
    </row>
    <row r="36311" spans="22:22">
      <c r="V36311" s="17"/>
    </row>
    <row r="36312" spans="22:22">
      <c r="V36312" s="17"/>
    </row>
    <row r="36313" spans="22:22">
      <c r="V36313" s="17"/>
    </row>
    <row r="36314" spans="22:22">
      <c r="V36314" s="17"/>
    </row>
    <row r="36315" spans="22:22">
      <c r="V36315" s="17"/>
    </row>
    <row r="36316" spans="22:22">
      <c r="V36316" s="17"/>
    </row>
    <row r="36317" spans="22:22">
      <c r="V36317" s="17"/>
    </row>
    <row r="36318" spans="22:22">
      <c r="V36318" s="17"/>
    </row>
    <row r="36319" spans="22:22">
      <c r="V36319" s="17"/>
    </row>
    <row r="36320" spans="22:22">
      <c r="V36320" s="17"/>
    </row>
    <row r="36321" spans="22:22">
      <c r="V36321" s="17"/>
    </row>
    <row r="36322" spans="22:22">
      <c r="V36322" s="17"/>
    </row>
    <row r="36323" spans="22:22">
      <c r="V36323" s="17"/>
    </row>
    <row r="36324" spans="22:22">
      <c r="V36324" s="17"/>
    </row>
    <row r="36325" spans="22:22">
      <c r="V36325" s="17"/>
    </row>
    <row r="36326" spans="22:22">
      <c r="V36326" s="17"/>
    </row>
    <row r="36327" spans="22:22">
      <c r="V36327" s="17"/>
    </row>
    <row r="36328" spans="22:22">
      <c r="V36328" s="17"/>
    </row>
    <row r="36329" spans="22:22">
      <c r="V36329" s="17"/>
    </row>
    <row r="36330" spans="22:22">
      <c r="V36330" s="17"/>
    </row>
    <row r="36331" spans="22:22">
      <c r="V36331" s="17"/>
    </row>
    <row r="36332" spans="22:22">
      <c r="V36332" s="17"/>
    </row>
    <row r="36333" spans="22:22">
      <c r="V36333" s="17"/>
    </row>
    <row r="36334" spans="22:22">
      <c r="V36334" s="17"/>
    </row>
    <row r="36335" spans="22:22">
      <c r="V36335" s="17"/>
    </row>
    <row r="36336" spans="22:22">
      <c r="V36336" s="17"/>
    </row>
    <row r="36337" spans="22:22">
      <c r="V36337" s="17"/>
    </row>
    <row r="36338" spans="22:22">
      <c r="V36338" s="17"/>
    </row>
    <row r="36339" spans="22:22">
      <c r="V36339" s="17"/>
    </row>
    <row r="36340" spans="22:22">
      <c r="V36340" s="17"/>
    </row>
    <row r="36341" spans="22:22">
      <c r="V36341" s="17"/>
    </row>
    <row r="36342" spans="22:22">
      <c r="V36342" s="17"/>
    </row>
    <row r="36343" spans="22:22">
      <c r="V36343" s="17"/>
    </row>
    <row r="36344" spans="22:22">
      <c r="V36344" s="17"/>
    </row>
    <row r="36345" spans="22:22">
      <c r="V36345" s="17"/>
    </row>
    <row r="36346" spans="22:22">
      <c r="V36346" s="17"/>
    </row>
    <row r="36347" spans="22:22">
      <c r="V36347" s="17"/>
    </row>
    <row r="36348" spans="22:22">
      <c r="V36348" s="17"/>
    </row>
    <row r="36349" spans="22:22">
      <c r="V36349" s="17"/>
    </row>
    <row r="36350" spans="22:22">
      <c r="V36350" s="17"/>
    </row>
    <row r="36351" spans="22:22">
      <c r="V36351" s="17"/>
    </row>
    <row r="36352" spans="22:22">
      <c r="V36352" s="17"/>
    </row>
    <row r="36353" spans="22:22">
      <c r="V36353" s="17"/>
    </row>
    <row r="36354" spans="22:22">
      <c r="V36354" s="17"/>
    </row>
    <row r="36355" spans="22:22">
      <c r="V36355" s="17"/>
    </row>
    <row r="36356" spans="22:22">
      <c r="V36356" s="17"/>
    </row>
    <row r="36357" spans="22:22">
      <c r="V36357" s="17"/>
    </row>
    <row r="36358" spans="22:22">
      <c r="V36358" s="17"/>
    </row>
    <row r="36359" spans="22:22">
      <c r="V36359" s="17"/>
    </row>
    <row r="36360" spans="22:22">
      <c r="V36360" s="17"/>
    </row>
    <row r="36361" spans="22:22">
      <c r="V36361" s="17"/>
    </row>
    <row r="36362" spans="22:22">
      <c r="V36362" s="17"/>
    </row>
    <row r="36363" spans="22:22">
      <c r="V36363" s="17"/>
    </row>
    <row r="36364" spans="22:22">
      <c r="V36364" s="17"/>
    </row>
    <row r="36365" spans="22:22">
      <c r="V36365" s="17"/>
    </row>
    <row r="36366" spans="22:22">
      <c r="V36366" s="17"/>
    </row>
    <row r="36367" spans="22:22">
      <c r="V36367" s="17"/>
    </row>
    <row r="36368" spans="22:22">
      <c r="V36368" s="17"/>
    </row>
    <row r="36369" spans="22:22">
      <c r="V36369" s="17"/>
    </row>
    <row r="36370" spans="22:22">
      <c r="V36370" s="17"/>
    </row>
    <row r="36371" spans="22:22">
      <c r="V36371" s="17"/>
    </row>
    <row r="36372" spans="22:22">
      <c r="V36372" s="17"/>
    </row>
    <row r="36373" spans="22:22">
      <c r="V36373" s="17"/>
    </row>
    <row r="36374" spans="22:22">
      <c r="V36374" s="17"/>
    </row>
    <row r="36375" spans="22:22">
      <c r="V36375" s="17"/>
    </row>
    <row r="36376" spans="22:22">
      <c r="V36376" s="17"/>
    </row>
    <row r="36377" spans="22:22">
      <c r="V36377" s="17"/>
    </row>
    <row r="36378" spans="22:22">
      <c r="V36378" s="17"/>
    </row>
    <row r="36379" spans="22:22">
      <c r="V36379" s="17"/>
    </row>
    <row r="36380" spans="22:22">
      <c r="V36380" s="17"/>
    </row>
    <row r="36381" spans="22:22">
      <c r="V36381" s="17"/>
    </row>
    <row r="36382" spans="22:22">
      <c r="V36382" s="17"/>
    </row>
    <row r="36383" spans="22:22">
      <c r="V36383" s="17"/>
    </row>
    <row r="36384" spans="22:22">
      <c r="V36384" s="17"/>
    </row>
    <row r="36385" spans="22:22">
      <c r="V36385" s="17"/>
    </row>
    <row r="36386" spans="22:22">
      <c r="V36386" s="17"/>
    </row>
    <row r="36387" spans="22:22">
      <c r="V36387" s="17"/>
    </row>
    <row r="36388" spans="22:22">
      <c r="V36388" s="17"/>
    </row>
    <row r="36389" spans="22:22">
      <c r="V36389" s="17"/>
    </row>
    <row r="36390" spans="22:22">
      <c r="V36390" s="17"/>
    </row>
    <row r="36391" spans="22:22">
      <c r="V36391" s="17"/>
    </row>
    <row r="36392" spans="22:22">
      <c r="V36392" s="17"/>
    </row>
    <row r="36393" spans="22:22">
      <c r="V36393" s="17"/>
    </row>
    <row r="36394" spans="22:22">
      <c r="V36394" s="17"/>
    </row>
    <row r="36395" spans="22:22">
      <c r="V36395" s="17"/>
    </row>
    <row r="36396" spans="22:22">
      <c r="V36396" s="17"/>
    </row>
    <row r="36397" spans="22:22">
      <c r="V36397" s="17"/>
    </row>
    <row r="36398" spans="22:22">
      <c r="V36398" s="17"/>
    </row>
    <row r="36399" spans="22:22">
      <c r="V36399" s="17"/>
    </row>
    <row r="36400" spans="22:22">
      <c r="V36400" s="17"/>
    </row>
    <row r="36401" spans="22:22">
      <c r="V36401" s="17"/>
    </row>
    <row r="36402" spans="22:22">
      <c r="V36402" s="17"/>
    </row>
    <row r="36403" spans="22:22">
      <c r="V36403" s="17"/>
    </row>
    <row r="36404" spans="22:22">
      <c r="V36404" s="17"/>
    </row>
    <row r="36405" spans="22:22">
      <c r="V36405" s="17"/>
    </row>
    <row r="36406" spans="22:22">
      <c r="V36406" s="17"/>
    </row>
    <row r="36407" spans="22:22">
      <c r="V36407" s="17"/>
    </row>
    <row r="36408" spans="22:22">
      <c r="V36408" s="17"/>
    </row>
    <row r="36409" spans="22:22">
      <c r="V36409" s="17"/>
    </row>
    <row r="36410" spans="22:22">
      <c r="V36410" s="17"/>
    </row>
    <row r="36411" spans="22:22">
      <c r="V36411" s="17"/>
    </row>
    <row r="36412" spans="22:22">
      <c r="V36412" s="17"/>
    </row>
    <row r="36413" spans="22:22">
      <c r="V36413" s="17"/>
    </row>
    <row r="36414" spans="22:22">
      <c r="V36414" s="17"/>
    </row>
    <row r="36415" spans="22:22">
      <c r="V36415" s="17"/>
    </row>
    <row r="36416" spans="22:22">
      <c r="V36416" s="17"/>
    </row>
    <row r="36417" spans="22:22">
      <c r="V36417" s="17"/>
    </row>
    <row r="36418" spans="22:22">
      <c r="V36418" s="17"/>
    </row>
    <row r="36419" spans="22:22">
      <c r="V36419" s="17"/>
    </row>
    <row r="36420" spans="22:22">
      <c r="V36420" s="17"/>
    </row>
    <row r="36421" spans="22:22">
      <c r="V36421" s="17"/>
    </row>
    <row r="36422" spans="22:22">
      <c r="V36422" s="17"/>
    </row>
    <row r="36423" spans="22:22">
      <c r="V36423" s="17"/>
    </row>
    <row r="36424" spans="22:22">
      <c r="V36424" s="17"/>
    </row>
    <row r="36425" spans="22:22">
      <c r="V36425" s="17"/>
    </row>
    <row r="36426" spans="22:22">
      <c r="V36426" s="17"/>
    </row>
    <row r="36427" spans="22:22">
      <c r="V36427" s="17"/>
    </row>
    <row r="36428" spans="22:22">
      <c r="V36428" s="17"/>
    </row>
    <row r="36429" spans="22:22">
      <c r="V36429" s="17"/>
    </row>
    <row r="36430" spans="22:22">
      <c r="V36430" s="17"/>
    </row>
    <row r="36431" spans="22:22">
      <c r="V36431" s="17"/>
    </row>
    <row r="36432" spans="22:22">
      <c r="V36432" s="17"/>
    </row>
    <row r="36433" spans="22:22">
      <c r="V36433" s="17"/>
    </row>
    <row r="36434" spans="22:22">
      <c r="V36434" s="17"/>
    </row>
    <row r="36435" spans="22:22">
      <c r="V36435" s="17"/>
    </row>
    <row r="36436" spans="22:22">
      <c r="V36436" s="17"/>
    </row>
    <row r="36437" spans="22:22">
      <c r="V36437" s="17"/>
    </row>
    <row r="36438" spans="22:22">
      <c r="V36438" s="17"/>
    </row>
    <row r="36439" spans="22:22">
      <c r="V36439" s="17"/>
    </row>
    <row r="36440" spans="22:22">
      <c r="V36440" s="17"/>
    </row>
    <row r="36441" spans="22:22">
      <c r="V36441" s="17"/>
    </row>
    <row r="36442" spans="22:22">
      <c r="V36442" s="17"/>
    </row>
    <row r="36443" spans="22:22">
      <c r="V36443" s="17"/>
    </row>
    <row r="36444" spans="22:22">
      <c r="V36444" s="17"/>
    </row>
    <row r="36445" spans="22:22">
      <c r="V36445" s="17"/>
    </row>
    <row r="36446" spans="22:22">
      <c r="V36446" s="17"/>
    </row>
    <row r="36447" spans="22:22">
      <c r="V36447" s="17"/>
    </row>
    <row r="36448" spans="22:22">
      <c r="V36448" s="17"/>
    </row>
    <row r="36449" spans="22:22">
      <c r="V36449" s="17"/>
    </row>
    <row r="36450" spans="22:22">
      <c r="V36450" s="17"/>
    </row>
    <row r="36451" spans="22:22">
      <c r="V36451" s="17"/>
    </row>
    <row r="36452" spans="22:22">
      <c r="V36452" s="17"/>
    </row>
    <row r="36453" spans="22:22">
      <c r="V36453" s="17"/>
    </row>
    <row r="36454" spans="22:22">
      <c r="V36454" s="17"/>
    </row>
    <row r="36455" spans="22:22">
      <c r="V36455" s="17"/>
    </row>
    <row r="36456" spans="22:22">
      <c r="V36456" s="17"/>
    </row>
    <row r="36457" spans="22:22">
      <c r="V36457" s="17"/>
    </row>
    <row r="36458" spans="22:22">
      <c r="V36458" s="17"/>
    </row>
    <row r="36459" spans="22:22">
      <c r="V36459" s="17"/>
    </row>
    <row r="36460" spans="22:22">
      <c r="V36460" s="17"/>
    </row>
    <row r="36461" spans="22:22">
      <c r="V36461" s="17"/>
    </row>
    <row r="36462" spans="22:22">
      <c r="V36462" s="17"/>
    </row>
    <row r="36463" spans="22:22">
      <c r="V36463" s="17"/>
    </row>
    <row r="36464" spans="22:22">
      <c r="V36464" s="17"/>
    </row>
    <row r="36465" spans="22:22">
      <c r="V36465" s="17"/>
    </row>
    <row r="36466" spans="22:22">
      <c r="V36466" s="17"/>
    </row>
    <row r="36467" spans="22:22">
      <c r="V36467" s="17"/>
    </row>
    <row r="36468" spans="22:22">
      <c r="V36468" s="17"/>
    </row>
    <row r="36469" spans="22:22">
      <c r="V36469" s="17"/>
    </row>
    <row r="36470" spans="22:22">
      <c r="V36470" s="17"/>
    </row>
    <row r="36471" spans="22:22">
      <c r="V36471" s="17"/>
    </row>
    <row r="36472" spans="22:22">
      <c r="V36472" s="17"/>
    </row>
    <row r="36473" spans="22:22">
      <c r="V36473" s="17"/>
    </row>
    <row r="36474" spans="22:22">
      <c r="V36474" s="17"/>
    </row>
    <row r="36475" spans="22:22">
      <c r="V36475" s="17"/>
    </row>
    <row r="36476" spans="22:22">
      <c r="V36476" s="17"/>
    </row>
    <row r="36477" spans="22:22">
      <c r="V36477" s="17"/>
    </row>
    <row r="36478" spans="22:22">
      <c r="V36478" s="17"/>
    </row>
    <row r="36479" spans="22:22">
      <c r="V36479" s="17"/>
    </row>
    <row r="36480" spans="22:22">
      <c r="V36480" s="17"/>
    </row>
    <row r="36481" spans="22:22">
      <c r="V36481" s="17"/>
    </row>
    <row r="36482" spans="22:22">
      <c r="V36482" s="17"/>
    </row>
    <row r="36483" spans="22:22">
      <c r="V36483" s="17"/>
    </row>
    <row r="36484" spans="22:22">
      <c r="V36484" s="17"/>
    </row>
    <row r="36485" spans="22:22">
      <c r="V36485" s="17"/>
    </row>
    <row r="36486" spans="22:22">
      <c r="V36486" s="17"/>
    </row>
    <row r="36487" spans="22:22">
      <c r="V36487" s="17"/>
    </row>
    <row r="36488" spans="22:22">
      <c r="V36488" s="17"/>
    </row>
    <row r="36489" spans="22:22">
      <c r="V36489" s="17"/>
    </row>
    <row r="36490" spans="22:22">
      <c r="V36490" s="17"/>
    </row>
    <row r="36491" spans="22:22">
      <c r="V36491" s="17"/>
    </row>
    <row r="36492" spans="22:22">
      <c r="V36492" s="17"/>
    </row>
    <row r="36493" spans="22:22">
      <c r="V36493" s="17"/>
    </row>
    <row r="36494" spans="22:22">
      <c r="V36494" s="17"/>
    </row>
    <row r="36495" spans="22:22">
      <c r="V36495" s="17"/>
    </row>
    <row r="36496" spans="22:22">
      <c r="V36496" s="17"/>
    </row>
    <row r="36497" spans="22:22">
      <c r="V36497" s="17"/>
    </row>
    <row r="36498" spans="22:22">
      <c r="V36498" s="17"/>
    </row>
    <row r="36499" spans="22:22">
      <c r="V36499" s="17"/>
    </row>
    <row r="36500" spans="22:22">
      <c r="V36500" s="17"/>
    </row>
    <row r="36501" spans="22:22">
      <c r="V36501" s="17"/>
    </row>
    <row r="36502" spans="22:22">
      <c r="V36502" s="17"/>
    </row>
    <row r="36503" spans="22:22">
      <c r="V36503" s="17"/>
    </row>
    <row r="36504" spans="22:22">
      <c r="V36504" s="17"/>
    </row>
    <row r="36505" spans="22:22">
      <c r="V36505" s="17"/>
    </row>
    <row r="36506" spans="22:22">
      <c r="V36506" s="17"/>
    </row>
    <row r="36507" spans="22:22">
      <c r="V36507" s="17"/>
    </row>
    <row r="36508" spans="22:22">
      <c r="V36508" s="17"/>
    </row>
    <row r="36509" spans="22:22">
      <c r="V36509" s="17"/>
    </row>
    <row r="36510" spans="22:22">
      <c r="V36510" s="17"/>
    </row>
    <row r="36511" spans="22:22">
      <c r="V36511" s="17"/>
    </row>
    <row r="36512" spans="22:22">
      <c r="V36512" s="17"/>
    </row>
    <row r="36513" spans="22:22">
      <c r="V36513" s="17"/>
    </row>
    <row r="36514" spans="22:22">
      <c r="V36514" s="17"/>
    </row>
    <row r="36515" spans="22:22">
      <c r="V36515" s="17"/>
    </row>
    <row r="36516" spans="22:22">
      <c r="V36516" s="17"/>
    </row>
    <row r="36517" spans="22:22">
      <c r="V36517" s="17"/>
    </row>
    <row r="36518" spans="22:22">
      <c r="V36518" s="17"/>
    </row>
    <row r="36519" spans="22:22">
      <c r="V36519" s="17"/>
    </row>
    <row r="36520" spans="22:22">
      <c r="V36520" s="17"/>
    </row>
    <row r="36521" spans="22:22">
      <c r="V36521" s="17"/>
    </row>
    <row r="36522" spans="22:22">
      <c r="V36522" s="17"/>
    </row>
    <row r="36523" spans="22:22">
      <c r="V36523" s="17"/>
    </row>
    <row r="36524" spans="22:22">
      <c r="V36524" s="17"/>
    </row>
    <row r="36525" spans="22:22">
      <c r="V36525" s="17"/>
    </row>
    <row r="36526" spans="22:22">
      <c r="V36526" s="17"/>
    </row>
    <row r="36527" spans="22:22">
      <c r="V36527" s="17"/>
    </row>
    <row r="36528" spans="22:22">
      <c r="V36528" s="17"/>
    </row>
    <row r="36529" spans="22:22">
      <c r="V36529" s="17"/>
    </row>
    <row r="36530" spans="22:22">
      <c r="V36530" s="17"/>
    </row>
    <row r="36531" spans="22:22">
      <c r="V36531" s="17"/>
    </row>
    <row r="36532" spans="22:22">
      <c r="V36532" s="17"/>
    </row>
    <row r="36533" spans="22:22">
      <c r="V36533" s="17"/>
    </row>
    <row r="36534" spans="22:22">
      <c r="V36534" s="17"/>
    </row>
    <row r="36535" spans="22:22">
      <c r="V36535" s="17"/>
    </row>
    <row r="36536" spans="22:22">
      <c r="V36536" s="17"/>
    </row>
    <row r="36537" spans="22:22">
      <c r="V36537" s="17"/>
    </row>
    <row r="36538" spans="22:22">
      <c r="V36538" s="17"/>
    </row>
    <row r="36539" spans="22:22">
      <c r="V36539" s="17"/>
    </row>
    <row r="36540" spans="22:22">
      <c r="V36540" s="17"/>
    </row>
    <row r="36541" spans="22:22">
      <c r="V36541" s="17"/>
    </row>
    <row r="36542" spans="22:22">
      <c r="V36542" s="17"/>
    </row>
    <row r="36543" spans="22:22">
      <c r="V36543" s="17"/>
    </row>
    <row r="36544" spans="22:22">
      <c r="V36544" s="17"/>
    </row>
    <row r="36545" spans="22:22">
      <c r="V36545" s="17"/>
    </row>
    <row r="36546" spans="22:22">
      <c r="V36546" s="17"/>
    </row>
    <row r="36547" spans="22:22">
      <c r="V36547" s="17"/>
    </row>
    <row r="36548" spans="22:22">
      <c r="V36548" s="17"/>
    </row>
    <row r="36549" spans="22:22">
      <c r="V36549" s="17"/>
    </row>
    <row r="36550" spans="22:22">
      <c r="V36550" s="17"/>
    </row>
    <row r="36551" spans="22:22">
      <c r="V36551" s="17"/>
    </row>
    <row r="36552" spans="22:22">
      <c r="V36552" s="17"/>
    </row>
    <row r="36553" spans="22:22">
      <c r="V36553" s="17"/>
    </row>
    <row r="36554" spans="22:22">
      <c r="V36554" s="17"/>
    </row>
    <row r="36555" spans="22:22">
      <c r="V36555" s="17"/>
    </row>
    <row r="36556" spans="22:22">
      <c r="V36556" s="17"/>
    </row>
    <row r="36557" spans="22:22">
      <c r="V36557" s="17"/>
    </row>
    <row r="36558" spans="22:22">
      <c r="V36558" s="17"/>
    </row>
    <row r="36559" spans="22:22">
      <c r="V36559" s="17"/>
    </row>
    <row r="36560" spans="22:22">
      <c r="V36560" s="17"/>
    </row>
    <row r="36561" spans="22:22">
      <c r="V36561" s="17"/>
    </row>
    <row r="36562" spans="22:22">
      <c r="V36562" s="17"/>
    </row>
    <row r="36563" spans="22:22">
      <c r="V36563" s="17"/>
    </row>
    <row r="36564" spans="22:22">
      <c r="V36564" s="17"/>
    </row>
    <row r="36565" spans="22:22">
      <c r="V36565" s="17"/>
    </row>
    <row r="36566" spans="22:22">
      <c r="V36566" s="17"/>
    </row>
    <row r="36567" spans="22:22">
      <c r="V36567" s="17"/>
    </row>
    <row r="36568" spans="22:22">
      <c r="V36568" s="17"/>
    </row>
    <row r="36569" spans="22:22">
      <c r="V36569" s="17"/>
    </row>
    <row r="36570" spans="22:22">
      <c r="V36570" s="17"/>
    </row>
    <row r="36571" spans="22:22">
      <c r="V36571" s="17"/>
    </row>
    <row r="36572" spans="22:22">
      <c r="V36572" s="17"/>
    </row>
    <row r="36573" spans="22:22">
      <c r="V36573" s="17"/>
    </row>
    <row r="36574" spans="22:22">
      <c r="V36574" s="17"/>
    </row>
    <row r="36575" spans="22:22">
      <c r="V36575" s="17"/>
    </row>
    <row r="36576" spans="22:22">
      <c r="V36576" s="17"/>
    </row>
    <row r="36577" spans="22:22">
      <c r="V36577" s="17"/>
    </row>
    <row r="36578" spans="22:22">
      <c r="V36578" s="17"/>
    </row>
    <row r="36579" spans="22:22">
      <c r="V36579" s="17"/>
    </row>
    <row r="36580" spans="22:22">
      <c r="V36580" s="17"/>
    </row>
    <row r="36581" spans="22:22">
      <c r="V36581" s="17"/>
    </row>
    <row r="36582" spans="22:22">
      <c r="V36582" s="17"/>
    </row>
    <row r="36583" spans="22:22">
      <c r="V36583" s="17"/>
    </row>
    <row r="36584" spans="22:22">
      <c r="V36584" s="17"/>
    </row>
    <row r="36585" spans="22:22">
      <c r="V36585" s="17"/>
    </row>
    <row r="36586" spans="22:22">
      <c r="V36586" s="17"/>
    </row>
    <row r="36587" spans="22:22">
      <c r="V36587" s="17"/>
    </row>
    <row r="36588" spans="22:22">
      <c r="V36588" s="17"/>
    </row>
    <row r="36589" spans="22:22">
      <c r="V36589" s="17"/>
    </row>
    <row r="36590" spans="22:22">
      <c r="V36590" s="17"/>
    </row>
    <row r="36591" spans="22:22">
      <c r="V36591" s="17"/>
    </row>
    <row r="36592" spans="22:22">
      <c r="V36592" s="17"/>
    </row>
    <row r="36593" spans="22:22">
      <c r="V36593" s="17"/>
    </row>
    <row r="36594" spans="22:22">
      <c r="V36594" s="17"/>
    </row>
    <row r="36595" spans="22:22">
      <c r="V36595" s="17"/>
    </row>
    <row r="36596" spans="22:22">
      <c r="V36596" s="17"/>
    </row>
    <row r="36597" spans="22:22">
      <c r="V36597" s="17"/>
    </row>
    <row r="36598" spans="22:22">
      <c r="V36598" s="17"/>
    </row>
    <row r="36599" spans="22:22">
      <c r="V36599" s="17"/>
    </row>
    <row r="36600" spans="22:22">
      <c r="V36600" s="17"/>
    </row>
    <row r="36601" spans="22:22">
      <c r="V36601" s="17"/>
    </row>
    <row r="36602" spans="22:22">
      <c r="V36602" s="17"/>
    </row>
    <row r="36603" spans="22:22">
      <c r="V36603" s="17"/>
    </row>
    <row r="36604" spans="22:22">
      <c r="V36604" s="17"/>
    </row>
    <row r="36605" spans="22:22">
      <c r="V36605" s="17"/>
    </row>
    <row r="36606" spans="22:22">
      <c r="V36606" s="17"/>
    </row>
    <row r="36607" spans="22:22">
      <c r="V36607" s="17"/>
    </row>
    <row r="36608" spans="22:22">
      <c r="V36608" s="17"/>
    </row>
    <row r="36609" spans="22:22">
      <c r="V36609" s="17"/>
    </row>
    <row r="36610" spans="22:22">
      <c r="V36610" s="17"/>
    </row>
    <row r="36611" spans="22:22">
      <c r="V36611" s="17"/>
    </row>
    <row r="36612" spans="22:22">
      <c r="V36612" s="17"/>
    </row>
    <row r="36613" spans="22:22">
      <c r="V36613" s="17"/>
    </row>
    <row r="36614" spans="22:22">
      <c r="V36614" s="17"/>
    </row>
    <row r="36615" spans="22:22">
      <c r="V36615" s="17"/>
    </row>
    <row r="36616" spans="22:22">
      <c r="V36616" s="17"/>
    </row>
    <row r="36617" spans="22:22">
      <c r="V36617" s="17"/>
    </row>
    <row r="36618" spans="22:22">
      <c r="V36618" s="17"/>
    </row>
    <row r="36619" spans="22:22">
      <c r="V36619" s="17"/>
    </row>
    <row r="36620" spans="22:22">
      <c r="V36620" s="17"/>
    </row>
    <row r="36621" spans="22:22">
      <c r="V36621" s="17"/>
    </row>
    <row r="36622" spans="22:22">
      <c r="V36622" s="17"/>
    </row>
    <row r="36623" spans="22:22">
      <c r="V36623" s="17"/>
    </row>
    <row r="36624" spans="22:22">
      <c r="V36624" s="17"/>
    </row>
    <row r="36625" spans="22:22">
      <c r="V36625" s="17"/>
    </row>
    <row r="36626" spans="22:22">
      <c r="V36626" s="17"/>
    </row>
    <row r="36627" spans="22:22">
      <c r="V36627" s="17"/>
    </row>
    <row r="36628" spans="22:22">
      <c r="V36628" s="17"/>
    </row>
    <row r="36629" spans="22:22">
      <c r="V36629" s="17"/>
    </row>
    <row r="36630" spans="22:22">
      <c r="V36630" s="17"/>
    </row>
    <row r="36631" spans="22:22">
      <c r="V36631" s="17"/>
    </row>
    <row r="36632" spans="22:22">
      <c r="V36632" s="17"/>
    </row>
    <row r="36633" spans="22:22">
      <c r="V36633" s="17"/>
    </row>
    <row r="36634" spans="22:22">
      <c r="V36634" s="17"/>
    </row>
    <row r="36635" spans="22:22">
      <c r="V36635" s="17"/>
    </row>
    <row r="36636" spans="22:22">
      <c r="V36636" s="17"/>
    </row>
    <row r="36637" spans="22:22">
      <c r="V36637" s="17"/>
    </row>
    <row r="36638" spans="22:22">
      <c r="V36638" s="17"/>
    </row>
    <row r="36639" spans="22:22">
      <c r="V36639" s="17"/>
    </row>
    <row r="36640" spans="22:22">
      <c r="V36640" s="17"/>
    </row>
    <row r="36641" spans="22:22">
      <c r="V36641" s="17"/>
    </row>
    <row r="36642" spans="22:22">
      <c r="V36642" s="17"/>
    </row>
    <row r="36643" spans="22:22">
      <c r="V36643" s="17"/>
    </row>
    <row r="36644" spans="22:22">
      <c r="V36644" s="17"/>
    </row>
    <row r="36645" spans="22:22">
      <c r="V36645" s="17"/>
    </row>
    <row r="36646" spans="22:22">
      <c r="V36646" s="17"/>
    </row>
    <row r="36647" spans="22:22">
      <c r="V36647" s="17"/>
    </row>
    <row r="36648" spans="22:22">
      <c r="V36648" s="17"/>
    </row>
    <row r="36649" spans="22:22">
      <c r="V36649" s="17"/>
    </row>
    <row r="36650" spans="22:22">
      <c r="V36650" s="17"/>
    </row>
    <row r="36651" spans="22:22">
      <c r="V36651" s="17"/>
    </row>
    <row r="36652" spans="22:22">
      <c r="V36652" s="17"/>
    </row>
    <row r="36653" spans="22:22">
      <c r="V36653" s="17"/>
    </row>
    <row r="36654" spans="22:22">
      <c r="V36654" s="17"/>
    </row>
    <row r="36655" spans="22:22">
      <c r="V36655" s="17"/>
    </row>
    <row r="36656" spans="22:22">
      <c r="V36656" s="17"/>
    </row>
    <row r="36657" spans="22:22">
      <c r="V36657" s="17"/>
    </row>
    <row r="36658" spans="22:22">
      <c r="V36658" s="17"/>
    </row>
    <row r="36659" spans="22:22">
      <c r="V36659" s="17"/>
    </row>
    <row r="36660" spans="22:22">
      <c r="V36660" s="17"/>
    </row>
    <row r="36661" spans="22:22">
      <c r="V36661" s="17"/>
    </row>
    <row r="36662" spans="22:22">
      <c r="V36662" s="17"/>
    </row>
    <row r="36663" spans="22:22">
      <c r="V36663" s="17"/>
    </row>
    <row r="36664" spans="22:22">
      <c r="V36664" s="17"/>
    </row>
    <row r="36665" spans="22:22">
      <c r="V36665" s="17"/>
    </row>
    <row r="36666" spans="22:22">
      <c r="V36666" s="17"/>
    </row>
    <row r="36667" spans="22:22">
      <c r="V36667" s="17"/>
    </row>
    <row r="36668" spans="22:22">
      <c r="V36668" s="17"/>
    </row>
    <row r="36669" spans="22:22">
      <c r="V36669" s="17"/>
    </row>
    <row r="36670" spans="22:22">
      <c r="V36670" s="17"/>
    </row>
    <row r="36671" spans="22:22">
      <c r="V36671" s="17"/>
    </row>
    <row r="36672" spans="22:22">
      <c r="V36672" s="17"/>
    </row>
    <row r="36673" spans="22:22">
      <c r="V36673" s="17"/>
    </row>
    <row r="36674" spans="22:22">
      <c r="V36674" s="17"/>
    </row>
    <row r="36675" spans="22:22">
      <c r="V36675" s="17"/>
    </row>
    <row r="36676" spans="22:22">
      <c r="V36676" s="17"/>
    </row>
    <row r="36677" spans="22:22">
      <c r="V36677" s="17"/>
    </row>
    <row r="36678" spans="22:22">
      <c r="V36678" s="17"/>
    </row>
    <row r="36679" spans="22:22">
      <c r="V36679" s="17"/>
    </row>
    <row r="36680" spans="22:22">
      <c r="V36680" s="17"/>
    </row>
    <row r="36681" spans="22:22">
      <c r="V36681" s="17"/>
    </row>
    <row r="36682" spans="22:22">
      <c r="V36682" s="17"/>
    </row>
    <row r="36683" spans="22:22">
      <c r="V36683" s="17"/>
    </row>
    <row r="36684" spans="22:22">
      <c r="V36684" s="17"/>
    </row>
    <row r="36685" spans="22:22">
      <c r="V36685" s="17"/>
    </row>
    <row r="36686" spans="22:22">
      <c r="V36686" s="17"/>
    </row>
    <row r="36687" spans="22:22">
      <c r="V36687" s="17"/>
    </row>
    <row r="36688" spans="22:22">
      <c r="V36688" s="17"/>
    </row>
    <row r="36689" spans="22:22">
      <c r="V36689" s="17"/>
    </row>
    <row r="36690" spans="22:22">
      <c r="V36690" s="17"/>
    </row>
    <row r="36691" spans="22:22">
      <c r="V36691" s="17"/>
    </row>
    <row r="36692" spans="22:22">
      <c r="V36692" s="17"/>
    </row>
    <row r="36693" spans="22:22">
      <c r="V36693" s="17"/>
    </row>
    <row r="36694" spans="22:22">
      <c r="V36694" s="17"/>
    </row>
    <row r="36695" spans="22:22">
      <c r="V36695" s="17"/>
    </row>
    <row r="36696" spans="22:22">
      <c r="V36696" s="17"/>
    </row>
    <row r="36697" spans="22:22">
      <c r="V36697" s="17"/>
    </row>
    <row r="36698" spans="22:22">
      <c r="V36698" s="17"/>
    </row>
    <row r="36699" spans="22:22">
      <c r="V36699" s="17"/>
    </row>
    <row r="36700" spans="22:22">
      <c r="V36700" s="17"/>
    </row>
    <row r="36701" spans="22:22">
      <c r="V36701" s="17"/>
    </row>
    <row r="36702" spans="22:22">
      <c r="V36702" s="17"/>
    </row>
    <row r="36703" spans="22:22">
      <c r="V36703" s="17"/>
    </row>
    <row r="36704" spans="22:22">
      <c r="V36704" s="17"/>
    </row>
    <row r="36705" spans="22:22">
      <c r="V36705" s="17"/>
    </row>
    <row r="36706" spans="22:22">
      <c r="V36706" s="17"/>
    </row>
    <row r="36707" spans="22:22">
      <c r="V36707" s="17"/>
    </row>
    <row r="36708" spans="22:22">
      <c r="V36708" s="17"/>
    </row>
    <row r="36709" spans="22:22">
      <c r="V36709" s="17"/>
    </row>
    <row r="36710" spans="22:22">
      <c r="V36710" s="17"/>
    </row>
    <row r="36711" spans="22:22">
      <c r="V36711" s="17"/>
    </row>
    <row r="36712" spans="22:22">
      <c r="V36712" s="17"/>
    </row>
    <row r="36713" spans="22:22">
      <c r="V36713" s="17"/>
    </row>
    <row r="36714" spans="22:22">
      <c r="V36714" s="17"/>
    </row>
    <row r="36715" spans="22:22">
      <c r="V36715" s="17"/>
    </row>
    <row r="36716" spans="22:22">
      <c r="V36716" s="17"/>
    </row>
    <row r="36717" spans="22:22">
      <c r="V36717" s="17"/>
    </row>
    <row r="36718" spans="22:22">
      <c r="V36718" s="17"/>
    </row>
    <row r="36719" spans="22:22">
      <c r="V36719" s="17"/>
    </row>
    <row r="36720" spans="22:22">
      <c r="V36720" s="17"/>
    </row>
    <row r="36721" spans="22:22">
      <c r="V36721" s="17"/>
    </row>
    <row r="36722" spans="22:22">
      <c r="V36722" s="17"/>
    </row>
    <row r="36723" spans="22:22">
      <c r="V36723" s="17"/>
    </row>
    <row r="36724" spans="22:22">
      <c r="V36724" s="17"/>
    </row>
    <row r="36725" spans="22:22">
      <c r="V36725" s="17"/>
    </row>
    <row r="36726" spans="22:22">
      <c r="V36726" s="17"/>
    </row>
    <row r="36727" spans="22:22">
      <c r="V36727" s="17"/>
    </row>
    <row r="36728" spans="22:22">
      <c r="V36728" s="17"/>
    </row>
    <row r="36729" spans="22:22">
      <c r="V36729" s="17"/>
    </row>
    <row r="36730" spans="22:22">
      <c r="V36730" s="17"/>
    </row>
    <row r="36731" spans="22:22">
      <c r="V36731" s="17"/>
    </row>
    <row r="36732" spans="22:22">
      <c r="V36732" s="17"/>
    </row>
    <row r="36733" spans="22:22">
      <c r="V36733" s="17"/>
    </row>
    <row r="36734" spans="22:22">
      <c r="V36734" s="17"/>
    </row>
    <row r="36735" spans="22:22">
      <c r="V36735" s="17"/>
    </row>
    <row r="36736" spans="22:22">
      <c r="V36736" s="17"/>
    </row>
    <row r="36737" spans="22:22">
      <c r="V36737" s="17"/>
    </row>
    <row r="36738" spans="22:22">
      <c r="V36738" s="17"/>
    </row>
    <row r="36739" spans="22:22">
      <c r="V36739" s="17"/>
    </row>
    <row r="36740" spans="22:22">
      <c r="V36740" s="17"/>
    </row>
    <row r="36741" spans="22:22">
      <c r="V36741" s="17"/>
    </row>
    <row r="36742" spans="22:22">
      <c r="V36742" s="17"/>
    </row>
    <row r="36743" spans="22:22">
      <c r="V36743" s="17"/>
    </row>
    <row r="36744" spans="22:22">
      <c r="V36744" s="17"/>
    </row>
    <row r="36745" spans="22:22">
      <c r="V36745" s="17"/>
    </row>
    <row r="36746" spans="22:22">
      <c r="V36746" s="17"/>
    </row>
    <row r="36747" spans="22:22">
      <c r="V36747" s="17"/>
    </row>
    <row r="36748" spans="22:22">
      <c r="V36748" s="17"/>
    </row>
    <row r="36749" spans="22:22">
      <c r="V36749" s="17"/>
    </row>
    <row r="36750" spans="22:22">
      <c r="V36750" s="17"/>
    </row>
    <row r="36751" spans="22:22">
      <c r="V36751" s="17"/>
    </row>
    <row r="36752" spans="22:22">
      <c r="V36752" s="17"/>
    </row>
    <row r="36753" spans="22:22">
      <c r="V36753" s="17"/>
    </row>
    <row r="36754" spans="22:22">
      <c r="V36754" s="17"/>
    </row>
    <row r="36755" spans="22:22">
      <c r="V36755" s="17"/>
    </row>
    <row r="36756" spans="22:22">
      <c r="V36756" s="17"/>
    </row>
    <row r="36757" spans="22:22">
      <c r="V36757" s="17"/>
    </row>
    <row r="36758" spans="22:22">
      <c r="V36758" s="17"/>
    </row>
    <row r="36759" spans="22:22">
      <c r="V36759" s="17"/>
    </row>
    <row r="36760" spans="22:22">
      <c r="V36760" s="17"/>
    </row>
    <row r="36761" spans="22:22">
      <c r="V36761" s="17"/>
    </row>
    <row r="36762" spans="22:22">
      <c r="V36762" s="17"/>
    </row>
    <row r="36763" spans="22:22">
      <c r="V36763" s="17"/>
    </row>
    <row r="36764" spans="22:22">
      <c r="V36764" s="17"/>
    </row>
    <row r="36765" spans="22:22">
      <c r="V36765" s="17"/>
    </row>
    <row r="36766" spans="22:22">
      <c r="V36766" s="17"/>
    </row>
    <row r="36767" spans="22:22">
      <c r="V36767" s="17"/>
    </row>
    <row r="36768" spans="22:22">
      <c r="V36768" s="17"/>
    </row>
    <row r="36769" spans="22:22">
      <c r="V36769" s="17"/>
    </row>
    <row r="36770" spans="22:22">
      <c r="V36770" s="17"/>
    </row>
    <row r="36771" spans="22:22">
      <c r="V36771" s="17"/>
    </row>
    <row r="36772" spans="22:22">
      <c r="V36772" s="17"/>
    </row>
    <row r="36773" spans="22:22">
      <c r="V36773" s="17"/>
    </row>
    <row r="36774" spans="22:22">
      <c r="V36774" s="17"/>
    </row>
    <row r="36775" spans="22:22">
      <c r="V36775" s="17"/>
    </row>
    <row r="36776" spans="22:22">
      <c r="V36776" s="17"/>
    </row>
    <row r="36777" spans="22:22">
      <c r="V36777" s="17"/>
    </row>
    <row r="36778" spans="22:22">
      <c r="V36778" s="17"/>
    </row>
    <row r="36779" spans="22:22">
      <c r="V36779" s="17"/>
    </row>
    <row r="36780" spans="22:22">
      <c r="V36780" s="17"/>
    </row>
    <row r="36781" spans="22:22">
      <c r="V36781" s="17"/>
    </row>
    <row r="36782" spans="22:22">
      <c r="V36782" s="17"/>
    </row>
    <row r="36783" spans="22:22">
      <c r="V36783" s="17"/>
    </row>
    <row r="36784" spans="22:22">
      <c r="V36784" s="17"/>
    </row>
    <row r="36785" spans="22:22">
      <c r="V36785" s="17"/>
    </row>
    <row r="36786" spans="22:22">
      <c r="V36786" s="17"/>
    </row>
    <row r="36787" spans="22:22">
      <c r="V36787" s="17"/>
    </row>
    <row r="36788" spans="22:22">
      <c r="V36788" s="17"/>
    </row>
    <row r="36789" spans="22:22">
      <c r="V36789" s="17"/>
    </row>
    <row r="36790" spans="22:22">
      <c r="V36790" s="17"/>
    </row>
    <row r="36791" spans="22:22">
      <c r="V36791" s="17"/>
    </row>
    <row r="36792" spans="22:22">
      <c r="V36792" s="17"/>
    </row>
    <row r="36793" spans="22:22">
      <c r="V36793" s="17"/>
    </row>
    <row r="36794" spans="22:22">
      <c r="V36794" s="17"/>
    </row>
    <row r="36795" spans="22:22">
      <c r="V36795" s="17"/>
    </row>
    <row r="36796" spans="22:22">
      <c r="V36796" s="17"/>
    </row>
    <row r="36797" spans="22:22">
      <c r="V36797" s="17"/>
    </row>
    <row r="36798" spans="22:22">
      <c r="V36798" s="17"/>
    </row>
    <row r="36799" spans="22:22">
      <c r="V36799" s="17"/>
    </row>
    <row r="36800" spans="22:22">
      <c r="V36800" s="17"/>
    </row>
    <row r="36801" spans="22:22">
      <c r="V36801" s="17"/>
    </row>
    <row r="36802" spans="22:22">
      <c r="V36802" s="17"/>
    </row>
    <row r="36803" spans="22:22">
      <c r="V36803" s="17"/>
    </row>
    <row r="36804" spans="22:22">
      <c r="V36804" s="17"/>
    </row>
    <row r="36805" spans="22:22">
      <c r="V36805" s="17"/>
    </row>
    <row r="36806" spans="22:22">
      <c r="V36806" s="17"/>
    </row>
    <row r="36807" spans="22:22">
      <c r="V36807" s="17"/>
    </row>
    <row r="36808" spans="22:22">
      <c r="V36808" s="17"/>
    </row>
    <row r="36809" spans="22:22">
      <c r="V36809" s="17"/>
    </row>
    <row r="36810" spans="22:22">
      <c r="V36810" s="17"/>
    </row>
    <row r="36811" spans="22:22">
      <c r="V36811" s="17"/>
    </row>
    <row r="36812" spans="22:22">
      <c r="V36812" s="17"/>
    </row>
    <row r="36813" spans="22:22">
      <c r="V36813" s="17"/>
    </row>
    <row r="36814" spans="22:22">
      <c r="V36814" s="17"/>
    </row>
    <row r="36815" spans="22:22">
      <c r="V36815" s="17"/>
    </row>
    <row r="36816" spans="22:22">
      <c r="V36816" s="17"/>
    </row>
    <row r="36817" spans="22:22">
      <c r="V36817" s="17"/>
    </row>
    <row r="36818" spans="22:22">
      <c r="V36818" s="17"/>
    </row>
    <row r="36819" spans="22:22">
      <c r="V36819" s="17"/>
    </row>
    <row r="36820" spans="22:22">
      <c r="V36820" s="17"/>
    </row>
    <row r="36821" spans="22:22">
      <c r="V36821" s="17"/>
    </row>
    <row r="36822" spans="22:22">
      <c r="V36822" s="17"/>
    </row>
    <row r="36823" spans="22:22">
      <c r="V36823" s="17"/>
    </row>
    <row r="36824" spans="22:22">
      <c r="V36824" s="17"/>
    </row>
    <row r="36825" spans="22:22">
      <c r="V36825" s="17"/>
    </row>
    <row r="36826" spans="22:22">
      <c r="V36826" s="17"/>
    </row>
    <row r="36827" spans="22:22">
      <c r="V36827" s="17"/>
    </row>
    <row r="36828" spans="22:22">
      <c r="V36828" s="17"/>
    </row>
    <row r="36829" spans="22:22">
      <c r="V36829" s="17"/>
    </row>
    <row r="36830" spans="22:22">
      <c r="V36830" s="17"/>
    </row>
    <row r="36831" spans="22:22">
      <c r="V36831" s="17"/>
    </row>
    <row r="36832" spans="22:22">
      <c r="V36832" s="17"/>
    </row>
    <row r="36833" spans="22:22">
      <c r="V36833" s="17"/>
    </row>
    <row r="36834" spans="22:22">
      <c r="V36834" s="17"/>
    </row>
    <row r="36835" spans="22:22">
      <c r="V36835" s="17"/>
    </row>
    <row r="36836" spans="22:22">
      <c r="V36836" s="17"/>
    </row>
    <row r="36837" spans="22:22">
      <c r="V36837" s="17"/>
    </row>
    <row r="36838" spans="22:22">
      <c r="V36838" s="17"/>
    </row>
    <row r="36839" spans="22:22">
      <c r="V36839" s="17"/>
    </row>
    <row r="36840" spans="22:22">
      <c r="V36840" s="17"/>
    </row>
    <row r="36841" spans="22:22">
      <c r="V36841" s="17"/>
    </row>
    <row r="36842" spans="22:22">
      <c r="V36842" s="17"/>
    </row>
    <row r="36843" spans="22:22">
      <c r="V36843" s="17"/>
    </row>
    <row r="36844" spans="22:22">
      <c r="V36844" s="17"/>
    </row>
    <row r="36845" spans="22:22">
      <c r="V36845" s="17"/>
    </row>
    <row r="36846" spans="22:22">
      <c r="V36846" s="17"/>
    </row>
    <row r="36847" spans="22:22">
      <c r="V36847" s="17"/>
    </row>
    <row r="36848" spans="22:22">
      <c r="V36848" s="17"/>
    </row>
    <row r="36849" spans="22:22">
      <c r="V36849" s="17"/>
    </row>
    <row r="36850" spans="22:22">
      <c r="V36850" s="17"/>
    </row>
    <row r="36851" spans="22:22">
      <c r="V36851" s="17"/>
    </row>
    <row r="36852" spans="22:22">
      <c r="V36852" s="17"/>
    </row>
    <row r="36853" spans="22:22">
      <c r="V36853" s="17"/>
    </row>
    <row r="36854" spans="22:22">
      <c r="V36854" s="17"/>
    </row>
    <row r="36855" spans="22:22">
      <c r="V36855" s="17"/>
    </row>
    <row r="36856" spans="22:22">
      <c r="V36856" s="17"/>
    </row>
    <row r="36857" spans="22:22">
      <c r="V36857" s="17"/>
    </row>
    <row r="36858" spans="22:22">
      <c r="V36858" s="17"/>
    </row>
    <row r="36859" spans="22:22">
      <c r="V36859" s="17"/>
    </row>
    <row r="36860" spans="22:22">
      <c r="V36860" s="17"/>
    </row>
    <row r="36861" spans="22:22">
      <c r="V36861" s="17"/>
    </row>
    <row r="36862" spans="22:22">
      <c r="V36862" s="17"/>
    </row>
    <row r="36863" spans="22:22">
      <c r="V36863" s="17"/>
    </row>
    <row r="36864" spans="22:22">
      <c r="V36864" s="17"/>
    </row>
    <row r="36865" spans="22:22">
      <c r="V36865" s="17"/>
    </row>
    <row r="36866" spans="22:22">
      <c r="V36866" s="17"/>
    </row>
    <row r="36867" spans="22:22">
      <c r="V36867" s="17"/>
    </row>
    <row r="36868" spans="22:22">
      <c r="V36868" s="17"/>
    </row>
    <row r="36869" spans="22:22">
      <c r="V36869" s="17"/>
    </row>
    <row r="36870" spans="22:22">
      <c r="V36870" s="17"/>
    </row>
    <row r="36871" spans="22:22">
      <c r="V36871" s="17"/>
    </row>
    <row r="36872" spans="22:22">
      <c r="V36872" s="17"/>
    </row>
    <row r="36873" spans="22:22">
      <c r="V36873" s="17"/>
    </row>
    <row r="36874" spans="22:22">
      <c r="V36874" s="17"/>
    </row>
    <row r="36875" spans="22:22">
      <c r="V36875" s="17"/>
    </row>
    <row r="36876" spans="22:22">
      <c r="V36876" s="17"/>
    </row>
    <row r="36877" spans="22:22">
      <c r="V36877" s="17"/>
    </row>
    <row r="36878" spans="22:22">
      <c r="V36878" s="17"/>
    </row>
    <row r="36879" spans="22:22">
      <c r="V36879" s="17"/>
    </row>
    <row r="36880" spans="22:22">
      <c r="V36880" s="17"/>
    </row>
    <row r="36881" spans="22:22">
      <c r="V36881" s="17"/>
    </row>
    <row r="36882" spans="22:22">
      <c r="V36882" s="17"/>
    </row>
    <row r="36883" spans="22:22">
      <c r="V36883" s="17"/>
    </row>
    <row r="36884" spans="22:22">
      <c r="V36884" s="17"/>
    </row>
    <row r="36885" spans="22:22">
      <c r="V36885" s="17"/>
    </row>
    <row r="36886" spans="22:22">
      <c r="V36886" s="17"/>
    </row>
    <row r="36887" spans="22:22">
      <c r="V36887" s="17"/>
    </row>
    <row r="36888" spans="22:22">
      <c r="V36888" s="17"/>
    </row>
    <row r="36889" spans="22:22">
      <c r="V36889" s="17"/>
    </row>
    <row r="36890" spans="22:22">
      <c r="V36890" s="17"/>
    </row>
    <row r="36891" spans="22:22">
      <c r="V36891" s="17"/>
    </row>
    <row r="36892" spans="22:22">
      <c r="V36892" s="17"/>
    </row>
    <row r="36893" spans="22:22">
      <c r="V36893" s="17"/>
    </row>
    <row r="36894" spans="22:22">
      <c r="V36894" s="17"/>
    </row>
    <row r="36895" spans="22:22">
      <c r="V36895" s="17"/>
    </row>
    <row r="36896" spans="22:22">
      <c r="V36896" s="17"/>
    </row>
    <row r="36897" spans="22:22">
      <c r="V36897" s="17"/>
    </row>
    <row r="36898" spans="22:22">
      <c r="V36898" s="17"/>
    </row>
    <row r="36899" spans="22:22">
      <c r="V36899" s="17"/>
    </row>
    <row r="36900" spans="22:22">
      <c r="V36900" s="17"/>
    </row>
    <row r="36901" spans="22:22">
      <c r="V36901" s="17"/>
    </row>
    <row r="36902" spans="22:22">
      <c r="V36902" s="17"/>
    </row>
    <row r="36903" spans="22:22">
      <c r="V36903" s="17"/>
    </row>
    <row r="36904" spans="22:22">
      <c r="V36904" s="17"/>
    </row>
    <row r="36905" spans="22:22">
      <c r="V36905" s="17"/>
    </row>
    <row r="36906" spans="22:22">
      <c r="V36906" s="17"/>
    </row>
    <row r="36907" spans="22:22">
      <c r="V36907" s="17"/>
    </row>
    <row r="36908" spans="22:22">
      <c r="V36908" s="17"/>
    </row>
    <row r="36909" spans="22:22">
      <c r="V36909" s="17"/>
    </row>
    <row r="36910" spans="22:22">
      <c r="V36910" s="17"/>
    </row>
    <row r="36911" spans="22:22">
      <c r="V36911" s="17"/>
    </row>
    <row r="36912" spans="22:22">
      <c r="V36912" s="17"/>
    </row>
    <row r="36913" spans="22:22">
      <c r="V36913" s="17"/>
    </row>
    <row r="36914" spans="22:22">
      <c r="V36914" s="17"/>
    </row>
    <row r="36915" spans="22:22">
      <c r="V36915" s="17"/>
    </row>
    <row r="36916" spans="22:22">
      <c r="V36916" s="17"/>
    </row>
    <row r="36917" spans="22:22">
      <c r="V36917" s="17"/>
    </row>
    <row r="36918" spans="22:22">
      <c r="V36918" s="17"/>
    </row>
    <row r="36919" spans="22:22">
      <c r="V36919" s="17"/>
    </row>
    <row r="36920" spans="22:22">
      <c r="V36920" s="17"/>
    </row>
    <row r="36921" spans="22:22">
      <c r="V36921" s="17"/>
    </row>
    <row r="36922" spans="22:22">
      <c r="V36922" s="17"/>
    </row>
    <row r="36923" spans="22:22">
      <c r="V36923" s="17"/>
    </row>
    <row r="36924" spans="22:22">
      <c r="V36924" s="17"/>
    </row>
    <row r="36925" spans="22:22">
      <c r="V36925" s="17"/>
    </row>
    <row r="36926" spans="22:22">
      <c r="V36926" s="17"/>
    </row>
    <row r="36927" spans="22:22">
      <c r="V36927" s="17"/>
    </row>
    <row r="36928" spans="22:22">
      <c r="V36928" s="17"/>
    </row>
    <row r="36929" spans="22:22">
      <c r="V36929" s="17"/>
    </row>
    <row r="36930" spans="22:22">
      <c r="V36930" s="17"/>
    </row>
    <row r="36931" spans="22:22">
      <c r="V36931" s="17"/>
    </row>
    <row r="36932" spans="22:22">
      <c r="V36932" s="17"/>
    </row>
    <row r="36933" spans="22:22">
      <c r="V36933" s="17"/>
    </row>
    <row r="36934" spans="22:22">
      <c r="V36934" s="17"/>
    </row>
    <row r="36935" spans="22:22">
      <c r="V36935" s="17"/>
    </row>
    <row r="36936" spans="22:22">
      <c r="V36936" s="17"/>
    </row>
    <row r="36937" spans="22:22">
      <c r="V36937" s="17"/>
    </row>
    <row r="36938" spans="22:22">
      <c r="V36938" s="17"/>
    </row>
    <row r="36939" spans="22:22">
      <c r="V36939" s="17"/>
    </row>
    <row r="36940" spans="22:22">
      <c r="V36940" s="17"/>
    </row>
    <row r="36941" spans="22:22">
      <c r="V36941" s="17"/>
    </row>
    <row r="36942" spans="22:22">
      <c r="V36942" s="17"/>
    </row>
    <row r="36943" spans="22:22">
      <c r="V36943" s="17"/>
    </row>
    <row r="36944" spans="22:22">
      <c r="V36944" s="17"/>
    </row>
    <row r="36945" spans="22:22">
      <c r="V36945" s="17"/>
    </row>
    <row r="36946" spans="22:22">
      <c r="V36946" s="17"/>
    </row>
    <row r="36947" spans="22:22">
      <c r="V36947" s="17"/>
    </row>
    <row r="36948" spans="22:22">
      <c r="V36948" s="17"/>
    </row>
    <row r="36949" spans="22:22">
      <c r="V36949" s="17"/>
    </row>
    <row r="36950" spans="22:22">
      <c r="V36950" s="17"/>
    </row>
    <row r="36951" spans="22:22">
      <c r="V36951" s="17"/>
    </row>
    <row r="36952" spans="22:22">
      <c r="V36952" s="17"/>
    </row>
    <row r="36953" spans="22:22">
      <c r="V36953" s="17"/>
    </row>
    <row r="36954" spans="22:22">
      <c r="V36954" s="17"/>
    </row>
    <row r="36955" spans="22:22">
      <c r="V36955" s="17"/>
    </row>
    <row r="36956" spans="22:22">
      <c r="V36956" s="17"/>
    </row>
    <row r="36957" spans="22:22">
      <c r="V36957" s="17"/>
    </row>
    <row r="36958" spans="22:22">
      <c r="V36958" s="17"/>
    </row>
    <row r="36959" spans="22:22">
      <c r="V36959" s="17"/>
    </row>
    <row r="36960" spans="22:22">
      <c r="V36960" s="17"/>
    </row>
    <row r="36961" spans="22:22">
      <c r="V36961" s="17"/>
    </row>
    <row r="36962" spans="22:22">
      <c r="V36962" s="17"/>
    </row>
    <row r="36963" spans="22:22">
      <c r="V36963" s="17"/>
    </row>
    <row r="36964" spans="22:22">
      <c r="V36964" s="17"/>
    </row>
    <row r="36965" spans="22:22">
      <c r="V36965" s="17"/>
    </row>
    <row r="36966" spans="22:22">
      <c r="V36966" s="17"/>
    </row>
    <row r="36967" spans="22:22">
      <c r="V36967" s="17"/>
    </row>
    <row r="36968" spans="22:22">
      <c r="V36968" s="17"/>
    </row>
    <row r="36969" spans="22:22">
      <c r="V36969" s="17"/>
    </row>
    <row r="36970" spans="22:22">
      <c r="V36970" s="17"/>
    </row>
    <row r="36971" spans="22:22">
      <c r="V36971" s="17"/>
    </row>
    <row r="36972" spans="22:22">
      <c r="V36972" s="17"/>
    </row>
    <row r="36973" spans="22:22">
      <c r="V36973" s="17"/>
    </row>
    <row r="36974" spans="22:22">
      <c r="V36974" s="17"/>
    </row>
    <row r="36975" spans="22:22">
      <c r="V36975" s="17"/>
    </row>
    <row r="36976" spans="22:22">
      <c r="V36976" s="17"/>
    </row>
    <row r="36977" spans="22:22">
      <c r="V36977" s="17"/>
    </row>
    <row r="36978" spans="22:22">
      <c r="V36978" s="17"/>
    </row>
    <row r="36979" spans="22:22">
      <c r="V36979" s="17"/>
    </row>
    <row r="36980" spans="22:22">
      <c r="V36980" s="17"/>
    </row>
    <row r="36981" spans="22:22">
      <c r="V36981" s="17"/>
    </row>
    <row r="36982" spans="22:22">
      <c r="V36982" s="17"/>
    </row>
    <row r="36983" spans="22:22">
      <c r="V36983" s="17"/>
    </row>
    <row r="36984" spans="22:22">
      <c r="V36984" s="17"/>
    </row>
    <row r="36985" spans="22:22">
      <c r="V36985" s="17"/>
    </row>
    <row r="36986" spans="22:22">
      <c r="V36986" s="17"/>
    </row>
    <row r="36987" spans="22:22">
      <c r="V36987" s="17"/>
    </row>
    <row r="36988" spans="22:22">
      <c r="V36988" s="17"/>
    </row>
    <row r="36989" spans="22:22">
      <c r="V36989" s="17"/>
    </row>
    <row r="36990" spans="22:22">
      <c r="V36990" s="17"/>
    </row>
    <row r="36991" spans="22:22">
      <c r="V36991" s="17"/>
    </row>
    <row r="36992" spans="22:22">
      <c r="V36992" s="17"/>
    </row>
    <row r="36993" spans="22:22">
      <c r="V36993" s="17"/>
    </row>
    <row r="36994" spans="22:22">
      <c r="V36994" s="17"/>
    </row>
    <row r="36995" spans="22:22">
      <c r="V36995" s="17"/>
    </row>
    <row r="36996" spans="22:22">
      <c r="V36996" s="17"/>
    </row>
    <row r="36997" spans="22:22">
      <c r="V36997" s="17"/>
    </row>
    <row r="36998" spans="22:22">
      <c r="V36998" s="17"/>
    </row>
    <row r="36999" spans="22:22">
      <c r="V36999" s="17"/>
    </row>
    <row r="37000" spans="22:22">
      <c r="V37000" s="17"/>
    </row>
    <row r="37001" spans="22:22">
      <c r="V37001" s="17"/>
    </row>
    <row r="37002" spans="22:22">
      <c r="V37002" s="17"/>
    </row>
    <row r="37003" spans="22:22">
      <c r="V37003" s="17"/>
    </row>
    <row r="37004" spans="22:22">
      <c r="V37004" s="17"/>
    </row>
    <row r="37005" spans="22:22">
      <c r="V37005" s="17"/>
    </row>
    <row r="37006" spans="22:22">
      <c r="V37006" s="17"/>
    </row>
    <row r="37007" spans="22:22">
      <c r="V37007" s="17"/>
    </row>
    <row r="37008" spans="22:22">
      <c r="V37008" s="17"/>
    </row>
    <row r="37009" spans="22:22">
      <c r="V37009" s="17"/>
    </row>
    <row r="37010" spans="22:22">
      <c r="V37010" s="17"/>
    </row>
    <row r="37011" spans="22:22">
      <c r="V37011" s="17"/>
    </row>
    <row r="37012" spans="22:22">
      <c r="V37012" s="17"/>
    </row>
    <row r="37013" spans="22:22">
      <c r="V37013" s="17"/>
    </row>
    <row r="37014" spans="22:22">
      <c r="V37014" s="17"/>
    </row>
    <row r="37015" spans="22:22">
      <c r="V37015" s="17"/>
    </row>
    <row r="37016" spans="22:22">
      <c r="V37016" s="17"/>
    </row>
    <row r="37017" spans="22:22">
      <c r="V37017" s="17"/>
    </row>
    <row r="37018" spans="22:22">
      <c r="V37018" s="17"/>
    </row>
    <row r="37019" spans="22:22">
      <c r="V37019" s="17"/>
    </row>
    <row r="37020" spans="22:22">
      <c r="V37020" s="17"/>
    </row>
    <row r="37021" spans="22:22">
      <c r="V37021" s="17"/>
    </row>
    <row r="37022" spans="22:22">
      <c r="V37022" s="17"/>
    </row>
    <row r="37023" spans="22:22">
      <c r="V37023" s="17"/>
    </row>
    <row r="37024" spans="22:22">
      <c r="V37024" s="17"/>
    </row>
    <row r="37025" spans="22:22">
      <c r="V37025" s="17"/>
    </row>
    <row r="37026" spans="22:22">
      <c r="V37026" s="17"/>
    </row>
    <row r="37027" spans="22:22">
      <c r="V37027" s="17"/>
    </row>
    <row r="37028" spans="22:22">
      <c r="V37028" s="17"/>
    </row>
    <row r="37029" spans="22:22">
      <c r="V37029" s="17"/>
    </row>
    <row r="37030" spans="22:22">
      <c r="V37030" s="17"/>
    </row>
    <row r="37031" spans="22:22">
      <c r="V37031" s="17"/>
    </row>
    <row r="37032" spans="22:22">
      <c r="V37032" s="17"/>
    </row>
    <row r="37033" spans="22:22">
      <c r="V37033" s="17"/>
    </row>
    <row r="37034" spans="22:22">
      <c r="V37034" s="17"/>
    </row>
    <row r="37035" spans="22:22">
      <c r="V37035" s="17"/>
    </row>
    <row r="37036" spans="22:22">
      <c r="V37036" s="17"/>
    </row>
    <row r="37037" spans="22:22">
      <c r="V37037" s="17"/>
    </row>
    <row r="37038" spans="22:22">
      <c r="V37038" s="17"/>
    </row>
    <row r="37039" spans="22:22">
      <c r="V37039" s="17"/>
    </row>
    <row r="37040" spans="22:22">
      <c r="V37040" s="17"/>
    </row>
    <row r="37041" spans="22:22">
      <c r="V37041" s="17"/>
    </row>
    <row r="37042" spans="22:22">
      <c r="V37042" s="17"/>
    </row>
    <row r="37043" spans="22:22">
      <c r="V37043" s="17"/>
    </row>
    <row r="37044" spans="22:22">
      <c r="V37044" s="17"/>
    </row>
    <row r="37045" spans="22:22">
      <c r="V37045" s="17"/>
    </row>
    <row r="37046" spans="22:22">
      <c r="V37046" s="17"/>
    </row>
    <row r="37047" spans="22:22">
      <c r="V37047" s="17"/>
    </row>
    <row r="37048" spans="22:22">
      <c r="V37048" s="17"/>
    </row>
    <row r="37049" spans="22:22">
      <c r="V37049" s="17"/>
    </row>
    <row r="37050" spans="22:22">
      <c r="V37050" s="17"/>
    </row>
    <row r="37051" spans="22:22">
      <c r="V37051" s="17"/>
    </row>
    <row r="37052" spans="22:22">
      <c r="V37052" s="17"/>
    </row>
    <row r="37053" spans="22:22">
      <c r="V37053" s="17"/>
    </row>
    <row r="37054" spans="22:22">
      <c r="V37054" s="17"/>
    </row>
    <row r="37055" spans="22:22">
      <c r="V37055" s="17"/>
    </row>
    <row r="37056" spans="22:22">
      <c r="V37056" s="17"/>
    </row>
    <row r="37057" spans="22:22">
      <c r="V37057" s="17"/>
    </row>
    <row r="37058" spans="22:22">
      <c r="V37058" s="17"/>
    </row>
    <row r="37059" spans="22:22">
      <c r="V37059" s="17"/>
    </row>
    <row r="37060" spans="22:22">
      <c r="V37060" s="17"/>
    </row>
    <row r="37061" spans="22:22">
      <c r="V37061" s="17"/>
    </row>
    <row r="37062" spans="22:22">
      <c r="V37062" s="17"/>
    </row>
    <row r="37063" spans="22:22">
      <c r="V37063" s="17"/>
    </row>
    <row r="37064" spans="22:22">
      <c r="V37064" s="17"/>
    </row>
    <row r="37065" spans="22:22">
      <c r="V37065" s="17"/>
    </row>
    <row r="37066" spans="22:22">
      <c r="V37066" s="17"/>
    </row>
    <row r="37067" spans="22:22">
      <c r="V37067" s="17"/>
    </row>
    <row r="37068" spans="22:22">
      <c r="V37068" s="17"/>
    </row>
    <row r="37069" spans="22:22">
      <c r="V37069" s="17"/>
    </row>
    <row r="37070" spans="22:22">
      <c r="V37070" s="17"/>
    </row>
    <row r="37071" spans="22:22">
      <c r="V37071" s="17"/>
    </row>
    <row r="37072" spans="22:22">
      <c r="V37072" s="17"/>
    </row>
    <row r="37073" spans="22:22">
      <c r="V37073" s="17"/>
    </row>
    <row r="37074" spans="22:22">
      <c r="V37074" s="17"/>
    </row>
    <row r="37075" spans="22:22">
      <c r="V37075" s="17"/>
    </row>
    <row r="37076" spans="22:22">
      <c r="V37076" s="17"/>
    </row>
    <row r="37077" spans="22:22">
      <c r="V37077" s="17"/>
    </row>
    <row r="37078" spans="22:22">
      <c r="V37078" s="17"/>
    </row>
    <row r="37079" spans="22:22">
      <c r="V37079" s="17"/>
    </row>
    <row r="37080" spans="22:22">
      <c r="V37080" s="17"/>
    </row>
    <row r="37081" spans="22:22">
      <c r="V37081" s="17"/>
    </row>
    <row r="37082" spans="22:22">
      <c r="V37082" s="17"/>
    </row>
    <row r="37083" spans="22:22">
      <c r="V37083" s="17"/>
    </row>
    <row r="37084" spans="22:22">
      <c r="V37084" s="17"/>
    </row>
    <row r="37085" spans="22:22">
      <c r="V37085" s="17"/>
    </row>
    <row r="37086" spans="22:22">
      <c r="V37086" s="17"/>
    </row>
    <row r="37087" spans="22:22">
      <c r="V37087" s="17"/>
    </row>
    <row r="37088" spans="22:22">
      <c r="V37088" s="17"/>
    </row>
    <row r="37089" spans="22:22">
      <c r="V37089" s="17"/>
    </row>
    <row r="37090" spans="22:22">
      <c r="V37090" s="17"/>
    </row>
    <row r="37091" spans="22:22">
      <c r="V37091" s="17"/>
    </row>
    <row r="37092" spans="22:22">
      <c r="V37092" s="17"/>
    </row>
    <row r="37093" spans="22:22">
      <c r="V37093" s="17"/>
    </row>
    <row r="37094" spans="22:22">
      <c r="V37094" s="17"/>
    </row>
    <row r="37095" spans="22:22">
      <c r="V37095" s="17"/>
    </row>
    <row r="37096" spans="22:22">
      <c r="V37096" s="17"/>
    </row>
    <row r="37097" spans="22:22">
      <c r="V37097" s="17"/>
    </row>
    <row r="37098" spans="22:22">
      <c r="V37098" s="17"/>
    </row>
    <row r="37099" spans="22:22">
      <c r="V37099" s="17"/>
    </row>
    <row r="37100" spans="22:22">
      <c r="V37100" s="17"/>
    </row>
    <row r="37101" spans="22:22">
      <c r="V37101" s="17"/>
    </row>
    <row r="37102" spans="22:22">
      <c r="V37102" s="17"/>
    </row>
    <row r="37103" spans="22:22">
      <c r="V37103" s="17"/>
    </row>
    <row r="37104" spans="22:22">
      <c r="V37104" s="17"/>
    </row>
    <row r="37105" spans="22:22">
      <c r="V37105" s="17"/>
    </row>
    <row r="37106" spans="22:22">
      <c r="V37106" s="17"/>
    </row>
    <row r="37107" spans="22:22">
      <c r="V37107" s="17"/>
    </row>
    <row r="37108" spans="22:22">
      <c r="V37108" s="17"/>
    </row>
    <row r="37109" spans="22:22">
      <c r="V37109" s="17"/>
    </row>
    <row r="37110" spans="22:22">
      <c r="V37110" s="17"/>
    </row>
    <row r="37111" spans="22:22">
      <c r="V37111" s="17"/>
    </row>
    <row r="37112" spans="22:22">
      <c r="V37112" s="17"/>
    </row>
    <row r="37113" spans="22:22">
      <c r="V37113" s="17"/>
    </row>
    <row r="37114" spans="22:22">
      <c r="V37114" s="17"/>
    </row>
    <row r="37115" spans="22:22">
      <c r="V37115" s="17"/>
    </row>
    <row r="37116" spans="22:22">
      <c r="V37116" s="17"/>
    </row>
    <row r="37117" spans="22:22">
      <c r="V37117" s="17"/>
    </row>
    <row r="37118" spans="22:22">
      <c r="V37118" s="17"/>
    </row>
    <row r="37119" spans="22:22">
      <c r="V37119" s="17"/>
    </row>
    <row r="37120" spans="22:22">
      <c r="V37120" s="17"/>
    </row>
    <row r="37121" spans="22:22">
      <c r="V37121" s="17"/>
    </row>
    <row r="37122" spans="22:22">
      <c r="V37122" s="17"/>
    </row>
    <row r="37123" spans="22:22">
      <c r="V37123" s="17"/>
    </row>
    <row r="37124" spans="22:22">
      <c r="V37124" s="17"/>
    </row>
    <row r="37125" spans="22:22">
      <c r="V37125" s="17"/>
    </row>
    <row r="37126" spans="22:22">
      <c r="V37126" s="17"/>
    </row>
    <row r="37127" spans="22:22">
      <c r="V37127" s="17"/>
    </row>
    <row r="37128" spans="22:22">
      <c r="V37128" s="17"/>
    </row>
    <row r="37129" spans="22:22">
      <c r="V37129" s="17"/>
    </row>
    <row r="37130" spans="22:22">
      <c r="V37130" s="17"/>
    </row>
    <row r="37131" spans="22:22">
      <c r="V37131" s="17"/>
    </row>
    <row r="37132" spans="22:22">
      <c r="V37132" s="17"/>
    </row>
    <row r="37133" spans="22:22">
      <c r="V37133" s="17"/>
    </row>
    <row r="37134" spans="22:22">
      <c r="V37134" s="17"/>
    </row>
    <row r="37135" spans="22:22">
      <c r="V37135" s="17"/>
    </row>
    <row r="37136" spans="22:22">
      <c r="V37136" s="17"/>
    </row>
    <row r="37137" spans="22:22">
      <c r="V37137" s="17"/>
    </row>
    <row r="37138" spans="22:22">
      <c r="V37138" s="17"/>
    </row>
    <row r="37139" spans="22:22">
      <c r="V37139" s="17"/>
    </row>
    <row r="37140" spans="22:22">
      <c r="V37140" s="17"/>
    </row>
    <row r="37141" spans="22:22">
      <c r="V37141" s="17"/>
    </row>
    <row r="37142" spans="22:22">
      <c r="V37142" s="17"/>
    </row>
    <row r="37143" spans="22:22">
      <c r="V37143" s="17"/>
    </row>
    <row r="37144" spans="22:22">
      <c r="V37144" s="17"/>
    </row>
    <row r="37145" spans="22:22">
      <c r="V37145" s="17"/>
    </row>
    <row r="37146" spans="22:22">
      <c r="V37146" s="17"/>
    </row>
    <row r="37147" spans="22:22">
      <c r="V37147" s="17"/>
    </row>
    <row r="37148" spans="22:22">
      <c r="V37148" s="17"/>
    </row>
    <row r="37149" spans="22:22">
      <c r="V37149" s="17"/>
    </row>
    <row r="37150" spans="22:22">
      <c r="V37150" s="17"/>
    </row>
    <row r="37151" spans="22:22">
      <c r="V37151" s="17"/>
    </row>
    <row r="37152" spans="22:22">
      <c r="V37152" s="17"/>
    </row>
    <row r="37153" spans="22:22">
      <c r="V37153" s="17"/>
    </row>
    <row r="37154" spans="22:22">
      <c r="V37154" s="17"/>
    </row>
    <row r="37155" spans="22:22">
      <c r="V37155" s="17"/>
    </row>
    <row r="37156" spans="22:22">
      <c r="V37156" s="17"/>
    </row>
    <row r="37157" spans="22:22">
      <c r="V37157" s="17"/>
    </row>
    <row r="37158" spans="22:22">
      <c r="V37158" s="17"/>
    </row>
    <row r="37159" spans="22:22">
      <c r="V37159" s="17"/>
    </row>
    <row r="37160" spans="22:22">
      <c r="V37160" s="17"/>
    </row>
    <row r="37161" spans="22:22">
      <c r="V37161" s="17"/>
    </row>
    <row r="37162" spans="22:22">
      <c r="V37162" s="17"/>
    </row>
    <row r="37163" spans="22:22">
      <c r="V37163" s="17"/>
    </row>
    <row r="37164" spans="22:22">
      <c r="V37164" s="17"/>
    </row>
    <row r="37165" spans="22:22">
      <c r="V37165" s="17"/>
    </row>
    <row r="37166" spans="22:22">
      <c r="V37166" s="17"/>
    </row>
    <row r="37167" spans="22:22">
      <c r="V37167" s="17"/>
    </row>
    <row r="37168" spans="22:22">
      <c r="V37168" s="17"/>
    </row>
    <row r="37169" spans="22:22">
      <c r="V37169" s="17"/>
    </row>
    <row r="37170" spans="22:22">
      <c r="V37170" s="17"/>
    </row>
    <row r="37171" spans="22:22">
      <c r="V37171" s="17"/>
    </row>
    <row r="37172" spans="22:22">
      <c r="V37172" s="17"/>
    </row>
    <row r="37173" spans="22:22">
      <c r="V37173" s="17"/>
    </row>
    <row r="37174" spans="22:22">
      <c r="V37174" s="17"/>
    </row>
    <row r="37175" spans="22:22">
      <c r="V37175" s="17"/>
    </row>
    <row r="37176" spans="22:22">
      <c r="V37176" s="17"/>
    </row>
    <row r="37177" spans="22:22">
      <c r="V37177" s="17"/>
    </row>
    <row r="37178" spans="22:22">
      <c r="V37178" s="17"/>
    </row>
    <row r="37179" spans="22:22">
      <c r="V37179" s="17"/>
    </row>
    <row r="37180" spans="22:22">
      <c r="V37180" s="17"/>
    </row>
    <row r="37181" spans="22:22">
      <c r="V37181" s="17"/>
    </row>
    <row r="37182" spans="22:22">
      <c r="V37182" s="17"/>
    </row>
    <row r="37183" spans="22:22">
      <c r="V37183" s="17"/>
    </row>
    <row r="37184" spans="22:22">
      <c r="V37184" s="17"/>
    </row>
    <row r="37185" spans="22:22">
      <c r="V37185" s="17"/>
    </row>
    <row r="37186" spans="22:22">
      <c r="V37186" s="17"/>
    </row>
    <row r="37187" spans="22:22">
      <c r="V37187" s="17"/>
    </row>
    <row r="37188" spans="22:22">
      <c r="V37188" s="17"/>
    </row>
    <row r="37189" spans="22:22">
      <c r="V37189" s="17"/>
    </row>
    <row r="37190" spans="22:22">
      <c r="V37190" s="17"/>
    </row>
    <row r="37191" spans="22:22">
      <c r="V37191" s="17"/>
    </row>
    <row r="37192" spans="22:22">
      <c r="V37192" s="17"/>
    </row>
    <row r="37193" spans="22:22">
      <c r="V37193" s="17"/>
    </row>
    <row r="37194" spans="22:22">
      <c r="V37194" s="17"/>
    </row>
    <row r="37195" spans="22:22">
      <c r="V37195" s="17"/>
    </row>
    <row r="37196" spans="22:22">
      <c r="V37196" s="17"/>
    </row>
    <row r="37197" spans="22:22">
      <c r="V37197" s="17"/>
    </row>
    <row r="37198" spans="22:22">
      <c r="V37198" s="17"/>
    </row>
    <row r="37199" spans="22:22">
      <c r="V37199" s="17"/>
    </row>
    <row r="37200" spans="22:22">
      <c r="V37200" s="17"/>
    </row>
    <row r="37201" spans="22:22">
      <c r="V37201" s="17"/>
    </row>
    <row r="37202" spans="22:22">
      <c r="V37202" s="17"/>
    </row>
    <row r="37203" spans="22:22">
      <c r="V37203" s="17"/>
    </row>
    <row r="37204" spans="22:22">
      <c r="V37204" s="17"/>
    </row>
    <row r="37205" spans="22:22">
      <c r="V37205" s="17"/>
    </row>
    <row r="37206" spans="22:22">
      <c r="V37206" s="17"/>
    </row>
    <row r="37207" spans="22:22">
      <c r="V37207" s="17"/>
    </row>
    <row r="37208" spans="22:22">
      <c r="V37208" s="17"/>
    </row>
    <row r="37209" spans="22:22">
      <c r="V37209" s="17"/>
    </row>
    <row r="37210" spans="22:22">
      <c r="V37210" s="17"/>
    </row>
    <row r="37211" spans="22:22">
      <c r="V37211" s="17"/>
    </row>
    <row r="37212" spans="22:22">
      <c r="V37212" s="17"/>
    </row>
    <row r="37213" spans="22:22">
      <c r="V37213" s="17"/>
    </row>
    <row r="37214" spans="22:22">
      <c r="V37214" s="17"/>
    </row>
    <row r="37215" spans="22:22">
      <c r="V37215" s="17"/>
    </row>
    <row r="37216" spans="22:22">
      <c r="V37216" s="17"/>
    </row>
    <row r="37217" spans="22:22">
      <c r="V37217" s="17"/>
    </row>
    <row r="37218" spans="22:22">
      <c r="V37218" s="17"/>
    </row>
    <row r="37219" spans="22:22">
      <c r="V37219" s="17"/>
    </row>
    <row r="37220" spans="22:22">
      <c r="V37220" s="17"/>
    </row>
    <row r="37221" spans="22:22">
      <c r="V37221" s="17"/>
    </row>
    <row r="37222" spans="22:22">
      <c r="V37222" s="17"/>
    </row>
    <row r="37223" spans="22:22">
      <c r="V37223" s="17"/>
    </row>
    <row r="37224" spans="22:22">
      <c r="V37224" s="17"/>
    </row>
    <row r="37225" spans="22:22">
      <c r="V37225" s="17"/>
    </row>
    <row r="37226" spans="22:22">
      <c r="V37226" s="17"/>
    </row>
    <row r="37227" spans="22:22">
      <c r="V37227" s="17"/>
    </row>
    <row r="37228" spans="22:22">
      <c r="V37228" s="17"/>
    </row>
    <row r="37229" spans="22:22">
      <c r="V37229" s="17"/>
    </row>
    <row r="37230" spans="22:22">
      <c r="V37230" s="17"/>
    </row>
    <row r="37231" spans="22:22">
      <c r="V37231" s="17"/>
    </row>
    <row r="37232" spans="22:22">
      <c r="V37232" s="17"/>
    </row>
    <row r="37233" spans="22:22">
      <c r="V37233" s="17"/>
    </row>
    <row r="37234" spans="22:22">
      <c r="V37234" s="17"/>
    </row>
    <row r="37235" spans="22:22">
      <c r="V37235" s="17"/>
    </row>
    <row r="37236" spans="22:22">
      <c r="V37236" s="17"/>
    </row>
    <row r="37237" spans="22:22">
      <c r="V37237" s="17"/>
    </row>
    <row r="37238" spans="22:22">
      <c r="V37238" s="17"/>
    </row>
    <row r="37239" spans="22:22">
      <c r="V37239" s="17"/>
    </row>
    <row r="37240" spans="22:22">
      <c r="V37240" s="17"/>
    </row>
    <row r="37241" spans="22:22">
      <c r="V37241" s="17"/>
    </row>
    <row r="37242" spans="22:22">
      <c r="V37242" s="17"/>
    </row>
    <row r="37243" spans="22:22">
      <c r="V37243" s="17"/>
    </row>
    <row r="37244" spans="22:22">
      <c r="V37244" s="17"/>
    </row>
    <row r="37245" spans="22:22">
      <c r="V37245" s="17"/>
    </row>
    <row r="37246" spans="22:22">
      <c r="V37246" s="17"/>
    </row>
    <row r="37247" spans="22:22">
      <c r="V37247" s="17"/>
    </row>
    <row r="37248" spans="22:22">
      <c r="V37248" s="17"/>
    </row>
    <row r="37249" spans="22:22">
      <c r="V37249" s="17"/>
    </row>
    <row r="37250" spans="22:22">
      <c r="V37250" s="17"/>
    </row>
    <row r="37251" spans="22:22">
      <c r="V37251" s="17"/>
    </row>
    <row r="37252" spans="22:22">
      <c r="V37252" s="17"/>
    </row>
    <row r="37253" spans="22:22">
      <c r="V37253" s="17"/>
    </row>
    <row r="37254" spans="22:22">
      <c r="V37254" s="17"/>
    </row>
    <row r="37255" spans="22:22">
      <c r="V37255" s="17"/>
    </row>
    <row r="37256" spans="22:22">
      <c r="V37256" s="17"/>
    </row>
    <row r="37257" spans="22:22">
      <c r="V37257" s="17"/>
    </row>
    <row r="37258" spans="22:22">
      <c r="V37258" s="17"/>
    </row>
    <row r="37259" spans="22:22">
      <c r="V37259" s="17"/>
    </row>
    <row r="37260" spans="22:22">
      <c r="V37260" s="17"/>
    </row>
    <row r="37261" spans="22:22">
      <c r="V37261" s="17"/>
    </row>
    <row r="37262" spans="22:22">
      <c r="V37262" s="17"/>
    </row>
    <row r="37263" spans="22:22">
      <c r="V37263" s="17"/>
    </row>
    <row r="37264" spans="22:22">
      <c r="V37264" s="17"/>
    </row>
    <row r="37265" spans="22:22">
      <c r="V37265" s="17"/>
    </row>
    <row r="37266" spans="22:22">
      <c r="V37266" s="17"/>
    </row>
    <row r="37267" spans="22:22">
      <c r="V37267" s="17"/>
    </row>
    <row r="37268" spans="22:22">
      <c r="V37268" s="17"/>
    </row>
    <row r="37269" spans="22:22">
      <c r="V37269" s="17"/>
    </row>
    <row r="37270" spans="22:22">
      <c r="V37270" s="17"/>
    </row>
    <row r="37271" spans="22:22">
      <c r="V37271" s="17"/>
    </row>
    <row r="37272" spans="22:22">
      <c r="V37272" s="17"/>
    </row>
    <row r="37273" spans="22:22">
      <c r="V37273" s="17"/>
    </row>
    <row r="37274" spans="22:22">
      <c r="V37274" s="17"/>
    </row>
    <row r="37275" spans="22:22">
      <c r="V37275" s="17"/>
    </row>
    <row r="37276" spans="22:22">
      <c r="V37276" s="17"/>
    </row>
    <row r="37277" spans="22:22">
      <c r="V37277" s="17"/>
    </row>
    <row r="37278" spans="22:22">
      <c r="V37278" s="17"/>
    </row>
    <row r="37279" spans="22:22">
      <c r="V37279" s="17"/>
    </row>
    <row r="37280" spans="22:22">
      <c r="V37280" s="17"/>
    </row>
    <row r="37281" spans="22:22">
      <c r="V37281" s="17"/>
    </row>
    <row r="37282" spans="22:22">
      <c r="V37282" s="17"/>
    </row>
    <row r="37283" spans="22:22">
      <c r="V37283" s="17"/>
    </row>
    <row r="37284" spans="22:22">
      <c r="V37284" s="17"/>
    </row>
    <row r="37285" spans="22:22">
      <c r="V37285" s="17"/>
    </row>
    <row r="37286" spans="22:22">
      <c r="V37286" s="17"/>
    </row>
    <row r="37287" spans="22:22">
      <c r="V37287" s="17"/>
    </row>
    <row r="37288" spans="22:22">
      <c r="V37288" s="17"/>
    </row>
    <row r="37289" spans="22:22">
      <c r="V37289" s="17"/>
    </row>
    <row r="37290" spans="22:22">
      <c r="V37290" s="17"/>
    </row>
    <row r="37291" spans="22:22">
      <c r="V37291" s="17"/>
    </row>
    <row r="37292" spans="22:22">
      <c r="V37292" s="17"/>
    </row>
    <row r="37293" spans="22:22">
      <c r="V37293" s="17"/>
    </row>
    <row r="37294" spans="22:22">
      <c r="V37294" s="17"/>
    </row>
    <row r="37295" spans="22:22">
      <c r="V37295" s="17"/>
    </row>
    <row r="37296" spans="22:22">
      <c r="V37296" s="17"/>
    </row>
    <row r="37297" spans="22:22">
      <c r="V37297" s="17"/>
    </row>
    <row r="37298" spans="22:22">
      <c r="V37298" s="17"/>
    </row>
    <row r="37299" spans="22:22">
      <c r="V37299" s="17"/>
    </row>
    <row r="37300" spans="22:22">
      <c r="V37300" s="17"/>
    </row>
    <row r="37301" spans="22:22">
      <c r="V37301" s="17"/>
    </row>
    <row r="37302" spans="22:22">
      <c r="V37302" s="17"/>
    </row>
    <row r="37303" spans="22:22">
      <c r="V37303" s="17"/>
    </row>
    <row r="37304" spans="22:22">
      <c r="V37304" s="17"/>
    </row>
    <row r="37305" spans="22:22">
      <c r="V37305" s="17"/>
    </row>
    <row r="37306" spans="22:22">
      <c r="V37306" s="17"/>
    </row>
    <row r="37307" spans="22:22">
      <c r="V37307" s="17"/>
    </row>
    <row r="37308" spans="22:22">
      <c r="V37308" s="17"/>
    </row>
    <row r="37309" spans="22:22">
      <c r="V37309" s="17"/>
    </row>
    <row r="37310" spans="22:22">
      <c r="V37310" s="17"/>
    </row>
    <row r="37311" spans="22:22">
      <c r="V37311" s="17"/>
    </row>
    <row r="37312" spans="22:22">
      <c r="V37312" s="17"/>
    </row>
    <row r="37313" spans="22:22">
      <c r="V37313" s="17"/>
    </row>
    <row r="37314" spans="22:22">
      <c r="V37314" s="17"/>
    </row>
    <row r="37315" spans="22:22">
      <c r="V37315" s="17"/>
    </row>
    <row r="37316" spans="22:22">
      <c r="V37316" s="17"/>
    </row>
    <row r="37317" spans="22:22">
      <c r="V37317" s="17"/>
    </row>
    <row r="37318" spans="22:22">
      <c r="V37318" s="17"/>
    </row>
    <row r="37319" spans="22:22">
      <c r="V37319" s="17"/>
    </row>
    <row r="37320" spans="22:22">
      <c r="V37320" s="17"/>
    </row>
    <row r="37321" spans="22:22">
      <c r="V37321" s="17"/>
    </row>
    <row r="37322" spans="22:22">
      <c r="V37322" s="17"/>
    </row>
    <row r="37323" spans="22:22">
      <c r="V37323" s="17"/>
    </row>
    <row r="37324" spans="22:22">
      <c r="V37324" s="17"/>
    </row>
    <row r="37325" spans="22:22">
      <c r="V37325" s="17"/>
    </row>
    <row r="37326" spans="22:22">
      <c r="V37326" s="17"/>
    </row>
    <row r="37327" spans="22:22">
      <c r="V37327" s="17"/>
    </row>
    <row r="37328" spans="22:22">
      <c r="V37328" s="17"/>
    </row>
    <row r="37329" spans="22:22">
      <c r="V37329" s="17"/>
    </row>
    <row r="37330" spans="22:22">
      <c r="V37330" s="17"/>
    </row>
    <row r="37331" spans="22:22">
      <c r="V37331" s="17"/>
    </row>
    <row r="37332" spans="22:22">
      <c r="V37332" s="17"/>
    </row>
    <row r="37333" spans="22:22">
      <c r="V37333" s="17"/>
    </row>
    <row r="37334" spans="22:22">
      <c r="V37334" s="17"/>
    </row>
    <row r="37335" spans="22:22">
      <c r="V37335" s="17"/>
    </row>
    <row r="37336" spans="22:22">
      <c r="V37336" s="17"/>
    </row>
    <row r="37337" spans="22:22">
      <c r="V37337" s="17"/>
    </row>
    <row r="37338" spans="22:22">
      <c r="V37338" s="17"/>
    </row>
    <row r="37339" spans="22:22">
      <c r="V37339" s="17"/>
    </row>
    <row r="37340" spans="22:22">
      <c r="V37340" s="17"/>
    </row>
    <row r="37341" spans="22:22">
      <c r="V37341" s="17"/>
    </row>
    <row r="37342" spans="22:22">
      <c r="V37342" s="17"/>
    </row>
    <row r="37343" spans="22:22">
      <c r="V37343" s="17"/>
    </row>
    <row r="37344" spans="22:22">
      <c r="V37344" s="17"/>
    </row>
    <row r="37345" spans="22:22">
      <c r="V37345" s="17"/>
    </row>
    <row r="37346" spans="22:22">
      <c r="V37346" s="17"/>
    </row>
    <row r="37347" spans="22:22">
      <c r="V37347" s="17"/>
    </row>
    <row r="37348" spans="22:22">
      <c r="V37348" s="17"/>
    </row>
    <row r="37349" spans="22:22">
      <c r="V37349" s="17"/>
    </row>
    <row r="37350" spans="22:22">
      <c r="V37350" s="17"/>
    </row>
    <row r="37351" spans="22:22">
      <c r="V37351" s="17"/>
    </row>
    <row r="37352" spans="22:22">
      <c r="V37352" s="17"/>
    </row>
    <row r="37353" spans="22:22">
      <c r="V37353" s="17"/>
    </row>
    <row r="37354" spans="22:22">
      <c r="V37354" s="17"/>
    </row>
    <row r="37355" spans="22:22">
      <c r="V37355" s="17"/>
    </row>
    <row r="37356" spans="22:22">
      <c r="V37356" s="17"/>
    </row>
    <row r="37357" spans="22:22">
      <c r="V37357" s="17"/>
    </row>
    <row r="37358" spans="22:22">
      <c r="V37358" s="17"/>
    </row>
    <row r="37359" spans="22:22">
      <c r="V37359" s="17"/>
    </row>
    <row r="37360" spans="22:22">
      <c r="V37360" s="17"/>
    </row>
    <row r="37361" spans="22:22">
      <c r="V37361" s="17"/>
    </row>
    <row r="37362" spans="22:22">
      <c r="V37362" s="17"/>
    </row>
    <row r="37363" spans="22:22">
      <c r="V37363" s="17"/>
    </row>
    <row r="37364" spans="22:22">
      <c r="V37364" s="17"/>
    </row>
    <row r="37365" spans="22:22">
      <c r="V37365" s="17"/>
    </row>
    <row r="37366" spans="22:22">
      <c r="V37366" s="17"/>
    </row>
    <row r="37367" spans="22:22">
      <c r="V37367" s="17"/>
    </row>
    <row r="37368" spans="22:22">
      <c r="V37368" s="17"/>
    </row>
    <row r="37369" spans="22:22">
      <c r="V37369" s="17"/>
    </row>
    <row r="37370" spans="22:22">
      <c r="V37370" s="17"/>
    </row>
    <row r="37371" spans="22:22">
      <c r="V37371" s="17"/>
    </row>
    <row r="37372" spans="22:22">
      <c r="V37372" s="17"/>
    </row>
    <row r="37373" spans="22:22">
      <c r="V37373" s="17"/>
    </row>
    <row r="37374" spans="22:22">
      <c r="V37374" s="17"/>
    </row>
    <row r="37375" spans="22:22">
      <c r="V37375" s="17"/>
    </row>
    <row r="37376" spans="22:22">
      <c r="V37376" s="17"/>
    </row>
    <row r="37377" spans="22:22">
      <c r="V37377" s="17"/>
    </row>
    <row r="37378" spans="22:22">
      <c r="V37378" s="17"/>
    </row>
    <row r="37379" spans="22:22">
      <c r="V37379" s="17"/>
    </row>
    <row r="37380" spans="22:22">
      <c r="V37380" s="17"/>
    </row>
    <row r="37381" spans="22:22">
      <c r="V37381" s="17"/>
    </row>
    <row r="37382" spans="22:22">
      <c r="V37382" s="17"/>
    </row>
    <row r="37383" spans="22:22">
      <c r="V37383" s="17"/>
    </row>
    <row r="37384" spans="22:22">
      <c r="V37384" s="17"/>
    </row>
    <row r="37385" spans="22:22">
      <c r="V37385" s="17"/>
    </row>
    <row r="37386" spans="22:22">
      <c r="V37386" s="17"/>
    </row>
    <row r="37387" spans="22:22">
      <c r="V37387" s="17"/>
    </row>
    <row r="37388" spans="22:22">
      <c r="V37388" s="17"/>
    </row>
    <row r="37389" spans="22:22">
      <c r="V37389" s="17"/>
    </row>
    <row r="37390" spans="22:22">
      <c r="V37390" s="17"/>
    </row>
    <row r="37391" spans="22:22">
      <c r="V37391" s="17"/>
    </row>
    <row r="37392" spans="22:22">
      <c r="V37392" s="17"/>
    </row>
    <row r="37393" spans="22:22">
      <c r="V37393" s="17"/>
    </row>
    <row r="37394" spans="22:22">
      <c r="V37394" s="17"/>
    </row>
    <row r="37395" spans="22:22">
      <c r="V37395" s="17"/>
    </row>
    <row r="37396" spans="22:22">
      <c r="V37396" s="17"/>
    </row>
    <row r="37397" spans="22:22">
      <c r="V37397" s="17"/>
    </row>
    <row r="37398" spans="22:22">
      <c r="V37398" s="17"/>
    </row>
    <row r="37399" spans="22:22">
      <c r="V37399" s="17"/>
    </row>
    <row r="37400" spans="22:22">
      <c r="V37400" s="17"/>
    </row>
    <row r="37401" spans="22:22">
      <c r="V37401" s="17"/>
    </row>
    <row r="37402" spans="22:22">
      <c r="V37402" s="17"/>
    </row>
    <row r="37403" spans="22:22">
      <c r="V37403" s="17"/>
    </row>
    <row r="37404" spans="22:22">
      <c r="V37404" s="17"/>
    </row>
    <row r="37405" spans="22:22">
      <c r="V37405" s="17"/>
    </row>
    <row r="37406" spans="22:22">
      <c r="V37406" s="17"/>
    </row>
    <row r="37407" spans="22:22">
      <c r="V37407" s="17"/>
    </row>
    <row r="37408" spans="22:22">
      <c r="V37408" s="17"/>
    </row>
    <row r="37409" spans="22:22">
      <c r="V37409" s="17"/>
    </row>
    <row r="37410" spans="22:22">
      <c r="V37410" s="17"/>
    </row>
    <row r="37411" spans="22:22">
      <c r="V37411" s="17"/>
    </row>
    <row r="37412" spans="22:22">
      <c r="V37412" s="17"/>
    </row>
    <row r="37413" spans="22:22">
      <c r="V37413" s="17"/>
    </row>
    <row r="37414" spans="22:22">
      <c r="V37414" s="17"/>
    </row>
    <row r="37415" spans="22:22">
      <c r="V37415" s="17"/>
    </row>
    <row r="37416" spans="22:22">
      <c r="V37416" s="17"/>
    </row>
    <row r="37417" spans="22:22">
      <c r="V37417" s="17"/>
    </row>
    <row r="37418" spans="22:22">
      <c r="V37418" s="17"/>
    </row>
    <row r="37419" spans="22:22">
      <c r="V37419" s="17"/>
    </row>
    <row r="37420" spans="22:22">
      <c r="V37420" s="17"/>
    </row>
    <row r="37421" spans="22:22">
      <c r="V37421" s="17"/>
    </row>
    <row r="37422" spans="22:22">
      <c r="V37422" s="17"/>
    </row>
    <row r="37423" spans="22:22">
      <c r="V37423" s="17"/>
    </row>
    <row r="37424" spans="22:22">
      <c r="V37424" s="17"/>
    </row>
    <row r="37425" spans="22:22">
      <c r="V37425" s="17"/>
    </row>
    <row r="37426" spans="22:22">
      <c r="V37426" s="17"/>
    </row>
    <row r="37427" spans="22:22">
      <c r="V37427" s="17"/>
    </row>
    <row r="37428" spans="22:22">
      <c r="V37428" s="17"/>
    </row>
    <row r="37429" spans="22:22">
      <c r="V37429" s="17"/>
    </row>
    <row r="37430" spans="22:22">
      <c r="V37430" s="17"/>
    </row>
    <row r="37431" spans="22:22">
      <c r="V37431" s="17"/>
    </row>
    <row r="37432" spans="22:22">
      <c r="V37432" s="17"/>
    </row>
    <row r="37433" spans="22:22">
      <c r="V37433" s="17"/>
    </row>
    <row r="37434" spans="22:22">
      <c r="V37434" s="17"/>
    </row>
    <row r="37435" spans="22:22">
      <c r="V37435" s="17"/>
    </row>
    <row r="37436" spans="22:22">
      <c r="V37436" s="17"/>
    </row>
    <row r="37437" spans="22:22">
      <c r="V37437" s="17"/>
    </row>
    <row r="37438" spans="22:22">
      <c r="V37438" s="17"/>
    </row>
    <row r="37439" spans="22:22">
      <c r="V37439" s="17"/>
    </row>
    <row r="37440" spans="22:22">
      <c r="V37440" s="17"/>
    </row>
    <row r="37441" spans="22:22">
      <c r="V37441" s="17"/>
    </row>
    <row r="37442" spans="22:22">
      <c r="V37442" s="17"/>
    </row>
    <row r="37443" spans="22:22">
      <c r="V37443" s="17"/>
    </row>
    <row r="37444" spans="22:22">
      <c r="V37444" s="17"/>
    </row>
    <row r="37445" spans="22:22">
      <c r="V37445" s="17"/>
    </row>
    <row r="37446" spans="22:22">
      <c r="V37446" s="17"/>
    </row>
    <row r="37447" spans="22:22">
      <c r="V37447" s="17"/>
    </row>
    <row r="37448" spans="22:22">
      <c r="V37448" s="17"/>
    </row>
    <row r="37449" spans="22:22">
      <c r="V37449" s="17"/>
    </row>
    <row r="37450" spans="22:22">
      <c r="V37450" s="17"/>
    </row>
    <row r="37451" spans="22:22">
      <c r="V37451" s="17"/>
    </row>
    <row r="37452" spans="22:22">
      <c r="V37452" s="17"/>
    </row>
    <row r="37453" spans="22:22">
      <c r="V37453" s="17"/>
    </row>
    <row r="37454" spans="22:22">
      <c r="V37454" s="17"/>
    </row>
    <row r="37455" spans="22:22">
      <c r="V37455" s="17"/>
    </row>
    <row r="37456" spans="22:22">
      <c r="V37456" s="17"/>
    </row>
    <row r="37457" spans="22:22">
      <c r="V37457" s="17"/>
    </row>
    <row r="37458" spans="22:22">
      <c r="V37458" s="17"/>
    </row>
    <row r="37459" spans="22:22">
      <c r="V37459" s="17"/>
    </row>
    <row r="37460" spans="22:22">
      <c r="V37460" s="17"/>
    </row>
    <row r="37461" spans="22:22">
      <c r="V37461" s="17"/>
    </row>
    <row r="37462" spans="22:22">
      <c r="V37462" s="17"/>
    </row>
    <row r="37463" spans="22:22">
      <c r="V37463" s="17"/>
    </row>
    <row r="37464" spans="22:22">
      <c r="V37464" s="17"/>
    </row>
    <row r="37465" spans="22:22">
      <c r="V37465" s="17"/>
    </row>
    <row r="37466" spans="22:22">
      <c r="V37466" s="17"/>
    </row>
    <row r="37467" spans="22:22">
      <c r="V37467" s="17"/>
    </row>
    <row r="37468" spans="22:22">
      <c r="V37468" s="17"/>
    </row>
    <row r="37469" spans="22:22">
      <c r="V37469" s="17"/>
    </row>
    <row r="37470" spans="22:22">
      <c r="V37470" s="17"/>
    </row>
    <row r="37471" spans="22:22">
      <c r="V37471" s="17"/>
    </row>
    <row r="37472" spans="22:22">
      <c r="V37472" s="17"/>
    </row>
    <row r="37473" spans="22:22">
      <c r="V37473" s="17"/>
    </row>
    <row r="37474" spans="22:22">
      <c r="V37474" s="17"/>
    </row>
    <row r="37475" spans="22:22">
      <c r="V37475" s="17"/>
    </row>
    <row r="37476" spans="22:22">
      <c r="V37476" s="17"/>
    </row>
    <row r="37477" spans="22:22">
      <c r="V37477" s="17"/>
    </row>
    <row r="37478" spans="22:22">
      <c r="V37478" s="17"/>
    </row>
    <row r="37479" spans="22:22">
      <c r="V37479" s="17"/>
    </row>
    <row r="37480" spans="22:22">
      <c r="V37480" s="17"/>
    </row>
    <row r="37481" spans="22:22">
      <c r="V37481" s="17"/>
    </row>
    <row r="37482" spans="22:22">
      <c r="V37482" s="17"/>
    </row>
    <row r="37483" spans="22:22">
      <c r="V37483" s="17"/>
    </row>
    <row r="37484" spans="22:22">
      <c r="V37484" s="17"/>
    </row>
    <row r="37485" spans="22:22">
      <c r="V37485" s="17"/>
    </row>
    <row r="37486" spans="22:22">
      <c r="V37486" s="17"/>
    </row>
    <row r="37487" spans="22:22">
      <c r="V37487" s="17"/>
    </row>
    <row r="37488" spans="22:22">
      <c r="V37488" s="17"/>
    </row>
    <row r="37489" spans="22:22">
      <c r="V37489" s="17"/>
    </row>
    <row r="37490" spans="22:22">
      <c r="V37490" s="17"/>
    </row>
    <row r="37491" spans="22:22">
      <c r="V37491" s="17"/>
    </row>
    <row r="37492" spans="22:22">
      <c r="V37492" s="17"/>
    </row>
    <row r="37493" spans="22:22">
      <c r="V37493" s="17"/>
    </row>
    <row r="37494" spans="22:22">
      <c r="V37494" s="17"/>
    </row>
    <row r="37495" spans="22:22">
      <c r="V37495" s="17"/>
    </row>
    <row r="37496" spans="22:22">
      <c r="V37496" s="17"/>
    </row>
    <row r="37497" spans="22:22">
      <c r="V37497" s="17"/>
    </row>
    <row r="37498" spans="22:22">
      <c r="V37498" s="17"/>
    </row>
    <row r="37499" spans="22:22">
      <c r="V37499" s="17"/>
    </row>
    <row r="37500" spans="22:22">
      <c r="V37500" s="17"/>
    </row>
    <row r="37501" spans="22:22">
      <c r="V37501" s="17"/>
    </row>
    <row r="37502" spans="22:22">
      <c r="V37502" s="17"/>
    </row>
    <row r="37503" spans="22:22">
      <c r="V37503" s="17"/>
    </row>
    <row r="37504" spans="22:22">
      <c r="V37504" s="17"/>
    </row>
    <row r="37505" spans="22:22">
      <c r="V37505" s="17"/>
    </row>
    <row r="37506" spans="22:22">
      <c r="V37506" s="17"/>
    </row>
    <row r="37507" spans="22:22">
      <c r="V37507" s="17"/>
    </row>
    <row r="37508" spans="22:22">
      <c r="V37508" s="17"/>
    </row>
    <row r="37509" spans="22:22">
      <c r="V37509" s="17"/>
    </row>
    <row r="37510" spans="22:22">
      <c r="V37510" s="17"/>
    </row>
    <row r="37511" spans="22:22">
      <c r="V37511" s="17"/>
    </row>
    <row r="37512" spans="22:22">
      <c r="V37512" s="17"/>
    </row>
    <row r="37513" spans="22:22">
      <c r="V37513" s="17"/>
    </row>
    <row r="37514" spans="22:22">
      <c r="V37514" s="17"/>
    </row>
    <row r="37515" spans="22:22">
      <c r="V37515" s="17"/>
    </row>
    <row r="37516" spans="22:22">
      <c r="V37516" s="17"/>
    </row>
    <row r="37517" spans="22:22">
      <c r="V37517" s="17"/>
    </row>
    <row r="37518" spans="22:22">
      <c r="V37518" s="17"/>
    </row>
    <row r="37519" spans="22:22">
      <c r="V37519" s="17"/>
    </row>
    <row r="37520" spans="22:22">
      <c r="V37520" s="17"/>
    </row>
    <row r="37521" spans="22:22">
      <c r="V37521" s="17"/>
    </row>
    <row r="37522" spans="22:22">
      <c r="V37522" s="17"/>
    </row>
    <row r="37523" spans="22:22">
      <c r="V37523" s="17"/>
    </row>
    <row r="37524" spans="22:22">
      <c r="V37524" s="17"/>
    </row>
    <row r="37525" spans="22:22">
      <c r="V37525" s="17"/>
    </row>
    <row r="37526" spans="22:22">
      <c r="V37526" s="17"/>
    </row>
    <row r="37527" spans="22:22">
      <c r="V37527" s="17"/>
    </row>
    <row r="37528" spans="22:22">
      <c r="V37528" s="17"/>
    </row>
    <row r="37529" spans="22:22">
      <c r="V37529" s="17"/>
    </row>
    <row r="37530" spans="22:22">
      <c r="V37530" s="17"/>
    </row>
    <row r="37531" spans="22:22">
      <c r="V37531" s="17"/>
    </row>
    <row r="37532" spans="22:22">
      <c r="V37532" s="17"/>
    </row>
    <row r="37533" spans="22:22">
      <c r="V37533" s="17"/>
    </row>
    <row r="37534" spans="22:22">
      <c r="V37534" s="17"/>
    </row>
    <row r="37535" spans="22:22">
      <c r="V37535" s="17"/>
    </row>
    <row r="37536" spans="22:22">
      <c r="V37536" s="17"/>
    </row>
    <row r="37537" spans="22:22">
      <c r="V37537" s="17"/>
    </row>
    <row r="37538" spans="22:22">
      <c r="V37538" s="17"/>
    </row>
    <row r="37539" spans="22:22">
      <c r="V37539" s="17"/>
    </row>
    <row r="37540" spans="22:22">
      <c r="V37540" s="17"/>
    </row>
    <row r="37541" spans="22:22">
      <c r="V37541" s="17"/>
    </row>
    <row r="37542" spans="22:22">
      <c r="V37542" s="17"/>
    </row>
    <row r="37543" spans="22:22">
      <c r="V37543" s="17"/>
    </row>
    <row r="37544" spans="22:22">
      <c r="V37544" s="17"/>
    </row>
    <row r="37545" spans="22:22">
      <c r="V37545" s="17"/>
    </row>
    <row r="37546" spans="22:22">
      <c r="V37546" s="17"/>
    </row>
    <row r="37547" spans="22:22">
      <c r="V37547" s="17"/>
    </row>
    <row r="37548" spans="22:22">
      <c r="V37548" s="17"/>
    </row>
    <row r="37549" spans="22:22">
      <c r="V37549" s="17"/>
    </row>
    <row r="37550" spans="22:22">
      <c r="V37550" s="17"/>
    </row>
    <row r="37551" spans="22:22">
      <c r="V37551" s="17"/>
    </row>
    <row r="37552" spans="22:22">
      <c r="V37552" s="17"/>
    </row>
    <row r="37553" spans="22:22">
      <c r="V37553" s="17"/>
    </row>
    <row r="37554" spans="22:22">
      <c r="V37554" s="17"/>
    </row>
    <row r="37555" spans="22:22">
      <c r="V37555" s="17"/>
    </row>
    <row r="37556" spans="22:22">
      <c r="V37556" s="17"/>
    </row>
    <row r="37557" spans="22:22">
      <c r="V37557" s="17"/>
    </row>
    <row r="37558" spans="22:22">
      <c r="V37558" s="17"/>
    </row>
    <row r="37559" spans="22:22">
      <c r="V37559" s="17"/>
    </row>
    <row r="37560" spans="22:22">
      <c r="V37560" s="17"/>
    </row>
    <row r="37561" spans="22:22">
      <c r="V37561" s="17"/>
    </row>
    <row r="37562" spans="22:22">
      <c r="V37562" s="17"/>
    </row>
    <row r="37563" spans="22:22">
      <c r="V37563" s="17"/>
    </row>
    <row r="37564" spans="22:22">
      <c r="V37564" s="17"/>
    </row>
    <row r="37565" spans="22:22">
      <c r="V37565" s="17"/>
    </row>
    <row r="37566" spans="22:22">
      <c r="V37566" s="17"/>
    </row>
    <row r="37567" spans="22:22">
      <c r="V37567" s="17"/>
    </row>
    <row r="37568" spans="22:22">
      <c r="V37568" s="17"/>
    </row>
    <row r="37569" spans="22:22">
      <c r="V37569" s="17"/>
    </row>
    <row r="37570" spans="22:22">
      <c r="V37570" s="17"/>
    </row>
    <row r="37571" spans="22:22">
      <c r="V37571" s="17"/>
    </row>
    <row r="37572" spans="22:22">
      <c r="V37572" s="17"/>
    </row>
    <row r="37573" spans="22:22">
      <c r="V37573" s="17"/>
    </row>
    <row r="37574" spans="22:22">
      <c r="V37574" s="17"/>
    </row>
    <row r="37575" spans="22:22">
      <c r="V37575" s="17"/>
    </row>
    <row r="37576" spans="22:22">
      <c r="V37576" s="17"/>
    </row>
    <row r="37577" spans="22:22">
      <c r="V37577" s="17"/>
    </row>
    <row r="37578" spans="22:22">
      <c r="V37578" s="17"/>
    </row>
    <row r="37579" spans="22:22">
      <c r="V37579" s="17"/>
    </row>
    <row r="37580" spans="22:22">
      <c r="V37580" s="17"/>
    </row>
    <row r="37581" spans="22:22">
      <c r="V37581" s="17"/>
    </row>
    <row r="37582" spans="22:22">
      <c r="V37582" s="17"/>
    </row>
    <row r="37583" spans="22:22">
      <c r="V37583" s="17"/>
    </row>
    <row r="37584" spans="22:22">
      <c r="V37584" s="17"/>
    </row>
    <row r="37585" spans="22:22">
      <c r="V37585" s="17"/>
    </row>
    <row r="37586" spans="22:22">
      <c r="V37586" s="17"/>
    </row>
    <row r="37587" spans="22:22">
      <c r="V37587" s="17"/>
    </row>
    <row r="37588" spans="22:22">
      <c r="V37588" s="17"/>
    </row>
    <row r="37589" spans="22:22">
      <c r="V37589" s="17"/>
    </row>
    <row r="37590" spans="22:22">
      <c r="V37590" s="17"/>
    </row>
    <row r="37591" spans="22:22">
      <c r="V37591" s="17"/>
    </row>
    <row r="37592" spans="22:22">
      <c r="V37592" s="17"/>
    </row>
    <row r="37593" spans="22:22">
      <c r="V37593" s="17"/>
    </row>
    <row r="37594" spans="22:22">
      <c r="V37594" s="17"/>
    </row>
    <row r="37595" spans="22:22">
      <c r="V37595" s="17"/>
    </row>
    <row r="37596" spans="22:22">
      <c r="V37596" s="17"/>
    </row>
    <row r="37597" spans="22:22">
      <c r="V37597" s="17"/>
    </row>
    <row r="37598" spans="22:22">
      <c r="V37598" s="17"/>
    </row>
    <row r="37599" spans="22:22">
      <c r="V37599" s="17"/>
    </row>
    <row r="37600" spans="22:22">
      <c r="V37600" s="17"/>
    </row>
    <row r="37601" spans="22:22">
      <c r="V37601" s="17"/>
    </row>
    <row r="37602" spans="22:22">
      <c r="V37602" s="17"/>
    </row>
    <row r="37603" spans="22:22">
      <c r="V37603" s="17"/>
    </row>
    <row r="37604" spans="22:22">
      <c r="V37604" s="17"/>
    </row>
    <row r="37605" spans="22:22">
      <c r="V37605" s="17"/>
    </row>
    <row r="37606" spans="22:22">
      <c r="V37606" s="17"/>
    </row>
    <row r="37607" spans="22:22">
      <c r="V37607" s="17"/>
    </row>
    <row r="37608" spans="22:22">
      <c r="V37608" s="17"/>
    </row>
    <row r="37609" spans="22:22">
      <c r="V37609" s="17"/>
    </row>
    <row r="37610" spans="22:22">
      <c r="V37610" s="17"/>
    </row>
    <row r="37611" spans="22:22">
      <c r="V37611" s="17"/>
    </row>
    <row r="37612" spans="22:22">
      <c r="V37612" s="17"/>
    </row>
    <row r="37613" spans="22:22">
      <c r="V37613" s="17"/>
    </row>
    <row r="37614" spans="22:22">
      <c r="V37614" s="17"/>
    </row>
    <row r="37615" spans="22:22">
      <c r="V37615" s="17"/>
    </row>
    <row r="37616" spans="22:22">
      <c r="V37616" s="17"/>
    </row>
    <row r="37617" spans="22:22">
      <c r="V37617" s="17"/>
    </row>
    <row r="37618" spans="22:22">
      <c r="V37618" s="17"/>
    </row>
    <row r="37619" spans="22:22">
      <c r="V37619" s="17"/>
    </row>
    <row r="37620" spans="22:22">
      <c r="V37620" s="17"/>
    </row>
    <row r="37621" spans="22:22">
      <c r="V37621" s="17"/>
    </row>
    <row r="37622" spans="22:22">
      <c r="V37622" s="17"/>
    </row>
    <row r="37623" spans="22:22">
      <c r="V37623" s="17"/>
    </row>
    <row r="37624" spans="22:22">
      <c r="V37624" s="17"/>
    </row>
    <row r="37625" spans="22:22">
      <c r="V37625" s="17"/>
    </row>
    <row r="37626" spans="22:22">
      <c r="V37626" s="17"/>
    </row>
    <row r="37627" spans="22:22">
      <c r="V37627" s="17"/>
    </row>
    <row r="37628" spans="22:22">
      <c r="V37628" s="17"/>
    </row>
    <row r="37629" spans="22:22">
      <c r="V37629" s="17"/>
    </row>
    <row r="37630" spans="22:22">
      <c r="V37630" s="17"/>
    </row>
    <row r="37631" spans="22:22">
      <c r="V37631" s="17"/>
    </row>
    <row r="37632" spans="22:22">
      <c r="V37632" s="17"/>
    </row>
    <row r="37633" spans="22:22">
      <c r="V37633" s="17"/>
    </row>
    <row r="37634" spans="22:22">
      <c r="V37634" s="17"/>
    </row>
    <row r="37635" spans="22:22">
      <c r="V37635" s="17"/>
    </row>
    <row r="37636" spans="22:22">
      <c r="V37636" s="17"/>
    </row>
    <row r="37637" spans="22:22">
      <c r="V37637" s="17"/>
    </row>
    <row r="37638" spans="22:22">
      <c r="V37638" s="17"/>
    </row>
    <row r="37639" spans="22:22">
      <c r="V37639" s="17"/>
    </row>
    <row r="37640" spans="22:22">
      <c r="V37640" s="17"/>
    </row>
    <row r="37641" spans="22:22">
      <c r="V37641" s="17"/>
    </row>
    <row r="37642" spans="22:22">
      <c r="V37642" s="17"/>
    </row>
    <row r="37643" spans="22:22">
      <c r="V37643" s="17"/>
    </row>
    <row r="37644" spans="22:22">
      <c r="V37644" s="17"/>
    </row>
    <row r="37645" spans="22:22">
      <c r="V37645" s="17"/>
    </row>
    <row r="37646" spans="22:22">
      <c r="V37646" s="17"/>
    </row>
    <row r="37647" spans="22:22">
      <c r="V37647" s="17"/>
    </row>
    <row r="37648" spans="22:22">
      <c r="V37648" s="17"/>
    </row>
    <row r="37649" spans="22:22">
      <c r="V37649" s="17"/>
    </row>
    <row r="37650" spans="22:22">
      <c r="V37650" s="17"/>
    </row>
    <row r="37651" spans="22:22">
      <c r="V37651" s="17"/>
    </row>
    <row r="37652" spans="22:22">
      <c r="V37652" s="17"/>
    </row>
    <row r="37653" spans="22:22">
      <c r="V37653" s="17"/>
    </row>
    <row r="37654" spans="22:22">
      <c r="V37654" s="17"/>
    </row>
    <row r="37655" spans="22:22">
      <c r="V37655" s="17"/>
    </row>
    <row r="37656" spans="22:22">
      <c r="V37656" s="17"/>
    </row>
    <row r="37657" spans="22:22">
      <c r="V37657" s="17"/>
    </row>
    <row r="37658" spans="22:22">
      <c r="V37658" s="17"/>
    </row>
    <row r="37659" spans="22:22">
      <c r="V37659" s="17"/>
    </row>
    <row r="37660" spans="22:22">
      <c r="V37660" s="17"/>
    </row>
    <row r="37661" spans="22:22">
      <c r="V37661" s="17"/>
    </row>
    <row r="37662" spans="22:22">
      <c r="V37662" s="17"/>
    </row>
    <row r="37663" spans="22:22">
      <c r="V37663" s="17"/>
    </row>
    <row r="37664" spans="22:22">
      <c r="V37664" s="17"/>
    </row>
    <row r="37665" spans="22:22">
      <c r="V37665" s="17"/>
    </row>
    <row r="37666" spans="22:22">
      <c r="V37666" s="17"/>
    </row>
    <row r="37667" spans="22:22">
      <c r="V37667" s="17"/>
    </row>
    <row r="37668" spans="22:22">
      <c r="V37668" s="17"/>
    </row>
    <row r="37669" spans="22:22">
      <c r="V37669" s="17"/>
    </row>
    <row r="37670" spans="22:22">
      <c r="V37670" s="17"/>
    </row>
    <row r="37671" spans="22:22">
      <c r="V37671" s="17"/>
    </row>
    <row r="37672" spans="22:22">
      <c r="V37672" s="17"/>
    </row>
    <row r="37673" spans="22:22">
      <c r="V37673" s="17"/>
    </row>
    <row r="37674" spans="22:22">
      <c r="V37674" s="17"/>
    </row>
    <row r="37675" spans="22:22">
      <c r="V37675" s="17"/>
    </row>
    <row r="37676" spans="22:22">
      <c r="V37676" s="17"/>
    </row>
    <row r="37677" spans="22:22">
      <c r="V37677" s="17"/>
    </row>
    <row r="37678" spans="22:22">
      <c r="V37678" s="17"/>
    </row>
    <row r="37679" spans="22:22">
      <c r="V37679" s="17"/>
    </row>
    <row r="37680" spans="22:22">
      <c r="V37680" s="17"/>
    </row>
    <row r="37681" spans="22:22">
      <c r="V37681" s="17"/>
    </row>
    <row r="37682" spans="22:22">
      <c r="V37682" s="17"/>
    </row>
    <row r="37683" spans="22:22">
      <c r="V37683" s="17"/>
    </row>
    <row r="37684" spans="22:22">
      <c r="V37684" s="17"/>
    </row>
    <row r="37685" spans="22:22">
      <c r="V37685" s="17"/>
    </row>
    <row r="37686" spans="22:22">
      <c r="V37686" s="17"/>
    </row>
    <row r="37687" spans="22:22">
      <c r="V37687" s="17"/>
    </row>
    <row r="37688" spans="22:22">
      <c r="V37688" s="17"/>
    </row>
    <row r="37689" spans="22:22">
      <c r="V37689" s="17"/>
    </row>
    <row r="37690" spans="22:22">
      <c r="V37690" s="17"/>
    </row>
    <row r="37691" spans="22:22">
      <c r="V37691" s="17"/>
    </row>
    <row r="37692" spans="22:22">
      <c r="V37692" s="17"/>
    </row>
    <row r="37693" spans="22:22">
      <c r="V37693" s="17"/>
    </row>
    <row r="37694" spans="22:22">
      <c r="V37694" s="17"/>
    </row>
    <row r="37695" spans="22:22">
      <c r="V37695" s="17"/>
    </row>
    <row r="37696" spans="22:22">
      <c r="V37696" s="17"/>
    </row>
    <row r="37697" spans="22:22">
      <c r="V37697" s="17"/>
    </row>
    <row r="37698" spans="22:22">
      <c r="V37698" s="17"/>
    </row>
    <row r="37699" spans="22:22">
      <c r="V37699" s="17"/>
    </row>
    <row r="37700" spans="22:22">
      <c r="V37700" s="17"/>
    </row>
    <row r="37701" spans="22:22">
      <c r="V37701" s="17"/>
    </row>
    <row r="37702" spans="22:22">
      <c r="V37702" s="17"/>
    </row>
    <row r="37703" spans="22:22">
      <c r="V37703" s="17"/>
    </row>
    <row r="37704" spans="22:22">
      <c r="V37704" s="17"/>
    </row>
    <row r="37705" spans="22:22">
      <c r="V37705" s="17"/>
    </row>
    <row r="37706" spans="22:22">
      <c r="V37706" s="17"/>
    </row>
    <row r="37707" spans="22:22">
      <c r="V37707" s="17"/>
    </row>
    <row r="37708" spans="22:22">
      <c r="V37708" s="17"/>
    </row>
    <row r="37709" spans="22:22">
      <c r="V37709" s="17"/>
    </row>
    <row r="37710" spans="22:22">
      <c r="V37710" s="17"/>
    </row>
    <row r="37711" spans="22:22">
      <c r="V37711" s="17"/>
    </row>
    <row r="37712" spans="22:22">
      <c r="V37712" s="17"/>
    </row>
    <row r="37713" spans="22:22">
      <c r="V37713" s="17"/>
    </row>
    <row r="37714" spans="22:22">
      <c r="V37714" s="17"/>
    </row>
    <row r="37715" spans="22:22">
      <c r="V37715" s="17"/>
    </row>
    <row r="37716" spans="22:22">
      <c r="V37716" s="17"/>
    </row>
    <row r="37717" spans="22:22">
      <c r="V37717" s="17"/>
    </row>
    <row r="37718" spans="22:22">
      <c r="V37718" s="17"/>
    </row>
    <row r="37719" spans="22:22">
      <c r="V37719" s="17"/>
    </row>
    <row r="37720" spans="22:22">
      <c r="V37720" s="17"/>
    </row>
    <row r="37721" spans="22:22">
      <c r="V37721" s="17"/>
    </row>
    <row r="37722" spans="22:22">
      <c r="V37722" s="17"/>
    </row>
    <row r="37723" spans="22:22">
      <c r="V37723" s="17"/>
    </row>
    <row r="37724" spans="22:22">
      <c r="V37724" s="17"/>
    </row>
    <row r="37725" spans="22:22">
      <c r="V37725" s="17"/>
    </row>
    <row r="37726" spans="22:22">
      <c r="V37726" s="17"/>
    </row>
    <row r="37727" spans="22:22">
      <c r="V37727" s="17"/>
    </row>
    <row r="37728" spans="22:22">
      <c r="V37728" s="17"/>
    </row>
    <row r="37729" spans="22:22">
      <c r="V37729" s="17"/>
    </row>
    <row r="37730" spans="22:22">
      <c r="V37730" s="17"/>
    </row>
    <row r="37731" spans="22:22">
      <c r="V37731" s="17"/>
    </row>
    <row r="37732" spans="22:22">
      <c r="V37732" s="17"/>
    </row>
    <row r="37733" spans="22:22">
      <c r="V37733" s="17"/>
    </row>
    <row r="37734" spans="22:22">
      <c r="V37734" s="17"/>
    </row>
    <row r="37735" spans="22:22">
      <c r="V37735" s="17"/>
    </row>
    <row r="37736" spans="22:22">
      <c r="V37736" s="17"/>
    </row>
    <row r="37737" spans="22:22">
      <c r="V37737" s="17"/>
    </row>
    <row r="37738" spans="22:22">
      <c r="V37738" s="17"/>
    </row>
    <row r="37739" spans="22:22">
      <c r="V37739" s="17"/>
    </row>
    <row r="37740" spans="22:22">
      <c r="V37740" s="17"/>
    </row>
    <row r="37741" spans="22:22">
      <c r="V37741" s="17"/>
    </row>
    <row r="37742" spans="22:22">
      <c r="V37742" s="17"/>
    </row>
    <row r="37743" spans="22:22">
      <c r="V37743" s="17"/>
    </row>
    <row r="37744" spans="22:22">
      <c r="V37744" s="17"/>
    </row>
    <row r="37745" spans="22:22">
      <c r="V37745" s="17"/>
    </row>
    <row r="37746" spans="22:22">
      <c r="V37746" s="17"/>
    </row>
    <row r="37747" spans="22:22">
      <c r="V37747" s="17"/>
    </row>
    <row r="37748" spans="22:22">
      <c r="V37748" s="17"/>
    </row>
    <row r="37749" spans="22:22">
      <c r="V37749" s="17"/>
    </row>
    <row r="37750" spans="22:22">
      <c r="V37750" s="17"/>
    </row>
    <row r="37751" spans="22:22">
      <c r="V37751" s="17"/>
    </row>
    <row r="37752" spans="22:22">
      <c r="V37752" s="17"/>
    </row>
    <row r="37753" spans="22:22">
      <c r="V37753" s="17"/>
    </row>
    <row r="37754" spans="22:22">
      <c r="V37754" s="17"/>
    </row>
    <row r="37755" spans="22:22">
      <c r="V37755" s="17"/>
    </row>
    <row r="37756" spans="22:22">
      <c r="V37756" s="17"/>
    </row>
    <row r="37757" spans="22:22">
      <c r="V37757" s="17"/>
    </row>
    <row r="37758" spans="22:22">
      <c r="V37758" s="17"/>
    </row>
    <row r="37759" spans="22:22">
      <c r="V37759" s="17"/>
    </row>
    <row r="37760" spans="22:22">
      <c r="V37760" s="17"/>
    </row>
    <row r="37761" spans="22:22">
      <c r="V37761" s="17"/>
    </row>
    <row r="37762" spans="22:22">
      <c r="V37762" s="17"/>
    </row>
    <row r="37763" spans="22:22">
      <c r="V37763" s="17"/>
    </row>
    <row r="37764" spans="22:22">
      <c r="V37764" s="17"/>
    </row>
    <row r="37765" spans="22:22">
      <c r="V37765" s="17"/>
    </row>
    <row r="37766" spans="22:22">
      <c r="V37766" s="17"/>
    </row>
    <row r="37767" spans="22:22">
      <c r="V37767" s="17"/>
    </row>
    <row r="37768" spans="22:22">
      <c r="V37768" s="17"/>
    </row>
    <row r="37769" spans="22:22">
      <c r="V37769" s="17"/>
    </row>
    <row r="37770" spans="22:22">
      <c r="V37770" s="17"/>
    </row>
    <row r="37771" spans="22:22">
      <c r="V37771" s="17"/>
    </row>
    <row r="37772" spans="22:22">
      <c r="V37772" s="17"/>
    </row>
    <row r="37773" spans="22:22">
      <c r="V37773" s="17"/>
    </row>
    <row r="37774" spans="22:22">
      <c r="V37774" s="17"/>
    </row>
    <row r="37775" spans="22:22">
      <c r="V37775" s="17"/>
    </row>
    <row r="37776" spans="22:22">
      <c r="V37776" s="17"/>
    </row>
    <row r="37777" spans="22:22">
      <c r="V37777" s="17"/>
    </row>
    <row r="37778" spans="22:22">
      <c r="V37778" s="17"/>
    </row>
    <row r="37779" spans="22:22">
      <c r="V37779" s="17"/>
    </row>
    <row r="37780" spans="22:22">
      <c r="V37780" s="17"/>
    </row>
    <row r="37781" spans="22:22">
      <c r="V37781" s="17"/>
    </row>
    <row r="37782" spans="22:22">
      <c r="V37782" s="17"/>
    </row>
    <row r="37783" spans="22:22">
      <c r="V37783" s="17"/>
    </row>
    <row r="37784" spans="22:22">
      <c r="V37784" s="17"/>
    </row>
    <row r="37785" spans="22:22">
      <c r="V37785" s="17"/>
    </row>
    <row r="37786" spans="22:22">
      <c r="V37786" s="17"/>
    </row>
    <row r="37787" spans="22:22">
      <c r="V37787" s="17"/>
    </row>
    <row r="37788" spans="22:22">
      <c r="V37788" s="17"/>
    </row>
    <row r="37789" spans="22:22">
      <c r="V37789" s="17"/>
    </row>
    <row r="37790" spans="22:22">
      <c r="V37790" s="17"/>
    </row>
    <row r="37791" spans="22:22">
      <c r="V37791" s="17"/>
    </row>
    <row r="37792" spans="22:22">
      <c r="V37792" s="17"/>
    </row>
    <row r="37793" spans="22:22">
      <c r="V37793" s="17"/>
    </row>
    <row r="37794" spans="22:22">
      <c r="V37794" s="17"/>
    </row>
    <row r="37795" spans="22:22">
      <c r="V37795" s="17"/>
    </row>
    <row r="37796" spans="22:22">
      <c r="V37796" s="17"/>
    </row>
    <row r="37797" spans="22:22">
      <c r="V37797" s="17"/>
    </row>
    <row r="37798" spans="22:22">
      <c r="V37798" s="17"/>
    </row>
    <row r="37799" spans="22:22">
      <c r="V37799" s="17"/>
    </row>
    <row r="37800" spans="22:22">
      <c r="V37800" s="17"/>
    </row>
    <row r="37801" spans="22:22">
      <c r="V37801" s="17"/>
    </row>
    <row r="37802" spans="22:22">
      <c r="V37802" s="17"/>
    </row>
    <row r="37803" spans="22:22">
      <c r="V37803" s="17"/>
    </row>
    <row r="37804" spans="22:22">
      <c r="V37804" s="17"/>
    </row>
    <row r="37805" spans="22:22">
      <c r="V37805" s="17"/>
    </row>
    <row r="37806" spans="22:22">
      <c r="V37806" s="17"/>
    </row>
    <row r="37807" spans="22:22">
      <c r="V37807" s="17"/>
    </row>
    <row r="37808" spans="22:22">
      <c r="V37808" s="17"/>
    </row>
    <row r="37809" spans="22:22">
      <c r="V37809" s="17"/>
    </row>
    <row r="37810" spans="22:22">
      <c r="V37810" s="17"/>
    </row>
    <row r="37811" spans="22:22">
      <c r="V37811" s="17"/>
    </row>
    <row r="37812" spans="22:22">
      <c r="V37812" s="17"/>
    </row>
    <row r="37813" spans="22:22">
      <c r="V37813" s="17"/>
    </row>
    <row r="37814" spans="22:22">
      <c r="V37814" s="17"/>
    </row>
    <row r="37815" spans="22:22">
      <c r="V37815" s="17"/>
    </row>
    <row r="37816" spans="22:22">
      <c r="V37816" s="17"/>
    </row>
    <row r="37817" spans="22:22">
      <c r="V37817" s="17"/>
    </row>
    <row r="37818" spans="22:22">
      <c r="V37818" s="17"/>
    </row>
    <row r="37819" spans="22:22">
      <c r="V37819" s="17"/>
    </row>
    <row r="37820" spans="22:22">
      <c r="V37820" s="17"/>
    </row>
    <row r="37821" spans="22:22">
      <c r="V37821" s="17"/>
    </row>
    <row r="37822" spans="22:22">
      <c r="V37822" s="17"/>
    </row>
    <row r="37823" spans="22:22">
      <c r="V37823" s="17"/>
    </row>
    <row r="37824" spans="22:22">
      <c r="V37824" s="17"/>
    </row>
    <row r="37825" spans="22:22">
      <c r="V37825" s="17"/>
    </row>
    <row r="37826" spans="22:22">
      <c r="V37826" s="17"/>
    </row>
    <row r="37827" spans="22:22">
      <c r="V37827" s="17"/>
    </row>
    <row r="37828" spans="22:22">
      <c r="V37828" s="17"/>
    </row>
    <row r="37829" spans="22:22">
      <c r="V37829" s="17"/>
    </row>
    <row r="37830" spans="22:22">
      <c r="V37830" s="17"/>
    </row>
    <row r="37831" spans="22:22">
      <c r="V37831" s="17"/>
    </row>
    <row r="37832" spans="22:22">
      <c r="V37832" s="17"/>
    </row>
    <row r="37833" spans="22:22">
      <c r="V37833" s="17"/>
    </row>
    <row r="37834" spans="22:22">
      <c r="V37834" s="17"/>
    </row>
    <row r="37835" spans="22:22">
      <c r="V37835" s="17"/>
    </row>
    <row r="37836" spans="22:22">
      <c r="V37836" s="17"/>
    </row>
    <row r="37837" spans="22:22">
      <c r="V37837" s="17"/>
    </row>
    <row r="37838" spans="22:22">
      <c r="V37838" s="17"/>
    </row>
    <row r="37839" spans="22:22">
      <c r="V37839" s="17"/>
    </row>
    <row r="37840" spans="22:22">
      <c r="V37840" s="17"/>
    </row>
    <row r="37841" spans="22:22">
      <c r="V37841" s="17"/>
    </row>
    <row r="37842" spans="22:22">
      <c r="V37842" s="17"/>
    </row>
    <row r="37843" spans="22:22">
      <c r="V37843" s="17"/>
    </row>
    <row r="37844" spans="22:22">
      <c r="V37844" s="17"/>
    </row>
    <row r="37845" spans="22:22">
      <c r="V37845" s="17"/>
    </row>
    <row r="37846" spans="22:22">
      <c r="V37846" s="17"/>
    </row>
    <row r="37847" spans="22:22">
      <c r="V37847" s="17"/>
    </row>
    <row r="37848" spans="22:22">
      <c r="V37848" s="17"/>
    </row>
    <row r="37849" spans="22:22">
      <c r="V37849" s="17"/>
    </row>
    <row r="37850" spans="22:22">
      <c r="V37850" s="17"/>
    </row>
    <row r="37851" spans="22:22">
      <c r="V37851" s="17"/>
    </row>
    <row r="37852" spans="22:22">
      <c r="V37852" s="17"/>
    </row>
    <row r="37853" spans="22:22">
      <c r="V37853" s="17"/>
    </row>
    <row r="37854" spans="22:22">
      <c r="V37854" s="17"/>
    </row>
    <row r="37855" spans="22:22">
      <c r="V37855" s="17"/>
    </row>
    <row r="37856" spans="22:22">
      <c r="V37856" s="17"/>
    </row>
    <row r="37857" spans="22:22">
      <c r="V37857" s="17"/>
    </row>
    <row r="37858" spans="22:22">
      <c r="V37858" s="17"/>
    </row>
    <row r="37859" spans="22:22">
      <c r="V37859" s="17"/>
    </row>
    <row r="37860" spans="22:22">
      <c r="V37860" s="17"/>
    </row>
    <row r="37861" spans="22:22">
      <c r="V37861" s="17"/>
    </row>
    <row r="37862" spans="22:22">
      <c r="V37862" s="17"/>
    </row>
    <row r="37863" spans="22:22">
      <c r="V37863" s="17"/>
    </row>
    <row r="37864" spans="22:22">
      <c r="V37864" s="17"/>
    </row>
    <row r="37865" spans="22:22">
      <c r="V37865" s="17"/>
    </row>
    <row r="37866" spans="22:22">
      <c r="V37866" s="17"/>
    </row>
    <row r="37867" spans="22:22">
      <c r="V37867" s="17"/>
    </row>
    <row r="37868" spans="22:22">
      <c r="V37868" s="17"/>
    </row>
    <row r="37869" spans="22:22">
      <c r="V37869" s="17"/>
    </row>
    <row r="37870" spans="22:22">
      <c r="V37870" s="17"/>
    </row>
    <row r="37871" spans="22:22">
      <c r="V37871" s="17"/>
    </row>
    <row r="37872" spans="22:22">
      <c r="V37872" s="17"/>
    </row>
    <row r="37873" spans="22:22">
      <c r="V37873" s="17"/>
    </row>
    <row r="37874" spans="22:22">
      <c r="V37874" s="17"/>
    </row>
    <row r="37875" spans="22:22">
      <c r="V37875" s="17"/>
    </row>
    <row r="37876" spans="22:22">
      <c r="V37876" s="17"/>
    </row>
    <row r="37877" spans="22:22">
      <c r="V37877" s="17"/>
    </row>
    <row r="37878" spans="22:22">
      <c r="V37878" s="17"/>
    </row>
    <row r="37879" spans="22:22">
      <c r="V37879" s="17"/>
    </row>
    <row r="37880" spans="22:22">
      <c r="V37880" s="17"/>
    </row>
    <row r="37881" spans="22:22">
      <c r="V37881" s="17"/>
    </row>
    <row r="37882" spans="22:22">
      <c r="V37882" s="17"/>
    </row>
    <row r="37883" spans="22:22">
      <c r="V37883" s="17"/>
    </row>
    <row r="37884" spans="22:22">
      <c r="V37884" s="17"/>
    </row>
    <row r="37885" spans="22:22">
      <c r="V37885" s="17"/>
    </row>
    <row r="37886" spans="22:22">
      <c r="V37886" s="17"/>
    </row>
    <row r="37887" spans="22:22">
      <c r="V37887" s="17"/>
    </row>
    <row r="37888" spans="22:22">
      <c r="V37888" s="17"/>
    </row>
    <row r="37889" spans="22:22">
      <c r="V37889" s="17"/>
    </row>
    <row r="37890" spans="22:22">
      <c r="V37890" s="17"/>
    </row>
    <row r="37891" spans="22:22">
      <c r="V37891" s="17"/>
    </row>
    <row r="37892" spans="22:22">
      <c r="V37892" s="17"/>
    </row>
    <row r="37893" spans="22:22">
      <c r="V37893" s="17"/>
    </row>
    <row r="37894" spans="22:22">
      <c r="V37894" s="17"/>
    </row>
    <row r="37895" spans="22:22">
      <c r="V37895" s="17"/>
    </row>
    <row r="37896" spans="22:22">
      <c r="V37896" s="17"/>
    </row>
    <row r="37897" spans="22:22">
      <c r="V37897" s="17"/>
    </row>
    <row r="37898" spans="22:22">
      <c r="V37898" s="17"/>
    </row>
    <row r="37899" spans="22:22">
      <c r="V37899" s="17"/>
    </row>
    <row r="37900" spans="22:22">
      <c r="V37900" s="17"/>
    </row>
    <row r="37901" spans="22:22">
      <c r="V37901" s="17"/>
    </row>
    <row r="37902" spans="22:22">
      <c r="V37902" s="17"/>
    </row>
    <row r="37903" spans="22:22">
      <c r="V37903" s="17"/>
    </row>
    <row r="37904" spans="22:22">
      <c r="V37904" s="17"/>
    </row>
    <row r="37905" spans="22:22">
      <c r="V37905" s="17"/>
    </row>
    <row r="37906" spans="22:22">
      <c r="V37906" s="17"/>
    </row>
    <row r="37907" spans="22:22">
      <c r="V37907" s="17"/>
    </row>
    <row r="37908" spans="22:22">
      <c r="V37908" s="17"/>
    </row>
    <row r="37909" spans="22:22">
      <c r="V37909" s="17"/>
    </row>
    <row r="37910" spans="22:22">
      <c r="V37910" s="17"/>
    </row>
    <row r="37911" spans="22:22">
      <c r="V37911" s="17"/>
    </row>
    <row r="37912" spans="22:22">
      <c r="V37912" s="17"/>
    </row>
    <row r="37913" spans="22:22">
      <c r="V37913" s="17"/>
    </row>
    <row r="37914" spans="22:22">
      <c r="V37914" s="17"/>
    </row>
    <row r="37915" spans="22:22">
      <c r="V37915" s="17"/>
    </row>
    <row r="37916" spans="22:22">
      <c r="V37916" s="17"/>
    </row>
    <row r="37917" spans="22:22">
      <c r="V37917" s="17"/>
    </row>
    <row r="37918" spans="22:22">
      <c r="V37918" s="17"/>
    </row>
    <row r="37919" spans="22:22">
      <c r="V37919" s="17"/>
    </row>
    <row r="37920" spans="22:22">
      <c r="V37920" s="17"/>
    </row>
    <row r="37921" spans="22:22">
      <c r="V37921" s="17"/>
    </row>
    <row r="37922" spans="22:22">
      <c r="V37922" s="17"/>
    </row>
    <row r="37923" spans="22:22">
      <c r="V37923" s="17"/>
    </row>
    <row r="37924" spans="22:22">
      <c r="V37924" s="17"/>
    </row>
    <row r="37925" spans="22:22">
      <c r="V37925" s="17"/>
    </row>
    <row r="37926" spans="22:22">
      <c r="V37926" s="17"/>
    </row>
    <row r="37927" spans="22:22">
      <c r="V37927" s="17"/>
    </row>
    <row r="37928" spans="22:22">
      <c r="V37928" s="17"/>
    </row>
    <row r="37929" spans="22:22">
      <c r="V37929" s="17"/>
    </row>
    <row r="37930" spans="22:22">
      <c r="V37930" s="17"/>
    </row>
    <row r="37931" spans="22:22">
      <c r="V37931" s="17"/>
    </row>
    <row r="37932" spans="22:22">
      <c r="V37932" s="17"/>
    </row>
    <row r="37933" spans="22:22">
      <c r="V37933" s="17"/>
    </row>
    <row r="37934" spans="22:22">
      <c r="V37934" s="17"/>
    </row>
    <row r="37935" spans="22:22">
      <c r="V37935" s="17"/>
    </row>
    <row r="37936" spans="22:22">
      <c r="V37936" s="17"/>
    </row>
    <row r="37937" spans="22:22">
      <c r="V37937" s="17"/>
    </row>
    <row r="37938" spans="22:22">
      <c r="V37938" s="17"/>
    </row>
    <row r="37939" spans="22:22">
      <c r="V37939" s="17"/>
    </row>
    <row r="37940" spans="22:22">
      <c r="V37940" s="17"/>
    </row>
    <row r="37941" spans="22:22">
      <c r="V37941" s="17"/>
    </row>
    <row r="37942" spans="22:22">
      <c r="V37942" s="17"/>
    </row>
    <row r="37943" spans="22:22">
      <c r="V37943" s="17"/>
    </row>
    <row r="37944" spans="22:22">
      <c r="V37944" s="17"/>
    </row>
    <row r="37945" spans="22:22">
      <c r="V37945" s="17"/>
    </row>
    <row r="37946" spans="22:22">
      <c r="V37946" s="17"/>
    </row>
    <row r="37947" spans="22:22">
      <c r="V37947" s="17"/>
    </row>
    <row r="37948" spans="22:22">
      <c r="V37948" s="17"/>
    </row>
    <row r="37949" spans="22:22">
      <c r="V37949" s="17"/>
    </row>
    <row r="37950" spans="22:22">
      <c r="V37950" s="17"/>
    </row>
    <row r="37951" spans="22:22">
      <c r="V37951" s="17"/>
    </row>
    <row r="37952" spans="22:22">
      <c r="V37952" s="17"/>
    </row>
    <row r="37953" spans="22:22">
      <c r="V37953" s="17"/>
    </row>
    <row r="37954" spans="22:22">
      <c r="V37954" s="17"/>
    </row>
    <row r="37955" spans="22:22">
      <c r="V37955" s="17"/>
    </row>
    <row r="37956" spans="22:22">
      <c r="V37956" s="17"/>
    </row>
    <row r="37957" spans="22:22">
      <c r="V37957" s="17"/>
    </row>
    <row r="37958" spans="22:22">
      <c r="V37958" s="17"/>
    </row>
    <row r="37959" spans="22:22">
      <c r="V37959" s="17"/>
    </row>
    <row r="37960" spans="22:22">
      <c r="V37960" s="17"/>
    </row>
    <row r="37961" spans="22:22">
      <c r="V37961" s="17"/>
    </row>
    <row r="37962" spans="22:22">
      <c r="V37962" s="17"/>
    </row>
    <row r="37963" spans="22:22">
      <c r="V37963" s="17"/>
    </row>
    <row r="37964" spans="22:22">
      <c r="V37964" s="17"/>
    </row>
    <row r="37965" spans="22:22">
      <c r="V37965" s="17"/>
    </row>
    <row r="37966" spans="22:22">
      <c r="V37966" s="17"/>
    </row>
    <row r="37967" spans="22:22">
      <c r="V37967" s="17"/>
    </row>
    <row r="37968" spans="22:22">
      <c r="V37968" s="17"/>
    </row>
    <row r="37969" spans="22:22">
      <c r="V37969" s="17"/>
    </row>
    <row r="37970" spans="22:22">
      <c r="V37970" s="17"/>
    </row>
    <row r="37971" spans="22:22">
      <c r="V37971" s="17"/>
    </row>
    <row r="37972" spans="22:22">
      <c r="V37972" s="17"/>
    </row>
    <row r="37973" spans="22:22">
      <c r="V37973" s="17"/>
    </row>
    <row r="37974" spans="22:22">
      <c r="V37974" s="17"/>
    </row>
    <row r="37975" spans="22:22">
      <c r="V37975" s="17"/>
    </row>
    <row r="37976" spans="22:22">
      <c r="V37976" s="17"/>
    </row>
    <row r="37977" spans="22:22">
      <c r="V37977" s="17"/>
    </row>
    <row r="37978" spans="22:22">
      <c r="V37978" s="17"/>
    </row>
    <row r="37979" spans="22:22">
      <c r="V37979" s="17"/>
    </row>
    <row r="37980" spans="22:22">
      <c r="V37980" s="17"/>
    </row>
    <row r="37981" spans="22:22">
      <c r="V37981" s="17"/>
    </row>
    <row r="37982" spans="22:22">
      <c r="V37982" s="17"/>
    </row>
    <row r="37983" spans="22:22">
      <c r="V37983" s="17"/>
    </row>
    <row r="37984" spans="22:22">
      <c r="V37984" s="17"/>
    </row>
    <row r="37985" spans="22:22">
      <c r="V37985" s="17"/>
    </row>
    <row r="37986" spans="22:22">
      <c r="V37986" s="17"/>
    </row>
    <row r="37987" spans="22:22">
      <c r="V37987" s="17"/>
    </row>
    <row r="37988" spans="22:22">
      <c r="V37988" s="17"/>
    </row>
    <row r="37989" spans="22:22">
      <c r="V37989" s="17"/>
    </row>
    <row r="37990" spans="22:22">
      <c r="V37990" s="17"/>
    </row>
    <row r="37991" spans="22:22">
      <c r="V37991" s="17"/>
    </row>
    <row r="37992" spans="22:22">
      <c r="V37992" s="17"/>
    </row>
    <row r="37993" spans="22:22">
      <c r="V37993" s="17"/>
    </row>
    <row r="37994" spans="22:22">
      <c r="V37994" s="17"/>
    </row>
    <row r="37995" spans="22:22">
      <c r="V37995" s="17"/>
    </row>
    <row r="37996" spans="22:22">
      <c r="V37996" s="17"/>
    </row>
    <row r="37997" spans="22:22">
      <c r="V37997" s="17"/>
    </row>
    <row r="37998" spans="22:22">
      <c r="V37998" s="17"/>
    </row>
    <row r="37999" spans="22:22">
      <c r="V37999" s="17"/>
    </row>
    <row r="38000" spans="22:22">
      <c r="V38000" s="17"/>
    </row>
    <row r="38001" spans="22:22">
      <c r="V38001" s="17"/>
    </row>
    <row r="38002" spans="22:22">
      <c r="V38002" s="17"/>
    </row>
    <row r="38003" spans="22:22">
      <c r="V38003" s="17"/>
    </row>
    <row r="38004" spans="22:22">
      <c r="V38004" s="17"/>
    </row>
    <row r="38005" spans="22:22">
      <c r="V38005" s="17"/>
    </row>
    <row r="38006" spans="22:22">
      <c r="V38006" s="17"/>
    </row>
    <row r="38007" spans="22:22">
      <c r="V38007" s="17"/>
    </row>
    <row r="38008" spans="22:22">
      <c r="V38008" s="17"/>
    </row>
    <row r="38009" spans="22:22">
      <c r="V38009" s="17"/>
    </row>
    <row r="38010" spans="22:22">
      <c r="V38010" s="17"/>
    </row>
    <row r="38011" spans="22:22">
      <c r="V38011" s="17"/>
    </row>
    <row r="38012" spans="22:22">
      <c r="V38012" s="17"/>
    </row>
    <row r="38013" spans="22:22">
      <c r="V38013" s="17"/>
    </row>
    <row r="38014" spans="22:22">
      <c r="V38014" s="17"/>
    </row>
    <row r="38015" spans="22:22">
      <c r="V38015" s="17"/>
    </row>
    <row r="38016" spans="22:22">
      <c r="V38016" s="17"/>
    </row>
    <row r="38017" spans="22:22">
      <c r="V38017" s="17"/>
    </row>
    <row r="38018" spans="22:22">
      <c r="V38018" s="17"/>
    </row>
    <row r="38019" spans="22:22">
      <c r="V38019" s="17"/>
    </row>
    <row r="38020" spans="22:22">
      <c r="V38020" s="17"/>
    </row>
    <row r="38021" spans="22:22">
      <c r="V38021" s="17"/>
    </row>
    <row r="38022" spans="22:22">
      <c r="V38022" s="17"/>
    </row>
    <row r="38023" spans="22:22">
      <c r="V38023" s="17"/>
    </row>
    <row r="38024" spans="22:22">
      <c r="V38024" s="17"/>
    </row>
    <row r="38025" spans="22:22">
      <c r="V38025" s="17"/>
    </row>
    <row r="38026" spans="22:22">
      <c r="V38026" s="17"/>
    </row>
    <row r="38027" spans="22:22">
      <c r="V38027" s="17"/>
    </row>
    <row r="38028" spans="22:22">
      <c r="V38028" s="17"/>
    </row>
    <row r="38029" spans="22:22">
      <c r="V38029" s="17"/>
    </row>
    <row r="38030" spans="22:22">
      <c r="V38030" s="17"/>
    </row>
    <row r="38031" spans="22:22">
      <c r="V38031" s="17"/>
    </row>
    <row r="38032" spans="22:22">
      <c r="V38032" s="17"/>
    </row>
    <row r="38033" spans="22:22">
      <c r="V38033" s="17"/>
    </row>
    <row r="38034" spans="22:22">
      <c r="V38034" s="17"/>
    </row>
    <row r="38035" spans="22:22">
      <c r="V38035" s="17"/>
    </row>
    <row r="38036" spans="22:22">
      <c r="V38036" s="17"/>
    </row>
    <row r="38037" spans="22:22">
      <c r="V38037" s="17"/>
    </row>
    <row r="38038" spans="22:22">
      <c r="V38038" s="17"/>
    </row>
    <row r="38039" spans="22:22">
      <c r="V38039" s="17"/>
    </row>
    <row r="38040" spans="22:22">
      <c r="V38040" s="17"/>
    </row>
    <row r="38041" spans="22:22">
      <c r="V38041" s="17"/>
    </row>
    <row r="38042" spans="22:22">
      <c r="V38042" s="17"/>
    </row>
    <row r="38043" spans="22:22">
      <c r="V38043" s="17"/>
    </row>
    <row r="38044" spans="22:22">
      <c r="V38044" s="17"/>
    </row>
    <row r="38045" spans="22:22">
      <c r="V38045" s="17"/>
    </row>
    <row r="38046" spans="22:22">
      <c r="V38046" s="17"/>
    </row>
    <row r="38047" spans="22:22">
      <c r="V38047" s="17"/>
    </row>
    <row r="38048" spans="22:22">
      <c r="V38048" s="17"/>
    </row>
    <row r="38049" spans="22:22">
      <c r="V38049" s="17"/>
    </row>
    <row r="38050" spans="22:22">
      <c r="V38050" s="17"/>
    </row>
    <row r="38051" spans="22:22">
      <c r="V38051" s="17"/>
    </row>
    <row r="38052" spans="22:22">
      <c r="V38052" s="17"/>
    </row>
    <row r="38053" spans="22:22">
      <c r="V38053" s="17"/>
    </row>
    <row r="38054" spans="22:22">
      <c r="V38054" s="17"/>
    </row>
    <row r="38055" spans="22:22">
      <c r="V38055" s="17"/>
    </row>
    <row r="38056" spans="22:22">
      <c r="V38056" s="17"/>
    </row>
    <row r="38057" spans="22:22">
      <c r="V38057" s="17"/>
    </row>
    <row r="38058" spans="22:22">
      <c r="V38058" s="17"/>
    </row>
    <row r="38059" spans="22:22">
      <c r="V38059" s="17"/>
    </row>
    <row r="38060" spans="22:22">
      <c r="V38060" s="17"/>
    </row>
    <row r="38061" spans="22:22">
      <c r="V38061" s="17"/>
    </row>
    <row r="38062" spans="22:22">
      <c r="V38062" s="17"/>
    </row>
    <row r="38063" spans="22:22">
      <c r="V38063" s="17"/>
    </row>
    <row r="38064" spans="22:22">
      <c r="V38064" s="17"/>
    </row>
    <row r="38065" spans="22:22">
      <c r="V38065" s="17"/>
    </row>
    <row r="38066" spans="22:22">
      <c r="V38066" s="17"/>
    </row>
    <row r="38067" spans="22:22">
      <c r="V38067" s="17"/>
    </row>
    <row r="38068" spans="22:22">
      <c r="V38068" s="17"/>
    </row>
    <row r="38069" spans="22:22">
      <c r="V38069" s="17"/>
    </row>
    <row r="38070" spans="22:22">
      <c r="V38070" s="17"/>
    </row>
    <row r="38071" spans="22:22">
      <c r="V38071" s="17"/>
    </row>
    <row r="38072" spans="22:22">
      <c r="V38072" s="17"/>
    </row>
    <row r="38073" spans="22:22">
      <c r="V38073" s="17"/>
    </row>
    <row r="38074" spans="22:22">
      <c r="V38074" s="17"/>
    </row>
    <row r="38075" spans="22:22">
      <c r="V38075" s="17"/>
    </row>
    <row r="38076" spans="22:22">
      <c r="V38076" s="17"/>
    </row>
    <row r="38077" spans="22:22">
      <c r="V38077" s="17"/>
    </row>
    <row r="38078" spans="22:22">
      <c r="V38078" s="17"/>
    </row>
    <row r="38079" spans="22:22">
      <c r="V38079" s="17"/>
    </row>
    <row r="38080" spans="22:22">
      <c r="V38080" s="17"/>
    </row>
    <row r="38081" spans="22:22">
      <c r="V38081" s="17"/>
    </row>
    <row r="38082" spans="22:22">
      <c r="V38082" s="17"/>
    </row>
    <row r="38083" spans="22:22">
      <c r="V38083" s="17"/>
    </row>
    <row r="38084" spans="22:22">
      <c r="V38084" s="17"/>
    </row>
    <row r="38085" spans="22:22">
      <c r="V38085" s="17"/>
    </row>
    <row r="38086" spans="22:22">
      <c r="V38086" s="17"/>
    </row>
    <row r="38087" spans="22:22">
      <c r="V38087" s="17"/>
    </row>
    <row r="38088" spans="22:22">
      <c r="V38088" s="17"/>
    </row>
    <row r="38089" spans="22:22">
      <c r="V38089" s="17"/>
    </row>
    <row r="38090" spans="22:22">
      <c r="V38090" s="17"/>
    </row>
    <row r="38091" spans="22:22">
      <c r="V38091" s="17"/>
    </row>
    <row r="38092" spans="22:22">
      <c r="V38092" s="17"/>
    </row>
    <row r="38093" spans="22:22">
      <c r="V38093" s="17"/>
    </row>
    <row r="38094" spans="22:22">
      <c r="V38094" s="17"/>
    </row>
    <row r="38095" spans="22:22">
      <c r="V38095" s="17"/>
    </row>
    <row r="38096" spans="22:22">
      <c r="V38096" s="17"/>
    </row>
    <row r="38097" spans="22:22">
      <c r="V38097" s="17"/>
    </row>
    <row r="38098" spans="22:22">
      <c r="V38098" s="17"/>
    </row>
    <row r="38099" spans="22:22">
      <c r="V38099" s="17"/>
    </row>
    <row r="38100" spans="22:22">
      <c r="V38100" s="17"/>
    </row>
    <row r="38101" spans="22:22">
      <c r="V38101" s="17"/>
    </row>
    <row r="38102" spans="22:22">
      <c r="V38102" s="17"/>
    </row>
    <row r="38103" spans="22:22">
      <c r="V38103" s="17"/>
    </row>
    <row r="38104" spans="22:22">
      <c r="V38104" s="17"/>
    </row>
    <row r="38105" spans="22:22">
      <c r="V38105" s="17"/>
    </row>
    <row r="38106" spans="22:22">
      <c r="V38106" s="17"/>
    </row>
    <row r="38107" spans="22:22">
      <c r="V38107" s="17"/>
    </row>
    <row r="38108" spans="22:22">
      <c r="V38108" s="17"/>
    </row>
    <row r="38109" spans="22:22">
      <c r="V38109" s="17"/>
    </row>
    <row r="38110" spans="22:22">
      <c r="V38110" s="17"/>
    </row>
    <row r="38111" spans="22:22">
      <c r="V38111" s="17"/>
    </row>
    <row r="38112" spans="22:22">
      <c r="V38112" s="17"/>
    </row>
    <row r="38113" spans="22:22">
      <c r="V38113" s="17"/>
    </row>
    <row r="38114" spans="22:22">
      <c r="V38114" s="17"/>
    </row>
    <row r="38115" spans="22:22">
      <c r="V38115" s="17"/>
    </row>
    <row r="38116" spans="22:22">
      <c r="V38116" s="17"/>
    </row>
    <row r="38117" spans="22:22">
      <c r="V38117" s="17"/>
    </row>
    <row r="38118" spans="22:22">
      <c r="V38118" s="17"/>
    </row>
    <row r="38119" spans="22:22">
      <c r="V38119" s="17"/>
    </row>
    <row r="38120" spans="22:22">
      <c r="V38120" s="17"/>
    </row>
    <row r="38121" spans="22:22">
      <c r="V38121" s="17"/>
    </row>
    <row r="38122" spans="22:22">
      <c r="V38122" s="17"/>
    </row>
    <row r="38123" spans="22:22">
      <c r="V38123" s="17"/>
    </row>
    <row r="38124" spans="22:22">
      <c r="V38124" s="17"/>
    </row>
    <row r="38125" spans="22:22">
      <c r="V38125" s="17"/>
    </row>
    <row r="38126" spans="22:22">
      <c r="V38126" s="17"/>
    </row>
    <row r="38127" spans="22:22">
      <c r="V38127" s="17"/>
    </row>
    <row r="38128" spans="22:22">
      <c r="V38128" s="17"/>
    </row>
    <row r="38129" spans="22:22">
      <c r="V38129" s="17"/>
    </row>
    <row r="38130" spans="22:22">
      <c r="V38130" s="17"/>
    </row>
    <row r="38131" spans="22:22">
      <c r="V38131" s="17"/>
    </row>
    <row r="38132" spans="22:22">
      <c r="V38132" s="17"/>
    </row>
    <row r="38133" spans="22:22">
      <c r="V38133" s="17"/>
    </row>
    <row r="38134" spans="22:22">
      <c r="V38134" s="17"/>
    </row>
    <row r="38135" spans="22:22">
      <c r="V38135" s="17"/>
    </row>
    <row r="38136" spans="22:22">
      <c r="V38136" s="17"/>
    </row>
    <row r="38137" spans="22:22">
      <c r="V38137" s="17"/>
    </row>
    <row r="38138" spans="22:22">
      <c r="V38138" s="17"/>
    </row>
    <row r="38139" spans="22:22">
      <c r="V38139" s="17"/>
    </row>
    <row r="38140" spans="22:22">
      <c r="V38140" s="17"/>
    </row>
    <row r="38141" spans="22:22">
      <c r="V38141" s="17"/>
    </row>
    <row r="38142" spans="22:22">
      <c r="V38142" s="17"/>
    </row>
    <row r="38143" spans="22:22">
      <c r="V38143" s="17"/>
    </row>
    <row r="38144" spans="22:22">
      <c r="V38144" s="17"/>
    </row>
    <row r="38145" spans="22:22">
      <c r="V38145" s="17"/>
    </row>
    <row r="38146" spans="22:22">
      <c r="V38146" s="17"/>
    </row>
    <row r="38147" spans="22:22">
      <c r="V38147" s="17"/>
    </row>
    <row r="38148" spans="22:22">
      <c r="V38148" s="17"/>
    </row>
    <row r="38149" spans="22:22">
      <c r="V38149" s="17"/>
    </row>
    <row r="38150" spans="22:22">
      <c r="V38150" s="17"/>
    </row>
    <row r="38151" spans="22:22">
      <c r="V38151" s="17"/>
    </row>
    <row r="38152" spans="22:22">
      <c r="V38152" s="17"/>
    </row>
    <row r="38153" spans="22:22">
      <c r="V38153" s="17"/>
    </row>
    <row r="38154" spans="22:22">
      <c r="V38154" s="17"/>
    </row>
    <row r="38155" spans="22:22">
      <c r="V38155" s="17"/>
    </row>
    <row r="38156" spans="22:22">
      <c r="V38156" s="17"/>
    </row>
    <row r="38157" spans="22:22">
      <c r="V38157" s="17"/>
    </row>
    <row r="38158" spans="22:22">
      <c r="V38158" s="17"/>
    </row>
    <row r="38159" spans="22:22">
      <c r="V38159" s="17"/>
    </row>
    <row r="38160" spans="22:22">
      <c r="V38160" s="17"/>
    </row>
    <row r="38161" spans="22:22">
      <c r="V38161" s="17"/>
    </row>
    <row r="38162" spans="22:22">
      <c r="V38162" s="17"/>
    </row>
    <row r="38163" spans="22:22">
      <c r="V38163" s="17"/>
    </row>
    <row r="38164" spans="22:22">
      <c r="V38164" s="17"/>
    </row>
    <row r="38165" spans="22:22">
      <c r="V38165" s="17"/>
    </row>
    <row r="38166" spans="22:22">
      <c r="V38166" s="17"/>
    </row>
    <row r="38167" spans="22:22">
      <c r="V38167" s="17"/>
    </row>
    <row r="38168" spans="22:22">
      <c r="V38168" s="17"/>
    </row>
    <row r="38169" spans="22:22">
      <c r="V38169" s="17"/>
    </row>
    <row r="38170" spans="22:22">
      <c r="V38170" s="17"/>
    </row>
    <row r="38171" spans="22:22">
      <c r="V38171" s="17"/>
    </row>
    <row r="38172" spans="22:22">
      <c r="V38172" s="17"/>
    </row>
    <row r="38173" spans="22:22">
      <c r="V38173" s="17"/>
    </row>
    <row r="38174" spans="22:22">
      <c r="V38174" s="17"/>
    </row>
    <row r="38175" spans="22:22">
      <c r="V38175" s="17"/>
    </row>
    <row r="38176" spans="22:22">
      <c r="V38176" s="17"/>
    </row>
    <row r="38177" spans="22:22">
      <c r="V38177" s="17"/>
    </row>
    <row r="38178" spans="22:22">
      <c r="V38178" s="17"/>
    </row>
    <row r="38179" spans="22:22">
      <c r="V38179" s="17"/>
    </row>
    <row r="38180" spans="22:22">
      <c r="V38180" s="17"/>
    </row>
    <row r="38181" spans="22:22">
      <c r="V38181" s="17"/>
    </row>
    <row r="38182" spans="22:22">
      <c r="V38182" s="17"/>
    </row>
    <row r="38183" spans="22:22">
      <c r="V38183" s="17"/>
    </row>
    <row r="38184" spans="22:22">
      <c r="V38184" s="17"/>
    </row>
    <row r="38185" spans="22:22">
      <c r="V38185" s="17"/>
    </row>
    <row r="38186" spans="22:22">
      <c r="V38186" s="17"/>
    </row>
    <row r="38187" spans="22:22">
      <c r="V38187" s="17"/>
    </row>
    <row r="38188" spans="22:22">
      <c r="V38188" s="17"/>
    </row>
    <row r="38189" spans="22:22">
      <c r="V38189" s="17"/>
    </row>
    <row r="38190" spans="22:22">
      <c r="V38190" s="17"/>
    </row>
    <row r="38191" spans="22:22">
      <c r="V38191" s="17"/>
    </row>
    <row r="38192" spans="22:22">
      <c r="V38192" s="17"/>
    </row>
    <row r="38193" spans="22:22">
      <c r="V38193" s="17"/>
    </row>
    <row r="38194" spans="22:22">
      <c r="V38194" s="17"/>
    </row>
    <row r="38195" spans="22:22">
      <c r="V38195" s="17"/>
    </row>
    <row r="38196" spans="22:22">
      <c r="V38196" s="17"/>
    </row>
    <row r="38197" spans="22:22">
      <c r="V38197" s="17"/>
    </row>
    <row r="38198" spans="22:22">
      <c r="V38198" s="17"/>
    </row>
    <row r="38199" spans="22:22">
      <c r="V38199" s="17"/>
    </row>
    <row r="38200" spans="22:22">
      <c r="V38200" s="17"/>
    </row>
    <row r="38201" spans="22:22">
      <c r="V38201" s="17"/>
    </row>
    <row r="38202" spans="22:22">
      <c r="V38202" s="17"/>
    </row>
    <row r="38203" spans="22:22">
      <c r="V38203" s="17"/>
    </row>
    <row r="38204" spans="22:22">
      <c r="V38204" s="17"/>
    </row>
    <row r="38205" spans="22:22">
      <c r="V38205" s="17"/>
    </row>
    <row r="38206" spans="22:22">
      <c r="V38206" s="17"/>
    </row>
    <row r="38207" spans="22:22">
      <c r="V38207" s="17"/>
    </row>
    <row r="38208" spans="22:22">
      <c r="V38208" s="17"/>
    </row>
    <row r="38209" spans="22:22">
      <c r="V38209" s="17"/>
    </row>
    <row r="38210" spans="22:22">
      <c r="V38210" s="17"/>
    </row>
    <row r="38211" spans="22:22">
      <c r="V38211" s="17"/>
    </row>
    <row r="38212" spans="22:22">
      <c r="V38212" s="17"/>
    </row>
    <row r="38213" spans="22:22">
      <c r="V38213" s="17"/>
    </row>
    <row r="38214" spans="22:22">
      <c r="V38214" s="17"/>
    </row>
    <row r="38215" spans="22:22">
      <c r="V38215" s="17"/>
    </row>
    <row r="38216" spans="22:22">
      <c r="V38216" s="17"/>
    </row>
    <row r="38217" spans="22:22">
      <c r="V38217" s="17"/>
    </row>
    <row r="38218" spans="22:22">
      <c r="V38218" s="17"/>
    </row>
    <row r="38219" spans="22:22">
      <c r="V38219" s="17"/>
    </row>
    <row r="38220" spans="22:22">
      <c r="V38220" s="17"/>
    </row>
    <row r="38221" spans="22:22">
      <c r="V38221" s="17"/>
    </row>
    <row r="38222" spans="22:22">
      <c r="V38222" s="17"/>
    </row>
    <row r="38223" spans="22:22">
      <c r="V38223" s="17"/>
    </row>
    <row r="38224" spans="22:22">
      <c r="V38224" s="17"/>
    </row>
    <row r="38225" spans="22:22">
      <c r="V38225" s="17"/>
    </row>
    <row r="38226" spans="22:22">
      <c r="V38226" s="17"/>
    </row>
    <row r="38227" spans="22:22">
      <c r="V38227" s="17"/>
    </row>
    <row r="38228" spans="22:22">
      <c r="V38228" s="17"/>
    </row>
    <row r="38229" spans="22:22">
      <c r="V38229" s="17"/>
    </row>
    <row r="38230" spans="22:22">
      <c r="V38230" s="17"/>
    </row>
    <row r="38231" spans="22:22">
      <c r="V38231" s="17"/>
    </row>
    <row r="38232" spans="22:22">
      <c r="V38232" s="17"/>
    </row>
    <row r="38233" spans="22:22">
      <c r="V38233" s="17"/>
    </row>
    <row r="38234" spans="22:22">
      <c r="V38234" s="17"/>
    </row>
    <row r="38235" spans="22:22">
      <c r="V38235" s="17"/>
    </row>
    <row r="38236" spans="22:22">
      <c r="V38236" s="17"/>
    </row>
    <row r="38237" spans="22:22">
      <c r="V38237" s="17"/>
    </row>
    <row r="38238" spans="22:22">
      <c r="V38238" s="17"/>
    </row>
    <row r="38239" spans="22:22">
      <c r="V38239" s="17"/>
    </row>
    <row r="38240" spans="22:22">
      <c r="V38240" s="17"/>
    </row>
    <row r="38241" spans="22:22">
      <c r="V38241" s="17"/>
    </row>
    <row r="38242" spans="22:22">
      <c r="V38242" s="17"/>
    </row>
    <row r="38243" spans="22:22">
      <c r="V38243" s="17"/>
    </row>
    <row r="38244" spans="22:22">
      <c r="V38244" s="17"/>
    </row>
    <row r="38245" spans="22:22">
      <c r="V38245" s="17"/>
    </row>
    <row r="38246" spans="22:22">
      <c r="V38246" s="17"/>
    </row>
    <row r="38247" spans="22:22">
      <c r="V38247" s="17"/>
    </row>
    <row r="38248" spans="22:22">
      <c r="V38248" s="17"/>
    </row>
    <row r="38249" spans="22:22">
      <c r="V38249" s="17"/>
    </row>
    <row r="38250" spans="22:22">
      <c r="V38250" s="17"/>
    </row>
    <row r="38251" spans="22:22">
      <c r="V38251" s="17"/>
    </row>
    <row r="38252" spans="22:22">
      <c r="V38252" s="17"/>
    </row>
    <row r="38253" spans="22:22">
      <c r="V38253" s="17"/>
    </row>
    <row r="38254" spans="22:22">
      <c r="V38254" s="17"/>
    </row>
    <row r="38255" spans="22:22">
      <c r="V38255" s="17"/>
    </row>
    <row r="38256" spans="22:22">
      <c r="V38256" s="17"/>
    </row>
    <row r="38257" spans="22:22">
      <c r="V38257" s="17"/>
    </row>
    <row r="38258" spans="22:22">
      <c r="V38258" s="17"/>
    </row>
    <row r="38259" spans="22:22">
      <c r="V38259" s="17"/>
    </row>
    <row r="38260" spans="22:22">
      <c r="V38260" s="17"/>
    </row>
    <row r="38261" spans="22:22">
      <c r="V38261" s="17"/>
    </row>
    <row r="38262" spans="22:22">
      <c r="V38262" s="17"/>
    </row>
    <row r="38263" spans="22:22">
      <c r="V38263" s="17"/>
    </row>
    <row r="38264" spans="22:22">
      <c r="V38264" s="17"/>
    </row>
    <row r="38265" spans="22:22">
      <c r="V38265" s="17"/>
    </row>
    <row r="38266" spans="22:22">
      <c r="V38266" s="17"/>
    </row>
    <row r="38267" spans="22:22">
      <c r="V38267" s="17"/>
    </row>
    <row r="38268" spans="22:22">
      <c r="V38268" s="17"/>
    </row>
    <row r="38269" spans="22:22">
      <c r="V38269" s="17"/>
    </row>
    <row r="38270" spans="22:22">
      <c r="V38270" s="17"/>
    </row>
    <row r="38271" spans="22:22">
      <c r="V38271" s="17"/>
    </row>
    <row r="38272" spans="22:22">
      <c r="V38272" s="17"/>
    </row>
    <row r="38273" spans="22:22">
      <c r="V38273" s="17"/>
    </row>
    <row r="38274" spans="22:22">
      <c r="V38274" s="17"/>
    </row>
    <row r="38275" spans="22:22">
      <c r="V38275" s="17"/>
    </row>
    <row r="38276" spans="22:22">
      <c r="V38276" s="17"/>
    </row>
    <row r="38277" spans="22:22">
      <c r="V38277" s="17"/>
    </row>
    <row r="38278" spans="22:22">
      <c r="V38278" s="17"/>
    </row>
    <row r="38279" spans="22:22">
      <c r="V38279" s="17"/>
    </row>
    <row r="38280" spans="22:22">
      <c r="V38280" s="17"/>
    </row>
    <row r="38281" spans="22:22">
      <c r="V38281" s="17"/>
    </row>
    <row r="38282" spans="22:22">
      <c r="V38282" s="17"/>
    </row>
    <row r="38283" spans="22:22">
      <c r="V38283" s="17"/>
    </row>
    <row r="38284" spans="22:22">
      <c r="V38284" s="17"/>
    </row>
    <row r="38285" spans="22:22">
      <c r="V38285" s="17"/>
    </row>
    <row r="38286" spans="22:22">
      <c r="V38286" s="17"/>
    </row>
    <row r="38287" spans="22:22">
      <c r="V38287" s="17"/>
    </row>
    <row r="38288" spans="22:22">
      <c r="V38288" s="17"/>
    </row>
    <row r="38289" spans="22:22">
      <c r="V38289" s="17"/>
    </row>
    <row r="38290" spans="22:22">
      <c r="V38290" s="17"/>
    </row>
    <row r="38291" spans="22:22">
      <c r="V38291" s="17"/>
    </row>
    <row r="38292" spans="22:22">
      <c r="V38292" s="17"/>
    </row>
    <row r="38293" spans="22:22">
      <c r="V38293" s="17"/>
    </row>
    <row r="38294" spans="22:22">
      <c r="V38294" s="17"/>
    </row>
    <row r="38295" spans="22:22">
      <c r="V38295" s="17"/>
    </row>
    <row r="38296" spans="22:22">
      <c r="V38296" s="17"/>
    </row>
    <row r="38297" spans="22:22">
      <c r="V38297" s="17"/>
    </row>
    <row r="38298" spans="22:22">
      <c r="V38298" s="17"/>
    </row>
    <row r="38299" spans="22:22">
      <c r="V38299" s="17"/>
    </row>
    <row r="38300" spans="22:22">
      <c r="V38300" s="17"/>
    </row>
    <row r="38301" spans="22:22">
      <c r="V38301" s="17"/>
    </row>
    <row r="38302" spans="22:22">
      <c r="V38302" s="17"/>
    </row>
    <row r="38303" spans="22:22">
      <c r="V38303" s="17"/>
    </row>
    <row r="38304" spans="22:22">
      <c r="V38304" s="17"/>
    </row>
    <row r="38305" spans="22:22">
      <c r="V38305" s="17"/>
    </row>
    <row r="38306" spans="22:22">
      <c r="V38306" s="17"/>
    </row>
    <row r="38307" spans="22:22">
      <c r="V38307" s="17"/>
    </row>
    <row r="38308" spans="22:22">
      <c r="V38308" s="17"/>
    </row>
    <row r="38309" spans="22:22">
      <c r="V38309" s="17"/>
    </row>
    <row r="38310" spans="22:22">
      <c r="V38310" s="17"/>
    </row>
    <row r="38311" spans="22:22">
      <c r="V38311" s="17"/>
    </row>
    <row r="38312" spans="22:22">
      <c r="V38312" s="17"/>
    </row>
    <row r="38313" spans="22:22">
      <c r="V38313" s="17"/>
    </row>
    <row r="38314" spans="22:22">
      <c r="V38314" s="17"/>
    </row>
    <row r="38315" spans="22:22">
      <c r="V38315" s="17"/>
    </row>
    <row r="38316" spans="22:22">
      <c r="V38316" s="17"/>
    </row>
    <row r="38317" spans="22:22">
      <c r="V38317" s="17"/>
    </row>
    <row r="38318" spans="22:22">
      <c r="V38318" s="17"/>
    </row>
    <row r="38319" spans="22:22">
      <c r="V38319" s="17"/>
    </row>
    <row r="38320" spans="22:22">
      <c r="V38320" s="17"/>
    </row>
    <row r="38321" spans="22:22">
      <c r="V38321" s="17"/>
    </row>
    <row r="38322" spans="22:22">
      <c r="V38322" s="17"/>
    </row>
    <row r="38323" spans="22:22">
      <c r="V38323" s="17"/>
    </row>
    <row r="38324" spans="22:22">
      <c r="V38324" s="17"/>
    </row>
    <row r="38325" spans="22:22">
      <c r="V38325" s="17"/>
    </row>
    <row r="38326" spans="22:22">
      <c r="V38326" s="17"/>
    </row>
    <row r="38327" spans="22:22">
      <c r="V38327" s="17"/>
    </row>
    <row r="38328" spans="22:22">
      <c r="V38328" s="17"/>
    </row>
    <row r="38329" spans="22:22">
      <c r="V38329" s="17"/>
    </row>
    <row r="38330" spans="22:22">
      <c r="V38330" s="17"/>
    </row>
    <row r="38331" spans="22:22">
      <c r="V38331" s="17"/>
    </row>
    <row r="38332" spans="22:22">
      <c r="V38332" s="17"/>
    </row>
    <row r="38333" spans="22:22">
      <c r="V38333" s="17"/>
    </row>
    <row r="38334" spans="22:22">
      <c r="V38334" s="17"/>
    </row>
    <row r="38335" spans="22:22">
      <c r="V38335" s="17"/>
    </row>
    <row r="38336" spans="22:22">
      <c r="V38336" s="17"/>
    </row>
    <row r="38337" spans="22:22">
      <c r="V38337" s="17"/>
    </row>
    <row r="38338" spans="22:22">
      <c r="V38338" s="17"/>
    </row>
    <row r="38339" spans="22:22">
      <c r="V38339" s="17"/>
    </row>
    <row r="38340" spans="22:22">
      <c r="V38340" s="17"/>
    </row>
    <row r="38341" spans="22:22">
      <c r="V38341" s="17"/>
    </row>
    <row r="38342" spans="22:22">
      <c r="V38342" s="17"/>
    </row>
    <row r="38343" spans="22:22">
      <c r="V38343" s="17"/>
    </row>
    <row r="38344" spans="22:22">
      <c r="V38344" s="17"/>
    </row>
    <row r="38345" spans="22:22">
      <c r="V38345" s="17"/>
    </row>
    <row r="38346" spans="22:22">
      <c r="V38346" s="17"/>
    </row>
    <row r="38347" spans="22:22">
      <c r="V38347" s="17"/>
    </row>
    <row r="38348" spans="22:22">
      <c r="V38348" s="17"/>
    </row>
    <row r="38349" spans="22:22">
      <c r="V38349" s="17"/>
    </row>
    <row r="38350" spans="22:22">
      <c r="V38350" s="17"/>
    </row>
    <row r="38351" spans="22:22">
      <c r="V38351" s="17"/>
    </row>
    <row r="38352" spans="22:22">
      <c r="V38352" s="17"/>
    </row>
    <row r="38353" spans="22:22">
      <c r="V38353" s="17"/>
    </row>
    <row r="38354" spans="22:22">
      <c r="V38354" s="17"/>
    </row>
    <row r="38355" spans="22:22">
      <c r="V38355" s="17"/>
    </row>
    <row r="38356" spans="22:22">
      <c r="V38356" s="17"/>
    </row>
    <row r="38357" spans="22:22">
      <c r="V38357" s="17"/>
    </row>
    <row r="38358" spans="22:22">
      <c r="V38358" s="17"/>
    </row>
    <row r="38359" spans="22:22">
      <c r="V38359" s="17"/>
    </row>
    <row r="38360" spans="22:22">
      <c r="V38360" s="17"/>
    </row>
    <row r="38361" spans="22:22">
      <c r="V38361" s="17"/>
    </row>
    <row r="38362" spans="22:22">
      <c r="V38362" s="17"/>
    </row>
    <row r="38363" spans="22:22">
      <c r="V38363" s="17"/>
    </row>
    <row r="38364" spans="22:22">
      <c r="V38364" s="17"/>
    </row>
    <row r="38365" spans="22:22">
      <c r="V38365" s="17"/>
    </row>
    <row r="38366" spans="22:22">
      <c r="V38366" s="17"/>
    </row>
    <row r="38367" spans="22:22">
      <c r="V38367" s="17"/>
    </row>
    <row r="38368" spans="22:22">
      <c r="V38368" s="17"/>
    </row>
    <row r="38369" spans="22:22">
      <c r="V38369" s="17"/>
    </row>
    <row r="38370" spans="22:22">
      <c r="V38370" s="17"/>
    </row>
    <row r="38371" spans="22:22">
      <c r="V38371" s="17"/>
    </row>
    <row r="38372" spans="22:22">
      <c r="V38372" s="17"/>
    </row>
    <row r="38373" spans="22:22">
      <c r="V38373" s="17"/>
    </row>
    <row r="38374" spans="22:22">
      <c r="V38374" s="17"/>
    </row>
    <row r="38375" spans="22:22">
      <c r="V38375" s="17"/>
    </row>
    <row r="38376" spans="22:22">
      <c r="V38376" s="17"/>
    </row>
    <row r="38377" spans="22:22">
      <c r="V38377" s="17"/>
    </row>
    <row r="38378" spans="22:22">
      <c r="V38378" s="17"/>
    </row>
    <row r="38379" spans="22:22">
      <c r="V38379" s="17"/>
    </row>
    <row r="38380" spans="22:22">
      <c r="V38380" s="17"/>
    </row>
    <row r="38381" spans="22:22">
      <c r="V38381" s="17"/>
    </row>
    <row r="38382" spans="22:22">
      <c r="V38382" s="17"/>
    </row>
    <row r="38383" spans="22:22">
      <c r="V38383" s="17"/>
    </row>
    <row r="38384" spans="22:22">
      <c r="V38384" s="17"/>
    </row>
    <row r="38385" spans="22:22">
      <c r="V38385" s="17"/>
    </row>
    <row r="38386" spans="22:22">
      <c r="V38386" s="17"/>
    </row>
    <row r="38387" spans="22:22">
      <c r="V38387" s="17"/>
    </row>
    <row r="38388" spans="22:22">
      <c r="V38388" s="17"/>
    </row>
    <row r="38389" spans="22:22">
      <c r="V38389" s="17"/>
    </row>
    <row r="38390" spans="22:22">
      <c r="V38390" s="17"/>
    </row>
    <row r="38391" spans="22:22">
      <c r="V38391" s="17"/>
    </row>
    <row r="38392" spans="22:22">
      <c r="V38392" s="17"/>
    </row>
    <row r="38393" spans="22:22">
      <c r="V38393" s="17"/>
    </row>
    <row r="38394" spans="22:22">
      <c r="V38394" s="17"/>
    </row>
    <row r="38395" spans="22:22">
      <c r="V38395" s="17"/>
    </row>
    <row r="38396" spans="22:22">
      <c r="V38396" s="17"/>
    </row>
    <row r="38397" spans="22:22">
      <c r="V38397" s="17"/>
    </row>
    <row r="38398" spans="22:22">
      <c r="V38398" s="17"/>
    </row>
    <row r="38399" spans="22:22">
      <c r="V38399" s="17"/>
    </row>
    <row r="38400" spans="22:22">
      <c r="V38400" s="17"/>
    </row>
    <row r="38401" spans="22:22">
      <c r="V38401" s="17"/>
    </row>
    <row r="38402" spans="22:22">
      <c r="V38402" s="17"/>
    </row>
    <row r="38403" spans="22:22">
      <c r="V38403" s="17"/>
    </row>
    <row r="38404" spans="22:22">
      <c r="V38404" s="17"/>
    </row>
    <row r="38405" spans="22:22">
      <c r="V38405" s="17"/>
    </row>
    <row r="38406" spans="22:22">
      <c r="V38406" s="17"/>
    </row>
    <row r="38407" spans="22:22">
      <c r="V38407" s="17"/>
    </row>
    <row r="38408" spans="22:22">
      <c r="V38408" s="17"/>
    </row>
    <row r="38409" spans="22:22">
      <c r="V38409" s="17"/>
    </row>
    <row r="38410" spans="22:22">
      <c r="V38410" s="17"/>
    </row>
    <row r="38411" spans="22:22">
      <c r="V38411" s="17"/>
    </row>
    <row r="38412" spans="22:22">
      <c r="V38412" s="17"/>
    </row>
    <row r="38413" spans="22:22">
      <c r="V38413" s="17"/>
    </row>
    <row r="38414" spans="22:22">
      <c r="V38414" s="17"/>
    </row>
    <row r="38415" spans="22:22">
      <c r="V38415" s="17"/>
    </row>
    <row r="38416" spans="22:22">
      <c r="V38416" s="17"/>
    </row>
    <row r="38417" spans="22:22">
      <c r="V38417" s="17"/>
    </row>
    <row r="38418" spans="22:22">
      <c r="V38418" s="17"/>
    </row>
    <row r="38419" spans="22:22">
      <c r="V38419" s="17"/>
    </row>
    <row r="38420" spans="22:22">
      <c r="V38420" s="17"/>
    </row>
    <row r="38421" spans="22:22">
      <c r="V38421" s="17"/>
    </row>
    <row r="38422" spans="22:22">
      <c r="V38422" s="17"/>
    </row>
    <row r="38423" spans="22:22">
      <c r="V38423" s="17"/>
    </row>
    <row r="38424" spans="22:22">
      <c r="V38424" s="17"/>
    </row>
    <row r="38425" spans="22:22">
      <c r="V38425" s="17"/>
    </row>
    <row r="38426" spans="22:22">
      <c r="V38426" s="17"/>
    </row>
    <row r="38427" spans="22:22">
      <c r="V38427" s="17"/>
    </row>
    <row r="38428" spans="22:22">
      <c r="V38428" s="17"/>
    </row>
    <row r="38429" spans="22:22">
      <c r="V38429" s="17"/>
    </row>
    <row r="38430" spans="22:22">
      <c r="V38430" s="17"/>
    </row>
    <row r="38431" spans="22:22">
      <c r="V38431" s="17"/>
    </row>
    <row r="38432" spans="22:22">
      <c r="V38432" s="17"/>
    </row>
    <row r="38433" spans="22:22">
      <c r="V38433" s="17"/>
    </row>
    <row r="38434" spans="22:22">
      <c r="V38434" s="17"/>
    </row>
    <row r="38435" spans="22:22">
      <c r="V38435" s="17"/>
    </row>
    <row r="38436" spans="22:22">
      <c r="V38436" s="17"/>
    </row>
    <row r="38437" spans="22:22">
      <c r="V38437" s="17"/>
    </row>
    <row r="38438" spans="22:22">
      <c r="V38438" s="17"/>
    </row>
    <row r="38439" spans="22:22">
      <c r="V38439" s="17"/>
    </row>
    <row r="38440" spans="22:22">
      <c r="V38440" s="17"/>
    </row>
    <row r="38441" spans="22:22">
      <c r="V38441" s="17"/>
    </row>
    <row r="38442" spans="22:22">
      <c r="V38442" s="17"/>
    </row>
    <row r="38443" spans="22:22">
      <c r="V38443" s="17"/>
    </row>
    <row r="38444" spans="22:22">
      <c r="V38444" s="17"/>
    </row>
    <row r="38445" spans="22:22">
      <c r="V38445" s="17"/>
    </row>
    <row r="38446" spans="22:22">
      <c r="V38446" s="17"/>
    </row>
    <row r="38447" spans="22:22">
      <c r="V38447" s="17"/>
    </row>
    <row r="38448" spans="22:22">
      <c r="V38448" s="17"/>
    </row>
    <row r="38449" spans="22:22">
      <c r="V38449" s="17"/>
    </row>
    <row r="38450" spans="22:22">
      <c r="V38450" s="17"/>
    </row>
    <row r="38451" spans="22:22">
      <c r="V38451" s="17"/>
    </row>
    <row r="38452" spans="22:22">
      <c r="V38452" s="17"/>
    </row>
    <row r="38453" spans="22:22">
      <c r="V38453" s="17"/>
    </row>
    <row r="38454" spans="22:22">
      <c r="V38454" s="17"/>
    </row>
    <row r="38455" spans="22:22">
      <c r="V38455" s="17"/>
    </row>
    <row r="38456" spans="22:22">
      <c r="V38456" s="17"/>
    </row>
    <row r="38457" spans="22:22">
      <c r="V38457" s="17"/>
    </row>
    <row r="38458" spans="22:22">
      <c r="V38458" s="17"/>
    </row>
    <row r="38459" spans="22:22">
      <c r="V38459" s="17"/>
    </row>
    <row r="38460" spans="22:22">
      <c r="V38460" s="17"/>
    </row>
    <row r="38461" spans="22:22">
      <c r="V38461" s="17"/>
    </row>
    <row r="38462" spans="22:22">
      <c r="V38462" s="17"/>
    </row>
    <row r="38463" spans="22:22">
      <c r="V38463" s="17"/>
    </row>
    <row r="38464" spans="22:22">
      <c r="V38464" s="17"/>
    </row>
    <row r="38465" spans="22:22">
      <c r="V38465" s="17"/>
    </row>
    <row r="38466" spans="22:22">
      <c r="V38466" s="17"/>
    </row>
    <row r="38467" spans="22:22">
      <c r="V38467" s="17"/>
    </row>
    <row r="38468" spans="22:22">
      <c r="V38468" s="17"/>
    </row>
    <row r="38469" spans="22:22">
      <c r="V38469" s="17"/>
    </row>
    <row r="38470" spans="22:22">
      <c r="V38470" s="17"/>
    </row>
    <row r="38471" spans="22:22">
      <c r="V38471" s="17"/>
    </row>
    <row r="38472" spans="22:22">
      <c r="V38472" s="17"/>
    </row>
    <row r="38473" spans="22:22">
      <c r="V38473" s="17"/>
    </row>
    <row r="38474" spans="22:22">
      <c r="V38474" s="17"/>
    </row>
    <row r="38475" spans="22:22">
      <c r="V38475" s="17"/>
    </row>
    <row r="38476" spans="22:22">
      <c r="V38476" s="17"/>
    </row>
    <row r="38477" spans="22:22">
      <c r="V38477" s="17"/>
    </row>
    <row r="38478" spans="22:22">
      <c r="V38478" s="17"/>
    </row>
    <row r="38479" spans="22:22">
      <c r="V38479" s="17"/>
    </row>
    <row r="38480" spans="22:22">
      <c r="V38480" s="17"/>
    </row>
    <row r="38481" spans="22:22">
      <c r="V38481" s="17"/>
    </row>
    <row r="38482" spans="22:22">
      <c r="V38482" s="17"/>
    </row>
    <row r="38483" spans="22:22">
      <c r="V38483" s="17"/>
    </row>
    <row r="38484" spans="22:22">
      <c r="V38484" s="17"/>
    </row>
    <row r="38485" spans="22:22">
      <c r="V38485" s="17"/>
    </row>
    <row r="38486" spans="22:22">
      <c r="V38486" s="17"/>
    </row>
    <row r="38487" spans="22:22">
      <c r="V38487" s="17"/>
    </row>
    <row r="38488" spans="22:22">
      <c r="V38488" s="17"/>
    </row>
    <row r="38489" spans="22:22">
      <c r="V38489" s="17"/>
    </row>
    <row r="38490" spans="22:22">
      <c r="V38490" s="17"/>
    </row>
    <row r="38491" spans="22:22">
      <c r="V38491" s="17"/>
    </row>
    <row r="38492" spans="22:22">
      <c r="V38492" s="17"/>
    </row>
    <row r="38493" spans="22:22">
      <c r="V38493" s="17"/>
    </row>
    <row r="38494" spans="22:22">
      <c r="V38494" s="17"/>
    </row>
    <row r="38495" spans="22:22">
      <c r="V38495" s="17"/>
    </row>
    <row r="38496" spans="22:22">
      <c r="V38496" s="17"/>
    </row>
    <row r="38497" spans="22:22">
      <c r="V38497" s="17"/>
    </row>
    <row r="38498" spans="22:22">
      <c r="V38498" s="17"/>
    </row>
    <row r="38499" spans="22:22">
      <c r="V38499" s="17"/>
    </row>
    <row r="38500" spans="22:22">
      <c r="V38500" s="17"/>
    </row>
    <row r="38501" spans="22:22">
      <c r="V38501" s="17"/>
    </row>
    <row r="38502" spans="22:22">
      <c r="V38502" s="17"/>
    </row>
    <row r="38503" spans="22:22">
      <c r="V38503" s="17"/>
    </row>
    <row r="38504" spans="22:22">
      <c r="V38504" s="17"/>
    </row>
    <row r="38505" spans="22:22">
      <c r="V38505" s="17"/>
    </row>
    <row r="38506" spans="22:22">
      <c r="V38506" s="17"/>
    </row>
    <row r="38507" spans="22:22">
      <c r="V38507" s="17"/>
    </row>
    <row r="38508" spans="22:22">
      <c r="V38508" s="17"/>
    </row>
    <row r="38509" spans="22:22">
      <c r="V38509" s="17"/>
    </row>
    <row r="38510" spans="22:22">
      <c r="V38510" s="17"/>
    </row>
    <row r="38511" spans="22:22">
      <c r="V38511" s="17"/>
    </row>
    <row r="38512" spans="22:22">
      <c r="V38512" s="17"/>
    </row>
    <row r="38513" spans="22:22">
      <c r="V38513" s="17"/>
    </row>
    <row r="38514" spans="22:22">
      <c r="V38514" s="17"/>
    </row>
    <row r="38515" spans="22:22">
      <c r="V38515" s="17"/>
    </row>
    <row r="38516" spans="22:22">
      <c r="V38516" s="17"/>
    </row>
    <row r="38517" spans="22:22">
      <c r="V38517" s="17"/>
    </row>
    <row r="38518" spans="22:22">
      <c r="V38518" s="17"/>
    </row>
    <row r="38519" spans="22:22">
      <c r="V38519" s="17"/>
    </row>
    <row r="38520" spans="22:22">
      <c r="V38520" s="17"/>
    </row>
    <row r="38521" spans="22:22">
      <c r="V38521" s="17"/>
    </row>
    <row r="38522" spans="22:22">
      <c r="V38522" s="17"/>
    </row>
    <row r="38523" spans="22:22">
      <c r="V38523" s="17"/>
    </row>
    <row r="38524" spans="22:22">
      <c r="V38524" s="17"/>
    </row>
    <row r="38525" spans="22:22">
      <c r="V38525" s="17"/>
    </row>
    <row r="38526" spans="22:22">
      <c r="V38526" s="17"/>
    </row>
    <row r="38527" spans="22:22">
      <c r="V38527" s="17"/>
    </row>
    <row r="38528" spans="22:22">
      <c r="V38528" s="17"/>
    </row>
    <row r="38529" spans="22:22">
      <c r="V38529" s="17"/>
    </row>
    <row r="38530" spans="22:22">
      <c r="V38530" s="17"/>
    </row>
    <row r="38531" spans="22:22">
      <c r="V38531" s="17"/>
    </row>
    <row r="38532" spans="22:22">
      <c r="V38532" s="17"/>
    </row>
    <row r="38533" spans="22:22">
      <c r="V38533" s="17"/>
    </row>
    <row r="38534" spans="22:22">
      <c r="V38534" s="17"/>
    </row>
    <row r="38535" spans="22:22">
      <c r="V38535" s="17"/>
    </row>
    <row r="38536" spans="22:22">
      <c r="V38536" s="17"/>
    </row>
    <row r="38537" spans="22:22">
      <c r="V38537" s="17"/>
    </row>
    <row r="38538" spans="22:22">
      <c r="V38538" s="17"/>
    </row>
    <row r="38539" spans="22:22">
      <c r="V38539" s="17"/>
    </row>
    <row r="38540" spans="22:22">
      <c r="V38540" s="17"/>
    </row>
    <row r="38541" spans="22:22">
      <c r="V38541" s="17"/>
    </row>
    <row r="38542" spans="22:22">
      <c r="V38542" s="17"/>
    </row>
    <row r="38543" spans="22:22">
      <c r="V38543" s="17"/>
    </row>
    <row r="38544" spans="22:22">
      <c r="V38544" s="17"/>
    </row>
    <row r="38545" spans="22:22">
      <c r="V38545" s="17"/>
    </row>
    <row r="38546" spans="22:22">
      <c r="V38546" s="17"/>
    </row>
    <row r="38547" spans="22:22">
      <c r="V38547" s="17"/>
    </row>
    <row r="38548" spans="22:22">
      <c r="V38548" s="17"/>
    </row>
    <row r="38549" spans="22:22">
      <c r="V38549" s="17"/>
    </row>
    <row r="38550" spans="22:22">
      <c r="V38550" s="17"/>
    </row>
    <row r="38551" spans="22:22">
      <c r="V38551" s="17"/>
    </row>
    <row r="38552" spans="22:22">
      <c r="V38552" s="17"/>
    </row>
    <row r="38553" spans="22:22">
      <c r="V38553" s="17"/>
    </row>
    <row r="38554" spans="22:22">
      <c r="V38554" s="17"/>
    </row>
    <row r="38555" spans="22:22">
      <c r="V38555" s="17"/>
    </row>
    <row r="38556" spans="22:22">
      <c r="V38556" s="17"/>
    </row>
    <row r="38557" spans="22:22">
      <c r="V38557" s="17"/>
    </row>
    <row r="38558" spans="22:22">
      <c r="V38558" s="17"/>
    </row>
    <row r="38559" spans="22:22">
      <c r="V38559" s="17"/>
    </row>
    <row r="38560" spans="22:22">
      <c r="V38560" s="17"/>
    </row>
    <row r="38561" spans="22:22">
      <c r="V38561" s="17"/>
    </row>
    <row r="38562" spans="22:22">
      <c r="V38562" s="17"/>
    </row>
    <row r="38563" spans="22:22">
      <c r="V38563" s="17"/>
    </row>
    <row r="38564" spans="22:22">
      <c r="V38564" s="17"/>
    </row>
    <row r="38565" spans="22:22">
      <c r="V38565" s="17"/>
    </row>
    <row r="38566" spans="22:22">
      <c r="V38566" s="17"/>
    </row>
    <row r="38567" spans="22:22">
      <c r="V38567" s="17"/>
    </row>
    <row r="38568" spans="22:22">
      <c r="V38568" s="17"/>
    </row>
    <row r="38569" spans="22:22">
      <c r="V38569" s="17"/>
    </row>
    <row r="38570" spans="22:22">
      <c r="V38570" s="17"/>
    </row>
    <row r="38571" spans="22:22">
      <c r="V38571" s="17"/>
    </row>
    <row r="38572" spans="22:22">
      <c r="V38572" s="17"/>
    </row>
    <row r="38573" spans="22:22">
      <c r="V38573" s="17"/>
    </row>
    <row r="38574" spans="22:22">
      <c r="V38574" s="17"/>
    </row>
    <row r="38575" spans="22:22">
      <c r="V38575" s="17"/>
    </row>
    <row r="38576" spans="22:22">
      <c r="V38576" s="17"/>
    </row>
    <row r="38577" spans="22:22">
      <c r="V38577" s="17"/>
    </row>
    <row r="38578" spans="22:22">
      <c r="V38578" s="17"/>
    </row>
    <row r="38579" spans="22:22">
      <c r="V38579" s="17"/>
    </row>
    <row r="38580" spans="22:22">
      <c r="V38580" s="17"/>
    </row>
    <row r="38581" spans="22:22">
      <c r="V38581" s="17"/>
    </row>
    <row r="38582" spans="22:22">
      <c r="V38582" s="17"/>
    </row>
    <row r="38583" spans="22:22">
      <c r="V38583" s="17"/>
    </row>
    <row r="38584" spans="22:22">
      <c r="V38584" s="17"/>
    </row>
    <row r="38585" spans="22:22">
      <c r="V38585" s="17"/>
    </row>
    <row r="38586" spans="22:22">
      <c r="V38586" s="17"/>
    </row>
    <row r="38587" spans="22:22">
      <c r="V38587" s="17"/>
    </row>
    <row r="38588" spans="22:22">
      <c r="V38588" s="17"/>
    </row>
    <row r="38589" spans="22:22">
      <c r="V38589" s="17"/>
    </row>
    <row r="38590" spans="22:22">
      <c r="V38590" s="17"/>
    </row>
    <row r="38591" spans="22:22">
      <c r="V38591" s="17"/>
    </row>
    <row r="38592" spans="22:22">
      <c r="V38592" s="17"/>
    </row>
    <row r="38593" spans="22:22">
      <c r="V38593" s="17"/>
    </row>
    <row r="38594" spans="22:22">
      <c r="V38594" s="17"/>
    </row>
    <row r="38595" spans="22:22">
      <c r="V38595" s="17"/>
    </row>
    <row r="38596" spans="22:22">
      <c r="V38596" s="17"/>
    </row>
    <row r="38597" spans="22:22">
      <c r="V38597" s="17"/>
    </row>
    <row r="38598" spans="22:22">
      <c r="V38598" s="17"/>
    </row>
    <row r="38599" spans="22:22">
      <c r="V38599" s="17"/>
    </row>
    <row r="38600" spans="22:22">
      <c r="V38600" s="17"/>
    </row>
    <row r="38601" spans="22:22">
      <c r="V38601" s="17"/>
    </row>
    <row r="38602" spans="22:22">
      <c r="V38602" s="17"/>
    </row>
    <row r="38603" spans="22:22">
      <c r="V38603" s="17"/>
    </row>
    <row r="38604" spans="22:22">
      <c r="V38604" s="17"/>
    </row>
    <row r="38605" spans="22:22">
      <c r="V38605" s="17"/>
    </row>
    <row r="38606" spans="22:22">
      <c r="V38606" s="17"/>
    </row>
    <row r="38607" spans="22:22">
      <c r="V38607" s="17"/>
    </row>
    <row r="38608" spans="22:22">
      <c r="V38608" s="17"/>
    </row>
    <row r="38609" spans="22:22">
      <c r="V38609" s="17"/>
    </row>
    <row r="38610" spans="22:22">
      <c r="V38610" s="17"/>
    </row>
    <row r="38611" spans="22:22">
      <c r="V38611" s="17"/>
    </row>
    <row r="38612" spans="22:22">
      <c r="V38612" s="17"/>
    </row>
    <row r="38613" spans="22:22">
      <c r="V38613" s="17"/>
    </row>
    <row r="38614" spans="22:22">
      <c r="V38614" s="17"/>
    </row>
    <row r="38615" spans="22:22">
      <c r="V38615" s="17"/>
    </row>
    <row r="38616" spans="22:22">
      <c r="V38616" s="17"/>
    </row>
    <row r="38617" spans="22:22">
      <c r="V38617" s="17"/>
    </row>
    <row r="38618" spans="22:22">
      <c r="V38618" s="17"/>
    </row>
    <row r="38619" spans="22:22">
      <c r="V38619" s="17"/>
    </row>
    <row r="38620" spans="22:22">
      <c r="V38620" s="17"/>
    </row>
    <row r="38621" spans="22:22">
      <c r="V38621" s="17"/>
    </row>
    <row r="38622" spans="22:22">
      <c r="V38622" s="17"/>
    </row>
    <row r="38623" spans="22:22">
      <c r="V38623" s="17"/>
    </row>
    <row r="38624" spans="22:22">
      <c r="V38624" s="17"/>
    </row>
    <row r="38625" spans="22:22">
      <c r="V38625" s="17"/>
    </row>
    <row r="38626" spans="22:22">
      <c r="V38626" s="17"/>
    </row>
    <row r="38627" spans="22:22">
      <c r="V38627" s="17"/>
    </row>
    <row r="38628" spans="22:22">
      <c r="V38628" s="17"/>
    </row>
    <row r="38629" spans="22:22">
      <c r="V38629" s="17"/>
    </row>
    <row r="38630" spans="22:22">
      <c r="V38630" s="17"/>
    </row>
    <row r="38631" spans="22:22">
      <c r="V38631" s="17"/>
    </row>
    <row r="38632" spans="22:22">
      <c r="V38632" s="17"/>
    </row>
    <row r="38633" spans="22:22">
      <c r="V38633" s="17"/>
    </row>
    <row r="38634" spans="22:22">
      <c r="V38634" s="17"/>
    </row>
    <row r="38635" spans="22:22">
      <c r="V38635" s="17"/>
    </row>
    <row r="38636" spans="22:22">
      <c r="V38636" s="17"/>
    </row>
    <row r="38637" spans="22:22">
      <c r="V38637" s="17"/>
    </row>
    <row r="38638" spans="22:22">
      <c r="V38638" s="17"/>
    </row>
    <row r="38639" spans="22:22">
      <c r="V38639" s="17"/>
    </row>
    <row r="38640" spans="22:22">
      <c r="V38640" s="17"/>
    </row>
    <row r="38641" spans="22:22">
      <c r="V38641" s="17"/>
    </row>
    <row r="38642" spans="22:22">
      <c r="V38642" s="17"/>
    </row>
    <row r="38643" spans="22:22">
      <c r="V38643" s="17"/>
    </row>
    <row r="38644" spans="22:22">
      <c r="V38644" s="17"/>
    </row>
    <row r="38645" spans="22:22">
      <c r="V38645" s="17"/>
    </row>
    <row r="38646" spans="22:22">
      <c r="V38646" s="17"/>
    </row>
    <row r="38647" spans="22:22">
      <c r="V38647" s="17"/>
    </row>
    <row r="38648" spans="22:22">
      <c r="V38648" s="17"/>
    </row>
    <row r="38649" spans="22:22">
      <c r="V38649" s="17"/>
    </row>
    <row r="38650" spans="22:22">
      <c r="V38650" s="17"/>
    </row>
    <row r="38651" spans="22:22">
      <c r="V38651" s="17"/>
    </row>
    <row r="38652" spans="22:22">
      <c r="V38652" s="17"/>
    </row>
    <row r="38653" spans="22:22">
      <c r="V38653" s="17"/>
    </row>
    <row r="38654" spans="22:22">
      <c r="V38654" s="17"/>
    </row>
    <row r="38655" spans="22:22">
      <c r="V38655" s="17"/>
    </row>
    <row r="38656" spans="22:22">
      <c r="V38656" s="17"/>
    </row>
    <row r="38657" spans="22:22">
      <c r="V38657" s="17"/>
    </row>
    <row r="38658" spans="22:22">
      <c r="V38658" s="17"/>
    </row>
    <row r="38659" spans="22:22">
      <c r="V38659" s="17"/>
    </row>
    <row r="38660" spans="22:22">
      <c r="V38660" s="17"/>
    </row>
    <row r="38661" spans="22:22">
      <c r="V38661" s="17"/>
    </row>
    <row r="38662" spans="22:22">
      <c r="V38662" s="17"/>
    </row>
    <row r="38663" spans="22:22">
      <c r="V38663" s="17"/>
    </row>
    <row r="38664" spans="22:22">
      <c r="V38664" s="17"/>
    </row>
    <row r="38665" spans="22:22">
      <c r="V38665" s="17"/>
    </row>
    <row r="38666" spans="22:22">
      <c r="V38666" s="17"/>
    </row>
    <row r="38667" spans="22:22">
      <c r="V38667" s="17"/>
    </row>
    <row r="38668" spans="22:22">
      <c r="V38668" s="17"/>
    </row>
    <row r="38669" spans="22:22">
      <c r="V38669" s="17"/>
    </row>
    <row r="38670" spans="22:22">
      <c r="V38670" s="17"/>
    </row>
    <row r="38671" spans="22:22">
      <c r="V38671" s="17"/>
    </row>
    <row r="38672" spans="22:22">
      <c r="V38672" s="17"/>
    </row>
    <row r="38673" spans="22:22">
      <c r="V38673" s="17"/>
    </row>
    <row r="38674" spans="22:22">
      <c r="V38674" s="17"/>
    </row>
    <row r="38675" spans="22:22">
      <c r="V38675" s="17"/>
    </row>
    <row r="38676" spans="22:22">
      <c r="V38676" s="17"/>
    </row>
    <row r="38677" spans="22:22">
      <c r="V38677" s="17"/>
    </row>
    <row r="38678" spans="22:22">
      <c r="V38678" s="17"/>
    </row>
    <row r="38679" spans="22:22">
      <c r="V38679" s="17"/>
    </row>
    <row r="38680" spans="22:22">
      <c r="V38680" s="17"/>
    </row>
    <row r="38681" spans="22:22">
      <c r="V38681" s="17"/>
    </row>
    <row r="38682" spans="22:22">
      <c r="V38682" s="17"/>
    </row>
    <row r="38683" spans="22:22">
      <c r="V38683" s="17"/>
    </row>
    <row r="38684" spans="22:22">
      <c r="V38684" s="17"/>
    </row>
    <row r="38685" spans="22:22">
      <c r="V38685" s="17"/>
    </row>
    <row r="38686" spans="22:22">
      <c r="V38686" s="17"/>
    </row>
    <row r="38687" spans="22:22">
      <c r="V38687" s="17"/>
    </row>
    <row r="38688" spans="22:22">
      <c r="V38688" s="17"/>
    </row>
    <row r="38689" spans="22:22">
      <c r="V38689" s="17"/>
    </row>
    <row r="38690" spans="22:22">
      <c r="V38690" s="17"/>
    </row>
    <row r="38691" spans="22:22">
      <c r="V38691" s="17"/>
    </row>
    <row r="38692" spans="22:22">
      <c r="V38692" s="17"/>
    </row>
    <row r="38693" spans="22:22">
      <c r="V38693" s="17"/>
    </row>
    <row r="38694" spans="22:22">
      <c r="V38694" s="17"/>
    </row>
    <row r="38695" spans="22:22">
      <c r="V38695" s="17"/>
    </row>
    <row r="38696" spans="22:22">
      <c r="V38696" s="17"/>
    </row>
    <row r="38697" spans="22:22">
      <c r="V38697" s="17"/>
    </row>
    <row r="38698" spans="22:22">
      <c r="V38698" s="17"/>
    </row>
    <row r="38699" spans="22:22">
      <c r="V38699" s="17"/>
    </row>
    <row r="38700" spans="22:22">
      <c r="V38700" s="17"/>
    </row>
    <row r="38701" spans="22:22">
      <c r="V38701" s="17"/>
    </row>
    <row r="38702" spans="22:22">
      <c r="V38702" s="17"/>
    </row>
    <row r="38703" spans="22:22">
      <c r="V38703" s="17"/>
    </row>
    <row r="38704" spans="22:22">
      <c r="V38704" s="17"/>
    </row>
    <row r="38705" spans="22:22">
      <c r="V38705" s="17"/>
    </row>
    <row r="38706" spans="22:22">
      <c r="V38706" s="17"/>
    </row>
    <row r="38707" spans="22:22">
      <c r="V38707" s="17"/>
    </row>
    <row r="38708" spans="22:22">
      <c r="V38708" s="17"/>
    </row>
    <row r="38709" spans="22:22">
      <c r="V38709" s="17"/>
    </row>
    <row r="38710" spans="22:22">
      <c r="V38710" s="17"/>
    </row>
    <row r="38711" spans="22:22">
      <c r="V38711" s="17"/>
    </row>
    <row r="38712" spans="22:22">
      <c r="V38712" s="17"/>
    </row>
    <row r="38713" spans="22:22">
      <c r="V38713" s="17"/>
    </row>
    <row r="38714" spans="22:22">
      <c r="V38714" s="17"/>
    </row>
    <row r="38715" spans="22:22">
      <c r="V38715" s="17"/>
    </row>
    <row r="38716" spans="22:22">
      <c r="V38716" s="17"/>
    </row>
    <row r="38717" spans="22:22">
      <c r="V38717" s="17"/>
    </row>
    <row r="38718" spans="22:22">
      <c r="V38718" s="17"/>
    </row>
    <row r="38719" spans="22:22">
      <c r="V38719" s="17"/>
    </row>
    <row r="38720" spans="22:22">
      <c r="V38720" s="17"/>
    </row>
    <row r="38721" spans="22:22">
      <c r="V38721" s="17"/>
    </row>
    <row r="38722" spans="22:22">
      <c r="V38722" s="17"/>
    </row>
    <row r="38723" spans="22:22">
      <c r="V38723" s="17"/>
    </row>
    <row r="38724" spans="22:22">
      <c r="V38724" s="17"/>
    </row>
    <row r="38725" spans="22:22">
      <c r="V38725" s="17"/>
    </row>
    <row r="38726" spans="22:22">
      <c r="V38726" s="17"/>
    </row>
    <row r="38727" spans="22:22">
      <c r="V38727" s="17"/>
    </row>
    <row r="38728" spans="22:22">
      <c r="V38728" s="17"/>
    </row>
    <row r="38729" spans="22:22">
      <c r="V38729" s="17"/>
    </row>
    <row r="38730" spans="22:22">
      <c r="V38730" s="17"/>
    </row>
    <row r="38731" spans="22:22">
      <c r="V38731" s="17"/>
    </row>
    <row r="38732" spans="22:22">
      <c r="V38732" s="17"/>
    </row>
    <row r="38733" spans="22:22">
      <c r="V38733" s="17"/>
    </row>
    <row r="38734" spans="22:22">
      <c r="V38734" s="17"/>
    </row>
    <row r="38735" spans="22:22">
      <c r="V38735" s="17"/>
    </row>
    <row r="38736" spans="22:22">
      <c r="V38736" s="17"/>
    </row>
    <row r="38737" spans="22:22">
      <c r="V38737" s="17"/>
    </row>
    <row r="38738" spans="22:22">
      <c r="V38738" s="17"/>
    </row>
    <row r="38739" spans="22:22">
      <c r="V38739" s="17"/>
    </row>
    <row r="38740" spans="22:22">
      <c r="V38740" s="17"/>
    </row>
    <row r="38741" spans="22:22">
      <c r="V38741" s="17"/>
    </row>
    <row r="38742" spans="22:22">
      <c r="V38742" s="17"/>
    </row>
    <row r="38743" spans="22:22">
      <c r="V38743" s="17"/>
    </row>
    <row r="38744" spans="22:22">
      <c r="V38744" s="17"/>
    </row>
    <row r="38745" spans="22:22">
      <c r="V38745" s="17"/>
    </row>
    <row r="38746" spans="22:22">
      <c r="V38746" s="17"/>
    </row>
    <row r="38747" spans="22:22">
      <c r="V38747" s="17"/>
    </row>
    <row r="38748" spans="22:22">
      <c r="V38748" s="17"/>
    </row>
    <row r="38749" spans="22:22">
      <c r="V38749" s="17"/>
    </row>
    <row r="38750" spans="22:22">
      <c r="V38750" s="17"/>
    </row>
    <row r="38751" spans="22:22">
      <c r="V38751" s="17"/>
    </row>
    <row r="38752" spans="22:22">
      <c r="V38752" s="17"/>
    </row>
    <row r="38753" spans="22:22">
      <c r="V38753" s="17"/>
    </row>
    <row r="38754" spans="22:22">
      <c r="V38754" s="17"/>
    </row>
    <row r="38755" spans="22:22">
      <c r="V38755" s="17"/>
    </row>
    <row r="38756" spans="22:22">
      <c r="V38756" s="17"/>
    </row>
    <row r="38757" spans="22:22">
      <c r="V38757" s="17"/>
    </row>
    <row r="38758" spans="22:22">
      <c r="V38758" s="17"/>
    </row>
    <row r="38759" spans="22:22">
      <c r="V38759" s="17"/>
    </row>
    <row r="38760" spans="22:22">
      <c r="V38760" s="17"/>
    </row>
    <row r="38761" spans="22:22">
      <c r="V38761" s="17"/>
    </row>
    <row r="38762" spans="22:22">
      <c r="V38762" s="17"/>
    </row>
    <row r="38763" spans="22:22">
      <c r="V38763" s="17"/>
    </row>
    <row r="38764" spans="22:22">
      <c r="V38764" s="17"/>
    </row>
    <row r="38765" spans="22:22">
      <c r="V38765" s="17"/>
    </row>
    <row r="38766" spans="22:22">
      <c r="V38766" s="17"/>
    </row>
    <row r="38767" spans="22:22">
      <c r="V38767" s="17"/>
    </row>
    <row r="38768" spans="22:22">
      <c r="V38768" s="17"/>
    </row>
    <row r="38769" spans="22:22">
      <c r="V38769" s="17"/>
    </row>
    <row r="38770" spans="22:22">
      <c r="V38770" s="17"/>
    </row>
    <row r="38771" spans="22:22">
      <c r="V38771" s="17"/>
    </row>
    <row r="38772" spans="22:22">
      <c r="V38772" s="17"/>
    </row>
    <row r="38773" spans="22:22">
      <c r="V38773" s="17"/>
    </row>
    <row r="38774" spans="22:22">
      <c r="V38774" s="17"/>
    </row>
    <row r="38775" spans="22:22">
      <c r="V38775" s="17"/>
    </row>
    <row r="38776" spans="22:22">
      <c r="V38776" s="17"/>
    </row>
    <row r="38777" spans="22:22">
      <c r="V38777" s="17"/>
    </row>
    <row r="38778" spans="22:22">
      <c r="V38778" s="17"/>
    </row>
    <row r="38779" spans="22:22">
      <c r="V38779" s="17"/>
    </row>
    <row r="38780" spans="22:22">
      <c r="V38780" s="17"/>
    </row>
    <row r="38781" spans="22:22">
      <c r="V38781" s="17"/>
    </row>
    <row r="38782" spans="22:22">
      <c r="V38782" s="17"/>
    </row>
    <row r="38783" spans="22:22">
      <c r="V38783" s="17"/>
    </row>
    <row r="38784" spans="22:22">
      <c r="V38784" s="17"/>
    </row>
    <row r="38785" spans="22:22">
      <c r="V38785" s="17"/>
    </row>
    <row r="38786" spans="22:22">
      <c r="V38786" s="17"/>
    </row>
    <row r="38787" spans="22:22">
      <c r="V38787" s="17"/>
    </row>
    <row r="38788" spans="22:22">
      <c r="V38788" s="17"/>
    </row>
    <row r="38789" spans="22:22">
      <c r="V38789" s="17"/>
    </row>
    <row r="38790" spans="22:22">
      <c r="V38790" s="17"/>
    </row>
    <row r="38791" spans="22:22">
      <c r="V38791" s="17"/>
    </row>
    <row r="38792" spans="22:22">
      <c r="V38792" s="17"/>
    </row>
    <row r="38793" spans="22:22">
      <c r="V38793" s="17"/>
    </row>
    <row r="38794" spans="22:22">
      <c r="V38794" s="17"/>
    </row>
    <row r="38795" spans="22:22">
      <c r="V38795" s="17"/>
    </row>
    <row r="38796" spans="22:22">
      <c r="V38796" s="17"/>
    </row>
    <row r="38797" spans="22:22">
      <c r="V38797" s="17"/>
    </row>
    <row r="38798" spans="22:22">
      <c r="V38798" s="17"/>
    </row>
    <row r="38799" spans="22:22">
      <c r="V38799" s="17"/>
    </row>
    <row r="38800" spans="22:22">
      <c r="V38800" s="17"/>
    </row>
    <row r="38801" spans="22:22">
      <c r="V38801" s="17"/>
    </row>
    <row r="38802" spans="22:22">
      <c r="V38802" s="17"/>
    </row>
    <row r="38803" spans="22:22">
      <c r="V38803" s="17"/>
    </row>
    <row r="38804" spans="22:22">
      <c r="V38804" s="17"/>
    </row>
    <row r="38805" spans="22:22">
      <c r="V38805" s="17"/>
    </row>
    <row r="38806" spans="22:22">
      <c r="V38806" s="17"/>
    </row>
    <row r="38807" spans="22:22">
      <c r="V38807" s="17"/>
    </row>
    <row r="38808" spans="22:22">
      <c r="V38808" s="17"/>
    </row>
    <row r="38809" spans="22:22">
      <c r="V38809" s="17"/>
    </row>
    <row r="38810" spans="22:22">
      <c r="V38810" s="17"/>
    </row>
    <row r="38811" spans="22:22">
      <c r="V38811" s="17"/>
    </row>
    <row r="38812" spans="22:22">
      <c r="V38812" s="17"/>
    </row>
    <row r="38813" spans="22:22">
      <c r="V38813" s="17"/>
    </row>
    <row r="38814" spans="22:22">
      <c r="V38814" s="17"/>
    </row>
    <row r="38815" spans="22:22">
      <c r="V38815" s="17"/>
    </row>
    <row r="38816" spans="22:22">
      <c r="V38816" s="17"/>
    </row>
    <row r="38817" spans="22:22">
      <c r="V38817" s="17"/>
    </row>
    <row r="38818" spans="22:22">
      <c r="V38818" s="17"/>
    </row>
    <row r="38819" spans="22:22">
      <c r="V38819" s="17"/>
    </row>
    <row r="38820" spans="22:22">
      <c r="V38820" s="17"/>
    </row>
    <row r="38821" spans="22:22">
      <c r="V38821" s="17"/>
    </row>
    <row r="38822" spans="22:22">
      <c r="V38822" s="17"/>
    </row>
    <row r="38823" spans="22:22">
      <c r="V38823" s="17"/>
    </row>
    <row r="38824" spans="22:22">
      <c r="V38824" s="17"/>
    </row>
    <row r="38825" spans="22:22">
      <c r="V38825" s="17"/>
    </row>
    <row r="38826" spans="22:22">
      <c r="V38826" s="17"/>
    </row>
    <row r="38827" spans="22:22">
      <c r="V38827" s="17"/>
    </row>
    <row r="38828" spans="22:22">
      <c r="V38828" s="17"/>
    </row>
    <row r="38829" spans="22:22">
      <c r="V38829" s="17"/>
    </row>
    <row r="38830" spans="22:22">
      <c r="V38830" s="17"/>
    </row>
    <row r="38831" spans="22:22">
      <c r="V38831" s="17"/>
    </row>
    <row r="38832" spans="22:22">
      <c r="V38832" s="17"/>
    </row>
    <row r="38833" spans="22:22">
      <c r="V38833" s="17"/>
    </row>
    <row r="38834" spans="22:22">
      <c r="V38834" s="17"/>
    </row>
    <row r="38835" spans="22:22">
      <c r="V38835" s="17"/>
    </row>
    <row r="38836" spans="22:22">
      <c r="V38836" s="17"/>
    </row>
    <row r="38837" spans="22:22">
      <c r="V38837" s="17"/>
    </row>
    <row r="38838" spans="22:22">
      <c r="V38838" s="17"/>
    </row>
    <row r="38839" spans="22:22">
      <c r="V38839" s="17"/>
    </row>
    <row r="38840" spans="22:22">
      <c r="V38840" s="17"/>
    </row>
    <row r="38841" spans="22:22">
      <c r="V38841" s="17"/>
    </row>
    <row r="38842" spans="22:22">
      <c r="V38842" s="17"/>
    </row>
    <row r="38843" spans="22:22">
      <c r="V38843" s="17"/>
    </row>
    <row r="38844" spans="22:22">
      <c r="V38844" s="17"/>
    </row>
    <row r="38845" spans="22:22">
      <c r="V38845" s="17"/>
    </row>
    <row r="38846" spans="22:22">
      <c r="V38846" s="17"/>
    </row>
    <row r="38847" spans="22:22">
      <c r="V38847" s="17"/>
    </row>
    <row r="38848" spans="22:22">
      <c r="V38848" s="17"/>
    </row>
    <row r="38849" spans="22:22">
      <c r="V38849" s="17"/>
    </row>
    <row r="38850" spans="22:22">
      <c r="V38850" s="17"/>
    </row>
    <row r="38851" spans="22:22">
      <c r="V38851" s="17"/>
    </row>
    <row r="38852" spans="22:22">
      <c r="V38852" s="17"/>
    </row>
    <row r="38853" spans="22:22">
      <c r="V38853" s="17"/>
    </row>
    <row r="38854" spans="22:22">
      <c r="V38854" s="17"/>
    </row>
    <row r="38855" spans="22:22">
      <c r="V38855" s="17"/>
    </row>
    <row r="38856" spans="22:22">
      <c r="V38856" s="17"/>
    </row>
    <row r="38857" spans="22:22">
      <c r="V38857" s="17"/>
    </row>
    <row r="38858" spans="22:22">
      <c r="V38858" s="17"/>
    </row>
    <row r="38859" spans="22:22">
      <c r="V38859" s="17"/>
    </row>
    <row r="38860" spans="22:22">
      <c r="V38860" s="17"/>
    </row>
    <row r="38861" spans="22:22">
      <c r="V38861" s="17"/>
    </row>
    <row r="38862" spans="22:22">
      <c r="V38862" s="17"/>
    </row>
    <row r="38863" spans="22:22">
      <c r="V38863" s="17"/>
    </row>
    <row r="38864" spans="22:22">
      <c r="V38864" s="17"/>
    </row>
    <row r="38865" spans="22:22">
      <c r="V38865" s="17"/>
    </row>
    <row r="38866" spans="22:22">
      <c r="V38866" s="17"/>
    </row>
    <row r="38867" spans="22:22">
      <c r="V38867" s="17"/>
    </row>
    <row r="38868" spans="22:22">
      <c r="V38868" s="17"/>
    </row>
    <row r="38869" spans="22:22">
      <c r="V38869" s="17"/>
    </row>
    <row r="38870" spans="22:22">
      <c r="V38870" s="17"/>
    </row>
    <row r="38871" spans="22:22">
      <c r="V38871" s="17"/>
    </row>
    <row r="38872" spans="22:22">
      <c r="V38872" s="17"/>
    </row>
    <row r="38873" spans="22:22">
      <c r="V38873" s="17"/>
    </row>
    <row r="38874" spans="22:22">
      <c r="V38874" s="17"/>
    </row>
    <row r="38875" spans="22:22">
      <c r="V38875" s="17"/>
    </row>
    <row r="38876" spans="22:22">
      <c r="V38876" s="17"/>
    </row>
    <row r="38877" spans="22:22">
      <c r="V38877" s="17"/>
    </row>
    <row r="38878" spans="22:22">
      <c r="V38878" s="17"/>
    </row>
    <row r="38879" spans="22:22">
      <c r="V38879" s="17"/>
    </row>
    <row r="38880" spans="22:22">
      <c r="V38880" s="17"/>
    </row>
    <row r="38881" spans="22:22">
      <c r="V38881" s="17"/>
    </row>
    <row r="38882" spans="22:22">
      <c r="V38882" s="17"/>
    </row>
    <row r="38883" spans="22:22">
      <c r="V38883" s="17"/>
    </row>
    <row r="38884" spans="22:22">
      <c r="V38884" s="17"/>
    </row>
    <row r="38885" spans="22:22">
      <c r="V38885" s="17"/>
    </row>
    <row r="38886" spans="22:22">
      <c r="V38886" s="17"/>
    </row>
    <row r="38887" spans="22:22">
      <c r="V38887" s="17"/>
    </row>
    <row r="38888" spans="22:22">
      <c r="V38888" s="17"/>
    </row>
    <row r="38889" spans="22:22">
      <c r="V38889" s="17"/>
    </row>
    <row r="38890" spans="22:22">
      <c r="V38890" s="17"/>
    </row>
    <row r="38891" spans="22:22">
      <c r="V38891" s="17"/>
    </row>
    <row r="38892" spans="22:22">
      <c r="V38892" s="17"/>
    </row>
    <row r="38893" spans="22:22">
      <c r="V38893" s="17"/>
    </row>
    <row r="38894" spans="22:22">
      <c r="V38894" s="17"/>
    </row>
    <row r="38895" spans="22:22">
      <c r="V38895" s="17"/>
    </row>
    <row r="38896" spans="22:22">
      <c r="V38896" s="17"/>
    </row>
    <row r="38897" spans="22:22">
      <c r="V38897" s="17"/>
    </row>
    <row r="38898" spans="22:22">
      <c r="V38898" s="17"/>
    </row>
    <row r="38899" spans="22:22">
      <c r="V38899" s="17"/>
    </row>
    <row r="38900" spans="22:22">
      <c r="V38900" s="17"/>
    </row>
    <row r="38901" spans="22:22">
      <c r="V38901" s="17"/>
    </row>
    <row r="38902" spans="22:22">
      <c r="V38902" s="17"/>
    </row>
    <row r="38903" spans="22:22">
      <c r="V38903" s="17"/>
    </row>
    <row r="38904" spans="22:22">
      <c r="V38904" s="17"/>
    </row>
    <row r="38905" spans="22:22">
      <c r="V38905" s="17"/>
    </row>
    <row r="38906" spans="22:22">
      <c r="V38906" s="17"/>
    </row>
    <row r="38907" spans="22:22">
      <c r="V38907" s="17"/>
    </row>
    <row r="38908" spans="22:22">
      <c r="V38908" s="17"/>
    </row>
    <row r="38909" spans="22:22">
      <c r="V38909" s="17"/>
    </row>
    <row r="38910" spans="22:22">
      <c r="V38910" s="17"/>
    </row>
    <row r="38911" spans="22:22">
      <c r="V38911" s="17"/>
    </row>
    <row r="38912" spans="22:22">
      <c r="V38912" s="17"/>
    </row>
    <row r="38913" spans="22:22">
      <c r="V38913" s="17"/>
    </row>
    <row r="38914" spans="22:22">
      <c r="V38914" s="17"/>
    </row>
    <row r="38915" spans="22:22">
      <c r="V38915" s="17"/>
    </row>
    <row r="38916" spans="22:22">
      <c r="V38916" s="17"/>
    </row>
    <row r="38917" spans="22:22">
      <c r="V38917" s="17"/>
    </row>
    <row r="38918" spans="22:22">
      <c r="V38918" s="17"/>
    </row>
    <row r="38919" spans="22:22">
      <c r="V38919" s="17"/>
    </row>
    <row r="38920" spans="22:22">
      <c r="V38920" s="17"/>
    </row>
    <row r="38921" spans="22:22">
      <c r="V38921" s="17"/>
    </row>
    <row r="38922" spans="22:22">
      <c r="V38922" s="17"/>
    </row>
    <row r="38923" spans="22:22">
      <c r="V38923" s="17"/>
    </row>
    <row r="38924" spans="22:22">
      <c r="V38924" s="17"/>
    </row>
    <row r="38925" spans="22:22">
      <c r="V38925" s="17"/>
    </row>
    <row r="38926" spans="22:22">
      <c r="V38926" s="17"/>
    </row>
    <row r="38927" spans="22:22">
      <c r="V38927" s="17"/>
    </row>
    <row r="38928" spans="22:22">
      <c r="V38928" s="17"/>
    </row>
    <row r="38929" spans="22:22">
      <c r="V38929" s="17"/>
    </row>
    <row r="38930" spans="22:22">
      <c r="V38930" s="17"/>
    </row>
    <row r="38931" spans="22:22">
      <c r="V38931" s="17"/>
    </row>
    <row r="38932" spans="22:22">
      <c r="V38932" s="17"/>
    </row>
    <row r="38933" spans="22:22">
      <c r="V38933" s="17"/>
    </row>
    <row r="38934" spans="22:22">
      <c r="V38934" s="17"/>
    </row>
    <row r="38935" spans="22:22">
      <c r="V38935" s="17"/>
    </row>
    <row r="38936" spans="22:22">
      <c r="V38936" s="17"/>
    </row>
    <row r="38937" spans="22:22">
      <c r="V38937" s="17"/>
    </row>
    <row r="38938" spans="22:22">
      <c r="V38938" s="17"/>
    </row>
    <row r="38939" spans="22:22">
      <c r="V38939" s="17"/>
    </row>
    <row r="38940" spans="22:22">
      <c r="V38940" s="17"/>
    </row>
    <row r="38941" spans="22:22">
      <c r="V38941" s="17"/>
    </row>
    <row r="38942" spans="22:22">
      <c r="V38942" s="17"/>
    </row>
    <row r="38943" spans="22:22">
      <c r="V38943" s="17"/>
    </row>
    <row r="38944" spans="22:22">
      <c r="V38944" s="17"/>
    </row>
    <row r="38945" spans="22:22">
      <c r="V38945" s="17"/>
    </row>
    <row r="38946" spans="22:22">
      <c r="V38946" s="17"/>
    </row>
    <row r="38947" spans="22:22">
      <c r="V38947" s="17"/>
    </row>
    <row r="38948" spans="22:22">
      <c r="V38948" s="17"/>
    </row>
    <row r="38949" spans="22:22">
      <c r="V38949" s="17"/>
    </row>
    <row r="38950" spans="22:22">
      <c r="V38950" s="17"/>
    </row>
    <row r="38951" spans="22:22">
      <c r="V38951" s="17"/>
    </row>
    <row r="38952" spans="22:22">
      <c r="V38952" s="17"/>
    </row>
    <row r="38953" spans="22:22">
      <c r="V38953" s="17"/>
    </row>
    <row r="38954" spans="22:22">
      <c r="V38954" s="17"/>
    </row>
    <row r="38955" spans="22:22">
      <c r="V38955" s="17"/>
    </row>
    <row r="38956" spans="22:22">
      <c r="V38956" s="17"/>
    </row>
    <row r="38957" spans="22:22">
      <c r="V38957" s="17"/>
    </row>
    <row r="38958" spans="22:22">
      <c r="V38958" s="17"/>
    </row>
    <row r="38959" spans="22:22">
      <c r="V38959" s="17"/>
    </row>
    <row r="38960" spans="22:22">
      <c r="V38960" s="17"/>
    </row>
    <row r="38961" spans="22:22">
      <c r="V38961" s="17"/>
    </row>
    <row r="38962" spans="22:22">
      <c r="V38962" s="17"/>
    </row>
    <row r="38963" spans="22:22">
      <c r="V38963" s="17"/>
    </row>
    <row r="38964" spans="22:22">
      <c r="V38964" s="17"/>
    </row>
    <row r="38965" spans="22:22">
      <c r="V38965" s="17"/>
    </row>
    <row r="38966" spans="22:22">
      <c r="V38966" s="17"/>
    </row>
    <row r="38967" spans="22:22">
      <c r="V38967" s="17"/>
    </row>
    <row r="38968" spans="22:22">
      <c r="V38968" s="17"/>
    </row>
    <row r="38969" spans="22:22">
      <c r="V38969" s="17"/>
    </row>
    <row r="38970" spans="22:22">
      <c r="V38970" s="17"/>
    </row>
    <row r="38971" spans="22:22">
      <c r="V38971" s="17"/>
    </row>
    <row r="38972" spans="22:22">
      <c r="V38972" s="17"/>
    </row>
    <row r="38973" spans="22:22">
      <c r="V38973" s="17"/>
    </row>
    <row r="38974" spans="22:22">
      <c r="V38974" s="17"/>
    </row>
    <row r="38975" spans="22:22">
      <c r="V38975" s="17"/>
    </row>
    <row r="38976" spans="22:22">
      <c r="V38976" s="17"/>
    </row>
    <row r="38977" spans="22:22">
      <c r="V38977" s="17"/>
    </row>
    <row r="38978" spans="22:22">
      <c r="V38978" s="17"/>
    </row>
    <row r="38979" spans="22:22">
      <c r="V38979" s="17"/>
    </row>
    <row r="38980" spans="22:22">
      <c r="V38980" s="17"/>
    </row>
    <row r="38981" spans="22:22">
      <c r="V38981" s="17"/>
    </row>
    <row r="38982" spans="22:22">
      <c r="V38982" s="17"/>
    </row>
    <row r="38983" spans="22:22">
      <c r="V38983" s="17"/>
    </row>
    <row r="38984" spans="22:22">
      <c r="V38984" s="17"/>
    </row>
    <row r="38985" spans="22:22">
      <c r="V38985" s="17"/>
    </row>
    <row r="38986" spans="22:22">
      <c r="V38986" s="17"/>
    </row>
    <row r="38987" spans="22:22">
      <c r="V38987" s="17"/>
    </row>
    <row r="38988" spans="22:22">
      <c r="V38988" s="17"/>
    </row>
    <row r="38989" spans="22:22">
      <c r="V38989" s="17"/>
    </row>
    <row r="38990" spans="22:22">
      <c r="V38990" s="17"/>
    </row>
    <row r="38991" spans="22:22">
      <c r="V38991" s="17"/>
    </row>
    <row r="38992" spans="22:22">
      <c r="V38992" s="17"/>
    </row>
    <row r="38993" spans="22:22">
      <c r="V38993" s="17"/>
    </row>
    <row r="38994" spans="22:22">
      <c r="V38994" s="17"/>
    </row>
    <row r="38995" spans="22:22">
      <c r="V38995" s="17"/>
    </row>
    <row r="38996" spans="22:22">
      <c r="V38996" s="17"/>
    </row>
    <row r="38997" spans="22:22">
      <c r="V38997" s="17"/>
    </row>
    <row r="38998" spans="22:22">
      <c r="V38998" s="17"/>
    </row>
    <row r="38999" spans="22:22">
      <c r="V38999" s="17"/>
    </row>
    <row r="39000" spans="22:22">
      <c r="V39000" s="17"/>
    </row>
    <row r="39001" spans="22:22">
      <c r="V39001" s="17"/>
    </row>
    <row r="39002" spans="22:22">
      <c r="V39002" s="17"/>
    </row>
    <row r="39003" spans="22:22">
      <c r="V39003" s="17"/>
    </row>
    <row r="39004" spans="22:22">
      <c r="V39004" s="17"/>
    </row>
    <row r="39005" spans="22:22">
      <c r="V39005" s="17"/>
    </row>
    <row r="39006" spans="22:22">
      <c r="V39006" s="17"/>
    </row>
    <row r="39007" spans="22:22">
      <c r="V39007" s="17"/>
    </row>
    <row r="39008" spans="22:22">
      <c r="V39008" s="17"/>
    </row>
    <row r="39009" spans="22:22">
      <c r="V39009" s="17"/>
    </row>
    <row r="39010" spans="22:22">
      <c r="V39010" s="17"/>
    </row>
    <row r="39011" spans="22:22">
      <c r="V39011" s="17"/>
    </row>
    <row r="39012" spans="22:22">
      <c r="V39012" s="17"/>
    </row>
    <row r="39013" spans="22:22">
      <c r="V39013" s="17"/>
    </row>
    <row r="39014" spans="22:22">
      <c r="V39014" s="17"/>
    </row>
    <row r="39015" spans="22:22">
      <c r="V39015" s="17"/>
    </row>
    <row r="39016" spans="22:22">
      <c r="V39016" s="17"/>
    </row>
    <row r="39017" spans="22:22">
      <c r="V39017" s="17"/>
    </row>
    <row r="39018" spans="22:22">
      <c r="V39018" s="17"/>
    </row>
    <row r="39019" spans="22:22">
      <c r="V39019" s="17"/>
    </row>
    <row r="39020" spans="22:22">
      <c r="V39020" s="17"/>
    </row>
    <row r="39021" spans="22:22">
      <c r="V39021" s="17"/>
    </row>
    <row r="39022" spans="22:22">
      <c r="V39022" s="17"/>
    </row>
    <row r="39023" spans="22:22">
      <c r="V39023" s="17"/>
    </row>
    <row r="39024" spans="22:22">
      <c r="V39024" s="17"/>
    </row>
    <row r="39025" spans="22:22">
      <c r="V39025" s="17"/>
    </row>
    <row r="39026" spans="22:22">
      <c r="V39026" s="17"/>
    </row>
    <row r="39027" spans="22:22">
      <c r="V39027" s="17"/>
    </row>
    <row r="39028" spans="22:22">
      <c r="V39028" s="17"/>
    </row>
    <row r="39029" spans="22:22">
      <c r="V39029" s="17"/>
    </row>
    <row r="39030" spans="22:22">
      <c r="V39030" s="17"/>
    </row>
    <row r="39031" spans="22:22">
      <c r="V39031" s="17"/>
    </row>
    <row r="39032" spans="22:22">
      <c r="V39032" s="17"/>
    </row>
    <row r="39033" spans="22:22">
      <c r="V39033" s="17"/>
    </row>
    <row r="39034" spans="22:22">
      <c r="V39034" s="17"/>
    </row>
    <row r="39035" spans="22:22">
      <c r="V39035" s="17"/>
    </row>
    <row r="39036" spans="22:22">
      <c r="V39036" s="17"/>
    </row>
    <row r="39037" spans="22:22">
      <c r="V39037" s="17"/>
    </row>
    <row r="39038" spans="22:22">
      <c r="V39038" s="17"/>
    </row>
    <row r="39039" spans="22:22">
      <c r="V39039" s="17"/>
    </row>
    <row r="39040" spans="22:22">
      <c r="V39040" s="17"/>
    </row>
    <row r="39041" spans="22:22">
      <c r="V39041" s="17"/>
    </row>
    <row r="39042" spans="22:22">
      <c r="V39042" s="17"/>
    </row>
    <row r="39043" spans="22:22">
      <c r="V39043" s="17"/>
    </row>
    <row r="39044" spans="22:22">
      <c r="V39044" s="17"/>
    </row>
    <row r="39045" spans="22:22">
      <c r="V39045" s="17"/>
    </row>
    <row r="39046" spans="22:22">
      <c r="V39046" s="17"/>
    </row>
    <row r="39047" spans="22:22">
      <c r="V39047" s="17"/>
    </row>
    <row r="39048" spans="22:22">
      <c r="V39048" s="17"/>
    </row>
    <row r="39049" spans="22:22">
      <c r="V39049" s="17"/>
    </row>
    <row r="39050" spans="22:22">
      <c r="V39050" s="17"/>
    </row>
    <row r="39051" spans="22:22">
      <c r="V39051" s="17"/>
    </row>
    <row r="39052" spans="22:22">
      <c r="V39052" s="17"/>
    </row>
    <row r="39053" spans="22:22">
      <c r="V39053" s="17"/>
    </row>
    <row r="39054" spans="22:22">
      <c r="V39054" s="17"/>
    </row>
    <row r="39055" spans="22:22">
      <c r="V39055" s="17"/>
    </row>
    <row r="39056" spans="22:22">
      <c r="V39056" s="17"/>
    </row>
    <row r="39057" spans="22:22">
      <c r="V39057" s="17"/>
    </row>
    <row r="39058" spans="22:22">
      <c r="V39058" s="17"/>
    </row>
    <row r="39059" spans="22:22">
      <c r="V39059" s="17"/>
    </row>
    <row r="39060" spans="22:22">
      <c r="V39060" s="17"/>
    </row>
    <row r="39061" spans="22:22">
      <c r="V39061" s="17"/>
    </row>
    <row r="39062" spans="22:22">
      <c r="V39062" s="17"/>
    </row>
    <row r="39063" spans="22:22">
      <c r="V39063" s="17"/>
    </row>
    <row r="39064" spans="22:22">
      <c r="V39064" s="17"/>
    </row>
    <row r="39065" spans="22:22">
      <c r="V39065" s="17"/>
    </row>
    <row r="39066" spans="22:22">
      <c r="V39066" s="17"/>
    </row>
    <row r="39067" spans="22:22">
      <c r="V39067" s="17"/>
    </row>
    <row r="39068" spans="22:22">
      <c r="V39068" s="17"/>
    </row>
    <row r="39069" spans="22:22">
      <c r="V39069" s="17"/>
    </row>
    <row r="39070" spans="22:22">
      <c r="V39070" s="17"/>
    </row>
    <row r="39071" spans="22:22">
      <c r="V39071" s="17"/>
    </row>
    <row r="39072" spans="22:22">
      <c r="V39072" s="17"/>
    </row>
    <row r="39073" spans="22:22">
      <c r="V39073" s="17"/>
    </row>
    <row r="39074" spans="22:22">
      <c r="V39074" s="17"/>
    </row>
    <row r="39075" spans="22:22">
      <c r="V39075" s="17"/>
    </row>
    <row r="39076" spans="22:22">
      <c r="V39076" s="17"/>
    </row>
    <row r="39077" spans="22:22">
      <c r="V39077" s="17"/>
    </row>
    <row r="39078" spans="22:22">
      <c r="V39078" s="17"/>
    </row>
    <row r="39079" spans="22:22">
      <c r="V39079" s="17"/>
    </row>
    <row r="39080" spans="22:22">
      <c r="V39080" s="17"/>
    </row>
    <row r="39081" spans="22:22">
      <c r="V39081" s="17"/>
    </row>
    <row r="39082" spans="22:22">
      <c r="V39082" s="17"/>
    </row>
    <row r="39083" spans="22:22">
      <c r="V39083" s="17"/>
    </row>
    <row r="39084" spans="22:22">
      <c r="V39084" s="17"/>
    </row>
    <row r="39085" spans="22:22">
      <c r="V39085" s="17"/>
    </row>
    <row r="39086" spans="22:22">
      <c r="V39086" s="17"/>
    </row>
    <row r="39087" spans="22:22">
      <c r="V39087" s="17"/>
    </row>
    <row r="39088" spans="22:22">
      <c r="V39088" s="17"/>
    </row>
    <row r="39089" spans="22:22">
      <c r="V39089" s="17"/>
    </row>
    <row r="39090" spans="22:22">
      <c r="V39090" s="17"/>
    </row>
    <row r="39091" spans="22:22">
      <c r="V39091" s="17"/>
    </row>
    <row r="39092" spans="22:22">
      <c r="V39092" s="17"/>
    </row>
    <row r="39093" spans="22:22">
      <c r="V39093" s="17"/>
    </row>
    <row r="39094" spans="22:22">
      <c r="V39094" s="17"/>
    </row>
    <row r="39095" spans="22:22">
      <c r="V39095" s="17"/>
    </row>
    <row r="39096" spans="22:22">
      <c r="V39096" s="17"/>
    </row>
    <row r="39097" spans="22:22">
      <c r="V39097" s="17"/>
    </row>
    <row r="39098" spans="22:22">
      <c r="V39098" s="17"/>
    </row>
    <row r="39099" spans="22:22">
      <c r="V39099" s="17"/>
    </row>
    <row r="39100" spans="22:22">
      <c r="V39100" s="17"/>
    </row>
    <row r="39101" spans="22:22">
      <c r="V39101" s="17"/>
    </row>
    <row r="39102" spans="22:22">
      <c r="V39102" s="17"/>
    </row>
    <row r="39103" spans="22:22">
      <c r="V39103" s="17"/>
    </row>
    <row r="39104" spans="22:22">
      <c r="V39104" s="17"/>
    </row>
    <row r="39105" spans="22:22">
      <c r="V39105" s="17"/>
    </row>
    <row r="39106" spans="22:22">
      <c r="V39106" s="17"/>
    </row>
    <row r="39107" spans="22:22">
      <c r="V39107" s="17"/>
    </row>
    <row r="39108" spans="22:22">
      <c r="V39108" s="17"/>
    </row>
    <row r="39109" spans="22:22">
      <c r="V39109" s="17"/>
    </row>
    <row r="39110" spans="22:22">
      <c r="V39110" s="17"/>
    </row>
    <row r="39111" spans="22:22">
      <c r="V39111" s="17"/>
    </row>
    <row r="39112" spans="22:22">
      <c r="V39112" s="17"/>
    </row>
    <row r="39113" spans="22:22">
      <c r="V39113" s="17"/>
    </row>
    <row r="39114" spans="22:22">
      <c r="V39114" s="17"/>
    </row>
    <row r="39115" spans="22:22">
      <c r="V39115" s="17"/>
    </row>
    <row r="39116" spans="22:22">
      <c r="V39116" s="17"/>
    </row>
    <row r="39117" spans="22:22">
      <c r="V39117" s="17"/>
    </row>
    <row r="39118" spans="22:22">
      <c r="V39118" s="17"/>
    </row>
    <row r="39119" spans="22:22">
      <c r="V39119" s="17"/>
    </row>
    <row r="39120" spans="22:22">
      <c r="V39120" s="17"/>
    </row>
    <row r="39121" spans="22:22">
      <c r="V39121" s="17"/>
    </row>
    <row r="39122" spans="22:22">
      <c r="V39122" s="17"/>
    </row>
    <row r="39123" spans="22:22">
      <c r="V39123" s="17"/>
    </row>
    <row r="39124" spans="22:22">
      <c r="V39124" s="17"/>
    </row>
    <row r="39125" spans="22:22">
      <c r="V39125" s="17"/>
    </row>
    <row r="39126" spans="22:22">
      <c r="V39126" s="17"/>
    </row>
    <row r="39127" spans="22:22">
      <c r="V39127" s="17"/>
    </row>
    <row r="39128" spans="22:22">
      <c r="V39128" s="17"/>
    </row>
    <row r="39129" spans="22:22">
      <c r="V39129" s="17"/>
    </row>
    <row r="39130" spans="22:22">
      <c r="V39130" s="17"/>
    </row>
    <row r="39131" spans="22:22">
      <c r="V39131" s="17"/>
    </row>
    <row r="39132" spans="22:22">
      <c r="V39132" s="17"/>
    </row>
    <row r="39133" spans="22:22">
      <c r="V39133" s="17"/>
    </row>
    <row r="39134" spans="22:22">
      <c r="V39134" s="17"/>
    </row>
    <row r="39135" spans="22:22">
      <c r="V39135" s="17"/>
    </row>
    <row r="39136" spans="22:22">
      <c r="V39136" s="17"/>
    </row>
    <row r="39137" spans="22:22">
      <c r="V39137" s="17"/>
    </row>
    <row r="39138" spans="22:22">
      <c r="V39138" s="17"/>
    </row>
    <row r="39139" spans="22:22">
      <c r="V39139" s="17"/>
    </row>
    <row r="39140" spans="22:22">
      <c r="V39140" s="17"/>
    </row>
    <row r="39141" spans="22:22">
      <c r="V39141" s="17"/>
    </row>
    <row r="39142" spans="22:22">
      <c r="V39142" s="17"/>
    </row>
    <row r="39143" spans="22:22">
      <c r="V39143" s="17"/>
    </row>
    <row r="39144" spans="22:22">
      <c r="V39144" s="17"/>
    </row>
    <row r="39145" spans="22:22">
      <c r="V39145" s="17"/>
    </row>
    <row r="39146" spans="22:22">
      <c r="V39146" s="17"/>
    </row>
    <row r="39147" spans="22:22">
      <c r="V39147" s="17"/>
    </row>
    <row r="39148" spans="22:22">
      <c r="V39148" s="17"/>
    </row>
    <row r="39149" spans="22:22">
      <c r="V39149" s="17"/>
    </row>
    <row r="39150" spans="22:22">
      <c r="V39150" s="17"/>
    </row>
    <row r="39151" spans="22:22">
      <c r="V39151" s="17"/>
    </row>
    <row r="39152" spans="22:22">
      <c r="V39152" s="17"/>
    </row>
    <row r="39153" spans="22:22">
      <c r="V39153" s="17"/>
    </row>
    <row r="39154" spans="22:22">
      <c r="V39154" s="17"/>
    </row>
    <row r="39155" spans="22:22">
      <c r="V39155" s="17"/>
    </row>
    <row r="39156" spans="22:22">
      <c r="V39156" s="17"/>
    </row>
    <row r="39157" spans="22:22">
      <c r="V39157" s="17"/>
    </row>
    <row r="39158" spans="22:22">
      <c r="V39158" s="17"/>
    </row>
    <row r="39159" spans="22:22">
      <c r="V39159" s="17"/>
    </row>
    <row r="39160" spans="22:22">
      <c r="V39160" s="17"/>
    </row>
    <row r="39161" spans="22:22">
      <c r="V39161" s="17"/>
    </row>
    <row r="39162" spans="22:22">
      <c r="V39162" s="17"/>
    </row>
    <row r="39163" spans="22:22">
      <c r="V39163" s="17"/>
    </row>
    <row r="39164" spans="22:22">
      <c r="V39164" s="17"/>
    </row>
    <row r="39165" spans="22:22">
      <c r="V39165" s="17"/>
    </row>
    <row r="39166" spans="22:22">
      <c r="V39166" s="17"/>
    </row>
    <row r="39167" spans="22:22">
      <c r="V39167" s="17"/>
    </row>
    <row r="39168" spans="22:22">
      <c r="V39168" s="17"/>
    </row>
    <row r="39169" spans="22:22">
      <c r="V39169" s="17"/>
    </row>
    <row r="39170" spans="22:22">
      <c r="V39170" s="17"/>
    </row>
    <row r="39171" spans="22:22">
      <c r="V39171" s="17"/>
    </row>
    <row r="39172" spans="22:22">
      <c r="V39172" s="17"/>
    </row>
    <row r="39173" spans="22:22">
      <c r="V39173" s="17"/>
    </row>
    <row r="39174" spans="22:22">
      <c r="V39174" s="17"/>
    </row>
    <row r="39175" spans="22:22">
      <c r="V39175" s="17"/>
    </row>
    <row r="39176" spans="22:22">
      <c r="V39176" s="17"/>
    </row>
    <row r="39177" spans="22:22">
      <c r="V39177" s="17"/>
    </row>
    <row r="39178" spans="22:22">
      <c r="V39178" s="17"/>
    </row>
    <row r="39179" spans="22:22">
      <c r="V39179" s="17"/>
    </row>
    <row r="39180" spans="22:22">
      <c r="V39180" s="17"/>
    </row>
    <row r="39181" spans="22:22">
      <c r="V39181" s="17"/>
    </row>
    <row r="39182" spans="22:22">
      <c r="V39182" s="17"/>
    </row>
    <row r="39183" spans="22:22">
      <c r="V39183" s="17"/>
    </row>
    <row r="39184" spans="22:22">
      <c r="V39184" s="17"/>
    </row>
    <row r="39185" spans="22:22">
      <c r="V39185" s="17"/>
    </row>
    <row r="39186" spans="22:22">
      <c r="V39186" s="17"/>
    </row>
    <row r="39187" spans="22:22">
      <c r="V39187" s="17"/>
    </row>
    <row r="39188" spans="22:22">
      <c r="V39188" s="17"/>
    </row>
    <row r="39189" spans="22:22">
      <c r="V39189" s="17"/>
    </row>
    <row r="39190" spans="22:22">
      <c r="V39190" s="17"/>
    </row>
    <row r="39191" spans="22:22">
      <c r="V39191" s="17"/>
    </row>
    <row r="39192" spans="22:22">
      <c r="V39192" s="17"/>
    </row>
    <row r="39193" spans="22:22">
      <c r="V39193" s="17"/>
    </row>
    <row r="39194" spans="22:22">
      <c r="V39194" s="17"/>
    </row>
    <row r="39195" spans="22:22">
      <c r="V39195" s="17"/>
    </row>
    <row r="39196" spans="22:22">
      <c r="V39196" s="17"/>
    </row>
    <row r="39197" spans="22:22">
      <c r="V39197" s="17"/>
    </row>
    <row r="39198" spans="22:22">
      <c r="V39198" s="17"/>
    </row>
    <row r="39199" spans="22:22">
      <c r="V39199" s="17"/>
    </row>
    <row r="39200" spans="22:22">
      <c r="V39200" s="17"/>
    </row>
    <row r="39201" spans="22:22">
      <c r="V39201" s="17"/>
    </row>
    <row r="39202" spans="22:22">
      <c r="V39202" s="17"/>
    </row>
    <row r="39203" spans="22:22">
      <c r="V39203" s="17"/>
    </row>
    <row r="39204" spans="22:22">
      <c r="V39204" s="17"/>
    </row>
    <row r="39205" spans="22:22">
      <c r="V39205" s="17"/>
    </row>
    <row r="39206" spans="22:22">
      <c r="V39206" s="17"/>
    </row>
    <row r="39207" spans="22:22">
      <c r="V39207" s="17"/>
    </row>
    <row r="39208" spans="22:22">
      <c r="V39208" s="17"/>
    </row>
    <row r="39209" spans="22:22">
      <c r="V39209" s="17"/>
    </row>
    <row r="39210" spans="22:22">
      <c r="V39210" s="17"/>
    </row>
    <row r="39211" spans="22:22">
      <c r="V39211" s="17"/>
    </row>
    <row r="39212" spans="22:22">
      <c r="V39212" s="17"/>
    </row>
    <row r="39213" spans="22:22">
      <c r="V39213" s="17"/>
    </row>
    <row r="39214" spans="22:22">
      <c r="V39214" s="17"/>
    </row>
    <row r="39215" spans="22:22">
      <c r="V39215" s="17"/>
    </row>
    <row r="39216" spans="22:22">
      <c r="V39216" s="17"/>
    </row>
    <row r="39217" spans="22:22">
      <c r="V39217" s="17"/>
    </row>
    <row r="39218" spans="22:22">
      <c r="V39218" s="17"/>
    </row>
    <row r="39219" spans="22:22">
      <c r="V39219" s="17"/>
    </row>
    <row r="39220" spans="22:22">
      <c r="V39220" s="17"/>
    </row>
    <row r="39221" spans="22:22">
      <c r="V39221" s="17"/>
    </row>
    <row r="39222" spans="22:22">
      <c r="V39222" s="17"/>
    </row>
    <row r="39223" spans="22:22">
      <c r="V39223" s="17"/>
    </row>
    <row r="39224" spans="22:22">
      <c r="V39224" s="17"/>
    </row>
    <row r="39225" spans="22:22">
      <c r="V39225" s="17"/>
    </row>
    <row r="39226" spans="22:22">
      <c r="V39226" s="17"/>
    </row>
    <row r="39227" spans="22:22">
      <c r="V39227" s="17"/>
    </row>
    <row r="39228" spans="22:22">
      <c r="V39228" s="17"/>
    </row>
    <row r="39229" spans="22:22">
      <c r="V39229" s="17"/>
    </row>
    <row r="39230" spans="22:22">
      <c r="V39230" s="17"/>
    </row>
    <row r="39231" spans="22:22">
      <c r="V39231" s="17"/>
    </row>
    <row r="39232" spans="22:22">
      <c r="V39232" s="17"/>
    </row>
    <row r="39233" spans="22:22">
      <c r="V39233" s="17"/>
    </row>
    <row r="39234" spans="22:22">
      <c r="V39234" s="17"/>
    </row>
    <row r="39235" spans="22:22">
      <c r="V39235" s="17"/>
    </row>
    <row r="39236" spans="22:22">
      <c r="V39236" s="17"/>
    </row>
    <row r="39237" spans="22:22">
      <c r="V39237" s="17"/>
    </row>
    <row r="39238" spans="22:22">
      <c r="V39238" s="17"/>
    </row>
    <row r="39239" spans="22:22">
      <c r="V39239" s="17"/>
    </row>
    <row r="39240" spans="22:22">
      <c r="V39240" s="17"/>
    </row>
    <row r="39241" spans="22:22">
      <c r="V39241" s="17"/>
    </row>
    <row r="39242" spans="22:22">
      <c r="V39242" s="17"/>
    </row>
    <row r="39243" spans="22:22">
      <c r="V39243" s="17"/>
    </row>
    <row r="39244" spans="22:22">
      <c r="V39244" s="17"/>
    </row>
    <row r="39245" spans="22:22">
      <c r="V39245" s="17"/>
    </row>
    <row r="39246" spans="22:22">
      <c r="V39246" s="17"/>
    </row>
    <row r="39247" spans="22:22">
      <c r="V39247" s="17"/>
    </row>
    <row r="39248" spans="22:22">
      <c r="V39248" s="17"/>
    </row>
    <row r="39249" spans="22:22">
      <c r="V39249" s="17"/>
    </row>
    <row r="39250" spans="22:22">
      <c r="V39250" s="17"/>
    </row>
    <row r="39251" spans="22:22">
      <c r="V39251" s="17"/>
    </row>
    <row r="39252" spans="22:22">
      <c r="V39252" s="17"/>
    </row>
    <row r="39253" spans="22:22">
      <c r="V39253" s="17"/>
    </row>
    <row r="39254" spans="22:22">
      <c r="V39254" s="17"/>
    </row>
    <row r="39255" spans="22:22">
      <c r="V39255" s="17"/>
    </row>
    <row r="39256" spans="22:22">
      <c r="V39256" s="17"/>
    </row>
    <row r="39257" spans="22:22">
      <c r="V39257" s="17"/>
    </row>
    <row r="39258" spans="22:22">
      <c r="V39258" s="17"/>
    </row>
    <row r="39259" spans="22:22">
      <c r="V39259" s="17"/>
    </row>
    <row r="39260" spans="22:22">
      <c r="V39260" s="17"/>
    </row>
    <row r="39261" spans="22:22">
      <c r="V39261" s="17"/>
    </row>
    <row r="39262" spans="22:22">
      <c r="V39262" s="17"/>
    </row>
    <row r="39263" spans="22:22">
      <c r="V39263" s="17"/>
    </row>
    <row r="39264" spans="22:22">
      <c r="V39264" s="17"/>
    </row>
    <row r="39265" spans="22:22">
      <c r="V39265" s="17"/>
    </row>
    <row r="39266" spans="22:22">
      <c r="V39266" s="17"/>
    </row>
    <row r="39267" spans="22:22">
      <c r="V39267" s="17"/>
    </row>
    <row r="39268" spans="22:22">
      <c r="V39268" s="17"/>
    </row>
    <row r="39269" spans="22:22">
      <c r="V39269" s="17"/>
    </row>
    <row r="39270" spans="22:22">
      <c r="V39270" s="17"/>
    </row>
    <row r="39271" spans="22:22">
      <c r="V39271" s="17"/>
    </row>
    <row r="39272" spans="22:22">
      <c r="V39272" s="17"/>
    </row>
    <row r="39273" spans="22:22">
      <c r="V39273" s="17"/>
    </row>
    <row r="39274" spans="22:22">
      <c r="V39274" s="17"/>
    </row>
    <row r="39275" spans="22:22">
      <c r="V39275" s="17"/>
    </row>
    <row r="39276" spans="22:22">
      <c r="V39276" s="17"/>
    </row>
    <row r="39277" spans="22:22">
      <c r="V39277" s="17"/>
    </row>
    <row r="39278" spans="22:22">
      <c r="V39278" s="17"/>
    </row>
    <row r="39279" spans="22:22">
      <c r="V39279" s="17"/>
    </row>
    <row r="39280" spans="22:22">
      <c r="V39280" s="17"/>
    </row>
    <row r="39281" spans="22:22">
      <c r="V39281" s="17"/>
    </row>
    <row r="39282" spans="22:22">
      <c r="V39282" s="17"/>
    </row>
    <row r="39283" spans="22:22">
      <c r="V39283" s="17"/>
    </row>
    <row r="39284" spans="22:22">
      <c r="V39284" s="17"/>
    </row>
    <row r="39285" spans="22:22">
      <c r="V39285" s="17"/>
    </row>
    <row r="39286" spans="22:22">
      <c r="V39286" s="17"/>
    </row>
    <row r="39287" spans="22:22">
      <c r="V39287" s="17"/>
    </row>
    <row r="39288" spans="22:22">
      <c r="V39288" s="17"/>
    </row>
    <row r="39289" spans="22:22">
      <c r="V39289" s="17"/>
    </row>
    <row r="39290" spans="22:22">
      <c r="V39290" s="17"/>
    </row>
    <row r="39291" spans="22:22">
      <c r="V39291" s="17"/>
    </row>
    <row r="39292" spans="22:22">
      <c r="V39292" s="17"/>
    </row>
    <row r="39293" spans="22:22">
      <c r="V39293" s="17"/>
    </row>
    <row r="39294" spans="22:22">
      <c r="V39294" s="17"/>
    </row>
    <row r="39295" spans="22:22">
      <c r="V39295" s="17"/>
    </row>
    <row r="39296" spans="22:22">
      <c r="V39296" s="17"/>
    </row>
    <row r="39297" spans="22:22">
      <c r="V39297" s="17"/>
    </row>
    <row r="39298" spans="22:22">
      <c r="V39298" s="17"/>
    </row>
    <row r="39299" spans="22:22">
      <c r="V39299" s="17"/>
    </row>
    <row r="39300" spans="22:22">
      <c r="V39300" s="17"/>
    </row>
    <row r="39301" spans="22:22">
      <c r="V39301" s="17"/>
    </row>
    <row r="39302" spans="22:22">
      <c r="V39302" s="17"/>
    </row>
    <row r="39303" spans="22:22">
      <c r="V39303" s="17"/>
    </row>
    <row r="39304" spans="22:22">
      <c r="V39304" s="17"/>
    </row>
    <row r="39305" spans="22:22">
      <c r="V39305" s="17"/>
    </row>
    <row r="39306" spans="22:22">
      <c r="V39306" s="17"/>
    </row>
    <row r="39307" spans="22:22">
      <c r="V39307" s="17"/>
    </row>
    <row r="39308" spans="22:22">
      <c r="V39308" s="17"/>
    </row>
    <row r="39309" spans="22:22">
      <c r="V39309" s="17"/>
    </row>
    <row r="39310" spans="22:22">
      <c r="V39310" s="17"/>
    </row>
    <row r="39311" spans="22:22">
      <c r="V39311" s="17"/>
    </row>
    <row r="39312" spans="22:22">
      <c r="V39312" s="17"/>
    </row>
    <row r="39313" spans="22:22">
      <c r="V39313" s="17"/>
    </row>
    <row r="39314" spans="22:22">
      <c r="V39314" s="17"/>
    </row>
    <row r="39315" spans="22:22">
      <c r="V39315" s="17"/>
    </row>
    <row r="39316" spans="22:22">
      <c r="V39316" s="17"/>
    </row>
    <row r="39317" spans="22:22">
      <c r="V39317" s="17"/>
    </row>
    <row r="39318" spans="22:22">
      <c r="V39318" s="17"/>
    </row>
    <row r="39319" spans="22:22">
      <c r="V39319" s="17"/>
    </row>
    <row r="39320" spans="22:22">
      <c r="V39320" s="17"/>
    </row>
    <row r="39321" spans="22:22">
      <c r="V39321" s="17"/>
    </row>
    <row r="39322" spans="22:22">
      <c r="V39322" s="17"/>
    </row>
    <row r="39323" spans="22:22">
      <c r="V39323" s="17"/>
    </row>
    <row r="39324" spans="22:22">
      <c r="V39324" s="17"/>
    </row>
    <row r="39325" spans="22:22">
      <c r="V39325" s="17"/>
    </row>
    <row r="39326" spans="22:22">
      <c r="V39326" s="17"/>
    </row>
    <row r="39327" spans="22:22">
      <c r="V39327" s="17"/>
    </row>
    <row r="39328" spans="22:22">
      <c r="V39328" s="17"/>
    </row>
    <row r="39329" spans="22:22">
      <c r="V39329" s="17"/>
    </row>
    <row r="39330" spans="22:22">
      <c r="V39330" s="17"/>
    </row>
    <row r="39331" spans="22:22">
      <c r="V39331" s="17"/>
    </row>
    <row r="39332" spans="22:22">
      <c r="V39332" s="17"/>
    </row>
    <row r="39333" spans="22:22">
      <c r="V39333" s="17"/>
    </row>
    <row r="39334" spans="22:22">
      <c r="V39334" s="17"/>
    </row>
    <row r="39335" spans="22:22">
      <c r="V39335" s="17"/>
    </row>
    <row r="39336" spans="22:22">
      <c r="V39336" s="17"/>
    </row>
    <row r="39337" spans="22:22">
      <c r="V39337" s="17"/>
    </row>
    <row r="39338" spans="22:22">
      <c r="V39338" s="17"/>
    </row>
    <row r="39339" spans="22:22">
      <c r="V39339" s="17"/>
    </row>
    <row r="39340" spans="22:22">
      <c r="V39340" s="17"/>
    </row>
    <row r="39341" spans="22:22">
      <c r="V39341" s="17"/>
    </row>
    <row r="39342" spans="22:22">
      <c r="V39342" s="17"/>
    </row>
    <row r="39343" spans="22:22">
      <c r="V39343" s="17"/>
    </row>
    <row r="39344" spans="22:22">
      <c r="V39344" s="17"/>
    </row>
    <row r="39345" spans="22:22">
      <c r="V39345" s="17"/>
    </row>
    <row r="39346" spans="22:22">
      <c r="V39346" s="17"/>
    </row>
    <row r="39347" spans="22:22">
      <c r="V39347" s="17"/>
    </row>
    <row r="39348" spans="22:22">
      <c r="V39348" s="17"/>
    </row>
    <row r="39349" spans="22:22">
      <c r="V39349" s="17"/>
    </row>
    <row r="39350" spans="22:22">
      <c r="V39350" s="17"/>
    </row>
    <row r="39351" spans="22:22">
      <c r="V39351" s="17"/>
    </row>
    <row r="39352" spans="22:22">
      <c r="V39352" s="17"/>
    </row>
    <row r="39353" spans="22:22">
      <c r="V39353" s="17"/>
    </row>
    <row r="39354" spans="22:22">
      <c r="V39354" s="17"/>
    </row>
    <row r="39355" spans="22:22">
      <c r="V39355" s="17"/>
    </row>
    <row r="39356" spans="22:22">
      <c r="V39356" s="17"/>
    </row>
    <row r="39357" spans="22:22">
      <c r="V39357" s="17"/>
    </row>
    <row r="39358" spans="22:22">
      <c r="V39358" s="17"/>
    </row>
    <row r="39359" spans="22:22">
      <c r="V39359" s="17"/>
    </row>
    <row r="39360" spans="22:22">
      <c r="V39360" s="17"/>
    </row>
    <row r="39361" spans="22:22">
      <c r="V39361" s="17"/>
    </row>
    <row r="39362" spans="22:22">
      <c r="V39362" s="17"/>
    </row>
    <row r="39363" spans="22:22">
      <c r="V39363" s="17"/>
    </row>
    <row r="39364" spans="22:22">
      <c r="V39364" s="17"/>
    </row>
    <row r="39365" spans="22:22">
      <c r="V39365" s="17"/>
    </row>
    <row r="39366" spans="22:22">
      <c r="V39366" s="17"/>
    </row>
    <row r="39367" spans="22:22">
      <c r="V39367" s="17"/>
    </row>
    <row r="39368" spans="22:22">
      <c r="V39368" s="17"/>
    </row>
    <row r="39369" spans="22:22">
      <c r="V39369" s="17"/>
    </row>
    <row r="39370" spans="22:22">
      <c r="V39370" s="17"/>
    </row>
    <row r="39371" spans="22:22">
      <c r="V39371" s="17"/>
    </row>
    <row r="39372" spans="22:22">
      <c r="V39372" s="17"/>
    </row>
    <row r="39373" spans="22:22">
      <c r="V39373" s="17"/>
    </row>
    <row r="39374" spans="22:22">
      <c r="V39374" s="17"/>
    </row>
    <row r="39375" spans="22:22">
      <c r="V39375" s="17"/>
    </row>
    <row r="39376" spans="22:22">
      <c r="V39376" s="17"/>
    </row>
    <row r="39377" spans="22:22">
      <c r="V39377" s="17"/>
    </row>
    <row r="39378" spans="22:22">
      <c r="V39378" s="17"/>
    </row>
    <row r="39379" spans="22:22">
      <c r="V39379" s="17"/>
    </row>
    <row r="39380" spans="22:22">
      <c r="V39380" s="17"/>
    </row>
    <row r="39381" spans="22:22">
      <c r="V39381" s="17"/>
    </row>
    <row r="39382" spans="22:22">
      <c r="V39382" s="17"/>
    </row>
    <row r="39383" spans="22:22">
      <c r="V39383" s="17"/>
    </row>
    <row r="39384" spans="22:22">
      <c r="V39384" s="17"/>
    </row>
    <row r="39385" spans="22:22">
      <c r="V39385" s="17"/>
    </row>
    <row r="39386" spans="22:22">
      <c r="V39386" s="17"/>
    </row>
    <row r="39387" spans="22:22">
      <c r="V39387" s="17"/>
    </row>
    <row r="39388" spans="22:22">
      <c r="V39388" s="17"/>
    </row>
    <row r="39389" spans="22:22">
      <c r="V39389" s="17"/>
    </row>
    <row r="39390" spans="22:22">
      <c r="V39390" s="17"/>
    </row>
    <row r="39391" spans="22:22">
      <c r="V39391" s="17"/>
    </row>
    <row r="39392" spans="22:22">
      <c r="V39392" s="17"/>
    </row>
    <row r="39393" spans="22:22">
      <c r="V39393" s="17"/>
    </row>
    <row r="39394" spans="22:22">
      <c r="V39394" s="17"/>
    </row>
    <row r="39395" spans="22:22">
      <c r="V39395" s="17"/>
    </row>
    <row r="39396" spans="22:22">
      <c r="V39396" s="17"/>
    </row>
    <row r="39397" spans="22:22">
      <c r="V39397" s="17"/>
    </row>
    <row r="39398" spans="22:22">
      <c r="V39398" s="17"/>
    </row>
    <row r="39399" spans="22:22">
      <c r="V39399" s="17"/>
    </row>
    <row r="39400" spans="22:22">
      <c r="V39400" s="17"/>
    </row>
    <row r="39401" spans="22:22">
      <c r="V39401" s="17"/>
    </row>
    <row r="39402" spans="22:22">
      <c r="V39402" s="17"/>
    </row>
    <row r="39403" spans="22:22">
      <c r="V39403" s="17"/>
    </row>
    <row r="39404" spans="22:22">
      <c r="V39404" s="17"/>
    </row>
    <row r="39405" spans="22:22">
      <c r="V39405" s="17"/>
    </row>
    <row r="39406" spans="22:22">
      <c r="V39406" s="17"/>
    </row>
    <row r="39407" spans="22:22">
      <c r="V39407" s="17"/>
    </row>
    <row r="39408" spans="22:22">
      <c r="V39408" s="17"/>
    </row>
    <row r="39409" spans="22:22">
      <c r="V39409" s="17"/>
    </row>
    <row r="39410" spans="22:22">
      <c r="V39410" s="17"/>
    </row>
    <row r="39411" spans="22:22">
      <c r="V39411" s="17"/>
    </row>
    <row r="39412" spans="22:22">
      <c r="V39412" s="17"/>
    </row>
    <row r="39413" spans="22:22">
      <c r="V39413" s="17"/>
    </row>
    <row r="39414" spans="22:22">
      <c r="V39414" s="17"/>
    </row>
    <row r="39415" spans="22:22">
      <c r="V39415" s="17"/>
    </row>
    <row r="39416" spans="22:22">
      <c r="V39416" s="17"/>
    </row>
    <row r="39417" spans="22:22">
      <c r="V39417" s="17"/>
    </row>
    <row r="39418" spans="22:22">
      <c r="V39418" s="17"/>
    </row>
    <row r="39419" spans="22:22">
      <c r="V39419" s="17"/>
    </row>
    <row r="39420" spans="22:22">
      <c r="V39420" s="17"/>
    </row>
    <row r="39421" spans="22:22">
      <c r="V39421" s="17"/>
    </row>
    <row r="39422" spans="22:22">
      <c r="V39422" s="17"/>
    </row>
    <row r="39423" spans="22:22">
      <c r="V39423" s="17"/>
    </row>
    <row r="39424" spans="22:22">
      <c r="V39424" s="17"/>
    </row>
    <row r="39425" spans="22:22">
      <c r="V39425" s="17"/>
    </row>
    <row r="39426" spans="22:22">
      <c r="V39426" s="17"/>
    </row>
    <row r="39427" spans="22:22">
      <c r="V39427" s="17"/>
    </row>
    <row r="39428" spans="22:22">
      <c r="V39428" s="17"/>
    </row>
    <row r="39429" spans="22:22">
      <c r="V39429" s="17"/>
    </row>
    <row r="39430" spans="22:22">
      <c r="V39430" s="17"/>
    </row>
    <row r="39431" spans="22:22">
      <c r="V39431" s="17"/>
    </row>
    <row r="39432" spans="22:22">
      <c r="V39432" s="17"/>
    </row>
    <row r="39433" spans="22:22">
      <c r="V39433" s="17"/>
    </row>
    <row r="39434" spans="22:22">
      <c r="V39434" s="17"/>
    </row>
    <row r="39435" spans="22:22">
      <c r="V39435" s="17"/>
    </row>
    <row r="39436" spans="22:22">
      <c r="V39436" s="17"/>
    </row>
    <row r="39437" spans="22:22">
      <c r="V39437" s="17"/>
    </row>
    <row r="39438" spans="22:22">
      <c r="V39438" s="17"/>
    </row>
    <row r="39439" spans="22:22">
      <c r="V39439" s="17"/>
    </row>
    <row r="39440" spans="22:22">
      <c r="V39440" s="17"/>
    </row>
    <row r="39441" spans="22:22">
      <c r="V39441" s="17"/>
    </row>
    <row r="39442" spans="22:22">
      <c r="V39442" s="17"/>
    </row>
    <row r="39443" spans="22:22">
      <c r="V39443" s="17"/>
    </row>
    <row r="39444" spans="22:22">
      <c r="V39444" s="17"/>
    </row>
    <row r="39445" spans="22:22">
      <c r="V39445" s="17"/>
    </row>
    <row r="39446" spans="22:22">
      <c r="V39446" s="17"/>
    </row>
    <row r="39447" spans="22:22">
      <c r="V39447" s="17"/>
    </row>
    <row r="39448" spans="22:22">
      <c r="V39448" s="17"/>
    </row>
    <row r="39449" spans="22:22">
      <c r="V39449" s="17"/>
    </row>
    <row r="39450" spans="22:22">
      <c r="V39450" s="17"/>
    </row>
    <row r="39451" spans="22:22">
      <c r="V39451" s="17"/>
    </row>
    <row r="39452" spans="22:22">
      <c r="V39452" s="17"/>
    </row>
    <row r="39453" spans="22:22">
      <c r="V39453" s="17"/>
    </row>
    <row r="39454" spans="22:22">
      <c r="V39454" s="17"/>
    </row>
    <row r="39455" spans="22:22">
      <c r="V39455" s="17"/>
    </row>
    <row r="39456" spans="22:22">
      <c r="V39456" s="17"/>
    </row>
    <row r="39457" spans="22:22">
      <c r="V39457" s="17"/>
    </row>
    <row r="39458" spans="22:22">
      <c r="V39458" s="17"/>
    </row>
    <row r="39459" spans="22:22">
      <c r="V39459" s="17"/>
    </row>
    <row r="39460" spans="22:22">
      <c r="V39460" s="17"/>
    </row>
    <row r="39461" spans="22:22">
      <c r="V39461" s="17"/>
    </row>
    <row r="39462" spans="22:22">
      <c r="V39462" s="17"/>
    </row>
    <row r="39463" spans="22:22">
      <c r="V39463" s="17"/>
    </row>
    <row r="39464" spans="22:22">
      <c r="V39464" s="17"/>
    </row>
    <row r="39465" spans="22:22">
      <c r="V39465" s="17"/>
    </row>
    <row r="39466" spans="22:22">
      <c r="V39466" s="17"/>
    </row>
    <row r="39467" spans="22:22">
      <c r="V39467" s="17"/>
    </row>
    <row r="39468" spans="22:22">
      <c r="V39468" s="17"/>
    </row>
    <row r="39469" spans="22:22">
      <c r="V39469" s="17"/>
    </row>
    <row r="39470" spans="22:22">
      <c r="V39470" s="17"/>
    </row>
    <row r="39471" spans="22:22">
      <c r="V39471" s="17"/>
    </row>
    <row r="39472" spans="22:22">
      <c r="V39472" s="17"/>
    </row>
    <row r="39473" spans="22:22">
      <c r="V39473" s="17"/>
    </row>
    <row r="39474" spans="22:22">
      <c r="V39474" s="17"/>
    </row>
    <row r="39475" spans="22:22">
      <c r="V39475" s="17"/>
    </row>
    <row r="39476" spans="22:22">
      <c r="V39476" s="17"/>
    </row>
    <row r="39477" spans="22:22">
      <c r="V39477" s="17"/>
    </row>
    <row r="39478" spans="22:22">
      <c r="V39478" s="17"/>
    </row>
    <row r="39479" spans="22:22">
      <c r="V39479" s="17"/>
    </row>
    <row r="39480" spans="22:22">
      <c r="V39480" s="17"/>
    </row>
    <row r="39481" spans="22:22">
      <c r="V39481" s="17"/>
    </row>
    <row r="39482" spans="22:22">
      <c r="V39482" s="17"/>
    </row>
    <row r="39483" spans="22:22">
      <c r="V39483" s="17"/>
    </row>
    <row r="39484" spans="22:22">
      <c r="V39484" s="17"/>
    </row>
    <row r="39485" spans="22:22">
      <c r="V39485" s="17"/>
    </row>
    <row r="39486" spans="22:22">
      <c r="V39486" s="17"/>
    </row>
    <row r="39487" spans="22:22">
      <c r="V39487" s="17"/>
    </row>
    <row r="39488" spans="22:22">
      <c r="V39488" s="17"/>
    </row>
    <row r="39489" spans="22:22">
      <c r="V39489" s="17"/>
    </row>
    <row r="39490" spans="22:22">
      <c r="V39490" s="17"/>
    </row>
    <row r="39491" spans="22:22">
      <c r="V39491" s="17"/>
    </row>
    <row r="39492" spans="22:22">
      <c r="V39492" s="17"/>
    </row>
    <row r="39493" spans="22:22">
      <c r="V39493" s="17"/>
    </row>
    <row r="39494" spans="22:22">
      <c r="V39494" s="17"/>
    </row>
    <row r="39495" spans="22:22">
      <c r="V39495" s="17"/>
    </row>
    <row r="39496" spans="22:22">
      <c r="V39496" s="17"/>
    </row>
    <row r="39497" spans="22:22">
      <c r="V39497" s="17"/>
    </row>
    <row r="39498" spans="22:22">
      <c r="V39498" s="17"/>
    </row>
    <row r="39499" spans="22:22">
      <c r="V39499" s="17"/>
    </row>
    <row r="39500" spans="22:22">
      <c r="V39500" s="17"/>
    </row>
    <row r="39501" spans="22:22">
      <c r="V39501" s="17"/>
    </row>
    <row r="39502" spans="22:22">
      <c r="V39502" s="17"/>
    </row>
    <row r="39503" spans="22:22">
      <c r="V39503" s="17"/>
    </row>
    <row r="39504" spans="22:22">
      <c r="V39504" s="17"/>
    </row>
    <row r="39505" spans="22:22">
      <c r="V39505" s="17"/>
    </row>
    <row r="39506" spans="22:22">
      <c r="V39506" s="17"/>
    </row>
    <row r="39507" spans="22:22">
      <c r="V39507" s="17"/>
    </row>
    <row r="39508" spans="22:22">
      <c r="V39508" s="17"/>
    </row>
    <row r="39509" spans="22:22">
      <c r="V39509" s="17"/>
    </row>
    <row r="39510" spans="22:22">
      <c r="V39510" s="17"/>
    </row>
    <row r="39511" spans="22:22">
      <c r="V39511" s="17"/>
    </row>
    <row r="39512" spans="22:22">
      <c r="V39512" s="17"/>
    </row>
    <row r="39513" spans="22:22">
      <c r="V39513" s="17"/>
    </row>
    <row r="39514" spans="22:22">
      <c r="V39514" s="17"/>
    </row>
    <row r="39515" spans="22:22">
      <c r="V39515" s="17"/>
    </row>
    <row r="39516" spans="22:22">
      <c r="V39516" s="17"/>
    </row>
    <row r="39517" spans="22:22">
      <c r="V39517" s="17"/>
    </row>
    <row r="39518" spans="22:22">
      <c r="V39518" s="17"/>
    </row>
    <row r="39519" spans="22:22">
      <c r="V39519" s="17"/>
    </row>
    <row r="39520" spans="22:22">
      <c r="V39520" s="17"/>
    </row>
    <row r="39521" spans="22:22">
      <c r="V39521" s="17"/>
    </row>
    <row r="39522" spans="22:22">
      <c r="V39522" s="17"/>
    </row>
    <row r="39523" spans="22:22">
      <c r="V39523" s="17"/>
    </row>
    <row r="39524" spans="22:22">
      <c r="V39524" s="17"/>
    </row>
    <row r="39525" spans="22:22">
      <c r="V39525" s="17"/>
    </row>
    <row r="39526" spans="22:22">
      <c r="V39526" s="17"/>
    </row>
    <row r="39527" spans="22:22">
      <c r="V39527" s="17"/>
    </row>
    <row r="39528" spans="22:22">
      <c r="V39528" s="17"/>
    </row>
    <row r="39529" spans="22:22">
      <c r="V39529" s="17"/>
    </row>
    <row r="39530" spans="22:22">
      <c r="V39530" s="17"/>
    </row>
    <row r="39531" spans="22:22">
      <c r="V39531" s="17"/>
    </row>
    <row r="39532" spans="22:22">
      <c r="V39532" s="17"/>
    </row>
    <row r="39533" spans="22:22">
      <c r="V39533" s="17"/>
    </row>
    <row r="39534" spans="22:22">
      <c r="V39534" s="17"/>
    </row>
    <row r="39535" spans="22:22">
      <c r="V39535" s="17"/>
    </row>
    <row r="39536" spans="22:22">
      <c r="V39536" s="17"/>
    </row>
    <row r="39537" spans="22:22">
      <c r="V39537" s="17"/>
    </row>
    <row r="39538" spans="22:22">
      <c r="V39538" s="17"/>
    </row>
    <row r="39539" spans="22:22">
      <c r="V39539" s="17"/>
    </row>
    <row r="39540" spans="22:22">
      <c r="V39540" s="17"/>
    </row>
    <row r="39541" spans="22:22">
      <c r="V39541" s="17"/>
    </row>
    <row r="39542" spans="22:22">
      <c r="V39542" s="17"/>
    </row>
    <row r="39543" spans="22:22">
      <c r="V39543" s="17"/>
    </row>
    <row r="39544" spans="22:22">
      <c r="V39544" s="17"/>
    </row>
    <row r="39545" spans="22:22">
      <c r="V39545" s="17"/>
    </row>
    <row r="39546" spans="22:22">
      <c r="V39546" s="17"/>
    </row>
    <row r="39547" spans="22:22">
      <c r="V39547" s="17"/>
    </row>
    <row r="39548" spans="22:22">
      <c r="V39548" s="17"/>
    </row>
    <row r="39549" spans="22:22">
      <c r="V39549" s="17"/>
    </row>
    <row r="39550" spans="22:22">
      <c r="V39550" s="17"/>
    </row>
    <row r="39551" spans="22:22">
      <c r="V39551" s="17"/>
    </row>
    <row r="39552" spans="22:22">
      <c r="V39552" s="17"/>
    </row>
    <row r="39553" spans="22:22">
      <c r="V39553" s="17"/>
    </row>
    <row r="39554" spans="22:22">
      <c r="V39554" s="17"/>
    </row>
    <row r="39555" spans="22:22">
      <c r="V39555" s="17"/>
    </row>
    <row r="39556" spans="22:22">
      <c r="V39556" s="17"/>
    </row>
    <row r="39557" spans="22:22">
      <c r="V39557" s="17"/>
    </row>
    <row r="39558" spans="22:22">
      <c r="V39558" s="17"/>
    </row>
    <row r="39559" spans="22:22">
      <c r="V39559" s="17"/>
    </row>
    <row r="39560" spans="22:22">
      <c r="V39560" s="17"/>
    </row>
    <row r="39561" spans="22:22">
      <c r="V39561" s="17"/>
    </row>
    <row r="39562" spans="22:22">
      <c r="V39562" s="17"/>
    </row>
    <row r="39563" spans="22:22">
      <c r="V39563" s="17"/>
    </row>
    <row r="39564" spans="22:22">
      <c r="V39564" s="17"/>
    </row>
    <row r="39565" spans="22:22">
      <c r="V39565" s="17"/>
    </row>
    <row r="39566" spans="22:22">
      <c r="V39566" s="17"/>
    </row>
    <row r="39567" spans="22:22">
      <c r="V39567" s="17"/>
    </row>
    <row r="39568" spans="22:22">
      <c r="V39568" s="17"/>
    </row>
    <row r="39569" spans="22:22">
      <c r="V39569" s="17"/>
    </row>
    <row r="39570" spans="22:22">
      <c r="V39570" s="17"/>
    </row>
    <row r="39571" spans="22:22">
      <c r="V39571" s="17"/>
    </row>
    <row r="39572" spans="22:22">
      <c r="V39572" s="17"/>
    </row>
    <row r="39573" spans="22:22">
      <c r="V39573" s="17"/>
    </row>
    <row r="39574" spans="22:22">
      <c r="V39574" s="17"/>
    </row>
    <row r="39575" spans="22:22">
      <c r="V39575" s="17"/>
    </row>
    <row r="39576" spans="22:22">
      <c r="V39576" s="17"/>
    </row>
    <row r="39577" spans="22:22">
      <c r="V39577" s="17"/>
    </row>
    <row r="39578" spans="22:22">
      <c r="V39578" s="17"/>
    </row>
    <row r="39579" spans="22:22">
      <c r="V39579" s="17"/>
    </row>
    <row r="39580" spans="22:22">
      <c r="V39580" s="17"/>
    </row>
    <row r="39581" spans="22:22">
      <c r="V39581" s="17"/>
    </row>
    <row r="39582" spans="22:22">
      <c r="V39582" s="17"/>
    </row>
    <row r="39583" spans="22:22">
      <c r="V39583" s="17"/>
    </row>
    <row r="39584" spans="22:22">
      <c r="V39584" s="17"/>
    </row>
    <row r="39585" spans="22:22">
      <c r="V39585" s="17"/>
    </row>
    <row r="39586" spans="22:22">
      <c r="V39586" s="17"/>
    </row>
    <row r="39587" spans="22:22">
      <c r="V39587" s="17"/>
    </row>
    <row r="39588" spans="22:22">
      <c r="V39588" s="17"/>
    </row>
    <row r="39589" spans="22:22">
      <c r="V39589" s="17"/>
    </row>
    <row r="39590" spans="22:22">
      <c r="V39590" s="17"/>
    </row>
    <row r="39591" spans="22:22">
      <c r="V39591" s="17"/>
    </row>
    <row r="39592" spans="22:22">
      <c r="V39592" s="17"/>
    </row>
    <row r="39593" spans="22:22">
      <c r="V39593" s="17"/>
    </row>
    <row r="39594" spans="22:22">
      <c r="V39594" s="17"/>
    </row>
    <row r="39595" spans="22:22">
      <c r="V39595" s="17"/>
    </row>
    <row r="39596" spans="22:22">
      <c r="V39596" s="17"/>
    </row>
    <row r="39597" spans="22:22">
      <c r="V39597" s="17"/>
    </row>
    <row r="39598" spans="22:22">
      <c r="V39598" s="17"/>
    </row>
    <row r="39599" spans="22:22">
      <c r="V39599" s="17"/>
    </row>
    <row r="39600" spans="22:22">
      <c r="V39600" s="17"/>
    </row>
    <row r="39601" spans="22:22">
      <c r="V39601" s="17"/>
    </row>
    <row r="39602" spans="22:22">
      <c r="V39602" s="17"/>
    </row>
    <row r="39603" spans="22:22">
      <c r="V39603" s="17"/>
    </row>
    <row r="39604" spans="22:22">
      <c r="V39604" s="17"/>
    </row>
    <row r="39605" spans="22:22">
      <c r="V39605" s="17"/>
    </row>
    <row r="39606" spans="22:22">
      <c r="V39606" s="17"/>
    </row>
    <row r="39607" spans="22:22">
      <c r="V39607" s="17"/>
    </row>
    <row r="39608" spans="22:22">
      <c r="V39608" s="17"/>
    </row>
    <row r="39609" spans="22:22">
      <c r="V39609" s="17"/>
    </row>
    <row r="39610" spans="22:22">
      <c r="V39610" s="17"/>
    </row>
    <row r="39611" spans="22:22">
      <c r="V39611" s="17"/>
    </row>
    <row r="39612" spans="22:22">
      <c r="V39612" s="17"/>
    </row>
    <row r="39613" spans="22:22">
      <c r="V39613" s="17"/>
    </row>
    <row r="39614" spans="22:22">
      <c r="V39614" s="17"/>
    </row>
    <row r="39615" spans="22:22">
      <c r="V39615" s="17"/>
    </row>
    <row r="39616" spans="22:22">
      <c r="V39616" s="17"/>
    </row>
    <row r="39617" spans="22:22">
      <c r="V39617" s="17"/>
    </row>
    <row r="39618" spans="22:22">
      <c r="V39618" s="17"/>
    </row>
    <row r="39619" spans="22:22">
      <c r="V39619" s="17"/>
    </row>
    <row r="39620" spans="22:22">
      <c r="V39620" s="17"/>
    </row>
    <row r="39621" spans="22:22">
      <c r="V39621" s="17"/>
    </row>
    <row r="39622" spans="22:22">
      <c r="V39622" s="17"/>
    </row>
    <row r="39623" spans="22:22">
      <c r="V39623" s="17"/>
    </row>
    <row r="39624" spans="22:22">
      <c r="V39624" s="17"/>
    </row>
    <row r="39625" spans="22:22">
      <c r="V39625" s="17"/>
    </row>
    <row r="39626" spans="22:22">
      <c r="V39626" s="17"/>
    </row>
    <row r="39627" spans="22:22">
      <c r="V39627" s="17"/>
    </row>
    <row r="39628" spans="22:22">
      <c r="V39628" s="17"/>
    </row>
    <row r="39629" spans="22:22">
      <c r="V39629" s="17"/>
    </row>
    <row r="39630" spans="22:22">
      <c r="V39630" s="17"/>
    </row>
    <row r="39631" spans="22:22">
      <c r="V39631" s="17"/>
    </row>
    <row r="39632" spans="22:22">
      <c r="V39632" s="17"/>
    </row>
    <row r="39633" spans="22:22">
      <c r="V39633" s="17"/>
    </row>
    <row r="39634" spans="22:22">
      <c r="V39634" s="17"/>
    </row>
    <row r="39635" spans="22:22">
      <c r="V39635" s="17"/>
    </row>
    <row r="39636" spans="22:22">
      <c r="V39636" s="17"/>
    </row>
    <row r="39637" spans="22:22">
      <c r="V39637" s="17"/>
    </row>
    <row r="39638" spans="22:22">
      <c r="V39638" s="17"/>
    </row>
    <row r="39639" spans="22:22">
      <c r="V39639" s="17"/>
    </row>
    <row r="39640" spans="22:22">
      <c r="V39640" s="17"/>
    </row>
    <row r="39641" spans="22:22">
      <c r="V39641" s="17"/>
    </row>
    <row r="39642" spans="22:22">
      <c r="V39642" s="17"/>
    </row>
    <row r="39643" spans="22:22">
      <c r="V39643" s="17"/>
    </row>
    <row r="39644" spans="22:22">
      <c r="V39644" s="17"/>
    </row>
    <row r="39645" spans="22:22">
      <c r="V39645" s="17"/>
    </row>
    <row r="39646" spans="22:22">
      <c r="V39646" s="17"/>
    </row>
    <row r="39647" spans="22:22">
      <c r="V39647" s="17"/>
    </row>
    <row r="39648" spans="22:22">
      <c r="V39648" s="17"/>
    </row>
    <row r="39649" spans="22:22">
      <c r="V39649" s="17"/>
    </row>
    <row r="39650" spans="22:22">
      <c r="V39650" s="17"/>
    </row>
    <row r="39651" spans="22:22">
      <c r="V39651" s="17"/>
    </row>
    <row r="39652" spans="22:22">
      <c r="V39652" s="17"/>
    </row>
    <row r="39653" spans="22:22">
      <c r="V39653" s="17"/>
    </row>
    <row r="39654" spans="22:22">
      <c r="V39654" s="17"/>
    </row>
    <row r="39655" spans="22:22">
      <c r="V39655" s="17"/>
    </row>
    <row r="39656" spans="22:22">
      <c r="V39656" s="17"/>
    </row>
    <row r="39657" spans="22:22">
      <c r="V39657" s="17"/>
    </row>
    <row r="39658" spans="22:22">
      <c r="V39658" s="17"/>
    </row>
    <row r="39659" spans="22:22">
      <c r="V39659" s="17"/>
    </row>
    <row r="39660" spans="22:22">
      <c r="V39660" s="17"/>
    </row>
    <row r="39661" spans="22:22">
      <c r="V39661" s="17"/>
    </row>
    <row r="39662" spans="22:22">
      <c r="V39662" s="17"/>
    </row>
    <row r="39663" spans="22:22">
      <c r="V39663" s="17"/>
    </row>
    <row r="39664" spans="22:22">
      <c r="V39664" s="17"/>
    </row>
    <row r="39665" spans="22:22">
      <c r="V39665" s="17"/>
    </row>
    <row r="39666" spans="22:22">
      <c r="V39666" s="17"/>
    </row>
    <row r="39667" spans="22:22">
      <c r="V39667" s="17"/>
    </row>
    <row r="39668" spans="22:22">
      <c r="V39668" s="17"/>
    </row>
    <row r="39669" spans="22:22">
      <c r="V39669" s="17"/>
    </row>
    <row r="39670" spans="22:22">
      <c r="V39670" s="17"/>
    </row>
    <row r="39671" spans="22:22">
      <c r="V39671" s="17"/>
    </row>
    <row r="39672" spans="22:22">
      <c r="V39672" s="17"/>
    </row>
    <row r="39673" spans="22:22">
      <c r="V39673" s="17"/>
    </row>
    <row r="39674" spans="22:22">
      <c r="V39674" s="17"/>
    </row>
    <row r="39675" spans="22:22">
      <c r="V39675" s="17"/>
    </row>
    <row r="39676" spans="22:22">
      <c r="V39676" s="17"/>
    </row>
    <row r="39677" spans="22:22">
      <c r="V39677" s="17"/>
    </row>
    <row r="39678" spans="22:22">
      <c r="V39678" s="17"/>
    </row>
    <row r="39679" spans="22:22">
      <c r="V39679" s="17"/>
    </row>
    <row r="39680" spans="22:22">
      <c r="V39680" s="17"/>
    </row>
    <row r="39681" spans="22:22">
      <c r="V39681" s="17"/>
    </row>
    <row r="39682" spans="22:22">
      <c r="V39682" s="17"/>
    </row>
    <row r="39683" spans="22:22">
      <c r="V39683" s="17"/>
    </row>
    <row r="39684" spans="22:22">
      <c r="V39684" s="17"/>
    </row>
    <row r="39685" spans="22:22">
      <c r="V39685" s="17"/>
    </row>
    <row r="39686" spans="22:22">
      <c r="V39686" s="17"/>
    </row>
    <row r="39687" spans="22:22">
      <c r="V39687" s="17"/>
    </row>
    <row r="39688" spans="22:22">
      <c r="V39688" s="17"/>
    </row>
    <row r="39689" spans="22:22">
      <c r="V39689" s="17"/>
    </row>
    <row r="39690" spans="22:22">
      <c r="V39690" s="17"/>
    </row>
    <row r="39691" spans="22:22">
      <c r="V39691" s="17"/>
    </row>
    <row r="39692" spans="22:22">
      <c r="V39692" s="17"/>
    </row>
    <row r="39693" spans="22:22">
      <c r="V39693" s="17"/>
    </row>
    <row r="39694" spans="22:22">
      <c r="V39694" s="17"/>
    </row>
    <row r="39695" spans="22:22">
      <c r="V39695" s="17"/>
    </row>
    <row r="39696" spans="22:22">
      <c r="V39696" s="17"/>
    </row>
    <row r="39697" spans="22:22">
      <c r="V39697" s="17"/>
    </row>
    <row r="39698" spans="22:22">
      <c r="V39698" s="17"/>
    </row>
    <row r="39699" spans="22:22">
      <c r="V39699" s="17"/>
    </row>
    <row r="39700" spans="22:22">
      <c r="V39700" s="17"/>
    </row>
    <row r="39701" spans="22:22">
      <c r="V39701" s="17"/>
    </row>
    <row r="39702" spans="22:22">
      <c r="V39702" s="17"/>
    </row>
    <row r="39703" spans="22:22">
      <c r="V39703" s="17"/>
    </row>
    <row r="39704" spans="22:22">
      <c r="V39704" s="17"/>
    </row>
    <row r="39705" spans="22:22">
      <c r="V39705" s="17"/>
    </row>
    <row r="39706" spans="22:22">
      <c r="V39706" s="17"/>
    </row>
    <row r="39707" spans="22:22">
      <c r="V39707" s="17"/>
    </row>
    <row r="39708" spans="22:22">
      <c r="V39708" s="17"/>
    </row>
    <row r="39709" spans="22:22">
      <c r="V39709" s="17"/>
    </row>
    <row r="39710" spans="22:22">
      <c r="V39710" s="17"/>
    </row>
    <row r="39711" spans="22:22">
      <c r="V39711" s="17"/>
    </row>
    <row r="39712" spans="22:22">
      <c r="V39712" s="17"/>
    </row>
    <row r="39713" spans="22:22">
      <c r="V39713" s="17"/>
    </row>
    <row r="39714" spans="22:22">
      <c r="V39714" s="17"/>
    </row>
    <row r="39715" spans="22:22">
      <c r="V39715" s="17"/>
    </row>
    <row r="39716" spans="22:22">
      <c r="V39716" s="17"/>
    </row>
    <row r="39717" spans="22:22">
      <c r="V39717" s="17"/>
    </row>
    <row r="39718" spans="22:22">
      <c r="V39718" s="17"/>
    </row>
    <row r="39719" spans="22:22">
      <c r="V39719" s="17"/>
    </row>
    <row r="39720" spans="22:22">
      <c r="V39720" s="17"/>
    </row>
    <row r="39721" spans="22:22">
      <c r="V39721" s="17"/>
    </row>
    <row r="39722" spans="22:22">
      <c r="V39722" s="17"/>
    </row>
    <row r="39723" spans="22:22">
      <c r="V39723" s="17"/>
    </row>
    <row r="39724" spans="22:22">
      <c r="V39724" s="17"/>
    </row>
    <row r="39725" spans="22:22">
      <c r="V39725" s="17"/>
    </row>
    <row r="39726" spans="22:22">
      <c r="V39726" s="17"/>
    </row>
    <row r="39727" spans="22:22">
      <c r="V39727" s="17"/>
    </row>
    <row r="39728" spans="22:22">
      <c r="V39728" s="17"/>
    </row>
    <row r="39729" spans="22:22">
      <c r="V39729" s="17"/>
    </row>
    <row r="39730" spans="22:22">
      <c r="V39730" s="17"/>
    </row>
    <row r="39731" spans="22:22">
      <c r="V39731" s="17"/>
    </row>
    <row r="39732" spans="22:22">
      <c r="V39732" s="17"/>
    </row>
    <row r="39733" spans="22:22">
      <c r="V39733" s="17"/>
    </row>
    <row r="39734" spans="22:22">
      <c r="V39734" s="17"/>
    </row>
    <row r="39735" spans="22:22">
      <c r="V39735" s="17"/>
    </row>
    <row r="39736" spans="22:22">
      <c r="V39736" s="17"/>
    </row>
    <row r="39737" spans="22:22">
      <c r="V39737" s="17"/>
    </row>
    <row r="39738" spans="22:22">
      <c r="V39738" s="17"/>
    </row>
    <row r="39739" spans="22:22">
      <c r="V39739" s="17"/>
    </row>
    <row r="39740" spans="22:22">
      <c r="V39740" s="17"/>
    </row>
    <row r="39741" spans="22:22">
      <c r="V39741" s="17"/>
    </row>
    <row r="39742" spans="22:22">
      <c r="V39742" s="17"/>
    </row>
    <row r="39743" spans="22:22">
      <c r="V39743" s="17"/>
    </row>
    <row r="39744" spans="22:22">
      <c r="V39744" s="17"/>
    </row>
    <row r="39745" spans="22:22">
      <c r="V39745" s="17"/>
    </row>
    <row r="39746" spans="22:22">
      <c r="V39746" s="17"/>
    </row>
    <row r="39747" spans="22:22">
      <c r="V39747" s="17"/>
    </row>
    <row r="39748" spans="22:22">
      <c r="V39748" s="17"/>
    </row>
    <row r="39749" spans="22:22">
      <c r="V39749" s="17"/>
    </row>
    <row r="39750" spans="22:22">
      <c r="V39750" s="17"/>
    </row>
    <row r="39751" spans="22:22">
      <c r="V39751" s="17"/>
    </row>
    <row r="39752" spans="22:22">
      <c r="V39752" s="17"/>
    </row>
    <row r="39753" spans="22:22">
      <c r="V39753" s="17"/>
    </row>
    <row r="39754" spans="22:22">
      <c r="V39754" s="17"/>
    </row>
    <row r="39755" spans="22:22">
      <c r="V39755" s="17"/>
    </row>
    <row r="39756" spans="22:22">
      <c r="V39756" s="17"/>
    </row>
    <row r="39757" spans="22:22">
      <c r="V39757" s="17"/>
    </row>
    <row r="39758" spans="22:22">
      <c r="V39758" s="17"/>
    </row>
    <row r="39759" spans="22:22">
      <c r="V39759" s="17"/>
    </row>
    <row r="39760" spans="22:22">
      <c r="V39760" s="17"/>
    </row>
    <row r="39761" spans="22:22">
      <c r="V39761" s="17"/>
    </row>
    <row r="39762" spans="22:22">
      <c r="V39762" s="17"/>
    </row>
    <row r="39763" spans="22:22">
      <c r="V39763" s="17"/>
    </row>
    <row r="39764" spans="22:22">
      <c r="V39764" s="17"/>
    </row>
    <row r="39765" spans="22:22">
      <c r="V39765" s="17"/>
    </row>
    <row r="39766" spans="22:22">
      <c r="V39766" s="17"/>
    </row>
    <row r="39767" spans="22:22">
      <c r="V39767" s="17"/>
    </row>
    <row r="39768" spans="22:22">
      <c r="V39768" s="17"/>
    </row>
    <row r="39769" spans="22:22">
      <c r="V39769" s="17"/>
    </row>
    <row r="39770" spans="22:22">
      <c r="V39770" s="17"/>
    </row>
    <row r="39771" spans="22:22">
      <c r="V39771" s="17"/>
    </row>
    <row r="39772" spans="22:22">
      <c r="V39772" s="17"/>
    </row>
    <row r="39773" spans="22:22">
      <c r="V39773" s="17"/>
    </row>
    <row r="39774" spans="22:22">
      <c r="V39774" s="17"/>
    </row>
    <row r="39775" spans="22:22">
      <c r="V39775" s="17"/>
    </row>
    <row r="39776" spans="22:22">
      <c r="V39776" s="17"/>
    </row>
    <row r="39777" spans="22:22">
      <c r="V39777" s="17"/>
    </row>
    <row r="39778" spans="22:22">
      <c r="V39778" s="17"/>
    </row>
    <row r="39779" spans="22:22">
      <c r="V39779" s="17"/>
    </row>
    <row r="39780" spans="22:22">
      <c r="V39780" s="17"/>
    </row>
    <row r="39781" spans="22:22">
      <c r="V39781" s="17"/>
    </row>
    <row r="39782" spans="22:22">
      <c r="V39782" s="17"/>
    </row>
    <row r="39783" spans="22:22">
      <c r="V39783" s="17"/>
    </row>
    <row r="39784" spans="22:22">
      <c r="V39784" s="17"/>
    </row>
    <row r="39785" spans="22:22">
      <c r="V39785" s="17"/>
    </row>
    <row r="39786" spans="22:22">
      <c r="V39786" s="17"/>
    </row>
    <row r="39787" spans="22:22">
      <c r="V39787" s="17"/>
    </row>
    <row r="39788" spans="22:22">
      <c r="V39788" s="17"/>
    </row>
    <row r="39789" spans="22:22">
      <c r="V39789" s="17"/>
    </row>
    <row r="39790" spans="22:22">
      <c r="V39790" s="17"/>
    </row>
    <row r="39791" spans="22:22">
      <c r="V39791" s="17"/>
    </row>
    <row r="39792" spans="22:22">
      <c r="V39792" s="17"/>
    </row>
    <row r="39793" spans="22:22">
      <c r="V39793" s="17"/>
    </row>
    <row r="39794" spans="22:22">
      <c r="V39794" s="17"/>
    </row>
    <row r="39795" spans="22:22">
      <c r="V39795" s="17"/>
    </row>
    <row r="39796" spans="22:22">
      <c r="V39796" s="17"/>
    </row>
    <row r="39797" spans="22:22">
      <c r="V39797" s="17"/>
    </row>
    <row r="39798" spans="22:22">
      <c r="V39798" s="17"/>
    </row>
    <row r="39799" spans="22:22">
      <c r="V39799" s="17"/>
    </row>
    <row r="39800" spans="22:22">
      <c r="V39800" s="17"/>
    </row>
    <row r="39801" spans="22:22">
      <c r="V39801" s="17"/>
    </row>
    <row r="39802" spans="22:22">
      <c r="V39802" s="17"/>
    </row>
    <row r="39803" spans="22:22">
      <c r="V39803" s="17"/>
    </row>
    <row r="39804" spans="22:22">
      <c r="V39804" s="17"/>
    </row>
    <row r="39805" spans="22:22">
      <c r="V39805" s="17"/>
    </row>
    <row r="39806" spans="22:22">
      <c r="V39806" s="17"/>
    </row>
    <row r="39807" spans="22:22">
      <c r="V39807" s="17"/>
    </row>
    <row r="39808" spans="22:22">
      <c r="V39808" s="17"/>
    </row>
    <row r="39809" spans="22:22">
      <c r="V39809" s="17"/>
    </row>
    <row r="39810" spans="22:22">
      <c r="V39810" s="17"/>
    </row>
    <row r="39811" spans="22:22">
      <c r="V39811" s="17"/>
    </row>
    <row r="39812" spans="22:22">
      <c r="V39812" s="17"/>
    </row>
    <row r="39813" spans="22:22">
      <c r="V39813" s="17"/>
    </row>
    <row r="39814" spans="22:22">
      <c r="V39814" s="17"/>
    </row>
    <row r="39815" spans="22:22">
      <c r="V39815" s="17"/>
    </row>
    <row r="39816" spans="22:22">
      <c r="V39816" s="17"/>
    </row>
    <row r="39817" spans="22:22">
      <c r="V39817" s="17"/>
    </row>
    <row r="39818" spans="22:22">
      <c r="V39818" s="17"/>
    </row>
    <row r="39819" spans="22:22">
      <c r="V39819" s="17"/>
    </row>
    <row r="39820" spans="22:22">
      <c r="V39820" s="17"/>
    </row>
    <row r="39821" spans="22:22">
      <c r="V39821" s="17"/>
    </row>
    <row r="39822" spans="22:22">
      <c r="V39822" s="17"/>
    </row>
    <row r="39823" spans="22:22">
      <c r="V39823" s="17"/>
    </row>
    <row r="39824" spans="22:22">
      <c r="V39824" s="17"/>
    </row>
    <row r="39825" spans="22:22">
      <c r="V39825" s="17"/>
    </row>
    <row r="39826" spans="22:22">
      <c r="V39826" s="17"/>
    </row>
    <row r="39827" spans="22:22">
      <c r="V39827" s="17"/>
    </row>
    <row r="39828" spans="22:22">
      <c r="V39828" s="17"/>
    </row>
    <row r="39829" spans="22:22">
      <c r="V39829" s="17"/>
    </row>
    <row r="39830" spans="22:22">
      <c r="V39830" s="17"/>
    </row>
    <row r="39831" spans="22:22">
      <c r="V39831" s="17"/>
    </row>
    <row r="39832" spans="22:22">
      <c r="V39832" s="17"/>
    </row>
    <row r="39833" spans="22:22">
      <c r="V39833" s="17"/>
    </row>
    <row r="39834" spans="22:22">
      <c r="V39834" s="17"/>
    </row>
    <row r="39835" spans="22:22">
      <c r="V39835" s="17"/>
    </row>
    <row r="39836" spans="22:22">
      <c r="V39836" s="17"/>
    </row>
    <row r="39837" spans="22:22">
      <c r="V39837" s="17"/>
    </row>
    <row r="39838" spans="22:22">
      <c r="V39838" s="17"/>
    </row>
    <row r="39839" spans="22:22">
      <c r="V39839" s="17"/>
    </row>
    <row r="39840" spans="22:22">
      <c r="V39840" s="17"/>
    </row>
    <row r="39841" spans="22:22">
      <c r="V39841" s="17"/>
    </row>
    <row r="39842" spans="22:22">
      <c r="V39842" s="17"/>
    </row>
    <row r="39843" spans="22:22">
      <c r="V39843" s="17"/>
    </row>
    <row r="39844" spans="22:22">
      <c r="V39844" s="17"/>
    </row>
    <row r="39845" spans="22:22">
      <c r="V39845" s="17"/>
    </row>
    <row r="39846" spans="22:22">
      <c r="V39846" s="17"/>
    </row>
    <row r="39847" spans="22:22">
      <c r="V39847" s="17"/>
    </row>
    <row r="39848" spans="22:22">
      <c r="V39848" s="17"/>
    </row>
    <row r="39849" spans="22:22">
      <c r="V39849" s="17"/>
    </row>
    <row r="39850" spans="22:22">
      <c r="V39850" s="17"/>
    </row>
    <row r="39851" spans="22:22">
      <c r="V39851" s="17"/>
    </row>
    <row r="39852" spans="22:22">
      <c r="V39852" s="17"/>
    </row>
    <row r="39853" spans="22:22">
      <c r="V39853" s="17"/>
    </row>
    <row r="39854" spans="22:22">
      <c r="V39854" s="17"/>
    </row>
    <row r="39855" spans="22:22">
      <c r="V39855" s="17"/>
    </row>
    <row r="39856" spans="22:22">
      <c r="V39856" s="17"/>
    </row>
    <row r="39857" spans="22:22">
      <c r="V39857" s="17"/>
    </row>
    <row r="39858" spans="22:22">
      <c r="V39858" s="17"/>
    </row>
    <row r="39859" spans="22:22">
      <c r="V39859" s="17"/>
    </row>
    <row r="39860" spans="22:22">
      <c r="V39860" s="17"/>
    </row>
    <row r="39861" spans="22:22">
      <c r="V39861" s="17"/>
    </row>
    <row r="39862" spans="22:22">
      <c r="V39862" s="17"/>
    </row>
    <row r="39863" spans="22:22">
      <c r="V39863" s="17"/>
    </row>
    <row r="39864" spans="22:22">
      <c r="V39864" s="17"/>
    </row>
    <row r="39865" spans="22:22">
      <c r="V39865" s="17"/>
    </row>
    <row r="39866" spans="22:22">
      <c r="V39866" s="17"/>
    </row>
    <row r="39867" spans="22:22">
      <c r="V39867" s="17"/>
    </row>
    <row r="39868" spans="22:22">
      <c r="V39868" s="17"/>
    </row>
    <row r="39869" spans="22:22">
      <c r="V39869" s="17"/>
    </row>
    <row r="39870" spans="22:22">
      <c r="V39870" s="17"/>
    </row>
    <row r="39871" spans="22:22">
      <c r="V39871" s="17"/>
    </row>
    <row r="39872" spans="22:22">
      <c r="V39872" s="17"/>
    </row>
    <row r="39873" spans="22:22">
      <c r="V39873" s="17"/>
    </row>
    <row r="39874" spans="22:22">
      <c r="V39874" s="17"/>
    </row>
    <row r="39875" spans="22:22">
      <c r="V39875" s="17"/>
    </row>
    <row r="39876" spans="22:22">
      <c r="V39876" s="17"/>
    </row>
    <row r="39877" spans="22:22">
      <c r="V39877" s="17"/>
    </row>
    <row r="39878" spans="22:22">
      <c r="V39878" s="17"/>
    </row>
    <row r="39879" spans="22:22">
      <c r="V39879" s="17"/>
    </row>
    <row r="39880" spans="22:22">
      <c r="V39880" s="17"/>
    </row>
    <row r="39881" spans="22:22">
      <c r="V39881" s="17"/>
    </row>
    <row r="39882" spans="22:22">
      <c r="V39882" s="17"/>
    </row>
    <row r="39883" spans="22:22">
      <c r="V39883" s="17"/>
    </row>
    <row r="39884" spans="22:22">
      <c r="V39884" s="17"/>
    </row>
    <row r="39885" spans="22:22">
      <c r="V39885" s="17"/>
    </row>
    <row r="39886" spans="22:22">
      <c r="V39886" s="17"/>
    </row>
    <row r="39887" spans="22:22">
      <c r="V39887" s="17"/>
    </row>
    <row r="39888" spans="22:22">
      <c r="V39888" s="17"/>
    </row>
    <row r="39889" spans="22:22">
      <c r="V39889" s="17"/>
    </row>
    <row r="39890" spans="22:22">
      <c r="V39890" s="17"/>
    </row>
    <row r="39891" spans="22:22">
      <c r="V39891" s="17"/>
    </row>
    <row r="39892" spans="22:22">
      <c r="V39892" s="17"/>
    </row>
    <row r="39893" spans="22:22">
      <c r="V39893" s="17"/>
    </row>
    <row r="39894" spans="22:22">
      <c r="V39894" s="17"/>
    </row>
    <row r="39895" spans="22:22">
      <c r="V39895" s="17"/>
    </row>
    <row r="39896" spans="22:22">
      <c r="V39896" s="17"/>
    </row>
    <row r="39897" spans="22:22">
      <c r="V39897" s="17"/>
    </row>
    <row r="39898" spans="22:22">
      <c r="V39898" s="17"/>
    </row>
    <row r="39899" spans="22:22">
      <c r="V39899" s="17"/>
    </row>
    <row r="39900" spans="22:22">
      <c r="V39900" s="17"/>
    </row>
    <row r="39901" spans="22:22">
      <c r="V39901" s="17"/>
    </row>
    <row r="39902" spans="22:22">
      <c r="V39902" s="17"/>
    </row>
    <row r="39903" spans="22:22">
      <c r="V39903" s="17"/>
    </row>
    <row r="39904" spans="22:22">
      <c r="V39904" s="17"/>
    </row>
    <row r="39905" spans="22:22">
      <c r="V39905" s="17"/>
    </row>
    <row r="39906" spans="22:22">
      <c r="V39906" s="17"/>
    </row>
    <row r="39907" spans="22:22">
      <c r="V39907" s="17"/>
    </row>
    <row r="39908" spans="22:22">
      <c r="V39908" s="17"/>
    </row>
    <row r="39909" spans="22:22">
      <c r="V39909" s="17"/>
    </row>
    <row r="39910" spans="22:22">
      <c r="V39910" s="17"/>
    </row>
    <row r="39911" spans="22:22">
      <c r="V39911" s="17"/>
    </row>
    <row r="39912" spans="22:22">
      <c r="V39912" s="17"/>
    </row>
    <row r="39913" spans="22:22">
      <c r="V39913" s="17"/>
    </row>
    <row r="39914" spans="22:22">
      <c r="V39914" s="17"/>
    </row>
    <row r="39915" spans="22:22">
      <c r="V39915" s="17"/>
    </row>
    <row r="39916" spans="22:22">
      <c r="V39916" s="17"/>
    </row>
    <row r="39917" spans="22:22">
      <c r="V39917" s="17"/>
    </row>
    <row r="39918" spans="22:22">
      <c r="V39918" s="17"/>
    </row>
    <row r="39919" spans="22:22">
      <c r="V39919" s="17"/>
    </row>
    <row r="39920" spans="22:22">
      <c r="V39920" s="17"/>
    </row>
    <row r="39921" spans="22:22">
      <c r="V39921" s="17"/>
    </row>
    <row r="39922" spans="22:22">
      <c r="V39922" s="17"/>
    </row>
    <row r="39923" spans="22:22">
      <c r="V39923" s="17"/>
    </row>
    <row r="39924" spans="22:22">
      <c r="V39924" s="17"/>
    </row>
    <row r="39925" spans="22:22">
      <c r="V39925" s="17"/>
    </row>
    <row r="39926" spans="22:22">
      <c r="V39926" s="17"/>
    </row>
    <row r="39927" spans="22:22">
      <c r="V39927" s="17"/>
    </row>
    <row r="39928" spans="22:22">
      <c r="V39928" s="17"/>
    </row>
    <row r="39929" spans="22:22">
      <c r="V39929" s="17"/>
    </row>
    <row r="39930" spans="22:22">
      <c r="V39930" s="17"/>
    </row>
    <row r="39931" spans="22:22">
      <c r="V39931" s="17"/>
    </row>
    <row r="39932" spans="22:22">
      <c r="V39932" s="17"/>
    </row>
    <row r="39933" spans="22:22">
      <c r="V39933" s="17"/>
    </row>
    <row r="39934" spans="22:22">
      <c r="V39934" s="17"/>
    </row>
    <row r="39935" spans="22:22">
      <c r="V39935" s="17"/>
    </row>
    <row r="39936" spans="22:22">
      <c r="V39936" s="17"/>
    </row>
    <row r="39937" spans="22:22">
      <c r="V39937" s="17"/>
    </row>
    <row r="39938" spans="22:22">
      <c r="V39938" s="17"/>
    </row>
    <row r="39939" spans="22:22">
      <c r="V39939" s="17"/>
    </row>
    <row r="39940" spans="22:22">
      <c r="V39940" s="17"/>
    </row>
    <row r="39941" spans="22:22">
      <c r="V39941" s="17"/>
    </row>
    <row r="39942" spans="22:22">
      <c r="V39942" s="17"/>
    </row>
    <row r="39943" spans="22:22">
      <c r="V39943" s="17"/>
    </row>
    <row r="39944" spans="22:22">
      <c r="V39944" s="17"/>
    </row>
    <row r="39945" spans="22:22">
      <c r="V39945" s="17"/>
    </row>
    <row r="39946" spans="22:22">
      <c r="V39946" s="17"/>
    </row>
    <row r="39947" spans="22:22">
      <c r="V39947" s="17"/>
    </row>
    <row r="39948" spans="22:22">
      <c r="V39948" s="17"/>
    </row>
    <row r="39949" spans="22:22">
      <c r="V39949" s="17"/>
    </row>
    <row r="39950" spans="22:22">
      <c r="V39950" s="17"/>
    </row>
    <row r="39951" spans="22:22">
      <c r="V39951" s="17"/>
    </row>
    <row r="39952" spans="22:22">
      <c r="V39952" s="17"/>
    </row>
    <row r="39953" spans="22:22">
      <c r="V39953" s="17"/>
    </row>
    <row r="39954" spans="22:22">
      <c r="V39954" s="17"/>
    </row>
    <row r="39955" spans="22:22">
      <c r="V39955" s="17"/>
    </row>
    <row r="39956" spans="22:22">
      <c r="V39956" s="17"/>
    </row>
    <row r="39957" spans="22:22">
      <c r="V39957" s="17"/>
    </row>
    <row r="39958" spans="22:22">
      <c r="V39958" s="17"/>
    </row>
    <row r="39959" spans="22:22">
      <c r="V39959" s="17"/>
    </row>
    <row r="39960" spans="22:22">
      <c r="V39960" s="17"/>
    </row>
    <row r="39961" spans="22:22">
      <c r="V39961" s="17"/>
    </row>
    <row r="39962" spans="22:22">
      <c r="V39962" s="17"/>
    </row>
    <row r="39963" spans="22:22">
      <c r="V39963" s="17"/>
    </row>
    <row r="39964" spans="22:22">
      <c r="V39964" s="17"/>
    </row>
    <row r="39965" spans="22:22">
      <c r="V39965" s="17"/>
    </row>
    <row r="39966" spans="22:22">
      <c r="V39966" s="17"/>
    </row>
    <row r="39967" spans="22:22">
      <c r="V39967" s="17"/>
    </row>
    <row r="39968" spans="22:22">
      <c r="V39968" s="17"/>
    </row>
    <row r="39969" spans="22:22">
      <c r="V39969" s="17"/>
    </row>
    <row r="39970" spans="22:22">
      <c r="V39970" s="17"/>
    </row>
    <row r="39971" spans="22:22">
      <c r="V39971" s="17"/>
    </row>
    <row r="39972" spans="22:22">
      <c r="V39972" s="17"/>
    </row>
    <row r="39973" spans="22:22">
      <c r="V39973" s="17"/>
    </row>
    <row r="39974" spans="22:22">
      <c r="V39974" s="17"/>
    </row>
    <row r="39975" spans="22:22">
      <c r="V39975" s="17"/>
    </row>
    <row r="39976" spans="22:22">
      <c r="V39976" s="17"/>
    </row>
    <row r="39977" spans="22:22">
      <c r="V39977" s="17"/>
    </row>
    <row r="39978" spans="22:22">
      <c r="V39978" s="17"/>
    </row>
    <row r="39979" spans="22:22">
      <c r="V39979" s="17"/>
    </row>
    <row r="39980" spans="22:22">
      <c r="V39980" s="17"/>
    </row>
    <row r="39981" spans="22:22">
      <c r="V39981" s="17"/>
    </row>
    <row r="39982" spans="22:22">
      <c r="V39982" s="17"/>
    </row>
    <row r="39983" spans="22:22">
      <c r="V39983" s="17"/>
    </row>
    <row r="39984" spans="22:22">
      <c r="V39984" s="17"/>
    </row>
    <row r="39985" spans="22:22">
      <c r="V39985" s="17"/>
    </row>
    <row r="39986" spans="22:22">
      <c r="V39986" s="17"/>
    </row>
    <row r="39987" spans="22:22">
      <c r="V39987" s="17"/>
    </row>
    <row r="39988" spans="22:22">
      <c r="V39988" s="17"/>
    </row>
    <row r="39989" spans="22:22">
      <c r="V39989" s="17"/>
    </row>
    <row r="39990" spans="22:22">
      <c r="V39990" s="17"/>
    </row>
    <row r="39991" spans="22:22">
      <c r="V39991" s="17"/>
    </row>
    <row r="39992" spans="22:22">
      <c r="V39992" s="17"/>
    </row>
    <row r="39993" spans="22:22">
      <c r="V39993" s="17"/>
    </row>
    <row r="39994" spans="22:22">
      <c r="V39994" s="17"/>
    </row>
    <row r="39995" spans="22:22">
      <c r="V39995" s="17"/>
    </row>
    <row r="39996" spans="22:22">
      <c r="V39996" s="17"/>
    </row>
    <row r="39997" spans="22:22">
      <c r="V39997" s="17"/>
    </row>
    <row r="39998" spans="22:22">
      <c r="V39998" s="17"/>
    </row>
    <row r="39999" spans="22:22">
      <c r="V39999" s="17"/>
    </row>
    <row r="40000" spans="22:22">
      <c r="V40000" s="17"/>
    </row>
    <row r="40001" spans="22:22">
      <c r="V40001" s="17"/>
    </row>
    <row r="40002" spans="22:22">
      <c r="V40002" s="17"/>
    </row>
    <row r="40003" spans="22:22">
      <c r="V40003" s="17"/>
    </row>
    <row r="40004" spans="22:22">
      <c r="V40004" s="17"/>
    </row>
    <row r="40005" spans="22:22">
      <c r="V40005" s="17"/>
    </row>
    <row r="40006" spans="22:22">
      <c r="V40006" s="17"/>
    </row>
    <row r="40007" spans="22:22">
      <c r="V40007" s="17"/>
    </row>
    <row r="40008" spans="22:22">
      <c r="V40008" s="17"/>
    </row>
    <row r="40009" spans="22:22">
      <c r="V40009" s="17"/>
    </row>
    <row r="40010" spans="22:22">
      <c r="V40010" s="17"/>
    </row>
    <row r="40011" spans="22:22">
      <c r="V40011" s="17"/>
    </row>
    <row r="40012" spans="22:22">
      <c r="V40012" s="17"/>
    </row>
    <row r="40013" spans="22:22">
      <c r="V40013" s="17"/>
    </row>
    <row r="40014" spans="22:22">
      <c r="V40014" s="17"/>
    </row>
    <row r="40015" spans="22:22">
      <c r="V40015" s="17"/>
    </row>
    <row r="40016" spans="22:22">
      <c r="V40016" s="17"/>
    </row>
    <row r="40017" spans="22:22">
      <c r="V40017" s="17"/>
    </row>
    <row r="40018" spans="22:22">
      <c r="V40018" s="17"/>
    </row>
    <row r="40019" spans="22:22">
      <c r="V40019" s="17"/>
    </row>
    <row r="40020" spans="22:22">
      <c r="V40020" s="17"/>
    </row>
    <row r="40021" spans="22:22">
      <c r="V40021" s="17"/>
    </row>
    <row r="40022" spans="22:22">
      <c r="V40022" s="17"/>
    </row>
    <row r="40023" spans="22:22">
      <c r="V40023" s="17"/>
    </row>
    <row r="40024" spans="22:22">
      <c r="V40024" s="17"/>
    </row>
    <row r="40025" spans="22:22">
      <c r="V40025" s="17"/>
    </row>
    <row r="40026" spans="22:22">
      <c r="V40026" s="17"/>
    </row>
    <row r="40027" spans="22:22">
      <c r="V40027" s="17"/>
    </row>
    <row r="40028" spans="22:22">
      <c r="V40028" s="17"/>
    </row>
    <row r="40029" spans="22:22">
      <c r="V40029" s="17"/>
    </row>
    <row r="40030" spans="22:22">
      <c r="V40030" s="17"/>
    </row>
    <row r="40031" spans="22:22">
      <c r="V40031" s="17"/>
    </row>
    <row r="40032" spans="22:22">
      <c r="V40032" s="17"/>
    </row>
    <row r="40033" spans="22:22">
      <c r="V40033" s="17"/>
    </row>
    <row r="40034" spans="22:22">
      <c r="V40034" s="17"/>
    </row>
    <row r="40035" spans="22:22">
      <c r="V40035" s="17"/>
    </row>
    <row r="40036" spans="22:22">
      <c r="V40036" s="17"/>
    </row>
    <row r="40037" spans="22:22">
      <c r="V40037" s="17"/>
    </row>
    <row r="40038" spans="22:22">
      <c r="V40038" s="17"/>
    </row>
    <row r="40039" spans="22:22">
      <c r="V40039" s="17"/>
    </row>
    <row r="40040" spans="22:22">
      <c r="V40040" s="17"/>
    </row>
    <row r="40041" spans="22:22">
      <c r="V40041" s="17"/>
    </row>
    <row r="40042" spans="22:22">
      <c r="V40042" s="17"/>
    </row>
    <row r="40043" spans="22:22">
      <c r="V40043" s="17"/>
    </row>
    <row r="40044" spans="22:22">
      <c r="V40044" s="17"/>
    </row>
    <row r="40045" spans="22:22">
      <c r="V40045" s="17"/>
    </row>
    <row r="40046" spans="22:22">
      <c r="V40046" s="17"/>
    </row>
    <row r="40047" spans="22:22">
      <c r="V40047" s="17"/>
    </row>
    <row r="40048" spans="22:22">
      <c r="V40048" s="17"/>
    </row>
    <row r="40049" spans="22:22">
      <c r="V40049" s="17"/>
    </row>
    <row r="40050" spans="22:22">
      <c r="V40050" s="17"/>
    </row>
    <row r="40051" spans="22:22">
      <c r="V40051" s="17"/>
    </row>
    <row r="40052" spans="22:22">
      <c r="V40052" s="17"/>
    </row>
    <row r="40053" spans="22:22">
      <c r="V40053" s="17"/>
    </row>
    <row r="40054" spans="22:22">
      <c r="V40054" s="17"/>
    </row>
    <row r="40055" spans="22:22">
      <c r="V40055" s="17"/>
    </row>
    <row r="40056" spans="22:22">
      <c r="V40056" s="17"/>
    </row>
    <row r="40057" spans="22:22">
      <c r="V40057" s="17"/>
    </row>
    <row r="40058" spans="22:22">
      <c r="V40058" s="17"/>
    </row>
    <row r="40059" spans="22:22">
      <c r="V40059" s="17"/>
    </row>
    <row r="40060" spans="22:22">
      <c r="V40060" s="17"/>
    </row>
    <row r="40061" spans="22:22">
      <c r="V40061" s="17"/>
    </row>
    <row r="40062" spans="22:22">
      <c r="V40062" s="17"/>
    </row>
    <row r="40063" spans="22:22">
      <c r="V40063" s="17"/>
    </row>
    <row r="40064" spans="22:22">
      <c r="V40064" s="17"/>
    </row>
    <row r="40065" spans="22:22">
      <c r="V40065" s="17"/>
    </row>
    <row r="40066" spans="22:22">
      <c r="V40066" s="17"/>
    </row>
    <row r="40067" spans="22:22">
      <c r="V40067" s="17"/>
    </row>
    <row r="40068" spans="22:22">
      <c r="V40068" s="17"/>
    </row>
    <row r="40069" spans="22:22">
      <c r="V40069" s="17"/>
    </row>
    <row r="40070" spans="22:22">
      <c r="V40070" s="17"/>
    </row>
    <row r="40071" spans="22:22">
      <c r="V40071" s="17"/>
    </row>
    <row r="40072" spans="22:22">
      <c r="V40072" s="17"/>
    </row>
    <row r="40073" spans="22:22">
      <c r="V40073" s="17"/>
    </row>
    <row r="40074" spans="22:22">
      <c r="V40074" s="17"/>
    </row>
    <row r="40075" spans="22:22">
      <c r="V40075" s="17"/>
    </row>
    <row r="40076" spans="22:22">
      <c r="V40076" s="17"/>
    </row>
    <row r="40077" spans="22:22">
      <c r="V40077" s="17"/>
    </row>
    <row r="40078" spans="22:22">
      <c r="V40078" s="17"/>
    </row>
    <row r="40079" spans="22:22">
      <c r="V40079" s="17"/>
    </row>
    <row r="40080" spans="22:22">
      <c r="V40080" s="17"/>
    </row>
    <row r="40081" spans="22:22">
      <c r="V40081" s="17"/>
    </row>
    <row r="40082" spans="22:22">
      <c r="V40082" s="17"/>
    </row>
    <row r="40083" spans="22:22">
      <c r="V40083" s="17"/>
    </row>
    <row r="40084" spans="22:22">
      <c r="V40084" s="17"/>
    </row>
    <row r="40085" spans="22:22">
      <c r="V40085" s="17"/>
    </row>
    <row r="40086" spans="22:22">
      <c r="V40086" s="17"/>
    </row>
    <row r="40087" spans="22:22">
      <c r="V40087" s="17"/>
    </row>
    <row r="40088" spans="22:22">
      <c r="V40088" s="17"/>
    </row>
    <row r="40089" spans="22:22">
      <c r="V40089" s="17"/>
    </row>
    <row r="40090" spans="22:22">
      <c r="V40090" s="17"/>
    </row>
    <row r="40091" spans="22:22">
      <c r="V40091" s="17"/>
    </row>
    <row r="40092" spans="22:22">
      <c r="V40092" s="17"/>
    </row>
    <row r="40093" spans="22:22">
      <c r="V40093" s="17"/>
    </row>
    <row r="40094" spans="22:22">
      <c r="V40094" s="17"/>
    </row>
    <row r="40095" spans="22:22">
      <c r="V40095" s="17"/>
    </row>
    <row r="40096" spans="22:22">
      <c r="V40096" s="17"/>
    </row>
    <row r="40097" spans="22:22">
      <c r="V40097" s="17"/>
    </row>
    <row r="40098" spans="22:22">
      <c r="V40098" s="17"/>
    </row>
    <row r="40099" spans="22:22">
      <c r="V40099" s="17"/>
    </row>
    <row r="40100" spans="22:22">
      <c r="V40100" s="17"/>
    </row>
    <row r="40101" spans="22:22">
      <c r="V40101" s="17"/>
    </row>
    <row r="40102" spans="22:22">
      <c r="V40102" s="17"/>
    </row>
    <row r="40103" spans="22:22">
      <c r="V40103" s="17"/>
    </row>
    <row r="40104" spans="22:22">
      <c r="V40104" s="17"/>
    </row>
    <row r="40105" spans="22:22">
      <c r="V40105" s="17"/>
    </row>
    <row r="40106" spans="22:22">
      <c r="V40106" s="17"/>
    </row>
    <row r="40107" spans="22:22">
      <c r="V40107" s="17"/>
    </row>
    <row r="40108" spans="22:22">
      <c r="V40108" s="17"/>
    </row>
    <row r="40109" spans="22:22">
      <c r="V40109" s="17"/>
    </row>
    <row r="40110" spans="22:22">
      <c r="V40110" s="17"/>
    </row>
    <row r="40111" spans="22:22">
      <c r="V40111" s="17"/>
    </row>
    <row r="40112" spans="22:22">
      <c r="V40112" s="17"/>
    </row>
    <row r="40113" spans="22:22">
      <c r="V40113" s="17"/>
    </row>
    <row r="40114" spans="22:22">
      <c r="V40114" s="17"/>
    </row>
    <row r="40115" spans="22:22">
      <c r="V40115" s="17"/>
    </row>
    <row r="40116" spans="22:22">
      <c r="V40116" s="17"/>
    </row>
    <row r="40117" spans="22:22">
      <c r="V40117" s="17"/>
    </row>
    <row r="40118" spans="22:22">
      <c r="V40118" s="17"/>
    </row>
    <row r="40119" spans="22:22">
      <c r="V40119" s="17"/>
    </row>
    <row r="40120" spans="22:22">
      <c r="V40120" s="17"/>
    </row>
    <row r="40121" spans="22:22">
      <c r="V40121" s="17"/>
    </row>
    <row r="40122" spans="22:22">
      <c r="V40122" s="17"/>
    </row>
    <row r="40123" spans="22:22">
      <c r="V40123" s="17"/>
    </row>
    <row r="40124" spans="22:22">
      <c r="V40124" s="17"/>
    </row>
    <row r="40125" spans="22:22">
      <c r="V40125" s="17"/>
    </row>
    <row r="40126" spans="22:22">
      <c r="V40126" s="17"/>
    </row>
    <row r="40127" spans="22:22">
      <c r="V40127" s="17"/>
    </row>
    <row r="40128" spans="22:22">
      <c r="V40128" s="17"/>
    </row>
    <row r="40129" spans="22:22">
      <c r="V40129" s="17"/>
    </row>
    <row r="40130" spans="22:22">
      <c r="V40130" s="17"/>
    </row>
    <row r="40131" spans="22:22">
      <c r="V40131" s="17"/>
    </row>
    <row r="40132" spans="22:22">
      <c r="V40132" s="17"/>
    </row>
    <row r="40133" spans="22:22">
      <c r="V40133" s="17"/>
    </row>
    <row r="40134" spans="22:22">
      <c r="V40134" s="17"/>
    </row>
    <row r="40135" spans="22:22">
      <c r="V40135" s="17"/>
    </row>
    <row r="40136" spans="22:22">
      <c r="V40136" s="17"/>
    </row>
    <row r="40137" spans="22:22">
      <c r="V40137" s="17"/>
    </row>
    <row r="40138" spans="22:22">
      <c r="V40138" s="17"/>
    </row>
    <row r="40139" spans="22:22">
      <c r="V40139" s="17"/>
    </row>
    <row r="40140" spans="22:22">
      <c r="V40140" s="17"/>
    </row>
    <row r="40141" spans="22:22">
      <c r="V40141" s="17"/>
    </row>
    <row r="40142" spans="22:22">
      <c r="V40142" s="17"/>
    </row>
    <row r="40143" spans="22:22">
      <c r="V40143" s="17"/>
    </row>
    <row r="40144" spans="22:22">
      <c r="V40144" s="17"/>
    </row>
    <row r="40145" spans="22:22">
      <c r="V40145" s="17"/>
    </row>
    <row r="40146" spans="22:22">
      <c r="V40146" s="17"/>
    </row>
    <row r="40147" spans="22:22">
      <c r="V40147" s="17"/>
    </row>
    <row r="40148" spans="22:22">
      <c r="V40148" s="17"/>
    </row>
    <row r="40149" spans="22:22">
      <c r="V40149" s="17"/>
    </row>
    <row r="40150" spans="22:22">
      <c r="V40150" s="17"/>
    </row>
    <row r="40151" spans="22:22">
      <c r="V40151" s="17"/>
    </row>
    <row r="40152" spans="22:22">
      <c r="V40152" s="17"/>
    </row>
    <row r="40153" spans="22:22">
      <c r="V40153" s="17"/>
    </row>
    <row r="40154" spans="22:22">
      <c r="V40154" s="17"/>
    </row>
    <row r="40155" spans="22:22">
      <c r="V40155" s="17"/>
    </row>
    <row r="40156" spans="22:22">
      <c r="V40156" s="17"/>
    </row>
    <row r="40157" spans="22:22">
      <c r="V40157" s="17"/>
    </row>
    <row r="40158" spans="22:22">
      <c r="V40158" s="17"/>
    </row>
    <row r="40159" spans="22:22">
      <c r="V40159" s="17"/>
    </row>
    <row r="40160" spans="22:22">
      <c r="V40160" s="17"/>
    </row>
    <row r="40161" spans="22:22">
      <c r="V40161" s="17"/>
    </row>
    <row r="40162" spans="22:22">
      <c r="V40162" s="17"/>
    </row>
    <row r="40163" spans="22:22">
      <c r="V40163" s="17"/>
    </row>
    <row r="40164" spans="22:22">
      <c r="V40164" s="17"/>
    </row>
    <row r="40165" spans="22:22">
      <c r="V40165" s="17"/>
    </row>
    <row r="40166" spans="22:22">
      <c r="V40166" s="17"/>
    </row>
    <row r="40167" spans="22:22">
      <c r="V40167" s="17"/>
    </row>
    <row r="40168" spans="22:22">
      <c r="V40168" s="17"/>
    </row>
    <row r="40169" spans="22:22">
      <c r="V40169" s="17"/>
    </row>
    <row r="40170" spans="22:22">
      <c r="V40170" s="17"/>
    </row>
    <row r="40171" spans="22:22">
      <c r="V40171" s="17"/>
    </row>
    <row r="40172" spans="22:22">
      <c r="V40172" s="17"/>
    </row>
    <row r="40173" spans="22:22">
      <c r="V40173" s="17"/>
    </row>
    <row r="40174" spans="22:22">
      <c r="V40174" s="17"/>
    </row>
    <row r="40175" spans="22:22">
      <c r="V40175" s="17"/>
    </row>
    <row r="40176" spans="22:22">
      <c r="V40176" s="17"/>
    </row>
    <row r="40177" spans="22:22">
      <c r="V40177" s="17"/>
    </row>
    <row r="40178" spans="22:22">
      <c r="V40178" s="17"/>
    </row>
    <row r="40179" spans="22:22">
      <c r="V40179" s="17"/>
    </row>
    <row r="40180" spans="22:22">
      <c r="V40180" s="17"/>
    </row>
    <row r="40181" spans="22:22">
      <c r="V40181" s="17"/>
    </row>
    <row r="40182" spans="22:22">
      <c r="V40182" s="17"/>
    </row>
    <row r="40183" spans="22:22">
      <c r="V40183" s="17"/>
    </row>
    <row r="40184" spans="22:22">
      <c r="V40184" s="17"/>
    </row>
    <row r="40185" spans="22:22">
      <c r="V40185" s="17"/>
    </row>
    <row r="40186" spans="22:22">
      <c r="V40186" s="17"/>
    </row>
    <row r="40187" spans="22:22">
      <c r="V40187" s="17"/>
    </row>
    <row r="40188" spans="22:22">
      <c r="V40188" s="17"/>
    </row>
    <row r="40189" spans="22:22">
      <c r="V40189" s="17"/>
    </row>
    <row r="40190" spans="22:22">
      <c r="V40190" s="17"/>
    </row>
    <row r="40191" spans="22:22">
      <c r="V40191" s="17"/>
    </row>
    <row r="40192" spans="22:22">
      <c r="V40192" s="17"/>
    </row>
    <row r="40193" spans="22:22">
      <c r="V40193" s="17"/>
    </row>
    <row r="40194" spans="22:22">
      <c r="V40194" s="17"/>
    </row>
    <row r="40195" spans="22:22">
      <c r="V40195" s="17"/>
    </row>
    <row r="40196" spans="22:22">
      <c r="V40196" s="17"/>
    </row>
    <row r="40197" spans="22:22">
      <c r="V40197" s="17"/>
    </row>
    <row r="40198" spans="22:22">
      <c r="V40198" s="17"/>
    </row>
    <row r="40199" spans="22:22">
      <c r="V40199" s="17"/>
    </row>
    <row r="40200" spans="22:22">
      <c r="V40200" s="17"/>
    </row>
    <row r="40201" spans="22:22">
      <c r="V40201" s="17"/>
    </row>
    <row r="40202" spans="22:22">
      <c r="V40202" s="17"/>
    </row>
    <row r="40203" spans="22:22">
      <c r="V40203" s="17"/>
    </row>
    <row r="40204" spans="22:22">
      <c r="V40204" s="17"/>
    </row>
    <row r="40205" spans="22:22">
      <c r="V40205" s="17"/>
    </row>
    <row r="40206" spans="22:22">
      <c r="V40206" s="17"/>
    </row>
    <row r="40207" spans="22:22">
      <c r="V40207" s="17"/>
    </row>
    <row r="40208" spans="22:22">
      <c r="V40208" s="17"/>
    </row>
    <row r="40209" spans="22:22">
      <c r="V40209" s="17"/>
    </row>
    <row r="40210" spans="22:22">
      <c r="V40210" s="17"/>
    </row>
    <row r="40211" spans="22:22">
      <c r="V40211" s="17"/>
    </row>
    <row r="40212" spans="22:22">
      <c r="V40212" s="17"/>
    </row>
    <row r="40213" spans="22:22">
      <c r="V40213" s="17"/>
    </row>
    <row r="40214" spans="22:22">
      <c r="V40214" s="17"/>
    </row>
    <row r="40215" spans="22:22">
      <c r="V40215" s="17"/>
    </row>
    <row r="40216" spans="22:22">
      <c r="V40216" s="17"/>
    </row>
    <row r="40217" spans="22:22">
      <c r="V40217" s="17"/>
    </row>
    <row r="40218" spans="22:22">
      <c r="V40218" s="17"/>
    </row>
    <row r="40219" spans="22:22">
      <c r="V40219" s="17"/>
    </row>
    <row r="40220" spans="22:22">
      <c r="V40220" s="17"/>
    </row>
    <row r="40221" spans="22:22">
      <c r="V40221" s="17"/>
    </row>
    <row r="40222" spans="22:22">
      <c r="V40222" s="17"/>
    </row>
    <row r="40223" spans="22:22">
      <c r="V40223" s="17"/>
    </row>
    <row r="40224" spans="22:22">
      <c r="V40224" s="17"/>
    </row>
    <row r="40225" spans="22:22">
      <c r="V40225" s="17"/>
    </row>
    <row r="40226" spans="22:22">
      <c r="V40226" s="17"/>
    </row>
    <row r="40227" spans="22:22">
      <c r="V40227" s="17"/>
    </row>
    <row r="40228" spans="22:22">
      <c r="V40228" s="17"/>
    </row>
    <row r="40229" spans="22:22">
      <c r="V40229" s="17"/>
    </row>
    <row r="40230" spans="22:22">
      <c r="V40230" s="17"/>
    </row>
    <row r="40231" spans="22:22">
      <c r="V40231" s="17"/>
    </row>
    <row r="40232" spans="22:22">
      <c r="V40232" s="17"/>
    </row>
    <row r="40233" spans="22:22">
      <c r="V40233" s="17"/>
    </row>
    <row r="40234" spans="22:22">
      <c r="V40234" s="17"/>
    </row>
    <row r="40235" spans="22:22">
      <c r="V40235" s="17"/>
    </row>
    <row r="40236" spans="22:22">
      <c r="V40236" s="17"/>
    </row>
    <row r="40237" spans="22:22">
      <c r="V40237" s="17"/>
    </row>
    <row r="40238" spans="22:22">
      <c r="V40238" s="17"/>
    </row>
    <row r="40239" spans="22:22">
      <c r="V40239" s="17"/>
    </row>
    <row r="40240" spans="22:22">
      <c r="V40240" s="17"/>
    </row>
    <row r="40241" spans="22:22">
      <c r="V40241" s="17"/>
    </row>
    <row r="40242" spans="22:22">
      <c r="V40242" s="17"/>
    </row>
    <row r="40243" spans="22:22">
      <c r="V40243" s="17"/>
    </row>
    <row r="40244" spans="22:22">
      <c r="V40244" s="17"/>
    </row>
    <row r="40245" spans="22:22">
      <c r="V40245" s="17"/>
    </row>
    <row r="40246" spans="22:22">
      <c r="V40246" s="17"/>
    </row>
    <row r="40247" spans="22:22">
      <c r="V40247" s="17"/>
    </row>
    <row r="40248" spans="22:22">
      <c r="V40248" s="17"/>
    </row>
    <row r="40249" spans="22:22">
      <c r="V40249" s="17"/>
    </row>
    <row r="40250" spans="22:22">
      <c r="V40250" s="17"/>
    </row>
    <row r="40251" spans="22:22">
      <c r="V40251" s="17"/>
    </row>
    <row r="40252" spans="22:22">
      <c r="V40252" s="17"/>
    </row>
    <row r="40253" spans="22:22">
      <c r="V40253" s="17"/>
    </row>
    <row r="40254" spans="22:22">
      <c r="V40254" s="17"/>
    </row>
    <row r="40255" spans="22:22">
      <c r="V40255" s="17"/>
    </row>
    <row r="40256" spans="22:22">
      <c r="V40256" s="17"/>
    </row>
    <row r="40257" spans="22:22">
      <c r="V40257" s="17"/>
    </row>
    <row r="40258" spans="22:22">
      <c r="V40258" s="17"/>
    </row>
    <row r="40259" spans="22:22">
      <c r="V40259" s="17"/>
    </row>
    <row r="40260" spans="22:22">
      <c r="V40260" s="17"/>
    </row>
    <row r="40261" spans="22:22">
      <c r="V40261" s="17"/>
    </row>
    <row r="40262" spans="22:22">
      <c r="V40262" s="17"/>
    </row>
    <row r="40263" spans="22:22">
      <c r="V40263" s="17"/>
    </row>
    <row r="40264" spans="22:22">
      <c r="V40264" s="17"/>
    </row>
    <row r="40265" spans="22:22">
      <c r="V40265" s="17"/>
    </row>
    <row r="40266" spans="22:22">
      <c r="V40266" s="17"/>
    </row>
    <row r="40267" spans="22:22">
      <c r="V40267" s="17"/>
    </row>
    <row r="40268" spans="22:22">
      <c r="V40268" s="17"/>
    </row>
    <row r="40269" spans="22:22">
      <c r="V40269" s="17"/>
    </row>
    <row r="40270" spans="22:22">
      <c r="V40270" s="17"/>
    </row>
    <row r="40271" spans="22:22">
      <c r="V40271" s="17"/>
    </row>
    <row r="40272" spans="22:22">
      <c r="V40272" s="17"/>
    </row>
    <row r="40273" spans="22:22">
      <c r="V40273" s="17"/>
    </row>
    <row r="40274" spans="22:22">
      <c r="V40274" s="17"/>
    </row>
    <row r="40275" spans="22:22">
      <c r="V40275" s="17"/>
    </row>
    <row r="40276" spans="22:22">
      <c r="V40276" s="17"/>
    </row>
    <row r="40277" spans="22:22">
      <c r="V40277" s="17"/>
    </row>
    <row r="40278" spans="22:22">
      <c r="V40278" s="17"/>
    </row>
    <row r="40279" spans="22:22">
      <c r="V40279" s="17"/>
    </row>
    <row r="40280" spans="22:22">
      <c r="V40280" s="17"/>
    </row>
    <row r="40281" spans="22:22">
      <c r="V40281" s="17"/>
    </row>
    <row r="40282" spans="22:22">
      <c r="V40282" s="17"/>
    </row>
    <row r="40283" spans="22:22">
      <c r="V40283" s="17"/>
    </row>
    <row r="40284" spans="22:22">
      <c r="V40284" s="17"/>
    </row>
    <row r="40285" spans="22:22">
      <c r="V40285" s="17"/>
    </row>
    <row r="40286" spans="22:22">
      <c r="V40286" s="17"/>
    </row>
    <row r="40287" spans="22:22">
      <c r="V40287" s="17"/>
    </row>
    <row r="40288" spans="22:22">
      <c r="V40288" s="17"/>
    </row>
    <row r="40289" spans="22:22">
      <c r="V40289" s="17"/>
    </row>
    <row r="40290" spans="22:22">
      <c r="V40290" s="17"/>
    </row>
    <row r="40291" spans="22:22">
      <c r="V40291" s="17"/>
    </row>
    <row r="40292" spans="22:22">
      <c r="V40292" s="17"/>
    </row>
    <row r="40293" spans="22:22">
      <c r="V40293" s="17"/>
    </row>
    <row r="40294" spans="22:22">
      <c r="V40294" s="17"/>
    </row>
    <row r="40295" spans="22:22">
      <c r="V40295" s="17"/>
    </row>
    <row r="40296" spans="22:22">
      <c r="V40296" s="17"/>
    </row>
    <row r="40297" spans="22:22">
      <c r="V40297" s="17"/>
    </row>
    <row r="40298" spans="22:22">
      <c r="V40298" s="17"/>
    </row>
    <row r="40299" spans="22:22">
      <c r="V40299" s="17"/>
    </row>
    <row r="40300" spans="22:22">
      <c r="V40300" s="17"/>
    </row>
    <row r="40301" spans="22:22">
      <c r="V40301" s="17"/>
    </row>
    <row r="40302" spans="22:22">
      <c r="V40302" s="17"/>
    </row>
    <row r="40303" spans="22:22">
      <c r="V40303" s="17"/>
    </row>
    <row r="40304" spans="22:22">
      <c r="V40304" s="17"/>
    </row>
    <row r="40305" spans="22:22">
      <c r="V40305" s="17"/>
    </row>
    <row r="40306" spans="22:22">
      <c r="V40306" s="17"/>
    </row>
    <row r="40307" spans="22:22">
      <c r="V40307" s="17"/>
    </row>
    <row r="40308" spans="22:22">
      <c r="V40308" s="17"/>
    </row>
    <row r="40309" spans="22:22">
      <c r="V40309" s="17"/>
    </row>
    <row r="40310" spans="22:22">
      <c r="V40310" s="17"/>
    </row>
    <row r="40311" spans="22:22">
      <c r="V40311" s="17"/>
    </row>
    <row r="40312" spans="22:22">
      <c r="V40312" s="17"/>
    </row>
    <row r="40313" spans="22:22">
      <c r="V40313" s="17"/>
    </row>
    <row r="40314" spans="22:22">
      <c r="V40314" s="17"/>
    </row>
    <row r="40315" spans="22:22">
      <c r="V40315" s="17"/>
    </row>
    <row r="40316" spans="22:22">
      <c r="V40316" s="17"/>
    </row>
    <row r="40317" spans="22:22">
      <c r="V40317" s="17"/>
    </row>
    <row r="40318" spans="22:22">
      <c r="V40318" s="17"/>
    </row>
    <row r="40319" spans="22:22">
      <c r="V40319" s="17"/>
    </row>
    <row r="40320" spans="22:22">
      <c r="V40320" s="17"/>
    </row>
    <row r="40321" spans="22:22">
      <c r="V40321" s="17"/>
    </row>
    <row r="40322" spans="22:22">
      <c r="V40322" s="17"/>
    </row>
    <row r="40323" spans="22:22">
      <c r="V40323" s="17"/>
    </row>
    <row r="40324" spans="22:22">
      <c r="V40324" s="17"/>
    </row>
    <row r="40325" spans="22:22">
      <c r="V40325" s="17"/>
    </row>
    <row r="40326" spans="22:22">
      <c r="V40326" s="17"/>
    </row>
    <row r="40327" spans="22:22">
      <c r="V40327" s="17"/>
    </row>
    <row r="40328" spans="22:22">
      <c r="V40328" s="17"/>
    </row>
    <row r="40329" spans="22:22">
      <c r="V40329" s="17"/>
    </row>
    <row r="40330" spans="22:22">
      <c r="V40330" s="17"/>
    </row>
    <row r="40331" spans="22:22">
      <c r="V40331" s="17"/>
    </row>
    <row r="40332" spans="22:22">
      <c r="V40332" s="17"/>
    </row>
    <row r="40333" spans="22:22">
      <c r="V40333" s="17"/>
    </row>
    <row r="40334" spans="22:22">
      <c r="V40334" s="17"/>
    </row>
    <row r="40335" spans="22:22">
      <c r="V40335" s="17"/>
    </row>
    <row r="40336" spans="22:22">
      <c r="V40336" s="17"/>
    </row>
    <row r="40337" spans="22:22">
      <c r="V40337" s="17"/>
    </row>
    <row r="40338" spans="22:22">
      <c r="V40338" s="17"/>
    </row>
    <row r="40339" spans="22:22">
      <c r="V40339" s="17"/>
    </row>
    <row r="40340" spans="22:22">
      <c r="V40340" s="17"/>
    </row>
    <row r="40341" spans="22:22">
      <c r="V40341" s="17"/>
    </row>
    <row r="40342" spans="22:22">
      <c r="V40342" s="17"/>
    </row>
    <row r="40343" spans="22:22">
      <c r="V40343" s="17"/>
    </row>
    <row r="40344" spans="22:22">
      <c r="V40344" s="17"/>
    </row>
    <row r="40345" spans="22:22">
      <c r="V40345" s="17"/>
    </row>
    <row r="40346" spans="22:22">
      <c r="V40346" s="17"/>
    </row>
    <row r="40347" spans="22:22">
      <c r="V40347" s="17"/>
    </row>
    <row r="40348" spans="22:22">
      <c r="V40348" s="17"/>
    </row>
    <row r="40349" spans="22:22">
      <c r="V40349" s="17"/>
    </row>
    <row r="40350" spans="22:22">
      <c r="V40350" s="17"/>
    </row>
    <row r="40351" spans="22:22">
      <c r="V40351" s="17"/>
    </row>
    <row r="40352" spans="22:22">
      <c r="V40352" s="17"/>
    </row>
    <row r="40353" spans="22:22">
      <c r="V40353" s="17"/>
    </row>
    <row r="40354" spans="22:22">
      <c r="V40354" s="17"/>
    </row>
    <row r="40355" spans="22:22">
      <c r="V40355" s="17"/>
    </row>
    <row r="40356" spans="22:22">
      <c r="V40356" s="17"/>
    </row>
    <row r="40357" spans="22:22">
      <c r="V40357" s="17"/>
    </row>
    <row r="40358" spans="22:22">
      <c r="V40358" s="17"/>
    </row>
    <row r="40359" spans="22:22">
      <c r="V40359" s="17"/>
    </row>
    <row r="40360" spans="22:22">
      <c r="V40360" s="17"/>
    </row>
    <row r="40361" spans="22:22">
      <c r="V40361" s="17"/>
    </row>
    <row r="40362" spans="22:22">
      <c r="V40362" s="17"/>
    </row>
    <row r="40363" spans="22:22">
      <c r="V40363" s="17"/>
    </row>
    <row r="40364" spans="22:22">
      <c r="V40364" s="17"/>
    </row>
    <row r="40365" spans="22:22">
      <c r="V40365" s="17"/>
    </row>
    <row r="40366" spans="22:22">
      <c r="V40366" s="17"/>
    </row>
    <row r="40367" spans="22:22">
      <c r="V40367" s="17"/>
    </row>
    <row r="40368" spans="22:22">
      <c r="V40368" s="17"/>
    </row>
    <row r="40369" spans="22:22">
      <c r="V40369" s="17"/>
    </row>
    <row r="40370" spans="22:22">
      <c r="V40370" s="17"/>
    </row>
    <row r="40371" spans="22:22">
      <c r="V40371" s="17"/>
    </row>
    <row r="40372" spans="22:22">
      <c r="V40372" s="17"/>
    </row>
    <row r="40373" spans="22:22">
      <c r="V40373" s="17"/>
    </row>
    <row r="40374" spans="22:22">
      <c r="V40374" s="17"/>
    </row>
    <row r="40375" spans="22:22">
      <c r="V40375" s="17"/>
    </row>
    <row r="40376" spans="22:22">
      <c r="V40376" s="17"/>
    </row>
    <row r="40377" spans="22:22">
      <c r="V40377" s="17"/>
    </row>
    <row r="40378" spans="22:22">
      <c r="V40378" s="17"/>
    </row>
    <row r="40379" spans="22:22">
      <c r="V40379" s="17"/>
    </row>
    <row r="40380" spans="22:22">
      <c r="V40380" s="17"/>
    </row>
    <row r="40381" spans="22:22">
      <c r="V40381" s="17"/>
    </row>
    <row r="40382" spans="22:22">
      <c r="V40382" s="17"/>
    </row>
    <row r="40383" spans="22:22">
      <c r="V40383" s="17"/>
    </row>
    <row r="40384" spans="22:22">
      <c r="V40384" s="17"/>
    </row>
    <row r="40385" spans="22:22">
      <c r="V40385" s="17"/>
    </row>
    <row r="40386" spans="22:22">
      <c r="V40386" s="17"/>
    </row>
    <row r="40387" spans="22:22">
      <c r="V40387" s="17"/>
    </row>
    <row r="40388" spans="22:22">
      <c r="V40388" s="17"/>
    </row>
    <row r="40389" spans="22:22">
      <c r="V40389" s="17"/>
    </row>
    <row r="40390" spans="22:22">
      <c r="V40390" s="17"/>
    </row>
    <row r="40391" spans="22:22">
      <c r="V40391" s="17"/>
    </row>
    <row r="40392" spans="22:22">
      <c r="V40392" s="17"/>
    </row>
    <row r="40393" spans="22:22">
      <c r="V40393" s="17"/>
    </row>
    <row r="40394" spans="22:22">
      <c r="V40394" s="17"/>
    </row>
    <row r="40395" spans="22:22">
      <c r="V40395" s="17"/>
    </row>
    <row r="40396" spans="22:22">
      <c r="V40396" s="17"/>
    </row>
    <row r="40397" spans="22:22">
      <c r="V40397" s="17"/>
    </row>
    <row r="40398" spans="22:22">
      <c r="V40398" s="17"/>
    </row>
    <row r="40399" spans="22:22">
      <c r="V40399" s="17"/>
    </row>
    <row r="40400" spans="22:22">
      <c r="V40400" s="17"/>
    </row>
    <row r="40401" spans="22:22">
      <c r="V40401" s="17"/>
    </row>
    <row r="40402" spans="22:22">
      <c r="V40402" s="17"/>
    </row>
    <row r="40403" spans="22:22">
      <c r="V40403" s="17"/>
    </row>
    <row r="40404" spans="22:22">
      <c r="V40404" s="17"/>
    </row>
    <row r="40405" spans="22:22">
      <c r="V40405" s="17"/>
    </row>
    <row r="40406" spans="22:22">
      <c r="V40406" s="17"/>
    </row>
    <row r="40407" spans="22:22">
      <c r="V40407" s="17"/>
    </row>
    <row r="40408" spans="22:22">
      <c r="V40408" s="17"/>
    </row>
    <row r="40409" spans="22:22">
      <c r="V40409" s="17"/>
    </row>
    <row r="40410" spans="22:22">
      <c r="V40410" s="17"/>
    </row>
    <row r="40411" spans="22:22">
      <c r="V40411" s="17"/>
    </row>
    <row r="40412" spans="22:22">
      <c r="V40412" s="17"/>
    </row>
    <row r="40413" spans="22:22">
      <c r="V40413" s="17"/>
    </row>
    <row r="40414" spans="22:22">
      <c r="V40414" s="17"/>
    </row>
    <row r="40415" spans="22:22">
      <c r="V40415" s="17"/>
    </row>
    <row r="40416" spans="22:22">
      <c r="V40416" s="17"/>
    </row>
    <row r="40417" spans="22:22">
      <c r="V40417" s="17"/>
    </row>
    <row r="40418" spans="22:22">
      <c r="V40418" s="17"/>
    </row>
    <row r="40419" spans="22:22">
      <c r="V40419" s="17"/>
    </row>
    <row r="40420" spans="22:22">
      <c r="V40420" s="17"/>
    </row>
    <row r="40421" spans="22:22">
      <c r="V40421" s="17"/>
    </row>
    <row r="40422" spans="22:22">
      <c r="V40422" s="17"/>
    </row>
    <row r="40423" spans="22:22">
      <c r="V40423" s="17"/>
    </row>
    <row r="40424" spans="22:22">
      <c r="V40424" s="17"/>
    </row>
    <row r="40425" spans="22:22">
      <c r="V40425" s="17"/>
    </row>
    <row r="40426" spans="22:22">
      <c r="V40426" s="17"/>
    </row>
    <row r="40427" spans="22:22">
      <c r="V40427" s="17"/>
    </row>
    <row r="40428" spans="22:22">
      <c r="V40428" s="17"/>
    </row>
    <row r="40429" spans="22:22">
      <c r="V40429" s="17"/>
    </row>
    <row r="40430" spans="22:22">
      <c r="V40430" s="17"/>
    </row>
    <row r="40431" spans="22:22">
      <c r="V40431" s="17"/>
    </row>
    <row r="40432" spans="22:22">
      <c r="V40432" s="17"/>
    </row>
    <row r="40433" spans="22:22">
      <c r="V40433" s="17"/>
    </row>
    <row r="40434" spans="22:22">
      <c r="V40434" s="17"/>
    </row>
    <row r="40435" spans="22:22">
      <c r="V40435" s="17"/>
    </row>
    <row r="40436" spans="22:22">
      <c r="V40436" s="17"/>
    </row>
    <row r="40437" spans="22:22">
      <c r="V40437" s="17"/>
    </row>
    <row r="40438" spans="22:22">
      <c r="V40438" s="17"/>
    </row>
    <row r="40439" spans="22:22">
      <c r="V40439" s="17"/>
    </row>
    <row r="40440" spans="22:22">
      <c r="V40440" s="17"/>
    </row>
    <row r="40441" spans="22:22">
      <c r="V40441" s="17"/>
    </row>
    <row r="40442" spans="22:22">
      <c r="V40442" s="17"/>
    </row>
    <row r="40443" spans="22:22">
      <c r="V40443" s="17"/>
    </row>
    <row r="40444" spans="22:22">
      <c r="V40444" s="17"/>
    </row>
    <row r="40445" spans="22:22">
      <c r="V40445" s="17"/>
    </row>
    <row r="40446" spans="22:22">
      <c r="V40446" s="17"/>
    </row>
    <row r="40447" spans="22:22">
      <c r="V40447" s="17"/>
    </row>
    <row r="40448" spans="22:22">
      <c r="V40448" s="17"/>
    </row>
    <row r="40449" spans="22:22">
      <c r="V40449" s="17"/>
    </row>
    <row r="40450" spans="22:22">
      <c r="V40450" s="17"/>
    </row>
    <row r="40451" spans="22:22">
      <c r="V40451" s="17"/>
    </row>
    <row r="40452" spans="22:22">
      <c r="V40452" s="17"/>
    </row>
    <row r="40453" spans="22:22">
      <c r="V40453" s="17"/>
    </row>
    <row r="40454" spans="22:22">
      <c r="V40454" s="17"/>
    </row>
    <row r="40455" spans="22:22">
      <c r="V40455" s="17"/>
    </row>
    <row r="40456" spans="22:22">
      <c r="V40456" s="17"/>
    </row>
    <row r="40457" spans="22:22">
      <c r="V40457" s="17"/>
    </row>
    <row r="40458" spans="22:22">
      <c r="V40458" s="17"/>
    </row>
    <row r="40459" spans="22:22">
      <c r="V40459" s="17"/>
    </row>
    <row r="40460" spans="22:22">
      <c r="V40460" s="17"/>
    </row>
    <row r="40461" spans="22:22">
      <c r="V40461" s="17"/>
    </row>
    <row r="40462" spans="22:22">
      <c r="V40462" s="17"/>
    </row>
    <row r="40463" spans="22:22">
      <c r="V40463" s="17"/>
    </row>
    <row r="40464" spans="22:22">
      <c r="V40464" s="17"/>
    </row>
    <row r="40465" spans="22:22">
      <c r="V40465" s="17"/>
    </row>
    <row r="40466" spans="22:22">
      <c r="V40466" s="17"/>
    </row>
    <row r="40467" spans="22:22">
      <c r="V40467" s="17"/>
    </row>
    <row r="40468" spans="22:22">
      <c r="V40468" s="17"/>
    </row>
    <row r="40469" spans="22:22">
      <c r="V40469" s="17"/>
    </row>
    <row r="40470" spans="22:22">
      <c r="V40470" s="17"/>
    </row>
    <row r="40471" spans="22:22">
      <c r="V40471" s="17"/>
    </row>
    <row r="40472" spans="22:22">
      <c r="V40472" s="17"/>
    </row>
    <row r="40473" spans="22:22">
      <c r="V40473" s="17"/>
    </row>
    <row r="40474" spans="22:22">
      <c r="V40474" s="17"/>
    </row>
    <row r="40475" spans="22:22">
      <c r="V40475" s="17"/>
    </row>
    <row r="40476" spans="22:22">
      <c r="V40476" s="17"/>
    </row>
    <row r="40477" spans="22:22">
      <c r="V40477" s="17"/>
    </row>
    <row r="40478" spans="22:22">
      <c r="V40478" s="17"/>
    </row>
    <row r="40479" spans="22:22">
      <c r="V40479" s="17"/>
    </row>
    <row r="40480" spans="22:22">
      <c r="V40480" s="17"/>
    </row>
    <row r="40481" spans="22:22">
      <c r="V40481" s="17"/>
    </row>
    <row r="40482" spans="22:22">
      <c r="V40482" s="17"/>
    </row>
    <row r="40483" spans="22:22">
      <c r="V40483" s="17"/>
    </row>
    <row r="40484" spans="22:22">
      <c r="V40484" s="17"/>
    </row>
    <row r="40485" spans="22:22">
      <c r="V40485" s="17"/>
    </row>
    <row r="40486" spans="22:22">
      <c r="V40486" s="17"/>
    </row>
    <row r="40487" spans="22:22">
      <c r="V40487" s="17"/>
    </row>
    <row r="40488" spans="22:22">
      <c r="V40488" s="17"/>
    </row>
    <row r="40489" spans="22:22">
      <c r="V40489" s="17"/>
    </row>
    <row r="40490" spans="22:22">
      <c r="V40490" s="17"/>
    </row>
    <row r="40491" spans="22:22">
      <c r="V40491" s="17"/>
    </row>
    <row r="40492" spans="22:22">
      <c r="V40492" s="17"/>
    </row>
    <row r="40493" spans="22:22">
      <c r="V40493" s="17"/>
    </row>
    <row r="40494" spans="22:22">
      <c r="V40494" s="17"/>
    </row>
    <row r="40495" spans="22:22">
      <c r="V40495" s="17"/>
    </row>
    <row r="40496" spans="22:22">
      <c r="V40496" s="17"/>
    </row>
    <row r="40497" spans="22:22">
      <c r="V40497" s="17"/>
    </row>
    <row r="40498" spans="22:22">
      <c r="V40498" s="17"/>
    </row>
    <row r="40499" spans="22:22">
      <c r="V40499" s="17"/>
    </row>
    <row r="40500" spans="22:22">
      <c r="V40500" s="17"/>
    </row>
    <row r="40501" spans="22:22">
      <c r="V40501" s="17"/>
    </row>
    <row r="40502" spans="22:22">
      <c r="V40502" s="17"/>
    </row>
    <row r="40503" spans="22:22">
      <c r="V40503" s="17"/>
    </row>
    <row r="40504" spans="22:22">
      <c r="V40504" s="17"/>
    </row>
    <row r="40505" spans="22:22">
      <c r="V40505" s="17"/>
    </row>
    <row r="40506" spans="22:22">
      <c r="V40506" s="17"/>
    </row>
    <row r="40507" spans="22:22">
      <c r="V40507" s="17"/>
    </row>
    <row r="40508" spans="22:22">
      <c r="V40508" s="17"/>
    </row>
    <row r="40509" spans="22:22">
      <c r="V40509" s="17"/>
    </row>
    <row r="40510" spans="22:22">
      <c r="V40510" s="17"/>
    </row>
    <row r="40511" spans="22:22">
      <c r="V40511" s="17"/>
    </row>
    <row r="40512" spans="22:22">
      <c r="V40512" s="17"/>
    </row>
    <row r="40513" spans="22:22">
      <c r="V40513" s="17"/>
    </row>
    <row r="40514" spans="22:22">
      <c r="V40514" s="17"/>
    </row>
    <row r="40515" spans="22:22">
      <c r="V40515" s="17"/>
    </row>
    <row r="40516" spans="22:22">
      <c r="V40516" s="17"/>
    </row>
    <row r="40517" spans="22:22">
      <c r="V40517" s="17"/>
    </row>
    <row r="40518" spans="22:22">
      <c r="V40518" s="17"/>
    </row>
    <row r="40519" spans="22:22">
      <c r="V40519" s="17"/>
    </row>
    <row r="40520" spans="22:22">
      <c r="V40520" s="17"/>
    </row>
    <row r="40521" spans="22:22">
      <c r="V40521" s="17"/>
    </row>
    <row r="40522" spans="22:22">
      <c r="V40522" s="17"/>
    </row>
    <row r="40523" spans="22:22">
      <c r="V40523" s="17"/>
    </row>
    <row r="40524" spans="22:22">
      <c r="V40524" s="17"/>
    </row>
    <row r="40525" spans="22:22">
      <c r="V40525" s="17"/>
    </row>
    <row r="40526" spans="22:22">
      <c r="V40526" s="17"/>
    </row>
    <row r="40527" spans="22:22">
      <c r="V40527" s="17"/>
    </row>
    <row r="40528" spans="22:22">
      <c r="V40528" s="17"/>
    </row>
    <row r="40529" spans="22:22">
      <c r="V40529" s="17"/>
    </row>
    <row r="40530" spans="22:22">
      <c r="V40530" s="17"/>
    </row>
    <row r="40531" spans="22:22">
      <c r="V40531" s="17"/>
    </row>
    <row r="40532" spans="22:22">
      <c r="V40532" s="17"/>
    </row>
    <row r="40533" spans="22:22">
      <c r="V40533" s="17"/>
    </row>
    <row r="40534" spans="22:22">
      <c r="V40534" s="17"/>
    </row>
    <row r="40535" spans="22:22">
      <c r="V40535" s="17"/>
    </row>
    <row r="40536" spans="22:22">
      <c r="V40536" s="17"/>
    </row>
    <row r="40537" spans="22:22">
      <c r="V40537" s="17"/>
    </row>
    <row r="40538" spans="22:22">
      <c r="V40538" s="17"/>
    </row>
    <row r="40539" spans="22:22">
      <c r="V40539" s="17"/>
    </row>
    <row r="40540" spans="22:22">
      <c r="V40540" s="17"/>
    </row>
    <row r="40541" spans="22:22">
      <c r="V40541" s="17"/>
    </row>
    <row r="40542" spans="22:22">
      <c r="V40542" s="17"/>
    </row>
    <row r="40543" spans="22:22">
      <c r="V40543" s="17"/>
    </row>
    <row r="40544" spans="22:22">
      <c r="V40544" s="17"/>
    </row>
    <row r="40545" spans="22:22">
      <c r="V40545" s="17"/>
    </row>
    <row r="40546" spans="22:22">
      <c r="V40546" s="17"/>
    </row>
    <row r="40547" spans="22:22">
      <c r="V40547" s="17"/>
    </row>
    <row r="40548" spans="22:22">
      <c r="V40548" s="17"/>
    </row>
    <row r="40549" spans="22:22">
      <c r="V40549" s="17"/>
    </row>
    <row r="40550" spans="22:22">
      <c r="V40550" s="17"/>
    </row>
    <row r="40551" spans="22:22">
      <c r="V40551" s="17"/>
    </row>
    <row r="40552" spans="22:22">
      <c r="V40552" s="17"/>
    </row>
    <row r="40553" spans="22:22">
      <c r="V40553" s="17"/>
    </row>
    <row r="40554" spans="22:22">
      <c r="V40554" s="17"/>
    </row>
    <row r="40555" spans="22:22">
      <c r="V40555" s="17"/>
    </row>
    <row r="40556" spans="22:22">
      <c r="V40556" s="17"/>
    </row>
    <row r="40557" spans="22:22">
      <c r="V40557" s="17"/>
    </row>
    <row r="40558" spans="22:22">
      <c r="V40558" s="17"/>
    </row>
    <row r="40559" spans="22:22">
      <c r="V40559" s="17"/>
    </row>
    <row r="40560" spans="22:22">
      <c r="V40560" s="17"/>
    </row>
    <row r="40561" spans="22:22">
      <c r="V40561" s="17"/>
    </row>
    <row r="40562" spans="22:22">
      <c r="V40562" s="17"/>
    </row>
    <row r="40563" spans="22:22">
      <c r="V40563" s="17"/>
    </row>
    <row r="40564" spans="22:22">
      <c r="V40564" s="17"/>
    </row>
    <row r="40565" spans="22:22">
      <c r="V40565" s="17"/>
    </row>
    <row r="40566" spans="22:22">
      <c r="V40566" s="17"/>
    </row>
    <row r="40567" spans="22:22">
      <c r="V40567" s="17"/>
    </row>
    <row r="40568" spans="22:22">
      <c r="V40568" s="17"/>
    </row>
    <row r="40569" spans="22:22">
      <c r="V40569" s="17"/>
    </row>
    <row r="40570" spans="22:22">
      <c r="V40570" s="17"/>
    </row>
    <row r="40571" spans="22:22">
      <c r="V40571" s="17"/>
    </row>
    <row r="40572" spans="22:22">
      <c r="V40572" s="17"/>
    </row>
    <row r="40573" spans="22:22">
      <c r="V40573" s="17"/>
    </row>
    <row r="40574" spans="22:22">
      <c r="V40574" s="17"/>
    </row>
    <row r="40575" spans="22:22">
      <c r="V40575" s="17"/>
    </row>
    <row r="40576" spans="22:22">
      <c r="V40576" s="17"/>
    </row>
    <row r="40577" spans="22:22">
      <c r="V40577" s="17"/>
    </row>
    <row r="40578" spans="22:22">
      <c r="V40578" s="17"/>
    </row>
    <row r="40579" spans="22:22">
      <c r="V40579" s="17"/>
    </row>
    <row r="40580" spans="22:22">
      <c r="V40580" s="17"/>
    </row>
    <row r="40581" spans="22:22">
      <c r="V40581" s="17"/>
    </row>
    <row r="40582" spans="22:22">
      <c r="V40582" s="17"/>
    </row>
    <row r="40583" spans="22:22">
      <c r="V40583" s="17"/>
    </row>
    <row r="40584" spans="22:22">
      <c r="V40584" s="17"/>
    </row>
    <row r="40585" spans="22:22">
      <c r="V40585" s="17"/>
    </row>
    <row r="40586" spans="22:22">
      <c r="V40586" s="17"/>
    </row>
    <row r="40587" spans="22:22">
      <c r="V40587" s="17"/>
    </row>
    <row r="40588" spans="22:22">
      <c r="V40588" s="17"/>
    </row>
    <row r="40589" spans="22:22">
      <c r="V40589" s="17"/>
    </row>
    <row r="40590" spans="22:22">
      <c r="V40590" s="17"/>
    </row>
    <row r="40591" spans="22:22">
      <c r="V40591" s="17"/>
    </row>
    <row r="40592" spans="22:22">
      <c r="V40592" s="17"/>
    </row>
    <row r="40593" spans="22:22">
      <c r="V40593" s="17"/>
    </row>
    <row r="40594" spans="22:22">
      <c r="V40594" s="17"/>
    </row>
    <row r="40595" spans="22:22">
      <c r="V40595" s="17"/>
    </row>
    <row r="40596" spans="22:22">
      <c r="V40596" s="17"/>
    </row>
    <row r="40597" spans="22:22">
      <c r="V40597" s="17"/>
    </row>
    <row r="40598" spans="22:22">
      <c r="V40598" s="17"/>
    </row>
    <row r="40599" spans="22:22">
      <c r="V40599" s="17"/>
    </row>
    <row r="40600" spans="22:22">
      <c r="V40600" s="17"/>
    </row>
    <row r="40601" spans="22:22">
      <c r="V40601" s="17"/>
    </row>
    <row r="40602" spans="22:22">
      <c r="V40602" s="17"/>
    </row>
    <row r="40603" spans="22:22">
      <c r="V40603" s="17"/>
    </row>
    <row r="40604" spans="22:22">
      <c r="V40604" s="17"/>
    </row>
    <row r="40605" spans="22:22">
      <c r="V40605" s="17"/>
    </row>
    <row r="40606" spans="22:22">
      <c r="V40606" s="17"/>
    </row>
    <row r="40607" spans="22:22">
      <c r="V40607" s="17"/>
    </row>
    <row r="40608" spans="22:22">
      <c r="V40608" s="17"/>
    </row>
    <row r="40609" spans="22:22">
      <c r="V40609" s="17"/>
    </row>
    <row r="40610" spans="22:22">
      <c r="V40610" s="17"/>
    </row>
    <row r="40611" spans="22:22">
      <c r="V40611" s="17"/>
    </row>
    <row r="40612" spans="22:22">
      <c r="V40612" s="17"/>
    </row>
    <row r="40613" spans="22:22">
      <c r="V40613" s="17"/>
    </row>
    <row r="40614" spans="22:22">
      <c r="V40614" s="17"/>
    </row>
    <row r="40615" spans="22:22">
      <c r="V40615" s="17"/>
    </row>
    <row r="40616" spans="22:22">
      <c r="V40616" s="17"/>
    </row>
    <row r="40617" spans="22:22">
      <c r="V40617" s="17"/>
    </row>
    <row r="40618" spans="22:22">
      <c r="V40618" s="17"/>
    </row>
    <row r="40619" spans="22:22">
      <c r="V40619" s="17"/>
    </row>
    <row r="40620" spans="22:22">
      <c r="V40620" s="17"/>
    </row>
    <row r="40621" spans="22:22">
      <c r="V40621" s="17"/>
    </row>
    <row r="40622" spans="22:22">
      <c r="V40622" s="17"/>
    </row>
    <row r="40623" spans="22:22">
      <c r="V40623" s="17"/>
    </row>
    <row r="40624" spans="22:22">
      <c r="V40624" s="17"/>
    </row>
    <row r="40625" spans="22:22">
      <c r="V40625" s="17"/>
    </row>
    <row r="40626" spans="22:22">
      <c r="V40626" s="17"/>
    </row>
    <row r="40627" spans="22:22">
      <c r="V40627" s="17"/>
    </row>
    <row r="40628" spans="22:22">
      <c r="V40628" s="17"/>
    </row>
    <row r="40629" spans="22:22">
      <c r="V40629" s="17"/>
    </row>
    <row r="40630" spans="22:22">
      <c r="V40630" s="17"/>
    </row>
    <row r="40631" spans="22:22">
      <c r="V40631" s="17"/>
    </row>
    <row r="40632" spans="22:22">
      <c r="V40632" s="17"/>
    </row>
    <row r="40633" spans="22:22">
      <c r="V40633" s="17"/>
    </row>
    <row r="40634" spans="22:22">
      <c r="V40634" s="17"/>
    </row>
    <row r="40635" spans="22:22">
      <c r="V40635" s="17"/>
    </row>
    <row r="40636" spans="22:22">
      <c r="V40636" s="17"/>
    </row>
    <row r="40637" spans="22:22">
      <c r="V40637" s="17"/>
    </row>
    <row r="40638" spans="22:22">
      <c r="V40638" s="17"/>
    </row>
    <row r="40639" spans="22:22">
      <c r="V40639" s="17"/>
    </row>
    <row r="40640" spans="22:22">
      <c r="V40640" s="17"/>
    </row>
    <row r="40641" spans="22:22">
      <c r="V40641" s="17"/>
    </row>
    <row r="40642" spans="22:22">
      <c r="V40642" s="17"/>
    </row>
    <row r="40643" spans="22:22">
      <c r="V40643" s="17"/>
    </row>
    <row r="40644" spans="22:22">
      <c r="V40644" s="17"/>
    </row>
    <row r="40645" spans="22:22">
      <c r="V40645" s="17"/>
    </row>
    <row r="40646" spans="22:22">
      <c r="V40646" s="17"/>
    </row>
    <row r="40647" spans="22:22">
      <c r="V40647" s="17"/>
    </row>
    <row r="40648" spans="22:22">
      <c r="V40648" s="17"/>
    </row>
    <row r="40649" spans="22:22">
      <c r="V40649" s="17"/>
    </row>
    <row r="40650" spans="22:22">
      <c r="V40650" s="17"/>
    </row>
    <row r="40651" spans="22:22">
      <c r="V40651" s="17"/>
    </row>
    <row r="40652" spans="22:22">
      <c r="V40652" s="17"/>
    </row>
    <row r="40653" spans="22:22">
      <c r="V40653" s="17"/>
    </row>
    <row r="40654" spans="22:22">
      <c r="V40654" s="17"/>
    </row>
    <row r="40655" spans="22:22">
      <c r="V40655" s="17"/>
    </row>
    <row r="40656" spans="22:22">
      <c r="V40656" s="17"/>
    </row>
    <row r="40657" spans="22:22">
      <c r="V40657" s="17"/>
    </row>
    <row r="40658" spans="22:22">
      <c r="V40658" s="17"/>
    </row>
    <row r="40659" spans="22:22">
      <c r="V40659" s="17"/>
    </row>
    <row r="40660" spans="22:22">
      <c r="V40660" s="17"/>
    </row>
    <row r="40661" spans="22:22">
      <c r="V40661" s="17"/>
    </row>
    <row r="40662" spans="22:22">
      <c r="V40662" s="17"/>
    </row>
    <row r="40663" spans="22:22">
      <c r="V40663" s="17"/>
    </row>
    <row r="40664" spans="22:22">
      <c r="V40664" s="17"/>
    </row>
    <row r="40665" spans="22:22">
      <c r="V40665" s="17"/>
    </row>
    <row r="40666" spans="22:22">
      <c r="V40666" s="17"/>
    </row>
    <row r="40667" spans="22:22">
      <c r="V40667" s="17"/>
    </row>
    <row r="40668" spans="22:22">
      <c r="V40668" s="17"/>
    </row>
    <row r="40669" spans="22:22">
      <c r="V40669" s="17"/>
    </row>
    <row r="40670" spans="22:22">
      <c r="V40670" s="17"/>
    </row>
    <row r="40671" spans="22:22">
      <c r="V40671" s="17"/>
    </row>
    <row r="40672" spans="22:22">
      <c r="V40672" s="17"/>
    </row>
    <row r="40673" spans="22:22">
      <c r="V40673" s="17"/>
    </row>
    <row r="40674" spans="22:22">
      <c r="V40674" s="17"/>
    </row>
    <row r="40675" spans="22:22">
      <c r="V40675" s="17"/>
    </row>
    <row r="40676" spans="22:22">
      <c r="V40676" s="17"/>
    </row>
    <row r="40677" spans="22:22">
      <c r="V40677" s="17"/>
    </row>
    <row r="40678" spans="22:22">
      <c r="V40678" s="17"/>
    </row>
    <row r="40679" spans="22:22">
      <c r="V40679" s="17"/>
    </row>
    <row r="40680" spans="22:22">
      <c r="V40680" s="17"/>
    </row>
    <row r="40681" spans="22:22">
      <c r="V40681" s="17"/>
    </row>
    <row r="40682" spans="22:22">
      <c r="V40682" s="17"/>
    </row>
    <row r="40683" spans="22:22">
      <c r="V40683" s="17"/>
    </row>
    <row r="40684" spans="22:22">
      <c r="V40684" s="17"/>
    </row>
    <row r="40685" spans="22:22">
      <c r="V40685" s="17"/>
    </row>
    <row r="40686" spans="22:22">
      <c r="V40686" s="17"/>
    </row>
    <row r="40687" spans="22:22">
      <c r="V40687" s="17"/>
    </row>
    <row r="40688" spans="22:22">
      <c r="V40688" s="17"/>
    </row>
    <row r="40689" spans="22:22">
      <c r="V40689" s="17"/>
    </row>
    <row r="40690" spans="22:22">
      <c r="V40690" s="17"/>
    </row>
    <row r="40691" spans="22:22">
      <c r="V40691" s="17"/>
    </row>
    <row r="40692" spans="22:22">
      <c r="V40692" s="17"/>
    </row>
    <row r="40693" spans="22:22">
      <c r="V40693" s="17"/>
    </row>
    <row r="40694" spans="22:22">
      <c r="V40694" s="17"/>
    </row>
    <row r="40695" spans="22:22">
      <c r="V40695" s="17"/>
    </row>
    <row r="40696" spans="22:22">
      <c r="V40696" s="17"/>
    </row>
    <row r="40697" spans="22:22">
      <c r="V40697" s="17"/>
    </row>
    <row r="40698" spans="22:22">
      <c r="V40698" s="17"/>
    </row>
    <row r="40699" spans="22:22">
      <c r="V40699" s="17"/>
    </row>
    <row r="40700" spans="22:22">
      <c r="V40700" s="17"/>
    </row>
    <row r="40701" spans="22:22">
      <c r="V40701" s="17"/>
    </row>
    <row r="40702" spans="22:22">
      <c r="V40702" s="17"/>
    </row>
    <row r="40703" spans="22:22">
      <c r="V40703" s="17"/>
    </row>
    <row r="40704" spans="22:22">
      <c r="V40704" s="17"/>
    </row>
    <row r="40705" spans="22:22">
      <c r="V40705" s="17"/>
    </row>
    <row r="40706" spans="22:22">
      <c r="V40706" s="17"/>
    </row>
    <row r="40707" spans="22:22">
      <c r="V40707" s="17"/>
    </row>
    <row r="40708" spans="22:22">
      <c r="V40708" s="17"/>
    </row>
    <row r="40709" spans="22:22">
      <c r="V40709" s="17"/>
    </row>
    <row r="40710" spans="22:22">
      <c r="V40710" s="17"/>
    </row>
    <row r="40711" spans="22:22">
      <c r="V40711" s="17"/>
    </row>
    <row r="40712" spans="22:22">
      <c r="V40712" s="17"/>
    </row>
    <row r="40713" spans="22:22">
      <c r="V40713" s="17"/>
    </row>
    <row r="40714" spans="22:22">
      <c r="V40714" s="17"/>
    </row>
    <row r="40715" spans="22:22">
      <c r="V40715" s="17"/>
    </row>
    <row r="40716" spans="22:22">
      <c r="V40716" s="17"/>
    </row>
    <row r="40717" spans="22:22">
      <c r="V40717" s="17"/>
    </row>
    <row r="40718" spans="22:22">
      <c r="V40718" s="17"/>
    </row>
    <row r="40719" spans="22:22">
      <c r="V40719" s="17"/>
    </row>
    <row r="40720" spans="22:22">
      <c r="V40720" s="17"/>
    </row>
    <row r="40721" spans="22:22">
      <c r="V40721" s="17"/>
    </row>
    <row r="40722" spans="22:22">
      <c r="V40722" s="17"/>
    </row>
    <row r="40723" spans="22:22">
      <c r="V40723" s="17"/>
    </row>
    <row r="40724" spans="22:22">
      <c r="V40724" s="17"/>
    </row>
    <row r="40725" spans="22:22">
      <c r="V40725" s="17"/>
    </row>
    <row r="40726" spans="22:22">
      <c r="V40726" s="17"/>
    </row>
    <row r="40727" spans="22:22">
      <c r="V40727" s="17"/>
    </row>
    <row r="40728" spans="22:22">
      <c r="V40728" s="17"/>
    </row>
    <row r="40729" spans="22:22">
      <c r="V40729" s="17"/>
    </row>
    <row r="40730" spans="22:22">
      <c r="V40730" s="17"/>
    </row>
    <row r="40731" spans="22:22">
      <c r="V40731" s="17"/>
    </row>
    <row r="40732" spans="22:22">
      <c r="V40732" s="17"/>
    </row>
    <row r="40733" spans="22:22">
      <c r="V40733" s="17"/>
    </row>
    <row r="40734" spans="22:22">
      <c r="V40734" s="17"/>
    </row>
    <row r="40735" spans="22:22">
      <c r="V40735" s="17"/>
    </row>
    <row r="40736" spans="22:22">
      <c r="V40736" s="17"/>
    </row>
    <row r="40737" spans="22:22">
      <c r="V40737" s="17"/>
    </row>
    <row r="40738" spans="22:22">
      <c r="V40738" s="17"/>
    </row>
    <row r="40739" spans="22:22">
      <c r="V40739" s="17"/>
    </row>
    <row r="40740" spans="22:22">
      <c r="V40740" s="17"/>
    </row>
    <row r="40741" spans="22:22">
      <c r="V40741" s="17"/>
    </row>
    <row r="40742" spans="22:22">
      <c r="V40742" s="17"/>
    </row>
    <row r="40743" spans="22:22">
      <c r="V40743" s="17"/>
    </row>
    <row r="40744" spans="22:22">
      <c r="V40744" s="17"/>
    </row>
    <row r="40745" spans="22:22">
      <c r="V40745" s="17"/>
    </row>
    <row r="40746" spans="22:22">
      <c r="V40746" s="17"/>
    </row>
    <row r="40747" spans="22:22">
      <c r="V40747" s="17"/>
    </row>
    <row r="40748" spans="22:22">
      <c r="V40748" s="17"/>
    </row>
    <row r="40749" spans="22:22">
      <c r="V40749" s="17"/>
    </row>
    <row r="40750" spans="22:22">
      <c r="V40750" s="17"/>
    </row>
    <row r="40751" spans="22:22">
      <c r="V40751" s="17"/>
    </row>
    <row r="40752" spans="22:22">
      <c r="V40752" s="17"/>
    </row>
    <row r="40753" spans="22:22">
      <c r="V40753" s="17"/>
    </row>
    <row r="40754" spans="22:22">
      <c r="V40754" s="17"/>
    </row>
    <row r="40755" spans="22:22">
      <c r="V40755" s="17"/>
    </row>
    <row r="40756" spans="22:22">
      <c r="V40756" s="17"/>
    </row>
    <row r="40757" spans="22:22">
      <c r="V40757" s="17"/>
    </row>
    <row r="40758" spans="22:22">
      <c r="V40758" s="17"/>
    </row>
    <row r="40759" spans="22:22">
      <c r="V40759" s="17"/>
    </row>
    <row r="40760" spans="22:22">
      <c r="V40760" s="17"/>
    </row>
    <row r="40761" spans="22:22">
      <c r="V40761" s="17"/>
    </row>
    <row r="40762" spans="22:22">
      <c r="V40762" s="17"/>
    </row>
    <row r="40763" spans="22:22">
      <c r="V40763" s="17"/>
    </row>
    <row r="40764" spans="22:22">
      <c r="V40764" s="17"/>
    </row>
    <row r="40765" spans="22:22">
      <c r="V40765" s="17"/>
    </row>
    <row r="40766" spans="22:22">
      <c r="V40766" s="17"/>
    </row>
    <row r="40767" spans="22:22">
      <c r="V40767" s="17"/>
    </row>
    <row r="40768" spans="22:22">
      <c r="V40768" s="17"/>
    </row>
    <row r="40769" spans="22:22">
      <c r="V40769" s="17"/>
    </row>
    <row r="40770" spans="22:22">
      <c r="V40770" s="17"/>
    </row>
    <row r="40771" spans="22:22">
      <c r="V40771" s="17"/>
    </row>
    <row r="40772" spans="22:22">
      <c r="V40772" s="17"/>
    </row>
    <row r="40773" spans="22:22">
      <c r="V40773" s="17"/>
    </row>
    <row r="40774" spans="22:22">
      <c r="V40774" s="17"/>
    </row>
    <row r="40775" spans="22:22">
      <c r="V40775" s="17"/>
    </row>
    <row r="40776" spans="22:22">
      <c r="V40776" s="17"/>
    </row>
    <row r="40777" spans="22:22">
      <c r="V40777" s="17"/>
    </row>
    <row r="40778" spans="22:22">
      <c r="V40778" s="17"/>
    </row>
    <row r="40779" spans="22:22">
      <c r="V40779" s="17"/>
    </row>
    <row r="40780" spans="22:22">
      <c r="V40780" s="17"/>
    </row>
    <row r="40781" spans="22:22">
      <c r="V40781" s="17"/>
    </row>
    <row r="40782" spans="22:22">
      <c r="V40782" s="17"/>
    </row>
    <row r="40783" spans="22:22">
      <c r="V40783" s="17"/>
    </row>
    <row r="40784" spans="22:22">
      <c r="V40784" s="17"/>
    </row>
    <row r="40785" spans="22:22">
      <c r="V40785" s="17"/>
    </row>
    <row r="40786" spans="22:22">
      <c r="V40786" s="17"/>
    </row>
    <row r="40787" spans="22:22">
      <c r="V40787" s="17"/>
    </row>
    <row r="40788" spans="22:22">
      <c r="V40788" s="17"/>
    </row>
    <row r="40789" spans="22:22">
      <c r="V40789" s="17"/>
    </row>
    <row r="40790" spans="22:22">
      <c r="V40790" s="17"/>
    </row>
    <row r="40791" spans="22:22">
      <c r="V40791" s="17"/>
    </row>
    <row r="40792" spans="22:22">
      <c r="V40792" s="17"/>
    </row>
    <row r="40793" spans="22:22">
      <c r="V40793" s="17"/>
    </row>
    <row r="40794" spans="22:22">
      <c r="V40794" s="17"/>
    </row>
    <row r="40795" spans="22:22">
      <c r="V40795" s="17"/>
    </row>
    <row r="40796" spans="22:22">
      <c r="V40796" s="17"/>
    </row>
    <row r="40797" spans="22:22">
      <c r="V40797" s="17"/>
    </row>
    <row r="40798" spans="22:22">
      <c r="V40798" s="17"/>
    </row>
    <row r="40799" spans="22:22">
      <c r="V40799" s="17"/>
    </row>
    <row r="40800" spans="22:22">
      <c r="V40800" s="17"/>
    </row>
    <row r="40801" spans="22:22">
      <c r="V40801" s="17"/>
    </row>
    <row r="40802" spans="22:22">
      <c r="V40802" s="17"/>
    </row>
    <row r="40803" spans="22:22">
      <c r="V40803" s="17"/>
    </row>
    <row r="40804" spans="22:22">
      <c r="V40804" s="17"/>
    </row>
    <row r="40805" spans="22:22">
      <c r="V40805" s="17"/>
    </row>
    <row r="40806" spans="22:22">
      <c r="V40806" s="17"/>
    </row>
    <row r="40807" spans="22:22">
      <c r="V40807" s="17"/>
    </row>
    <row r="40808" spans="22:22">
      <c r="V40808" s="17"/>
    </row>
    <row r="40809" spans="22:22">
      <c r="V40809" s="17"/>
    </row>
    <row r="40810" spans="22:22">
      <c r="V40810" s="17"/>
    </row>
    <row r="40811" spans="22:22">
      <c r="V40811" s="17"/>
    </row>
    <row r="40812" spans="22:22">
      <c r="V40812" s="17"/>
    </row>
    <row r="40813" spans="22:22">
      <c r="V40813" s="17"/>
    </row>
    <row r="40814" spans="22:22">
      <c r="V40814" s="17"/>
    </row>
    <row r="40815" spans="22:22">
      <c r="V40815" s="17"/>
    </row>
    <row r="40816" spans="22:22">
      <c r="V40816" s="17"/>
    </row>
    <row r="40817" spans="22:22">
      <c r="V40817" s="17"/>
    </row>
    <row r="40818" spans="22:22">
      <c r="V40818" s="17"/>
    </row>
    <row r="40819" spans="22:22">
      <c r="V40819" s="17"/>
    </row>
    <row r="40820" spans="22:22">
      <c r="V40820" s="17"/>
    </row>
    <row r="40821" spans="22:22">
      <c r="V40821" s="17"/>
    </row>
    <row r="40822" spans="22:22">
      <c r="V40822" s="17"/>
    </row>
    <row r="40823" spans="22:22">
      <c r="V40823" s="17"/>
    </row>
    <row r="40824" spans="22:22">
      <c r="V40824" s="17"/>
    </row>
    <row r="40825" spans="22:22">
      <c r="V40825" s="17"/>
    </row>
    <row r="40826" spans="22:22">
      <c r="V40826" s="17"/>
    </row>
    <row r="40827" spans="22:22">
      <c r="V40827" s="17"/>
    </row>
    <row r="40828" spans="22:22">
      <c r="V40828" s="17"/>
    </row>
    <row r="40829" spans="22:22">
      <c r="V40829" s="17"/>
    </row>
    <row r="40830" spans="22:22">
      <c r="V40830" s="17"/>
    </row>
    <row r="40831" spans="22:22">
      <c r="V40831" s="17"/>
    </row>
    <row r="40832" spans="22:22">
      <c r="V40832" s="17"/>
    </row>
    <row r="40833" spans="22:22">
      <c r="V40833" s="17"/>
    </row>
    <row r="40834" spans="22:22">
      <c r="V40834" s="17"/>
    </row>
    <row r="40835" spans="22:22">
      <c r="V40835" s="17"/>
    </row>
    <row r="40836" spans="22:22">
      <c r="V40836" s="17"/>
    </row>
    <row r="40837" spans="22:22">
      <c r="V40837" s="17"/>
    </row>
    <row r="40838" spans="22:22">
      <c r="V40838" s="17"/>
    </row>
    <row r="40839" spans="22:22">
      <c r="V40839" s="17"/>
    </row>
    <row r="40840" spans="22:22">
      <c r="V40840" s="17"/>
    </row>
    <row r="40841" spans="22:22">
      <c r="V40841" s="17"/>
    </row>
    <row r="40842" spans="22:22">
      <c r="V40842" s="17"/>
    </row>
    <row r="40843" spans="22:22">
      <c r="V40843" s="17"/>
    </row>
    <row r="40844" spans="22:22">
      <c r="V40844" s="17"/>
    </row>
    <row r="40845" spans="22:22">
      <c r="V40845" s="17"/>
    </row>
    <row r="40846" spans="22:22">
      <c r="V40846" s="17"/>
    </row>
    <row r="40847" spans="22:22">
      <c r="V40847" s="17"/>
    </row>
    <row r="40848" spans="22:22">
      <c r="V40848" s="17"/>
    </row>
    <row r="40849" spans="22:22">
      <c r="V40849" s="17"/>
    </row>
    <row r="40850" spans="22:22">
      <c r="V40850" s="17"/>
    </row>
    <row r="40851" spans="22:22">
      <c r="V40851" s="17"/>
    </row>
    <row r="40852" spans="22:22">
      <c r="V40852" s="17"/>
    </row>
    <row r="40853" spans="22:22">
      <c r="V40853" s="17"/>
    </row>
    <row r="40854" spans="22:22">
      <c r="V40854" s="17"/>
    </row>
    <row r="40855" spans="22:22">
      <c r="V40855" s="17"/>
    </row>
    <row r="40856" spans="22:22">
      <c r="V40856" s="17"/>
    </row>
    <row r="40857" spans="22:22">
      <c r="V40857" s="17"/>
    </row>
    <row r="40858" spans="22:22">
      <c r="V40858" s="17"/>
    </row>
    <row r="40859" spans="22:22">
      <c r="V40859" s="17"/>
    </row>
    <row r="40860" spans="22:22">
      <c r="V40860" s="17"/>
    </row>
    <row r="40861" spans="22:22">
      <c r="V40861" s="17"/>
    </row>
    <row r="40862" spans="22:22">
      <c r="V40862" s="17"/>
    </row>
    <row r="40863" spans="22:22">
      <c r="V40863" s="17"/>
    </row>
    <row r="40864" spans="22:22">
      <c r="V40864" s="17"/>
    </row>
    <row r="40865" spans="22:22">
      <c r="V40865" s="17"/>
    </row>
    <row r="40866" spans="22:22">
      <c r="V40866" s="17"/>
    </row>
    <row r="40867" spans="22:22">
      <c r="V40867" s="17"/>
    </row>
    <row r="40868" spans="22:22">
      <c r="V40868" s="17"/>
    </row>
    <row r="40869" spans="22:22">
      <c r="V40869" s="17"/>
    </row>
    <row r="40870" spans="22:22">
      <c r="V40870" s="17"/>
    </row>
    <row r="40871" spans="22:22">
      <c r="V40871" s="17"/>
    </row>
    <row r="40872" spans="22:22">
      <c r="V40872" s="17"/>
    </row>
    <row r="40873" spans="22:22">
      <c r="V40873" s="17"/>
    </row>
    <row r="40874" spans="22:22">
      <c r="V40874" s="17"/>
    </row>
    <row r="40875" spans="22:22">
      <c r="V40875" s="17"/>
    </row>
    <row r="40876" spans="22:22">
      <c r="V40876" s="17"/>
    </row>
    <row r="40877" spans="22:22">
      <c r="V40877" s="17"/>
    </row>
    <row r="40878" spans="22:22">
      <c r="V40878" s="17"/>
    </row>
    <row r="40879" spans="22:22">
      <c r="V40879" s="17"/>
    </row>
    <row r="40880" spans="22:22">
      <c r="V40880" s="17"/>
    </row>
    <row r="40881" spans="22:22">
      <c r="V40881" s="17"/>
    </row>
    <row r="40882" spans="22:22">
      <c r="V40882" s="17"/>
    </row>
    <row r="40883" spans="22:22">
      <c r="V40883" s="17"/>
    </row>
    <row r="40884" spans="22:22">
      <c r="V40884" s="17"/>
    </row>
    <row r="40885" spans="22:22">
      <c r="V40885" s="17"/>
    </row>
    <row r="40886" spans="22:22">
      <c r="V40886" s="17"/>
    </row>
    <row r="40887" spans="22:22">
      <c r="V40887" s="17"/>
    </row>
    <row r="40888" spans="22:22">
      <c r="V40888" s="17"/>
    </row>
    <row r="40889" spans="22:22">
      <c r="V40889" s="17"/>
    </row>
    <row r="40890" spans="22:22">
      <c r="V40890" s="17"/>
    </row>
    <row r="40891" spans="22:22">
      <c r="V40891" s="17"/>
    </row>
    <row r="40892" spans="22:22">
      <c r="V40892" s="17"/>
    </row>
    <row r="40893" spans="22:22">
      <c r="V40893" s="17"/>
    </row>
    <row r="40894" spans="22:22">
      <c r="V40894" s="17"/>
    </row>
    <row r="40895" spans="22:22">
      <c r="V40895" s="17"/>
    </row>
    <row r="40896" spans="22:22">
      <c r="V40896" s="17"/>
    </row>
    <row r="40897" spans="22:22">
      <c r="V40897" s="17"/>
    </row>
    <row r="40898" spans="22:22">
      <c r="V40898" s="17"/>
    </row>
    <row r="40899" spans="22:22">
      <c r="V40899" s="17"/>
    </row>
    <row r="40900" spans="22:22">
      <c r="V40900" s="17"/>
    </row>
    <row r="40901" spans="22:22">
      <c r="V40901" s="17"/>
    </row>
    <row r="40902" spans="22:22">
      <c r="V40902" s="17"/>
    </row>
    <row r="40903" spans="22:22">
      <c r="V40903" s="17"/>
    </row>
    <row r="40904" spans="22:22">
      <c r="V40904" s="17"/>
    </row>
    <row r="40905" spans="22:22">
      <c r="V40905" s="17"/>
    </row>
    <row r="40906" spans="22:22">
      <c r="V40906" s="17"/>
    </row>
    <row r="40907" spans="22:22">
      <c r="V40907" s="17"/>
    </row>
    <row r="40908" spans="22:22">
      <c r="V40908" s="17"/>
    </row>
    <row r="40909" spans="22:22">
      <c r="V40909" s="17"/>
    </row>
    <row r="40910" spans="22:22">
      <c r="V40910" s="17"/>
    </row>
    <row r="40911" spans="22:22">
      <c r="V40911" s="17"/>
    </row>
    <row r="40912" spans="22:22">
      <c r="V40912" s="17"/>
    </row>
    <row r="40913" spans="22:22">
      <c r="V40913" s="17"/>
    </row>
    <row r="40914" spans="22:22">
      <c r="V40914" s="17"/>
    </row>
    <row r="40915" spans="22:22">
      <c r="V40915" s="17"/>
    </row>
    <row r="40916" spans="22:22">
      <c r="V40916" s="17"/>
    </row>
    <row r="40917" spans="22:22">
      <c r="V40917" s="17"/>
    </row>
    <row r="40918" spans="22:22">
      <c r="V40918" s="17"/>
    </row>
    <row r="40919" spans="22:22">
      <c r="V40919" s="17"/>
    </row>
    <row r="40920" spans="22:22">
      <c r="V40920" s="17"/>
    </row>
    <row r="40921" spans="22:22">
      <c r="V40921" s="17"/>
    </row>
    <row r="40922" spans="22:22">
      <c r="V40922" s="17"/>
    </row>
    <row r="40923" spans="22:22">
      <c r="V40923" s="17"/>
    </row>
    <row r="40924" spans="22:22">
      <c r="V40924" s="17"/>
    </row>
    <row r="40925" spans="22:22">
      <c r="V40925" s="17"/>
    </row>
    <row r="40926" spans="22:22">
      <c r="V40926" s="17"/>
    </row>
    <row r="40927" spans="22:22">
      <c r="V40927" s="17"/>
    </row>
    <row r="40928" spans="22:22">
      <c r="V40928" s="17"/>
    </row>
    <row r="40929" spans="22:22">
      <c r="V40929" s="17"/>
    </row>
    <row r="40930" spans="22:22">
      <c r="V40930" s="17"/>
    </row>
    <row r="40931" spans="22:22">
      <c r="V40931" s="17"/>
    </row>
    <row r="40932" spans="22:22">
      <c r="V40932" s="17"/>
    </row>
    <row r="40933" spans="22:22">
      <c r="V40933" s="17"/>
    </row>
    <row r="40934" spans="22:22">
      <c r="V40934" s="17"/>
    </row>
    <row r="40935" spans="22:22">
      <c r="V40935" s="17"/>
    </row>
    <row r="40936" spans="22:22">
      <c r="V40936" s="17"/>
    </row>
    <row r="40937" spans="22:22">
      <c r="V40937" s="17"/>
    </row>
    <row r="40938" spans="22:22">
      <c r="V40938" s="17"/>
    </row>
    <row r="40939" spans="22:22">
      <c r="V40939" s="17"/>
    </row>
    <row r="40940" spans="22:22">
      <c r="V40940" s="17"/>
    </row>
    <row r="40941" spans="22:22">
      <c r="V40941" s="17"/>
    </row>
    <row r="40942" spans="22:22">
      <c r="V40942" s="17"/>
    </row>
    <row r="40943" spans="22:22">
      <c r="V40943" s="17"/>
    </row>
    <row r="40944" spans="22:22">
      <c r="V40944" s="17"/>
    </row>
    <row r="40945" spans="22:22">
      <c r="V40945" s="17"/>
    </row>
    <row r="40946" spans="22:22">
      <c r="V40946" s="17"/>
    </row>
    <row r="40947" spans="22:22">
      <c r="V40947" s="17"/>
    </row>
    <row r="40948" spans="22:22">
      <c r="V40948" s="17"/>
    </row>
    <row r="40949" spans="22:22">
      <c r="V40949" s="17"/>
    </row>
    <row r="40950" spans="22:22">
      <c r="V40950" s="17"/>
    </row>
    <row r="40951" spans="22:22">
      <c r="V40951" s="17"/>
    </row>
    <row r="40952" spans="22:22">
      <c r="V40952" s="17"/>
    </row>
    <row r="40953" spans="22:22">
      <c r="V40953" s="17"/>
    </row>
    <row r="40954" spans="22:22">
      <c r="V40954" s="17"/>
    </row>
    <row r="40955" spans="22:22">
      <c r="V40955" s="17"/>
    </row>
    <row r="40956" spans="22:22">
      <c r="V40956" s="17"/>
    </row>
    <row r="40957" spans="22:22">
      <c r="V40957" s="17"/>
    </row>
    <row r="40958" spans="22:22">
      <c r="V40958" s="17"/>
    </row>
    <row r="40959" spans="22:22">
      <c r="V40959" s="17"/>
    </row>
    <row r="40960" spans="22:22">
      <c r="V40960" s="17"/>
    </row>
    <row r="40961" spans="22:22">
      <c r="V40961" s="17"/>
    </row>
    <row r="40962" spans="22:22">
      <c r="V40962" s="17"/>
    </row>
    <row r="40963" spans="22:22">
      <c r="V40963" s="17"/>
    </row>
    <row r="40964" spans="22:22">
      <c r="V40964" s="17"/>
    </row>
    <row r="40965" spans="22:22">
      <c r="V40965" s="17"/>
    </row>
    <row r="40966" spans="22:22">
      <c r="V40966" s="17"/>
    </row>
    <row r="40967" spans="22:22">
      <c r="V40967" s="17"/>
    </row>
    <row r="40968" spans="22:22">
      <c r="V40968" s="17"/>
    </row>
    <row r="40969" spans="22:22">
      <c r="V40969" s="17"/>
    </row>
    <row r="40970" spans="22:22">
      <c r="V40970" s="17"/>
    </row>
    <row r="40971" spans="22:22">
      <c r="V40971" s="17"/>
    </row>
    <row r="40972" spans="22:22">
      <c r="V40972" s="17"/>
    </row>
    <row r="40973" spans="22:22">
      <c r="V40973" s="17"/>
    </row>
    <row r="40974" spans="22:22">
      <c r="V40974" s="17"/>
    </row>
    <row r="40975" spans="22:22">
      <c r="V40975" s="17"/>
    </row>
    <row r="40976" spans="22:22">
      <c r="V40976" s="17"/>
    </row>
    <row r="40977" spans="22:22">
      <c r="V40977" s="17"/>
    </row>
    <row r="40978" spans="22:22">
      <c r="V40978" s="17"/>
    </row>
    <row r="40979" spans="22:22">
      <c r="V40979" s="17"/>
    </row>
    <row r="40980" spans="22:22">
      <c r="V40980" s="17"/>
    </row>
    <row r="40981" spans="22:22">
      <c r="V40981" s="17"/>
    </row>
    <row r="40982" spans="22:22">
      <c r="V40982" s="17"/>
    </row>
    <row r="40983" spans="22:22">
      <c r="V40983" s="17"/>
    </row>
    <row r="40984" spans="22:22">
      <c r="V40984" s="17"/>
    </row>
    <row r="40985" spans="22:22">
      <c r="V40985" s="17"/>
    </row>
    <row r="40986" spans="22:22">
      <c r="V40986" s="17"/>
    </row>
    <row r="40987" spans="22:22">
      <c r="V40987" s="17"/>
    </row>
    <row r="40988" spans="22:22">
      <c r="V40988" s="17"/>
    </row>
    <row r="40989" spans="22:22">
      <c r="V40989" s="17"/>
    </row>
    <row r="40990" spans="22:22">
      <c r="V40990" s="17"/>
    </row>
    <row r="40991" spans="22:22">
      <c r="V40991" s="17"/>
    </row>
    <row r="40992" spans="22:22">
      <c r="V40992" s="17"/>
    </row>
    <row r="40993" spans="22:22">
      <c r="V40993" s="17"/>
    </row>
    <row r="40994" spans="22:22">
      <c r="V40994" s="17"/>
    </row>
    <row r="40995" spans="22:22">
      <c r="V40995" s="17"/>
    </row>
    <row r="40996" spans="22:22">
      <c r="V40996" s="17"/>
    </row>
    <row r="40997" spans="22:22">
      <c r="V40997" s="17"/>
    </row>
    <row r="40998" spans="22:22">
      <c r="V40998" s="17"/>
    </row>
    <row r="40999" spans="22:22">
      <c r="V40999" s="17"/>
    </row>
    <row r="41000" spans="22:22">
      <c r="V41000" s="17"/>
    </row>
    <row r="41001" spans="22:22">
      <c r="V41001" s="17"/>
    </row>
    <row r="41002" spans="22:22">
      <c r="V41002" s="17"/>
    </row>
    <row r="41003" spans="22:22">
      <c r="V41003" s="17"/>
    </row>
    <row r="41004" spans="22:22">
      <c r="V41004" s="17"/>
    </row>
    <row r="41005" spans="22:22">
      <c r="V41005" s="17"/>
    </row>
    <row r="41006" spans="22:22">
      <c r="V41006" s="17"/>
    </row>
    <row r="41007" spans="22:22">
      <c r="V41007" s="17"/>
    </row>
    <row r="41008" spans="22:22">
      <c r="V41008" s="17"/>
    </row>
    <row r="41009" spans="22:22">
      <c r="V41009" s="17"/>
    </row>
    <row r="41010" spans="22:22">
      <c r="V41010" s="17"/>
    </row>
    <row r="41011" spans="22:22">
      <c r="V41011" s="17"/>
    </row>
    <row r="41012" spans="22:22">
      <c r="V41012" s="17"/>
    </row>
    <row r="41013" spans="22:22">
      <c r="V41013" s="17"/>
    </row>
    <row r="41014" spans="22:22">
      <c r="V41014" s="17"/>
    </row>
    <row r="41015" spans="22:22">
      <c r="V41015" s="17"/>
    </row>
    <row r="41016" spans="22:22">
      <c r="V41016" s="17"/>
    </row>
    <row r="41017" spans="22:22">
      <c r="V41017" s="17"/>
    </row>
    <row r="41018" spans="22:22">
      <c r="V41018" s="17"/>
    </row>
    <row r="41019" spans="22:22">
      <c r="V41019" s="17"/>
    </row>
    <row r="41020" spans="22:22">
      <c r="V41020" s="17"/>
    </row>
    <row r="41021" spans="22:22">
      <c r="V41021" s="17"/>
    </row>
    <row r="41022" spans="22:22">
      <c r="V41022" s="17"/>
    </row>
    <row r="41023" spans="22:22">
      <c r="V41023" s="17"/>
    </row>
    <row r="41024" spans="22:22">
      <c r="V41024" s="17"/>
    </row>
    <row r="41025" spans="22:22">
      <c r="V41025" s="17"/>
    </row>
    <row r="41026" spans="22:22">
      <c r="V41026" s="17"/>
    </row>
    <row r="41027" spans="22:22">
      <c r="V41027" s="17"/>
    </row>
    <row r="41028" spans="22:22">
      <c r="V41028" s="17"/>
    </row>
    <row r="41029" spans="22:22">
      <c r="V41029" s="17"/>
    </row>
    <row r="41030" spans="22:22">
      <c r="V41030" s="17"/>
    </row>
    <row r="41031" spans="22:22">
      <c r="V41031" s="17"/>
    </row>
    <row r="41032" spans="22:22">
      <c r="V41032" s="17"/>
    </row>
    <row r="41033" spans="22:22">
      <c r="V41033" s="17"/>
    </row>
    <row r="41034" spans="22:22">
      <c r="V41034" s="17"/>
    </row>
    <row r="41035" spans="22:22">
      <c r="V41035" s="17"/>
    </row>
    <row r="41036" spans="22:22">
      <c r="V41036" s="17"/>
    </row>
    <row r="41037" spans="22:22">
      <c r="V41037" s="17"/>
    </row>
    <row r="41038" spans="22:22">
      <c r="V41038" s="17"/>
    </row>
    <row r="41039" spans="22:22">
      <c r="V41039" s="17"/>
    </row>
    <row r="41040" spans="22:22">
      <c r="V41040" s="17"/>
    </row>
    <row r="41041" spans="22:22">
      <c r="V41041" s="17"/>
    </row>
    <row r="41042" spans="22:22">
      <c r="V41042" s="17"/>
    </row>
    <row r="41043" spans="22:22">
      <c r="V41043" s="17"/>
    </row>
    <row r="41044" spans="22:22">
      <c r="V41044" s="17"/>
    </row>
    <row r="41045" spans="22:22">
      <c r="V41045" s="17"/>
    </row>
    <row r="41046" spans="22:22">
      <c r="V41046" s="17"/>
    </row>
    <row r="41047" spans="22:22">
      <c r="V41047" s="17"/>
    </row>
    <row r="41048" spans="22:22">
      <c r="V41048" s="17"/>
    </row>
    <row r="41049" spans="22:22">
      <c r="V41049" s="17"/>
    </row>
    <row r="41050" spans="22:22">
      <c r="V41050" s="17"/>
    </row>
    <row r="41051" spans="22:22">
      <c r="V41051" s="17"/>
    </row>
    <row r="41052" spans="22:22">
      <c r="V41052" s="17"/>
    </row>
    <row r="41053" spans="22:22">
      <c r="V41053" s="17"/>
    </row>
    <row r="41054" spans="22:22">
      <c r="V41054" s="17"/>
    </row>
    <row r="41055" spans="22:22">
      <c r="V41055" s="17"/>
    </row>
    <row r="41056" spans="22:22">
      <c r="V41056" s="17"/>
    </row>
    <row r="41057" spans="22:22">
      <c r="V41057" s="17"/>
    </row>
    <row r="41058" spans="22:22">
      <c r="V41058" s="17"/>
    </row>
    <row r="41059" spans="22:22">
      <c r="V41059" s="17"/>
    </row>
    <row r="41060" spans="22:22">
      <c r="V41060" s="17"/>
    </row>
    <row r="41061" spans="22:22">
      <c r="V41061" s="17"/>
    </row>
    <row r="41062" spans="22:22">
      <c r="V41062" s="17"/>
    </row>
    <row r="41063" spans="22:22">
      <c r="V41063" s="17"/>
    </row>
    <row r="41064" spans="22:22">
      <c r="V41064" s="17"/>
    </row>
    <row r="41065" spans="22:22">
      <c r="V41065" s="17"/>
    </row>
    <row r="41066" spans="22:22">
      <c r="V41066" s="17"/>
    </row>
    <row r="41067" spans="22:22">
      <c r="V41067" s="17"/>
    </row>
    <row r="41068" spans="22:22">
      <c r="V41068" s="17"/>
    </row>
    <row r="41069" spans="22:22">
      <c r="V41069" s="17"/>
    </row>
    <row r="41070" spans="22:22">
      <c r="V41070" s="17"/>
    </row>
    <row r="41071" spans="22:22">
      <c r="V41071" s="17"/>
    </row>
    <row r="41072" spans="22:22">
      <c r="V41072" s="17"/>
    </row>
    <row r="41073" spans="22:22">
      <c r="V41073" s="17"/>
    </row>
    <row r="41074" spans="22:22">
      <c r="V41074" s="17"/>
    </row>
    <row r="41075" spans="22:22">
      <c r="V41075" s="17"/>
    </row>
    <row r="41076" spans="22:22">
      <c r="V41076" s="17"/>
    </row>
    <row r="41077" spans="22:22">
      <c r="V41077" s="17"/>
    </row>
    <row r="41078" spans="22:22">
      <c r="V41078" s="17"/>
    </row>
    <row r="41079" spans="22:22">
      <c r="V41079" s="17"/>
    </row>
    <row r="41080" spans="22:22">
      <c r="V41080" s="17"/>
    </row>
    <row r="41081" spans="22:22">
      <c r="V41081" s="17"/>
    </row>
    <row r="41082" spans="22:22">
      <c r="V41082" s="17"/>
    </row>
    <row r="41083" spans="22:22">
      <c r="V41083" s="17"/>
    </row>
    <row r="41084" spans="22:22">
      <c r="V41084" s="17"/>
    </row>
    <row r="41085" spans="22:22">
      <c r="V41085" s="17"/>
    </row>
    <row r="41086" spans="22:22">
      <c r="V41086" s="17"/>
    </row>
    <row r="41087" spans="22:22">
      <c r="V41087" s="17"/>
    </row>
    <row r="41088" spans="22:22">
      <c r="V41088" s="17"/>
    </row>
    <row r="41089" spans="22:22">
      <c r="V41089" s="17"/>
    </row>
    <row r="41090" spans="22:22">
      <c r="V41090" s="17"/>
    </row>
    <row r="41091" spans="22:22">
      <c r="V41091" s="17"/>
    </row>
    <row r="41092" spans="22:22">
      <c r="V41092" s="17"/>
    </row>
    <row r="41093" spans="22:22">
      <c r="V41093" s="17"/>
    </row>
    <row r="41094" spans="22:22">
      <c r="V41094" s="17"/>
    </row>
    <row r="41095" spans="22:22">
      <c r="V41095" s="17"/>
    </row>
    <row r="41096" spans="22:22">
      <c r="V41096" s="17"/>
    </row>
    <row r="41097" spans="22:22">
      <c r="V41097" s="17"/>
    </row>
    <row r="41098" spans="22:22">
      <c r="V41098" s="17"/>
    </row>
    <row r="41099" spans="22:22">
      <c r="V41099" s="17"/>
    </row>
    <row r="41100" spans="22:22">
      <c r="V41100" s="17"/>
    </row>
    <row r="41101" spans="22:22">
      <c r="V41101" s="17"/>
    </row>
    <row r="41102" spans="22:22">
      <c r="V41102" s="17"/>
    </row>
    <row r="41103" spans="22:22">
      <c r="V41103" s="17"/>
    </row>
    <row r="41104" spans="22:22">
      <c r="V41104" s="17"/>
    </row>
    <row r="41105" spans="22:22">
      <c r="V41105" s="17"/>
    </row>
    <row r="41106" spans="22:22">
      <c r="V41106" s="17"/>
    </row>
    <row r="41107" spans="22:22">
      <c r="V41107" s="17"/>
    </row>
    <row r="41108" spans="22:22">
      <c r="V41108" s="17"/>
    </row>
    <row r="41109" spans="22:22">
      <c r="V41109" s="17"/>
    </row>
    <row r="41110" spans="22:22">
      <c r="V41110" s="17"/>
    </row>
    <row r="41111" spans="22:22">
      <c r="V41111" s="17"/>
    </row>
    <row r="41112" spans="22:22">
      <c r="V41112" s="17"/>
    </row>
    <row r="41113" spans="22:22">
      <c r="V41113" s="17"/>
    </row>
    <row r="41114" spans="22:22">
      <c r="V41114" s="17"/>
    </row>
    <row r="41115" spans="22:22">
      <c r="V41115" s="17"/>
    </row>
    <row r="41116" spans="22:22">
      <c r="V41116" s="17"/>
    </row>
    <row r="41117" spans="22:22">
      <c r="V41117" s="17"/>
    </row>
    <row r="41118" spans="22:22">
      <c r="V41118" s="17"/>
    </row>
    <row r="41119" spans="22:22">
      <c r="V41119" s="17"/>
    </row>
    <row r="41120" spans="22:22">
      <c r="V41120" s="17"/>
    </row>
    <row r="41121" spans="22:22">
      <c r="V41121" s="17"/>
    </row>
    <row r="41122" spans="22:22">
      <c r="V41122" s="17"/>
    </row>
    <row r="41123" spans="22:22">
      <c r="V41123" s="17"/>
    </row>
    <row r="41124" spans="22:22">
      <c r="V41124" s="17"/>
    </row>
    <row r="41125" spans="22:22">
      <c r="V41125" s="17"/>
    </row>
    <row r="41126" spans="22:22">
      <c r="V41126" s="17"/>
    </row>
    <row r="41127" spans="22:22">
      <c r="V41127" s="17"/>
    </row>
    <row r="41128" spans="22:22">
      <c r="V41128" s="17"/>
    </row>
    <row r="41129" spans="22:22">
      <c r="V41129" s="17"/>
    </row>
    <row r="41130" spans="22:22">
      <c r="V41130" s="17"/>
    </row>
    <row r="41131" spans="22:22">
      <c r="V41131" s="17"/>
    </row>
    <row r="41132" spans="22:22">
      <c r="V41132" s="17"/>
    </row>
    <row r="41133" spans="22:22">
      <c r="V41133" s="17"/>
    </row>
    <row r="41134" spans="22:22">
      <c r="V41134" s="17"/>
    </row>
    <row r="41135" spans="22:22">
      <c r="V41135" s="17"/>
    </row>
    <row r="41136" spans="22:22">
      <c r="V41136" s="17"/>
    </row>
    <row r="41137" spans="22:22">
      <c r="V41137" s="17"/>
    </row>
    <row r="41138" spans="22:22">
      <c r="V41138" s="17"/>
    </row>
    <row r="41139" spans="22:22">
      <c r="V41139" s="17"/>
    </row>
    <row r="41140" spans="22:22">
      <c r="V41140" s="17"/>
    </row>
    <row r="41141" spans="22:22">
      <c r="V41141" s="17"/>
    </row>
    <row r="41142" spans="22:22">
      <c r="V41142" s="17"/>
    </row>
    <row r="41143" spans="22:22">
      <c r="V41143" s="17"/>
    </row>
    <row r="41144" spans="22:22">
      <c r="V41144" s="17"/>
    </row>
    <row r="41145" spans="22:22">
      <c r="V41145" s="17"/>
    </row>
    <row r="41146" spans="22:22">
      <c r="V41146" s="17"/>
    </row>
    <row r="41147" spans="22:22">
      <c r="V41147" s="17"/>
    </row>
    <row r="41148" spans="22:22">
      <c r="V41148" s="17"/>
    </row>
    <row r="41149" spans="22:22">
      <c r="V41149" s="17"/>
    </row>
    <row r="41150" spans="22:22">
      <c r="V41150" s="17"/>
    </row>
    <row r="41151" spans="22:22">
      <c r="V41151" s="17"/>
    </row>
    <row r="41152" spans="22:22">
      <c r="V41152" s="17"/>
    </row>
    <row r="41153" spans="22:22">
      <c r="V41153" s="17"/>
    </row>
    <row r="41154" spans="22:22">
      <c r="V41154" s="17"/>
    </row>
    <row r="41155" spans="22:22">
      <c r="V41155" s="17"/>
    </row>
    <row r="41156" spans="22:22">
      <c r="V41156" s="17"/>
    </row>
    <row r="41157" spans="22:22">
      <c r="V41157" s="17"/>
    </row>
    <row r="41158" spans="22:22">
      <c r="V41158" s="17"/>
    </row>
    <row r="41159" spans="22:22">
      <c r="V41159" s="17"/>
    </row>
    <row r="41160" spans="22:22">
      <c r="V41160" s="17"/>
    </row>
    <row r="41161" spans="22:22">
      <c r="V41161" s="17"/>
    </row>
    <row r="41162" spans="22:22">
      <c r="V41162" s="17"/>
    </row>
    <row r="41163" spans="22:22">
      <c r="V41163" s="17"/>
    </row>
    <row r="41164" spans="22:22">
      <c r="V41164" s="17"/>
    </row>
    <row r="41165" spans="22:22">
      <c r="V41165" s="17"/>
    </row>
    <row r="41166" spans="22:22">
      <c r="V41166" s="17"/>
    </row>
    <row r="41167" spans="22:22">
      <c r="V41167" s="17"/>
    </row>
    <row r="41168" spans="22:22">
      <c r="V41168" s="17"/>
    </row>
    <row r="41169" spans="22:22">
      <c r="V41169" s="17"/>
    </row>
    <row r="41170" spans="22:22">
      <c r="V41170" s="17"/>
    </row>
    <row r="41171" spans="22:22">
      <c r="V41171" s="17"/>
    </row>
    <row r="41172" spans="22:22">
      <c r="V41172" s="17"/>
    </row>
    <row r="41173" spans="22:22">
      <c r="V41173" s="17"/>
    </row>
    <row r="41174" spans="22:22">
      <c r="V41174" s="17"/>
    </row>
    <row r="41175" spans="22:22">
      <c r="V41175" s="17"/>
    </row>
    <row r="41176" spans="22:22">
      <c r="V41176" s="17"/>
    </row>
    <row r="41177" spans="22:22">
      <c r="V41177" s="17"/>
    </row>
    <row r="41178" spans="22:22">
      <c r="V41178" s="17"/>
    </row>
    <row r="41179" spans="22:22">
      <c r="V41179" s="17"/>
    </row>
    <row r="41180" spans="22:22">
      <c r="V41180" s="17"/>
    </row>
    <row r="41181" spans="22:22">
      <c r="V41181" s="17"/>
    </row>
    <row r="41182" spans="22:22">
      <c r="V41182" s="17"/>
    </row>
    <row r="41183" spans="22:22">
      <c r="V41183" s="17"/>
    </row>
    <row r="41184" spans="22:22">
      <c r="V41184" s="17"/>
    </row>
    <row r="41185" spans="22:22">
      <c r="V41185" s="17"/>
    </row>
    <row r="41186" spans="22:22">
      <c r="V41186" s="17"/>
    </row>
    <row r="41187" spans="22:22">
      <c r="V41187" s="17"/>
    </row>
    <row r="41188" spans="22:22">
      <c r="V41188" s="17"/>
    </row>
    <row r="41189" spans="22:22">
      <c r="V41189" s="17"/>
    </row>
    <row r="41190" spans="22:22">
      <c r="V41190" s="17"/>
    </row>
    <row r="41191" spans="22:22">
      <c r="V41191" s="17"/>
    </row>
    <row r="41192" spans="22:22">
      <c r="V41192" s="17"/>
    </row>
    <row r="41193" spans="22:22">
      <c r="V41193" s="17"/>
    </row>
    <row r="41194" spans="22:22">
      <c r="V41194" s="17"/>
    </row>
    <row r="41195" spans="22:22">
      <c r="V41195" s="17"/>
    </row>
    <row r="41196" spans="22:22">
      <c r="V41196" s="17"/>
    </row>
    <row r="41197" spans="22:22">
      <c r="V41197" s="17"/>
    </row>
    <row r="41198" spans="22:22">
      <c r="V41198" s="17"/>
    </row>
    <row r="41199" spans="22:22">
      <c r="V41199" s="17"/>
    </row>
    <row r="41200" spans="22:22">
      <c r="V41200" s="17"/>
    </row>
    <row r="41201" spans="22:22">
      <c r="V41201" s="17"/>
    </row>
    <row r="41202" spans="22:22">
      <c r="V41202" s="17"/>
    </row>
    <row r="41203" spans="22:22">
      <c r="V41203" s="17"/>
    </row>
    <row r="41204" spans="22:22">
      <c r="V41204" s="17"/>
    </row>
    <row r="41205" spans="22:22">
      <c r="V41205" s="17"/>
    </row>
    <row r="41206" spans="22:22">
      <c r="V41206" s="17"/>
    </row>
    <row r="41207" spans="22:22">
      <c r="V41207" s="17"/>
    </row>
    <row r="41208" spans="22:22">
      <c r="V41208" s="17"/>
    </row>
    <row r="41209" spans="22:22">
      <c r="V41209" s="17"/>
    </row>
    <row r="41210" spans="22:22">
      <c r="V41210" s="17"/>
    </row>
    <row r="41211" spans="22:22">
      <c r="V41211" s="17"/>
    </row>
    <row r="41212" spans="22:22">
      <c r="V41212" s="17"/>
    </row>
    <row r="41213" spans="22:22">
      <c r="V41213" s="17"/>
    </row>
    <row r="41214" spans="22:22">
      <c r="V41214" s="17"/>
    </row>
    <row r="41215" spans="22:22">
      <c r="V41215" s="17"/>
    </row>
    <row r="41216" spans="22:22">
      <c r="V41216" s="17"/>
    </row>
    <row r="41217" spans="22:22">
      <c r="V41217" s="17"/>
    </row>
    <row r="41218" spans="22:22">
      <c r="V41218" s="17"/>
    </row>
    <row r="41219" spans="22:22">
      <c r="V41219" s="17"/>
    </row>
    <row r="41220" spans="22:22">
      <c r="V41220" s="17"/>
    </row>
    <row r="41221" spans="22:22">
      <c r="V41221" s="17"/>
    </row>
    <row r="41222" spans="22:22">
      <c r="V41222" s="17"/>
    </row>
    <row r="41223" spans="22:22">
      <c r="V41223" s="17"/>
    </row>
    <row r="41224" spans="22:22">
      <c r="V41224" s="17"/>
    </row>
    <row r="41225" spans="22:22">
      <c r="V41225" s="17"/>
    </row>
    <row r="41226" spans="22:22">
      <c r="V41226" s="17"/>
    </row>
    <row r="41227" spans="22:22">
      <c r="V41227" s="17"/>
    </row>
    <row r="41228" spans="22:22">
      <c r="V41228" s="17"/>
    </row>
    <row r="41229" spans="22:22">
      <c r="V41229" s="17"/>
    </row>
    <row r="41230" spans="22:22">
      <c r="V41230" s="17"/>
    </row>
    <row r="41231" spans="22:22">
      <c r="V41231" s="17"/>
    </row>
    <row r="41232" spans="22:22">
      <c r="V41232" s="17"/>
    </row>
    <row r="41233" spans="22:22">
      <c r="V41233" s="17"/>
    </row>
    <row r="41234" spans="22:22">
      <c r="V41234" s="17"/>
    </row>
    <row r="41235" spans="22:22">
      <c r="V41235" s="17"/>
    </row>
    <row r="41236" spans="22:22">
      <c r="V41236" s="17"/>
    </row>
    <row r="41237" spans="22:22">
      <c r="V41237" s="17"/>
    </row>
    <row r="41238" spans="22:22">
      <c r="V41238" s="17"/>
    </row>
    <row r="41239" spans="22:22">
      <c r="V41239" s="17"/>
    </row>
    <row r="41240" spans="22:22">
      <c r="V41240" s="17"/>
    </row>
    <row r="41241" spans="22:22">
      <c r="V41241" s="17"/>
    </row>
    <row r="41242" spans="22:22">
      <c r="V41242" s="17"/>
    </row>
    <row r="41243" spans="22:22">
      <c r="V41243" s="17"/>
    </row>
    <row r="41244" spans="22:22">
      <c r="V41244" s="17"/>
    </row>
    <row r="41245" spans="22:22">
      <c r="V41245" s="17"/>
    </row>
    <row r="41246" spans="22:22">
      <c r="V41246" s="17"/>
    </row>
    <row r="41247" spans="22:22">
      <c r="V41247" s="17"/>
    </row>
    <row r="41248" spans="22:22">
      <c r="V41248" s="17"/>
    </row>
    <row r="41249" spans="22:22">
      <c r="V41249" s="17"/>
    </row>
    <row r="41250" spans="22:22">
      <c r="V41250" s="17"/>
    </row>
    <row r="41251" spans="22:22">
      <c r="V41251" s="17"/>
    </row>
    <row r="41252" spans="22:22">
      <c r="V41252" s="17"/>
    </row>
    <row r="41253" spans="22:22">
      <c r="V41253" s="17"/>
    </row>
    <row r="41254" spans="22:22">
      <c r="V41254" s="17"/>
    </row>
    <row r="41255" spans="22:22">
      <c r="V41255" s="17"/>
    </row>
    <row r="41256" spans="22:22">
      <c r="V41256" s="17"/>
    </row>
    <row r="41257" spans="22:22">
      <c r="V41257" s="17"/>
    </row>
    <row r="41258" spans="22:22">
      <c r="V41258" s="17"/>
    </row>
    <row r="41259" spans="22:22">
      <c r="V41259" s="17"/>
    </row>
    <row r="41260" spans="22:22">
      <c r="V41260" s="17"/>
    </row>
    <row r="41261" spans="22:22">
      <c r="V41261" s="17"/>
    </row>
    <row r="41262" spans="22:22">
      <c r="V41262" s="17"/>
    </row>
    <row r="41263" spans="22:22">
      <c r="V41263" s="17"/>
    </row>
    <row r="41264" spans="22:22">
      <c r="V41264" s="17"/>
    </row>
    <row r="41265" spans="22:22">
      <c r="V41265" s="17"/>
    </row>
    <row r="41266" spans="22:22">
      <c r="V41266" s="17"/>
    </row>
    <row r="41267" spans="22:22">
      <c r="V41267" s="17"/>
    </row>
    <row r="41268" spans="22:22">
      <c r="V41268" s="17"/>
    </row>
    <row r="41269" spans="22:22">
      <c r="V41269" s="17"/>
    </row>
    <row r="41270" spans="22:22">
      <c r="V41270" s="17"/>
    </row>
    <row r="41271" spans="22:22">
      <c r="V41271" s="17"/>
    </row>
    <row r="41272" spans="22:22">
      <c r="V41272" s="17"/>
    </row>
    <row r="41273" spans="22:22">
      <c r="V41273" s="17"/>
    </row>
    <row r="41274" spans="22:22">
      <c r="V41274" s="17"/>
    </row>
    <row r="41275" spans="22:22">
      <c r="V41275" s="17"/>
    </row>
    <row r="41276" spans="22:22">
      <c r="V41276" s="17"/>
    </row>
    <row r="41277" spans="22:22">
      <c r="V41277" s="17"/>
    </row>
    <row r="41278" spans="22:22">
      <c r="V41278" s="17"/>
    </row>
    <row r="41279" spans="22:22">
      <c r="V41279" s="17"/>
    </row>
    <row r="41280" spans="22:22">
      <c r="V41280" s="17"/>
    </row>
    <row r="41281" spans="22:22">
      <c r="V41281" s="17"/>
    </row>
    <row r="41282" spans="22:22">
      <c r="V41282" s="17"/>
    </row>
    <row r="41283" spans="22:22">
      <c r="V41283" s="17"/>
    </row>
    <row r="41284" spans="22:22">
      <c r="V41284" s="17"/>
    </row>
    <row r="41285" spans="22:22">
      <c r="V41285" s="17"/>
    </row>
    <row r="41286" spans="22:22">
      <c r="V41286" s="17"/>
    </row>
    <row r="41287" spans="22:22">
      <c r="V41287" s="17"/>
    </row>
    <row r="41288" spans="22:22">
      <c r="V41288" s="17"/>
    </row>
    <row r="41289" spans="22:22">
      <c r="V41289" s="17"/>
    </row>
    <row r="41290" spans="22:22">
      <c r="V41290" s="17"/>
    </row>
    <row r="41291" spans="22:22">
      <c r="V41291" s="17"/>
    </row>
    <row r="41292" spans="22:22">
      <c r="V41292" s="17"/>
    </row>
    <row r="41293" spans="22:22">
      <c r="V41293" s="17"/>
    </row>
    <row r="41294" spans="22:22">
      <c r="V41294" s="17"/>
    </row>
    <row r="41295" spans="22:22">
      <c r="V41295" s="17"/>
    </row>
    <row r="41296" spans="22:22">
      <c r="V41296" s="17"/>
    </row>
    <row r="41297" spans="22:22">
      <c r="V41297" s="17"/>
    </row>
    <row r="41298" spans="22:22">
      <c r="V41298" s="17"/>
    </row>
    <row r="41299" spans="22:22">
      <c r="V41299" s="17"/>
    </row>
    <row r="41300" spans="22:22">
      <c r="V41300" s="17"/>
    </row>
    <row r="41301" spans="22:22">
      <c r="V41301" s="17"/>
    </row>
    <row r="41302" spans="22:22">
      <c r="V41302" s="17"/>
    </row>
    <row r="41303" spans="22:22">
      <c r="V41303" s="17"/>
    </row>
    <row r="41304" spans="22:22">
      <c r="V41304" s="17"/>
    </row>
    <row r="41305" spans="22:22">
      <c r="V41305" s="17"/>
    </row>
    <row r="41306" spans="22:22">
      <c r="V41306" s="17"/>
    </row>
    <row r="41307" spans="22:22">
      <c r="V41307" s="17"/>
    </row>
    <row r="41308" spans="22:22">
      <c r="V41308" s="17"/>
    </row>
    <row r="41309" spans="22:22">
      <c r="V41309" s="17"/>
    </row>
    <row r="41310" spans="22:22">
      <c r="V41310" s="17"/>
    </row>
    <row r="41311" spans="22:22">
      <c r="V41311" s="17"/>
    </row>
    <row r="41312" spans="22:22">
      <c r="V41312" s="17"/>
    </row>
    <row r="41313" spans="22:22">
      <c r="V41313" s="17"/>
    </row>
    <row r="41314" spans="22:22">
      <c r="V41314" s="17"/>
    </row>
    <row r="41315" spans="22:22">
      <c r="V41315" s="17"/>
    </row>
    <row r="41316" spans="22:22">
      <c r="V41316" s="17"/>
    </row>
    <row r="41317" spans="22:22">
      <c r="V41317" s="17"/>
    </row>
    <row r="41318" spans="22:22">
      <c r="V41318" s="17"/>
    </row>
    <row r="41319" spans="22:22">
      <c r="V41319" s="17"/>
    </row>
    <row r="41320" spans="22:22">
      <c r="V41320" s="17"/>
    </row>
    <row r="41321" spans="22:22">
      <c r="V41321" s="17"/>
    </row>
    <row r="41322" spans="22:22">
      <c r="V41322" s="17"/>
    </row>
    <row r="41323" spans="22:22">
      <c r="V41323" s="17"/>
    </row>
    <row r="41324" spans="22:22">
      <c r="V41324" s="17"/>
    </row>
    <row r="41325" spans="22:22">
      <c r="V41325" s="17"/>
    </row>
    <row r="41326" spans="22:22">
      <c r="V41326" s="17"/>
    </row>
    <row r="41327" spans="22:22">
      <c r="V41327" s="17"/>
    </row>
    <row r="41328" spans="22:22">
      <c r="V41328" s="17"/>
    </row>
    <row r="41329" spans="22:22">
      <c r="V41329" s="17"/>
    </row>
    <row r="41330" spans="22:22">
      <c r="V41330" s="17"/>
    </row>
    <row r="41331" spans="22:22">
      <c r="V41331" s="17"/>
    </row>
    <row r="41332" spans="22:22">
      <c r="V41332" s="17"/>
    </row>
    <row r="41333" spans="22:22">
      <c r="V41333" s="17"/>
    </row>
    <row r="41334" spans="22:22">
      <c r="V41334" s="17"/>
    </row>
    <row r="41335" spans="22:22">
      <c r="V41335" s="17"/>
    </row>
    <row r="41336" spans="22:22">
      <c r="V41336" s="17"/>
    </row>
    <row r="41337" spans="22:22">
      <c r="V41337" s="17"/>
    </row>
    <row r="41338" spans="22:22">
      <c r="V41338" s="17"/>
    </row>
    <row r="41339" spans="22:22">
      <c r="V41339" s="17"/>
    </row>
    <row r="41340" spans="22:22">
      <c r="V41340" s="17"/>
    </row>
    <row r="41341" spans="22:22">
      <c r="V41341" s="17"/>
    </row>
    <row r="41342" spans="22:22">
      <c r="V41342" s="17"/>
    </row>
    <row r="41343" spans="22:22">
      <c r="V41343" s="17"/>
    </row>
    <row r="41344" spans="22:22">
      <c r="V41344" s="17"/>
    </row>
    <row r="41345" spans="22:22">
      <c r="V41345" s="17"/>
    </row>
    <row r="41346" spans="22:22">
      <c r="V41346" s="17"/>
    </row>
    <row r="41347" spans="22:22">
      <c r="V41347" s="17"/>
    </row>
    <row r="41348" spans="22:22">
      <c r="V41348" s="17"/>
    </row>
    <row r="41349" spans="22:22">
      <c r="V41349" s="17"/>
    </row>
    <row r="41350" spans="22:22">
      <c r="V41350" s="17"/>
    </row>
    <row r="41351" spans="22:22">
      <c r="V41351" s="17"/>
    </row>
    <row r="41352" spans="22:22">
      <c r="V41352" s="17"/>
    </row>
    <row r="41353" spans="22:22">
      <c r="V41353" s="17"/>
    </row>
    <row r="41354" spans="22:22">
      <c r="V41354" s="17"/>
    </row>
    <row r="41355" spans="22:22">
      <c r="V41355" s="17"/>
    </row>
    <row r="41356" spans="22:22">
      <c r="V41356" s="17"/>
    </row>
    <row r="41357" spans="22:22">
      <c r="V41357" s="17"/>
    </row>
    <row r="41358" spans="22:22">
      <c r="V41358" s="17"/>
    </row>
    <row r="41359" spans="22:22">
      <c r="V41359" s="17"/>
    </row>
    <row r="41360" spans="22:22">
      <c r="V41360" s="17"/>
    </row>
    <row r="41361" spans="22:22">
      <c r="V41361" s="17"/>
    </row>
    <row r="41362" spans="22:22">
      <c r="V41362" s="17"/>
    </row>
    <row r="41363" spans="22:22">
      <c r="V41363" s="17"/>
    </row>
    <row r="41364" spans="22:22">
      <c r="V41364" s="17"/>
    </row>
    <row r="41365" spans="22:22">
      <c r="V41365" s="17"/>
    </row>
    <row r="41366" spans="22:22">
      <c r="V41366" s="17"/>
    </row>
    <row r="41367" spans="22:22">
      <c r="V41367" s="17"/>
    </row>
    <row r="41368" spans="22:22">
      <c r="V41368" s="17"/>
    </row>
    <row r="41369" spans="22:22">
      <c r="V41369" s="17"/>
    </row>
    <row r="41370" spans="22:22">
      <c r="V41370" s="17"/>
    </row>
    <row r="41371" spans="22:22">
      <c r="V41371" s="17"/>
    </row>
    <row r="41372" spans="22:22">
      <c r="V41372" s="17"/>
    </row>
    <row r="41373" spans="22:22">
      <c r="V41373" s="17"/>
    </row>
    <row r="41374" spans="22:22">
      <c r="V41374" s="17"/>
    </row>
    <row r="41375" spans="22:22">
      <c r="V41375" s="17"/>
    </row>
    <row r="41376" spans="22:22">
      <c r="V41376" s="17"/>
    </row>
    <row r="41377" spans="22:22">
      <c r="V41377" s="17"/>
    </row>
    <row r="41378" spans="22:22">
      <c r="V41378" s="17"/>
    </row>
    <row r="41379" spans="22:22">
      <c r="V41379" s="17"/>
    </row>
    <row r="41380" spans="22:22">
      <c r="V41380" s="17"/>
    </row>
    <row r="41381" spans="22:22">
      <c r="V41381" s="17"/>
    </row>
    <row r="41382" spans="22:22">
      <c r="V41382" s="17"/>
    </row>
    <row r="41383" spans="22:22">
      <c r="V41383" s="17"/>
    </row>
    <row r="41384" spans="22:22">
      <c r="V41384" s="17"/>
    </row>
    <row r="41385" spans="22:22">
      <c r="V41385" s="17"/>
    </row>
    <row r="41386" spans="22:22">
      <c r="V41386" s="17"/>
    </row>
    <row r="41387" spans="22:22">
      <c r="V41387" s="17"/>
    </row>
    <row r="41388" spans="22:22">
      <c r="V41388" s="17"/>
    </row>
    <row r="41389" spans="22:22">
      <c r="V41389" s="17"/>
    </row>
    <row r="41390" spans="22:22">
      <c r="V41390" s="17"/>
    </row>
    <row r="41391" spans="22:22">
      <c r="V41391" s="17"/>
    </row>
    <row r="41392" spans="22:22">
      <c r="V41392" s="17"/>
    </row>
    <row r="41393" spans="22:22">
      <c r="V41393" s="17"/>
    </row>
    <row r="41394" spans="22:22">
      <c r="V41394" s="17"/>
    </row>
    <row r="41395" spans="22:22">
      <c r="V41395" s="17"/>
    </row>
    <row r="41396" spans="22:22">
      <c r="V41396" s="17"/>
    </row>
    <row r="41397" spans="22:22">
      <c r="V41397" s="17"/>
    </row>
    <row r="41398" spans="22:22">
      <c r="V41398" s="17"/>
    </row>
    <row r="41399" spans="22:22">
      <c r="V41399" s="17"/>
    </row>
    <row r="41400" spans="22:22">
      <c r="V41400" s="17"/>
    </row>
    <row r="41401" spans="22:22">
      <c r="V41401" s="17"/>
    </row>
    <row r="41402" spans="22:22">
      <c r="V41402" s="17"/>
    </row>
    <row r="41403" spans="22:22">
      <c r="V41403" s="17"/>
    </row>
    <row r="41404" spans="22:22">
      <c r="V41404" s="17"/>
    </row>
    <row r="41405" spans="22:22">
      <c r="V41405" s="17"/>
    </row>
    <row r="41406" spans="22:22">
      <c r="V41406" s="17"/>
    </row>
    <row r="41407" spans="22:22">
      <c r="V41407" s="17"/>
    </row>
    <row r="41408" spans="22:22">
      <c r="V41408" s="17"/>
    </row>
    <row r="41409" spans="22:22">
      <c r="V41409" s="17"/>
    </row>
    <row r="41410" spans="22:22">
      <c r="V41410" s="17"/>
    </row>
    <row r="41411" spans="22:22">
      <c r="V41411" s="17"/>
    </row>
    <row r="41412" spans="22:22">
      <c r="V41412" s="17"/>
    </row>
    <row r="41413" spans="22:22">
      <c r="V41413" s="17"/>
    </row>
    <row r="41414" spans="22:22">
      <c r="V41414" s="17"/>
    </row>
    <row r="41415" spans="22:22">
      <c r="V41415" s="17"/>
    </row>
    <row r="41416" spans="22:22">
      <c r="V41416" s="17"/>
    </row>
    <row r="41417" spans="22:22">
      <c r="V41417" s="17"/>
    </row>
    <row r="41418" spans="22:22">
      <c r="V41418" s="17"/>
    </row>
    <row r="41419" spans="22:22">
      <c r="V41419" s="17"/>
    </row>
    <row r="41420" spans="22:22">
      <c r="V41420" s="17"/>
    </row>
    <row r="41421" spans="22:22">
      <c r="V41421" s="17"/>
    </row>
    <row r="41422" spans="22:22">
      <c r="V41422" s="17"/>
    </row>
    <row r="41423" spans="22:22">
      <c r="V41423" s="17"/>
    </row>
    <row r="41424" spans="22:22">
      <c r="V41424" s="17"/>
    </row>
    <row r="41425" spans="22:22">
      <c r="V41425" s="17"/>
    </row>
    <row r="41426" spans="22:22">
      <c r="V41426" s="17"/>
    </row>
    <row r="41427" spans="22:22">
      <c r="V41427" s="17"/>
    </row>
    <row r="41428" spans="22:22">
      <c r="V41428" s="17"/>
    </row>
    <row r="41429" spans="22:22">
      <c r="V41429" s="17"/>
    </row>
    <row r="41430" spans="22:22">
      <c r="V41430" s="17"/>
    </row>
    <row r="41431" spans="22:22">
      <c r="V41431" s="17"/>
    </row>
    <row r="41432" spans="22:22">
      <c r="V41432" s="17"/>
    </row>
    <row r="41433" spans="22:22">
      <c r="V41433" s="17"/>
    </row>
    <row r="41434" spans="22:22">
      <c r="V41434" s="17"/>
    </row>
    <row r="41435" spans="22:22">
      <c r="V41435" s="17"/>
    </row>
    <row r="41436" spans="22:22">
      <c r="V41436" s="17"/>
    </row>
    <row r="41437" spans="22:22">
      <c r="V41437" s="17"/>
    </row>
    <row r="41438" spans="22:22">
      <c r="V41438" s="17"/>
    </row>
    <row r="41439" spans="22:22">
      <c r="V41439" s="17"/>
    </row>
    <row r="41440" spans="22:22">
      <c r="V41440" s="17"/>
    </row>
    <row r="41441" spans="22:22">
      <c r="V41441" s="17"/>
    </row>
    <row r="41442" spans="22:22">
      <c r="V41442" s="17"/>
    </row>
    <row r="41443" spans="22:22">
      <c r="V41443" s="17"/>
    </row>
    <row r="41444" spans="22:22">
      <c r="V41444" s="17"/>
    </row>
    <row r="41445" spans="22:22">
      <c r="V41445" s="17"/>
    </row>
    <row r="41446" spans="22:22">
      <c r="V41446" s="17"/>
    </row>
    <row r="41447" spans="22:22">
      <c r="V41447" s="17"/>
    </row>
    <row r="41448" spans="22:22">
      <c r="V41448" s="17"/>
    </row>
    <row r="41449" spans="22:22">
      <c r="V41449" s="17"/>
    </row>
    <row r="41450" spans="22:22">
      <c r="V41450" s="17"/>
    </row>
    <row r="41451" spans="22:22">
      <c r="V41451" s="17"/>
    </row>
    <row r="41452" spans="22:22">
      <c r="V41452" s="17"/>
    </row>
    <row r="41453" spans="22:22">
      <c r="V41453" s="17"/>
    </row>
    <row r="41454" spans="22:22">
      <c r="V41454" s="17"/>
    </row>
    <row r="41455" spans="22:22">
      <c r="V41455" s="17"/>
    </row>
    <row r="41456" spans="22:22">
      <c r="V41456" s="17"/>
    </row>
    <row r="41457" spans="22:22">
      <c r="V41457" s="17"/>
    </row>
    <row r="41458" spans="22:22">
      <c r="V41458" s="17"/>
    </row>
    <row r="41459" spans="22:22">
      <c r="V41459" s="17"/>
    </row>
    <row r="41460" spans="22:22">
      <c r="V41460" s="17"/>
    </row>
    <row r="41461" spans="22:22">
      <c r="V41461" s="17"/>
    </row>
    <row r="41462" spans="22:22">
      <c r="V41462" s="17"/>
    </row>
    <row r="41463" spans="22:22">
      <c r="V41463" s="17"/>
    </row>
    <row r="41464" spans="22:22">
      <c r="V41464" s="17"/>
    </row>
    <row r="41465" spans="22:22">
      <c r="V41465" s="17"/>
    </row>
    <row r="41466" spans="22:22">
      <c r="V41466" s="17"/>
    </row>
    <row r="41467" spans="22:22">
      <c r="V41467" s="17"/>
    </row>
    <row r="41468" spans="22:22">
      <c r="V41468" s="17"/>
    </row>
    <row r="41469" spans="22:22">
      <c r="V41469" s="17"/>
    </row>
    <row r="41470" spans="22:22">
      <c r="V41470" s="17"/>
    </row>
    <row r="41471" spans="22:22">
      <c r="V41471" s="17"/>
    </row>
    <row r="41472" spans="22:22">
      <c r="V41472" s="17"/>
    </row>
    <row r="41473" spans="22:22">
      <c r="V41473" s="17"/>
    </row>
    <row r="41474" spans="22:22">
      <c r="V41474" s="17"/>
    </row>
    <row r="41475" spans="22:22">
      <c r="V41475" s="17"/>
    </row>
    <row r="41476" spans="22:22">
      <c r="V41476" s="17"/>
    </row>
    <row r="41477" spans="22:22">
      <c r="V41477" s="17"/>
    </row>
    <row r="41478" spans="22:22">
      <c r="V41478" s="17"/>
    </row>
    <row r="41479" spans="22:22">
      <c r="V41479" s="17"/>
    </row>
    <row r="41480" spans="22:22">
      <c r="V41480" s="17"/>
    </row>
    <row r="41481" spans="22:22">
      <c r="V41481" s="17"/>
    </row>
    <row r="41482" spans="22:22">
      <c r="V41482" s="17"/>
    </row>
    <row r="41483" spans="22:22">
      <c r="V41483" s="17"/>
    </row>
    <row r="41484" spans="22:22">
      <c r="V41484" s="17"/>
    </row>
    <row r="41485" spans="22:22">
      <c r="V41485" s="17"/>
    </row>
    <row r="41486" spans="22:22">
      <c r="V41486" s="17"/>
    </row>
    <row r="41487" spans="22:22">
      <c r="V41487" s="17"/>
    </row>
    <row r="41488" spans="22:22">
      <c r="V41488" s="17"/>
    </row>
    <row r="41489" spans="22:22">
      <c r="V41489" s="17"/>
    </row>
    <row r="41490" spans="22:22">
      <c r="V41490" s="17"/>
    </row>
    <row r="41491" spans="22:22">
      <c r="V41491" s="17"/>
    </row>
    <row r="41492" spans="22:22">
      <c r="V41492" s="17"/>
    </row>
    <row r="41493" spans="22:22">
      <c r="V41493" s="17"/>
    </row>
    <row r="41494" spans="22:22">
      <c r="V41494" s="17"/>
    </row>
    <row r="41495" spans="22:22">
      <c r="V41495" s="17"/>
    </row>
    <row r="41496" spans="22:22">
      <c r="V41496" s="17"/>
    </row>
    <row r="41497" spans="22:22">
      <c r="V41497" s="17"/>
    </row>
    <row r="41498" spans="22:22">
      <c r="V41498" s="17"/>
    </row>
    <row r="41499" spans="22:22">
      <c r="V41499" s="17"/>
    </row>
    <row r="41500" spans="22:22">
      <c r="V41500" s="17"/>
    </row>
    <row r="41501" spans="22:22">
      <c r="V41501" s="17"/>
    </row>
    <row r="41502" spans="22:22">
      <c r="V41502" s="17"/>
    </row>
    <row r="41503" spans="22:22">
      <c r="V41503" s="17"/>
    </row>
    <row r="41504" spans="22:22">
      <c r="V41504" s="17"/>
    </row>
    <row r="41505" spans="22:22">
      <c r="V41505" s="17"/>
    </row>
    <row r="41506" spans="22:22">
      <c r="V41506" s="17"/>
    </row>
    <row r="41507" spans="22:22">
      <c r="V41507" s="17"/>
    </row>
    <row r="41508" spans="22:22">
      <c r="V41508" s="17"/>
    </row>
    <row r="41509" spans="22:22">
      <c r="V41509" s="17"/>
    </row>
    <row r="41510" spans="22:22">
      <c r="V41510" s="17"/>
    </row>
    <row r="41511" spans="22:22">
      <c r="V41511" s="17"/>
    </row>
    <row r="41512" spans="22:22">
      <c r="V41512" s="17"/>
    </row>
    <row r="41513" spans="22:22">
      <c r="V41513" s="17"/>
    </row>
    <row r="41514" spans="22:22">
      <c r="V41514" s="17"/>
    </row>
    <row r="41515" spans="22:22">
      <c r="V41515" s="17"/>
    </row>
    <row r="41516" spans="22:22">
      <c r="V41516" s="17"/>
    </row>
    <row r="41517" spans="22:22">
      <c r="V41517" s="17"/>
    </row>
    <row r="41518" spans="22:22">
      <c r="V41518" s="17"/>
    </row>
    <row r="41519" spans="22:22">
      <c r="V41519" s="17"/>
    </row>
    <row r="41520" spans="22:22">
      <c r="V41520" s="17"/>
    </row>
    <row r="41521" spans="22:22">
      <c r="V41521" s="17"/>
    </row>
    <row r="41522" spans="22:22">
      <c r="V41522" s="17"/>
    </row>
    <row r="41523" spans="22:22">
      <c r="V41523" s="17"/>
    </row>
    <row r="41524" spans="22:22">
      <c r="V41524" s="17"/>
    </row>
    <row r="41525" spans="22:22">
      <c r="V41525" s="17"/>
    </row>
    <row r="41526" spans="22:22">
      <c r="V41526" s="17"/>
    </row>
    <row r="41527" spans="22:22">
      <c r="V41527" s="17"/>
    </row>
    <row r="41528" spans="22:22">
      <c r="V41528" s="17"/>
    </row>
    <row r="41529" spans="22:22">
      <c r="V41529" s="17"/>
    </row>
    <row r="41530" spans="22:22">
      <c r="V41530" s="17"/>
    </row>
    <row r="41531" spans="22:22">
      <c r="V41531" s="17"/>
    </row>
    <row r="41532" spans="22:22">
      <c r="V41532" s="17"/>
    </row>
    <row r="41533" spans="22:22">
      <c r="V41533" s="17"/>
    </row>
    <row r="41534" spans="22:22">
      <c r="V41534" s="17"/>
    </row>
    <row r="41535" spans="22:22">
      <c r="V41535" s="17"/>
    </row>
    <row r="41536" spans="22:22">
      <c r="V41536" s="17"/>
    </row>
    <row r="41537" spans="22:22">
      <c r="V41537" s="17"/>
    </row>
    <row r="41538" spans="22:22">
      <c r="V41538" s="17"/>
    </row>
    <row r="41539" spans="22:22">
      <c r="V41539" s="17"/>
    </row>
    <row r="41540" spans="22:22">
      <c r="V41540" s="17"/>
    </row>
    <row r="41541" spans="22:22">
      <c r="V41541" s="17"/>
    </row>
    <row r="41542" spans="22:22">
      <c r="V41542" s="17"/>
    </row>
    <row r="41543" spans="22:22">
      <c r="V41543" s="17"/>
    </row>
    <row r="41544" spans="22:22">
      <c r="V41544" s="17"/>
    </row>
    <row r="41545" spans="22:22">
      <c r="V41545" s="17"/>
    </row>
    <row r="41546" spans="22:22">
      <c r="V41546" s="17"/>
    </row>
    <row r="41547" spans="22:22">
      <c r="V41547" s="17"/>
    </row>
    <row r="41548" spans="22:22">
      <c r="V41548" s="17"/>
    </row>
    <row r="41549" spans="22:22">
      <c r="V41549" s="17"/>
    </row>
    <row r="41550" spans="22:22">
      <c r="V41550" s="17"/>
    </row>
    <row r="41551" spans="22:22">
      <c r="V41551" s="17"/>
    </row>
    <row r="41552" spans="22:22">
      <c r="V41552" s="17"/>
    </row>
    <row r="41553" spans="22:22">
      <c r="V41553" s="17"/>
    </row>
    <row r="41554" spans="22:22">
      <c r="V41554" s="17"/>
    </row>
    <row r="41555" spans="22:22">
      <c r="V41555" s="17"/>
    </row>
    <row r="41556" spans="22:22">
      <c r="V41556" s="17"/>
    </row>
    <row r="41557" spans="22:22">
      <c r="V41557" s="17"/>
    </row>
    <row r="41558" spans="22:22">
      <c r="V41558" s="17"/>
    </row>
    <row r="41559" spans="22:22">
      <c r="V41559" s="17"/>
    </row>
    <row r="41560" spans="22:22">
      <c r="V41560" s="17"/>
    </row>
    <row r="41561" spans="22:22">
      <c r="V41561" s="17"/>
    </row>
    <row r="41562" spans="22:22">
      <c r="V41562" s="17"/>
    </row>
    <row r="41563" spans="22:22">
      <c r="V41563" s="17"/>
    </row>
    <row r="41564" spans="22:22">
      <c r="V41564" s="17"/>
    </row>
    <row r="41565" spans="22:22">
      <c r="V41565" s="17"/>
    </row>
    <row r="41566" spans="22:22">
      <c r="V41566" s="17"/>
    </row>
    <row r="41567" spans="22:22">
      <c r="V41567" s="17"/>
    </row>
    <row r="41568" spans="22:22">
      <c r="V41568" s="17"/>
    </row>
    <row r="41569" spans="22:22">
      <c r="V41569" s="17"/>
    </row>
    <row r="41570" spans="22:22">
      <c r="V41570" s="17"/>
    </row>
    <row r="41571" spans="22:22">
      <c r="V41571" s="17"/>
    </row>
    <row r="41572" spans="22:22">
      <c r="V41572" s="17"/>
    </row>
    <row r="41573" spans="22:22">
      <c r="V41573" s="17"/>
    </row>
    <row r="41574" spans="22:22">
      <c r="V41574" s="17"/>
    </row>
    <row r="41575" spans="22:22">
      <c r="V41575" s="17"/>
    </row>
    <row r="41576" spans="22:22">
      <c r="V41576" s="17"/>
    </row>
    <row r="41577" spans="22:22">
      <c r="V41577" s="17"/>
    </row>
    <row r="41578" spans="22:22">
      <c r="V41578" s="17"/>
    </row>
    <row r="41579" spans="22:22">
      <c r="V41579" s="17"/>
    </row>
    <row r="41580" spans="22:22">
      <c r="V41580" s="17"/>
    </row>
    <row r="41581" spans="22:22">
      <c r="V41581" s="17"/>
    </row>
    <row r="41582" spans="22:22">
      <c r="V41582" s="17"/>
    </row>
    <row r="41583" spans="22:22">
      <c r="V41583" s="17"/>
    </row>
    <row r="41584" spans="22:22">
      <c r="V41584" s="17"/>
    </row>
    <row r="41585" spans="22:22">
      <c r="V41585" s="17"/>
    </row>
    <row r="41586" spans="22:22">
      <c r="V41586" s="17"/>
    </row>
    <row r="41587" spans="22:22">
      <c r="V41587" s="17"/>
    </row>
    <row r="41588" spans="22:22">
      <c r="V41588" s="17"/>
    </row>
    <row r="41589" spans="22:22">
      <c r="V41589" s="17"/>
    </row>
    <row r="41590" spans="22:22">
      <c r="V41590" s="17"/>
    </row>
    <row r="41591" spans="22:22">
      <c r="V41591" s="17"/>
    </row>
    <row r="41592" spans="22:22">
      <c r="V41592" s="17"/>
    </row>
    <row r="41593" spans="22:22">
      <c r="V41593" s="17"/>
    </row>
    <row r="41594" spans="22:22">
      <c r="V41594" s="17"/>
    </row>
    <row r="41595" spans="22:22">
      <c r="V41595" s="17"/>
    </row>
    <row r="41596" spans="22:22">
      <c r="V41596" s="17"/>
    </row>
    <row r="41597" spans="22:22">
      <c r="V41597" s="17"/>
    </row>
    <row r="41598" spans="22:22">
      <c r="V41598" s="17"/>
    </row>
    <row r="41599" spans="22:22">
      <c r="V41599" s="17"/>
    </row>
    <row r="41600" spans="22:22">
      <c r="V41600" s="17"/>
    </row>
    <row r="41601" spans="22:22">
      <c r="V41601" s="17"/>
    </row>
    <row r="41602" spans="22:22">
      <c r="V41602" s="17"/>
    </row>
    <row r="41603" spans="22:22">
      <c r="V41603" s="17"/>
    </row>
    <row r="41604" spans="22:22">
      <c r="V41604" s="17"/>
    </row>
    <row r="41605" spans="22:22">
      <c r="V41605" s="17"/>
    </row>
    <row r="41606" spans="22:22">
      <c r="V41606" s="17"/>
    </row>
    <row r="41607" spans="22:22">
      <c r="V41607" s="17"/>
    </row>
    <row r="41608" spans="22:22">
      <c r="V41608" s="17"/>
    </row>
    <row r="41609" spans="22:22">
      <c r="V41609" s="17"/>
    </row>
    <row r="41610" spans="22:22">
      <c r="V41610" s="17"/>
    </row>
    <row r="41611" spans="22:22">
      <c r="V41611" s="17"/>
    </row>
    <row r="41612" spans="22:22">
      <c r="V41612" s="17"/>
    </row>
    <row r="41613" spans="22:22">
      <c r="V41613" s="17"/>
    </row>
    <row r="41614" spans="22:22">
      <c r="V41614" s="17"/>
    </row>
    <row r="41615" spans="22:22">
      <c r="V41615" s="17"/>
    </row>
    <row r="41616" spans="22:22">
      <c r="V41616" s="17"/>
    </row>
    <row r="41617" spans="22:22">
      <c r="V41617" s="17"/>
    </row>
    <row r="41618" spans="22:22">
      <c r="V41618" s="17"/>
    </row>
    <row r="41619" spans="22:22">
      <c r="V41619" s="17"/>
    </row>
    <row r="41620" spans="22:22">
      <c r="V41620" s="17"/>
    </row>
    <row r="41621" spans="22:22">
      <c r="V41621" s="17"/>
    </row>
    <row r="41622" spans="22:22">
      <c r="V41622" s="17"/>
    </row>
    <row r="41623" spans="22:22">
      <c r="V41623" s="17"/>
    </row>
    <row r="41624" spans="22:22">
      <c r="V41624" s="17"/>
    </row>
    <row r="41625" spans="22:22">
      <c r="V41625" s="17"/>
    </row>
    <row r="41626" spans="22:22">
      <c r="V41626" s="17"/>
    </row>
    <row r="41627" spans="22:22">
      <c r="V41627" s="17"/>
    </row>
    <row r="41628" spans="22:22">
      <c r="V41628" s="17"/>
    </row>
    <row r="41629" spans="22:22">
      <c r="V41629" s="17"/>
    </row>
    <row r="41630" spans="22:22">
      <c r="V41630" s="17"/>
    </row>
    <row r="41631" spans="22:22">
      <c r="V41631" s="17"/>
    </row>
    <row r="41632" spans="22:22">
      <c r="V41632" s="17"/>
    </row>
    <row r="41633" spans="22:22">
      <c r="V41633" s="17"/>
    </row>
    <row r="41634" spans="22:22">
      <c r="V41634" s="17"/>
    </row>
    <row r="41635" spans="22:22">
      <c r="V41635" s="17"/>
    </row>
    <row r="41636" spans="22:22">
      <c r="V41636" s="17"/>
    </row>
    <row r="41637" spans="22:22">
      <c r="V41637" s="17"/>
    </row>
    <row r="41638" spans="22:22">
      <c r="V41638" s="17"/>
    </row>
    <row r="41639" spans="22:22">
      <c r="V41639" s="17"/>
    </row>
    <row r="41640" spans="22:22">
      <c r="V41640" s="17"/>
    </row>
    <row r="41641" spans="22:22">
      <c r="V41641" s="17"/>
    </row>
    <row r="41642" spans="22:22">
      <c r="V41642" s="17"/>
    </row>
    <row r="41643" spans="22:22">
      <c r="V41643" s="17"/>
    </row>
    <row r="41644" spans="22:22">
      <c r="V41644" s="17"/>
    </row>
    <row r="41645" spans="22:22">
      <c r="V41645" s="17"/>
    </row>
    <row r="41646" spans="22:22">
      <c r="V41646" s="17"/>
    </row>
    <row r="41647" spans="22:22">
      <c r="V41647" s="17"/>
    </row>
    <row r="41648" spans="22:22">
      <c r="V41648" s="17"/>
    </row>
    <row r="41649" spans="22:22">
      <c r="V41649" s="17"/>
    </row>
    <row r="41650" spans="22:22">
      <c r="V41650" s="17"/>
    </row>
    <row r="41651" spans="22:22">
      <c r="V41651" s="17"/>
    </row>
    <row r="41652" spans="22:22">
      <c r="V41652" s="17"/>
    </row>
    <row r="41653" spans="22:22">
      <c r="V41653" s="17"/>
    </row>
    <row r="41654" spans="22:22">
      <c r="V41654" s="17"/>
    </row>
    <row r="41655" spans="22:22">
      <c r="V41655" s="17"/>
    </row>
    <row r="41656" spans="22:22">
      <c r="V41656" s="17"/>
    </row>
    <row r="41657" spans="22:22">
      <c r="V41657" s="17"/>
    </row>
    <row r="41658" spans="22:22">
      <c r="V41658" s="17"/>
    </row>
    <row r="41659" spans="22:22">
      <c r="V41659" s="17"/>
    </row>
    <row r="41660" spans="22:22">
      <c r="V41660" s="17"/>
    </row>
    <row r="41661" spans="22:22">
      <c r="V41661" s="17"/>
    </row>
    <row r="41662" spans="22:22">
      <c r="V41662" s="17"/>
    </row>
    <row r="41663" spans="22:22">
      <c r="V41663" s="17"/>
    </row>
    <row r="41664" spans="22:22">
      <c r="V41664" s="17"/>
    </row>
    <row r="41665" spans="22:22">
      <c r="V41665" s="17"/>
    </row>
    <row r="41666" spans="22:22">
      <c r="V41666" s="17"/>
    </row>
    <row r="41667" spans="22:22">
      <c r="V41667" s="17"/>
    </row>
    <row r="41668" spans="22:22">
      <c r="V41668" s="17"/>
    </row>
    <row r="41669" spans="22:22">
      <c r="V41669" s="17"/>
    </row>
    <row r="41670" spans="22:22">
      <c r="V41670" s="17"/>
    </row>
    <row r="41671" spans="22:22">
      <c r="V41671" s="17"/>
    </row>
    <row r="41672" spans="22:22">
      <c r="V41672" s="17"/>
    </row>
    <row r="41673" spans="22:22">
      <c r="V41673" s="17"/>
    </row>
    <row r="41674" spans="22:22">
      <c r="V41674" s="17"/>
    </row>
    <row r="41675" spans="22:22">
      <c r="V41675" s="17"/>
    </row>
    <row r="41676" spans="22:22">
      <c r="V41676" s="17"/>
    </row>
    <row r="41677" spans="22:22">
      <c r="V41677" s="17"/>
    </row>
    <row r="41678" spans="22:22">
      <c r="V41678" s="17"/>
    </row>
    <row r="41679" spans="22:22">
      <c r="V41679" s="17"/>
    </row>
    <row r="41680" spans="22:22">
      <c r="V41680" s="17"/>
    </row>
    <row r="41681" spans="22:22">
      <c r="V41681" s="17"/>
    </row>
    <row r="41682" spans="22:22">
      <c r="V41682" s="17"/>
    </row>
    <row r="41683" spans="22:22">
      <c r="V41683" s="17"/>
    </row>
    <row r="41684" spans="22:22">
      <c r="V41684" s="17"/>
    </row>
    <row r="41685" spans="22:22">
      <c r="V41685" s="17"/>
    </row>
    <row r="41686" spans="22:22">
      <c r="V41686" s="17"/>
    </row>
    <row r="41687" spans="22:22">
      <c r="V41687" s="17"/>
    </row>
    <row r="41688" spans="22:22">
      <c r="V41688" s="17"/>
    </row>
    <row r="41689" spans="22:22">
      <c r="V41689" s="17"/>
    </row>
    <row r="41690" spans="22:22">
      <c r="V41690" s="17"/>
    </row>
    <row r="41691" spans="22:22">
      <c r="V41691" s="17"/>
    </row>
    <row r="41692" spans="22:22">
      <c r="V41692" s="17"/>
    </row>
    <row r="41693" spans="22:22">
      <c r="V41693" s="17"/>
    </row>
    <row r="41694" spans="22:22">
      <c r="V41694" s="17"/>
    </row>
    <row r="41695" spans="22:22">
      <c r="V41695" s="17"/>
    </row>
    <row r="41696" spans="22:22">
      <c r="V41696" s="17"/>
    </row>
    <row r="41697" spans="22:22">
      <c r="V41697" s="17"/>
    </row>
    <row r="41698" spans="22:22">
      <c r="V41698" s="17"/>
    </row>
    <row r="41699" spans="22:22">
      <c r="V41699" s="17"/>
    </row>
    <row r="41700" spans="22:22">
      <c r="V41700" s="17"/>
    </row>
    <row r="41701" spans="22:22">
      <c r="V41701" s="17"/>
    </row>
    <row r="41702" spans="22:22">
      <c r="V41702" s="17"/>
    </row>
    <row r="41703" spans="22:22">
      <c r="V41703" s="17"/>
    </row>
    <row r="41704" spans="22:22">
      <c r="V41704" s="17"/>
    </row>
    <row r="41705" spans="22:22">
      <c r="V41705" s="17"/>
    </row>
    <row r="41706" spans="22:22">
      <c r="V41706" s="17"/>
    </row>
    <row r="41707" spans="22:22">
      <c r="V41707" s="17"/>
    </row>
    <row r="41708" spans="22:22">
      <c r="V41708" s="17"/>
    </row>
    <row r="41709" spans="22:22">
      <c r="V41709" s="17"/>
    </row>
    <row r="41710" spans="22:22">
      <c r="V41710" s="17"/>
    </row>
    <row r="41711" spans="22:22">
      <c r="V41711" s="17"/>
    </row>
    <row r="41712" spans="22:22">
      <c r="V41712" s="17"/>
    </row>
    <row r="41713" spans="22:22">
      <c r="V41713" s="17"/>
    </row>
    <row r="41714" spans="22:22">
      <c r="V41714" s="17"/>
    </row>
    <row r="41715" spans="22:22">
      <c r="V41715" s="17"/>
    </row>
    <row r="41716" spans="22:22">
      <c r="V41716" s="17"/>
    </row>
    <row r="41717" spans="22:22">
      <c r="V41717" s="17"/>
    </row>
    <row r="41718" spans="22:22">
      <c r="V41718" s="17"/>
    </row>
    <row r="41719" spans="22:22">
      <c r="V41719" s="17"/>
    </row>
    <row r="41720" spans="22:22">
      <c r="V41720" s="17"/>
    </row>
    <row r="41721" spans="22:22">
      <c r="V41721" s="17"/>
    </row>
    <row r="41722" spans="22:22">
      <c r="V41722" s="17"/>
    </row>
    <row r="41723" spans="22:22">
      <c r="V41723" s="17"/>
    </row>
    <row r="41724" spans="22:22">
      <c r="V41724" s="17"/>
    </row>
    <row r="41725" spans="22:22">
      <c r="V41725" s="17"/>
    </row>
    <row r="41726" spans="22:22">
      <c r="V41726" s="17"/>
    </row>
    <row r="41727" spans="22:22">
      <c r="V41727" s="17"/>
    </row>
    <row r="41728" spans="22:22">
      <c r="V41728" s="17"/>
    </row>
    <row r="41729" spans="22:22">
      <c r="V41729" s="17"/>
    </row>
    <row r="41730" spans="22:22">
      <c r="V41730" s="17"/>
    </row>
    <row r="41731" spans="22:22">
      <c r="V41731" s="17"/>
    </row>
    <row r="41732" spans="22:22">
      <c r="V41732" s="17"/>
    </row>
    <row r="41733" spans="22:22">
      <c r="V41733" s="17"/>
    </row>
    <row r="41734" spans="22:22">
      <c r="V41734" s="17"/>
    </row>
    <row r="41735" spans="22:22">
      <c r="V41735" s="17"/>
    </row>
    <row r="41736" spans="22:22">
      <c r="V41736" s="17"/>
    </row>
    <row r="41737" spans="22:22">
      <c r="V41737" s="17"/>
    </row>
    <row r="41738" spans="22:22">
      <c r="V41738" s="17"/>
    </row>
    <row r="41739" spans="22:22">
      <c r="V41739" s="17"/>
    </row>
    <row r="41740" spans="22:22">
      <c r="V41740" s="17"/>
    </row>
    <row r="41741" spans="22:22">
      <c r="V41741" s="17"/>
    </row>
    <row r="41742" spans="22:22">
      <c r="V41742" s="17"/>
    </row>
    <row r="41743" spans="22:22">
      <c r="V41743" s="17"/>
    </row>
    <row r="41744" spans="22:22">
      <c r="V41744" s="17"/>
    </row>
    <row r="41745" spans="22:22">
      <c r="V41745" s="17"/>
    </row>
    <row r="41746" spans="22:22">
      <c r="V41746" s="17"/>
    </row>
    <row r="41747" spans="22:22">
      <c r="V41747" s="17"/>
    </row>
    <row r="41748" spans="22:22">
      <c r="V41748" s="17"/>
    </row>
    <row r="41749" spans="22:22">
      <c r="V41749" s="17"/>
    </row>
    <row r="41750" spans="22:22">
      <c r="V41750" s="17"/>
    </row>
    <row r="41751" spans="22:22">
      <c r="V41751" s="17"/>
    </row>
    <row r="41752" spans="22:22">
      <c r="V41752" s="17"/>
    </row>
    <row r="41753" spans="22:22">
      <c r="V41753" s="17"/>
    </row>
    <row r="41754" spans="22:22">
      <c r="V41754" s="17"/>
    </row>
    <row r="41755" spans="22:22">
      <c r="V41755" s="17"/>
    </row>
    <row r="41756" spans="22:22">
      <c r="V41756" s="17"/>
    </row>
    <row r="41757" spans="22:22">
      <c r="V41757" s="17"/>
    </row>
    <row r="41758" spans="22:22">
      <c r="V41758" s="17"/>
    </row>
    <row r="41759" spans="22:22">
      <c r="V41759" s="17"/>
    </row>
    <row r="41760" spans="22:22">
      <c r="V41760" s="17"/>
    </row>
    <row r="41761" spans="22:22">
      <c r="V41761" s="17"/>
    </row>
    <row r="41762" spans="22:22">
      <c r="V41762" s="17"/>
    </row>
    <row r="41763" spans="22:22">
      <c r="V41763" s="17"/>
    </row>
    <row r="41764" spans="22:22">
      <c r="V41764" s="17"/>
    </row>
    <row r="41765" spans="22:22">
      <c r="V41765" s="17"/>
    </row>
    <row r="41766" spans="22:22">
      <c r="V41766" s="17"/>
    </row>
    <row r="41767" spans="22:22">
      <c r="V41767" s="17"/>
    </row>
    <row r="41768" spans="22:22">
      <c r="V41768" s="17"/>
    </row>
    <row r="41769" spans="22:22">
      <c r="V41769" s="17"/>
    </row>
    <row r="41770" spans="22:22">
      <c r="V41770" s="17"/>
    </row>
    <row r="41771" spans="22:22">
      <c r="V41771" s="17"/>
    </row>
    <row r="41772" spans="22:22">
      <c r="V41772" s="17"/>
    </row>
    <row r="41773" spans="22:22">
      <c r="V41773" s="17"/>
    </row>
    <row r="41774" spans="22:22">
      <c r="V41774" s="17"/>
    </row>
    <row r="41775" spans="22:22">
      <c r="V41775" s="17"/>
    </row>
    <row r="41776" spans="22:22">
      <c r="V41776" s="17"/>
    </row>
    <row r="41777" spans="22:22">
      <c r="V41777" s="17"/>
    </row>
    <row r="41778" spans="22:22">
      <c r="V41778" s="17"/>
    </row>
    <row r="41779" spans="22:22">
      <c r="V41779" s="17"/>
    </row>
    <row r="41780" spans="22:22">
      <c r="V41780" s="17"/>
    </row>
    <row r="41781" spans="22:22">
      <c r="V41781" s="17"/>
    </row>
    <row r="41782" spans="22:22">
      <c r="V41782" s="17"/>
    </row>
    <row r="41783" spans="22:22">
      <c r="V41783" s="17"/>
    </row>
    <row r="41784" spans="22:22">
      <c r="V41784" s="17"/>
    </row>
    <row r="41785" spans="22:22">
      <c r="V41785" s="17"/>
    </row>
    <row r="41786" spans="22:22">
      <c r="V41786" s="17"/>
    </row>
    <row r="41787" spans="22:22">
      <c r="V41787" s="17"/>
    </row>
    <row r="41788" spans="22:22">
      <c r="V41788" s="17"/>
    </row>
    <row r="41789" spans="22:22">
      <c r="V41789" s="17"/>
    </row>
    <row r="41790" spans="22:22">
      <c r="V41790" s="17"/>
    </row>
    <row r="41791" spans="22:22">
      <c r="V41791" s="17"/>
    </row>
    <row r="41792" spans="22:22">
      <c r="V41792" s="17"/>
    </row>
    <row r="41793" spans="22:22">
      <c r="V41793" s="17"/>
    </row>
    <row r="41794" spans="22:22">
      <c r="V41794" s="17"/>
    </row>
    <row r="41795" spans="22:22">
      <c r="V41795" s="17"/>
    </row>
    <row r="41796" spans="22:22">
      <c r="V41796" s="17"/>
    </row>
    <row r="41797" spans="22:22">
      <c r="V41797" s="17"/>
    </row>
    <row r="41798" spans="22:22">
      <c r="V41798" s="17"/>
    </row>
    <row r="41799" spans="22:22">
      <c r="V41799" s="17"/>
    </row>
    <row r="41800" spans="22:22">
      <c r="V41800" s="17"/>
    </row>
    <row r="41801" spans="22:22">
      <c r="V41801" s="17"/>
    </row>
    <row r="41802" spans="22:22">
      <c r="V41802" s="17"/>
    </row>
    <row r="41803" spans="22:22">
      <c r="V41803" s="17"/>
    </row>
    <row r="41804" spans="22:22">
      <c r="V41804" s="17"/>
    </row>
    <row r="41805" spans="22:22">
      <c r="V41805" s="17"/>
    </row>
    <row r="41806" spans="22:22">
      <c r="V41806" s="17"/>
    </row>
    <row r="41807" spans="22:22">
      <c r="V41807" s="17"/>
    </row>
    <row r="41808" spans="22:22">
      <c r="V41808" s="17"/>
    </row>
    <row r="41809" spans="22:22">
      <c r="V41809" s="17"/>
    </row>
    <row r="41810" spans="22:22">
      <c r="V41810" s="17"/>
    </row>
    <row r="41811" spans="22:22">
      <c r="V41811" s="17"/>
    </row>
    <row r="41812" spans="22:22">
      <c r="V41812" s="17"/>
    </row>
    <row r="41813" spans="22:22">
      <c r="V41813" s="17"/>
    </row>
    <row r="41814" spans="22:22">
      <c r="V41814" s="17"/>
    </row>
    <row r="41815" spans="22:22">
      <c r="V41815" s="17"/>
    </row>
    <row r="41816" spans="22:22">
      <c r="V41816" s="17"/>
    </row>
    <row r="41817" spans="22:22">
      <c r="V41817" s="17"/>
    </row>
    <row r="41818" spans="22:22">
      <c r="V41818" s="17"/>
    </row>
    <row r="41819" spans="22:22">
      <c r="V41819" s="17"/>
    </row>
    <row r="41820" spans="22:22">
      <c r="V41820" s="17"/>
    </row>
    <row r="41821" spans="22:22">
      <c r="V41821" s="17"/>
    </row>
    <row r="41822" spans="22:22">
      <c r="V41822" s="17"/>
    </row>
    <row r="41823" spans="22:22">
      <c r="V41823" s="17"/>
    </row>
    <row r="41824" spans="22:22">
      <c r="V41824" s="17"/>
    </row>
    <row r="41825" spans="22:22">
      <c r="V41825" s="17"/>
    </row>
    <row r="41826" spans="22:22">
      <c r="V41826" s="17"/>
    </row>
    <row r="41827" spans="22:22">
      <c r="V41827" s="17"/>
    </row>
    <row r="41828" spans="22:22">
      <c r="V41828" s="17"/>
    </row>
    <row r="41829" spans="22:22">
      <c r="V41829" s="17"/>
    </row>
    <row r="41830" spans="22:22">
      <c r="V41830" s="17"/>
    </row>
    <row r="41831" spans="22:22">
      <c r="V41831" s="17"/>
    </row>
    <row r="41832" spans="22:22">
      <c r="V41832" s="17"/>
    </row>
    <row r="41833" spans="22:22">
      <c r="V41833" s="17"/>
    </row>
    <row r="41834" spans="22:22">
      <c r="V41834" s="17"/>
    </row>
    <row r="41835" spans="22:22">
      <c r="V41835" s="17"/>
    </row>
    <row r="41836" spans="22:22">
      <c r="V41836" s="17"/>
    </row>
    <row r="41837" spans="22:22">
      <c r="V41837" s="17"/>
    </row>
    <row r="41838" spans="22:22">
      <c r="V41838" s="17"/>
    </row>
    <row r="41839" spans="22:22">
      <c r="V41839" s="17"/>
    </row>
    <row r="41840" spans="22:22">
      <c r="V41840" s="17"/>
    </row>
    <row r="41841" spans="22:22">
      <c r="V41841" s="17"/>
    </row>
    <row r="41842" spans="22:22">
      <c r="V41842" s="17"/>
    </row>
    <row r="41843" spans="22:22">
      <c r="V41843" s="17"/>
    </row>
    <row r="41844" spans="22:22">
      <c r="V41844" s="17"/>
    </row>
    <row r="41845" spans="22:22">
      <c r="V41845" s="17"/>
    </row>
    <row r="41846" spans="22:22">
      <c r="V41846" s="17"/>
    </row>
    <row r="41847" spans="22:22">
      <c r="V41847" s="17"/>
    </row>
    <row r="41848" spans="22:22">
      <c r="V41848" s="17"/>
    </row>
    <row r="41849" spans="22:22">
      <c r="V41849" s="17"/>
    </row>
    <row r="41850" spans="22:22">
      <c r="V41850" s="17"/>
    </row>
    <row r="41851" spans="22:22">
      <c r="V41851" s="17"/>
    </row>
    <row r="41852" spans="22:22">
      <c r="V41852" s="17"/>
    </row>
    <row r="41853" spans="22:22">
      <c r="V41853" s="17"/>
    </row>
    <row r="41854" spans="22:22">
      <c r="V41854" s="17"/>
    </row>
    <row r="41855" spans="22:22">
      <c r="V41855" s="17"/>
    </row>
    <row r="41856" spans="22:22">
      <c r="V41856" s="17"/>
    </row>
    <row r="41857" spans="22:22">
      <c r="V41857" s="17"/>
    </row>
    <row r="41858" spans="22:22">
      <c r="V41858" s="17"/>
    </row>
    <row r="41859" spans="22:22">
      <c r="V41859" s="17"/>
    </row>
    <row r="41860" spans="22:22">
      <c r="V41860" s="17"/>
    </row>
    <row r="41861" spans="22:22">
      <c r="V41861" s="17"/>
    </row>
    <row r="41862" spans="22:22">
      <c r="V41862" s="17"/>
    </row>
    <row r="41863" spans="22:22">
      <c r="V41863" s="17"/>
    </row>
    <row r="41864" spans="22:22">
      <c r="V41864" s="17"/>
    </row>
    <row r="41865" spans="22:22">
      <c r="V41865" s="17"/>
    </row>
    <row r="41866" spans="22:22">
      <c r="V41866" s="17"/>
    </row>
    <row r="41867" spans="22:22">
      <c r="V41867" s="17"/>
    </row>
    <row r="41868" spans="22:22">
      <c r="V41868" s="17"/>
    </row>
    <row r="41869" spans="22:22">
      <c r="V41869" s="17"/>
    </row>
    <row r="41870" spans="22:22">
      <c r="V41870" s="17"/>
    </row>
    <row r="41871" spans="22:22">
      <c r="V41871" s="17"/>
    </row>
    <row r="41872" spans="22:22">
      <c r="V41872" s="17"/>
    </row>
    <row r="41873" spans="22:22">
      <c r="V41873" s="17"/>
    </row>
    <row r="41874" spans="22:22">
      <c r="V41874" s="17"/>
    </row>
    <row r="41875" spans="22:22">
      <c r="V41875" s="17"/>
    </row>
    <row r="41876" spans="22:22">
      <c r="V41876" s="17"/>
    </row>
    <row r="41877" spans="22:22">
      <c r="V41877" s="17"/>
    </row>
    <row r="41878" spans="22:22">
      <c r="V41878" s="17"/>
    </row>
    <row r="41879" spans="22:22">
      <c r="V41879" s="17"/>
    </row>
    <row r="41880" spans="22:22">
      <c r="V41880" s="17"/>
    </row>
    <row r="41881" spans="22:22">
      <c r="V41881" s="17"/>
    </row>
    <row r="41882" spans="22:22">
      <c r="V41882" s="17"/>
    </row>
    <row r="41883" spans="22:22">
      <c r="V41883" s="17"/>
    </row>
    <row r="41884" spans="22:22">
      <c r="V41884" s="17"/>
    </row>
    <row r="41885" spans="22:22">
      <c r="V41885" s="17"/>
    </row>
    <row r="41886" spans="22:22">
      <c r="V41886" s="17"/>
    </row>
    <row r="41887" spans="22:22">
      <c r="V41887" s="17"/>
    </row>
    <row r="41888" spans="22:22">
      <c r="V41888" s="17"/>
    </row>
    <row r="41889" spans="22:22">
      <c r="V41889" s="17"/>
    </row>
    <row r="41890" spans="22:22">
      <c r="V41890" s="17"/>
    </row>
    <row r="41891" spans="22:22">
      <c r="V41891" s="17"/>
    </row>
    <row r="41892" spans="22:22">
      <c r="V41892" s="17"/>
    </row>
    <row r="41893" spans="22:22">
      <c r="V41893" s="17"/>
    </row>
    <row r="41894" spans="22:22">
      <c r="V41894" s="17"/>
    </row>
    <row r="41895" spans="22:22">
      <c r="V41895" s="17"/>
    </row>
    <row r="41896" spans="22:22">
      <c r="V41896" s="17"/>
    </row>
    <row r="41897" spans="22:22">
      <c r="V41897" s="17"/>
    </row>
    <row r="41898" spans="22:22">
      <c r="V41898" s="17"/>
    </row>
    <row r="41899" spans="22:22">
      <c r="V41899" s="17"/>
    </row>
    <row r="41900" spans="22:22">
      <c r="V41900" s="17"/>
    </row>
    <row r="41901" spans="22:22">
      <c r="V41901" s="17"/>
    </row>
    <row r="41902" spans="22:22">
      <c r="V41902" s="17"/>
    </row>
    <row r="41903" spans="22:22">
      <c r="V41903" s="17"/>
    </row>
    <row r="41904" spans="22:22">
      <c r="V41904" s="17"/>
    </row>
    <row r="41905" spans="22:22">
      <c r="V41905" s="17"/>
    </row>
    <row r="41906" spans="22:22">
      <c r="V41906" s="17"/>
    </row>
    <row r="41907" spans="22:22">
      <c r="V41907" s="17"/>
    </row>
    <row r="41908" spans="22:22">
      <c r="V41908" s="17"/>
    </row>
    <row r="41909" spans="22:22">
      <c r="V41909" s="17"/>
    </row>
    <row r="41910" spans="22:22">
      <c r="V41910" s="17"/>
    </row>
    <row r="41911" spans="22:22">
      <c r="V41911" s="17"/>
    </row>
    <row r="41912" spans="22:22">
      <c r="V41912" s="17"/>
    </row>
    <row r="41913" spans="22:22">
      <c r="V41913" s="17"/>
    </row>
    <row r="41914" spans="22:22">
      <c r="V41914" s="17"/>
    </row>
    <row r="41915" spans="22:22">
      <c r="V41915" s="17"/>
    </row>
    <row r="41916" spans="22:22">
      <c r="V41916" s="17"/>
    </row>
    <row r="41917" spans="22:22">
      <c r="V41917" s="17"/>
    </row>
    <row r="41918" spans="22:22">
      <c r="V41918" s="17"/>
    </row>
    <row r="41919" spans="22:22">
      <c r="V41919" s="17"/>
    </row>
    <row r="41920" spans="22:22">
      <c r="V41920" s="17"/>
    </row>
    <row r="41921" spans="22:22">
      <c r="V41921" s="17"/>
    </row>
    <row r="41922" spans="22:22">
      <c r="V41922" s="17"/>
    </row>
    <row r="41923" spans="22:22">
      <c r="V41923" s="17"/>
    </row>
    <row r="41924" spans="22:22">
      <c r="V41924" s="17"/>
    </row>
    <row r="41925" spans="22:22">
      <c r="V41925" s="17"/>
    </row>
    <row r="41926" spans="22:22">
      <c r="V41926" s="17"/>
    </row>
    <row r="41927" spans="22:22">
      <c r="V41927" s="17"/>
    </row>
    <row r="41928" spans="22:22">
      <c r="V41928" s="17"/>
    </row>
    <row r="41929" spans="22:22">
      <c r="V41929" s="17"/>
    </row>
    <row r="41930" spans="22:22">
      <c r="V41930" s="17"/>
    </row>
    <row r="41931" spans="22:22">
      <c r="V41931" s="17"/>
    </row>
    <row r="41932" spans="22:22">
      <c r="V41932" s="17"/>
    </row>
    <row r="41933" spans="22:22">
      <c r="V41933" s="17"/>
    </row>
    <row r="41934" spans="22:22">
      <c r="V41934" s="17"/>
    </row>
    <row r="41935" spans="22:22">
      <c r="V41935" s="17"/>
    </row>
    <row r="41936" spans="22:22">
      <c r="V41936" s="17"/>
    </row>
    <row r="41937" spans="22:22">
      <c r="V41937" s="17"/>
    </row>
    <row r="41938" spans="22:22">
      <c r="V41938" s="17"/>
    </row>
    <row r="41939" spans="22:22">
      <c r="V41939" s="17"/>
    </row>
    <row r="41940" spans="22:22">
      <c r="V41940" s="17"/>
    </row>
    <row r="41941" spans="22:22">
      <c r="V41941" s="17"/>
    </row>
    <row r="41942" spans="22:22">
      <c r="V41942" s="17"/>
    </row>
    <row r="41943" spans="22:22">
      <c r="V41943" s="17"/>
    </row>
    <row r="41944" spans="22:22">
      <c r="V41944" s="17"/>
    </row>
    <row r="41945" spans="22:22">
      <c r="V41945" s="17"/>
    </row>
    <row r="41946" spans="22:22">
      <c r="V41946" s="17"/>
    </row>
    <row r="41947" spans="22:22">
      <c r="V41947" s="17"/>
    </row>
    <row r="41948" spans="22:22">
      <c r="V41948" s="17"/>
    </row>
    <row r="41949" spans="22:22">
      <c r="V41949" s="17"/>
    </row>
    <row r="41950" spans="22:22">
      <c r="V41950" s="17"/>
    </row>
    <row r="41951" spans="22:22">
      <c r="V41951" s="17"/>
    </row>
    <row r="41952" spans="22:22">
      <c r="V41952" s="17"/>
    </row>
    <row r="41953" spans="22:22">
      <c r="V41953" s="17"/>
    </row>
    <row r="41954" spans="22:22">
      <c r="V41954" s="17"/>
    </row>
    <row r="41955" spans="22:22">
      <c r="V41955" s="17"/>
    </row>
    <row r="41956" spans="22:22">
      <c r="V41956" s="17"/>
    </row>
    <row r="41957" spans="22:22">
      <c r="V41957" s="17"/>
    </row>
    <row r="41958" spans="22:22">
      <c r="V41958" s="17"/>
    </row>
    <row r="41959" spans="22:22">
      <c r="V41959" s="17"/>
    </row>
    <row r="41960" spans="22:22">
      <c r="V41960" s="17"/>
    </row>
    <row r="41961" spans="22:22">
      <c r="V41961" s="17"/>
    </row>
    <row r="41962" spans="22:22">
      <c r="V41962" s="17"/>
    </row>
    <row r="41963" spans="22:22">
      <c r="V41963" s="17"/>
    </row>
    <row r="41964" spans="22:22">
      <c r="V41964" s="17"/>
    </row>
    <row r="41965" spans="22:22">
      <c r="V41965" s="17"/>
    </row>
    <row r="41966" spans="22:22">
      <c r="V41966" s="17"/>
    </row>
    <row r="41967" spans="22:22">
      <c r="V41967" s="17"/>
    </row>
    <row r="41968" spans="22:22">
      <c r="V41968" s="17"/>
    </row>
    <row r="41969" spans="22:22">
      <c r="V41969" s="17"/>
    </row>
    <row r="41970" spans="22:22">
      <c r="V41970" s="17"/>
    </row>
    <row r="41971" spans="22:22">
      <c r="V41971" s="17"/>
    </row>
    <row r="41972" spans="22:22">
      <c r="V41972" s="17"/>
    </row>
    <row r="41973" spans="22:22">
      <c r="V41973" s="17"/>
    </row>
    <row r="41974" spans="22:22">
      <c r="V41974" s="17"/>
    </row>
    <row r="41975" spans="22:22">
      <c r="V41975" s="17"/>
    </row>
    <row r="41976" spans="22:22">
      <c r="V41976" s="17"/>
    </row>
    <row r="41977" spans="22:22">
      <c r="V41977" s="17"/>
    </row>
    <row r="41978" spans="22:22">
      <c r="V41978" s="17"/>
    </row>
    <row r="41979" spans="22:22">
      <c r="V41979" s="17"/>
    </row>
    <row r="41980" spans="22:22">
      <c r="V41980" s="17"/>
    </row>
    <row r="41981" spans="22:22">
      <c r="V41981" s="17"/>
    </row>
    <row r="41982" spans="22:22">
      <c r="V41982" s="17"/>
    </row>
    <row r="41983" spans="22:22">
      <c r="V41983" s="17"/>
    </row>
    <row r="41984" spans="22:22">
      <c r="V41984" s="17"/>
    </row>
    <row r="41985" spans="22:22">
      <c r="V41985" s="17"/>
    </row>
    <row r="41986" spans="22:22">
      <c r="V41986" s="17"/>
    </row>
    <row r="41987" spans="22:22">
      <c r="V41987" s="17"/>
    </row>
    <row r="41988" spans="22:22">
      <c r="V41988" s="17"/>
    </row>
    <row r="41989" spans="22:22">
      <c r="V41989" s="17"/>
    </row>
    <row r="41990" spans="22:22">
      <c r="V41990" s="17"/>
    </row>
    <row r="41991" spans="22:22">
      <c r="V41991" s="17"/>
    </row>
    <row r="41992" spans="22:22">
      <c r="V41992" s="17"/>
    </row>
    <row r="41993" spans="22:22">
      <c r="V41993" s="17"/>
    </row>
    <row r="41994" spans="22:22">
      <c r="V41994" s="17"/>
    </row>
    <row r="41995" spans="22:22">
      <c r="V41995" s="17"/>
    </row>
    <row r="41996" spans="22:22">
      <c r="V41996" s="17"/>
    </row>
    <row r="41997" spans="22:22">
      <c r="V41997" s="17"/>
    </row>
    <row r="41998" spans="22:22">
      <c r="V41998" s="17"/>
    </row>
    <row r="41999" spans="22:22">
      <c r="V41999" s="17"/>
    </row>
    <row r="42000" spans="22:22">
      <c r="V42000" s="17"/>
    </row>
    <row r="42001" spans="22:22">
      <c r="V42001" s="17"/>
    </row>
    <row r="42002" spans="22:22">
      <c r="V42002" s="17"/>
    </row>
    <row r="42003" spans="22:22">
      <c r="V42003" s="17"/>
    </row>
    <row r="42004" spans="22:22">
      <c r="V42004" s="17"/>
    </row>
    <row r="42005" spans="22:22">
      <c r="V42005" s="17"/>
    </row>
    <row r="42006" spans="22:22">
      <c r="V42006" s="17"/>
    </row>
    <row r="42007" spans="22:22">
      <c r="V42007" s="17"/>
    </row>
    <row r="42008" spans="22:22">
      <c r="V42008" s="17"/>
    </row>
    <row r="42009" spans="22:22">
      <c r="V42009" s="17"/>
    </row>
    <row r="42010" spans="22:22">
      <c r="V42010" s="17"/>
    </row>
    <row r="42011" spans="22:22">
      <c r="V42011" s="17"/>
    </row>
    <row r="42012" spans="22:22">
      <c r="V42012" s="17"/>
    </row>
    <row r="42013" spans="22:22">
      <c r="V42013" s="17"/>
    </row>
    <row r="42014" spans="22:22">
      <c r="V42014" s="17"/>
    </row>
    <row r="42015" spans="22:22">
      <c r="V42015" s="17"/>
    </row>
    <row r="42016" spans="22:22">
      <c r="V42016" s="17"/>
    </row>
    <row r="42017" spans="22:22">
      <c r="V42017" s="17"/>
    </row>
    <row r="42018" spans="22:22">
      <c r="V42018" s="17"/>
    </row>
    <row r="42019" spans="22:22">
      <c r="V42019" s="17"/>
    </row>
    <row r="42020" spans="22:22">
      <c r="V42020" s="17"/>
    </row>
    <row r="42021" spans="22:22">
      <c r="V42021" s="17"/>
    </row>
    <row r="42022" spans="22:22">
      <c r="V42022" s="17"/>
    </row>
    <row r="42023" spans="22:22">
      <c r="V42023" s="17"/>
    </row>
    <row r="42024" spans="22:22">
      <c r="V42024" s="17"/>
    </row>
    <row r="42025" spans="22:22">
      <c r="V42025" s="17"/>
    </row>
    <row r="42026" spans="22:22">
      <c r="V42026" s="17"/>
    </row>
    <row r="42027" spans="22:22">
      <c r="V42027" s="17"/>
    </row>
    <row r="42028" spans="22:22">
      <c r="V42028" s="17"/>
    </row>
    <row r="42029" spans="22:22">
      <c r="V42029" s="17"/>
    </row>
    <row r="42030" spans="22:22">
      <c r="V42030" s="17"/>
    </row>
    <row r="42031" spans="22:22">
      <c r="V42031" s="17"/>
    </row>
    <row r="42032" spans="22:22">
      <c r="V42032" s="17"/>
    </row>
    <row r="42033" spans="22:22">
      <c r="V42033" s="17"/>
    </row>
    <row r="42034" spans="22:22">
      <c r="V42034" s="17"/>
    </row>
    <row r="42035" spans="22:22">
      <c r="V42035" s="17"/>
    </row>
    <row r="42036" spans="22:22">
      <c r="V42036" s="17"/>
    </row>
    <row r="42037" spans="22:22">
      <c r="V42037" s="17"/>
    </row>
    <row r="42038" spans="22:22">
      <c r="V42038" s="17"/>
    </row>
    <row r="42039" spans="22:22">
      <c r="V42039" s="17"/>
    </row>
    <row r="42040" spans="22:22">
      <c r="V42040" s="17"/>
    </row>
    <row r="42041" spans="22:22">
      <c r="V42041" s="17"/>
    </row>
    <row r="42042" spans="22:22">
      <c r="V42042" s="17"/>
    </row>
    <row r="42043" spans="22:22">
      <c r="V42043" s="17"/>
    </row>
    <row r="42044" spans="22:22">
      <c r="V42044" s="17"/>
    </row>
    <row r="42045" spans="22:22">
      <c r="V42045" s="17"/>
    </row>
    <row r="42046" spans="22:22">
      <c r="V42046" s="17"/>
    </row>
    <row r="42047" spans="22:22">
      <c r="V42047" s="17"/>
    </row>
    <row r="42048" spans="22:22">
      <c r="V42048" s="17"/>
    </row>
    <row r="42049" spans="22:22">
      <c r="V42049" s="17"/>
    </row>
    <row r="42050" spans="22:22">
      <c r="V42050" s="17"/>
    </row>
    <row r="42051" spans="22:22">
      <c r="V42051" s="17"/>
    </row>
    <row r="42052" spans="22:22">
      <c r="V42052" s="17"/>
    </row>
    <row r="42053" spans="22:22">
      <c r="V42053" s="17"/>
    </row>
    <row r="42054" spans="22:22">
      <c r="V42054" s="17"/>
    </row>
    <row r="42055" spans="22:22">
      <c r="V42055" s="17"/>
    </row>
    <row r="42056" spans="22:22">
      <c r="V42056" s="17"/>
    </row>
    <row r="42057" spans="22:22">
      <c r="V42057" s="17"/>
    </row>
    <row r="42058" spans="22:22">
      <c r="V42058" s="17"/>
    </row>
    <row r="42059" spans="22:22">
      <c r="V42059" s="17"/>
    </row>
    <row r="42060" spans="22:22">
      <c r="V42060" s="17"/>
    </row>
    <row r="42061" spans="22:22">
      <c r="V42061" s="17"/>
    </row>
    <row r="42062" spans="22:22">
      <c r="V42062" s="17"/>
    </row>
    <row r="42063" spans="22:22">
      <c r="V42063" s="17"/>
    </row>
    <row r="42064" spans="22:22">
      <c r="V42064" s="17"/>
    </row>
    <row r="42065" spans="22:22">
      <c r="V42065" s="17"/>
    </row>
    <row r="42066" spans="22:22">
      <c r="V42066" s="17"/>
    </row>
    <row r="42067" spans="22:22">
      <c r="V42067" s="17"/>
    </row>
    <row r="42068" spans="22:22">
      <c r="V42068" s="17"/>
    </row>
    <row r="42069" spans="22:22">
      <c r="V42069" s="17"/>
    </row>
    <row r="42070" spans="22:22">
      <c r="V42070" s="17"/>
    </row>
    <row r="42071" spans="22:22">
      <c r="V42071" s="17"/>
    </row>
    <row r="42072" spans="22:22">
      <c r="V42072" s="17"/>
    </row>
    <row r="42073" spans="22:22">
      <c r="V42073" s="17"/>
    </row>
    <row r="42074" spans="22:22">
      <c r="V42074" s="17"/>
    </row>
    <row r="42075" spans="22:22">
      <c r="V42075" s="17"/>
    </row>
    <row r="42076" spans="22:22">
      <c r="V42076" s="17"/>
    </row>
    <row r="42077" spans="22:22">
      <c r="V42077" s="17"/>
    </row>
    <row r="42078" spans="22:22">
      <c r="V42078" s="17"/>
    </row>
    <row r="42079" spans="22:22">
      <c r="V42079" s="17"/>
    </row>
    <row r="42080" spans="22:22">
      <c r="V42080" s="17"/>
    </row>
    <row r="42081" spans="22:22">
      <c r="V42081" s="17"/>
    </row>
    <row r="42082" spans="22:22">
      <c r="V42082" s="17"/>
    </row>
    <row r="42083" spans="22:22">
      <c r="V42083" s="17"/>
    </row>
    <row r="42084" spans="22:22">
      <c r="V42084" s="17"/>
    </row>
    <row r="42085" spans="22:22">
      <c r="V42085" s="17"/>
    </row>
    <row r="42086" spans="22:22">
      <c r="V42086" s="17"/>
    </row>
    <row r="42087" spans="22:22">
      <c r="V42087" s="17"/>
    </row>
    <row r="42088" spans="22:22">
      <c r="V42088" s="17"/>
    </row>
    <row r="42089" spans="22:22">
      <c r="V42089" s="17"/>
    </row>
    <row r="42090" spans="22:22">
      <c r="V42090" s="17"/>
    </row>
    <row r="42091" spans="22:22">
      <c r="V42091" s="17"/>
    </row>
    <row r="42092" spans="22:22">
      <c r="V42092" s="17"/>
    </row>
    <row r="42093" spans="22:22">
      <c r="V42093" s="17"/>
    </row>
    <row r="42094" spans="22:22">
      <c r="V42094" s="17"/>
    </row>
    <row r="42095" spans="22:22">
      <c r="V42095" s="17"/>
    </row>
    <row r="42096" spans="22:22">
      <c r="V42096" s="17"/>
    </row>
    <row r="42097" spans="22:22">
      <c r="V42097" s="17"/>
    </row>
    <row r="42098" spans="22:22">
      <c r="V42098" s="17"/>
    </row>
    <row r="42099" spans="22:22">
      <c r="V42099" s="17"/>
    </row>
    <row r="42100" spans="22:22">
      <c r="V42100" s="17"/>
    </row>
    <row r="42101" spans="22:22">
      <c r="V42101" s="17"/>
    </row>
    <row r="42102" spans="22:22">
      <c r="V42102" s="17"/>
    </row>
    <row r="42103" spans="22:22">
      <c r="V42103" s="17"/>
    </row>
    <row r="42104" spans="22:22">
      <c r="V42104" s="17"/>
    </row>
    <row r="42105" spans="22:22">
      <c r="V42105" s="17"/>
    </row>
    <row r="42106" spans="22:22">
      <c r="V42106" s="17"/>
    </row>
    <row r="42107" spans="22:22">
      <c r="V42107" s="17"/>
    </row>
    <row r="42108" spans="22:22">
      <c r="V42108" s="17"/>
    </row>
    <row r="42109" spans="22:22">
      <c r="V42109" s="17"/>
    </row>
    <row r="42110" spans="22:22">
      <c r="V42110" s="17"/>
    </row>
    <row r="42111" spans="22:22">
      <c r="V42111" s="17"/>
    </row>
    <row r="42112" spans="22:22">
      <c r="V42112" s="17"/>
    </row>
    <row r="42113" spans="22:22">
      <c r="V42113" s="17"/>
    </row>
    <row r="42114" spans="22:22">
      <c r="V42114" s="17"/>
    </row>
    <row r="42115" spans="22:22">
      <c r="V42115" s="17"/>
    </row>
    <row r="42116" spans="22:22">
      <c r="V42116" s="17"/>
    </row>
    <row r="42117" spans="22:22">
      <c r="V42117" s="17"/>
    </row>
    <row r="42118" spans="22:22">
      <c r="V42118" s="17"/>
    </row>
    <row r="42119" spans="22:22">
      <c r="V42119" s="17"/>
    </row>
    <row r="42120" spans="22:22">
      <c r="V42120" s="17"/>
    </row>
    <row r="42121" spans="22:22">
      <c r="V42121" s="17"/>
    </row>
    <row r="42122" spans="22:22">
      <c r="V42122" s="17"/>
    </row>
    <row r="42123" spans="22:22">
      <c r="V42123" s="17"/>
    </row>
    <row r="42124" spans="22:22">
      <c r="V42124" s="17"/>
    </row>
    <row r="42125" spans="22:22">
      <c r="V42125" s="17"/>
    </row>
    <row r="42126" spans="22:22">
      <c r="V42126" s="17"/>
    </row>
    <row r="42127" spans="22:22">
      <c r="V42127" s="17"/>
    </row>
    <row r="42128" spans="22:22">
      <c r="V42128" s="17"/>
    </row>
    <row r="42129" spans="22:22">
      <c r="V42129" s="17"/>
    </row>
    <row r="42130" spans="22:22">
      <c r="V42130" s="17"/>
    </row>
    <row r="42131" spans="22:22">
      <c r="V42131" s="17"/>
    </row>
    <row r="42132" spans="22:22">
      <c r="V42132" s="17"/>
    </row>
    <row r="42133" spans="22:22">
      <c r="V42133" s="17"/>
    </row>
    <row r="42134" spans="22:22">
      <c r="V42134" s="17"/>
    </row>
    <row r="42135" spans="22:22">
      <c r="V42135" s="17"/>
    </row>
    <row r="42136" spans="22:22">
      <c r="V42136" s="17"/>
    </row>
    <row r="42137" spans="22:22">
      <c r="V42137" s="17"/>
    </row>
    <row r="42138" spans="22:22">
      <c r="V42138" s="17"/>
    </row>
    <row r="42139" spans="22:22">
      <c r="V42139" s="17"/>
    </row>
    <row r="42140" spans="22:22">
      <c r="V42140" s="17"/>
    </row>
    <row r="42141" spans="22:22">
      <c r="V42141" s="17"/>
    </row>
    <row r="42142" spans="22:22">
      <c r="V42142" s="17"/>
    </row>
    <row r="42143" spans="22:22">
      <c r="V42143" s="17"/>
    </row>
    <row r="42144" spans="22:22">
      <c r="V42144" s="17"/>
    </row>
    <row r="42145" spans="22:22">
      <c r="V42145" s="17"/>
    </row>
    <row r="42146" spans="22:22">
      <c r="V42146" s="17"/>
    </row>
    <row r="42147" spans="22:22">
      <c r="V42147" s="17"/>
    </row>
    <row r="42148" spans="22:22">
      <c r="V42148" s="17"/>
    </row>
    <row r="42149" spans="22:22">
      <c r="V42149" s="17"/>
    </row>
    <row r="42150" spans="22:22">
      <c r="V42150" s="17"/>
    </row>
    <row r="42151" spans="22:22">
      <c r="V42151" s="17"/>
    </row>
    <row r="42152" spans="22:22">
      <c r="V42152" s="17"/>
    </row>
    <row r="42153" spans="22:22">
      <c r="V42153" s="17"/>
    </row>
    <row r="42154" spans="22:22">
      <c r="V42154" s="17"/>
    </row>
    <row r="42155" spans="22:22">
      <c r="V42155" s="17"/>
    </row>
    <row r="42156" spans="22:22">
      <c r="V42156" s="17"/>
    </row>
    <row r="42157" spans="22:22">
      <c r="V42157" s="17"/>
    </row>
    <row r="42158" spans="22:22">
      <c r="V42158" s="17"/>
    </row>
    <row r="42159" spans="22:22">
      <c r="V42159" s="17"/>
    </row>
    <row r="42160" spans="22:22">
      <c r="V42160" s="17"/>
    </row>
    <row r="42161" spans="22:22">
      <c r="V42161" s="17"/>
    </row>
    <row r="42162" spans="22:22">
      <c r="V42162" s="17"/>
    </row>
    <row r="42163" spans="22:22">
      <c r="V42163" s="17"/>
    </row>
    <row r="42164" spans="22:22">
      <c r="V42164" s="17"/>
    </row>
    <row r="42165" spans="22:22">
      <c r="V42165" s="17"/>
    </row>
    <row r="42166" spans="22:22">
      <c r="V42166" s="17"/>
    </row>
    <row r="42167" spans="22:22">
      <c r="V42167" s="17"/>
    </row>
    <row r="42168" spans="22:22">
      <c r="V42168" s="17"/>
    </row>
    <row r="42169" spans="22:22">
      <c r="V42169" s="17"/>
    </row>
    <row r="42170" spans="22:22">
      <c r="V42170" s="17"/>
    </row>
    <row r="42171" spans="22:22">
      <c r="V42171" s="17"/>
    </row>
    <row r="42172" spans="22:22">
      <c r="V42172" s="17"/>
    </row>
    <row r="42173" spans="22:22">
      <c r="V42173" s="17"/>
    </row>
    <row r="42174" spans="22:22">
      <c r="V42174" s="17"/>
    </row>
    <row r="42175" spans="22:22">
      <c r="V42175" s="17"/>
    </row>
    <row r="42176" spans="22:22">
      <c r="V42176" s="17"/>
    </row>
    <row r="42177" spans="22:22">
      <c r="V42177" s="17"/>
    </row>
    <row r="42178" spans="22:22">
      <c r="V42178" s="17"/>
    </row>
    <row r="42179" spans="22:22">
      <c r="V42179" s="17"/>
    </row>
    <row r="42180" spans="22:22">
      <c r="V42180" s="17"/>
    </row>
    <row r="42181" spans="22:22">
      <c r="V42181" s="17"/>
    </row>
    <row r="42182" spans="22:22">
      <c r="V42182" s="17"/>
    </row>
    <row r="42183" spans="22:22">
      <c r="V42183" s="17"/>
    </row>
    <row r="42184" spans="22:22">
      <c r="V42184" s="17"/>
    </row>
    <row r="42185" spans="22:22">
      <c r="V42185" s="17"/>
    </row>
    <row r="42186" spans="22:22">
      <c r="V42186" s="17"/>
    </row>
    <row r="42187" spans="22:22">
      <c r="V42187" s="17"/>
    </row>
    <row r="42188" spans="22:22">
      <c r="V42188" s="17"/>
    </row>
    <row r="42189" spans="22:22">
      <c r="V42189" s="17"/>
    </row>
    <row r="42190" spans="22:22">
      <c r="V42190" s="17"/>
    </row>
    <row r="42191" spans="22:22">
      <c r="V42191" s="17"/>
    </row>
    <row r="42192" spans="22:22">
      <c r="V42192" s="17"/>
    </row>
    <row r="42193" spans="22:22">
      <c r="V42193" s="17"/>
    </row>
    <row r="42194" spans="22:22">
      <c r="V42194" s="17"/>
    </row>
    <row r="42195" spans="22:22">
      <c r="V42195" s="17"/>
    </row>
    <row r="42196" spans="22:22">
      <c r="V42196" s="17"/>
    </row>
    <row r="42197" spans="22:22">
      <c r="V42197" s="17"/>
    </row>
    <row r="42198" spans="22:22">
      <c r="V42198" s="17"/>
    </row>
    <row r="42199" spans="22:22">
      <c r="V42199" s="17"/>
    </row>
    <row r="42200" spans="22:22">
      <c r="V42200" s="17"/>
    </row>
    <row r="42201" spans="22:22">
      <c r="V42201" s="17"/>
    </row>
    <row r="42202" spans="22:22">
      <c r="V42202" s="17"/>
    </row>
    <row r="42203" spans="22:22">
      <c r="V42203" s="17"/>
    </row>
    <row r="42204" spans="22:22">
      <c r="V42204" s="17"/>
    </row>
    <row r="42205" spans="22:22">
      <c r="V42205" s="17"/>
    </row>
    <row r="42206" spans="22:22">
      <c r="V42206" s="17"/>
    </row>
    <row r="42207" spans="22:22">
      <c r="V42207" s="17"/>
    </row>
    <row r="42208" spans="22:22">
      <c r="V42208" s="17"/>
    </row>
    <row r="42209" spans="22:22">
      <c r="V42209" s="17"/>
    </row>
    <row r="42210" spans="22:22">
      <c r="V42210" s="17"/>
    </row>
    <row r="42211" spans="22:22">
      <c r="V42211" s="17"/>
    </row>
    <row r="42212" spans="22:22">
      <c r="V42212" s="17"/>
    </row>
    <row r="42213" spans="22:22">
      <c r="V42213" s="17"/>
    </row>
    <row r="42214" spans="22:22">
      <c r="V42214" s="17"/>
    </row>
    <row r="42215" spans="22:22">
      <c r="V42215" s="17"/>
    </row>
    <row r="42216" spans="22:22">
      <c r="V42216" s="17"/>
    </row>
    <row r="42217" spans="22:22">
      <c r="V42217" s="17"/>
    </row>
    <row r="42218" spans="22:22">
      <c r="V42218" s="17"/>
    </row>
    <row r="42219" spans="22:22">
      <c r="V42219" s="17"/>
    </row>
    <row r="42220" spans="22:22">
      <c r="V42220" s="17"/>
    </row>
    <row r="42221" spans="22:22">
      <c r="V42221" s="17"/>
    </row>
    <row r="42222" spans="22:22">
      <c r="V42222" s="17"/>
    </row>
    <row r="42223" spans="22:22">
      <c r="V42223" s="17"/>
    </row>
    <row r="42224" spans="22:22">
      <c r="V42224" s="17"/>
    </row>
    <row r="42225" spans="22:22">
      <c r="V42225" s="17"/>
    </row>
    <row r="42226" spans="22:22">
      <c r="V42226" s="17"/>
    </row>
    <row r="42227" spans="22:22">
      <c r="V42227" s="17"/>
    </row>
    <row r="42228" spans="22:22">
      <c r="V42228" s="17"/>
    </row>
    <row r="42229" spans="22:22">
      <c r="V42229" s="17"/>
    </row>
    <row r="42230" spans="22:22">
      <c r="V42230" s="17"/>
    </row>
    <row r="42231" spans="22:22">
      <c r="V42231" s="17"/>
    </row>
    <row r="42232" spans="22:22">
      <c r="V42232" s="17"/>
    </row>
    <row r="42233" spans="22:22">
      <c r="V42233" s="17"/>
    </row>
    <row r="42234" spans="22:22">
      <c r="V42234" s="17"/>
    </row>
    <row r="42235" spans="22:22">
      <c r="V42235" s="17"/>
    </row>
    <row r="42236" spans="22:22">
      <c r="V42236" s="17"/>
    </row>
    <row r="42237" spans="22:22">
      <c r="V42237" s="17"/>
    </row>
    <row r="42238" spans="22:22">
      <c r="V42238" s="17"/>
    </row>
    <row r="42239" spans="22:22">
      <c r="V42239" s="17"/>
    </row>
    <row r="42240" spans="22:22">
      <c r="V42240" s="17"/>
    </row>
    <row r="42241" spans="22:22">
      <c r="V42241" s="17"/>
    </row>
    <row r="42242" spans="22:22">
      <c r="V42242" s="17"/>
    </row>
    <row r="42243" spans="22:22">
      <c r="V42243" s="17"/>
    </row>
    <row r="42244" spans="22:22">
      <c r="V42244" s="17"/>
    </row>
    <row r="42245" spans="22:22">
      <c r="V42245" s="17"/>
    </row>
    <row r="42246" spans="22:22">
      <c r="V42246" s="17"/>
    </row>
    <row r="42247" spans="22:22">
      <c r="V42247" s="17"/>
    </row>
    <row r="42248" spans="22:22">
      <c r="V42248" s="17"/>
    </row>
    <row r="42249" spans="22:22">
      <c r="V42249" s="17"/>
    </row>
    <row r="42250" spans="22:22">
      <c r="V42250" s="17"/>
    </row>
    <row r="42251" spans="22:22">
      <c r="V42251" s="17"/>
    </row>
    <row r="42252" spans="22:22">
      <c r="V42252" s="17"/>
    </row>
    <row r="42253" spans="22:22">
      <c r="V42253" s="17"/>
    </row>
    <row r="42254" spans="22:22">
      <c r="V42254" s="17"/>
    </row>
    <row r="42255" spans="22:22">
      <c r="V42255" s="17"/>
    </row>
    <row r="42256" spans="22:22">
      <c r="V42256" s="17"/>
    </row>
    <row r="42257" spans="22:22">
      <c r="V42257" s="17"/>
    </row>
    <row r="42258" spans="22:22">
      <c r="V42258" s="17"/>
    </row>
    <row r="42259" spans="22:22">
      <c r="V42259" s="17"/>
    </row>
    <row r="42260" spans="22:22">
      <c r="V42260" s="17"/>
    </row>
    <row r="42261" spans="22:22">
      <c r="V42261" s="17"/>
    </row>
    <row r="42262" spans="22:22">
      <c r="V42262" s="17"/>
    </row>
    <row r="42263" spans="22:22">
      <c r="V42263" s="17"/>
    </row>
    <row r="42264" spans="22:22">
      <c r="V42264" s="17"/>
    </row>
    <row r="42265" spans="22:22">
      <c r="V42265" s="17"/>
    </row>
    <row r="42266" spans="22:22">
      <c r="V42266" s="17"/>
    </row>
    <row r="42267" spans="22:22">
      <c r="V42267" s="17"/>
    </row>
    <row r="42268" spans="22:22">
      <c r="V42268" s="17"/>
    </row>
    <row r="42269" spans="22:22">
      <c r="V42269" s="17"/>
    </row>
    <row r="42270" spans="22:22">
      <c r="V42270" s="17"/>
    </row>
    <row r="42271" spans="22:22">
      <c r="V42271" s="17"/>
    </row>
    <row r="42272" spans="22:22">
      <c r="V42272" s="17"/>
    </row>
    <row r="42273" spans="22:22">
      <c r="V42273" s="17"/>
    </row>
    <row r="42274" spans="22:22">
      <c r="V42274" s="17"/>
    </row>
    <row r="42275" spans="22:22">
      <c r="V42275" s="17"/>
    </row>
    <row r="42276" spans="22:22">
      <c r="V42276" s="17"/>
    </row>
    <row r="42277" spans="22:22">
      <c r="V42277" s="17"/>
    </row>
    <row r="42278" spans="22:22">
      <c r="V42278" s="17"/>
    </row>
    <row r="42279" spans="22:22">
      <c r="V42279" s="17"/>
    </row>
    <row r="42280" spans="22:22">
      <c r="V42280" s="17"/>
    </row>
    <row r="42281" spans="22:22">
      <c r="V42281" s="17"/>
    </row>
    <row r="42282" spans="22:22">
      <c r="V42282" s="17"/>
    </row>
    <row r="42283" spans="22:22">
      <c r="V42283" s="17"/>
    </row>
    <row r="42284" spans="22:22">
      <c r="V42284" s="17"/>
    </row>
    <row r="42285" spans="22:22">
      <c r="V42285" s="17"/>
    </row>
    <row r="42286" spans="22:22">
      <c r="V42286" s="17"/>
    </row>
    <row r="42287" spans="22:22">
      <c r="V42287" s="17"/>
    </row>
    <row r="42288" spans="22:22">
      <c r="V42288" s="17"/>
    </row>
    <row r="42289" spans="22:22">
      <c r="V42289" s="17"/>
    </row>
    <row r="42290" spans="22:22">
      <c r="V42290" s="17"/>
    </row>
    <row r="42291" spans="22:22">
      <c r="V42291" s="17"/>
    </row>
    <row r="42292" spans="22:22">
      <c r="V42292" s="17"/>
    </row>
    <row r="42293" spans="22:22">
      <c r="V42293" s="17"/>
    </row>
    <row r="42294" spans="22:22">
      <c r="V42294" s="17"/>
    </row>
    <row r="42295" spans="22:22">
      <c r="V42295" s="17"/>
    </row>
    <row r="42296" spans="22:22">
      <c r="V42296" s="17"/>
    </row>
    <row r="42297" spans="22:22">
      <c r="V42297" s="17"/>
    </row>
    <row r="42298" spans="22:22">
      <c r="V42298" s="17"/>
    </row>
    <row r="42299" spans="22:22">
      <c r="V42299" s="17"/>
    </row>
    <row r="42300" spans="22:22">
      <c r="V42300" s="17"/>
    </row>
    <row r="42301" spans="22:22">
      <c r="V42301" s="17"/>
    </row>
    <row r="42302" spans="22:22">
      <c r="V42302" s="17"/>
    </row>
    <row r="42303" spans="22:22">
      <c r="V42303" s="17"/>
    </row>
    <row r="42304" spans="22:22">
      <c r="V42304" s="17"/>
    </row>
    <row r="42305" spans="22:22">
      <c r="V42305" s="17"/>
    </row>
    <row r="42306" spans="22:22">
      <c r="V42306" s="17"/>
    </row>
    <row r="42307" spans="22:22">
      <c r="V42307" s="17"/>
    </row>
    <row r="42308" spans="22:22">
      <c r="V42308" s="17"/>
    </row>
    <row r="42309" spans="22:22">
      <c r="V42309" s="17"/>
    </row>
    <row r="42310" spans="22:22">
      <c r="V42310" s="17"/>
    </row>
    <row r="42311" spans="22:22">
      <c r="V42311" s="17"/>
    </row>
    <row r="42312" spans="22:22">
      <c r="V42312" s="17"/>
    </row>
    <row r="42313" spans="22:22">
      <c r="V42313" s="17"/>
    </row>
    <row r="42314" spans="22:22">
      <c r="V42314" s="17"/>
    </row>
    <row r="42315" spans="22:22">
      <c r="V42315" s="17"/>
    </row>
    <row r="42316" spans="22:22">
      <c r="V42316" s="17"/>
    </row>
    <row r="42317" spans="22:22">
      <c r="V42317" s="17"/>
    </row>
    <row r="42318" spans="22:22">
      <c r="V42318" s="17"/>
    </row>
    <row r="42319" spans="22:22">
      <c r="V42319" s="17"/>
    </row>
    <row r="42320" spans="22:22">
      <c r="V42320" s="17"/>
    </row>
    <row r="42321" spans="22:22">
      <c r="V42321" s="17"/>
    </row>
    <row r="42322" spans="22:22">
      <c r="V42322" s="17"/>
    </row>
    <row r="42323" spans="22:22">
      <c r="V42323" s="17"/>
    </row>
    <row r="42324" spans="22:22">
      <c r="V42324" s="17"/>
    </row>
    <row r="42325" spans="22:22">
      <c r="V42325" s="17"/>
    </row>
    <row r="42326" spans="22:22">
      <c r="V42326" s="17"/>
    </row>
    <row r="42327" spans="22:22">
      <c r="V42327" s="17"/>
    </row>
    <row r="42328" spans="22:22">
      <c r="V42328" s="17"/>
    </row>
    <row r="42329" spans="22:22">
      <c r="V42329" s="17"/>
    </row>
    <row r="42330" spans="22:22">
      <c r="V42330" s="17"/>
    </row>
    <row r="42331" spans="22:22">
      <c r="V42331" s="17"/>
    </row>
    <row r="42332" spans="22:22">
      <c r="V42332" s="17"/>
    </row>
    <row r="42333" spans="22:22">
      <c r="V42333" s="17"/>
    </row>
    <row r="42334" spans="22:22">
      <c r="V42334" s="17"/>
    </row>
    <row r="42335" spans="22:22">
      <c r="V42335" s="17"/>
    </row>
    <row r="42336" spans="22:22">
      <c r="V42336" s="17"/>
    </row>
    <row r="42337" spans="22:22">
      <c r="V42337" s="17"/>
    </row>
    <row r="42338" spans="22:22">
      <c r="V42338" s="17"/>
    </row>
    <row r="42339" spans="22:22">
      <c r="V42339" s="17"/>
    </row>
    <row r="42340" spans="22:22">
      <c r="V42340" s="17"/>
    </row>
    <row r="42341" spans="22:22">
      <c r="V42341" s="17"/>
    </row>
    <row r="42342" spans="22:22">
      <c r="V42342" s="17"/>
    </row>
    <row r="42343" spans="22:22">
      <c r="V42343" s="17"/>
    </row>
    <row r="42344" spans="22:22">
      <c r="V42344" s="17"/>
    </row>
    <row r="42345" spans="22:22">
      <c r="V42345" s="17"/>
    </row>
    <row r="42346" spans="22:22">
      <c r="V42346" s="17"/>
    </row>
    <row r="42347" spans="22:22">
      <c r="V42347" s="17"/>
    </row>
    <row r="42348" spans="22:22">
      <c r="V42348" s="17"/>
    </row>
    <row r="42349" spans="22:22">
      <c r="V42349" s="17"/>
    </row>
    <row r="42350" spans="22:22">
      <c r="V42350" s="17"/>
    </row>
    <row r="42351" spans="22:22">
      <c r="V42351" s="17"/>
    </row>
    <row r="42352" spans="22:22">
      <c r="V42352" s="17"/>
    </row>
    <row r="42353" spans="22:22">
      <c r="V42353" s="17"/>
    </row>
    <row r="42354" spans="22:22">
      <c r="V42354" s="17"/>
    </row>
    <row r="42355" spans="22:22">
      <c r="V42355" s="17"/>
    </row>
    <row r="42356" spans="22:22">
      <c r="V42356" s="17"/>
    </row>
    <row r="42357" spans="22:22">
      <c r="V42357" s="17"/>
    </row>
    <row r="42358" spans="22:22">
      <c r="V42358" s="17"/>
    </row>
    <row r="42359" spans="22:22">
      <c r="V42359" s="17"/>
    </row>
    <row r="42360" spans="22:22">
      <c r="V42360" s="17"/>
    </row>
    <row r="42361" spans="22:22">
      <c r="V42361" s="17"/>
    </row>
    <row r="42362" spans="22:22">
      <c r="V42362" s="17"/>
    </row>
    <row r="42363" spans="22:22">
      <c r="V42363" s="17"/>
    </row>
    <row r="42364" spans="22:22">
      <c r="V42364" s="17"/>
    </row>
    <row r="42365" spans="22:22">
      <c r="V42365" s="17"/>
    </row>
    <row r="42366" spans="22:22">
      <c r="V42366" s="17"/>
    </row>
    <row r="42367" spans="22:22">
      <c r="V42367" s="17"/>
    </row>
    <row r="42368" spans="22:22">
      <c r="V42368" s="17"/>
    </row>
    <row r="42369" spans="22:22">
      <c r="V42369" s="17"/>
    </row>
    <row r="42370" spans="22:22">
      <c r="V42370" s="17"/>
    </row>
    <row r="42371" spans="22:22">
      <c r="V42371" s="17"/>
    </row>
    <row r="42372" spans="22:22">
      <c r="V42372" s="17"/>
    </row>
    <row r="42373" spans="22:22">
      <c r="V42373" s="17"/>
    </row>
    <row r="42374" spans="22:22">
      <c r="V42374" s="17"/>
    </row>
    <row r="42375" spans="22:22">
      <c r="V42375" s="17"/>
    </row>
    <row r="42376" spans="22:22">
      <c r="V42376" s="17"/>
    </row>
    <row r="42377" spans="22:22">
      <c r="V42377" s="17"/>
    </row>
    <row r="42378" spans="22:22">
      <c r="V42378" s="17"/>
    </row>
    <row r="42379" spans="22:22">
      <c r="V42379" s="17"/>
    </row>
    <row r="42380" spans="22:22">
      <c r="V42380" s="17"/>
    </row>
    <row r="42381" spans="22:22">
      <c r="V42381" s="17"/>
    </row>
    <row r="42382" spans="22:22">
      <c r="V42382" s="17"/>
    </row>
    <row r="42383" spans="22:22">
      <c r="V42383" s="17"/>
    </row>
    <row r="42384" spans="22:22">
      <c r="V42384" s="17"/>
    </row>
    <row r="42385" spans="22:22">
      <c r="V42385" s="17"/>
    </row>
    <row r="42386" spans="22:22">
      <c r="V42386" s="17"/>
    </row>
    <row r="42387" spans="22:22">
      <c r="V42387" s="17"/>
    </row>
    <row r="42388" spans="22:22">
      <c r="V42388" s="17"/>
    </row>
    <row r="42389" spans="22:22">
      <c r="V42389" s="17"/>
    </row>
    <row r="42390" spans="22:22">
      <c r="V42390" s="17"/>
    </row>
    <row r="42391" spans="22:22">
      <c r="V42391" s="17"/>
    </row>
    <row r="42392" spans="22:22">
      <c r="V42392" s="17"/>
    </row>
    <row r="42393" spans="22:22">
      <c r="V42393" s="17"/>
    </row>
    <row r="42394" spans="22:22">
      <c r="V42394" s="17"/>
    </row>
    <row r="42395" spans="22:22">
      <c r="V42395" s="17"/>
    </row>
    <row r="42396" spans="22:22">
      <c r="V42396" s="17"/>
    </row>
    <row r="42397" spans="22:22">
      <c r="V42397" s="17"/>
    </row>
    <row r="42398" spans="22:22">
      <c r="V42398" s="17"/>
    </row>
    <row r="42399" spans="22:22">
      <c r="V42399" s="17"/>
    </row>
    <row r="42400" spans="22:22">
      <c r="V42400" s="17"/>
    </row>
    <row r="42401" spans="22:22">
      <c r="V42401" s="17"/>
    </row>
    <row r="42402" spans="22:22">
      <c r="V42402" s="17"/>
    </row>
    <row r="42403" spans="22:22">
      <c r="V42403" s="17"/>
    </row>
    <row r="42404" spans="22:22">
      <c r="V42404" s="17"/>
    </row>
    <row r="42405" spans="22:22">
      <c r="V42405" s="17"/>
    </row>
    <row r="42406" spans="22:22">
      <c r="V42406" s="17"/>
    </row>
    <row r="42407" spans="22:22">
      <c r="V42407" s="17"/>
    </row>
    <row r="42408" spans="22:22">
      <c r="V42408" s="17"/>
    </row>
    <row r="42409" spans="22:22">
      <c r="V42409" s="17"/>
    </row>
    <row r="42410" spans="22:22">
      <c r="V42410" s="17"/>
    </row>
    <row r="42411" spans="22:22">
      <c r="V42411" s="17"/>
    </row>
    <row r="42412" spans="22:22">
      <c r="V42412" s="17"/>
    </row>
    <row r="42413" spans="22:22">
      <c r="V42413" s="17"/>
    </row>
    <row r="42414" spans="22:22">
      <c r="V42414" s="17"/>
    </row>
    <row r="42415" spans="22:22">
      <c r="V42415" s="17"/>
    </row>
    <row r="42416" spans="22:22">
      <c r="V42416" s="17"/>
    </row>
    <row r="42417" spans="22:22">
      <c r="V42417" s="17"/>
    </row>
    <row r="42418" spans="22:22">
      <c r="V42418" s="17"/>
    </row>
    <row r="42419" spans="22:22">
      <c r="V42419" s="17"/>
    </row>
    <row r="42420" spans="22:22">
      <c r="V42420" s="17"/>
    </row>
    <row r="42421" spans="22:22">
      <c r="V42421" s="17"/>
    </row>
    <row r="42422" spans="22:22">
      <c r="V42422" s="17"/>
    </row>
    <row r="42423" spans="22:22">
      <c r="V42423" s="17"/>
    </row>
    <row r="42424" spans="22:22">
      <c r="V42424" s="17"/>
    </row>
    <row r="42425" spans="22:22">
      <c r="V42425" s="17"/>
    </row>
    <row r="42426" spans="22:22">
      <c r="V42426" s="17"/>
    </row>
    <row r="42427" spans="22:22">
      <c r="V42427" s="17"/>
    </row>
    <row r="42428" spans="22:22">
      <c r="V42428" s="17"/>
    </row>
    <row r="42429" spans="22:22">
      <c r="V42429" s="17"/>
    </row>
    <row r="42430" spans="22:22">
      <c r="V42430" s="17"/>
    </row>
    <row r="42431" spans="22:22">
      <c r="V42431" s="17"/>
    </row>
    <row r="42432" spans="22:22">
      <c r="V42432" s="17"/>
    </row>
    <row r="42433" spans="22:22">
      <c r="V42433" s="17"/>
    </row>
    <row r="42434" spans="22:22">
      <c r="V42434" s="17"/>
    </row>
    <row r="42435" spans="22:22">
      <c r="V42435" s="17"/>
    </row>
    <row r="42436" spans="22:22">
      <c r="V42436" s="17"/>
    </row>
    <row r="42437" spans="22:22">
      <c r="V42437" s="17"/>
    </row>
    <row r="42438" spans="22:22">
      <c r="V42438" s="17"/>
    </row>
    <row r="42439" spans="22:22">
      <c r="V42439" s="17"/>
    </row>
    <row r="42440" spans="22:22">
      <c r="V42440" s="17"/>
    </row>
    <row r="42441" spans="22:22">
      <c r="V42441" s="17"/>
    </row>
    <row r="42442" spans="22:22">
      <c r="V42442" s="17"/>
    </row>
    <row r="42443" spans="22:22">
      <c r="V42443" s="17"/>
    </row>
    <row r="42444" spans="22:22">
      <c r="V42444" s="17"/>
    </row>
    <row r="42445" spans="22:22">
      <c r="V42445" s="17"/>
    </row>
    <row r="42446" spans="22:22">
      <c r="V42446" s="17"/>
    </row>
    <row r="42447" spans="22:22">
      <c r="V42447" s="17"/>
    </row>
    <row r="42448" spans="22:22">
      <c r="V42448" s="17"/>
    </row>
    <row r="42449" spans="22:22">
      <c r="V42449" s="17"/>
    </row>
    <row r="42450" spans="22:22">
      <c r="V42450" s="17"/>
    </row>
    <row r="42451" spans="22:22">
      <c r="V42451" s="17"/>
    </row>
    <row r="42452" spans="22:22">
      <c r="V42452" s="17"/>
    </row>
    <row r="42453" spans="22:22">
      <c r="V42453" s="17"/>
    </row>
    <row r="42454" spans="22:22">
      <c r="V42454" s="17"/>
    </row>
    <row r="42455" spans="22:22">
      <c r="V42455" s="17"/>
    </row>
    <row r="42456" spans="22:22">
      <c r="V42456" s="17"/>
    </row>
    <row r="42457" spans="22:22">
      <c r="V42457" s="17"/>
    </row>
    <row r="42458" spans="22:22">
      <c r="V42458" s="17"/>
    </row>
    <row r="42459" spans="22:22">
      <c r="V42459" s="17"/>
    </row>
    <row r="42460" spans="22:22">
      <c r="V42460" s="17"/>
    </row>
    <row r="42461" spans="22:22">
      <c r="V42461" s="17"/>
    </row>
    <row r="42462" spans="22:22">
      <c r="V42462" s="17"/>
    </row>
    <row r="42463" spans="22:22">
      <c r="V42463" s="17"/>
    </row>
    <row r="42464" spans="22:22">
      <c r="V42464" s="17"/>
    </row>
    <row r="42465" spans="22:22">
      <c r="V42465" s="17"/>
    </row>
    <row r="42466" spans="22:22">
      <c r="V42466" s="17"/>
    </row>
    <row r="42467" spans="22:22">
      <c r="V42467" s="17"/>
    </row>
    <row r="42468" spans="22:22">
      <c r="V42468" s="17"/>
    </row>
    <row r="42469" spans="22:22">
      <c r="V42469" s="17"/>
    </row>
    <row r="42470" spans="22:22">
      <c r="V42470" s="17"/>
    </row>
    <row r="42471" spans="22:22">
      <c r="V42471" s="17"/>
    </row>
    <row r="42472" spans="22:22">
      <c r="V42472" s="17"/>
    </row>
    <row r="42473" spans="22:22">
      <c r="V42473" s="17"/>
    </row>
    <row r="42474" spans="22:22">
      <c r="V42474" s="17"/>
    </row>
    <row r="42475" spans="22:22">
      <c r="V42475" s="17"/>
    </row>
    <row r="42476" spans="22:22">
      <c r="V42476" s="17"/>
    </row>
    <row r="42477" spans="22:22">
      <c r="V42477" s="17"/>
    </row>
    <row r="42478" spans="22:22">
      <c r="V42478" s="17"/>
    </row>
    <row r="42479" spans="22:22">
      <c r="V42479" s="17"/>
    </row>
    <row r="42480" spans="22:22">
      <c r="V42480" s="17"/>
    </row>
    <row r="42481" spans="22:22">
      <c r="V42481" s="17"/>
    </row>
    <row r="42482" spans="22:22">
      <c r="V42482" s="17"/>
    </row>
    <row r="42483" spans="22:22">
      <c r="V42483" s="17"/>
    </row>
    <row r="42484" spans="22:22">
      <c r="V42484" s="17"/>
    </row>
    <row r="42485" spans="22:22">
      <c r="V42485" s="17"/>
    </row>
    <row r="42486" spans="22:22">
      <c r="V42486" s="17"/>
    </row>
    <row r="42487" spans="22:22">
      <c r="V42487" s="17"/>
    </row>
    <row r="42488" spans="22:22">
      <c r="V42488" s="17"/>
    </row>
    <row r="42489" spans="22:22">
      <c r="V42489" s="17"/>
    </row>
    <row r="42490" spans="22:22">
      <c r="V42490" s="17"/>
    </row>
    <row r="42491" spans="22:22">
      <c r="V42491" s="17"/>
    </row>
    <row r="42492" spans="22:22">
      <c r="V42492" s="17"/>
    </row>
    <row r="42493" spans="22:22">
      <c r="V42493" s="17"/>
    </row>
    <row r="42494" spans="22:22">
      <c r="V42494" s="17"/>
    </row>
    <row r="42495" spans="22:22">
      <c r="V42495" s="17"/>
    </row>
    <row r="42496" spans="22:22">
      <c r="V42496" s="17"/>
    </row>
    <row r="42497" spans="22:22">
      <c r="V42497" s="17"/>
    </row>
    <row r="42498" spans="22:22">
      <c r="V42498" s="17"/>
    </row>
    <row r="42499" spans="22:22">
      <c r="V42499" s="17"/>
    </row>
    <row r="42500" spans="22:22">
      <c r="V42500" s="17"/>
    </row>
    <row r="42501" spans="22:22">
      <c r="V42501" s="17"/>
    </row>
    <row r="42502" spans="22:22">
      <c r="V42502" s="17"/>
    </row>
    <row r="42503" spans="22:22">
      <c r="V42503" s="17"/>
    </row>
    <row r="42504" spans="22:22">
      <c r="V42504" s="17"/>
    </row>
    <row r="42505" spans="22:22">
      <c r="V42505" s="17"/>
    </row>
    <row r="42506" spans="22:22">
      <c r="V42506" s="17"/>
    </row>
    <row r="42507" spans="22:22">
      <c r="V42507" s="17"/>
    </row>
    <row r="42508" spans="22:22">
      <c r="V42508" s="17"/>
    </row>
    <row r="42509" spans="22:22">
      <c r="V42509" s="17"/>
    </row>
    <row r="42510" spans="22:22">
      <c r="V42510" s="17"/>
    </row>
    <row r="42511" spans="22:22">
      <c r="V42511" s="17"/>
    </row>
    <row r="42512" spans="22:22">
      <c r="V42512" s="17"/>
    </row>
    <row r="42513" spans="22:22">
      <c r="V42513" s="17"/>
    </row>
    <row r="42514" spans="22:22">
      <c r="V42514" s="17"/>
    </row>
    <row r="42515" spans="22:22">
      <c r="V42515" s="17"/>
    </row>
    <row r="42516" spans="22:22">
      <c r="V42516" s="17"/>
    </row>
    <row r="42517" spans="22:22">
      <c r="V42517" s="17"/>
    </row>
    <row r="42518" spans="22:22">
      <c r="V42518" s="17"/>
    </row>
    <row r="42519" spans="22:22">
      <c r="V42519" s="17"/>
    </row>
    <row r="42520" spans="22:22">
      <c r="V42520" s="17"/>
    </row>
    <row r="42521" spans="22:22">
      <c r="V42521" s="17"/>
    </row>
    <row r="42522" spans="22:22">
      <c r="V42522" s="17"/>
    </row>
    <row r="42523" spans="22:22">
      <c r="V42523" s="17"/>
    </row>
    <row r="42524" spans="22:22">
      <c r="V42524" s="17"/>
    </row>
    <row r="42525" spans="22:22">
      <c r="V42525" s="17"/>
    </row>
    <row r="42526" spans="22:22">
      <c r="V42526" s="17"/>
    </row>
    <row r="42527" spans="22:22">
      <c r="V42527" s="17"/>
    </row>
    <row r="42528" spans="22:22">
      <c r="V42528" s="17"/>
    </row>
    <row r="42529" spans="22:22">
      <c r="V42529" s="17"/>
    </row>
    <row r="42530" spans="22:22">
      <c r="V42530" s="17"/>
    </row>
    <row r="42531" spans="22:22">
      <c r="V42531" s="17"/>
    </row>
    <row r="42532" spans="22:22">
      <c r="V42532" s="17"/>
    </row>
    <row r="42533" spans="22:22">
      <c r="V42533" s="17"/>
    </row>
    <row r="42534" spans="22:22">
      <c r="V42534" s="17"/>
    </row>
    <row r="42535" spans="22:22">
      <c r="V42535" s="17"/>
    </row>
    <row r="42536" spans="22:22">
      <c r="V42536" s="17"/>
    </row>
    <row r="42537" spans="22:22">
      <c r="V42537" s="17"/>
    </row>
    <row r="42538" spans="22:22">
      <c r="V42538" s="17"/>
    </row>
    <row r="42539" spans="22:22">
      <c r="V42539" s="17"/>
    </row>
    <row r="42540" spans="22:22">
      <c r="V42540" s="17"/>
    </row>
    <row r="42541" spans="22:22">
      <c r="V42541" s="17"/>
    </row>
    <row r="42542" spans="22:22">
      <c r="V42542" s="17"/>
    </row>
    <row r="42543" spans="22:22">
      <c r="V42543" s="17"/>
    </row>
    <row r="42544" spans="22:22">
      <c r="V42544" s="17"/>
    </row>
    <row r="42545" spans="22:22">
      <c r="V42545" s="17"/>
    </row>
    <row r="42546" spans="22:22">
      <c r="V42546" s="17"/>
    </row>
    <row r="42547" spans="22:22">
      <c r="V42547" s="17"/>
    </row>
    <row r="42548" spans="22:22">
      <c r="V42548" s="17"/>
    </row>
    <row r="42549" spans="22:22">
      <c r="V42549" s="17"/>
    </row>
    <row r="42550" spans="22:22">
      <c r="V42550" s="17"/>
    </row>
    <row r="42551" spans="22:22">
      <c r="V42551" s="17"/>
    </row>
    <row r="42552" spans="22:22">
      <c r="V42552" s="17"/>
    </row>
    <row r="42553" spans="22:22">
      <c r="V42553" s="17"/>
    </row>
    <row r="42554" spans="22:22">
      <c r="V42554" s="17"/>
    </row>
    <row r="42555" spans="22:22">
      <c r="V42555" s="17"/>
    </row>
    <row r="42556" spans="22:22">
      <c r="V42556" s="17"/>
    </row>
    <row r="42557" spans="22:22">
      <c r="V42557" s="17"/>
    </row>
    <row r="42558" spans="22:22">
      <c r="V42558" s="17"/>
    </row>
    <row r="42559" spans="22:22">
      <c r="V42559" s="17"/>
    </row>
    <row r="42560" spans="22:22">
      <c r="V42560" s="17"/>
    </row>
    <row r="42561" spans="22:22">
      <c r="V42561" s="17"/>
    </row>
    <row r="42562" spans="22:22">
      <c r="V42562" s="17"/>
    </row>
    <row r="42563" spans="22:22">
      <c r="V42563" s="17"/>
    </row>
    <row r="42564" spans="22:22">
      <c r="V42564" s="17"/>
    </row>
    <row r="42565" spans="22:22">
      <c r="V42565" s="17"/>
    </row>
    <row r="42566" spans="22:22">
      <c r="V42566" s="17"/>
    </row>
    <row r="42567" spans="22:22">
      <c r="V42567" s="17"/>
    </row>
    <row r="42568" spans="22:22">
      <c r="V42568" s="17"/>
    </row>
    <row r="42569" spans="22:22">
      <c r="V42569" s="17"/>
    </row>
    <row r="42570" spans="22:22">
      <c r="V42570" s="17"/>
    </row>
    <row r="42571" spans="22:22">
      <c r="V42571" s="17"/>
    </row>
    <row r="42572" spans="22:22">
      <c r="V42572" s="17"/>
    </row>
    <row r="42573" spans="22:22">
      <c r="V42573" s="17"/>
    </row>
    <row r="42574" spans="22:22">
      <c r="V42574" s="17"/>
    </row>
    <row r="42575" spans="22:22">
      <c r="V42575" s="17"/>
    </row>
    <row r="42576" spans="22:22">
      <c r="V42576" s="17"/>
    </row>
    <row r="42577" spans="22:22">
      <c r="V42577" s="17"/>
    </row>
    <row r="42578" spans="22:22">
      <c r="V42578" s="17"/>
    </row>
    <row r="42579" spans="22:22">
      <c r="V42579" s="17"/>
    </row>
    <row r="42580" spans="22:22">
      <c r="V42580" s="17"/>
    </row>
    <row r="42581" spans="22:22">
      <c r="V42581" s="17"/>
    </row>
    <row r="42582" spans="22:22">
      <c r="V42582" s="17"/>
    </row>
    <row r="42583" spans="22:22">
      <c r="V42583" s="17"/>
    </row>
    <row r="42584" spans="22:22">
      <c r="V42584" s="17"/>
    </row>
    <row r="42585" spans="22:22">
      <c r="V42585" s="17"/>
    </row>
    <row r="42586" spans="22:22">
      <c r="V42586" s="17"/>
    </row>
    <row r="42587" spans="22:22">
      <c r="V42587" s="17"/>
    </row>
    <row r="42588" spans="22:22">
      <c r="V42588" s="17"/>
    </row>
    <row r="42589" spans="22:22">
      <c r="V42589" s="17"/>
    </row>
    <row r="42590" spans="22:22">
      <c r="V42590" s="17"/>
    </row>
    <row r="42591" spans="22:22">
      <c r="V42591" s="17"/>
    </row>
    <row r="42592" spans="22:22">
      <c r="V42592" s="17"/>
    </row>
    <row r="42593" spans="22:22">
      <c r="V42593" s="17"/>
    </row>
    <row r="42594" spans="22:22">
      <c r="V42594" s="17"/>
    </row>
    <row r="42595" spans="22:22">
      <c r="V42595" s="17"/>
    </row>
    <row r="42596" spans="22:22">
      <c r="V42596" s="17"/>
    </row>
    <row r="42597" spans="22:22">
      <c r="V42597" s="17"/>
    </row>
    <row r="42598" spans="22:22">
      <c r="V42598" s="17"/>
    </row>
    <row r="42599" spans="22:22">
      <c r="V42599" s="17"/>
    </row>
    <row r="42600" spans="22:22">
      <c r="V42600" s="17"/>
    </row>
    <row r="42601" spans="22:22">
      <c r="V42601" s="17"/>
    </row>
    <row r="42602" spans="22:22">
      <c r="V42602" s="17"/>
    </row>
    <row r="42603" spans="22:22">
      <c r="V42603" s="17"/>
    </row>
    <row r="42604" spans="22:22">
      <c r="V42604" s="17"/>
    </row>
    <row r="42605" spans="22:22">
      <c r="V42605" s="17"/>
    </row>
    <row r="42606" spans="22:22">
      <c r="V42606" s="17"/>
    </row>
    <row r="42607" spans="22:22">
      <c r="V42607" s="17"/>
    </row>
    <row r="42608" spans="22:22">
      <c r="V42608" s="17"/>
    </row>
    <row r="42609" spans="22:22">
      <c r="V42609" s="17"/>
    </row>
    <row r="42610" spans="22:22">
      <c r="V42610" s="17"/>
    </row>
    <row r="42611" spans="22:22">
      <c r="V42611" s="17"/>
    </row>
    <row r="42612" spans="22:22">
      <c r="V42612" s="17"/>
    </row>
    <row r="42613" spans="22:22">
      <c r="V42613" s="17"/>
    </row>
    <row r="42614" spans="22:22">
      <c r="V42614" s="17"/>
    </row>
    <row r="42615" spans="22:22">
      <c r="V42615" s="17"/>
    </row>
    <row r="42616" spans="22:22">
      <c r="V42616" s="17"/>
    </row>
    <row r="42617" spans="22:22">
      <c r="V42617" s="17"/>
    </row>
    <row r="42618" spans="22:22">
      <c r="V42618" s="17"/>
    </row>
    <row r="42619" spans="22:22">
      <c r="V42619" s="17"/>
    </row>
    <row r="42620" spans="22:22">
      <c r="V42620" s="17"/>
    </row>
    <row r="42621" spans="22:22">
      <c r="V42621" s="17"/>
    </row>
    <row r="42622" spans="22:22">
      <c r="V42622" s="17"/>
    </row>
    <row r="42623" spans="22:22">
      <c r="V42623" s="17"/>
    </row>
    <row r="42624" spans="22:22">
      <c r="V42624" s="17"/>
    </row>
    <row r="42625" spans="22:22">
      <c r="V42625" s="17"/>
    </row>
    <row r="42626" spans="22:22">
      <c r="V42626" s="17"/>
    </row>
    <row r="42627" spans="22:22">
      <c r="V42627" s="17"/>
    </row>
    <row r="42628" spans="22:22">
      <c r="V42628" s="17"/>
    </row>
    <row r="42629" spans="22:22">
      <c r="V42629" s="17"/>
    </row>
    <row r="42630" spans="22:22">
      <c r="V42630" s="17"/>
    </row>
    <row r="42631" spans="22:22">
      <c r="V42631" s="17"/>
    </row>
    <row r="42632" spans="22:22">
      <c r="V42632" s="17"/>
    </row>
    <row r="42633" spans="22:22">
      <c r="V42633" s="17"/>
    </row>
    <row r="42634" spans="22:22">
      <c r="V42634" s="17"/>
    </row>
    <row r="42635" spans="22:22">
      <c r="V42635" s="17"/>
    </row>
    <row r="42636" spans="22:22">
      <c r="V42636" s="17"/>
    </row>
    <row r="42637" spans="22:22">
      <c r="V42637" s="17"/>
    </row>
    <row r="42638" spans="22:22">
      <c r="V42638" s="17"/>
    </row>
    <row r="42639" spans="22:22">
      <c r="V42639" s="17"/>
    </row>
    <row r="42640" spans="22:22">
      <c r="V42640" s="17"/>
    </row>
    <row r="42641" spans="22:22">
      <c r="V42641" s="17"/>
    </row>
    <row r="42642" spans="22:22">
      <c r="V42642" s="17"/>
    </row>
    <row r="42643" spans="22:22">
      <c r="V42643" s="17"/>
    </row>
    <row r="42644" spans="22:22">
      <c r="V42644" s="17"/>
    </row>
    <row r="42645" spans="22:22">
      <c r="V42645" s="17"/>
    </row>
    <row r="42646" spans="22:22">
      <c r="V42646" s="17"/>
    </row>
    <row r="42647" spans="22:22">
      <c r="V42647" s="17"/>
    </row>
    <row r="42648" spans="22:22">
      <c r="V42648" s="17"/>
    </row>
    <row r="42649" spans="22:22">
      <c r="V42649" s="17"/>
    </row>
    <row r="42650" spans="22:22">
      <c r="V42650" s="17"/>
    </row>
    <row r="42651" spans="22:22">
      <c r="V42651" s="17"/>
    </row>
    <row r="42652" spans="22:22">
      <c r="V42652" s="17"/>
    </row>
    <row r="42653" spans="22:22">
      <c r="V42653" s="17"/>
    </row>
    <row r="42654" spans="22:22">
      <c r="V42654" s="17"/>
    </row>
    <row r="42655" spans="22:22">
      <c r="V42655" s="17"/>
    </row>
    <row r="42656" spans="22:22">
      <c r="V42656" s="17"/>
    </row>
    <row r="42657" spans="22:22">
      <c r="V42657" s="17"/>
    </row>
    <row r="42658" spans="22:22">
      <c r="V42658" s="17"/>
    </row>
    <row r="42659" spans="22:22">
      <c r="V42659" s="17"/>
    </row>
    <row r="42660" spans="22:22">
      <c r="V42660" s="17"/>
    </row>
    <row r="42661" spans="22:22">
      <c r="V42661" s="17"/>
    </row>
    <row r="42662" spans="22:22">
      <c r="V42662" s="17"/>
    </row>
    <row r="42663" spans="22:22">
      <c r="V42663" s="17"/>
    </row>
    <row r="42664" spans="22:22">
      <c r="V42664" s="17"/>
    </row>
    <row r="42665" spans="22:22">
      <c r="V42665" s="17"/>
    </row>
    <row r="42666" spans="22:22">
      <c r="V42666" s="17"/>
    </row>
    <row r="42667" spans="22:22">
      <c r="V42667" s="17"/>
    </row>
    <row r="42668" spans="22:22">
      <c r="V42668" s="17"/>
    </row>
    <row r="42669" spans="22:22">
      <c r="V42669" s="17"/>
    </row>
    <row r="42670" spans="22:22">
      <c r="V42670" s="17"/>
    </row>
    <row r="42671" spans="22:22">
      <c r="V42671" s="17"/>
    </row>
    <row r="42672" spans="22:22">
      <c r="V42672" s="17"/>
    </row>
    <row r="42673" spans="22:22">
      <c r="V42673" s="17"/>
    </row>
    <row r="42674" spans="22:22">
      <c r="V42674" s="17"/>
    </row>
    <row r="42675" spans="22:22">
      <c r="V42675" s="17"/>
    </row>
    <row r="42676" spans="22:22">
      <c r="V42676" s="17"/>
    </row>
    <row r="42677" spans="22:22">
      <c r="V42677" s="17"/>
    </row>
    <row r="42678" spans="22:22">
      <c r="V42678" s="17"/>
    </row>
    <row r="42679" spans="22:22">
      <c r="V42679" s="17"/>
    </row>
    <row r="42680" spans="22:22">
      <c r="V42680" s="17"/>
    </row>
    <row r="42681" spans="22:22">
      <c r="V42681" s="17"/>
    </row>
    <row r="42682" spans="22:22">
      <c r="V42682" s="17"/>
    </row>
    <row r="42683" spans="22:22">
      <c r="V42683" s="17"/>
    </row>
    <row r="42684" spans="22:22">
      <c r="V42684" s="17"/>
    </row>
    <row r="42685" spans="22:22">
      <c r="V42685" s="17"/>
    </row>
    <row r="42686" spans="22:22">
      <c r="V42686" s="17"/>
    </row>
    <row r="42687" spans="22:22">
      <c r="V42687" s="17"/>
    </row>
    <row r="42688" spans="22:22">
      <c r="V42688" s="17"/>
    </row>
    <row r="42689" spans="22:22">
      <c r="V42689" s="17"/>
    </row>
    <row r="42690" spans="22:22">
      <c r="V42690" s="17"/>
    </row>
    <row r="42691" spans="22:22">
      <c r="V42691" s="17"/>
    </row>
    <row r="42692" spans="22:22">
      <c r="V42692" s="17"/>
    </row>
    <row r="42693" spans="22:22">
      <c r="V42693" s="17"/>
    </row>
    <row r="42694" spans="22:22">
      <c r="V42694" s="17"/>
    </row>
    <row r="42695" spans="22:22">
      <c r="V42695" s="17"/>
    </row>
    <row r="42696" spans="22:22">
      <c r="V42696" s="17"/>
    </row>
    <row r="42697" spans="22:22">
      <c r="V42697" s="17"/>
    </row>
    <row r="42698" spans="22:22">
      <c r="V42698" s="17"/>
    </row>
    <row r="42699" spans="22:22">
      <c r="V42699" s="17"/>
    </row>
    <row r="42700" spans="22:22">
      <c r="V42700" s="17"/>
    </row>
    <row r="42701" spans="22:22">
      <c r="V42701" s="17"/>
    </row>
    <row r="42702" spans="22:22">
      <c r="V42702" s="17"/>
    </row>
    <row r="42703" spans="22:22">
      <c r="V42703" s="17"/>
    </row>
    <row r="42704" spans="22:22">
      <c r="V42704" s="17"/>
    </row>
    <row r="42705" spans="22:22">
      <c r="V42705" s="17"/>
    </row>
    <row r="42706" spans="22:22">
      <c r="V42706" s="17"/>
    </row>
    <row r="42707" spans="22:22">
      <c r="V42707" s="17"/>
    </row>
    <row r="42708" spans="22:22">
      <c r="V42708" s="17"/>
    </row>
    <row r="42709" spans="22:22">
      <c r="V42709" s="17"/>
    </row>
    <row r="42710" spans="22:22">
      <c r="V42710" s="17"/>
    </row>
    <row r="42711" spans="22:22">
      <c r="V42711" s="17"/>
    </row>
    <row r="42712" spans="22:22">
      <c r="V42712" s="17"/>
    </row>
    <row r="42713" spans="22:22">
      <c r="V42713" s="17"/>
    </row>
    <row r="42714" spans="22:22">
      <c r="V42714" s="17"/>
    </row>
    <row r="42715" spans="22:22">
      <c r="V42715" s="17"/>
    </row>
    <row r="42716" spans="22:22">
      <c r="V42716" s="17"/>
    </row>
    <row r="42717" spans="22:22">
      <c r="V42717" s="17"/>
    </row>
    <row r="42718" spans="22:22">
      <c r="V42718" s="17"/>
    </row>
    <row r="42719" spans="22:22">
      <c r="V42719" s="17"/>
    </row>
    <row r="42720" spans="22:22">
      <c r="V42720" s="17"/>
    </row>
    <row r="42721" spans="22:22">
      <c r="V42721" s="17"/>
    </row>
    <row r="42722" spans="22:22">
      <c r="V42722" s="17"/>
    </row>
    <row r="42723" spans="22:22">
      <c r="V42723" s="17"/>
    </row>
    <row r="42724" spans="22:22">
      <c r="V42724" s="17"/>
    </row>
    <row r="42725" spans="22:22">
      <c r="V42725" s="17"/>
    </row>
    <row r="42726" spans="22:22">
      <c r="V42726" s="17"/>
    </row>
    <row r="42727" spans="22:22">
      <c r="V42727" s="17"/>
    </row>
    <row r="42728" spans="22:22">
      <c r="V42728" s="17"/>
    </row>
    <row r="42729" spans="22:22">
      <c r="V42729" s="17"/>
    </row>
    <row r="42730" spans="22:22">
      <c r="V42730" s="17"/>
    </row>
    <row r="42731" spans="22:22">
      <c r="V42731" s="17"/>
    </row>
    <row r="42732" spans="22:22">
      <c r="V42732" s="17"/>
    </row>
    <row r="42733" spans="22:22">
      <c r="V42733" s="17"/>
    </row>
    <row r="42734" spans="22:22">
      <c r="V42734" s="17"/>
    </row>
    <row r="42735" spans="22:22">
      <c r="V42735" s="17"/>
    </row>
    <row r="42736" spans="22:22">
      <c r="V42736" s="17"/>
    </row>
    <row r="42737" spans="22:22">
      <c r="V42737" s="17"/>
    </row>
    <row r="42738" spans="22:22">
      <c r="V42738" s="17"/>
    </row>
    <row r="42739" spans="22:22">
      <c r="V42739" s="17"/>
    </row>
    <row r="42740" spans="22:22">
      <c r="V42740" s="17"/>
    </row>
    <row r="42741" spans="22:22">
      <c r="V42741" s="17"/>
    </row>
    <row r="42742" spans="22:22">
      <c r="V42742" s="17"/>
    </row>
    <row r="42743" spans="22:22">
      <c r="V42743" s="17"/>
    </row>
    <row r="42744" spans="22:22">
      <c r="V42744" s="17"/>
    </row>
    <row r="42745" spans="22:22">
      <c r="V42745" s="17"/>
    </row>
    <row r="42746" spans="22:22">
      <c r="V42746" s="17"/>
    </row>
    <row r="42747" spans="22:22">
      <c r="V42747" s="17"/>
    </row>
    <row r="42748" spans="22:22">
      <c r="V42748" s="17"/>
    </row>
    <row r="42749" spans="22:22">
      <c r="V42749" s="17"/>
    </row>
    <row r="42750" spans="22:22">
      <c r="V42750" s="17"/>
    </row>
    <row r="42751" spans="22:22">
      <c r="V42751" s="17"/>
    </row>
    <row r="42752" spans="22:22">
      <c r="V42752" s="17"/>
    </row>
    <row r="42753" spans="22:22">
      <c r="V42753" s="17"/>
    </row>
    <row r="42754" spans="22:22">
      <c r="V42754" s="17"/>
    </row>
    <row r="42755" spans="22:22">
      <c r="V42755" s="17"/>
    </row>
    <row r="42756" spans="22:22">
      <c r="V42756" s="17"/>
    </row>
    <row r="42757" spans="22:22">
      <c r="V42757" s="17"/>
    </row>
    <row r="42758" spans="22:22">
      <c r="V42758" s="17"/>
    </row>
    <row r="42759" spans="22:22">
      <c r="V42759" s="17"/>
    </row>
    <row r="42760" spans="22:22">
      <c r="V42760" s="17"/>
    </row>
    <row r="42761" spans="22:22">
      <c r="V42761" s="17"/>
    </row>
    <row r="42762" spans="22:22">
      <c r="V42762" s="17"/>
    </row>
    <row r="42763" spans="22:22">
      <c r="V42763" s="17"/>
    </row>
    <row r="42764" spans="22:22">
      <c r="V42764" s="17"/>
    </row>
    <row r="42765" spans="22:22">
      <c r="V42765" s="17"/>
    </row>
    <row r="42766" spans="22:22">
      <c r="V42766" s="17"/>
    </row>
    <row r="42767" spans="22:22">
      <c r="V42767" s="17"/>
    </row>
    <row r="42768" spans="22:22">
      <c r="V42768" s="17"/>
    </row>
    <row r="42769" spans="22:22">
      <c r="V42769" s="17"/>
    </row>
    <row r="42770" spans="22:22">
      <c r="V42770" s="17"/>
    </row>
    <row r="42771" spans="22:22">
      <c r="V42771" s="17"/>
    </row>
    <row r="42772" spans="22:22">
      <c r="V42772" s="17"/>
    </row>
    <row r="42773" spans="22:22">
      <c r="V42773" s="17"/>
    </row>
    <row r="42774" spans="22:22">
      <c r="V42774" s="17"/>
    </row>
    <row r="42775" spans="22:22">
      <c r="V42775" s="17"/>
    </row>
    <row r="42776" spans="22:22">
      <c r="V42776" s="17"/>
    </row>
    <row r="42777" spans="22:22">
      <c r="V42777" s="17"/>
    </row>
    <row r="42778" spans="22:22">
      <c r="V42778" s="17"/>
    </row>
    <row r="42779" spans="22:22">
      <c r="V42779" s="17"/>
    </row>
    <row r="42780" spans="22:22">
      <c r="V42780" s="17"/>
    </row>
    <row r="42781" spans="22:22">
      <c r="V42781" s="17"/>
    </row>
    <row r="42782" spans="22:22">
      <c r="V42782" s="17"/>
    </row>
    <row r="42783" spans="22:22">
      <c r="V42783" s="17"/>
    </row>
    <row r="42784" spans="22:22">
      <c r="V42784" s="17"/>
    </row>
    <row r="42785" spans="22:22">
      <c r="V42785" s="17"/>
    </row>
    <row r="42786" spans="22:22">
      <c r="V42786" s="17"/>
    </row>
    <row r="42787" spans="22:22">
      <c r="V42787" s="17"/>
    </row>
    <row r="42788" spans="22:22">
      <c r="V42788" s="17"/>
    </row>
    <row r="42789" spans="22:22">
      <c r="V42789" s="17"/>
    </row>
    <row r="42790" spans="22:22">
      <c r="V42790" s="17"/>
    </row>
    <row r="42791" spans="22:22">
      <c r="V42791" s="17"/>
    </row>
    <row r="42792" spans="22:22">
      <c r="V42792" s="17"/>
    </row>
    <row r="42793" spans="22:22">
      <c r="V42793" s="17"/>
    </row>
    <row r="42794" spans="22:22">
      <c r="V42794" s="17"/>
    </row>
    <row r="42795" spans="22:22">
      <c r="V42795" s="17"/>
    </row>
    <row r="42796" spans="22:22">
      <c r="V42796" s="17"/>
    </row>
    <row r="42797" spans="22:22">
      <c r="V42797" s="17"/>
    </row>
    <row r="42798" spans="22:22">
      <c r="V42798" s="17"/>
    </row>
    <row r="42799" spans="22:22">
      <c r="V42799" s="17"/>
    </row>
    <row r="42800" spans="22:22">
      <c r="V42800" s="17"/>
    </row>
    <row r="42801" spans="22:22">
      <c r="V42801" s="17"/>
    </row>
    <row r="42802" spans="22:22">
      <c r="V42802" s="17"/>
    </row>
    <row r="42803" spans="22:22">
      <c r="V42803" s="17"/>
    </row>
    <row r="42804" spans="22:22">
      <c r="V42804" s="17"/>
    </row>
    <row r="42805" spans="22:22">
      <c r="V42805" s="17"/>
    </row>
    <row r="42806" spans="22:22">
      <c r="V42806" s="17"/>
    </row>
    <row r="42807" spans="22:22">
      <c r="V42807" s="17"/>
    </row>
    <row r="42808" spans="22:22">
      <c r="V42808" s="17"/>
    </row>
    <row r="42809" spans="22:22">
      <c r="V42809" s="17"/>
    </row>
    <row r="42810" spans="22:22">
      <c r="V42810" s="17"/>
    </row>
    <row r="42811" spans="22:22">
      <c r="V42811" s="17"/>
    </row>
    <row r="42812" spans="22:22">
      <c r="V42812" s="17"/>
    </row>
    <row r="42813" spans="22:22">
      <c r="V42813" s="17"/>
    </row>
    <row r="42814" spans="22:22">
      <c r="V42814" s="17"/>
    </row>
    <row r="42815" spans="22:22">
      <c r="V42815" s="17"/>
    </row>
    <row r="42816" spans="22:22">
      <c r="V42816" s="17"/>
    </row>
    <row r="42817" spans="22:22">
      <c r="V42817" s="17"/>
    </row>
    <row r="42818" spans="22:22">
      <c r="V42818" s="17"/>
    </row>
    <row r="42819" spans="22:22">
      <c r="V42819" s="17"/>
    </row>
    <row r="42820" spans="22:22">
      <c r="V42820" s="17"/>
    </row>
    <row r="42821" spans="22:22">
      <c r="V42821" s="17"/>
    </row>
    <row r="42822" spans="22:22">
      <c r="V42822" s="17"/>
    </row>
    <row r="42823" spans="22:22">
      <c r="V42823" s="17"/>
    </row>
    <row r="42824" spans="22:22">
      <c r="V42824" s="17"/>
    </row>
    <row r="42825" spans="22:22">
      <c r="V42825" s="17"/>
    </row>
    <row r="42826" spans="22:22">
      <c r="V42826" s="17"/>
    </row>
    <row r="42827" spans="22:22">
      <c r="V42827" s="17"/>
    </row>
    <row r="42828" spans="22:22">
      <c r="V42828" s="17"/>
    </row>
    <row r="42829" spans="22:22">
      <c r="V42829" s="17"/>
    </row>
    <row r="42830" spans="22:22">
      <c r="V42830" s="17"/>
    </row>
    <row r="42831" spans="22:22">
      <c r="V42831" s="17"/>
    </row>
    <row r="42832" spans="22:22">
      <c r="V42832" s="17"/>
    </row>
    <row r="42833" spans="22:22">
      <c r="V42833" s="17"/>
    </row>
    <row r="42834" spans="22:22">
      <c r="V42834" s="17"/>
    </row>
    <row r="42835" spans="22:22">
      <c r="V42835" s="17"/>
    </row>
    <row r="42836" spans="22:22">
      <c r="V42836" s="17"/>
    </row>
    <row r="42837" spans="22:22">
      <c r="V42837" s="17"/>
    </row>
    <row r="42838" spans="22:22">
      <c r="V42838" s="17"/>
    </row>
    <row r="42839" spans="22:22">
      <c r="V42839" s="17"/>
    </row>
    <row r="42840" spans="22:22">
      <c r="V42840" s="17"/>
    </row>
    <row r="42841" spans="22:22">
      <c r="V42841" s="17"/>
    </row>
    <row r="42842" spans="22:22">
      <c r="V42842" s="17"/>
    </row>
    <row r="42843" spans="22:22">
      <c r="V42843" s="17"/>
    </row>
    <row r="42844" spans="22:22">
      <c r="V42844" s="17"/>
    </row>
    <row r="42845" spans="22:22">
      <c r="V42845" s="17"/>
    </row>
    <row r="42846" spans="22:22">
      <c r="V42846" s="17"/>
    </row>
    <row r="42847" spans="22:22">
      <c r="V42847" s="17"/>
    </row>
    <row r="42848" spans="22:22">
      <c r="V42848" s="17"/>
    </row>
    <row r="42849" spans="22:22">
      <c r="V42849" s="17"/>
    </row>
    <row r="42850" spans="22:22">
      <c r="V42850" s="17"/>
    </row>
    <row r="42851" spans="22:22">
      <c r="V42851" s="17"/>
    </row>
    <row r="42852" spans="22:22">
      <c r="V42852" s="17"/>
    </row>
    <row r="42853" spans="22:22">
      <c r="V42853" s="17"/>
    </row>
    <row r="42854" spans="22:22">
      <c r="V42854" s="17"/>
    </row>
    <row r="42855" spans="22:22">
      <c r="V42855" s="17"/>
    </row>
    <row r="42856" spans="22:22">
      <c r="V42856" s="17"/>
    </row>
    <row r="42857" spans="22:22">
      <c r="V42857" s="17"/>
    </row>
    <row r="42858" spans="22:22">
      <c r="V42858" s="17"/>
    </row>
    <row r="42859" spans="22:22">
      <c r="V42859" s="17"/>
    </row>
    <row r="42860" spans="22:22">
      <c r="V42860" s="17"/>
    </row>
    <row r="42861" spans="22:22">
      <c r="V42861" s="17"/>
    </row>
    <row r="42862" spans="22:22">
      <c r="V42862" s="17"/>
    </row>
    <row r="42863" spans="22:22">
      <c r="V42863" s="17"/>
    </row>
    <row r="42864" spans="22:22">
      <c r="V42864" s="17"/>
    </row>
    <row r="42865" spans="22:22">
      <c r="V42865" s="17"/>
    </row>
    <row r="42866" spans="22:22">
      <c r="V42866" s="17"/>
    </row>
    <row r="42867" spans="22:22">
      <c r="V42867" s="17"/>
    </row>
    <row r="42868" spans="22:22">
      <c r="V42868" s="17"/>
    </row>
    <row r="42869" spans="22:22">
      <c r="V42869" s="17"/>
    </row>
    <row r="42870" spans="22:22">
      <c r="V42870" s="17"/>
    </row>
    <row r="42871" spans="22:22">
      <c r="V42871" s="17"/>
    </row>
    <row r="42872" spans="22:22">
      <c r="V42872" s="17"/>
    </row>
    <row r="42873" spans="22:22">
      <c r="V42873" s="17"/>
    </row>
    <row r="42874" spans="22:22">
      <c r="V42874" s="17"/>
    </row>
    <row r="42875" spans="22:22">
      <c r="V42875" s="17"/>
    </row>
    <row r="42876" spans="22:22">
      <c r="V42876" s="17"/>
    </row>
    <row r="42877" spans="22:22">
      <c r="V42877" s="17"/>
    </row>
    <row r="42878" spans="22:22">
      <c r="V42878" s="17"/>
    </row>
    <row r="42879" spans="22:22">
      <c r="V42879" s="17"/>
    </row>
    <row r="42880" spans="22:22">
      <c r="V42880" s="17"/>
    </row>
    <row r="42881" spans="22:22">
      <c r="V42881" s="17"/>
    </row>
    <row r="42882" spans="22:22">
      <c r="V42882" s="17"/>
    </row>
    <row r="42883" spans="22:22">
      <c r="V42883" s="17"/>
    </row>
    <row r="42884" spans="22:22">
      <c r="V42884" s="17"/>
    </row>
    <row r="42885" spans="22:22">
      <c r="V42885" s="17"/>
    </row>
    <row r="42886" spans="22:22">
      <c r="V42886" s="17"/>
    </row>
    <row r="42887" spans="22:22">
      <c r="V42887" s="17"/>
    </row>
    <row r="42888" spans="22:22">
      <c r="V42888" s="17"/>
    </row>
    <row r="42889" spans="22:22">
      <c r="V42889" s="17"/>
    </row>
    <row r="42890" spans="22:22">
      <c r="V42890" s="17"/>
    </row>
    <row r="42891" spans="22:22">
      <c r="V42891" s="17"/>
    </row>
    <row r="42892" spans="22:22">
      <c r="V42892" s="17"/>
    </row>
    <row r="42893" spans="22:22">
      <c r="V42893" s="17"/>
    </row>
    <row r="42894" spans="22:22">
      <c r="V42894" s="17"/>
    </row>
    <row r="42895" spans="22:22">
      <c r="V42895" s="17"/>
    </row>
    <row r="42896" spans="22:22">
      <c r="V42896" s="17"/>
    </row>
    <row r="42897" spans="22:22">
      <c r="V42897" s="17"/>
    </row>
    <row r="42898" spans="22:22">
      <c r="V42898" s="17"/>
    </row>
    <row r="42899" spans="22:22">
      <c r="V42899" s="17"/>
    </row>
    <row r="42900" spans="22:22">
      <c r="V42900" s="17"/>
    </row>
    <row r="42901" spans="22:22">
      <c r="V42901" s="17"/>
    </row>
    <row r="42902" spans="22:22">
      <c r="V42902" s="17"/>
    </row>
    <row r="42903" spans="22:22">
      <c r="V42903" s="17"/>
    </row>
    <row r="42904" spans="22:22">
      <c r="V42904" s="17"/>
    </row>
    <row r="42905" spans="22:22">
      <c r="V42905" s="17"/>
    </row>
    <row r="42906" spans="22:22">
      <c r="V42906" s="17"/>
    </row>
    <row r="42907" spans="22:22">
      <c r="V42907" s="17"/>
    </row>
    <row r="42908" spans="22:22">
      <c r="V42908" s="17"/>
    </row>
    <row r="42909" spans="22:22">
      <c r="V42909" s="17"/>
    </row>
    <row r="42910" spans="22:22">
      <c r="V42910" s="17"/>
    </row>
    <row r="42911" spans="22:22">
      <c r="V42911" s="17"/>
    </row>
    <row r="42912" spans="22:22">
      <c r="V42912" s="17"/>
    </row>
    <row r="42913" spans="22:22">
      <c r="V42913" s="17"/>
    </row>
    <row r="42914" spans="22:22">
      <c r="V42914" s="17"/>
    </row>
    <row r="42915" spans="22:22">
      <c r="V42915" s="17"/>
    </row>
    <row r="42916" spans="22:22">
      <c r="V42916" s="17"/>
    </row>
    <row r="42917" spans="22:22">
      <c r="V42917" s="17"/>
    </row>
    <row r="42918" spans="22:22">
      <c r="V42918" s="17"/>
    </row>
    <row r="42919" spans="22:22">
      <c r="V42919" s="17"/>
    </row>
    <row r="42920" spans="22:22">
      <c r="V42920" s="17"/>
    </row>
    <row r="42921" spans="22:22">
      <c r="V42921" s="17"/>
    </row>
    <row r="42922" spans="22:22">
      <c r="V42922" s="17"/>
    </row>
    <row r="42923" spans="22:22">
      <c r="V42923" s="17"/>
    </row>
    <row r="42924" spans="22:22">
      <c r="V42924" s="17"/>
    </row>
    <row r="42925" spans="22:22">
      <c r="V42925" s="17"/>
    </row>
    <row r="42926" spans="22:22">
      <c r="V42926" s="17"/>
    </row>
    <row r="42927" spans="22:22">
      <c r="V42927" s="17"/>
    </row>
    <row r="42928" spans="22:22">
      <c r="V42928" s="17"/>
    </row>
    <row r="42929" spans="22:22">
      <c r="V42929" s="17"/>
    </row>
    <row r="42930" spans="22:22">
      <c r="V42930" s="17"/>
    </row>
    <row r="42931" spans="22:22">
      <c r="V42931" s="17"/>
    </row>
    <row r="42932" spans="22:22">
      <c r="V42932" s="17"/>
    </row>
    <row r="42933" spans="22:22">
      <c r="V42933" s="17"/>
    </row>
    <row r="42934" spans="22:22">
      <c r="V42934" s="17"/>
    </row>
    <row r="42935" spans="22:22">
      <c r="V42935" s="17"/>
    </row>
    <row r="42936" spans="22:22">
      <c r="V42936" s="17"/>
    </row>
    <row r="42937" spans="22:22">
      <c r="V42937" s="17"/>
    </row>
    <row r="42938" spans="22:22">
      <c r="V42938" s="17"/>
    </row>
    <row r="42939" spans="22:22">
      <c r="V42939" s="17"/>
    </row>
    <row r="42940" spans="22:22">
      <c r="V42940" s="17"/>
    </row>
    <row r="42941" spans="22:22">
      <c r="V42941" s="17"/>
    </row>
    <row r="42942" spans="22:22">
      <c r="V42942" s="17"/>
    </row>
    <row r="42943" spans="22:22">
      <c r="V42943" s="17"/>
    </row>
    <row r="42944" spans="22:22">
      <c r="V42944" s="17"/>
    </row>
    <row r="42945" spans="22:22">
      <c r="V42945" s="17"/>
    </row>
    <row r="42946" spans="22:22">
      <c r="V42946" s="17"/>
    </row>
    <row r="42947" spans="22:22">
      <c r="V42947" s="17"/>
    </row>
    <row r="42948" spans="22:22">
      <c r="V42948" s="17"/>
    </row>
    <row r="42949" spans="22:22">
      <c r="V42949" s="17"/>
    </row>
    <row r="42950" spans="22:22">
      <c r="V42950" s="17"/>
    </row>
    <row r="42951" spans="22:22">
      <c r="V42951" s="17"/>
    </row>
    <row r="42952" spans="22:22">
      <c r="V42952" s="17"/>
    </row>
    <row r="42953" spans="22:22">
      <c r="V42953" s="17"/>
    </row>
    <row r="42954" spans="22:22">
      <c r="V42954" s="17"/>
    </row>
    <row r="42955" spans="22:22">
      <c r="V42955" s="17"/>
    </row>
    <row r="42956" spans="22:22">
      <c r="V42956" s="17"/>
    </row>
    <row r="42957" spans="22:22">
      <c r="V42957" s="17"/>
    </row>
    <row r="42958" spans="22:22">
      <c r="V42958" s="17"/>
    </row>
    <row r="42959" spans="22:22">
      <c r="V42959" s="17"/>
    </row>
    <row r="42960" spans="22:22">
      <c r="V42960" s="17"/>
    </row>
    <row r="42961" spans="22:22">
      <c r="V42961" s="17"/>
    </row>
    <row r="42962" spans="22:22">
      <c r="V42962" s="17"/>
    </row>
    <row r="42963" spans="22:22">
      <c r="V42963" s="17"/>
    </row>
    <row r="42964" spans="22:22">
      <c r="V42964" s="17"/>
    </row>
    <row r="42965" spans="22:22">
      <c r="V42965" s="17"/>
    </row>
    <row r="42966" spans="22:22">
      <c r="V42966" s="17"/>
    </row>
    <row r="42967" spans="22:22">
      <c r="V42967" s="17"/>
    </row>
    <row r="42968" spans="22:22">
      <c r="V42968" s="17"/>
    </row>
    <row r="42969" spans="22:22">
      <c r="V42969" s="17"/>
    </row>
    <row r="42970" spans="22:22">
      <c r="V42970" s="17"/>
    </row>
    <row r="42971" spans="22:22">
      <c r="V42971" s="17"/>
    </row>
    <row r="42972" spans="22:22">
      <c r="V42972" s="17"/>
    </row>
    <row r="42973" spans="22:22">
      <c r="V42973" s="17"/>
    </row>
    <row r="42974" spans="22:22">
      <c r="V42974" s="17"/>
    </row>
    <row r="42975" spans="22:22">
      <c r="V42975" s="17"/>
    </row>
    <row r="42976" spans="22:22">
      <c r="V42976" s="17"/>
    </row>
    <row r="42977" spans="22:22">
      <c r="V42977" s="17"/>
    </row>
    <row r="42978" spans="22:22">
      <c r="V42978" s="17"/>
    </row>
    <row r="42979" spans="22:22">
      <c r="V42979" s="17"/>
    </row>
    <row r="42980" spans="22:22">
      <c r="V42980" s="17"/>
    </row>
    <row r="42981" spans="22:22">
      <c r="V42981" s="17"/>
    </row>
    <row r="42982" spans="22:22">
      <c r="V42982" s="17"/>
    </row>
    <row r="42983" spans="22:22">
      <c r="V42983" s="17"/>
    </row>
    <row r="42984" spans="22:22">
      <c r="V42984" s="17"/>
    </row>
    <row r="42985" spans="22:22">
      <c r="V42985" s="17"/>
    </row>
    <row r="42986" spans="22:22">
      <c r="V42986" s="17"/>
    </row>
    <row r="42987" spans="22:22">
      <c r="V42987" s="17"/>
    </row>
    <row r="42988" spans="22:22">
      <c r="V42988" s="17"/>
    </row>
    <row r="42989" spans="22:22">
      <c r="V42989" s="17"/>
    </row>
    <row r="42990" spans="22:22">
      <c r="V42990" s="17"/>
    </row>
    <row r="42991" spans="22:22">
      <c r="V42991" s="17"/>
    </row>
    <row r="42992" spans="22:22">
      <c r="V42992" s="17"/>
    </row>
    <row r="42993" spans="22:22">
      <c r="V42993" s="17"/>
    </row>
    <row r="42994" spans="22:22">
      <c r="V42994" s="17"/>
    </row>
    <row r="42995" spans="22:22">
      <c r="V42995" s="17"/>
    </row>
    <row r="42996" spans="22:22">
      <c r="V42996" s="17"/>
    </row>
    <row r="42997" spans="22:22">
      <c r="V42997" s="17"/>
    </row>
    <row r="42998" spans="22:22">
      <c r="V42998" s="17"/>
    </row>
    <row r="42999" spans="22:22">
      <c r="V42999" s="17"/>
    </row>
    <row r="43000" spans="22:22">
      <c r="V43000" s="17"/>
    </row>
    <row r="43001" spans="22:22">
      <c r="V43001" s="17"/>
    </row>
    <row r="43002" spans="22:22">
      <c r="V43002" s="17"/>
    </row>
    <row r="43003" spans="22:22">
      <c r="V43003" s="17"/>
    </row>
    <row r="43004" spans="22:22">
      <c r="V43004" s="17"/>
    </row>
    <row r="43005" spans="22:22">
      <c r="V43005" s="17"/>
    </row>
    <row r="43006" spans="22:22">
      <c r="V43006" s="17"/>
    </row>
    <row r="43007" spans="22:22">
      <c r="V43007" s="17"/>
    </row>
    <row r="43008" spans="22:22">
      <c r="V43008" s="17"/>
    </row>
    <row r="43009" spans="22:22">
      <c r="V43009" s="17"/>
    </row>
    <row r="43010" spans="22:22">
      <c r="V43010" s="17"/>
    </row>
    <row r="43011" spans="22:22">
      <c r="V43011" s="17"/>
    </row>
    <row r="43012" spans="22:22">
      <c r="V43012" s="17"/>
    </row>
    <row r="43013" spans="22:22">
      <c r="V43013" s="17"/>
    </row>
    <row r="43014" spans="22:22">
      <c r="V43014" s="17"/>
    </row>
    <row r="43015" spans="22:22">
      <c r="V43015" s="17"/>
    </row>
    <row r="43016" spans="22:22">
      <c r="V43016" s="17"/>
    </row>
    <row r="43017" spans="22:22">
      <c r="V43017" s="17"/>
    </row>
    <row r="43018" spans="22:22">
      <c r="V43018" s="17"/>
    </row>
    <row r="43019" spans="22:22">
      <c r="V43019" s="17"/>
    </row>
    <row r="43020" spans="22:22">
      <c r="V43020" s="17"/>
    </row>
    <row r="43021" spans="22:22">
      <c r="V43021" s="17"/>
    </row>
    <row r="43022" spans="22:22">
      <c r="V43022" s="17"/>
    </row>
    <row r="43023" spans="22:22">
      <c r="V43023" s="17"/>
    </row>
    <row r="43024" spans="22:22">
      <c r="V43024" s="17"/>
    </row>
    <row r="43025" spans="22:22">
      <c r="V43025" s="17"/>
    </row>
    <row r="43026" spans="22:22">
      <c r="V43026" s="17"/>
    </row>
    <row r="43027" spans="22:22">
      <c r="V43027" s="17"/>
    </row>
    <row r="43028" spans="22:22">
      <c r="V43028" s="17"/>
    </row>
    <row r="43029" spans="22:22">
      <c r="V43029" s="17"/>
    </row>
    <row r="43030" spans="22:22">
      <c r="V43030" s="17"/>
    </row>
    <row r="43031" spans="22:22">
      <c r="V43031" s="17"/>
    </row>
    <row r="43032" spans="22:22">
      <c r="V43032" s="17"/>
    </row>
    <row r="43033" spans="22:22">
      <c r="V43033" s="17"/>
    </row>
    <row r="43034" spans="22:22">
      <c r="V43034" s="17"/>
    </row>
    <row r="43035" spans="22:22">
      <c r="V43035" s="17"/>
    </row>
    <row r="43036" spans="22:22">
      <c r="V43036" s="17"/>
    </row>
    <row r="43037" spans="22:22">
      <c r="V43037" s="17"/>
    </row>
    <row r="43038" spans="22:22">
      <c r="V43038" s="17"/>
    </row>
    <row r="43039" spans="22:22">
      <c r="V43039" s="17"/>
    </row>
    <row r="43040" spans="22:22">
      <c r="V43040" s="17"/>
    </row>
    <row r="43041" spans="22:22">
      <c r="V43041" s="17"/>
    </row>
    <row r="43042" spans="22:22">
      <c r="V43042" s="17"/>
    </row>
    <row r="43043" spans="22:22">
      <c r="V43043" s="17"/>
    </row>
    <row r="43044" spans="22:22">
      <c r="V43044" s="17"/>
    </row>
    <row r="43045" spans="22:22">
      <c r="V43045" s="17"/>
    </row>
    <row r="43046" spans="22:22">
      <c r="V43046" s="17"/>
    </row>
    <row r="43047" spans="22:22">
      <c r="V43047" s="17"/>
    </row>
    <row r="43048" spans="22:22">
      <c r="V43048" s="17"/>
    </row>
    <row r="43049" spans="22:22">
      <c r="V43049" s="17"/>
    </row>
    <row r="43050" spans="22:22">
      <c r="V43050" s="17"/>
    </row>
    <row r="43051" spans="22:22">
      <c r="V43051" s="17"/>
    </row>
    <row r="43052" spans="22:22">
      <c r="V43052" s="17"/>
    </row>
    <row r="43053" spans="22:22">
      <c r="V43053" s="17"/>
    </row>
    <row r="43054" spans="22:22">
      <c r="V43054" s="17"/>
    </row>
    <row r="43055" spans="22:22">
      <c r="V43055" s="17"/>
    </row>
    <row r="43056" spans="22:22">
      <c r="V43056" s="17"/>
    </row>
    <row r="43057" spans="22:22">
      <c r="V43057" s="17"/>
    </row>
    <row r="43058" spans="22:22">
      <c r="V43058" s="17"/>
    </row>
    <row r="43059" spans="22:22">
      <c r="V43059" s="17"/>
    </row>
    <row r="43060" spans="22:22">
      <c r="V43060" s="17"/>
    </row>
    <row r="43061" spans="22:22">
      <c r="V43061" s="17"/>
    </row>
    <row r="43062" spans="22:22">
      <c r="V43062" s="17"/>
    </row>
    <row r="43063" spans="22:22">
      <c r="V43063" s="17"/>
    </row>
    <row r="43064" spans="22:22">
      <c r="V43064" s="17"/>
    </row>
    <row r="43065" spans="22:22">
      <c r="V43065" s="17"/>
    </row>
    <row r="43066" spans="22:22">
      <c r="V43066" s="17"/>
    </row>
    <row r="43067" spans="22:22">
      <c r="V43067" s="17"/>
    </row>
    <row r="43068" spans="22:22">
      <c r="V43068" s="17"/>
    </row>
    <row r="43069" spans="22:22">
      <c r="V43069" s="17"/>
    </row>
    <row r="43070" spans="22:22">
      <c r="V43070" s="17"/>
    </row>
    <row r="43071" spans="22:22">
      <c r="V43071" s="17"/>
    </row>
    <row r="43072" spans="22:22">
      <c r="V43072" s="17"/>
    </row>
    <row r="43073" spans="22:22">
      <c r="V43073" s="17"/>
    </row>
    <row r="43074" spans="22:22">
      <c r="V43074" s="17"/>
    </row>
    <row r="43075" spans="22:22">
      <c r="V43075" s="17"/>
    </row>
    <row r="43076" spans="22:22">
      <c r="V43076" s="17"/>
    </row>
    <row r="43077" spans="22:22">
      <c r="V43077" s="17"/>
    </row>
    <row r="43078" spans="22:22">
      <c r="V43078" s="17"/>
    </row>
    <row r="43079" spans="22:22">
      <c r="V43079" s="17"/>
    </row>
    <row r="43080" spans="22:22">
      <c r="V43080" s="17"/>
    </row>
    <row r="43081" spans="22:22">
      <c r="V43081" s="17"/>
    </row>
    <row r="43082" spans="22:22">
      <c r="V43082" s="17"/>
    </row>
    <row r="43083" spans="22:22">
      <c r="V43083" s="17"/>
    </row>
    <row r="43084" spans="22:22">
      <c r="V43084" s="17"/>
    </row>
    <row r="43085" spans="22:22">
      <c r="V43085" s="17"/>
    </row>
    <row r="43086" spans="22:22">
      <c r="V43086" s="17"/>
    </row>
    <row r="43087" spans="22:22">
      <c r="V43087" s="17"/>
    </row>
    <row r="43088" spans="22:22">
      <c r="V43088" s="17"/>
    </row>
    <row r="43089" spans="22:22">
      <c r="V43089" s="17"/>
    </row>
    <row r="43090" spans="22:22">
      <c r="V43090" s="17"/>
    </row>
    <row r="43091" spans="22:22">
      <c r="V43091" s="17"/>
    </row>
    <row r="43092" spans="22:22">
      <c r="V43092" s="17"/>
    </row>
    <row r="43093" spans="22:22">
      <c r="V43093" s="17"/>
    </row>
    <row r="43094" spans="22:22">
      <c r="V43094" s="17"/>
    </row>
    <row r="43095" spans="22:22">
      <c r="V43095" s="17"/>
    </row>
    <row r="43096" spans="22:22">
      <c r="V43096" s="17"/>
    </row>
    <row r="43097" spans="22:22">
      <c r="V43097" s="17"/>
    </row>
    <row r="43098" spans="22:22">
      <c r="V43098" s="17"/>
    </row>
    <row r="43099" spans="22:22">
      <c r="V43099" s="17"/>
    </row>
    <row r="43100" spans="22:22">
      <c r="V43100" s="17"/>
    </row>
    <row r="43101" spans="22:22">
      <c r="V43101" s="17"/>
    </row>
    <row r="43102" spans="22:22">
      <c r="V43102" s="17"/>
    </row>
    <row r="43103" spans="22:22">
      <c r="V43103" s="17"/>
    </row>
    <row r="43104" spans="22:22">
      <c r="V43104" s="17"/>
    </row>
    <row r="43105" spans="22:22">
      <c r="V43105" s="17"/>
    </row>
    <row r="43106" spans="22:22">
      <c r="V43106" s="17"/>
    </row>
    <row r="43107" spans="22:22">
      <c r="V43107" s="17"/>
    </row>
    <row r="43108" spans="22:22">
      <c r="V43108" s="17"/>
    </row>
    <row r="43109" spans="22:22">
      <c r="V43109" s="17"/>
    </row>
    <row r="43110" spans="22:22">
      <c r="V43110" s="17"/>
    </row>
    <row r="43111" spans="22:22">
      <c r="V43111" s="17"/>
    </row>
    <row r="43112" spans="22:22">
      <c r="V43112" s="17"/>
    </row>
    <row r="43113" spans="22:22">
      <c r="V43113" s="17"/>
    </row>
    <row r="43114" spans="22:22">
      <c r="V43114" s="17"/>
    </row>
    <row r="43115" spans="22:22">
      <c r="V43115" s="17"/>
    </row>
    <row r="43116" spans="22:22">
      <c r="V43116" s="17"/>
    </row>
    <row r="43117" spans="22:22">
      <c r="V43117" s="17"/>
    </row>
    <row r="43118" spans="22:22">
      <c r="V43118" s="17"/>
    </row>
    <row r="43119" spans="22:22">
      <c r="V43119" s="17"/>
    </row>
    <row r="43120" spans="22:22">
      <c r="V43120" s="17"/>
    </row>
    <row r="43121" spans="22:22">
      <c r="V43121" s="17"/>
    </row>
    <row r="43122" spans="22:22">
      <c r="V43122" s="17"/>
    </row>
    <row r="43123" spans="22:22">
      <c r="V43123" s="17"/>
    </row>
    <row r="43124" spans="22:22">
      <c r="V43124" s="17"/>
    </row>
    <row r="43125" spans="22:22">
      <c r="V43125" s="17"/>
    </row>
    <row r="43126" spans="22:22">
      <c r="V43126" s="17"/>
    </row>
    <row r="43127" spans="22:22">
      <c r="V43127" s="17"/>
    </row>
    <row r="43128" spans="22:22">
      <c r="V43128" s="17"/>
    </row>
    <row r="43129" spans="22:22">
      <c r="V43129" s="17"/>
    </row>
    <row r="43130" spans="22:22">
      <c r="V43130" s="17"/>
    </row>
    <row r="43131" spans="22:22">
      <c r="V43131" s="17"/>
    </row>
    <row r="43132" spans="22:22">
      <c r="V43132" s="17"/>
    </row>
    <row r="43133" spans="22:22">
      <c r="V43133" s="17"/>
    </row>
    <row r="43134" spans="22:22">
      <c r="V43134" s="17"/>
    </row>
    <row r="43135" spans="22:22">
      <c r="V43135" s="17"/>
    </row>
    <row r="43136" spans="22:22">
      <c r="V43136" s="17"/>
    </row>
    <row r="43137" spans="22:22">
      <c r="V43137" s="17"/>
    </row>
    <row r="43138" spans="22:22">
      <c r="V43138" s="17"/>
    </row>
    <row r="43139" spans="22:22">
      <c r="V43139" s="17"/>
    </row>
    <row r="43140" spans="22:22">
      <c r="V43140" s="17"/>
    </row>
    <row r="43141" spans="22:22">
      <c r="V43141" s="17"/>
    </row>
    <row r="43142" spans="22:22">
      <c r="V43142" s="17"/>
    </row>
    <row r="43143" spans="22:22">
      <c r="V43143" s="17"/>
    </row>
    <row r="43144" spans="22:22">
      <c r="V43144" s="17"/>
    </row>
    <row r="43145" spans="22:22">
      <c r="V43145" s="17"/>
    </row>
    <row r="43146" spans="22:22">
      <c r="V43146" s="17"/>
    </row>
    <row r="43147" spans="22:22">
      <c r="V43147" s="17"/>
    </row>
    <row r="43148" spans="22:22">
      <c r="V43148" s="17"/>
    </row>
    <row r="43149" spans="22:22">
      <c r="V43149" s="17"/>
    </row>
    <row r="43150" spans="22:22">
      <c r="V43150" s="17"/>
    </row>
    <row r="43151" spans="22:22">
      <c r="V43151" s="17"/>
    </row>
    <row r="43152" spans="22:22">
      <c r="V43152" s="17"/>
    </row>
    <row r="43153" spans="22:22">
      <c r="V43153" s="17"/>
    </row>
    <row r="43154" spans="22:22">
      <c r="V43154" s="17"/>
    </row>
    <row r="43155" spans="22:22">
      <c r="V43155" s="17"/>
    </row>
    <row r="43156" spans="22:22">
      <c r="V43156" s="17"/>
    </row>
    <row r="43157" spans="22:22">
      <c r="V43157" s="17"/>
    </row>
    <row r="43158" spans="22:22">
      <c r="V43158" s="17"/>
    </row>
    <row r="43159" spans="22:22">
      <c r="V43159" s="17"/>
    </row>
    <row r="43160" spans="22:22">
      <c r="V43160" s="17"/>
    </row>
    <row r="43161" spans="22:22">
      <c r="V43161" s="17"/>
    </row>
    <row r="43162" spans="22:22">
      <c r="V43162" s="17"/>
    </row>
    <row r="43163" spans="22:22">
      <c r="V43163" s="17"/>
    </row>
    <row r="43164" spans="22:22">
      <c r="V43164" s="17"/>
    </row>
    <row r="43165" spans="22:22">
      <c r="V43165" s="17"/>
    </row>
    <row r="43166" spans="22:22">
      <c r="V43166" s="17"/>
    </row>
    <row r="43167" spans="22:22">
      <c r="V43167" s="17"/>
    </row>
    <row r="43168" spans="22:22">
      <c r="V43168" s="17"/>
    </row>
    <row r="43169" spans="22:22">
      <c r="V43169" s="17"/>
    </row>
    <row r="43170" spans="22:22">
      <c r="V43170" s="17"/>
    </row>
    <row r="43171" spans="22:22">
      <c r="V43171" s="17"/>
    </row>
    <row r="43172" spans="22:22">
      <c r="V43172" s="17"/>
    </row>
    <row r="43173" spans="22:22">
      <c r="V43173" s="17"/>
    </row>
    <row r="43174" spans="22:22">
      <c r="V43174" s="17"/>
    </row>
    <row r="43175" spans="22:22">
      <c r="V43175" s="17"/>
    </row>
    <row r="43176" spans="22:22">
      <c r="V43176" s="17"/>
    </row>
    <row r="43177" spans="22:22">
      <c r="V43177" s="17"/>
    </row>
    <row r="43178" spans="22:22">
      <c r="V43178" s="17"/>
    </row>
    <row r="43179" spans="22:22">
      <c r="V43179" s="17"/>
    </row>
    <row r="43180" spans="22:22">
      <c r="V43180" s="17"/>
    </row>
    <row r="43181" spans="22:22">
      <c r="V43181" s="17"/>
    </row>
    <row r="43182" spans="22:22">
      <c r="V43182" s="17"/>
    </row>
    <row r="43183" spans="22:22">
      <c r="V43183" s="17"/>
    </row>
    <row r="43184" spans="22:22">
      <c r="V43184" s="17"/>
    </row>
    <row r="43185" spans="22:22">
      <c r="V43185" s="17"/>
    </row>
    <row r="43186" spans="22:22">
      <c r="V43186" s="17"/>
    </row>
    <row r="43187" spans="22:22">
      <c r="V43187" s="17"/>
    </row>
    <row r="43188" spans="22:22">
      <c r="V43188" s="17"/>
    </row>
    <row r="43189" spans="22:22">
      <c r="V43189" s="17"/>
    </row>
    <row r="43190" spans="22:22">
      <c r="V43190" s="17"/>
    </row>
    <row r="43191" spans="22:22">
      <c r="V43191" s="17"/>
    </row>
    <row r="43192" spans="22:22">
      <c r="V43192" s="17"/>
    </row>
    <row r="43193" spans="22:22">
      <c r="V43193" s="17"/>
    </row>
    <row r="43194" spans="22:22">
      <c r="V43194" s="17"/>
    </row>
    <row r="43195" spans="22:22">
      <c r="V43195" s="17"/>
    </row>
    <row r="43196" spans="22:22">
      <c r="V43196" s="17"/>
    </row>
    <row r="43197" spans="22:22">
      <c r="V43197" s="17"/>
    </row>
    <row r="43198" spans="22:22">
      <c r="V43198" s="17"/>
    </row>
    <row r="43199" spans="22:22">
      <c r="V43199" s="17"/>
    </row>
    <row r="43200" spans="22:22">
      <c r="V43200" s="17"/>
    </row>
    <row r="43201" spans="22:22">
      <c r="V43201" s="17"/>
    </row>
    <row r="43202" spans="22:22">
      <c r="V43202" s="17"/>
    </row>
    <row r="43203" spans="22:22">
      <c r="V43203" s="17"/>
    </row>
    <row r="43204" spans="22:22">
      <c r="V43204" s="17"/>
    </row>
    <row r="43205" spans="22:22">
      <c r="V43205" s="17"/>
    </row>
    <row r="43206" spans="22:22">
      <c r="V43206" s="17"/>
    </row>
    <row r="43207" spans="22:22">
      <c r="V43207" s="17"/>
    </row>
    <row r="43208" spans="22:22">
      <c r="V43208" s="17"/>
    </row>
    <row r="43209" spans="22:22">
      <c r="V43209" s="17"/>
    </row>
    <row r="43210" spans="22:22">
      <c r="V43210" s="17"/>
    </row>
    <row r="43211" spans="22:22">
      <c r="V43211" s="17"/>
    </row>
    <row r="43212" spans="22:22">
      <c r="V43212" s="17"/>
    </row>
    <row r="43213" spans="22:22">
      <c r="V43213" s="17"/>
    </row>
    <row r="43214" spans="22:22">
      <c r="V43214" s="17"/>
    </row>
    <row r="43215" spans="22:22">
      <c r="V43215" s="17"/>
    </row>
    <row r="43216" spans="22:22">
      <c r="V43216" s="17"/>
    </row>
    <row r="43217" spans="22:22">
      <c r="V43217" s="17"/>
    </row>
    <row r="43218" spans="22:22">
      <c r="V43218" s="17"/>
    </row>
    <row r="43219" spans="22:22">
      <c r="V43219" s="17"/>
    </row>
    <row r="43220" spans="22:22">
      <c r="V43220" s="17"/>
    </row>
    <row r="43221" spans="22:22">
      <c r="V43221" s="17"/>
    </row>
    <row r="43222" spans="22:22">
      <c r="V43222" s="17"/>
    </row>
    <row r="43223" spans="22:22">
      <c r="V43223" s="17"/>
    </row>
    <row r="43224" spans="22:22">
      <c r="V43224" s="17"/>
    </row>
    <row r="43225" spans="22:22">
      <c r="V43225" s="17"/>
    </row>
    <row r="43226" spans="22:22">
      <c r="V43226" s="17"/>
    </row>
    <row r="43227" spans="22:22">
      <c r="V43227" s="17"/>
    </row>
    <row r="43228" spans="22:22">
      <c r="V43228" s="17"/>
    </row>
    <row r="43229" spans="22:22">
      <c r="V43229" s="17"/>
    </row>
    <row r="43230" spans="22:22">
      <c r="V43230" s="17"/>
    </row>
    <row r="43231" spans="22:22">
      <c r="V43231" s="17"/>
    </row>
    <row r="43232" spans="22:22">
      <c r="V43232" s="17"/>
    </row>
    <row r="43233" spans="22:22">
      <c r="V43233" s="17"/>
    </row>
    <row r="43234" spans="22:22">
      <c r="V43234" s="17"/>
    </row>
    <row r="43235" spans="22:22">
      <c r="V43235" s="17"/>
    </row>
    <row r="43236" spans="22:22">
      <c r="V43236" s="17"/>
    </row>
    <row r="43237" spans="22:22">
      <c r="V43237" s="17"/>
    </row>
    <row r="43238" spans="22:22">
      <c r="V43238" s="17"/>
    </row>
    <row r="43239" spans="22:22">
      <c r="V43239" s="17"/>
    </row>
    <row r="43240" spans="22:22">
      <c r="V43240" s="17"/>
    </row>
    <row r="43241" spans="22:22">
      <c r="V43241" s="17"/>
    </row>
    <row r="43242" spans="22:22">
      <c r="V43242" s="17"/>
    </row>
    <row r="43243" spans="22:22">
      <c r="V43243" s="17"/>
    </row>
    <row r="43244" spans="22:22">
      <c r="V43244" s="17"/>
    </row>
    <row r="43245" spans="22:22">
      <c r="V43245" s="17"/>
    </row>
    <row r="43246" spans="22:22">
      <c r="V43246" s="17"/>
    </row>
    <row r="43247" spans="22:22">
      <c r="V43247" s="17"/>
    </row>
    <row r="43248" spans="22:22">
      <c r="V43248" s="17"/>
    </row>
    <row r="43249" spans="22:22">
      <c r="V43249" s="17"/>
    </row>
    <row r="43250" spans="22:22">
      <c r="V43250" s="17"/>
    </row>
    <row r="43251" spans="22:22">
      <c r="V43251" s="17"/>
    </row>
    <row r="43252" spans="22:22">
      <c r="V43252" s="17"/>
    </row>
    <row r="43253" spans="22:22">
      <c r="V43253" s="17"/>
    </row>
    <row r="43254" spans="22:22">
      <c r="V43254" s="17"/>
    </row>
    <row r="43255" spans="22:22">
      <c r="V43255" s="17"/>
    </row>
    <row r="43256" spans="22:22">
      <c r="V43256" s="17"/>
    </row>
    <row r="43257" spans="22:22">
      <c r="V43257" s="17"/>
    </row>
    <row r="43258" spans="22:22">
      <c r="V43258" s="17"/>
    </row>
    <row r="43259" spans="22:22">
      <c r="V43259" s="17"/>
    </row>
    <row r="43260" spans="22:22">
      <c r="V43260" s="17"/>
    </row>
    <row r="43261" spans="22:22">
      <c r="V43261" s="17"/>
    </row>
    <row r="43262" spans="22:22">
      <c r="V43262" s="17"/>
    </row>
    <row r="43263" spans="22:22">
      <c r="V43263" s="17"/>
    </row>
    <row r="43264" spans="22:22">
      <c r="V43264" s="17"/>
    </row>
    <row r="43265" spans="22:22">
      <c r="V43265" s="17"/>
    </row>
    <row r="43266" spans="22:22">
      <c r="V43266" s="17"/>
    </row>
    <row r="43267" spans="22:22">
      <c r="V43267" s="17"/>
    </row>
    <row r="43268" spans="22:22">
      <c r="V43268" s="17"/>
    </row>
    <row r="43269" spans="22:22">
      <c r="V43269" s="17"/>
    </row>
    <row r="43270" spans="22:22">
      <c r="V43270" s="17"/>
    </row>
    <row r="43271" spans="22:22">
      <c r="V43271" s="17"/>
    </row>
    <row r="43272" spans="22:22">
      <c r="V43272" s="17"/>
    </row>
    <row r="43273" spans="22:22">
      <c r="V43273" s="17"/>
    </row>
    <row r="43274" spans="22:22">
      <c r="V43274" s="17"/>
    </row>
    <row r="43275" spans="22:22">
      <c r="V43275" s="17"/>
    </row>
    <row r="43276" spans="22:22">
      <c r="V43276" s="17"/>
    </row>
    <row r="43277" spans="22:22">
      <c r="V43277" s="17"/>
    </row>
    <row r="43278" spans="22:22">
      <c r="V43278" s="17"/>
    </row>
    <row r="43279" spans="22:22">
      <c r="V43279" s="17"/>
    </row>
    <row r="43280" spans="22:22">
      <c r="V43280" s="17"/>
    </row>
    <row r="43281" spans="22:22">
      <c r="V43281" s="17"/>
    </row>
    <row r="43282" spans="22:22">
      <c r="V43282" s="17"/>
    </row>
    <row r="43283" spans="22:22">
      <c r="V43283" s="17"/>
    </row>
    <row r="43284" spans="22:22">
      <c r="V43284" s="17"/>
    </row>
    <row r="43285" spans="22:22">
      <c r="V43285" s="17"/>
    </row>
    <row r="43286" spans="22:22">
      <c r="V43286" s="17"/>
    </row>
    <row r="43287" spans="22:22">
      <c r="V43287" s="17"/>
    </row>
    <row r="43288" spans="22:22">
      <c r="V43288" s="17"/>
    </row>
    <row r="43289" spans="22:22">
      <c r="V43289" s="17"/>
    </row>
    <row r="43290" spans="22:22">
      <c r="V43290" s="17"/>
    </row>
    <row r="43291" spans="22:22">
      <c r="V43291" s="17"/>
    </row>
    <row r="43292" spans="22:22">
      <c r="V43292" s="17"/>
    </row>
    <row r="43293" spans="22:22">
      <c r="V43293" s="17"/>
    </row>
    <row r="43294" spans="22:22">
      <c r="V43294" s="17"/>
    </row>
    <row r="43295" spans="22:22">
      <c r="V43295" s="17"/>
    </row>
    <row r="43296" spans="22:22">
      <c r="V43296" s="17"/>
    </row>
    <row r="43297" spans="22:22">
      <c r="V43297" s="17"/>
    </row>
    <row r="43298" spans="22:22">
      <c r="V43298" s="17"/>
    </row>
    <row r="43299" spans="22:22">
      <c r="V43299" s="17"/>
    </row>
    <row r="43300" spans="22:22">
      <c r="V43300" s="17"/>
    </row>
    <row r="43301" spans="22:22">
      <c r="V43301" s="17"/>
    </row>
    <row r="43302" spans="22:22">
      <c r="V43302" s="17"/>
    </row>
    <row r="43303" spans="22:22">
      <c r="V43303" s="17"/>
    </row>
    <row r="43304" spans="22:22">
      <c r="V43304" s="17"/>
    </row>
    <row r="43305" spans="22:22">
      <c r="V43305" s="17"/>
    </row>
    <row r="43306" spans="22:22">
      <c r="V43306" s="17"/>
    </row>
    <row r="43307" spans="22:22">
      <c r="V43307" s="17"/>
    </row>
    <row r="43308" spans="22:22">
      <c r="V43308" s="17"/>
    </row>
    <row r="43309" spans="22:22">
      <c r="V43309" s="17"/>
    </row>
    <row r="43310" spans="22:22">
      <c r="V43310" s="17"/>
    </row>
    <row r="43311" spans="22:22">
      <c r="V43311" s="17"/>
    </row>
    <row r="43312" spans="22:22">
      <c r="V43312" s="17"/>
    </row>
    <row r="43313" spans="22:22">
      <c r="V43313" s="17"/>
    </row>
    <row r="43314" spans="22:22">
      <c r="V43314" s="17"/>
    </row>
    <row r="43315" spans="22:22">
      <c r="V43315" s="17"/>
    </row>
    <row r="43316" spans="22:22">
      <c r="V43316" s="17"/>
    </row>
    <row r="43317" spans="22:22">
      <c r="V43317" s="17"/>
    </row>
    <row r="43318" spans="22:22">
      <c r="V43318" s="17"/>
    </row>
    <row r="43319" spans="22:22">
      <c r="V43319" s="17"/>
    </row>
    <row r="43320" spans="22:22">
      <c r="V43320" s="17"/>
    </row>
    <row r="43321" spans="22:22">
      <c r="V43321" s="17"/>
    </row>
    <row r="43322" spans="22:22">
      <c r="V43322" s="17"/>
    </row>
    <row r="43323" spans="22:22">
      <c r="V43323" s="17"/>
    </row>
    <row r="43324" spans="22:22">
      <c r="V43324" s="17"/>
    </row>
    <row r="43325" spans="22:22">
      <c r="V43325" s="17"/>
    </row>
    <row r="43326" spans="22:22">
      <c r="V43326" s="17"/>
    </row>
    <row r="43327" spans="22:22">
      <c r="V43327" s="17"/>
    </row>
    <row r="43328" spans="22:22">
      <c r="V43328" s="17"/>
    </row>
    <row r="43329" spans="22:22">
      <c r="V43329" s="17"/>
    </row>
    <row r="43330" spans="22:22">
      <c r="V43330" s="17"/>
    </row>
    <row r="43331" spans="22:22">
      <c r="V43331" s="17"/>
    </row>
    <row r="43332" spans="22:22">
      <c r="V43332" s="17"/>
    </row>
    <row r="43333" spans="22:22">
      <c r="V43333" s="17"/>
    </row>
    <row r="43334" spans="22:22">
      <c r="V43334" s="17"/>
    </row>
    <row r="43335" spans="22:22">
      <c r="V43335" s="17"/>
    </row>
    <row r="43336" spans="22:22">
      <c r="V43336" s="17"/>
    </row>
    <row r="43337" spans="22:22">
      <c r="V43337" s="17"/>
    </row>
    <row r="43338" spans="22:22">
      <c r="V43338" s="17"/>
    </row>
    <row r="43339" spans="22:22">
      <c r="V43339" s="17"/>
    </row>
    <row r="43340" spans="22:22">
      <c r="V43340" s="17"/>
    </row>
    <row r="43341" spans="22:22">
      <c r="V43341" s="17"/>
    </row>
    <row r="43342" spans="22:22">
      <c r="V43342" s="17"/>
    </row>
    <row r="43343" spans="22:22">
      <c r="V43343" s="17"/>
    </row>
    <row r="43344" spans="22:22">
      <c r="V43344" s="17"/>
    </row>
    <row r="43345" spans="22:22">
      <c r="V43345" s="17"/>
    </row>
    <row r="43346" spans="22:22">
      <c r="V43346" s="17"/>
    </row>
    <row r="43347" spans="22:22">
      <c r="V43347" s="17"/>
    </row>
    <row r="43348" spans="22:22">
      <c r="V43348" s="17"/>
    </row>
    <row r="43349" spans="22:22">
      <c r="V43349" s="17"/>
    </row>
    <row r="43350" spans="22:22">
      <c r="V43350" s="17"/>
    </row>
    <row r="43351" spans="22:22">
      <c r="V43351" s="17"/>
    </row>
    <row r="43352" spans="22:22">
      <c r="V43352" s="17"/>
    </row>
    <row r="43353" spans="22:22">
      <c r="V43353" s="17"/>
    </row>
    <row r="43354" spans="22:22">
      <c r="V43354" s="17"/>
    </row>
    <row r="43355" spans="22:22">
      <c r="V43355" s="17"/>
    </row>
    <row r="43356" spans="22:22">
      <c r="V43356" s="17"/>
    </row>
    <row r="43357" spans="22:22">
      <c r="V43357" s="17"/>
    </row>
    <row r="43358" spans="22:22">
      <c r="V43358" s="17"/>
    </row>
    <row r="43359" spans="22:22">
      <c r="V43359" s="17"/>
    </row>
    <row r="43360" spans="22:22">
      <c r="V43360" s="17"/>
    </row>
    <row r="43361" spans="22:22">
      <c r="V43361" s="17"/>
    </row>
    <row r="43362" spans="22:22">
      <c r="V43362" s="17"/>
    </row>
    <row r="43363" spans="22:22">
      <c r="V43363" s="17"/>
    </row>
    <row r="43364" spans="22:22">
      <c r="V43364" s="17"/>
    </row>
    <row r="43365" spans="22:22">
      <c r="V43365" s="17"/>
    </row>
    <row r="43366" spans="22:22">
      <c r="V43366" s="17"/>
    </row>
    <row r="43367" spans="22:22">
      <c r="V43367" s="17"/>
    </row>
    <row r="43368" spans="22:22">
      <c r="V43368" s="17"/>
    </row>
    <row r="43369" spans="22:22">
      <c r="V43369" s="17"/>
    </row>
    <row r="43370" spans="22:22">
      <c r="V43370" s="17"/>
    </row>
    <row r="43371" spans="22:22">
      <c r="V43371" s="17"/>
    </row>
    <row r="43372" spans="22:22">
      <c r="V43372" s="17"/>
    </row>
    <row r="43373" spans="22:22">
      <c r="V43373" s="17"/>
    </row>
    <row r="43374" spans="22:22">
      <c r="V43374" s="17"/>
    </row>
    <row r="43375" spans="22:22">
      <c r="V43375" s="17"/>
    </row>
    <row r="43376" spans="22:22">
      <c r="V43376" s="17"/>
    </row>
    <row r="43377" spans="22:22">
      <c r="V43377" s="17"/>
    </row>
    <row r="43378" spans="22:22">
      <c r="V43378" s="17"/>
    </row>
    <row r="43379" spans="22:22">
      <c r="V43379" s="17"/>
    </row>
    <row r="43380" spans="22:22">
      <c r="V43380" s="17"/>
    </row>
    <row r="43381" spans="22:22">
      <c r="V43381" s="17"/>
    </row>
    <row r="43382" spans="22:22">
      <c r="V43382" s="17"/>
    </row>
    <row r="43383" spans="22:22">
      <c r="V43383" s="17"/>
    </row>
    <row r="43384" spans="22:22">
      <c r="V43384" s="17"/>
    </row>
    <row r="43385" spans="22:22">
      <c r="V43385" s="17"/>
    </row>
    <row r="43386" spans="22:22">
      <c r="V43386" s="17"/>
    </row>
    <row r="43387" spans="22:22">
      <c r="V43387" s="17"/>
    </row>
    <row r="43388" spans="22:22">
      <c r="V43388" s="17"/>
    </row>
    <row r="43389" spans="22:22">
      <c r="V43389" s="17"/>
    </row>
    <row r="43390" spans="22:22">
      <c r="V43390" s="17"/>
    </row>
    <row r="43391" spans="22:22">
      <c r="V43391" s="17"/>
    </row>
    <row r="43392" spans="22:22">
      <c r="V43392" s="17"/>
    </row>
    <row r="43393" spans="22:22">
      <c r="V43393" s="17"/>
    </row>
    <row r="43394" spans="22:22">
      <c r="V43394" s="17"/>
    </row>
    <row r="43395" spans="22:22">
      <c r="V43395" s="17"/>
    </row>
    <row r="43396" spans="22:22">
      <c r="V43396" s="17"/>
    </row>
    <row r="43397" spans="22:22">
      <c r="V43397" s="17"/>
    </row>
    <row r="43398" spans="22:22">
      <c r="V43398" s="17"/>
    </row>
    <row r="43399" spans="22:22">
      <c r="V43399" s="17"/>
    </row>
    <row r="43400" spans="22:22">
      <c r="V43400" s="17"/>
    </row>
    <row r="43401" spans="22:22">
      <c r="V43401" s="17"/>
    </row>
    <row r="43402" spans="22:22">
      <c r="V43402" s="17"/>
    </row>
    <row r="43403" spans="22:22">
      <c r="V43403" s="17"/>
    </row>
    <row r="43404" spans="22:22">
      <c r="V43404" s="17"/>
    </row>
    <row r="43405" spans="22:22">
      <c r="V43405" s="17"/>
    </row>
    <row r="43406" spans="22:22">
      <c r="V43406" s="17"/>
    </row>
    <row r="43407" spans="22:22">
      <c r="V43407" s="17"/>
    </row>
    <row r="43408" spans="22:22">
      <c r="V43408" s="17"/>
    </row>
    <row r="43409" spans="22:22">
      <c r="V43409" s="17"/>
    </row>
    <row r="43410" spans="22:22">
      <c r="V43410" s="17"/>
    </row>
    <row r="43411" spans="22:22">
      <c r="V43411" s="17"/>
    </row>
    <row r="43412" spans="22:22">
      <c r="V43412" s="17"/>
    </row>
    <row r="43413" spans="22:22">
      <c r="V43413" s="17"/>
    </row>
    <row r="43414" spans="22:22">
      <c r="V43414" s="17"/>
    </row>
    <row r="43415" spans="22:22">
      <c r="V43415" s="17"/>
    </row>
    <row r="43416" spans="22:22">
      <c r="V43416" s="17"/>
    </row>
    <row r="43417" spans="22:22">
      <c r="V43417" s="17"/>
    </row>
    <row r="43418" spans="22:22">
      <c r="V43418" s="17"/>
    </row>
    <row r="43419" spans="22:22">
      <c r="V43419" s="17"/>
    </row>
    <row r="43420" spans="22:22">
      <c r="V43420" s="17"/>
    </row>
    <row r="43421" spans="22:22">
      <c r="V43421" s="17"/>
    </row>
    <row r="43422" spans="22:22">
      <c r="V43422" s="17"/>
    </row>
    <row r="43423" spans="22:22">
      <c r="V43423" s="17"/>
    </row>
    <row r="43424" spans="22:22">
      <c r="V43424" s="17"/>
    </row>
    <row r="43425" spans="22:22">
      <c r="V43425" s="17"/>
    </row>
    <row r="43426" spans="22:22">
      <c r="V43426" s="17"/>
    </row>
    <row r="43427" spans="22:22">
      <c r="V43427" s="17"/>
    </row>
    <row r="43428" spans="22:22">
      <c r="V43428" s="17"/>
    </row>
    <row r="43429" spans="22:22">
      <c r="V43429" s="17"/>
    </row>
    <row r="43430" spans="22:22">
      <c r="V43430" s="17"/>
    </row>
    <row r="43431" spans="22:22">
      <c r="V43431" s="17"/>
    </row>
    <row r="43432" spans="22:22">
      <c r="V43432" s="17"/>
    </row>
    <row r="43433" spans="22:22">
      <c r="V43433" s="17"/>
    </row>
    <row r="43434" spans="22:22">
      <c r="V43434" s="17"/>
    </row>
    <row r="43435" spans="22:22">
      <c r="V43435" s="17"/>
    </row>
    <row r="43436" spans="22:22">
      <c r="V43436" s="17"/>
    </row>
    <row r="43437" spans="22:22">
      <c r="V43437" s="17"/>
    </row>
    <row r="43438" spans="22:22">
      <c r="V43438" s="17"/>
    </row>
    <row r="43439" spans="22:22">
      <c r="V43439" s="17"/>
    </row>
    <row r="43440" spans="22:22">
      <c r="V43440" s="17"/>
    </row>
    <row r="43441" spans="22:22">
      <c r="V43441" s="17"/>
    </row>
    <row r="43442" spans="22:22">
      <c r="V43442" s="17"/>
    </row>
    <row r="43443" spans="22:22">
      <c r="V43443" s="17"/>
    </row>
    <row r="43444" spans="22:22">
      <c r="V43444" s="17"/>
    </row>
    <row r="43445" spans="22:22">
      <c r="V43445" s="17"/>
    </row>
    <row r="43446" spans="22:22">
      <c r="V43446" s="17"/>
    </row>
    <row r="43447" spans="22:22">
      <c r="V43447" s="17"/>
    </row>
    <row r="43448" spans="22:22">
      <c r="V43448" s="17"/>
    </row>
    <row r="43449" spans="22:22">
      <c r="V43449" s="17"/>
    </row>
    <row r="43450" spans="22:22">
      <c r="V43450" s="17"/>
    </row>
    <row r="43451" spans="22:22">
      <c r="V43451" s="17"/>
    </row>
    <row r="43452" spans="22:22">
      <c r="V43452" s="17"/>
    </row>
    <row r="43453" spans="22:22">
      <c r="V43453" s="17"/>
    </row>
    <row r="43454" spans="22:22">
      <c r="V43454" s="17"/>
    </row>
    <row r="43455" spans="22:22">
      <c r="V43455" s="17"/>
    </row>
    <row r="43456" spans="22:22">
      <c r="V43456" s="17"/>
    </row>
    <row r="43457" spans="22:22">
      <c r="V43457" s="17"/>
    </row>
    <row r="43458" spans="22:22">
      <c r="V43458" s="17"/>
    </row>
    <row r="43459" spans="22:22">
      <c r="V43459" s="17"/>
    </row>
    <row r="43460" spans="22:22">
      <c r="V43460" s="17"/>
    </row>
    <row r="43461" spans="22:22">
      <c r="V43461" s="17"/>
    </row>
    <row r="43462" spans="22:22">
      <c r="V43462" s="17"/>
    </row>
    <row r="43463" spans="22:22">
      <c r="V43463" s="17"/>
    </row>
    <row r="43464" spans="22:22">
      <c r="V43464" s="17"/>
    </row>
    <row r="43465" spans="22:22">
      <c r="V43465" s="17"/>
    </row>
    <row r="43466" spans="22:22">
      <c r="V43466" s="17"/>
    </row>
    <row r="43467" spans="22:22">
      <c r="V43467" s="17"/>
    </row>
    <row r="43468" spans="22:22">
      <c r="V43468" s="17"/>
    </row>
    <row r="43469" spans="22:22">
      <c r="V43469" s="17"/>
    </row>
    <row r="43470" spans="22:22">
      <c r="V43470" s="17"/>
    </row>
    <row r="43471" spans="22:22">
      <c r="V43471" s="17"/>
    </row>
    <row r="43472" spans="22:22">
      <c r="V43472" s="17"/>
    </row>
    <row r="43473" spans="22:22">
      <c r="V43473" s="17"/>
    </row>
    <row r="43474" spans="22:22">
      <c r="V43474" s="17"/>
    </row>
    <row r="43475" spans="22:22">
      <c r="V43475" s="17"/>
    </row>
    <row r="43476" spans="22:22">
      <c r="V43476" s="17"/>
    </row>
    <row r="43477" spans="22:22">
      <c r="V43477" s="17"/>
    </row>
    <row r="43478" spans="22:22">
      <c r="V43478" s="17"/>
    </row>
    <row r="43479" spans="22:22">
      <c r="V43479" s="17"/>
    </row>
    <row r="43480" spans="22:22">
      <c r="V43480" s="17"/>
    </row>
    <row r="43481" spans="22:22">
      <c r="V43481" s="17"/>
    </row>
    <row r="43482" spans="22:22">
      <c r="V43482" s="17"/>
    </row>
    <row r="43483" spans="22:22">
      <c r="V43483" s="17"/>
    </row>
    <row r="43484" spans="22:22">
      <c r="V43484" s="17"/>
    </row>
    <row r="43485" spans="22:22">
      <c r="V43485" s="17"/>
    </row>
    <row r="43486" spans="22:22">
      <c r="V43486" s="17"/>
    </row>
    <row r="43487" spans="22:22">
      <c r="V43487" s="17"/>
    </row>
    <row r="43488" spans="22:22">
      <c r="V43488" s="17"/>
    </row>
    <row r="43489" spans="22:22">
      <c r="V43489" s="17"/>
    </row>
    <row r="43490" spans="22:22">
      <c r="V43490" s="17"/>
    </row>
    <row r="43491" spans="22:22">
      <c r="V43491" s="17"/>
    </row>
    <row r="43492" spans="22:22">
      <c r="V43492" s="17"/>
    </row>
    <row r="43493" spans="22:22">
      <c r="V43493" s="17"/>
    </row>
    <row r="43494" spans="22:22">
      <c r="V43494" s="17"/>
    </row>
    <row r="43495" spans="22:22">
      <c r="V43495" s="17"/>
    </row>
    <row r="43496" spans="22:22">
      <c r="V43496" s="17"/>
    </row>
    <row r="43497" spans="22:22">
      <c r="V43497" s="17"/>
    </row>
    <row r="43498" spans="22:22">
      <c r="V43498" s="17"/>
    </row>
    <row r="43499" spans="22:22">
      <c r="V43499" s="17"/>
    </row>
    <row r="43500" spans="22:22">
      <c r="V43500" s="17"/>
    </row>
    <row r="43501" spans="22:22">
      <c r="V43501" s="17"/>
    </row>
    <row r="43502" spans="22:22">
      <c r="V43502" s="17"/>
    </row>
    <row r="43503" spans="22:22">
      <c r="V43503" s="17"/>
    </row>
    <row r="43504" spans="22:22">
      <c r="V43504" s="17"/>
    </row>
    <row r="43505" spans="22:22">
      <c r="V43505" s="17"/>
    </row>
    <row r="43506" spans="22:22">
      <c r="V43506" s="17"/>
    </row>
    <row r="43507" spans="22:22">
      <c r="V43507" s="17"/>
    </row>
    <row r="43508" spans="22:22">
      <c r="V43508" s="17"/>
    </row>
    <row r="43509" spans="22:22">
      <c r="V43509" s="17"/>
    </row>
    <row r="43510" spans="22:22">
      <c r="V43510" s="17"/>
    </row>
    <row r="43511" spans="22:22">
      <c r="V43511" s="17"/>
    </row>
    <row r="43512" spans="22:22">
      <c r="V43512" s="17"/>
    </row>
    <row r="43513" spans="22:22">
      <c r="V43513" s="17"/>
    </row>
    <row r="43514" spans="22:22">
      <c r="V43514" s="17"/>
    </row>
    <row r="43515" spans="22:22">
      <c r="V43515" s="17"/>
    </row>
    <row r="43516" spans="22:22">
      <c r="V43516" s="17"/>
    </row>
    <row r="43517" spans="22:22">
      <c r="V43517" s="17"/>
    </row>
    <row r="43518" spans="22:22">
      <c r="V43518" s="17"/>
    </row>
    <row r="43519" spans="22:22">
      <c r="V43519" s="17"/>
    </row>
    <row r="43520" spans="22:22">
      <c r="V43520" s="17"/>
    </row>
    <row r="43521" spans="22:22">
      <c r="V43521" s="17"/>
    </row>
    <row r="43522" spans="22:22">
      <c r="V43522" s="17"/>
    </row>
    <row r="43523" spans="22:22">
      <c r="V43523" s="17"/>
    </row>
    <row r="43524" spans="22:22">
      <c r="V43524" s="17"/>
    </row>
    <row r="43525" spans="22:22">
      <c r="V43525" s="17"/>
    </row>
    <row r="43526" spans="22:22">
      <c r="V43526" s="17"/>
    </row>
    <row r="43527" spans="22:22">
      <c r="V43527" s="17"/>
    </row>
    <row r="43528" spans="22:22">
      <c r="V43528" s="17"/>
    </row>
    <row r="43529" spans="22:22">
      <c r="V43529" s="17"/>
    </row>
    <row r="43530" spans="22:22">
      <c r="V43530" s="17"/>
    </row>
    <row r="43531" spans="22:22">
      <c r="V43531" s="17"/>
    </row>
    <row r="43532" spans="22:22">
      <c r="V43532" s="17"/>
    </row>
    <row r="43533" spans="22:22">
      <c r="V43533" s="17"/>
    </row>
    <row r="43534" spans="22:22">
      <c r="V43534" s="17"/>
    </row>
    <row r="43535" spans="22:22">
      <c r="V43535" s="17"/>
    </row>
    <row r="43536" spans="22:22">
      <c r="V43536" s="17"/>
    </row>
    <row r="43537" spans="22:22">
      <c r="V43537" s="17"/>
    </row>
    <row r="43538" spans="22:22">
      <c r="V43538" s="17"/>
    </row>
    <row r="43539" spans="22:22">
      <c r="V43539" s="17"/>
    </row>
    <row r="43540" spans="22:22">
      <c r="V43540" s="17"/>
    </row>
    <row r="43541" spans="22:22">
      <c r="V43541" s="17"/>
    </row>
    <row r="43542" spans="22:22">
      <c r="V43542" s="17"/>
    </row>
    <row r="43543" spans="22:22">
      <c r="V43543" s="17"/>
    </row>
    <row r="43544" spans="22:22">
      <c r="V43544" s="17"/>
    </row>
    <row r="43545" spans="22:22">
      <c r="V43545" s="17"/>
    </row>
    <row r="43546" spans="22:22">
      <c r="V43546" s="17"/>
    </row>
    <row r="43547" spans="22:22">
      <c r="V43547" s="17"/>
    </row>
    <row r="43548" spans="22:22">
      <c r="V43548" s="17"/>
    </row>
    <row r="43549" spans="22:22">
      <c r="V43549" s="17"/>
    </row>
    <row r="43550" spans="22:22">
      <c r="V43550" s="17"/>
    </row>
    <row r="43551" spans="22:22">
      <c r="V43551" s="17"/>
    </row>
    <row r="43552" spans="22:22">
      <c r="V43552" s="17"/>
    </row>
    <row r="43553" spans="22:22">
      <c r="V43553" s="17"/>
    </row>
    <row r="43554" spans="22:22">
      <c r="V43554" s="17"/>
    </row>
    <row r="43555" spans="22:22">
      <c r="V43555" s="17"/>
    </row>
    <row r="43556" spans="22:22">
      <c r="V43556" s="17"/>
    </row>
    <row r="43557" spans="22:22">
      <c r="V43557" s="17"/>
    </row>
    <row r="43558" spans="22:22">
      <c r="V43558" s="17"/>
    </row>
    <row r="43559" spans="22:22">
      <c r="V43559" s="17"/>
    </row>
    <row r="43560" spans="22:22">
      <c r="V43560" s="17"/>
    </row>
    <row r="43561" spans="22:22">
      <c r="V43561" s="17"/>
    </row>
    <row r="43562" spans="22:22">
      <c r="V43562" s="17"/>
    </row>
    <row r="43563" spans="22:22">
      <c r="V43563" s="17"/>
    </row>
    <row r="43564" spans="22:22">
      <c r="V43564" s="17"/>
    </row>
    <row r="43565" spans="22:22">
      <c r="V43565" s="17"/>
    </row>
    <row r="43566" spans="22:22">
      <c r="V43566" s="17"/>
    </row>
    <row r="43567" spans="22:22">
      <c r="V43567" s="17"/>
    </row>
    <row r="43568" spans="22:22">
      <c r="V43568" s="17"/>
    </row>
    <row r="43569" spans="22:22">
      <c r="V43569" s="17"/>
    </row>
    <row r="43570" spans="22:22">
      <c r="V43570" s="17"/>
    </row>
    <row r="43571" spans="22:22">
      <c r="V43571" s="17"/>
    </row>
    <row r="43572" spans="22:22">
      <c r="V43572" s="17"/>
    </row>
    <row r="43573" spans="22:22">
      <c r="V43573" s="17"/>
    </row>
    <row r="43574" spans="22:22">
      <c r="V43574" s="17"/>
    </row>
    <row r="43575" spans="22:22">
      <c r="V43575" s="17"/>
    </row>
    <row r="43576" spans="22:22">
      <c r="V43576" s="17"/>
    </row>
    <row r="43577" spans="22:22">
      <c r="V43577" s="17"/>
    </row>
    <row r="43578" spans="22:22">
      <c r="V43578" s="17"/>
    </row>
    <row r="43579" spans="22:22">
      <c r="V43579" s="17"/>
    </row>
    <row r="43580" spans="22:22">
      <c r="V43580" s="17"/>
    </row>
    <row r="43581" spans="22:22">
      <c r="V43581" s="17"/>
    </row>
    <row r="43582" spans="22:22">
      <c r="V43582" s="17"/>
    </row>
    <row r="43583" spans="22:22">
      <c r="V43583" s="17"/>
    </row>
    <row r="43584" spans="22:22">
      <c r="V43584" s="17"/>
    </row>
    <row r="43585" spans="22:22">
      <c r="V43585" s="17"/>
    </row>
    <row r="43586" spans="22:22">
      <c r="V43586" s="17"/>
    </row>
    <row r="43587" spans="22:22">
      <c r="V43587" s="17"/>
    </row>
    <row r="43588" spans="22:22">
      <c r="V43588" s="17"/>
    </row>
    <row r="43589" spans="22:22">
      <c r="V43589" s="17"/>
    </row>
    <row r="43590" spans="22:22">
      <c r="V43590" s="17"/>
    </row>
    <row r="43591" spans="22:22">
      <c r="V43591" s="17"/>
    </row>
    <row r="43592" spans="22:22">
      <c r="V43592" s="17"/>
    </row>
    <row r="43593" spans="22:22">
      <c r="V43593" s="17"/>
    </row>
    <row r="43594" spans="22:22">
      <c r="V43594" s="17"/>
    </row>
    <row r="43595" spans="22:22">
      <c r="V43595" s="17"/>
    </row>
    <row r="43596" spans="22:22">
      <c r="V43596" s="17"/>
    </row>
    <row r="43597" spans="22:22">
      <c r="V43597" s="17"/>
    </row>
    <row r="43598" spans="22:22">
      <c r="V43598" s="17"/>
    </row>
    <row r="43599" spans="22:22">
      <c r="V43599" s="17"/>
    </row>
    <row r="43600" spans="22:22">
      <c r="V43600" s="17"/>
    </row>
    <row r="43601" spans="22:22">
      <c r="V43601" s="17"/>
    </row>
    <row r="43602" spans="22:22">
      <c r="V43602" s="17"/>
    </row>
    <row r="43603" spans="22:22">
      <c r="V43603" s="17"/>
    </row>
    <row r="43604" spans="22:22">
      <c r="V43604" s="17"/>
    </row>
    <row r="43605" spans="22:22">
      <c r="V43605" s="17"/>
    </row>
    <row r="43606" spans="22:22">
      <c r="V43606" s="17"/>
    </row>
    <row r="43607" spans="22:22">
      <c r="V43607" s="17"/>
    </row>
    <row r="43608" spans="22:22">
      <c r="V43608" s="17"/>
    </row>
    <row r="43609" spans="22:22">
      <c r="V43609" s="17"/>
    </row>
    <row r="43610" spans="22:22">
      <c r="V43610" s="17"/>
    </row>
    <row r="43611" spans="22:22">
      <c r="V43611" s="17"/>
    </row>
    <row r="43612" spans="22:22">
      <c r="V43612" s="17"/>
    </row>
    <row r="43613" spans="22:22">
      <c r="V43613" s="17"/>
    </row>
    <row r="43614" spans="22:22">
      <c r="V43614" s="17"/>
    </row>
    <row r="43615" spans="22:22">
      <c r="V43615" s="17"/>
    </row>
    <row r="43616" spans="22:22">
      <c r="V43616" s="17"/>
    </row>
    <row r="43617" spans="22:22">
      <c r="V43617" s="17"/>
    </row>
    <row r="43618" spans="22:22">
      <c r="V43618" s="17"/>
    </row>
    <row r="43619" spans="22:22">
      <c r="V43619" s="17"/>
    </row>
    <row r="43620" spans="22:22">
      <c r="V43620" s="17"/>
    </row>
    <row r="43621" spans="22:22">
      <c r="V43621" s="17"/>
    </row>
    <row r="43622" spans="22:22">
      <c r="V43622" s="17"/>
    </row>
    <row r="43623" spans="22:22">
      <c r="V43623" s="17"/>
    </row>
    <row r="43624" spans="22:22">
      <c r="V43624" s="17"/>
    </row>
    <row r="43625" spans="22:22">
      <c r="V43625" s="17"/>
    </row>
    <row r="43626" spans="22:22">
      <c r="V43626" s="17"/>
    </row>
    <row r="43627" spans="22:22">
      <c r="V43627" s="17"/>
    </row>
    <row r="43628" spans="22:22">
      <c r="V43628" s="17"/>
    </row>
    <row r="43629" spans="22:22">
      <c r="V43629" s="17"/>
    </row>
    <row r="43630" spans="22:22">
      <c r="V43630" s="17"/>
    </row>
    <row r="43631" spans="22:22">
      <c r="V43631" s="17"/>
    </row>
    <row r="43632" spans="22:22">
      <c r="V43632" s="17"/>
    </row>
    <row r="43633" spans="22:22">
      <c r="V43633" s="17"/>
    </row>
    <row r="43634" spans="22:22">
      <c r="V43634" s="17"/>
    </row>
    <row r="43635" spans="22:22">
      <c r="V43635" s="17"/>
    </row>
    <row r="43636" spans="22:22">
      <c r="V43636" s="17"/>
    </row>
    <row r="43637" spans="22:22">
      <c r="V43637" s="17"/>
    </row>
    <row r="43638" spans="22:22">
      <c r="V43638" s="17"/>
    </row>
    <row r="43639" spans="22:22">
      <c r="V43639" s="17"/>
    </row>
    <row r="43640" spans="22:22">
      <c r="V43640" s="17"/>
    </row>
    <row r="43641" spans="22:22">
      <c r="V43641" s="17"/>
    </row>
    <row r="43642" spans="22:22">
      <c r="V43642" s="17"/>
    </row>
    <row r="43643" spans="22:22">
      <c r="V43643" s="17"/>
    </row>
    <row r="43644" spans="22:22">
      <c r="V43644" s="17"/>
    </row>
    <row r="43645" spans="22:22">
      <c r="V43645" s="17"/>
    </row>
    <row r="43646" spans="22:22">
      <c r="V43646" s="17"/>
    </row>
    <row r="43647" spans="22:22">
      <c r="V43647" s="17"/>
    </row>
    <row r="43648" spans="22:22">
      <c r="V43648" s="17"/>
    </row>
    <row r="43649" spans="22:22">
      <c r="V43649" s="17"/>
    </row>
    <row r="43650" spans="22:22">
      <c r="V43650" s="17"/>
    </row>
    <row r="43651" spans="22:22">
      <c r="V43651" s="17"/>
    </row>
    <row r="43652" spans="22:22">
      <c r="V43652" s="17"/>
    </row>
    <row r="43653" spans="22:22">
      <c r="V43653" s="17"/>
    </row>
    <row r="43654" spans="22:22">
      <c r="V43654" s="17"/>
    </row>
    <row r="43655" spans="22:22">
      <c r="V43655" s="17"/>
    </row>
    <row r="43656" spans="22:22">
      <c r="V43656" s="17"/>
    </row>
    <row r="43657" spans="22:22">
      <c r="V43657" s="17"/>
    </row>
    <row r="43658" spans="22:22">
      <c r="V43658" s="17"/>
    </row>
    <row r="43659" spans="22:22">
      <c r="V43659" s="17"/>
    </row>
    <row r="43660" spans="22:22">
      <c r="V43660" s="17"/>
    </row>
    <row r="43661" spans="22:22">
      <c r="V43661" s="17"/>
    </row>
    <row r="43662" spans="22:22">
      <c r="V43662" s="17"/>
    </row>
    <row r="43663" spans="22:22">
      <c r="V43663" s="17"/>
    </row>
    <row r="43664" spans="22:22">
      <c r="V43664" s="17"/>
    </row>
    <row r="43665" spans="22:22">
      <c r="V43665" s="17"/>
    </row>
    <row r="43666" spans="22:22">
      <c r="V43666" s="17"/>
    </row>
    <row r="43667" spans="22:22">
      <c r="V43667" s="17"/>
    </row>
    <row r="43668" spans="22:22">
      <c r="V43668" s="17"/>
    </row>
    <row r="43669" spans="22:22">
      <c r="V43669" s="17"/>
    </row>
    <row r="43670" spans="22:22">
      <c r="V43670" s="17"/>
    </row>
    <row r="43671" spans="22:22">
      <c r="V43671" s="17"/>
    </row>
    <row r="43672" spans="22:22">
      <c r="V43672" s="17"/>
    </row>
    <row r="43673" spans="22:22">
      <c r="V43673" s="17"/>
    </row>
    <row r="43674" spans="22:22">
      <c r="V43674" s="17"/>
    </row>
    <row r="43675" spans="22:22">
      <c r="V43675" s="17"/>
    </row>
    <row r="43676" spans="22:22">
      <c r="V43676" s="17"/>
    </row>
    <row r="43677" spans="22:22">
      <c r="V43677" s="17"/>
    </row>
    <row r="43678" spans="22:22">
      <c r="V43678" s="17"/>
    </row>
    <row r="43679" spans="22:22">
      <c r="V43679" s="17"/>
    </row>
    <row r="43680" spans="22:22">
      <c r="V43680" s="17"/>
    </row>
    <row r="43681" spans="22:22">
      <c r="V43681" s="17"/>
    </row>
    <row r="43682" spans="22:22">
      <c r="V43682" s="17"/>
    </row>
    <row r="43683" spans="22:22">
      <c r="V43683" s="17"/>
    </row>
    <row r="43684" spans="22:22">
      <c r="V43684" s="17"/>
    </row>
    <row r="43685" spans="22:22">
      <c r="V43685" s="17"/>
    </row>
    <row r="43686" spans="22:22">
      <c r="V43686" s="17"/>
    </row>
    <row r="43687" spans="22:22">
      <c r="V43687" s="17"/>
    </row>
    <row r="43688" spans="22:22">
      <c r="V43688" s="17"/>
    </row>
    <row r="43689" spans="22:22">
      <c r="V43689" s="17"/>
    </row>
    <row r="43690" spans="22:22">
      <c r="V43690" s="17"/>
    </row>
    <row r="43691" spans="22:22">
      <c r="V43691" s="17"/>
    </row>
    <row r="43692" spans="22:22">
      <c r="V43692" s="17"/>
    </row>
    <row r="43693" spans="22:22">
      <c r="V43693" s="17"/>
    </row>
    <row r="43694" spans="22:22">
      <c r="V43694" s="17"/>
    </row>
    <row r="43695" spans="22:22">
      <c r="V43695" s="17"/>
    </row>
    <row r="43696" spans="22:22">
      <c r="V43696" s="17"/>
    </row>
    <row r="43697" spans="22:22">
      <c r="V43697" s="17"/>
    </row>
    <row r="43698" spans="22:22">
      <c r="V43698" s="17"/>
    </row>
    <row r="43699" spans="22:22">
      <c r="V43699" s="17"/>
    </row>
    <row r="43700" spans="22:22">
      <c r="V43700" s="17"/>
    </row>
    <row r="43701" spans="22:22">
      <c r="V43701" s="17"/>
    </row>
    <row r="43702" spans="22:22">
      <c r="V43702" s="17"/>
    </row>
    <row r="43703" spans="22:22">
      <c r="V43703" s="17"/>
    </row>
    <row r="43704" spans="22:22">
      <c r="V43704" s="17"/>
    </row>
    <row r="43705" spans="22:22">
      <c r="V43705" s="17"/>
    </row>
    <row r="43706" spans="22:22">
      <c r="V43706" s="17"/>
    </row>
    <row r="43707" spans="22:22">
      <c r="V43707" s="17"/>
    </row>
    <row r="43708" spans="22:22">
      <c r="V43708" s="17"/>
    </row>
    <row r="43709" spans="22:22">
      <c r="V43709" s="17"/>
    </row>
    <row r="43710" spans="22:22">
      <c r="V43710" s="17"/>
    </row>
    <row r="43711" spans="22:22">
      <c r="V43711" s="17"/>
    </row>
    <row r="43712" spans="22:22">
      <c r="V43712" s="17"/>
    </row>
    <row r="43713" spans="22:22">
      <c r="V43713" s="17"/>
    </row>
    <row r="43714" spans="22:22">
      <c r="V43714" s="17"/>
    </row>
    <row r="43715" spans="22:22">
      <c r="V43715" s="17"/>
    </row>
    <row r="43716" spans="22:22">
      <c r="V43716" s="17"/>
    </row>
    <row r="43717" spans="22:22">
      <c r="V43717" s="17"/>
    </row>
    <row r="43718" spans="22:22">
      <c r="V43718" s="17"/>
    </row>
    <row r="43719" spans="22:22">
      <c r="V43719" s="17"/>
    </row>
    <row r="43720" spans="22:22">
      <c r="V43720" s="17"/>
    </row>
    <row r="43721" spans="22:22">
      <c r="V43721" s="17"/>
    </row>
    <row r="43722" spans="22:22">
      <c r="V43722" s="17"/>
    </row>
    <row r="43723" spans="22:22">
      <c r="V43723" s="17"/>
    </row>
    <row r="43724" spans="22:22">
      <c r="V43724" s="17"/>
    </row>
    <row r="43725" spans="22:22">
      <c r="V43725" s="17"/>
    </row>
    <row r="43726" spans="22:22">
      <c r="V43726" s="17"/>
    </row>
    <row r="43727" spans="22:22">
      <c r="V43727" s="17"/>
    </row>
    <row r="43728" spans="22:22">
      <c r="V43728" s="17"/>
    </row>
    <row r="43729" spans="22:22">
      <c r="V43729" s="17"/>
    </row>
    <row r="43730" spans="22:22">
      <c r="V43730" s="17"/>
    </row>
    <row r="43731" spans="22:22">
      <c r="V43731" s="17"/>
    </row>
    <row r="43732" spans="22:22">
      <c r="V43732" s="17"/>
    </row>
    <row r="43733" spans="22:22">
      <c r="V43733" s="17"/>
    </row>
    <row r="43734" spans="22:22">
      <c r="V43734" s="17"/>
    </row>
    <row r="43735" spans="22:22">
      <c r="V43735" s="17"/>
    </row>
    <row r="43736" spans="22:22">
      <c r="V43736" s="17"/>
    </row>
    <row r="43737" spans="22:22">
      <c r="V43737" s="17"/>
    </row>
    <row r="43738" spans="22:22">
      <c r="V43738" s="17"/>
    </row>
    <row r="43739" spans="22:22">
      <c r="V43739" s="17"/>
    </row>
    <row r="43740" spans="22:22">
      <c r="V43740" s="17"/>
    </row>
    <row r="43741" spans="22:22">
      <c r="V43741" s="17"/>
    </row>
    <row r="43742" spans="22:22">
      <c r="V43742" s="17"/>
    </row>
    <row r="43743" spans="22:22">
      <c r="V43743" s="17"/>
    </row>
    <row r="43744" spans="22:22">
      <c r="V43744" s="17"/>
    </row>
    <row r="43745" spans="22:22">
      <c r="V43745" s="17"/>
    </row>
    <row r="43746" spans="22:22">
      <c r="V43746" s="17"/>
    </row>
    <row r="43747" spans="22:22">
      <c r="V43747" s="17"/>
    </row>
    <row r="43748" spans="22:22">
      <c r="V43748" s="17"/>
    </row>
    <row r="43749" spans="22:22">
      <c r="V43749" s="17"/>
    </row>
    <row r="43750" spans="22:22">
      <c r="V43750" s="17"/>
    </row>
    <row r="43751" spans="22:22">
      <c r="V43751" s="17"/>
    </row>
    <row r="43752" spans="22:22">
      <c r="V43752" s="17"/>
    </row>
    <row r="43753" spans="22:22">
      <c r="V43753" s="17"/>
    </row>
    <row r="43754" spans="22:22">
      <c r="V43754" s="17"/>
    </row>
    <row r="43755" spans="22:22">
      <c r="V43755" s="17"/>
    </row>
    <row r="43756" spans="22:22">
      <c r="V43756" s="17"/>
    </row>
    <row r="43757" spans="22:22">
      <c r="V43757" s="17"/>
    </row>
    <row r="43758" spans="22:22">
      <c r="V43758" s="17"/>
    </row>
    <row r="43759" spans="22:22">
      <c r="V43759" s="17"/>
    </row>
    <row r="43760" spans="22:22">
      <c r="V43760" s="17"/>
    </row>
    <row r="43761" spans="22:22">
      <c r="V43761" s="17"/>
    </row>
    <row r="43762" spans="22:22">
      <c r="V43762" s="17"/>
    </row>
    <row r="43763" spans="22:22">
      <c r="V43763" s="17"/>
    </row>
    <row r="43764" spans="22:22">
      <c r="V43764" s="17"/>
    </row>
    <row r="43765" spans="22:22">
      <c r="V43765" s="17"/>
    </row>
    <row r="43766" spans="22:22">
      <c r="V43766" s="17"/>
    </row>
    <row r="43767" spans="22:22">
      <c r="V43767" s="17"/>
    </row>
    <row r="43768" spans="22:22">
      <c r="V43768" s="17"/>
    </row>
    <row r="43769" spans="22:22">
      <c r="V43769" s="17"/>
    </row>
    <row r="43770" spans="22:22">
      <c r="V43770" s="17"/>
    </row>
    <row r="43771" spans="22:22">
      <c r="V43771" s="17"/>
    </row>
    <row r="43772" spans="22:22">
      <c r="V43772" s="17"/>
    </row>
    <row r="43773" spans="22:22">
      <c r="V43773" s="17"/>
    </row>
    <row r="43774" spans="22:22">
      <c r="V43774" s="17"/>
    </row>
    <row r="43775" spans="22:22">
      <c r="V43775" s="17"/>
    </row>
    <row r="43776" spans="22:22">
      <c r="V43776" s="17"/>
    </row>
    <row r="43777" spans="22:22">
      <c r="V43777" s="17"/>
    </row>
    <row r="43778" spans="22:22">
      <c r="V43778" s="17"/>
    </row>
    <row r="43779" spans="22:22">
      <c r="V43779" s="17"/>
    </row>
    <row r="43780" spans="22:22">
      <c r="V43780" s="17"/>
    </row>
    <row r="43781" spans="22:22">
      <c r="V43781" s="17"/>
    </row>
    <row r="43782" spans="22:22">
      <c r="V43782" s="17"/>
    </row>
    <row r="43783" spans="22:22">
      <c r="V43783" s="17"/>
    </row>
    <row r="43784" spans="22:22">
      <c r="V43784" s="17"/>
    </row>
    <row r="43785" spans="22:22">
      <c r="V43785" s="17"/>
    </row>
    <row r="43786" spans="22:22">
      <c r="V43786" s="17"/>
    </row>
    <row r="43787" spans="22:22">
      <c r="V43787" s="17"/>
    </row>
    <row r="43788" spans="22:22">
      <c r="V43788" s="17"/>
    </row>
    <row r="43789" spans="22:22">
      <c r="V43789" s="17"/>
    </row>
    <row r="43790" spans="22:22">
      <c r="V43790" s="17"/>
    </row>
    <row r="43791" spans="22:22">
      <c r="V43791" s="17"/>
    </row>
    <row r="43792" spans="22:22">
      <c r="V43792" s="17"/>
    </row>
    <row r="43793" spans="22:22">
      <c r="V43793" s="17"/>
    </row>
    <row r="43794" spans="22:22">
      <c r="V43794" s="17"/>
    </row>
    <row r="43795" spans="22:22">
      <c r="V43795" s="17"/>
    </row>
    <row r="43796" spans="22:22">
      <c r="V43796" s="17"/>
    </row>
    <row r="43797" spans="22:22">
      <c r="V43797" s="17"/>
    </row>
    <row r="43798" spans="22:22">
      <c r="V43798" s="17"/>
    </row>
    <row r="43799" spans="22:22">
      <c r="V43799" s="17"/>
    </row>
    <row r="43800" spans="22:22">
      <c r="V43800" s="17"/>
    </row>
    <row r="43801" spans="22:22">
      <c r="V43801" s="17"/>
    </row>
    <row r="43802" spans="22:22">
      <c r="V43802" s="17"/>
    </row>
    <row r="43803" spans="22:22">
      <c r="V43803" s="17"/>
    </row>
    <row r="43804" spans="22:22">
      <c r="V43804" s="17"/>
    </row>
    <row r="43805" spans="22:22">
      <c r="V43805" s="17"/>
    </row>
    <row r="43806" spans="22:22">
      <c r="V43806" s="17"/>
    </row>
    <row r="43807" spans="22:22">
      <c r="V43807" s="17"/>
    </row>
    <row r="43808" spans="22:22">
      <c r="V43808" s="17"/>
    </row>
    <row r="43809" spans="22:22">
      <c r="V43809" s="17"/>
    </row>
    <row r="43810" spans="22:22">
      <c r="V43810" s="17"/>
    </row>
    <row r="43811" spans="22:22">
      <c r="V43811" s="17"/>
    </row>
    <row r="43812" spans="22:22">
      <c r="V43812" s="17"/>
    </row>
    <row r="43813" spans="22:22">
      <c r="V43813" s="17"/>
    </row>
    <row r="43814" spans="22:22">
      <c r="V43814" s="17"/>
    </row>
    <row r="43815" spans="22:22">
      <c r="V43815" s="17"/>
    </row>
    <row r="43816" spans="22:22">
      <c r="V43816" s="17"/>
    </row>
    <row r="43817" spans="22:22">
      <c r="V43817" s="17"/>
    </row>
    <row r="43818" spans="22:22">
      <c r="V43818" s="17"/>
    </row>
    <row r="43819" spans="22:22">
      <c r="V43819" s="17"/>
    </row>
    <row r="43820" spans="22:22">
      <c r="V43820" s="17"/>
    </row>
    <row r="43821" spans="22:22">
      <c r="V43821" s="17"/>
    </row>
    <row r="43822" spans="22:22">
      <c r="V43822" s="17"/>
    </row>
    <row r="43823" spans="22:22">
      <c r="V43823" s="17"/>
    </row>
    <row r="43824" spans="22:22">
      <c r="V43824" s="17"/>
    </row>
    <row r="43825" spans="22:22">
      <c r="V43825" s="17"/>
    </row>
    <row r="43826" spans="22:22">
      <c r="V43826" s="17"/>
    </row>
    <row r="43827" spans="22:22">
      <c r="V43827" s="17"/>
    </row>
    <row r="43828" spans="22:22">
      <c r="V43828" s="17"/>
    </row>
    <row r="43829" spans="22:22">
      <c r="V43829" s="17"/>
    </row>
    <row r="43830" spans="22:22">
      <c r="V43830" s="17"/>
    </row>
    <row r="43831" spans="22:22">
      <c r="V43831" s="17"/>
    </row>
    <row r="43832" spans="22:22">
      <c r="V43832" s="17"/>
    </row>
    <row r="43833" spans="22:22">
      <c r="V43833" s="17"/>
    </row>
    <row r="43834" spans="22:22">
      <c r="V43834" s="17"/>
    </row>
    <row r="43835" spans="22:22">
      <c r="V43835" s="17"/>
    </row>
    <row r="43836" spans="22:22">
      <c r="V43836" s="17"/>
    </row>
    <row r="43837" spans="22:22">
      <c r="V43837" s="17"/>
    </row>
    <row r="43838" spans="22:22">
      <c r="V43838" s="17"/>
    </row>
    <row r="43839" spans="22:22">
      <c r="V43839" s="17"/>
    </row>
    <row r="43840" spans="22:22">
      <c r="V43840" s="17"/>
    </row>
    <row r="43841" spans="22:22">
      <c r="V43841" s="17"/>
    </row>
    <row r="43842" spans="22:22">
      <c r="V43842" s="17"/>
    </row>
    <row r="43843" spans="22:22">
      <c r="V43843" s="17"/>
    </row>
    <row r="43844" spans="22:22">
      <c r="V43844" s="17"/>
    </row>
    <row r="43845" spans="22:22">
      <c r="V43845" s="17"/>
    </row>
    <row r="43846" spans="22:22">
      <c r="V43846" s="17"/>
    </row>
    <row r="43847" spans="22:22">
      <c r="V43847" s="17"/>
    </row>
    <row r="43848" spans="22:22">
      <c r="V43848" s="17"/>
    </row>
    <row r="43849" spans="22:22">
      <c r="V43849" s="17"/>
    </row>
    <row r="43850" spans="22:22">
      <c r="V43850" s="17"/>
    </row>
    <row r="43851" spans="22:22">
      <c r="V43851" s="17"/>
    </row>
    <row r="43852" spans="22:22">
      <c r="V43852" s="17"/>
    </row>
    <row r="43853" spans="22:22">
      <c r="V43853" s="17"/>
    </row>
    <row r="43854" spans="22:22">
      <c r="V43854" s="17"/>
    </row>
    <row r="43855" spans="22:22">
      <c r="V43855" s="17"/>
    </row>
    <row r="43856" spans="22:22">
      <c r="V43856" s="17"/>
    </row>
    <row r="43857" spans="22:22">
      <c r="V43857" s="17"/>
    </row>
    <row r="43858" spans="22:22">
      <c r="V43858" s="17"/>
    </row>
    <row r="43859" spans="22:22">
      <c r="V43859" s="17"/>
    </row>
    <row r="43860" spans="22:22">
      <c r="V43860" s="17"/>
    </row>
    <row r="43861" spans="22:22">
      <c r="V43861" s="17"/>
    </row>
    <row r="43862" spans="22:22">
      <c r="V43862" s="17"/>
    </row>
    <row r="43863" spans="22:22">
      <c r="V43863" s="17"/>
    </row>
    <row r="43864" spans="22:22">
      <c r="V43864" s="17"/>
    </row>
    <row r="43865" spans="22:22">
      <c r="V43865" s="17"/>
    </row>
    <row r="43866" spans="22:22">
      <c r="V43866" s="17"/>
    </row>
    <row r="43867" spans="22:22">
      <c r="V43867" s="17"/>
    </row>
    <row r="43868" spans="22:22">
      <c r="V43868" s="17"/>
    </row>
    <row r="43869" spans="22:22">
      <c r="V43869" s="17"/>
    </row>
    <row r="43870" spans="22:22">
      <c r="V43870" s="17"/>
    </row>
    <row r="43871" spans="22:22">
      <c r="V43871" s="17"/>
    </row>
    <row r="43872" spans="22:22">
      <c r="V43872" s="17"/>
    </row>
    <row r="43873" spans="22:22">
      <c r="V43873" s="17"/>
    </row>
    <row r="43874" spans="22:22">
      <c r="V43874" s="17"/>
    </row>
    <row r="43875" spans="22:22">
      <c r="V43875" s="17"/>
    </row>
    <row r="43876" spans="22:22">
      <c r="V43876" s="17"/>
    </row>
    <row r="43877" spans="22:22">
      <c r="V43877" s="17"/>
    </row>
    <row r="43878" spans="22:22">
      <c r="V43878" s="17"/>
    </row>
    <row r="43879" spans="22:22">
      <c r="V43879" s="17"/>
    </row>
    <row r="43880" spans="22:22">
      <c r="V43880" s="17"/>
    </row>
    <row r="43881" spans="22:22">
      <c r="V43881" s="17"/>
    </row>
    <row r="43882" spans="22:22">
      <c r="V43882" s="17"/>
    </row>
    <row r="43883" spans="22:22">
      <c r="V43883" s="17"/>
    </row>
    <row r="43884" spans="22:22">
      <c r="V43884" s="17"/>
    </row>
    <row r="43885" spans="22:22">
      <c r="V43885" s="17"/>
    </row>
    <row r="43886" spans="22:22">
      <c r="V43886" s="17"/>
    </row>
    <row r="43887" spans="22:22">
      <c r="V43887" s="17"/>
    </row>
    <row r="43888" spans="22:22">
      <c r="V43888" s="17"/>
    </row>
    <row r="43889" spans="22:22">
      <c r="V43889" s="17"/>
    </row>
    <row r="43890" spans="22:22">
      <c r="V43890" s="17"/>
    </row>
    <row r="43891" spans="22:22">
      <c r="V43891" s="17"/>
    </row>
    <row r="43892" spans="22:22">
      <c r="V43892" s="17"/>
    </row>
    <row r="43893" spans="22:22">
      <c r="V43893" s="17"/>
    </row>
    <row r="43894" spans="22:22">
      <c r="V43894" s="17"/>
    </row>
    <row r="43895" spans="22:22">
      <c r="V43895" s="17"/>
    </row>
    <row r="43896" spans="22:22">
      <c r="V43896" s="17"/>
    </row>
    <row r="43897" spans="22:22">
      <c r="V43897" s="17"/>
    </row>
    <row r="43898" spans="22:22">
      <c r="V43898" s="17"/>
    </row>
    <row r="43899" spans="22:22">
      <c r="V43899" s="17"/>
    </row>
    <row r="43900" spans="22:22">
      <c r="V43900" s="17"/>
    </row>
    <row r="43901" spans="22:22">
      <c r="V43901" s="17"/>
    </row>
    <row r="43902" spans="22:22">
      <c r="V43902" s="17"/>
    </row>
    <row r="43903" spans="22:22">
      <c r="V43903" s="17"/>
    </row>
    <row r="43904" spans="22:22">
      <c r="V43904" s="17"/>
    </row>
    <row r="43905" spans="22:22">
      <c r="V43905" s="17"/>
    </row>
    <row r="43906" spans="22:22">
      <c r="V43906" s="17"/>
    </row>
    <row r="43907" spans="22:22">
      <c r="V43907" s="17"/>
    </row>
    <row r="43908" spans="22:22">
      <c r="V43908" s="17"/>
    </row>
    <row r="43909" spans="22:22">
      <c r="V43909" s="17"/>
    </row>
    <row r="43910" spans="22:22">
      <c r="V43910" s="17"/>
    </row>
    <row r="43911" spans="22:22">
      <c r="V43911" s="17"/>
    </row>
    <row r="43912" spans="22:22">
      <c r="V43912" s="17"/>
    </row>
    <row r="43913" spans="22:22">
      <c r="V43913" s="17"/>
    </row>
    <row r="43914" spans="22:22">
      <c r="V43914" s="17"/>
    </row>
    <row r="43915" spans="22:22">
      <c r="V43915" s="17"/>
    </row>
    <row r="43916" spans="22:22">
      <c r="V43916" s="17"/>
    </row>
    <row r="43917" spans="22:22">
      <c r="V43917" s="17"/>
    </row>
    <row r="43918" spans="22:22">
      <c r="V43918" s="17"/>
    </row>
    <row r="43919" spans="22:22">
      <c r="V43919" s="17"/>
    </row>
    <row r="43920" spans="22:22">
      <c r="V43920" s="17"/>
    </row>
    <row r="43921" spans="22:22">
      <c r="V43921" s="17"/>
    </row>
    <row r="43922" spans="22:22">
      <c r="V43922" s="17"/>
    </row>
    <row r="43923" spans="22:22">
      <c r="V43923" s="17"/>
    </row>
    <row r="43924" spans="22:22">
      <c r="V43924" s="17"/>
    </row>
    <row r="43925" spans="22:22">
      <c r="V43925" s="17"/>
    </row>
    <row r="43926" spans="22:22">
      <c r="V43926" s="17"/>
    </row>
    <row r="43927" spans="22:22">
      <c r="V43927" s="17"/>
    </row>
    <row r="43928" spans="22:22">
      <c r="V43928" s="17"/>
    </row>
    <row r="43929" spans="22:22">
      <c r="V43929" s="17"/>
    </row>
    <row r="43930" spans="22:22">
      <c r="V43930" s="17"/>
    </row>
    <row r="43931" spans="22:22">
      <c r="V43931" s="17"/>
    </row>
    <row r="43932" spans="22:22">
      <c r="V43932" s="17"/>
    </row>
    <row r="43933" spans="22:22">
      <c r="V43933" s="17"/>
    </row>
    <row r="43934" spans="22:22">
      <c r="V43934" s="17"/>
    </row>
    <row r="43935" spans="22:22">
      <c r="V43935" s="17"/>
    </row>
    <row r="43936" spans="22:22">
      <c r="V43936" s="17"/>
    </row>
    <row r="43937" spans="22:22">
      <c r="V43937" s="17"/>
    </row>
    <row r="43938" spans="22:22">
      <c r="V43938" s="17"/>
    </row>
    <row r="43939" spans="22:22">
      <c r="V43939" s="17"/>
    </row>
    <row r="43940" spans="22:22">
      <c r="V43940" s="17"/>
    </row>
    <row r="43941" spans="22:22">
      <c r="V43941" s="17"/>
    </row>
    <row r="43942" spans="22:22">
      <c r="V43942" s="17"/>
    </row>
    <row r="43943" spans="22:22">
      <c r="V43943" s="17"/>
    </row>
    <row r="43944" spans="22:22">
      <c r="V43944" s="17"/>
    </row>
    <row r="43945" spans="22:22">
      <c r="V43945" s="17"/>
    </row>
    <row r="43946" spans="22:22">
      <c r="V43946" s="17"/>
    </row>
    <row r="43947" spans="22:22">
      <c r="V43947" s="17"/>
    </row>
    <row r="43948" spans="22:22">
      <c r="V43948" s="17"/>
    </row>
    <row r="43949" spans="22:22">
      <c r="V43949" s="17"/>
    </row>
    <row r="43950" spans="22:22">
      <c r="V43950" s="17"/>
    </row>
    <row r="43951" spans="22:22">
      <c r="V43951" s="17"/>
    </row>
    <row r="43952" spans="22:22">
      <c r="V43952" s="17"/>
    </row>
    <row r="43953" spans="22:22">
      <c r="V43953" s="17"/>
    </row>
    <row r="43954" spans="22:22">
      <c r="V43954" s="17"/>
    </row>
    <row r="43955" spans="22:22">
      <c r="V43955" s="17"/>
    </row>
    <row r="43956" spans="22:22">
      <c r="V43956" s="17"/>
    </row>
    <row r="43957" spans="22:22">
      <c r="V43957" s="17"/>
    </row>
    <row r="43958" spans="22:22">
      <c r="V43958" s="17"/>
    </row>
    <row r="43959" spans="22:22">
      <c r="V43959" s="17"/>
    </row>
    <row r="43960" spans="22:22">
      <c r="V43960" s="17"/>
    </row>
    <row r="43961" spans="22:22">
      <c r="V43961" s="17"/>
    </row>
    <row r="43962" spans="22:22">
      <c r="V43962" s="17"/>
    </row>
    <row r="43963" spans="22:22">
      <c r="V43963" s="17"/>
    </row>
    <row r="43964" spans="22:22">
      <c r="V43964" s="17"/>
    </row>
    <row r="43965" spans="22:22">
      <c r="V43965" s="17"/>
    </row>
    <row r="43966" spans="22:22">
      <c r="V43966" s="17"/>
    </row>
    <row r="43967" spans="22:22">
      <c r="V43967" s="17"/>
    </row>
    <row r="43968" spans="22:22">
      <c r="V43968" s="17"/>
    </row>
    <row r="43969" spans="22:22">
      <c r="V43969" s="17"/>
    </row>
    <row r="43970" spans="22:22">
      <c r="V43970" s="17"/>
    </row>
    <row r="43971" spans="22:22">
      <c r="V43971" s="17"/>
    </row>
    <row r="43972" spans="22:22">
      <c r="V43972" s="17"/>
    </row>
    <row r="43973" spans="22:22">
      <c r="V43973" s="17"/>
    </row>
    <row r="43974" spans="22:22">
      <c r="V43974" s="17"/>
    </row>
    <row r="43975" spans="22:22">
      <c r="V43975" s="17"/>
    </row>
    <row r="43976" spans="22:22">
      <c r="V43976" s="17"/>
    </row>
    <row r="43977" spans="22:22">
      <c r="V43977" s="17"/>
    </row>
    <row r="43978" spans="22:22">
      <c r="V43978" s="17"/>
    </row>
    <row r="43979" spans="22:22">
      <c r="V43979" s="17"/>
    </row>
    <row r="43980" spans="22:22">
      <c r="V43980" s="17"/>
    </row>
    <row r="43981" spans="22:22">
      <c r="V43981" s="17"/>
    </row>
    <row r="43982" spans="22:22">
      <c r="V43982" s="17"/>
    </row>
    <row r="43983" spans="22:22">
      <c r="V43983" s="17"/>
    </row>
    <row r="43984" spans="22:22">
      <c r="V43984" s="17"/>
    </row>
    <row r="43985" spans="22:22">
      <c r="V43985" s="17"/>
    </row>
    <row r="43986" spans="22:22">
      <c r="V43986" s="17"/>
    </row>
    <row r="43987" spans="22:22">
      <c r="V43987" s="17"/>
    </row>
    <row r="43988" spans="22:22">
      <c r="V43988" s="17"/>
    </row>
    <row r="43989" spans="22:22">
      <c r="V43989" s="17"/>
    </row>
    <row r="43990" spans="22:22">
      <c r="V43990" s="17"/>
    </row>
    <row r="43991" spans="22:22">
      <c r="V43991" s="17"/>
    </row>
    <row r="43992" spans="22:22">
      <c r="V43992" s="17"/>
    </row>
    <row r="43993" spans="22:22">
      <c r="V43993" s="17"/>
    </row>
    <row r="43994" spans="22:22">
      <c r="V43994" s="17"/>
    </row>
    <row r="43995" spans="22:22">
      <c r="V43995" s="17"/>
    </row>
    <row r="43996" spans="22:22">
      <c r="V43996" s="17"/>
    </row>
    <row r="43997" spans="22:22">
      <c r="V43997" s="17"/>
    </row>
    <row r="43998" spans="22:22">
      <c r="V43998" s="17"/>
    </row>
    <row r="43999" spans="22:22">
      <c r="V43999" s="17"/>
    </row>
    <row r="44000" spans="22:22">
      <c r="V44000" s="17"/>
    </row>
    <row r="44001" spans="22:22">
      <c r="V44001" s="17"/>
    </row>
    <row r="44002" spans="22:22">
      <c r="V44002" s="17"/>
    </row>
    <row r="44003" spans="22:22">
      <c r="V44003" s="17"/>
    </row>
    <row r="44004" spans="22:22">
      <c r="V44004" s="17"/>
    </row>
    <row r="44005" spans="22:22">
      <c r="V44005" s="17"/>
    </row>
    <row r="44006" spans="22:22">
      <c r="V44006" s="17"/>
    </row>
    <row r="44007" spans="22:22">
      <c r="V44007" s="17"/>
    </row>
    <row r="44008" spans="22:22">
      <c r="V44008" s="17"/>
    </row>
    <row r="44009" spans="22:22">
      <c r="V44009" s="17"/>
    </row>
    <row r="44010" spans="22:22">
      <c r="V44010" s="17"/>
    </row>
    <row r="44011" spans="22:22">
      <c r="V44011" s="17"/>
    </row>
    <row r="44012" spans="22:22">
      <c r="V44012" s="17"/>
    </row>
    <row r="44013" spans="22:22">
      <c r="V44013" s="17"/>
    </row>
    <row r="44014" spans="22:22">
      <c r="V44014" s="17"/>
    </row>
    <row r="44015" spans="22:22">
      <c r="V44015" s="17"/>
    </row>
    <row r="44016" spans="22:22">
      <c r="V44016" s="17"/>
    </row>
    <row r="44017" spans="22:22">
      <c r="V44017" s="17"/>
    </row>
    <row r="44018" spans="22:22">
      <c r="V44018" s="17"/>
    </row>
    <row r="44019" spans="22:22">
      <c r="V44019" s="17"/>
    </row>
    <row r="44020" spans="22:22">
      <c r="V44020" s="17"/>
    </row>
    <row r="44021" spans="22:22">
      <c r="V44021" s="17"/>
    </row>
    <row r="44022" spans="22:22">
      <c r="V44022" s="17"/>
    </row>
    <row r="44023" spans="22:22">
      <c r="V44023" s="17"/>
    </row>
    <row r="44024" spans="22:22">
      <c r="V44024" s="17"/>
    </row>
    <row r="44025" spans="22:22">
      <c r="V44025" s="17"/>
    </row>
    <row r="44026" spans="22:22">
      <c r="V44026" s="17"/>
    </row>
    <row r="44027" spans="22:22">
      <c r="V44027" s="17"/>
    </row>
    <row r="44028" spans="22:22">
      <c r="V44028" s="17"/>
    </row>
    <row r="44029" spans="22:22">
      <c r="V44029" s="17"/>
    </row>
    <row r="44030" spans="22:22">
      <c r="V44030" s="17"/>
    </row>
    <row r="44031" spans="22:22">
      <c r="V44031" s="17"/>
    </row>
    <row r="44032" spans="22:22">
      <c r="V44032" s="17"/>
    </row>
    <row r="44033" spans="22:22">
      <c r="V44033" s="17"/>
    </row>
    <row r="44034" spans="22:22">
      <c r="V44034" s="17"/>
    </row>
    <row r="44035" spans="22:22">
      <c r="V44035" s="17"/>
    </row>
    <row r="44036" spans="22:22">
      <c r="V44036" s="17"/>
    </row>
    <row r="44037" spans="22:22">
      <c r="V44037" s="17"/>
    </row>
    <row r="44038" spans="22:22">
      <c r="V44038" s="17"/>
    </row>
    <row r="44039" spans="22:22">
      <c r="V44039" s="17"/>
    </row>
    <row r="44040" spans="22:22">
      <c r="V44040" s="17"/>
    </row>
    <row r="44041" spans="22:22">
      <c r="V44041" s="17"/>
    </row>
    <row r="44042" spans="22:22">
      <c r="V44042" s="17"/>
    </row>
    <row r="44043" spans="22:22">
      <c r="V44043" s="17"/>
    </row>
    <row r="44044" spans="22:22">
      <c r="V44044" s="17"/>
    </row>
    <row r="44045" spans="22:22">
      <c r="V44045" s="17"/>
    </row>
    <row r="44046" spans="22:22">
      <c r="V44046" s="17"/>
    </row>
    <row r="44047" spans="22:22">
      <c r="V44047" s="17"/>
    </row>
    <row r="44048" spans="22:22">
      <c r="V44048" s="17"/>
    </row>
    <row r="44049" spans="22:22">
      <c r="V44049" s="17"/>
    </row>
    <row r="44050" spans="22:22">
      <c r="V44050" s="17"/>
    </row>
    <row r="44051" spans="22:22">
      <c r="V44051" s="17"/>
    </row>
    <row r="44052" spans="22:22">
      <c r="V44052" s="17"/>
    </row>
    <row r="44053" spans="22:22">
      <c r="V44053" s="17"/>
    </row>
    <row r="44054" spans="22:22">
      <c r="V44054" s="17"/>
    </row>
    <row r="44055" spans="22:22">
      <c r="V44055" s="17"/>
    </row>
    <row r="44056" spans="22:22">
      <c r="V44056" s="17"/>
    </row>
    <row r="44057" spans="22:22">
      <c r="V44057" s="17"/>
    </row>
    <row r="44058" spans="22:22">
      <c r="V44058" s="17"/>
    </row>
    <row r="44059" spans="22:22">
      <c r="V44059" s="17"/>
    </row>
    <row r="44060" spans="22:22">
      <c r="V44060" s="17"/>
    </row>
    <row r="44061" spans="22:22">
      <c r="V44061" s="17"/>
    </row>
    <row r="44062" spans="22:22">
      <c r="V44062" s="17"/>
    </row>
    <row r="44063" spans="22:22">
      <c r="V44063" s="17"/>
    </row>
    <row r="44064" spans="22:22">
      <c r="V44064" s="17"/>
    </row>
    <row r="44065" spans="22:22">
      <c r="V44065" s="17"/>
    </row>
    <row r="44066" spans="22:22">
      <c r="V44066" s="17"/>
    </row>
    <row r="44067" spans="22:22">
      <c r="V44067" s="17"/>
    </row>
    <row r="44068" spans="22:22">
      <c r="V44068" s="17"/>
    </row>
    <row r="44069" spans="22:22">
      <c r="V44069" s="17"/>
    </row>
    <row r="44070" spans="22:22">
      <c r="V44070" s="17"/>
    </row>
    <row r="44071" spans="22:22">
      <c r="V44071" s="17"/>
    </row>
    <row r="44072" spans="22:22">
      <c r="V44072" s="17"/>
    </row>
    <row r="44073" spans="22:22">
      <c r="V44073" s="17"/>
    </row>
    <row r="44074" spans="22:22">
      <c r="V44074" s="17"/>
    </row>
    <row r="44075" spans="22:22">
      <c r="V44075" s="17"/>
    </row>
    <row r="44076" spans="22:22">
      <c r="V44076" s="17"/>
    </row>
    <row r="44077" spans="22:22">
      <c r="V44077" s="17"/>
    </row>
    <row r="44078" spans="22:22">
      <c r="V44078" s="17"/>
    </row>
    <row r="44079" spans="22:22">
      <c r="V44079" s="17"/>
    </row>
    <row r="44080" spans="22:22">
      <c r="V44080" s="17"/>
    </row>
    <row r="44081" spans="22:22">
      <c r="V44081" s="17"/>
    </row>
    <row r="44082" spans="22:22">
      <c r="V44082" s="17"/>
    </row>
    <row r="44083" spans="22:22">
      <c r="V44083" s="17"/>
    </row>
    <row r="44084" spans="22:22">
      <c r="V44084" s="17"/>
    </row>
    <row r="44085" spans="22:22">
      <c r="V44085" s="17"/>
    </row>
    <row r="44086" spans="22:22">
      <c r="V44086" s="17"/>
    </row>
    <row r="44087" spans="22:22">
      <c r="V44087" s="17"/>
    </row>
    <row r="44088" spans="22:22">
      <c r="V44088" s="17"/>
    </row>
    <row r="44089" spans="22:22">
      <c r="V44089" s="17"/>
    </row>
    <row r="44090" spans="22:22">
      <c r="V44090" s="17"/>
    </row>
    <row r="44091" spans="22:22">
      <c r="V44091" s="17"/>
    </row>
    <row r="44092" spans="22:22">
      <c r="V44092" s="17"/>
    </row>
    <row r="44093" spans="22:22">
      <c r="V44093" s="17"/>
    </row>
    <row r="44094" spans="22:22">
      <c r="V44094" s="17"/>
    </row>
    <row r="44095" spans="22:22">
      <c r="V44095" s="17"/>
    </row>
    <row r="44096" spans="22:22">
      <c r="V44096" s="17"/>
    </row>
    <row r="44097" spans="22:22">
      <c r="V44097" s="17"/>
    </row>
    <row r="44098" spans="22:22">
      <c r="V44098" s="17"/>
    </row>
    <row r="44099" spans="22:22">
      <c r="V44099" s="17"/>
    </row>
    <row r="44100" spans="22:22">
      <c r="V44100" s="17"/>
    </row>
    <row r="44101" spans="22:22">
      <c r="V44101" s="17"/>
    </row>
    <row r="44102" spans="22:22">
      <c r="V44102" s="17"/>
    </row>
    <row r="44103" spans="22:22">
      <c r="V44103" s="17"/>
    </row>
    <row r="44104" spans="22:22">
      <c r="V44104" s="17"/>
    </row>
    <row r="44105" spans="22:22">
      <c r="V44105" s="17"/>
    </row>
    <row r="44106" spans="22:22">
      <c r="V44106" s="17"/>
    </row>
    <row r="44107" spans="22:22">
      <c r="V44107" s="17"/>
    </row>
    <row r="44108" spans="22:22">
      <c r="V44108" s="17"/>
    </row>
    <row r="44109" spans="22:22">
      <c r="V44109" s="17"/>
    </row>
    <row r="44110" spans="22:22">
      <c r="V44110" s="17"/>
    </row>
    <row r="44111" spans="22:22">
      <c r="V44111" s="17"/>
    </row>
    <row r="44112" spans="22:22">
      <c r="V44112" s="17"/>
    </row>
    <row r="44113" spans="22:22">
      <c r="V44113" s="17"/>
    </row>
    <row r="44114" spans="22:22">
      <c r="V44114" s="17"/>
    </row>
    <row r="44115" spans="22:22">
      <c r="V44115" s="17"/>
    </row>
    <row r="44116" spans="22:22">
      <c r="V44116" s="17"/>
    </row>
    <row r="44117" spans="22:22">
      <c r="V44117" s="17"/>
    </row>
    <row r="44118" spans="22:22">
      <c r="V44118" s="17"/>
    </row>
    <row r="44119" spans="22:22">
      <c r="V44119" s="17"/>
    </row>
    <row r="44120" spans="22:22">
      <c r="V44120" s="17"/>
    </row>
    <row r="44121" spans="22:22">
      <c r="V44121" s="17"/>
    </row>
    <row r="44122" spans="22:22">
      <c r="V44122" s="17"/>
    </row>
    <row r="44123" spans="22:22">
      <c r="V44123" s="17"/>
    </row>
    <row r="44124" spans="22:22">
      <c r="V44124" s="17"/>
    </row>
    <row r="44125" spans="22:22">
      <c r="V44125" s="17"/>
    </row>
    <row r="44126" spans="22:22">
      <c r="V44126" s="17"/>
    </row>
    <row r="44127" spans="22:22">
      <c r="V44127" s="17"/>
    </row>
    <row r="44128" spans="22:22">
      <c r="V44128" s="17"/>
    </row>
    <row r="44129" spans="22:22">
      <c r="V44129" s="17"/>
    </row>
    <row r="44130" spans="22:22">
      <c r="V44130" s="17"/>
    </row>
    <row r="44131" spans="22:22">
      <c r="V44131" s="17"/>
    </row>
    <row r="44132" spans="22:22">
      <c r="V44132" s="17"/>
    </row>
    <row r="44133" spans="22:22">
      <c r="V44133" s="17"/>
    </row>
    <row r="44134" spans="22:22">
      <c r="V44134" s="17"/>
    </row>
    <row r="44135" spans="22:22">
      <c r="V44135" s="17"/>
    </row>
    <row r="44136" spans="22:22">
      <c r="V44136" s="17"/>
    </row>
    <row r="44137" spans="22:22">
      <c r="V44137" s="17"/>
    </row>
    <row r="44138" spans="22:22">
      <c r="V44138" s="17"/>
    </row>
    <row r="44139" spans="22:22">
      <c r="V44139" s="17"/>
    </row>
    <row r="44140" spans="22:22">
      <c r="V44140" s="17"/>
    </row>
    <row r="44141" spans="22:22">
      <c r="V44141" s="17"/>
    </row>
    <row r="44142" spans="22:22">
      <c r="V44142" s="17"/>
    </row>
    <row r="44143" spans="22:22">
      <c r="V44143" s="17"/>
    </row>
    <row r="44144" spans="22:22">
      <c r="V44144" s="17"/>
    </row>
    <row r="44145" spans="22:22">
      <c r="V44145" s="17"/>
    </row>
    <row r="44146" spans="22:22">
      <c r="V44146" s="17"/>
    </row>
    <row r="44147" spans="22:22">
      <c r="V44147" s="17"/>
    </row>
    <row r="44148" spans="22:22">
      <c r="V44148" s="17"/>
    </row>
    <row r="44149" spans="22:22">
      <c r="V44149" s="17"/>
    </row>
    <row r="44150" spans="22:22">
      <c r="V44150" s="17"/>
    </row>
    <row r="44151" spans="22:22">
      <c r="V44151" s="17"/>
    </row>
    <row r="44152" spans="22:22">
      <c r="V44152" s="17"/>
    </row>
    <row r="44153" spans="22:22">
      <c r="V44153" s="17"/>
    </row>
    <row r="44154" spans="22:22">
      <c r="V44154" s="17"/>
    </row>
    <row r="44155" spans="22:22">
      <c r="V44155" s="17"/>
    </row>
    <row r="44156" spans="22:22">
      <c r="V44156" s="17"/>
    </row>
    <row r="44157" spans="22:22">
      <c r="V44157" s="17"/>
    </row>
    <row r="44158" spans="22:22">
      <c r="V44158" s="17"/>
    </row>
    <row r="44159" spans="22:22">
      <c r="V44159" s="17"/>
    </row>
    <row r="44160" spans="22:22">
      <c r="V44160" s="17"/>
    </row>
    <row r="44161" spans="22:22">
      <c r="V44161" s="17"/>
    </row>
    <row r="44162" spans="22:22">
      <c r="V44162" s="17"/>
    </row>
    <row r="44163" spans="22:22">
      <c r="V44163" s="17"/>
    </row>
    <row r="44164" spans="22:22">
      <c r="V44164" s="17"/>
    </row>
    <row r="44165" spans="22:22">
      <c r="V44165" s="17"/>
    </row>
    <row r="44166" spans="22:22">
      <c r="V44166" s="17"/>
    </row>
    <row r="44167" spans="22:22">
      <c r="V44167" s="17"/>
    </row>
    <row r="44168" spans="22:22">
      <c r="V44168" s="17"/>
    </row>
    <row r="44169" spans="22:22">
      <c r="V44169" s="17"/>
    </row>
    <row r="44170" spans="22:22">
      <c r="V44170" s="17"/>
    </row>
    <row r="44171" spans="22:22">
      <c r="V44171" s="17"/>
    </row>
    <row r="44172" spans="22:22">
      <c r="V44172" s="17"/>
    </row>
    <row r="44173" spans="22:22">
      <c r="V44173" s="17"/>
    </row>
    <row r="44174" spans="22:22">
      <c r="V44174" s="17"/>
    </row>
    <row r="44175" spans="22:22">
      <c r="V44175" s="17"/>
    </row>
    <row r="44176" spans="22:22">
      <c r="V44176" s="17"/>
    </row>
    <row r="44177" spans="22:22">
      <c r="V44177" s="17"/>
    </row>
    <row r="44178" spans="22:22">
      <c r="V44178" s="17"/>
    </row>
    <row r="44179" spans="22:22">
      <c r="V44179" s="17"/>
    </row>
    <row r="44180" spans="22:22">
      <c r="V44180" s="17"/>
    </row>
    <row r="44181" spans="22:22">
      <c r="V44181" s="17"/>
    </row>
    <row r="44182" spans="22:22">
      <c r="V44182" s="17"/>
    </row>
    <row r="44183" spans="22:22">
      <c r="V44183" s="17"/>
    </row>
    <row r="44184" spans="22:22">
      <c r="V44184" s="17"/>
    </row>
    <row r="44185" spans="22:22">
      <c r="V44185" s="17"/>
    </row>
    <row r="44186" spans="22:22">
      <c r="V44186" s="17"/>
    </row>
    <row r="44187" spans="22:22">
      <c r="V44187" s="17"/>
    </row>
    <row r="44188" spans="22:22">
      <c r="V44188" s="17"/>
    </row>
    <row r="44189" spans="22:22">
      <c r="V44189" s="17"/>
    </row>
    <row r="44190" spans="22:22">
      <c r="V44190" s="17"/>
    </row>
    <row r="44191" spans="22:22">
      <c r="V44191" s="17"/>
    </row>
    <row r="44192" spans="22:22">
      <c r="V44192" s="17"/>
    </row>
    <row r="44193" spans="22:22">
      <c r="V44193" s="17"/>
    </row>
    <row r="44194" spans="22:22">
      <c r="V44194" s="17"/>
    </row>
    <row r="44195" spans="22:22">
      <c r="V44195" s="17"/>
    </row>
    <row r="44196" spans="22:22">
      <c r="V44196" s="17"/>
    </row>
    <row r="44197" spans="22:22">
      <c r="V44197" s="17"/>
    </row>
    <row r="44198" spans="22:22">
      <c r="V44198" s="17"/>
    </row>
    <row r="44199" spans="22:22">
      <c r="V44199" s="17"/>
    </row>
    <row r="44200" spans="22:22">
      <c r="V44200" s="17"/>
    </row>
    <row r="44201" spans="22:22">
      <c r="V44201" s="17"/>
    </row>
    <row r="44202" spans="22:22">
      <c r="V44202" s="17"/>
    </row>
    <row r="44203" spans="22:22">
      <c r="V44203" s="17"/>
    </row>
    <row r="44204" spans="22:22">
      <c r="V44204" s="17"/>
    </row>
    <row r="44205" spans="22:22">
      <c r="V44205" s="17"/>
    </row>
    <row r="44206" spans="22:22">
      <c r="V44206" s="17"/>
    </row>
    <row r="44207" spans="22:22">
      <c r="V44207" s="17"/>
    </row>
    <row r="44208" spans="22:22">
      <c r="V44208" s="17"/>
    </row>
    <row r="44209" spans="22:22">
      <c r="V44209" s="17"/>
    </row>
    <row r="44210" spans="22:22">
      <c r="V44210" s="17"/>
    </row>
    <row r="44211" spans="22:22">
      <c r="V44211" s="17"/>
    </row>
    <row r="44212" spans="22:22">
      <c r="V44212" s="17"/>
    </row>
    <row r="44213" spans="22:22">
      <c r="V44213" s="17"/>
    </row>
    <row r="44214" spans="22:22">
      <c r="V44214" s="17"/>
    </row>
    <row r="44215" spans="22:22">
      <c r="V44215" s="17"/>
    </row>
    <row r="44216" spans="22:22">
      <c r="V44216" s="17"/>
    </row>
    <row r="44217" spans="22:22">
      <c r="V44217" s="17"/>
    </row>
    <row r="44218" spans="22:22">
      <c r="V44218" s="17"/>
    </row>
    <row r="44219" spans="22:22">
      <c r="V44219" s="17"/>
    </row>
    <row r="44220" spans="22:22">
      <c r="V44220" s="17"/>
    </row>
    <row r="44221" spans="22:22">
      <c r="V44221" s="17"/>
    </row>
    <row r="44222" spans="22:22">
      <c r="V44222" s="17"/>
    </row>
    <row r="44223" spans="22:22">
      <c r="V44223" s="17"/>
    </row>
    <row r="44224" spans="22:22">
      <c r="V44224" s="17"/>
    </row>
    <row r="44225" spans="22:22">
      <c r="V44225" s="17"/>
    </row>
    <row r="44226" spans="22:22">
      <c r="V44226" s="17"/>
    </row>
    <row r="44227" spans="22:22">
      <c r="V44227" s="17"/>
    </row>
    <row r="44228" spans="22:22">
      <c r="V44228" s="17"/>
    </row>
    <row r="44229" spans="22:22">
      <c r="V44229" s="17"/>
    </row>
    <row r="44230" spans="22:22">
      <c r="V44230" s="17"/>
    </row>
    <row r="44231" spans="22:22">
      <c r="V44231" s="17"/>
    </row>
    <row r="44232" spans="22:22">
      <c r="V44232" s="17"/>
    </row>
    <row r="44233" spans="22:22">
      <c r="V44233" s="17"/>
    </row>
    <row r="44234" spans="22:22">
      <c r="V44234" s="17"/>
    </row>
    <row r="44235" spans="22:22">
      <c r="V44235" s="17"/>
    </row>
    <row r="44236" spans="22:22">
      <c r="V44236" s="17"/>
    </row>
    <row r="44237" spans="22:22">
      <c r="V44237" s="17"/>
    </row>
    <row r="44238" spans="22:22">
      <c r="V44238" s="17"/>
    </row>
    <row r="44239" spans="22:22">
      <c r="V44239" s="17"/>
    </row>
    <row r="44240" spans="22:22">
      <c r="V44240" s="17"/>
    </row>
    <row r="44241" spans="22:22">
      <c r="V44241" s="17"/>
    </row>
    <row r="44242" spans="22:22">
      <c r="V44242" s="17"/>
    </row>
    <row r="44243" spans="22:22">
      <c r="V44243" s="17"/>
    </row>
    <row r="44244" spans="22:22">
      <c r="V44244" s="17"/>
    </row>
    <row r="44245" spans="22:22">
      <c r="V44245" s="17"/>
    </row>
    <row r="44246" spans="22:22">
      <c r="V44246" s="17"/>
    </row>
    <row r="44247" spans="22:22">
      <c r="V44247" s="17"/>
    </row>
    <row r="44248" spans="22:22">
      <c r="V44248" s="17"/>
    </row>
    <row r="44249" spans="22:22">
      <c r="V44249" s="17"/>
    </row>
    <row r="44250" spans="22:22">
      <c r="V44250" s="17"/>
    </row>
    <row r="44251" spans="22:22">
      <c r="V44251" s="17"/>
    </row>
    <row r="44252" spans="22:22">
      <c r="V44252" s="17"/>
    </row>
    <row r="44253" spans="22:22">
      <c r="V44253" s="17"/>
    </row>
    <row r="44254" spans="22:22">
      <c r="V44254" s="17"/>
    </row>
    <row r="44255" spans="22:22">
      <c r="V44255" s="17"/>
    </row>
    <row r="44256" spans="22:22">
      <c r="V44256" s="17"/>
    </row>
    <row r="44257" spans="22:22">
      <c r="V44257" s="17"/>
    </row>
    <row r="44258" spans="22:22">
      <c r="V44258" s="17"/>
    </row>
    <row r="44259" spans="22:22">
      <c r="V44259" s="17"/>
    </row>
    <row r="44260" spans="22:22">
      <c r="V44260" s="17"/>
    </row>
    <row r="44261" spans="22:22">
      <c r="V44261" s="17"/>
    </row>
    <row r="44262" spans="22:22">
      <c r="V44262" s="17"/>
    </row>
    <row r="44263" spans="22:22">
      <c r="V44263" s="17"/>
    </row>
    <row r="44264" spans="22:22">
      <c r="V44264" s="17"/>
    </row>
    <row r="44265" spans="22:22">
      <c r="V44265" s="17"/>
    </row>
    <row r="44266" spans="22:22">
      <c r="V44266" s="17"/>
    </row>
    <row r="44267" spans="22:22">
      <c r="V44267" s="17"/>
    </row>
    <row r="44268" spans="22:22">
      <c r="V44268" s="17"/>
    </row>
    <row r="44269" spans="22:22">
      <c r="V44269" s="17"/>
    </row>
    <row r="44270" spans="22:22">
      <c r="V44270" s="17"/>
    </row>
    <row r="44271" spans="22:22">
      <c r="V44271" s="17"/>
    </row>
    <row r="44272" spans="22:22">
      <c r="V44272" s="17"/>
    </row>
    <row r="44273" spans="22:22">
      <c r="V44273" s="17"/>
    </row>
    <row r="44274" spans="22:22">
      <c r="V44274" s="17"/>
    </row>
    <row r="44275" spans="22:22">
      <c r="V44275" s="17"/>
    </row>
    <row r="44276" spans="22:22">
      <c r="V44276" s="17"/>
    </row>
    <row r="44277" spans="22:22">
      <c r="V44277" s="17"/>
    </row>
    <row r="44278" spans="22:22">
      <c r="V44278" s="17"/>
    </row>
    <row r="44279" spans="22:22">
      <c r="V44279" s="17"/>
    </row>
    <row r="44280" spans="22:22">
      <c r="V44280" s="17"/>
    </row>
    <row r="44281" spans="22:22">
      <c r="V44281" s="17"/>
    </row>
    <row r="44282" spans="22:22">
      <c r="V44282" s="17"/>
    </row>
    <row r="44283" spans="22:22">
      <c r="V44283" s="17"/>
    </row>
    <row r="44284" spans="22:22">
      <c r="V44284" s="17"/>
    </row>
    <row r="44285" spans="22:22">
      <c r="V44285" s="17"/>
    </row>
    <row r="44286" spans="22:22">
      <c r="V44286" s="17"/>
    </row>
    <row r="44287" spans="22:22">
      <c r="V44287" s="17"/>
    </row>
    <row r="44288" spans="22:22">
      <c r="V44288" s="17"/>
    </row>
    <row r="44289" spans="22:22">
      <c r="V44289" s="17"/>
    </row>
    <row r="44290" spans="22:22">
      <c r="V44290" s="17"/>
    </row>
    <row r="44291" spans="22:22">
      <c r="V44291" s="17"/>
    </row>
    <row r="44292" spans="22:22">
      <c r="V44292" s="17"/>
    </row>
    <row r="44293" spans="22:22">
      <c r="V44293" s="17"/>
    </row>
    <row r="44294" spans="22:22">
      <c r="V44294" s="17"/>
    </row>
    <row r="44295" spans="22:22">
      <c r="V44295" s="17"/>
    </row>
    <row r="44296" spans="22:22">
      <c r="V44296" s="17"/>
    </row>
    <row r="44297" spans="22:22">
      <c r="V44297" s="17"/>
    </row>
    <row r="44298" spans="22:22">
      <c r="V44298" s="17"/>
    </row>
    <row r="44299" spans="22:22">
      <c r="V44299" s="17"/>
    </row>
    <row r="44300" spans="22:22">
      <c r="V44300" s="17"/>
    </row>
    <row r="44301" spans="22:22">
      <c r="V44301" s="17"/>
    </row>
    <row r="44302" spans="22:22">
      <c r="V44302" s="17"/>
    </row>
    <row r="44303" spans="22:22">
      <c r="V44303" s="17"/>
    </row>
    <row r="44304" spans="22:22">
      <c r="V44304" s="17"/>
    </row>
    <row r="44305" spans="22:22">
      <c r="V44305" s="17"/>
    </row>
    <row r="44306" spans="22:22">
      <c r="V44306" s="17"/>
    </row>
    <row r="44307" spans="22:22">
      <c r="V44307" s="17"/>
    </row>
    <row r="44308" spans="22:22">
      <c r="V44308" s="17"/>
    </row>
    <row r="44309" spans="22:22">
      <c r="V44309" s="17"/>
    </row>
    <row r="44310" spans="22:22">
      <c r="V44310" s="17"/>
    </row>
    <row r="44311" spans="22:22">
      <c r="V44311" s="17"/>
    </row>
    <row r="44312" spans="22:22">
      <c r="V44312" s="17"/>
    </row>
    <row r="44313" spans="22:22">
      <c r="V44313" s="17"/>
    </row>
    <row r="44314" spans="22:22">
      <c r="V44314" s="17"/>
    </row>
    <row r="44315" spans="22:22">
      <c r="V44315" s="17"/>
    </row>
    <row r="44316" spans="22:22">
      <c r="V44316" s="17"/>
    </row>
    <row r="44317" spans="22:22">
      <c r="V44317" s="17"/>
    </row>
    <row r="44318" spans="22:22">
      <c r="V44318" s="17"/>
    </row>
    <row r="44319" spans="22:22">
      <c r="V44319" s="17"/>
    </row>
    <row r="44320" spans="22:22">
      <c r="V44320" s="17"/>
    </row>
    <row r="44321" spans="22:22">
      <c r="V44321" s="17"/>
    </row>
    <row r="44322" spans="22:22">
      <c r="V44322" s="17"/>
    </row>
    <row r="44323" spans="22:22">
      <c r="V44323" s="17"/>
    </row>
    <row r="44324" spans="22:22">
      <c r="V44324" s="17"/>
    </row>
    <row r="44325" spans="22:22">
      <c r="V44325" s="17"/>
    </row>
    <row r="44326" spans="22:22">
      <c r="V44326" s="17"/>
    </row>
    <row r="44327" spans="22:22">
      <c r="V44327" s="17"/>
    </row>
    <row r="44328" spans="22:22">
      <c r="V44328" s="17"/>
    </row>
    <row r="44329" spans="22:22">
      <c r="V44329" s="17"/>
    </row>
    <row r="44330" spans="22:22">
      <c r="V44330" s="17"/>
    </row>
    <row r="44331" spans="22:22">
      <c r="V44331" s="17"/>
    </row>
    <row r="44332" spans="22:22">
      <c r="V44332" s="17"/>
    </row>
    <row r="44333" spans="22:22">
      <c r="V44333" s="17"/>
    </row>
    <row r="44334" spans="22:22">
      <c r="V44334" s="17"/>
    </row>
    <row r="44335" spans="22:22">
      <c r="V44335" s="17"/>
    </row>
    <row r="44336" spans="22:22">
      <c r="V44336" s="17"/>
    </row>
    <row r="44337" spans="22:22">
      <c r="V44337" s="17"/>
    </row>
    <row r="44338" spans="22:22">
      <c r="V44338" s="17"/>
    </row>
    <row r="44339" spans="22:22">
      <c r="V44339" s="17"/>
    </row>
    <row r="44340" spans="22:22">
      <c r="V44340" s="17"/>
    </row>
    <row r="44341" spans="22:22">
      <c r="V44341" s="17"/>
    </row>
    <row r="44342" spans="22:22">
      <c r="V44342" s="17"/>
    </row>
    <row r="44343" spans="22:22">
      <c r="V44343" s="17"/>
    </row>
    <row r="44344" spans="22:22">
      <c r="V44344" s="17"/>
    </row>
    <row r="44345" spans="22:22">
      <c r="V44345" s="17"/>
    </row>
    <row r="44346" spans="22:22">
      <c r="V44346" s="17"/>
    </row>
    <row r="44347" spans="22:22">
      <c r="V44347" s="17"/>
    </row>
    <row r="44348" spans="22:22">
      <c r="V44348" s="17"/>
    </row>
    <row r="44349" spans="22:22">
      <c r="V44349" s="17"/>
    </row>
    <row r="44350" spans="22:22">
      <c r="V44350" s="17"/>
    </row>
    <row r="44351" spans="22:22">
      <c r="V44351" s="17"/>
    </row>
    <row r="44352" spans="22:22">
      <c r="V44352" s="17"/>
    </row>
    <row r="44353" spans="22:22">
      <c r="V44353" s="17"/>
    </row>
    <row r="44354" spans="22:22">
      <c r="V44354" s="17"/>
    </row>
    <row r="44355" spans="22:22">
      <c r="V44355" s="17"/>
    </row>
    <row r="44356" spans="22:22">
      <c r="V44356" s="17"/>
    </row>
    <row r="44357" spans="22:22">
      <c r="V44357" s="17"/>
    </row>
    <row r="44358" spans="22:22">
      <c r="V44358" s="17"/>
    </row>
    <row r="44359" spans="22:22">
      <c r="V44359" s="17"/>
    </row>
    <row r="44360" spans="22:22">
      <c r="V44360" s="17"/>
    </row>
    <row r="44361" spans="22:22">
      <c r="V44361" s="17"/>
    </row>
    <row r="44362" spans="22:22">
      <c r="V44362" s="17"/>
    </row>
    <row r="44363" spans="22:22">
      <c r="V44363" s="17"/>
    </row>
    <row r="44364" spans="22:22">
      <c r="V44364" s="17"/>
    </row>
    <row r="44365" spans="22:22">
      <c r="V44365" s="17"/>
    </row>
    <row r="44366" spans="22:22">
      <c r="V44366" s="17"/>
    </row>
    <row r="44367" spans="22:22">
      <c r="V44367" s="17"/>
    </row>
    <row r="44368" spans="22:22">
      <c r="V44368" s="17"/>
    </row>
    <row r="44369" spans="22:22">
      <c r="V44369" s="17"/>
    </row>
    <row r="44370" spans="22:22">
      <c r="V44370" s="17"/>
    </row>
    <row r="44371" spans="22:22">
      <c r="V44371" s="17"/>
    </row>
    <row r="44372" spans="22:22">
      <c r="V44372" s="17"/>
    </row>
    <row r="44373" spans="22:22">
      <c r="V44373" s="17"/>
    </row>
    <row r="44374" spans="22:22">
      <c r="V44374" s="17"/>
    </row>
    <row r="44375" spans="22:22">
      <c r="V44375" s="17"/>
    </row>
    <row r="44376" spans="22:22">
      <c r="V44376" s="17"/>
    </row>
    <row r="44377" spans="22:22">
      <c r="V44377" s="17"/>
    </row>
    <row r="44378" spans="22:22">
      <c r="V44378" s="17"/>
    </row>
    <row r="44379" spans="22:22">
      <c r="V44379" s="17"/>
    </row>
    <row r="44380" spans="22:22">
      <c r="V44380" s="17"/>
    </row>
    <row r="44381" spans="22:22">
      <c r="V44381" s="17"/>
    </row>
    <row r="44382" spans="22:22">
      <c r="V44382" s="17"/>
    </row>
    <row r="44383" spans="22:22">
      <c r="V44383" s="17"/>
    </row>
    <row r="44384" spans="22:22">
      <c r="V44384" s="17"/>
    </row>
    <row r="44385" spans="22:22">
      <c r="V44385" s="17"/>
    </row>
    <row r="44386" spans="22:22">
      <c r="V44386" s="17"/>
    </row>
    <row r="44387" spans="22:22">
      <c r="V44387" s="17"/>
    </row>
    <row r="44388" spans="22:22">
      <c r="V44388" s="17"/>
    </row>
    <row r="44389" spans="22:22">
      <c r="V44389" s="17"/>
    </row>
    <row r="44390" spans="22:22">
      <c r="V44390" s="17"/>
    </row>
    <row r="44391" spans="22:22">
      <c r="V44391" s="17"/>
    </row>
    <row r="44392" spans="22:22">
      <c r="V44392" s="17"/>
    </row>
    <row r="44393" spans="22:22">
      <c r="V44393" s="17"/>
    </row>
    <row r="44394" spans="22:22">
      <c r="V44394" s="17"/>
    </row>
    <row r="44395" spans="22:22">
      <c r="V44395" s="17"/>
    </row>
    <row r="44396" spans="22:22">
      <c r="V44396" s="17"/>
    </row>
    <row r="44397" spans="22:22">
      <c r="V44397" s="17"/>
    </row>
    <row r="44398" spans="22:22">
      <c r="V44398" s="17"/>
    </row>
    <row r="44399" spans="22:22">
      <c r="V44399" s="17"/>
    </row>
    <row r="44400" spans="22:22">
      <c r="V44400" s="17"/>
    </row>
    <row r="44401" spans="22:22">
      <c r="V44401" s="17"/>
    </row>
    <row r="44402" spans="22:22">
      <c r="V44402" s="17"/>
    </row>
    <row r="44403" spans="22:22">
      <c r="V44403" s="17"/>
    </row>
    <row r="44404" spans="22:22">
      <c r="V44404" s="17"/>
    </row>
    <row r="44405" spans="22:22">
      <c r="V44405" s="17"/>
    </row>
    <row r="44406" spans="22:22">
      <c r="V44406" s="17"/>
    </row>
    <row r="44407" spans="22:22">
      <c r="V44407" s="17"/>
    </row>
    <row r="44408" spans="22:22">
      <c r="V44408" s="17"/>
    </row>
    <row r="44409" spans="22:22">
      <c r="V44409" s="17"/>
    </row>
    <row r="44410" spans="22:22">
      <c r="V44410" s="17"/>
    </row>
    <row r="44411" spans="22:22">
      <c r="V44411" s="17"/>
    </row>
    <row r="44412" spans="22:22">
      <c r="V44412" s="17"/>
    </row>
    <row r="44413" spans="22:22">
      <c r="V44413" s="17"/>
    </row>
    <row r="44414" spans="22:22">
      <c r="V44414" s="17"/>
    </row>
    <row r="44415" spans="22:22">
      <c r="V44415" s="17"/>
    </row>
    <row r="44416" spans="22:22">
      <c r="V44416" s="17"/>
    </row>
    <row r="44417" spans="22:22">
      <c r="V44417" s="17"/>
    </row>
    <row r="44418" spans="22:22">
      <c r="V44418" s="17"/>
    </row>
    <row r="44419" spans="22:22">
      <c r="V44419" s="17"/>
    </row>
    <row r="44420" spans="22:22">
      <c r="V44420" s="17"/>
    </row>
    <row r="44421" spans="22:22">
      <c r="V44421" s="17"/>
    </row>
    <row r="44422" spans="22:22">
      <c r="V44422" s="17"/>
    </row>
    <row r="44423" spans="22:22">
      <c r="V44423" s="17"/>
    </row>
    <row r="44424" spans="22:22">
      <c r="V44424" s="17"/>
    </row>
    <row r="44425" spans="22:22">
      <c r="V44425" s="17"/>
    </row>
    <row r="44426" spans="22:22">
      <c r="V44426" s="17"/>
    </row>
    <row r="44427" spans="22:22">
      <c r="V44427" s="17"/>
    </row>
    <row r="44428" spans="22:22">
      <c r="V44428" s="17"/>
    </row>
    <row r="44429" spans="22:22">
      <c r="V44429" s="17"/>
    </row>
    <row r="44430" spans="22:22">
      <c r="V44430" s="17"/>
    </row>
    <row r="44431" spans="22:22">
      <c r="V44431" s="17"/>
    </row>
    <row r="44432" spans="22:22">
      <c r="V44432" s="17"/>
    </row>
    <row r="44433" spans="22:22">
      <c r="V44433" s="17"/>
    </row>
    <row r="44434" spans="22:22">
      <c r="V44434" s="17"/>
    </row>
    <row r="44435" spans="22:22">
      <c r="V44435" s="17"/>
    </row>
    <row r="44436" spans="22:22">
      <c r="V44436" s="17"/>
    </row>
    <row r="44437" spans="22:22">
      <c r="V44437" s="17"/>
    </row>
    <row r="44438" spans="22:22">
      <c r="V44438" s="17"/>
    </row>
    <row r="44439" spans="22:22">
      <c r="V44439" s="17"/>
    </row>
    <row r="44440" spans="22:22">
      <c r="V44440" s="17"/>
    </row>
    <row r="44441" spans="22:22">
      <c r="V44441" s="17"/>
    </row>
    <row r="44442" spans="22:22">
      <c r="V44442" s="17"/>
    </row>
    <row r="44443" spans="22:22">
      <c r="V44443" s="17"/>
    </row>
    <row r="44444" spans="22:22">
      <c r="V44444" s="17"/>
    </row>
    <row r="44445" spans="22:22">
      <c r="V44445" s="17"/>
    </row>
    <row r="44446" spans="22:22">
      <c r="V44446" s="17"/>
    </row>
    <row r="44447" spans="22:22">
      <c r="V44447" s="17"/>
    </row>
    <row r="44448" spans="22:22">
      <c r="V44448" s="17"/>
    </row>
    <row r="44449" spans="22:22">
      <c r="V44449" s="17"/>
    </row>
    <row r="44450" spans="22:22">
      <c r="V44450" s="17"/>
    </row>
    <row r="44451" spans="22:22">
      <c r="V44451" s="17"/>
    </row>
    <row r="44452" spans="22:22">
      <c r="V44452" s="17"/>
    </row>
    <row r="44453" spans="22:22">
      <c r="V44453" s="17"/>
    </row>
    <row r="44454" spans="22:22">
      <c r="V44454" s="17"/>
    </row>
    <row r="44455" spans="22:22">
      <c r="V44455" s="17"/>
    </row>
    <row r="44456" spans="22:22">
      <c r="V44456" s="17"/>
    </row>
    <row r="44457" spans="22:22">
      <c r="V44457" s="17"/>
    </row>
    <row r="44458" spans="22:22">
      <c r="V44458" s="17"/>
    </row>
    <row r="44459" spans="22:22">
      <c r="V44459" s="17"/>
    </row>
    <row r="44460" spans="22:22">
      <c r="V44460" s="17"/>
    </row>
    <row r="44461" spans="22:22">
      <c r="V44461" s="17"/>
    </row>
    <row r="44462" spans="22:22">
      <c r="V44462" s="17"/>
    </row>
    <row r="44463" spans="22:22">
      <c r="V44463" s="17"/>
    </row>
    <row r="44464" spans="22:22">
      <c r="V44464" s="17"/>
    </row>
    <row r="44465" spans="22:22">
      <c r="V44465" s="17"/>
    </row>
    <row r="44466" spans="22:22">
      <c r="V44466" s="17"/>
    </row>
    <row r="44467" spans="22:22">
      <c r="V44467" s="17"/>
    </row>
    <row r="44468" spans="22:22">
      <c r="V44468" s="17"/>
    </row>
    <row r="44469" spans="22:22">
      <c r="V44469" s="17"/>
    </row>
    <row r="44470" spans="22:22">
      <c r="V44470" s="17"/>
    </row>
    <row r="44471" spans="22:22">
      <c r="V44471" s="17"/>
    </row>
    <row r="44472" spans="22:22">
      <c r="V44472" s="17"/>
    </row>
    <row r="44473" spans="22:22">
      <c r="V44473" s="17"/>
    </row>
    <row r="44474" spans="22:22">
      <c r="V44474" s="17"/>
    </row>
    <row r="44475" spans="22:22">
      <c r="V44475" s="17"/>
    </row>
    <row r="44476" spans="22:22">
      <c r="V44476" s="17"/>
    </row>
    <row r="44477" spans="22:22">
      <c r="V44477" s="17"/>
    </row>
    <row r="44478" spans="22:22">
      <c r="V44478" s="17"/>
    </row>
    <row r="44479" spans="22:22">
      <c r="V44479" s="17"/>
    </row>
    <row r="44480" spans="22:22">
      <c r="V44480" s="17"/>
    </row>
    <row r="44481" spans="22:22">
      <c r="V44481" s="17"/>
    </row>
    <row r="44482" spans="22:22">
      <c r="V44482" s="17"/>
    </row>
    <row r="44483" spans="22:22">
      <c r="V44483" s="17"/>
    </row>
    <row r="44484" spans="22:22">
      <c r="V44484" s="17"/>
    </row>
    <row r="44485" spans="22:22">
      <c r="V44485" s="17"/>
    </row>
    <row r="44486" spans="22:22">
      <c r="V44486" s="17"/>
    </row>
    <row r="44487" spans="22:22">
      <c r="V44487" s="17"/>
    </row>
    <row r="44488" spans="22:22">
      <c r="V44488" s="17"/>
    </row>
    <row r="44489" spans="22:22">
      <c r="V44489" s="17"/>
    </row>
    <row r="44490" spans="22:22">
      <c r="V44490" s="17"/>
    </row>
    <row r="44491" spans="22:22">
      <c r="V44491" s="17"/>
    </row>
    <row r="44492" spans="22:22">
      <c r="V44492" s="17"/>
    </row>
    <row r="44493" spans="22:22">
      <c r="V44493" s="17"/>
    </row>
    <row r="44494" spans="22:22">
      <c r="V44494" s="17"/>
    </row>
    <row r="44495" spans="22:22">
      <c r="V44495" s="17"/>
    </row>
    <row r="44496" spans="22:22">
      <c r="V44496" s="17"/>
    </row>
    <row r="44497" spans="22:22">
      <c r="V44497" s="17"/>
    </row>
    <row r="44498" spans="22:22">
      <c r="V44498" s="17"/>
    </row>
    <row r="44499" spans="22:22">
      <c r="V44499" s="17"/>
    </row>
    <row r="44500" spans="22:22">
      <c r="V44500" s="17"/>
    </row>
    <row r="44501" spans="22:22">
      <c r="V44501" s="17"/>
    </row>
    <row r="44502" spans="22:22">
      <c r="V44502" s="17"/>
    </row>
    <row r="44503" spans="22:22">
      <c r="V44503" s="17"/>
    </row>
    <row r="44504" spans="22:22">
      <c r="V44504" s="17"/>
    </row>
    <row r="44505" spans="22:22">
      <c r="V44505" s="17"/>
    </row>
    <row r="44506" spans="22:22">
      <c r="V44506" s="17"/>
    </row>
    <row r="44507" spans="22:22">
      <c r="V44507" s="17"/>
    </row>
    <row r="44508" spans="22:22">
      <c r="V44508" s="17"/>
    </row>
    <row r="44509" spans="22:22">
      <c r="V44509" s="17"/>
    </row>
    <row r="44510" spans="22:22">
      <c r="V44510" s="17"/>
    </row>
    <row r="44511" spans="22:22">
      <c r="V44511" s="17"/>
    </row>
    <row r="44512" spans="22:22">
      <c r="V44512" s="17"/>
    </row>
    <row r="44513" spans="22:22">
      <c r="V44513" s="17"/>
    </row>
    <row r="44514" spans="22:22">
      <c r="V44514" s="17"/>
    </row>
    <row r="44515" spans="22:22">
      <c r="V44515" s="17"/>
    </row>
    <row r="44516" spans="22:22">
      <c r="V44516" s="17"/>
    </row>
    <row r="44517" spans="22:22">
      <c r="V44517" s="17"/>
    </row>
    <row r="44518" spans="22:22">
      <c r="V44518" s="17"/>
    </row>
    <row r="44519" spans="22:22">
      <c r="V44519" s="17"/>
    </row>
    <row r="44520" spans="22:22">
      <c r="V44520" s="17"/>
    </row>
    <row r="44521" spans="22:22">
      <c r="V44521" s="17"/>
    </row>
    <row r="44522" spans="22:22">
      <c r="V44522" s="17"/>
    </row>
    <row r="44523" spans="22:22">
      <c r="V44523" s="17"/>
    </row>
    <row r="44524" spans="22:22">
      <c r="V44524" s="17"/>
    </row>
    <row r="44525" spans="22:22">
      <c r="V44525" s="17"/>
    </row>
    <row r="44526" spans="22:22">
      <c r="V44526" s="17"/>
    </row>
    <row r="44527" spans="22:22">
      <c r="V44527" s="17"/>
    </row>
    <row r="44528" spans="22:22">
      <c r="V44528" s="17"/>
    </row>
    <row r="44529" spans="22:22">
      <c r="V44529" s="17"/>
    </row>
    <row r="44530" spans="22:22">
      <c r="V44530" s="17"/>
    </row>
    <row r="44531" spans="22:22">
      <c r="V44531" s="17"/>
    </row>
    <row r="44532" spans="22:22">
      <c r="V44532" s="17"/>
    </row>
    <row r="44533" spans="22:22">
      <c r="V44533" s="17"/>
    </row>
    <row r="44534" spans="22:22">
      <c r="V44534" s="17"/>
    </row>
    <row r="44535" spans="22:22">
      <c r="V44535" s="17"/>
    </row>
    <row r="44536" spans="22:22">
      <c r="V44536" s="17"/>
    </row>
    <row r="44537" spans="22:22">
      <c r="V44537" s="17"/>
    </row>
    <row r="44538" spans="22:22">
      <c r="V44538" s="17"/>
    </row>
    <row r="44539" spans="22:22">
      <c r="V44539" s="17"/>
    </row>
    <row r="44540" spans="22:22">
      <c r="V44540" s="17"/>
    </row>
    <row r="44541" spans="22:22">
      <c r="V44541" s="17"/>
    </row>
    <row r="44542" spans="22:22">
      <c r="V44542" s="17"/>
    </row>
    <row r="44543" spans="22:22">
      <c r="V44543" s="17"/>
    </row>
    <row r="44544" spans="22:22">
      <c r="V44544" s="17"/>
    </row>
    <row r="44545" spans="22:22">
      <c r="V44545" s="17"/>
    </row>
    <row r="44546" spans="22:22">
      <c r="V44546" s="17"/>
    </row>
    <row r="44547" spans="22:22">
      <c r="V44547" s="17"/>
    </row>
    <row r="44548" spans="22:22">
      <c r="V44548" s="17"/>
    </row>
    <row r="44549" spans="22:22">
      <c r="V44549" s="17"/>
    </row>
    <row r="44550" spans="22:22">
      <c r="V44550" s="17"/>
    </row>
    <row r="44551" spans="22:22">
      <c r="V44551" s="17"/>
    </row>
    <row r="44552" spans="22:22">
      <c r="V44552" s="17"/>
    </row>
    <row r="44553" spans="22:22">
      <c r="V44553" s="17"/>
    </row>
    <row r="44554" spans="22:22">
      <c r="V44554" s="17"/>
    </row>
    <row r="44555" spans="22:22">
      <c r="V44555" s="17"/>
    </row>
    <row r="44556" spans="22:22">
      <c r="V44556" s="17"/>
    </row>
    <row r="44557" spans="22:22">
      <c r="V44557" s="17"/>
    </row>
    <row r="44558" spans="22:22">
      <c r="V44558" s="17"/>
    </row>
    <row r="44559" spans="22:22">
      <c r="V44559" s="17"/>
    </row>
    <row r="44560" spans="22:22">
      <c r="V44560" s="17"/>
    </row>
    <row r="44561" spans="22:22">
      <c r="V44561" s="17"/>
    </row>
    <row r="44562" spans="22:22">
      <c r="V44562" s="17"/>
    </row>
    <row r="44563" spans="22:22">
      <c r="V44563" s="17"/>
    </row>
    <row r="44564" spans="22:22">
      <c r="V44564" s="17"/>
    </row>
    <row r="44565" spans="22:22">
      <c r="V44565" s="17"/>
    </row>
    <row r="44566" spans="22:22">
      <c r="V44566" s="17"/>
    </row>
    <row r="44567" spans="22:22">
      <c r="V44567" s="17"/>
    </row>
    <row r="44568" spans="22:22">
      <c r="V44568" s="17"/>
    </row>
    <row r="44569" spans="22:22">
      <c r="V44569" s="17"/>
    </row>
    <row r="44570" spans="22:22">
      <c r="V44570" s="17"/>
    </row>
    <row r="44571" spans="22:22">
      <c r="V44571" s="17"/>
    </row>
    <row r="44572" spans="22:22">
      <c r="V44572" s="17"/>
    </row>
    <row r="44573" spans="22:22">
      <c r="V44573" s="17"/>
    </row>
    <row r="44574" spans="22:22">
      <c r="V44574" s="17"/>
    </row>
    <row r="44575" spans="22:22">
      <c r="V44575" s="17"/>
    </row>
    <row r="44576" spans="22:22">
      <c r="V44576" s="17"/>
    </row>
    <row r="44577" spans="22:22">
      <c r="V44577" s="17"/>
    </row>
    <row r="44578" spans="22:22">
      <c r="V44578" s="17"/>
    </row>
    <row r="44579" spans="22:22">
      <c r="V44579" s="17"/>
    </row>
    <row r="44580" spans="22:22">
      <c r="V44580" s="17"/>
    </row>
    <row r="44581" spans="22:22">
      <c r="V44581" s="17"/>
    </row>
    <row r="44582" spans="22:22">
      <c r="V44582" s="17"/>
    </row>
    <row r="44583" spans="22:22">
      <c r="V44583" s="17"/>
    </row>
    <row r="44584" spans="22:22">
      <c r="V44584" s="17"/>
    </row>
    <row r="44585" spans="22:22">
      <c r="V44585" s="17"/>
    </row>
    <row r="44586" spans="22:22">
      <c r="V44586" s="17"/>
    </row>
    <row r="44587" spans="22:22">
      <c r="V44587" s="17"/>
    </row>
    <row r="44588" spans="22:22">
      <c r="V44588" s="17"/>
    </row>
    <row r="44589" spans="22:22">
      <c r="V44589" s="17"/>
    </row>
    <row r="44590" spans="22:22">
      <c r="V44590" s="17"/>
    </row>
    <row r="44591" spans="22:22">
      <c r="V44591" s="17"/>
    </row>
    <row r="44592" spans="22:22">
      <c r="V44592" s="17"/>
    </row>
    <row r="44593" spans="22:22">
      <c r="V44593" s="17"/>
    </row>
    <row r="44594" spans="22:22">
      <c r="V44594" s="17"/>
    </row>
    <row r="44595" spans="22:22">
      <c r="V44595" s="17"/>
    </row>
    <row r="44596" spans="22:22">
      <c r="V44596" s="17"/>
    </row>
    <row r="44597" spans="22:22">
      <c r="V44597" s="17"/>
    </row>
    <row r="44598" spans="22:22">
      <c r="V44598" s="17"/>
    </row>
    <row r="44599" spans="22:22">
      <c r="V44599" s="17"/>
    </row>
    <row r="44600" spans="22:22">
      <c r="V44600" s="17"/>
    </row>
    <row r="44601" spans="22:22">
      <c r="V44601" s="17"/>
    </row>
    <row r="44602" spans="22:22">
      <c r="V44602" s="17"/>
    </row>
    <row r="44603" spans="22:22">
      <c r="V44603" s="17"/>
    </row>
    <row r="44604" spans="22:22">
      <c r="V44604" s="17"/>
    </row>
    <row r="44605" spans="22:22">
      <c r="V44605" s="17"/>
    </row>
    <row r="44606" spans="22:22">
      <c r="V44606" s="17"/>
    </row>
    <row r="44607" spans="22:22">
      <c r="V44607" s="17"/>
    </row>
    <row r="44608" spans="22:22">
      <c r="V44608" s="17"/>
    </row>
    <row r="44609" spans="22:22">
      <c r="V44609" s="17"/>
    </row>
    <row r="44610" spans="22:22">
      <c r="V44610" s="17"/>
    </row>
    <row r="44611" spans="22:22">
      <c r="V44611" s="17"/>
    </row>
    <row r="44612" spans="22:22">
      <c r="V44612" s="17"/>
    </row>
    <row r="44613" spans="22:22">
      <c r="V44613" s="17"/>
    </row>
    <row r="44614" spans="22:22">
      <c r="V44614" s="17"/>
    </row>
    <row r="44615" spans="22:22">
      <c r="V44615" s="17"/>
    </row>
    <row r="44616" spans="22:22">
      <c r="V44616" s="17"/>
    </row>
    <row r="44617" spans="22:22">
      <c r="V44617" s="17"/>
    </row>
    <row r="44618" spans="22:22">
      <c r="V44618" s="17"/>
    </row>
    <row r="44619" spans="22:22">
      <c r="V44619" s="17"/>
    </row>
    <row r="44620" spans="22:22">
      <c r="V44620" s="17"/>
    </row>
    <row r="44621" spans="22:22">
      <c r="V44621" s="17"/>
    </row>
    <row r="44622" spans="22:22">
      <c r="V44622" s="17"/>
    </row>
    <row r="44623" spans="22:22">
      <c r="V44623" s="17"/>
    </row>
    <row r="44624" spans="22:22">
      <c r="V44624" s="17"/>
    </row>
    <row r="44625" spans="22:22">
      <c r="V44625" s="17"/>
    </row>
    <row r="44626" spans="22:22">
      <c r="V44626" s="17"/>
    </row>
    <row r="44627" spans="22:22">
      <c r="V44627" s="17"/>
    </row>
    <row r="44628" spans="22:22">
      <c r="V44628" s="17"/>
    </row>
    <row r="44629" spans="22:22">
      <c r="V44629" s="17"/>
    </row>
    <row r="44630" spans="22:22">
      <c r="V44630" s="17"/>
    </row>
    <row r="44631" spans="22:22">
      <c r="V44631" s="17"/>
    </row>
    <row r="44632" spans="22:22">
      <c r="V44632" s="17"/>
    </row>
    <row r="44633" spans="22:22">
      <c r="V44633" s="17"/>
    </row>
    <row r="44634" spans="22:22">
      <c r="V44634" s="17"/>
    </row>
    <row r="44635" spans="22:22">
      <c r="V44635" s="17"/>
    </row>
    <row r="44636" spans="22:22">
      <c r="V44636" s="17"/>
    </row>
    <row r="44637" spans="22:22">
      <c r="V44637" s="17"/>
    </row>
    <row r="44638" spans="22:22">
      <c r="V44638" s="17"/>
    </row>
    <row r="44639" spans="22:22">
      <c r="V44639" s="17"/>
    </row>
    <row r="44640" spans="22:22">
      <c r="V44640" s="17"/>
    </row>
    <row r="44641" spans="22:22">
      <c r="V44641" s="17"/>
    </row>
    <row r="44642" spans="22:22">
      <c r="V44642" s="17"/>
    </row>
    <row r="44643" spans="22:22">
      <c r="V44643" s="17"/>
    </row>
    <row r="44644" spans="22:22">
      <c r="V44644" s="17"/>
    </row>
    <row r="44645" spans="22:22">
      <c r="V44645" s="17"/>
    </row>
    <row r="44646" spans="22:22">
      <c r="V44646" s="17"/>
    </row>
    <row r="44647" spans="22:22">
      <c r="V44647" s="17"/>
    </row>
    <row r="44648" spans="22:22">
      <c r="V44648" s="17"/>
    </row>
    <row r="44649" spans="22:22">
      <c r="V44649" s="17"/>
    </row>
    <row r="44650" spans="22:22">
      <c r="V44650" s="17"/>
    </row>
    <row r="44651" spans="22:22">
      <c r="V44651" s="17"/>
    </row>
    <row r="44652" spans="22:22">
      <c r="V44652" s="17"/>
    </row>
    <row r="44653" spans="22:22">
      <c r="V44653" s="17"/>
    </row>
    <row r="44654" spans="22:22">
      <c r="V44654" s="17"/>
    </row>
    <row r="44655" spans="22:22">
      <c r="V44655" s="17"/>
    </row>
    <row r="44656" spans="22:22">
      <c r="V44656" s="17"/>
    </row>
    <row r="44657" spans="22:22">
      <c r="V44657" s="17"/>
    </row>
    <row r="44658" spans="22:22">
      <c r="V44658" s="17"/>
    </row>
    <row r="44659" spans="22:22">
      <c r="V44659" s="17"/>
    </row>
    <row r="44660" spans="22:22">
      <c r="V44660" s="17"/>
    </row>
    <row r="44661" spans="22:22">
      <c r="V44661" s="17"/>
    </row>
    <row r="44662" spans="22:22">
      <c r="V44662" s="17"/>
    </row>
    <row r="44663" spans="22:22">
      <c r="V44663" s="17"/>
    </row>
    <row r="44664" spans="22:22">
      <c r="V44664" s="17"/>
    </row>
    <row r="44665" spans="22:22">
      <c r="V44665" s="17"/>
    </row>
    <row r="44666" spans="22:22">
      <c r="V44666" s="17"/>
    </row>
    <row r="44667" spans="22:22">
      <c r="V44667" s="17"/>
    </row>
    <row r="44668" spans="22:22">
      <c r="V44668" s="17"/>
    </row>
    <row r="44669" spans="22:22">
      <c r="V44669" s="17"/>
    </row>
    <row r="44670" spans="22:22">
      <c r="V44670" s="17"/>
    </row>
    <row r="44671" spans="22:22">
      <c r="V44671" s="17"/>
    </row>
    <row r="44672" spans="22:22">
      <c r="V44672" s="17"/>
    </row>
    <row r="44673" spans="22:22">
      <c r="V44673" s="17"/>
    </row>
    <row r="44674" spans="22:22">
      <c r="V44674" s="17"/>
    </row>
    <row r="44675" spans="22:22">
      <c r="V44675" s="17"/>
    </row>
    <row r="44676" spans="22:22">
      <c r="V44676" s="17"/>
    </row>
    <row r="44677" spans="22:22">
      <c r="V44677" s="17"/>
    </row>
    <row r="44678" spans="22:22">
      <c r="V44678" s="17"/>
    </row>
    <row r="44679" spans="22:22">
      <c r="V44679" s="17"/>
    </row>
    <row r="44680" spans="22:22">
      <c r="V44680" s="17"/>
    </row>
    <row r="44681" spans="22:22">
      <c r="V44681" s="17"/>
    </row>
    <row r="44682" spans="22:22">
      <c r="V44682" s="17"/>
    </row>
    <row r="44683" spans="22:22">
      <c r="V44683" s="17"/>
    </row>
    <row r="44684" spans="22:22">
      <c r="V44684" s="17"/>
    </row>
    <row r="44685" spans="22:22">
      <c r="V44685" s="17"/>
    </row>
    <row r="44686" spans="22:22">
      <c r="V44686" s="17"/>
    </row>
    <row r="44687" spans="22:22">
      <c r="V44687" s="17"/>
    </row>
    <row r="44688" spans="22:22">
      <c r="V44688" s="17"/>
    </row>
    <row r="44689" spans="22:22">
      <c r="V44689" s="17"/>
    </row>
    <row r="44690" spans="22:22">
      <c r="V44690" s="17"/>
    </row>
    <row r="44691" spans="22:22">
      <c r="V44691" s="17"/>
    </row>
    <row r="44692" spans="22:22">
      <c r="V44692" s="17"/>
    </row>
    <row r="44693" spans="22:22">
      <c r="V44693" s="17"/>
    </row>
    <row r="44694" spans="22:22">
      <c r="V44694" s="17"/>
    </row>
    <row r="44695" spans="22:22">
      <c r="V44695" s="17"/>
    </row>
    <row r="44696" spans="22:22">
      <c r="V44696" s="17"/>
    </row>
    <row r="44697" spans="22:22">
      <c r="V44697" s="17"/>
    </row>
    <row r="44698" spans="22:22">
      <c r="V44698" s="17"/>
    </row>
    <row r="44699" spans="22:22">
      <c r="V44699" s="17"/>
    </row>
    <row r="44700" spans="22:22">
      <c r="V44700" s="17"/>
    </row>
    <row r="44701" spans="22:22">
      <c r="V44701" s="17"/>
    </row>
    <row r="44702" spans="22:22">
      <c r="V44702" s="17"/>
    </row>
    <row r="44703" spans="22:22">
      <c r="V44703" s="17"/>
    </row>
    <row r="44704" spans="22:22">
      <c r="V44704" s="17"/>
    </row>
    <row r="44705" spans="22:22">
      <c r="V44705" s="17"/>
    </row>
    <row r="44706" spans="22:22">
      <c r="V44706" s="17"/>
    </row>
    <row r="44707" spans="22:22">
      <c r="V44707" s="17"/>
    </row>
    <row r="44708" spans="22:22">
      <c r="V44708" s="17"/>
    </row>
    <row r="44709" spans="22:22">
      <c r="V44709" s="17"/>
    </row>
    <row r="44710" spans="22:22">
      <c r="V44710" s="17"/>
    </row>
    <row r="44711" spans="22:22">
      <c r="V44711" s="17"/>
    </row>
    <row r="44712" spans="22:22">
      <c r="V44712" s="17"/>
    </row>
    <row r="44713" spans="22:22">
      <c r="V44713" s="17"/>
    </row>
    <row r="44714" spans="22:22">
      <c r="V44714" s="17"/>
    </row>
    <row r="44715" spans="22:22">
      <c r="V44715" s="17"/>
    </row>
    <row r="44716" spans="22:22">
      <c r="V44716" s="17"/>
    </row>
    <row r="44717" spans="22:22">
      <c r="V44717" s="17"/>
    </row>
    <row r="44718" spans="22:22">
      <c r="V44718" s="17"/>
    </row>
    <row r="44719" spans="22:22">
      <c r="V44719" s="17"/>
    </row>
    <row r="44720" spans="22:22">
      <c r="V44720" s="17"/>
    </row>
    <row r="44721" spans="22:22">
      <c r="V44721" s="17"/>
    </row>
    <row r="44722" spans="22:22">
      <c r="V44722" s="17"/>
    </row>
    <row r="44723" spans="22:22">
      <c r="V44723" s="17"/>
    </row>
    <row r="44724" spans="22:22">
      <c r="V44724" s="17"/>
    </row>
    <row r="44725" spans="22:22">
      <c r="V44725" s="17"/>
    </row>
    <row r="44726" spans="22:22">
      <c r="V44726" s="17"/>
    </row>
    <row r="44727" spans="22:22">
      <c r="V44727" s="17"/>
    </row>
    <row r="44728" spans="22:22">
      <c r="V44728" s="17"/>
    </row>
    <row r="44729" spans="22:22">
      <c r="V44729" s="17"/>
    </row>
    <row r="44730" spans="22:22">
      <c r="V44730" s="17"/>
    </row>
    <row r="44731" spans="22:22">
      <c r="V44731" s="17"/>
    </row>
    <row r="44732" spans="22:22">
      <c r="V44732" s="17"/>
    </row>
    <row r="44733" spans="22:22">
      <c r="V44733" s="17"/>
    </row>
    <row r="44734" spans="22:22">
      <c r="V44734" s="17"/>
    </row>
    <row r="44735" spans="22:22">
      <c r="V44735" s="17"/>
    </row>
    <row r="44736" spans="22:22">
      <c r="V44736" s="17"/>
    </row>
    <row r="44737" spans="22:22">
      <c r="V44737" s="17"/>
    </row>
    <row r="44738" spans="22:22">
      <c r="V44738" s="17"/>
    </row>
    <row r="44739" spans="22:22">
      <c r="V44739" s="17"/>
    </row>
    <row r="44740" spans="22:22">
      <c r="V44740" s="17"/>
    </row>
    <row r="44741" spans="22:22">
      <c r="V44741" s="17"/>
    </row>
    <row r="44742" spans="22:22">
      <c r="V44742" s="17"/>
    </row>
    <row r="44743" spans="22:22">
      <c r="V44743" s="17"/>
    </row>
    <row r="44744" spans="22:22">
      <c r="V44744" s="17"/>
    </row>
    <row r="44745" spans="22:22">
      <c r="V44745" s="17"/>
    </row>
    <row r="44746" spans="22:22">
      <c r="V44746" s="17"/>
    </row>
    <row r="44747" spans="22:22">
      <c r="V44747" s="17"/>
    </row>
    <row r="44748" spans="22:22">
      <c r="V44748" s="17"/>
    </row>
    <row r="44749" spans="22:22">
      <c r="V44749" s="17"/>
    </row>
    <row r="44750" spans="22:22">
      <c r="V44750" s="17"/>
    </row>
    <row r="44751" spans="22:22">
      <c r="V44751" s="17"/>
    </row>
    <row r="44752" spans="22:22">
      <c r="V44752" s="17"/>
    </row>
    <row r="44753" spans="22:22">
      <c r="V44753" s="17"/>
    </row>
    <row r="44754" spans="22:22">
      <c r="V44754" s="17"/>
    </row>
    <row r="44755" spans="22:22">
      <c r="V44755" s="17"/>
    </row>
    <row r="44756" spans="22:22">
      <c r="V44756" s="17"/>
    </row>
    <row r="44757" spans="22:22">
      <c r="V44757" s="17"/>
    </row>
    <row r="44758" spans="22:22">
      <c r="V44758" s="17"/>
    </row>
    <row r="44759" spans="22:22">
      <c r="V44759" s="17"/>
    </row>
    <row r="44760" spans="22:22">
      <c r="V44760" s="17"/>
    </row>
    <row r="44761" spans="22:22">
      <c r="V44761" s="17"/>
    </row>
    <row r="44762" spans="22:22">
      <c r="V44762" s="17"/>
    </row>
    <row r="44763" spans="22:22">
      <c r="V44763" s="17"/>
    </row>
    <row r="44764" spans="22:22">
      <c r="V44764" s="17"/>
    </row>
    <row r="44765" spans="22:22">
      <c r="V44765" s="17"/>
    </row>
    <row r="44766" spans="22:22">
      <c r="V44766" s="17"/>
    </row>
    <row r="44767" spans="22:22">
      <c r="V44767" s="17"/>
    </row>
    <row r="44768" spans="22:22">
      <c r="V44768" s="17"/>
    </row>
    <row r="44769" spans="22:22">
      <c r="V44769" s="17"/>
    </row>
    <row r="44770" spans="22:22">
      <c r="V44770" s="17"/>
    </row>
    <row r="44771" spans="22:22">
      <c r="V44771" s="17"/>
    </row>
    <row r="44772" spans="22:22">
      <c r="V44772" s="17"/>
    </row>
    <row r="44773" spans="22:22">
      <c r="V44773" s="17"/>
    </row>
    <row r="44774" spans="22:22">
      <c r="V44774" s="17"/>
    </row>
    <row r="44775" spans="22:22">
      <c r="V44775" s="17"/>
    </row>
    <row r="44776" spans="22:22">
      <c r="V44776" s="17"/>
    </row>
    <row r="44777" spans="22:22">
      <c r="V44777" s="17"/>
    </row>
    <row r="44778" spans="22:22">
      <c r="V44778" s="17"/>
    </row>
    <row r="44779" spans="22:22">
      <c r="V44779" s="17"/>
    </row>
    <row r="44780" spans="22:22">
      <c r="V44780" s="17"/>
    </row>
    <row r="44781" spans="22:22">
      <c r="V44781" s="17"/>
    </row>
    <row r="44782" spans="22:22">
      <c r="V44782" s="17"/>
    </row>
    <row r="44783" spans="22:22">
      <c r="V44783" s="17"/>
    </row>
    <row r="44784" spans="22:22">
      <c r="V44784" s="17"/>
    </row>
    <row r="44785" spans="22:22">
      <c r="V44785" s="17"/>
    </row>
    <row r="44786" spans="22:22">
      <c r="V44786" s="17"/>
    </row>
    <row r="44787" spans="22:22">
      <c r="V44787" s="17"/>
    </row>
    <row r="44788" spans="22:22">
      <c r="V44788" s="17"/>
    </row>
    <row r="44789" spans="22:22">
      <c r="V44789" s="17"/>
    </row>
    <row r="44790" spans="22:22">
      <c r="V44790" s="17"/>
    </row>
    <row r="44791" spans="22:22">
      <c r="V44791" s="17"/>
    </row>
    <row r="44792" spans="22:22">
      <c r="V44792" s="17"/>
    </row>
    <row r="44793" spans="22:22">
      <c r="V44793" s="17"/>
    </row>
    <row r="44794" spans="22:22">
      <c r="V44794" s="17"/>
    </row>
    <row r="44795" spans="22:22">
      <c r="V44795" s="17"/>
    </row>
    <row r="44796" spans="22:22">
      <c r="V44796" s="17"/>
    </row>
    <row r="44797" spans="22:22">
      <c r="V44797" s="17"/>
    </row>
    <row r="44798" spans="22:22">
      <c r="V44798" s="17"/>
    </row>
    <row r="44799" spans="22:22">
      <c r="V44799" s="17"/>
    </row>
    <row r="44800" spans="22:22">
      <c r="V44800" s="17"/>
    </row>
    <row r="44801" spans="22:22">
      <c r="V44801" s="17"/>
    </row>
    <row r="44802" spans="22:22">
      <c r="V44802" s="17"/>
    </row>
    <row r="44803" spans="22:22">
      <c r="V44803" s="17"/>
    </row>
    <row r="44804" spans="22:22">
      <c r="V44804" s="17"/>
    </row>
    <row r="44805" spans="22:22">
      <c r="V44805" s="17"/>
    </row>
    <row r="44806" spans="22:22">
      <c r="V44806" s="17"/>
    </row>
    <row r="44807" spans="22:22">
      <c r="V44807" s="17"/>
    </row>
    <row r="44808" spans="22:22">
      <c r="V44808" s="17"/>
    </row>
    <row r="44809" spans="22:22">
      <c r="V44809" s="17"/>
    </row>
    <row r="44810" spans="22:22">
      <c r="V44810" s="17"/>
    </row>
    <row r="44811" spans="22:22">
      <c r="V44811" s="17"/>
    </row>
    <row r="44812" spans="22:22">
      <c r="V44812" s="17"/>
    </row>
    <row r="44813" spans="22:22">
      <c r="V44813" s="17"/>
    </row>
    <row r="44814" spans="22:22">
      <c r="V44814" s="17"/>
    </row>
    <row r="44815" spans="22:22">
      <c r="V44815" s="17"/>
    </row>
    <row r="44816" spans="22:22">
      <c r="V44816" s="17"/>
    </row>
    <row r="44817" spans="22:22">
      <c r="V44817" s="17"/>
    </row>
    <row r="44818" spans="22:22">
      <c r="V44818" s="17"/>
    </row>
    <row r="44819" spans="22:22">
      <c r="V44819" s="17"/>
    </row>
    <row r="44820" spans="22:22">
      <c r="V44820" s="17"/>
    </row>
    <row r="44821" spans="22:22">
      <c r="V44821" s="17"/>
    </row>
    <row r="44822" spans="22:22">
      <c r="V44822" s="17"/>
    </row>
    <row r="44823" spans="22:22">
      <c r="V44823" s="17"/>
    </row>
    <row r="44824" spans="22:22">
      <c r="V44824" s="17"/>
    </row>
    <row r="44825" spans="22:22">
      <c r="V44825" s="17"/>
    </row>
    <row r="44826" spans="22:22">
      <c r="V44826" s="17"/>
    </row>
    <row r="44827" spans="22:22">
      <c r="V44827" s="17"/>
    </row>
    <row r="44828" spans="22:22">
      <c r="V44828" s="17"/>
    </row>
    <row r="44829" spans="22:22">
      <c r="V44829" s="17"/>
    </row>
    <row r="44830" spans="22:22">
      <c r="V44830" s="17"/>
    </row>
    <row r="44831" spans="22:22">
      <c r="V44831" s="17"/>
    </row>
    <row r="44832" spans="22:22">
      <c r="V44832" s="17"/>
    </row>
    <row r="44833" spans="22:22">
      <c r="V44833" s="17"/>
    </row>
    <row r="44834" spans="22:22">
      <c r="V44834" s="17"/>
    </row>
    <row r="44835" spans="22:22">
      <c r="V44835" s="17"/>
    </row>
    <row r="44836" spans="22:22">
      <c r="V44836" s="17"/>
    </row>
    <row r="44837" spans="22:22">
      <c r="V44837" s="17"/>
    </row>
    <row r="44838" spans="22:22">
      <c r="V44838" s="17"/>
    </row>
    <row r="44839" spans="22:22">
      <c r="V44839" s="17"/>
    </row>
    <row r="44840" spans="22:22">
      <c r="V44840" s="17"/>
    </row>
    <row r="44841" spans="22:22">
      <c r="V44841" s="17"/>
    </row>
    <row r="44842" spans="22:22">
      <c r="V44842" s="17"/>
    </row>
    <row r="44843" spans="22:22">
      <c r="V44843" s="17"/>
    </row>
    <row r="44844" spans="22:22">
      <c r="V44844" s="17"/>
    </row>
    <row r="44845" spans="22:22">
      <c r="V44845" s="17"/>
    </row>
    <row r="44846" spans="22:22">
      <c r="V44846" s="17"/>
    </row>
    <row r="44847" spans="22:22">
      <c r="V44847" s="17"/>
    </row>
    <row r="44848" spans="22:22">
      <c r="V44848" s="17"/>
    </row>
    <row r="44849" spans="22:22">
      <c r="V44849" s="17"/>
    </row>
    <row r="44850" spans="22:22">
      <c r="V44850" s="17"/>
    </row>
    <row r="44851" spans="22:22">
      <c r="V44851" s="17"/>
    </row>
    <row r="44852" spans="22:22">
      <c r="V44852" s="17"/>
    </row>
    <row r="44853" spans="22:22">
      <c r="V44853" s="17"/>
    </row>
    <row r="44854" spans="22:22">
      <c r="V44854" s="17"/>
    </row>
    <row r="44855" spans="22:22">
      <c r="V44855" s="17"/>
    </row>
    <row r="44856" spans="22:22">
      <c r="V44856" s="17"/>
    </row>
    <row r="44857" spans="22:22">
      <c r="V44857" s="17"/>
    </row>
    <row r="44858" spans="22:22">
      <c r="V44858" s="17"/>
    </row>
    <row r="44859" spans="22:22">
      <c r="V44859" s="17"/>
    </row>
    <row r="44860" spans="22:22">
      <c r="V44860" s="17"/>
    </row>
    <row r="44861" spans="22:22">
      <c r="V44861" s="17"/>
    </row>
    <row r="44862" spans="22:22">
      <c r="V44862" s="17"/>
    </row>
    <row r="44863" spans="22:22">
      <c r="V44863" s="17"/>
    </row>
    <row r="44864" spans="22:22">
      <c r="V44864" s="17"/>
    </row>
    <row r="44865" spans="22:22">
      <c r="V44865" s="17"/>
    </row>
    <row r="44866" spans="22:22">
      <c r="V44866" s="17"/>
    </row>
    <row r="44867" spans="22:22">
      <c r="V44867" s="17"/>
    </row>
    <row r="44868" spans="22:22">
      <c r="V44868" s="17"/>
    </row>
    <row r="44869" spans="22:22">
      <c r="V44869" s="17"/>
    </row>
    <row r="44870" spans="22:22">
      <c r="V44870" s="17"/>
    </row>
    <row r="44871" spans="22:22">
      <c r="V44871" s="17"/>
    </row>
    <row r="44872" spans="22:22">
      <c r="V44872" s="17"/>
    </row>
    <row r="44873" spans="22:22">
      <c r="V44873" s="17"/>
    </row>
    <row r="44874" spans="22:22">
      <c r="V44874" s="17"/>
    </row>
    <row r="44875" spans="22:22">
      <c r="V44875" s="17"/>
    </row>
    <row r="44876" spans="22:22">
      <c r="V44876" s="17"/>
    </row>
    <row r="44877" spans="22:22">
      <c r="V44877" s="17"/>
    </row>
    <row r="44878" spans="22:22">
      <c r="V44878" s="17"/>
    </row>
    <row r="44879" spans="22:22">
      <c r="V44879" s="17"/>
    </row>
    <row r="44880" spans="22:22">
      <c r="V44880" s="17"/>
    </row>
    <row r="44881" spans="22:22">
      <c r="V44881" s="17"/>
    </row>
    <row r="44882" spans="22:22">
      <c r="V44882" s="17"/>
    </row>
    <row r="44883" spans="22:22">
      <c r="V44883" s="17"/>
    </row>
    <row r="44884" spans="22:22">
      <c r="V44884" s="17"/>
    </row>
    <row r="44885" spans="22:22">
      <c r="V44885" s="17"/>
    </row>
    <row r="44886" spans="22:22">
      <c r="V44886" s="17"/>
    </row>
    <row r="44887" spans="22:22">
      <c r="V44887" s="17"/>
    </row>
    <row r="44888" spans="22:22">
      <c r="V44888" s="17"/>
    </row>
    <row r="44889" spans="22:22">
      <c r="V44889" s="17"/>
    </row>
    <row r="44890" spans="22:22">
      <c r="V44890" s="17"/>
    </row>
    <row r="44891" spans="22:22">
      <c r="V44891" s="17"/>
    </row>
    <row r="44892" spans="22:22">
      <c r="V44892" s="17"/>
    </row>
    <row r="44893" spans="22:22">
      <c r="V44893" s="17"/>
    </row>
    <row r="44894" spans="22:22">
      <c r="V44894" s="17"/>
    </row>
    <row r="44895" spans="22:22">
      <c r="V44895" s="17"/>
    </row>
    <row r="44896" spans="22:22">
      <c r="V44896" s="17"/>
    </row>
    <row r="44897" spans="22:22">
      <c r="V44897" s="17"/>
    </row>
    <row r="44898" spans="22:22">
      <c r="V44898" s="17"/>
    </row>
    <row r="44899" spans="22:22">
      <c r="V44899" s="17"/>
    </row>
    <row r="44900" spans="22:22">
      <c r="V44900" s="17"/>
    </row>
    <row r="44901" spans="22:22">
      <c r="V44901" s="17"/>
    </row>
    <row r="44902" spans="22:22">
      <c r="V44902" s="17"/>
    </row>
    <row r="44903" spans="22:22">
      <c r="V44903" s="17"/>
    </row>
    <row r="44904" spans="22:22">
      <c r="V44904" s="17"/>
    </row>
    <row r="44905" spans="22:22">
      <c r="V44905" s="17"/>
    </row>
    <row r="44906" spans="22:22">
      <c r="V44906" s="17"/>
    </row>
    <row r="44907" spans="22:22">
      <c r="V44907" s="17"/>
    </row>
    <row r="44908" spans="22:22">
      <c r="V44908" s="17"/>
    </row>
    <row r="44909" spans="22:22">
      <c r="V44909" s="17"/>
    </row>
    <row r="44910" spans="22:22">
      <c r="V44910" s="17"/>
    </row>
    <row r="44911" spans="22:22">
      <c r="V44911" s="17"/>
    </row>
    <row r="44912" spans="22:22">
      <c r="V44912" s="17"/>
    </row>
    <row r="44913" spans="22:22">
      <c r="V44913" s="17"/>
    </row>
    <row r="44914" spans="22:22">
      <c r="V44914" s="17"/>
    </row>
    <row r="44915" spans="22:22">
      <c r="V44915" s="17"/>
    </row>
    <row r="44916" spans="22:22">
      <c r="V44916" s="17"/>
    </row>
    <row r="44917" spans="22:22">
      <c r="V44917" s="17"/>
    </row>
    <row r="44918" spans="22:22">
      <c r="V44918" s="17"/>
    </row>
    <row r="44919" spans="22:22">
      <c r="V44919" s="17"/>
    </row>
    <row r="44920" spans="22:22">
      <c r="V44920" s="17"/>
    </row>
    <row r="44921" spans="22:22">
      <c r="V44921" s="17"/>
    </row>
    <row r="44922" spans="22:22">
      <c r="V44922" s="17"/>
    </row>
    <row r="44923" spans="22:22">
      <c r="V44923" s="17"/>
    </row>
    <row r="44924" spans="22:22">
      <c r="V44924" s="17"/>
    </row>
    <row r="44925" spans="22:22">
      <c r="V44925" s="17"/>
    </row>
    <row r="44926" spans="22:22">
      <c r="V44926" s="17"/>
    </row>
    <row r="44927" spans="22:22">
      <c r="V44927" s="17"/>
    </row>
    <row r="44928" spans="22:22">
      <c r="V44928" s="17"/>
    </row>
    <row r="44929" spans="22:22">
      <c r="V44929" s="17"/>
    </row>
    <row r="44930" spans="22:22">
      <c r="V44930" s="17"/>
    </row>
    <row r="44931" spans="22:22">
      <c r="V44931" s="17"/>
    </row>
    <row r="44932" spans="22:22">
      <c r="V44932" s="17"/>
    </row>
    <row r="44933" spans="22:22">
      <c r="V44933" s="17"/>
    </row>
    <row r="44934" spans="22:22">
      <c r="V44934" s="17"/>
    </row>
    <row r="44935" spans="22:22">
      <c r="V44935" s="17"/>
    </row>
    <row r="44936" spans="22:22">
      <c r="V44936" s="17"/>
    </row>
    <row r="44937" spans="22:22">
      <c r="V44937" s="17"/>
    </row>
    <row r="44938" spans="22:22">
      <c r="V44938" s="17"/>
    </row>
    <row r="44939" spans="22:22">
      <c r="V44939" s="17"/>
    </row>
    <row r="44940" spans="22:22">
      <c r="V44940" s="17"/>
    </row>
    <row r="44941" spans="22:22">
      <c r="V44941" s="17"/>
    </row>
    <row r="44942" spans="22:22">
      <c r="V44942" s="17"/>
    </row>
    <row r="44943" spans="22:22">
      <c r="V44943" s="17"/>
    </row>
    <row r="44944" spans="22:22">
      <c r="V44944" s="17"/>
    </row>
    <row r="44945" spans="22:22">
      <c r="V44945" s="17"/>
    </row>
    <row r="44946" spans="22:22">
      <c r="V44946" s="17"/>
    </row>
    <row r="44947" spans="22:22">
      <c r="V44947" s="17"/>
    </row>
    <row r="44948" spans="22:22">
      <c r="V44948" s="17"/>
    </row>
    <row r="44949" spans="22:22">
      <c r="V44949" s="17"/>
    </row>
    <row r="44950" spans="22:22">
      <c r="V44950" s="17"/>
    </row>
    <row r="44951" spans="22:22">
      <c r="V44951" s="17"/>
    </row>
    <row r="44952" spans="22:22">
      <c r="V44952" s="17"/>
    </row>
    <row r="44953" spans="22:22">
      <c r="V44953" s="17"/>
    </row>
    <row r="44954" spans="22:22">
      <c r="V44954" s="17"/>
    </row>
    <row r="44955" spans="22:22">
      <c r="V44955" s="17"/>
    </row>
    <row r="44956" spans="22:22">
      <c r="V44956" s="17"/>
    </row>
    <row r="44957" spans="22:22">
      <c r="V44957" s="17"/>
    </row>
    <row r="44958" spans="22:22">
      <c r="V44958" s="17"/>
    </row>
    <row r="44959" spans="22:22">
      <c r="V44959" s="17"/>
    </row>
    <row r="44960" spans="22:22">
      <c r="V44960" s="17"/>
    </row>
    <row r="44961" spans="22:22">
      <c r="V44961" s="17"/>
    </row>
    <row r="44962" spans="22:22">
      <c r="V44962" s="17"/>
    </row>
    <row r="44963" spans="22:22">
      <c r="V44963" s="17"/>
    </row>
    <row r="44964" spans="22:22">
      <c r="V44964" s="17"/>
    </row>
    <row r="44965" spans="22:22">
      <c r="V44965" s="17"/>
    </row>
    <row r="44966" spans="22:22">
      <c r="V44966" s="17"/>
    </row>
    <row r="44967" spans="22:22">
      <c r="V44967" s="17"/>
    </row>
    <row r="44968" spans="22:22">
      <c r="V44968" s="17"/>
    </row>
    <row r="44969" spans="22:22">
      <c r="V44969" s="17"/>
    </row>
    <row r="44970" spans="22:22">
      <c r="V44970" s="17"/>
    </row>
    <row r="44971" spans="22:22">
      <c r="V44971" s="17"/>
    </row>
    <row r="44972" spans="22:22">
      <c r="V44972" s="17"/>
    </row>
    <row r="44973" spans="22:22">
      <c r="V44973" s="17"/>
    </row>
    <row r="44974" spans="22:22">
      <c r="V44974" s="17"/>
    </row>
    <row r="44975" spans="22:22">
      <c r="V44975" s="17"/>
    </row>
    <row r="44976" spans="22:22">
      <c r="V44976" s="17"/>
    </row>
    <row r="44977" spans="22:22">
      <c r="V44977" s="17"/>
    </row>
    <row r="44978" spans="22:22">
      <c r="V44978" s="17"/>
    </row>
    <row r="44979" spans="22:22">
      <c r="V44979" s="17"/>
    </row>
    <row r="44980" spans="22:22">
      <c r="V44980" s="17"/>
    </row>
    <row r="44981" spans="22:22">
      <c r="V44981" s="17"/>
    </row>
    <row r="44982" spans="22:22">
      <c r="V44982" s="17"/>
    </row>
    <row r="44983" spans="22:22">
      <c r="V44983" s="17"/>
    </row>
    <row r="44984" spans="22:22">
      <c r="V44984" s="17"/>
    </row>
    <row r="44985" spans="22:22">
      <c r="V44985" s="17"/>
    </row>
    <row r="44986" spans="22:22">
      <c r="V44986" s="17"/>
    </row>
    <row r="44987" spans="22:22">
      <c r="V44987" s="17"/>
    </row>
    <row r="44988" spans="22:22">
      <c r="V44988" s="17"/>
    </row>
    <row r="44989" spans="22:22">
      <c r="V44989" s="17"/>
    </row>
    <row r="44990" spans="22:22">
      <c r="V44990" s="17"/>
    </row>
    <row r="44991" spans="22:22">
      <c r="V44991" s="17"/>
    </row>
    <row r="44992" spans="22:22">
      <c r="V44992" s="17"/>
    </row>
    <row r="44993" spans="22:22">
      <c r="V44993" s="17"/>
    </row>
    <row r="44994" spans="22:22">
      <c r="V44994" s="17"/>
    </row>
    <row r="44995" spans="22:22">
      <c r="V44995" s="17"/>
    </row>
    <row r="44996" spans="22:22">
      <c r="V44996" s="17"/>
    </row>
    <row r="44997" spans="22:22">
      <c r="V44997" s="17"/>
    </row>
    <row r="44998" spans="22:22">
      <c r="V44998" s="17"/>
    </row>
    <row r="44999" spans="22:22">
      <c r="V44999" s="17"/>
    </row>
    <row r="45000" spans="22:22">
      <c r="V45000" s="17"/>
    </row>
    <row r="45001" spans="22:22">
      <c r="V45001" s="17"/>
    </row>
    <row r="45002" spans="22:22">
      <c r="V45002" s="17"/>
    </row>
    <row r="45003" spans="22:22">
      <c r="V45003" s="17"/>
    </row>
    <row r="45004" spans="22:22">
      <c r="V45004" s="17"/>
    </row>
    <row r="45005" spans="22:22">
      <c r="V45005" s="17"/>
    </row>
    <row r="45006" spans="22:22">
      <c r="V45006" s="17"/>
    </row>
    <row r="45007" spans="22:22">
      <c r="V45007" s="17"/>
    </row>
    <row r="45008" spans="22:22">
      <c r="V45008" s="17"/>
    </row>
    <row r="45009" spans="22:22">
      <c r="V45009" s="17"/>
    </row>
    <row r="45010" spans="22:22">
      <c r="V45010" s="17"/>
    </row>
    <row r="45011" spans="22:22">
      <c r="V45011" s="17"/>
    </row>
    <row r="45012" spans="22:22">
      <c r="V45012" s="17"/>
    </row>
    <row r="45013" spans="22:22">
      <c r="V45013" s="17"/>
    </row>
    <row r="45014" spans="22:22">
      <c r="V45014" s="17"/>
    </row>
    <row r="45015" spans="22:22">
      <c r="V45015" s="17"/>
    </row>
    <row r="45016" spans="22:22">
      <c r="V45016" s="17"/>
    </row>
    <row r="45017" spans="22:22">
      <c r="V45017" s="17"/>
    </row>
    <row r="45018" spans="22:22">
      <c r="V45018" s="17"/>
    </row>
    <row r="45019" spans="22:22">
      <c r="V45019" s="17"/>
    </row>
    <row r="45020" spans="22:22">
      <c r="V45020" s="17"/>
    </row>
    <row r="45021" spans="22:22">
      <c r="V45021" s="17"/>
    </row>
    <row r="45022" spans="22:22">
      <c r="V45022" s="17"/>
    </row>
    <row r="45023" spans="22:22">
      <c r="V45023" s="17"/>
    </row>
    <row r="45024" spans="22:22">
      <c r="V45024" s="17"/>
    </row>
    <row r="45025" spans="22:22">
      <c r="V45025" s="17"/>
    </row>
    <row r="45026" spans="22:22">
      <c r="V45026" s="17"/>
    </row>
    <row r="45027" spans="22:22">
      <c r="V45027" s="17"/>
    </row>
    <row r="45028" spans="22:22">
      <c r="V45028" s="17"/>
    </row>
    <row r="45029" spans="22:22">
      <c r="V45029" s="17"/>
    </row>
    <row r="45030" spans="22:22">
      <c r="V45030" s="17"/>
    </row>
    <row r="45031" spans="22:22">
      <c r="V45031" s="17"/>
    </row>
    <row r="45032" spans="22:22">
      <c r="V45032" s="17"/>
    </row>
    <row r="45033" spans="22:22">
      <c r="V45033" s="17"/>
    </row>
    <row r="45034" spans="22:22">
      <c r="V45034" s="17"/>
    </row>
    <row r="45035" spans="22:22">
      <c r="V45035" s="17"/>
    </row>
    <row r="45036" spans="22:22">
      <c r="V45036" s="17"/>
    </row>
    <row r="45037" spans="22:22">
      <c r="V45037" s="17"/>
    </row>
    <row r="45038" spans="22:22">
      <c r="V45038" s="17"/>
    </row>
    <row r="45039" spans="22:22">
      <c r="V45039" s="17"/>
    </row>
    <row r="45040" spans="22:22">
      <c r="V45040" s="17"/>
    </row>
    <row r="45041" spans="22:22">
      <c r="V45041" s="17"/>
    </row>
    <row r="45042" spans="22:22">
      <c r="V45042" s="17"/>
    </row>
    <row r="45043" spans="22:22">
      <c r="V45043" s="17"/>
    </row>
    <row r="45044" spans="22:22">
      <c r="V45044" s="17"/>
    </row>
    <row r="45045" spans="22:22">
      <c r="V45045" s="17"/>
    </row>
    <row r="45046" spans="22:22">
      <c r="V45046" s="17"/>
    </row>
    <row r="45047" spans="22:22">
      <c r="V45047" s="17"/>
    </row>
    <row r="45048" spans="22:22">
      <c r="V45048" s="17"/>
    </row>
    <row r="45049" spans="22:22">
      <c r="V45049" s="17"/>
    </row>
    <row r="45050" spans="22:22">
      <c r="V45050" s="17"/>
    </row>
    <row r="45051" spans="22:22">
      <c r="V45051" s="17"/>
    </row>
    <row r="45052" spans="22:22">
      <c r="V45052" s="17"/>
    </row>
    <row r="45053" spans="22:22">
      <c r="V45053" s="17"/>
    </row>
    <row r="45054" spans="22:22">
      <c r="V45054" s="17"/>
    </row>
    <row r="45055" spans="22:22">
      <c r="V45055" s="17"/>
    </row>
    <row r="45056" spans="22:22">
      <c r="V45056" s="17"/>
    </row>
    <row r="45057" spans="22:22">
      <c r="V45057" s="17"/>
    </row>
    <row r="45058" spans="22:22">
      <c r="V45058" s="17"/>
    </row>
    <row r="45059" spans="22:22">
      <c r="V45059" s="17"/>
    </row>
    <row r="45060" spans="22:22">
      <c r="V45060" s="17"/>
    </row>
    <row r="45061" spans="22:22">
      <c r="V45061" s="17"/>
    </row>
    <row r="45062" spans="22:22">
      <c r="V45062" s="17"/>
    </row>
    <row r="45063" spans="22:22">
      <c r="V45063" s="17"/>
    </row>
    <row r="45064" spans="22:22">
      <c r="V45064" s="17"/>
    </row>
    <row r="45065" spans="22:22">
      <c r="V45065" s="17"/>
    </row>
    <row r="45066" spans="22:22">
      <c r="V45066" s="17"/>
    </row>
    <row r="45067" spans="22:22">
      <c r="V45067" s="17"/>
    </row>
    <row r="45068" spans="22:22">
      <c r="V45068" s="17"/>
    </row>
    <row r="45069" spans="22:22">
      <c r="V45069" s="17"/>
    </row>
    <row r="45070" spans="22:22">
      <c r="V45070" s="17"/>
    </row>
    <row r="45071" spans="22:22">
      <c r="V45071" s="17"/>
    </row>
    <row r="45072" spans="22:22">
      <c r="V45072" s="17"/>
    </row>
    <row r="45073" spans="22:22">
      <c r="V45073" s="17"/>
    </row>
    <row r="45074" spans="22:22">
      <c r="V45074" s="17"/>
    </row>
    <row r="45075" spans="22:22">
      <c r="V45075" s="17"/>
    </row>
    <row r="45076" spans="22:22">
      <c r="V45076" s="17"/>
    </row>
    <row r="45077" spans="22:22">
      <c r="V45077" s="17"/>
    </row>
    <row r="45078" spans="22:22">
      <c r="V45078" s="17"/>
    </row>
    <row r="45079" spans="22:22">
      <c r="V45079" s="17"/>
    </row>
    <row r="45080" spans="22:22">
      <c r="V45080" s="17"/>
    </row>
    <row r="45081" spans="22:22">
      <c r="V45081" s="17"/>
    </row>
    <row r="45082" spans="22:22">
      <c r="V45082" s="17"/>
    </row>
    <row r="45083" spans="22:22">
      <c r="V45083" s="17"/>
    </row>
    <row r="45084" spans="22:22">
      <c r="V45084" s="17"/>
    </row>
    <row r="45085" spans="22:22">
      <c r="V45085" s="17"/>
    </row>
    <row r="45086" spans="22:22">
      <c r="V45086" s="17"/>
    </row>
    <row r="45087" spans="22:22">
      <c r="V45087" s="17"/>
    </row>
    <row r="45088" spans="22:22">
      <c r="V45088" s="17"/>
    </row>
    <row r="45089" spans="22:22">
      <c r="V45089" s="17"/>
    </row>
    <row r="45090" spans="22:22">
      <c r="V45090" s="17"/>
    </row>
    <row r="45091" spans="22:22">
      <c r="V45091" s="17"/>
    </row>
    <row r="45092" spans="22:22">
      <c r="V45092" s="17"/>
    </row>
    <row r="45093" spans="22:22">
      <c r="V45093" s="17"/>
    </row>
    <row r="45094" spans="22:22">
      <c r="V45094" s="17"/>
    </row>
    <row r="45095" spans="22:22">
      <c r="V45095" s="17"/>
    </row>
    <row r="45096" spans="22:22">
      <c r="V45096" s="17"/>
    </row>
    <row r="45097" spans="22:22">
      <c r="V45097" s="17"/>
    </row>
    <row r="45098" spans="22:22">
      <c r="V45098" s="17"/>
    </row>
    <row r="45099" spans="22:22">
      <c r="V45099" s="17"/>
    </row>
    <row r="45100" spans="22:22">
      <c r="V45100" s="17"/>
    </row>
    <row r="45101" spans="22:22">
      <c r="V45101" s="17"/>
    </row>
    <row r="45102" spans="22:22">
      <c r="V45102" s="17"/>
    </row>
    <row r="45103" spans="22:22">
      <c r="V45103" s="17"/>
    </row>
    <row r="45104" spans="22:22">
      <c r="V45104" s="17"/>
    </row>
    <row r="45105" spans="22:22">
      <c r="V45105" s="17"/>
    </row>
    <row r="45106" spans="22:22">
      <c r="V45106" s="17"/>
    </row>
    <row r="45107" spans="22:22">
      <c r="V45107" s="17"/>
    </row>
    <row r="45108" spans="22:22">
      <c r="V45108" s="17"/>
    </row>
    <row r="45109" spans="22:22">
      <c r="V45109" s="17"/>
    </row>
    <row r="45110" spans="22:22">
      <c r="V45110" s="17"/>
    </row>
    <row r="45111" spans="22:22">
      <c r="V45111" s="17"/>
    </row>
    <row r="45112" spans="22:22">
      <c r="V45112" s="17"/>
    </row>
    <row r="45113" spans="22:22">
      <c r="V45113" s="17"/>
    </row>
    <row r="45114" spans="22:22">
      <c r="V45114" s="17"/>
    </row>
    <row r="45115" spans="22:22">
      <c r="V45115" s="17"/>
    </row>
    <row r="45116" spans="22:22">
      <c r="V45116" s="17"/>
    </row>
    <row r="45117" spans="22:22">
      <c r="V45117" s="17"/>
    </row>
    <row r="45118" spans="22:22">
      <c r="V45118" s="17"/>
    </row>
    <row r="45119" spans="22:22">
      <c r="V45119" s="17"/>
    </row>
    <row r="45120" spans="22:22">
      <c r="V45120" s="17"/>
    </row>
    <row r="45121" spans="22:22">
      <c r="V45121" s="17"/>
    </row>
    <row r="45122" spans="22:22">
      <c r="V45122" s="17"/>
    </row>
    <row r="45123" spans="22:22">
      <c r="V45123" s="17"/>
    </row>
    <row r="45124" spans="22:22">
      <c r="V45124" s="17"/>
    </row>
    <row r="45125" spans="22:22">
      <c r="V45125" s="17"/>
    </row>
    <row r="45126" spans="22:22">
      <c r="V45126" s="17"/>
    </row>
    <row r="45127" spans="22:22">
      <c r="V45127" s="17"/>
    </row>
    <row r="45128" spans="22:22">
      <c r="V45128" s="17"/>
    </row>
    <row r="45129" spans="22:22">
      <c r="V45129" s="17"/>
    </row>
    <row r="45130" spans="22:22">
      <c r="V45130" s="17"/>
    </row>
    <row r="45131" spans="22:22">
      <c r="V45131" s="17"/>
    </row>
    <row r="45132" spans="22:22">
      <c r="V45132" s="17"/>
    </row>
    <row r="45133" spans="22:22">
      <c r="V45133" s="17"/>
    </row>
    <row r="45134" spans="22:22">
      <c r="V45134" s="17"/>
    </row>
    <row r="45135" spans="22:22">
      <c r="V45135" s="17"/>
    </row>
    <row r="45136" spans="22:22">
      <c r="V45136" s="17"/>
    </row>
    <row r="45137" spans="22:22">
      <c r="V45137" s="17"/>
    </row>
    <row r="45138" spans="22:22">
      <c r="V45138" s="17"/>
    </row>
    <row r="45139" spans="22:22">
      <c r="V45139" s="17"/>
    </row>
    <row r="45140" spans="22:22">
      <c r="V45140" s="17"/>
    </row>
    <row r="45141" spans="22:22">
      <c r="V45141" s="17"/>
    </row>
    <row r="45142" spans="22:22">
      <c r="V45142" s="17"/>
    </row>
    <row r="45143" spans="22:22">
      <c r="V45143" s="17"/>
    </row>
    <row r="45144" spans="22:22">
      <c r="V45144" s="17"/>
    </row>
    <row r="45145" spans="22:22">
      <c r="V45145" s="17"/>
    </row>
    <row r="45146" spans="22:22">
      <c r="V45146" s="17"/>
    </row>
    <row r="45147" spans="22:22">
      <c r="V45147" s="17"/>
    </row>
    <row r="45148" spans="22:22">
      <c r="V45148" s="17"/>
    </row>
    <row r="45149" spans="22:22">
      <c r="V45149" s="17"/>
    </row>
    <row r="45150" spans="22:22">
      <c r="V45150" s="17"/>
    </row>
    <row r="45151" spans="22:22">
      <c r="V45151" s="17"/>
    </row>
    <row r="45152" spans="22:22">
      <c r="V45152" s="17"/>
    </row>
    <row r="45153" spans="22:22">
      <c r="V45153" s="17"/>
    </row>
    <row r="45154" spans="22:22">
      <c r="V45154" s="17"/>
    </row>
    <row r="45155" spans="22:22">
      <c r="V45155" s="17"/>
    </row>
    <row r="45156" spans="22:22">
      <c r="V45156" s="17"/>
    </row>
    <row r="45157" spans="22:22">
      <c r="V45157" s="17"/>
    </row>
    <row r="45158" spans="22:22">
      <c r="V45158" s="17"/>
    </row>
    <row r="45159" spans="22:22">
      <c r="V45159" s="17"/>
    </row>
    <row r="45160" spans="22:22">
      <c r="V45160" s="17"/>
    </row>
    <row r="45161" spans="22:22">
      <c r="V45161" s="17"/>
    </row>
    <row r="45162" spans="22:22">
      <c r="V45162" s="17"/>
    </row>
    <row r="45163" spans="22:22">
      <c r="V45163" s="17"/>
    </row>
    <row r="45164" spans="22:22">
      <c r="V45164" s="17"/>
    </row>
    <row r="45165" spans="22:22">
      <c r="V45165" s="17"/>
    </row>
    <row r="45166" spans="22:22">
      <c r="V45166" s="17"/>
    </row>
    <row r="45167" spans="22:22">
      <c r="V45167" s="17"/>
    </row>
    <row r="45168" spans="22:22">
      <c r="V45168" s="17"/>
    </row>
    <row r="45169" spans="22:22">
      <c r="V45169" s="17"/>
    </row>
    <row r="45170" spans="22:22">
      <c r="V45170" s="17"/>
    </row>
    <row r="45171" spans="22:22">
      <c r="V45171" s="17"/>
    </row>
    <row r="45172" spans="22:22">
      <c r="V45172" s="17"/>
    </row>
    <row r="45173" spans="22:22">
      <c r="V45173" s="17"/>
    </row>
    <row r="45174" spans="22:22">
      <c r="V45174" s="17"/>
    </row>
    <row r="45175" spans="22:22">
      <c r="V45175" s="17"/>
    </row>
    <row r="45176" spans="22:22">
      <c r="V45176" s="17"/>
    </row>
    <row r="45177" spans="22:22">
      <c r="V45177" s="17"/>
    </row>
    <row r="45178" spans="22:22">
      <c r="V45178" s="17"/>
    </row>
    <row r="45179" spans="22:22">
      <c r="V45179" s="17"/>
    </row>
    <row r="45180" spans="22:22">
      <c r="V45180" s="17"/>
    </row>
    <row r="45181" spans="22:22">
      <c r="V45181" s="17"/>
    </row>
    <row r="45182" spans="22:22">
      <c r="V45182" s="17"/>
    </row>
    <row r="45183" spans="22:22">
      <c r="V45183" s="17"/>
    </row>
    <row r="45184" spans="22:22">
      <c r="V45184" s="17"/>
    </row>
    <row r="45185" spans="22:22">
      <c r="V45185" s="17"/>
    </row>
    <row r="45186" spans="22:22">
      <c r="V45186" s="17"/>
    </row>
    <row r="45187" spans="22:22">
      <c r="V45187" s="17"/>
    </row>
    <row r="45188" spans="22:22">
      <c r="V45188" s="17"/>
    </row>
    <row r="45189" spans="22:22">
      <c r="V45189" s="17"/>
    </row>
    <row r="45190" spans="22:22">
      <c r="V45190" s="17"/>
    </row>
    <row r="45191" spans="22:22">
      <c r="V45191" s="17"/>
    </row>
    <row r="45192" spans="22:22">
      <c r="V45192" s="17"/>
    </row>
    <row r="45193" spans="22:22">
      <c r="V45193" s="17"/>
    </row>
    <row r="45194" spans="22:22">
      <c r="V45194" s="17"/>
    </row>
    <row r="45195" spans="22:22">
      <c r="V45195" s="17"/>
    </row>
    <row r="45196" spans="22:22">
      <c r="V45196" s="17"/>
    </row>
    <row r="45197" spans="22:22">
      <c r="V45197" s="17"/>
    </row>
    <row r="45198" spans="22:22">
      <c r="V45198" s="17"/>
    </row>
    <row r="45199" spans="22:22">
      <c r="V45199" s="17"/>
    </row>
    <row r="45200" spans="22:22">
      <c r="V45200" s="17"/>
    </row>
    <row r="45201" spans="22:22">
      <c r="V45201" s="17"/>
    </row>
    <row r="45202" spans="22:22">
      <c r="V45202" s="17"/>
    </row>
    <row r="45203" spans="22:22">
      <c r="V45203" s="17"/>
    </row>
    <row r="45204" spans="22:22">
      <c r="V45204" s="17"/>
    </row>
    <row r="45205" spans="22:22">
      <c r="V45205" s="17"/>
    </row>
    <row r="45206" spans="22:22">
      <c r="V45206" s="17"/>
    </row>
    <row r="45207" spans="22:22">
      <c r="V45207" s="17"/>
    </row>
    <row r="45208" spans="22:22">
      <c r="V45208" s="17"/>
    </row>
    <row r="45209" spans="22:22">
      <c r="V45209" s="17"/>
    </row>
    <row r="45210" spans="22:22">
      <c r="V45210" s="17"/>
    </row>
    <row r="45211" spans="22:22">
      <c r="V45211" s="17"/>
    </row>
    <row r="45212" spans="22:22">
      <c r="V45212" s="17"/>
    </row>
    <row r="45213" spans="22:22">
      <c r="V45213" s="17"/>
    </row>
    <row r="45214" spans="22:22">
      <c r="V45214" s="17"/>
    </row>
    <row r="45215" spans="22:22">
      <c r="V45215" s="17"/>
    </row>
    <row r="45216" spans="22:22">
      <c r="V45216" s="17"/>
    </row>
    <row r="45217" spans="22:22">
      <c r="V45217" s="17"/>
    </row>
    <row r="45218" spans="22:22">
      <c r="V45218" s="17"/>
    </row>
    <row r="45219" spans="22:22">
      <c r="V45219" s="17"/>
    </row>
    <row r="45220" spans="22:22">
      <c r="V45220" s="17"/>
    </row>
    <row r="45221" spans="22:22">
      <c r="V45221" s="17"/>
    </row>
    <row r="45222" spans="22:22">
      <c r="V45222" s="17"/>
    </row>
    <row r="45223" spans="22:22">
      <c r="V45223" s="17"/>
    </row>
    <row r="45224" spans="22:22">
      <c r="V45224" s="17"/>
    </row>
    <row r="45225" spans="22:22">
      <c r="V45225" s="17"/>
    </row>
    <row r="45226" spans="22:22">
      <c r="V45226" s="17"/>
    </row>
    <row r="45227" spans="22:22">
      <c r="V45227" s="17"/>
    </row>
    <row r="45228" spans="22:22">
      <c r="V45228" s="17"/>
    </row>
    <row r="45229" spans="22:22">
      <c r="V45229" s="17"/>
    </row>
    <row r="45230" spans="22:22">
      <c r="V45230" s="17"/>
    </row>
    <row r="45231" spans="22:22">
      <c r="V45231" s="17"/>
    </row>
    <row r="45232" spans="22:22">
      <c r="V45232" s="17"/>
    </row>
    <row r="45233" spans="22:22">
      <c r="V45233" s="17"/>
    </row>
    <row r="45234" spans="22:22">
      <c r="V45234" s="17"/>
    </row>
    <row r="45235" spans="22:22">
      <c r="V45235" s="17"/>
    </row>
    <row r="45236" spans="22:22">
      <c r="V45236" s="17"/>
    </row>
    <row r="45237" spans="22:22">
      <c r="V45237" s="17"/>
    </row>
    <row r="45238" spans="22:22">
      <c r="V45238" s="17"/>
    </row>
    <row r="45239" spans="22:22">
      <c r="V45239" s="17"/>
    </row>
    <row r="45240" spans="22:22">
      <c r="V45240" s="17"/>
    </row>
    <row r="45241" spans="22:22">
      <c r="V45241" s="17"/>
    </row>
    <row r="45242" spans="22:22">
      <c r="V45242" s="17"/>
    </row>
    <row r="45243" spans="22:22">
      <c r="V45243" s="17"/>
    </row>
    <row r="45244" spans="22:22">
      <c r="V45244" s="17"/>
    </row>
    <row r="45245" spans="22:22">
      <c r="V45245" s="17"/>
    </row>
    <row r="45246" spans="22:22">
      <c r="V45246" s="17"/>
    </row>
    <row r="45247" spans="22:22">
      <c r="V45247" s="17"/>
    </row>
    <row r="45248" spans="22:22">
      <c r="V45248" s="17"/>
    </row>
    <row r="45249" spans="22:22">
      <c r="V45249" s="17"/>
    </row>
    <row r="45250" spans="22:22">
      <c r="V45250" s="17"/>
    </row>
    <row r="45251" spans="22:22">
      <c r="V45251" s="17"/>
    </row>
    <row r="45252" spans="22:22">
      <c r="V45252" s="17"/>
    </row>
    <row r="45253" spans="22:22">
      <c r="V45253" s="17"/>
    </row>
    <row r="45254" spans="22:22">
      <c r="V45254" s="17"/>
    </row>
    <row r="45255" spans="22:22">
      <c r="V45255" s="17"/>
    </row>
    <row r="45256" spans="22:22">
      <c r="V45256" s="17"/>
    </row>
    <row r="45257" spans="22:22">
      <c r="V45257" s="17"/>
    </row>
    <row r="45258" spans="22:22">
      <c r="V45258" s="17"/>
    </row>
    <row r="45259" spans="22:22">
      <c r="V45259" s="17"/>
    </row>
    <row r="45260" spans="22:22">
      <c r="V45260" s="17"/>
    </row>
    <row r="45261" spans="22:22">
      <c r="V45261" s="17"/>
    </row>
    <row r="45262" spans="22:22">
      <c r="V45262" s="17"/>
    </row>
    <row r="45263" spans="22:22">
      <c r="V45263" s="17"/>
    </row>
    <row r="45264" spans="22:22">
      <c r="V45264" s="17"/>
    </row>
    <row r="45265" spans="22:22">
      <c r="V45265" s="17"/>
    </row>
    <row r="45266" spans="22:22">
      <c r="V45266" s="17"/>
    </row>
    <row r="45267" spans="22:22">
      <c r="V45267" s="17"/>
    </row>
    <row r="45268" spans="22:22">
      <c r="V45268" s="17"/>
    </row>
    <row r="45269" spans="22:22">
      <c r="V45269" s="17"/>
    </row>
    <row r="45270" spans="22:22">
      <c r="V45270" s="17"/>
    </row>
    <row r="45271" spans="22:22">
      <c r="V45271" s="17"/>
    </row>
    <row r="45272" spans="22:22">
      <c r="V45272" s="17"/>
    </row>
    <row r="45273" spans="22:22">
      <c r="V45273" s="17"/>
    </row>
    <row r="45274" spans="22:22">
      <c r="V45274" s="17"/>
    </row>
    <row r="45275" spans="22:22">
      <c r="V45275" s="17"/>
    </row>
    <row r="45276" spans="22:22">
      <c r="V45276" s="17"/>
    </row>
    <row r="45277" spans="22:22">
      <c r="V45277" s="17"/>
    </row>
    <row r="45278" spans="22:22">
      <c r="V45278" s="17"/>
    </row>
    <row r="45279" spans="22:22">
      <c r="V45279" s="17"/>
    </row>
    <row r="45280" spans="22:22">
      <c r="V45280" s="17"/>
    </row>
    <row r="45281" spans="22:22">
      <c r="V45281" s="17"/>
    </row>
    <row r="45282" spans="22:22">
      <c r="V45282" s="17"/>
    </row>
    <row r="45283" spans="22:22">
      <c r="V45283" s="17"/>
    </row>
    <row r="45284" spans="22:22">
      <c r="V45284" s="17"/>
    </row>
    <row r="45285" spans="22:22">
      <c r="V45285" s="17"/>
    </row>
    <row r="45286" spans="22:22">
      <c r="V45286" s="17"/>
    </row>
    <row r="45287" spans="22:22">
      <c r="V45287" s="17"/>
    </row>
    <row r="45288" spans="22:22">
      <c r="V45288" s="17"/>
    </row>
    <row r="45289" spans="22:22">
      <c r="V45289" s="17"/>
    </row>
    <row r="45290" spans="22:22">
      <c r="V45290" s="17"/>
    </row>
    <row r="45291" spans="22:22">
      <c r="V45291" s="17"/>
    </row>
    <row r="45292" spans="22:22">
      <c r="V45292" s="17"/>
    </row>
    <row r="45293" spans="22:22">
      <c r="V45293" s="17"/>
    </row>
    <row r="45294" spans="22:22">
      <c r="V45294" s="17"/>
    </row>
    <row r="45295" spans="22:22">
      <c r="V45295" s="17"/>
    </row>
    <row r="45296" spans="22:22">
      <c r="V45296" s="17"/>
    </row>
    <row r="45297" spans="22:22">
      <c r="V45297" s="17"/>
    </row>
    <row r="45298" spans="22:22">
      <c r="V45298" s="17"/>
    </row>
    <row r="45299" spans="22:22">
      <c r="V45299" s="17"/>
    </row>
    <row r="45300" spans="22:22">
      <c r="V45300" s="17"/>
    </row>
    <row r="45301" spans="22:22">
      <c r="V45301" s="17"/>
    </row>
    <row r="45302" spans="22:22">
      <c r="V45302" s="17"/>
    </row>
    <row r="45303" spans="22:22">
      <c r="V45303" s="17"/>
    </row>
    <row r="45304" spans="22:22">
      <c r="V45304" s="17"/>
    </row>
    <row r="45305" spans="22:22">
      <c r="V45305" s="17"/>
    </row>
    <row r="45306" spans="22:22">
      <c r="V45306" s="17"/>
    </row>
    <row r="45307" spans="22:22">
      <c r="V45307" s="17"/>
    </row>
    <row r="45308" spans="22:22">
      <c r="V45308" s="17"/>
    </row>
    <row r="45309" spans="22:22">
      <c r="V45309" s="17"/>
    </row>
    <row r="45310" spans="22:22">
      <c r="V45310" s="17"/>
    </row>
    <row r="45311" spans="22:22">
      <c r="V45311" s="17"/>
    </row>
    <row r="45312" spans="22:22">
      <c r="V45312" s="17"/>
    </row>
    <row r="45313" spans="22:22">
      <c r="V45313" s="17"/>
    </row>
    <row r="45314" spans="22:22">
      <c r="V45314" s="17"/>
    </row>
    <row r="45315" spans="22:22">
      <c r="V45315" s="17"/>
    </row>
    <row r="45316" spans="22:22">
      <c r="V45316" s="17"/>
    </row>
    <row r="45317" spans="22:22">
      <c r="V45317" s="17"/>
    </row>
    <row r="45318" spans="22:22">
      <c r="V45318" s="17"/>
    </row>
    <row r="45319" spans="22:22">
      <c r="V45319" s="17"/>
    </row>
    <row r="45320" spans="22:22">
      <c r="V45320" s="17"/>
    </row>
    <row r="45321" spans="22:22">
      <c r="V45321" s="17"/>
    </row>
    <row r="45322" spans="22:22">
      <c r="V45322" s="17"/>
    </row>
    <row r="45323" spans="22:22">
      <c r="V45323" s="17"/>
    </row>
    <row r="45324" spans="22:22">
      <c r="V45324" s="17"/>
    </row>
    <row r="45325" spans="22:22">
      <c r="V45325" s="17"/>
    </row>
    <row r="45326" spans="22:22">
      <c r="V45326" s="17"/>
    </row>
    <row r="45327" spans="22:22">
      <c r="V45327" s="17"/>
    </row>
    <row r="45328" spans="22:22">
      <c r="V45328" s="17"/>
    </row>
    <row r="45329" spans="22:22">
      <c r="V45329" s="17"/>
    </row>
    <row r="45330" spans="22:22">
      <c r="V45330" s="17"/>
    </row>
    <row r="45331" spans="22:22">
      <c r="V45331" s="17"/>
    </row>
    <row r="45332" spans="22:22">
      <c r="V45332" s="17"/>
    </row>
    <row r="45333" spans="22:22">
      <c r="V45333" s="17"/>
    </row>
    <row r="45334" spans="22:22">
      <c r="V45334" s="17"/>
    </row>
    <row r="45335" spans="22:22">
      <c r="V45335" s="17"/>
    </row>
    <row r="45336" spans="22:22">
      <c r="V45336" s="17"/>
    </row>
    <row r="45337" spans="22:22">
      <c r="V45337" s="17"/>
    </row>
    <row r="45338" spans="22:22">
      <c r="V45338" s="17"/>
    </row>
    <row r="45339" spans="22:22">
      <c r="V45339" s="17"/>
    </row>
    <row r="45340" spans="22:22">
      <c r="V45340" s="17"/>
    </row>
    <row r="45341" spans="22:22">
      <c r="V45341" s="17"/>
    </row>
    <row r="45342" spans="22:22">
      <c r="V45342" s="17"/>
    </row>
    <row r="45343" spans="22:22">
      <c r="V45343" s="17"/>
    </row>
    <row r="45344" spans="22:22">
      <c r="V45344" s="17"/>
    </row>
    <row r="45345" spans="22:22">
      <c r="V45345" s="17"/>
    </row>
    <row r="45346" spans="22:22">
      <c r="V45346" s="17"/>
    </row>
    <row r="45347" spans="22:22">
      <c r="V45347" s="17"/>
    </row>
    <row r="45348" spans="22:22">
      <c r="V45348" s="17"/>
    </row>
    <row r="45349" spans="22:22">
      <c r="V45349" s="17"/>
    </row>
    <row r="45350" spans="22:22">
      <c r="V45350" s="17"/>
    </row>
    <row r="45351" spans="22:22">
      <c r="V45351" s="17"/>
    </row>
    <row r="45352" spans="22:22">
      <c r="V45352" s="17"/>
    </row>
    <row r="45353" spans="22:22">
      <c r="V45353" s="17"/>
    </row>
    <row r="45354" spans="22:22">
      <c r="V45354" s="17"/>
    </row>
    <row r="45355" spans="22:22">
      <c r="V45355" s="17"/>
    </row>
    <row r="45356" spans="22:22">
      <c r="V45356" s="17"/>
    </row>
    <row r="45357" spans="22:22">
      <c r="V45357" s="17"/>
    </row>
    <row r="45358" spans="22:22">
      <c r="V45358" s="17"/>
    </row>
    <row r="45359" spans="22:22">
      <c r="V45359" s="17"/>
    </row>
    <row r="45360" spans="22:22">
      <c r="V45360" s="17"/>
    </row>
    <row r="45361" spans="22:22">
      <c r="V45361" s="17"/>
    </row>
    <row r="45362" spans="22:22">
      <c r="V45362" s="17"/>
    </row>
    <row r="45363" spans="22:22">
      <c r="V45363" s="17"/>
    </row>
    <row r="45364" spans="22:22">
      <c r="V45364" s="17"/>
    </row>
    <row r="45365" spans="22:22">
      <c r="V45365" s="17"/>
    </row>
    <row r="45366" spans="22:22">
      <c r="V45366" s="17"/>
    </row>
    <row r="45367" spans="22:22">
      <c r="V45367" s="17"/>
    </row>
    <row r="45368" spans="22:22">
      <c r="V45368" s="17"/>
    </row>
    <row r="45369" spans="22:22">
      <c r="V45369" s="17"/>
    </row>
    <row r="45370" spans="22:22">
      <c r="V45370" s="17"/>
    </row>
    <row r="45371" spans="22:22">
      <c r="V45371" s="17"/>
    </row>
    <row r="45372" spans="22:22">
      <c r="V45372" s="17"/>
    </row>
    <row r="45373" spans="22:22">
      <c r="V45373" s="17"/>
    </row>
    <row r="45374" spans="22:22">
      <c r="V45374" s="17"/>
    </row>
    <row r="45375" spans="22:22">
      <c r="V45375" s="17"/>
    </row>
    <row r="45376" spans="22:22">
      <c r="V45376" s="17"/>
    </row>
    <row r="45377" spans="22:22">
      <c r="V45377" s="17"/>
    </row>
    <row r="45378" spans="22:22">
      <c r="V45378" s="17"/>
    </row>
    <row r="45379" spans="22:22">
      <c r="V45379" s="17"/>
    </row>
    <row r="45380" spans="22:22">
      <c r="V45380" s="17"/>
    </row>
    <row r="45381" spans="22:22">
      <c r="V45381" s="17"/>
    </row>
    <row r="45382" spans="22:22">
      <c r="V45382" s="17"/>
    </row>
    <row r="45383" spans="22:22">
      <c r="V45383" s="17"/>
    </row>
    <row r="45384" spans="22:22">
      <c r="V45384" s="17"/>
    </row>
    <row r="45385" spans="22:22">
      <c r="V45385" s="17"/>
    </row>
    <row r="45386" spans="22:22">
      <c r="V45386" s="17"/>
    </row>
    <row r="45387" spans="22:22">
      <c r="V45387" s="17"/>
    </row>
    <row r="45388" spans="22:22">
      <c r="V45388" s="17"/>
    </row>
    <row r="45389" spans="22:22">
      <c r="V45389" s="17"/>
    </row>
    <row r="45390" spans="22:22">
      <c r="V45390" s="17"/>
    </row>
    <row r="45391" spans="22:22">
      <c r="V45391" s="17"/>
    </row>
    <row r="45392" spans="22:22">
      <c r="V45392" s="17"/>
    </row>
    <row r="45393" spans="22:22">
      <c r="V45393" s="17"/>
    </row>
    <row r="45394" spans="22:22">
      <c r="V45394" s="17"/>
    </row>
    <row r="45395" spans="22:22">
      <c r="V45395" s="17"/>
    </row>
    <row r="45396" spans="22:22">
      <c r="V45396" s="17"/>
    </row>
    <row r="45397" spans="22:22">
      <c r="V45397" s="17"/>
    </row>
    <row r="45398" spans="22:22">
      <c r="V45398" s="17"/>
    </row>
    <row r="45399" spans="22:22">
      <c r="V45399" s="17"/>
    </row>
    <row r="45400" spans="22:22">
      <c r="V45400" s="17"/>
    </row>
    <row r="45401" spans="22:22">
      <c r="V45401" s="17"/>
    </row>
    <row r="45402" spans="22:22">
      <c r="V45402" s="17"/>
    </row>
    <row r="45403" spans="22:22">
      <c r="V45403" s="17"/>
    </row>
    <row r="45404" spans="22:22">
      <c r="V45404" s="17"/>
    </row>
    <row r="45405" spans="22:22">
      <c r="V45405" s="17"/>
    </row>
    <row r="45406" spans="22:22">
      <c r="V45406" s="17"/>
    </row>
    <row r="45407" spans="22:22">
      <c r="V45407" s="17"/>
    </row>
    <row r="45408" spans="22:22">
      <c r="V45408" s="17"/>
    </row>
    <row r="45409" spans="22:22">
      <c r="V45409" s="17"/>
    </row>
    <row r="45410" spans="22:22">
      <c r="V45410" s="17"/>
    </row>
    <row r="45411" spans="22:22">
      <c r="V45411" s="17"/>
    </row>
    <row r="45412" spans="22:22">
      <c r="V45412" s="17"/>
    </row>
    <row r="45413" spans="22:22">
      <c r="V45413" s="17"/>
    </row>
    <row r="45414" spans="22:22">
      <c r="V45414" s="17"/>
    </row>
    <row r="45415" spans="22:22">
      <c r="V45415" s="17"/>
    </row>
    <row r="45416" spans="22:22">
      <c r="V45416" s="17"/>
    </row>
    <row r="45417" spans="22:22">
      <c r="V45417" s="17"/>
    </row>
    <row r="45418" spans="22:22">
      <c r="V45418" s="17"/>
    </row>
    <row r="45419" spans="22:22">
      <c r="V45419" s="17"/>
    </row>
    <row r="45420" spans="22:22">
      <c r="V45420" s="17"/>
    </row>
    <row r="45421" spans="22:22">
      <c r="V45421" s="17"/>
    </row>
    <row r="45422" spans="22:22">
      <c r="V45422" s="17"/>
    </row>
    <row r="45423" spans="22:22">
      <c r="V45423" s="17"/>
    </row>
    <row r="45424" spans="22:22">
      <c r="V45424" s="17"/>
    </row>
    <row r="45425" spans="22:22">
      <c r="V45425" s="17"/>
    </row>
    <row r="45426" spans="22:22">
      <c r="V45426" s="17"/>
    </row>
    <row r="45427" spans="22:22">
      <c r="V45427" s="17"/>
    </row>
    <row r="45428" spans="22:22">
      <c r="V45428" s="17"/>
    </row>
    <row r="45429" spans="22:22">
      <c r="V45429" s="17"/>
    </row>
    <row r="45430" spans="22:22">
      <c r="V45430" s="17"/>
    </row>
    <row r="45431" spans="22:22">
      <c r="V45431" s="17"/>
    </row>
    <row r="45432" spans="22:22">
      <c r="V45432" s="17"/>
    </row>
    <row r="45433" spans="22:22">
      <c r="V45433" s="17"/>
    </row>
    <row r="45434" spans="22:22">
      <c r="V45434" s="17"/>
    </row>
    <row r="45435" spans="22:22">
      <c r="V45435" s="17"/>
    </row>
    <row r="45436" spans="22:22">
      <c r="V45436" s="17"/>
    </row>
    <row r="45437" spans="22:22">
      <c r="V45437" s="17"/>
    </row>
    <row r="45438" spans="22:22">
      <c r="V45438" s="17"/>
    </row>
    <row r="45439" spans="22:22">
      <c r="V45439" s="17"/>
    </row>
    <row r="45440" spans="22:22">
      <c r="V45440" s="17"/>
    </row>
    <row r="45441" spans="22:22">
      <c r="V45441" s="17"/>
    </row>
    <row r="45442" spans="22:22">
      <c r="V45442" s="17"/>
    </row>
    <row r="45443" spans="22:22">
      <c r="V45443" s="17"/>
    </row>
    <row r="45444" spans="22:22">
      <c r="V45444" s="17"/>
    </row>
    <row r="45445" spans="22:22">
      <c r="V45445" s="17"/>
    </row>
    <row r="45446" spans="22:22">
      <c r="V45446" s="17"/>
    </row>
    <row r="45447" spans="22:22">
      <c r="V45447" s="17"/>
    </row>
    <row r="45448" spans="22:22">
      <c r="V45448" s="17"/>
    </row>
    <row r="45449" spans="22:22">
      <c r="V45449" s="17"/>
    </row>
    <row r="45450" spans="22:22">
      <c r="V45450" s="17"/>
    </row>
    <row r="45451" spans="22:22">
      <c r="V45451" s="17"/>
    </row>
    <row r="45452" spans="22:22">
      <c r="V45452" s="17"/>
    </row>
    <row r="45453" spans="22:22">
      <c r="V45453" s="17"/>
    </row>
    <row r="45454" spans="22:22">
      <c r="V45454" s="17"/>
    </row>
    <row r="45455" spans="22:22">
      <c r="V45455" s="17"/>
    </row>
    <row r="45456" spans="22:22">
      <c r="V45456" s="17"/>
    </row>
    <row r="45457" spans="22:22">
      <c r="V45457" s="17"/>
    </row>
    <row r="45458" spans="22:22">
      <c r="V45458" s="17"/>
    </row>
    <row r="45459" spans="22:22">
      <c r="V45459" s="17"/>
    </row>
    <row r="45460" spans="22:22">
      <c r="V45460" s="17"/>
    </row>
    <row r="45461" spans="22:22">
      <c r="V45461" s="17"/>
    </row>
    <row r="45462" spans="22:22">
      <c r="V45462" s="17"/>
    </row>
    <row r="45463" spans="22:22">
      <c r="V45463" s="17"/>
    </row>
    <row r="45464" spans="22:22">
      <c r="V45464" s="17"/>
    </row>
    <row r="45465" spans="22:22">
      <c r="V45465" s="17"/>
    </row>
    <row r="45466" spans="22:22">
      <c r="V45466" s="17"/>
    </row>
    <row r="45467" spans="22:22">
      <c r="V45467" s="17"/>
    </row>
    <row r="45468" spans="22:22">
      <c r="V45468" s="17"/>
    </row>
    <row r="45469" spans="22:22">
      <c r="V45469" s="17"/>
    </row>
    <row r="45470" spans="22:22">
      <c r="V45470" s="17"/>
    </row>
    <row r="45471" spans="22:22">
      <c r="V45471" s="17"/>
    </row>
    <row r="45472" spans="22:22">
      <c r="V45472" s="17"/>
    </row>
    <row r="45473" spans="22:22">
      <c r="V45473" s="17"/>
    </row>
    <row r="45474" spans="22:22">
      <c r="V45474" s="17"/>
    </row>
    <row r="45475" spans="22:22">
      <c r="V45475" s="17"/>
    </row>
    <row r="45476" spans="22:22">
      <c r="V45476" s="17"/>
    </row>
    <row r="45477" spans="22:22">
      <c r="V45477" s="17"/>
    </row>
    <row r="45478" spans="22:22">
      <c r="V45478" s="17"/>
    </row>
    <row r="45479" spans="22:22">
      <c r="V45479" s="17"/>
    </row>
    <row r="45480" spans="22:22">
      <c r="V45480" s="17"/>
    </row>
    <row r="45481" spans="22:22">
      <c r="V45481" s="17"/>
    </row>
    <row r="45482" spans="22:22">
      <c r="V45482" s="17"/>
    </row>
    <row r="45483" spans="22:22">
      <c r="V45483" s="17"/>
    </row>
    <row r="45484" spans="22:22">
      <c r="V45484" s="17"/>
    </row>
    <row r="45485" spans="22:22">
      <c r="V45485" s="17"/>
    </row>
    <row r="45486" spans="22:22">
      <c r="V45486" s="17"/>
    </row>
    <row r="45487" spans="22:22">
      <c r="V45487" s="17"/>
    </row>
    <row r="45488" spans="22:22">
      <c r="V45488" s="17"/>
    </row>
    <row r="45489" spans="22:22">
      <c r="V45489" s="17"/>
    </row>
    <row r="45490" spans="22:22">
      <c r="V45490" s="17"/>
    </row>
    <row r="45491" spans="22:22">
      <c r="V45491" s="17"/>
    </row>
    <row r="45492" spans="22:22">
      <c r="V45492" s="17"/>
    </row>
    <row r="45493" spans="22:22">
      <c r="V45493" s="17"/>
    </row>
    <row r="45494" spans="22:22">
      <c r="V45494" s="17"/>
    </row>
    <row r="45495" spans="22:22">
      <c r="V45495" s="17"/>
    </row>
    <row r="45496" spans="22:22">
      <c r="V45496" s="17"/>
    </row>
    <row r="45497" spans="22:22">
      <c r="V45497" s="17"/>
    </row>
    <row r="45498" spans="22:22">
      <c r="V45498" s="17"/>
    </row>
    <row r="45499" spans="22:22">
      <c r="V45499" s="17"/>
    </row>
    <row r="45500" spans="22:22">
      <c r="V45500" s="17"/>
    </row>
    <row r="45501" spans="22:22">
      <c r="V45501" s="17"/>
    </row>
    <row r="45502" spans="22:22">
      <c r="V45502" s="17"/>
    </row>
    <row r="45503" spans="22:22">
      <c r="V45503" s="17"/>
    </row>
    <row r="45504" spans="22:22">
      <c r="V45504" s="17"/>
    </row>
    <row r="45505" spans="22:22">
      <c r="V45505" s="17"/>
    </row>
    <row r="45506" spans="22:22">
      <c r="V45506" s="17"/>
    </row>
    <row r="45507" spans="22:22">
      <c r="V45507" s="17"/>
    </row>
    <row r="45508" spans="22:22">
      <c r="V45508" s="17"/>
    </row>
    <row r="45509" spans="22:22">
      <c r="V45509" s="17"/>
    </row>
    <row r="45510" spans="22:22">
      <c r="V45510" s="17"/>
    </row>
    <row r="45511" spans="22:22">
      <c r="V45511" s="17"/>
    </row>
    <row r="45512" spans="22:22">
      <c r="V45512" s="17"/>
    </row>
    <row r="45513" spans="22:22">
      <c r="V45513" s="17"/>
    </row>
    <row r="45514" spans="22:22">
      <c r="V45514" s="17"/>
    </row>
    <row r="45515" spans="22:22">
      <c r="V45515" s="17"/>
    </row>
    <row r="45516" spans="22:22">
      <c r="V45516" s="17"/>
    </row>
    <row r="45517" spans="22:22">
      <c r="V45517" s="17"/>
    </row>
    <row r="45518" spans="22:22">
      <c r="V45518" s="17"/>
    </row>
    <row r="45519" spans="22:22">
      <c r="V45519" s="17"/>
    </row>
    <row r="45520" spans="22:22">
      <c r="V45520" s="17"/>
    </row>
    <row r="45521" spans="22:22">
      <c r="V45521" s="17"/>
    </row>
    <row r="45522" spans="22:22">
      <c r="V45522" s="17"/>
    </row>
    <row r="45523" spans="22:22">
      <c r="V45523" s="17"/>
    </row>
    <row r="45524" spans="22:22">
      <c r="V45524" s="17"/>
    </row>
    <row r="45525" spans="22:22">
      <c r="V45525" s="17"/>
    </row>
    <row r="45526" spans="22:22">
      <c r="V45526" s="17"/>
    </row>
    <row r="45527" spans="22:22">
      <c r="V45527" s="17"/>
    </row>
    <row r="45528" spans="22:22">
      <c r="V45528" s="17"/>
    </row>
    <row r="45529" spans="22:22">
      <c r="V45529" s="17"/>
    </row>
    <row r="45530" spans="22:22">
      <c r="V45530" s="17"/>
    </row>
    <row r="45531" spans="22:22">
      <c r="V45531" s="17"/>
    </row>
    <row r="45532" spans="22:22">
      <c r="V45532" s="17"/>
    </row>
    <row r="45533" spans="22:22">
      <c r="V45533" s="17"/>
    </row>
    <row r="45534" spans="22:22">
      <c r="V45534" s="17"/>
    </row>
    <row r="45535" spans="22:22">
      <c r="V45535" s="17"/>
    </row>
    <row r="45536" spans="22:22">
      <c r="V45536" s="17"/>
    </row>
    <row r="45537" spans="22:22">
      <c r="V45537" s="17"/>
    </row>
    <row r="45538" spans="22:22">
      <c r="V45538" s="17"/>
    </row>
    <row r="45539" spans="22:22">
      <c r="V45539" s="17"/>
    </row>
    <row r="45540" spans="22:22">
      <c r="V45540" s="17"/>
    </row>
    <row r="45541" spans="22:22">
      <c r="V45541" s="17"/>
    </row>
    <row r="45542" spans="22:22">
      <c r="V45542" s="17"/>
    </row>
    <row r="45543" spans="22:22">
      <c r="V45543" s="17"/>
    </row>
    <row r="45544" spans="22:22">
      <c r="V45544" s="17"/>
    </row>
    <row r="45545" spans="22:22">
      <c r="V45545" s="17"/>
    </row>
    <row r="45546" spans="22:22">
      <c r="V45546" s="17"/>
    </row>
    <row r="45547" spans="22:22">
      <c r="V45547" s="17"/>
    </row>
    <row r="45548" spans="22:22">
      <c r="V45548" s="17"/>
    </row>
    <row r="45549" spans="22:22">
      <c r="V45549" s="17"/>
    </row>
    <row r="45550" spans="22:22">
      <c r="V45550" s="17"/>
    </row>
    <row r="45551" spans="22:22">
      <c r="V45551" s="17"/>
    </row>
    <row r="45552" spans="22:22">
      <c r="V45552" s="17"/>
    </row>
    <row r="45553" spans="22:22">
      <c r="V45553" s="17"/>
    </row>
    <row r="45554" spans="22:22">
      <c r="V45554" s="17"/>
    </row>
    <row r="45555" spans="22:22">
      <c r="V45555" s="17"/>
    </row>
    <row r="45556" spans="22:22">
      <c r="V45556" s="17"/>
    </row>
    <row r="45557" spans="22:22">
      <c r="V45557" s="17"/>
    </row>
    <row r="45558" spans="22:22">
      <c r="V45558" s="17"/>
    </row>
    <row r="45559" spans="22:22">
      <c r="V45559" s="17"/>
    </row>
    <row r="45560" spans="22:22">
      <c r="V45560" s="17"/>
    </row>
    <row r="45561" spans="22:22">
      <c r="V45561" s="17"/>
    </row>
    <row r="45562" spans="22:22">
      <c r="V45562" s="17"/>
    </row>
    <row r="45563" spans="22:22">
      <c r="V45563" s="17"/>
    </row>
    <row r="45564" spans="22:22">
      <c r="V45564" s="17"/>
    </row>
    <row r="45565" spans="22:22">
      <c r="V45565" s="17"/>
    </row>
    <row r="45566" spans="22:22">
      <c r="V45566" s="17"/>
    </row>
    <row r="45567" spans="22:22">
      <c r="V45567" s="17"/>
    </row>
    <row r="45568" spans="22:22">
      <c r="V45568" s="17"/>
    </row>
    <row r="45569" spans="22:22">
      <c r="V45569" s="17"/>
    </row>
    <row r="45570" spans="22:22">
      <c r="V45570" s="17"/>
    </row>
    <row r="45571" spans="22:22">
      <c r="V45571" s="17"/>
    </row>
    <row r="45572" spans="22:22">
      <c r="V45572" s="17"/>
    </row>
    <row r="45573" spans="22:22">
      <c r="V45573" s="17"/>
    </row>
    <row r="45574" spans="22:22">
      <c r="V45574" s="17"/>
    </row>
    <row r="45575" spans="22:22">
      <c r="V45575" s="17"/>
    </row>
    <row r="45576" spans="22:22">
      <c r="V45576" s="17"/>
    </row>
    <row r="45577" spans="22:22">
      <c r="V45577" s="17"/>
    </row>
    <row r="45578" spans="22:22">
      <c r="V45578" s="17"/>
    </row>
    <row r="45579" spans="22:22">
      <c r="V45579" s="17"/>
    </row>
    <row r="45580" spans="22:22">
      <c r="V45580" s="17"/>
    </row>
    <row r="45581" spans="22:22">
      <c r="V45581" s="17"/>
    </row>
    <row r="45582" spans="22:22">
      <c r="V45582" s="17"/>
    </row>
    <row r="45583" spans="22:22">
      <c r="V45583" s="17"/>
    </row>
    <row r="45584" spans="22:22">
      <c r="V45584" s="17"/>
    </row>
    <row r="45585" spans="22:22">
      <c r="V45585" s="17"/>
    </row>
    <row r="45586" spans="22:22">
      <c r="V45586" s="17"/>
    </row>
    <row r="45587" spans="22:22">
      <c r="V45587" s="17"/>
    </row>
    <row r="45588" spans="22:22">
      <c r="V45588" s="17"/>
    </row>
    <row r="45589" spans="22:22">
      <c r="V45589" s="17"/>
    </row>
    <row r="45590" spans="22:22">
      <c r="V45590" s="17"/>
    </row>
    <row r="45591" spans="22:22">
      <c r="V45591" s="17"/>
    </row>
    <row r="45592" spans="22:22">
      <c r="V45592" s="17"/>
    </row>
    <row r="45593" spans="22:22">
      <c r="V45593" s="17"/>
    </row>
    <row r="45594" spans="22:22">
      <c r="V45594" s="17"/>
    </row>
    <row r="45595" spans="22:22">
      <c r="V45595" s="17"/>
    </row>
    <row r="45596" spans="22:22">
      <c r="V45596" s="17"/>
    </row>
    <row r="45597" spans="22:22">
      <c r="V45597" s="17"/>
    </row>
    <row r="45598" spans="22:22">
      <c r="V45598" s="17"/>
    </row>
    <row r="45599" spans="22:22">
      <c r="V45599" s="17"/>
    </row>
    <row r="45600" spans="22:22">
      <c r="V45600" s="17"/>
    </row>
    <row r="45601" spans="22:22">
      <c r="V45601" s="17"/>
    </row>
    <row r="45602" spans="22:22">
      <c r="V45602" s="17"/>
    </row>
    <row r="45603" spans="22:22">
      <c r="V45603" s="17"/>
    </row>
    <row r="45604" spans="22:22">
      <c r="V45604" s="17"/>
    </row>
    <row r="45605" spans="22:22">
      <c r="V45605" s="17"/>
    </row>
    <row r="45606" spans="22:22">
      <c r="V45606" s="17"/>
    </row>
    <row r="45607" spans="22:22">
      <c r="V45607" s="17"/>
    </row>
    <row r="45608" spans="22:22">
      <c r="V45608" s="17"/>
    </row>
    <row r="45609" spans="22:22">
      <c r="V45609" s="17"/>
    </row>
    <row r="45610" spans="22:22">
      <c r="V45610" s="17"/>
    </row>
    <row r="45611" spans="22:22">
      <c r="V45611" s="17"/>
    </row>
    <row r="45612" spans="22:22">
      <c r="V45612" s="17"/>
    </row>
    <row r="45613" spans="22:22">
      <c r="V45613" s="17"/>
    </row>
    <row r="45614" spans="22:22">
      <c r="V45614" s="17"/>
    </row>
    <row r="45615" spans="22:22">
      <c r="V45615" s="17"/>
    </row>
    <row r="45616" spans="22:22">
      <c r="V45616" s="17"/>
    </row>
    <row r="45617" spans="22:22">
      <c r="V45617" s="17"/>
    </row>
    <row r="45618" spans="22:22">
      <c r="V45618" s="17"/>
    </row>
    <row r="45619" spans="22:22">
      <c r="V45619" s="17"/>
    </row>
    <row r="45620" spans="22:22">
      <c r="V45620" s="17"/>
    </row>
    <row r="45621" spans="22:22">
      <c r="V45621" s="17"/>
    </row>
    <row r="45622" spans="22:22">
      <c r="V45622" s="17"/>
    </row>
    <row r="45623" spans="22:22">
      <c r="V45623" s="17"/>
    </row>
    <row r="45624" spans="22:22">
      <c r="V45624" s="17"/>
    </row>
    <row r="45625" spans="22:22">
      <c r="V45625" s="17"/>
    </row>
    <row r="45626" spans="22:22">
      <c r="V45626" s="17"/>
    </row>
    <row r="45627" spans="22:22">
      <c r="V45627" s="17"/>
    </row>
    <row r="45628" spans="22:22">
      <c r="V45628" s="17"/>
    </row>
    <row r="45629" spans="22:22">
      <c r="V45629" s="17"/>
    </row>
    <row r="45630" spans="22:22">
      <c r="V45630" s="17"/>
    </row>
    <row r="45631" spans="22:22">
      <c r="V45631" s="17"/>
    </row>
    <row r="45632" spans="22:22">
      <c r="V45632" s="17"/>
    </row>
    <row r="45633" spans="22:22">
      <c r="V45633" s="17"/>
    </row>
    <row r="45634" spans="22:22">
      <c r="V45634" s="17"/>
    </row>
    <row r="45635" spans="22:22">
      <c r="V45635" s="17"/>
    </row>
    <row r="45636" spans="22:22">
      <c r="V45636" s="17"/>
    </row>
    <row r="45637" spans="22:22">
      <c r="V45637" s="17"/>
    </row>
    <row r="45638" spans="22:22">
      <c r="V45638" s="17"/>
    </row>
    <row r="45639" spans="22:22">
      <c r="V45639" s="17"/>
    </row>
    <row r="45640" spans="22:22">
      <c r="V45640" s="17"/>
    </row>
    <row r="45641" spans="22:22">
      <c r="V45641" s="17"/>
    </row>
    <row r="45642" spans="22:22">
      <c r="V45642" s="17"/>
    </row>
    <row r="45643" spans="22:22">
      <c r="V45643" s="17"/>
    </row>
    <row r="45644" spans="22:22">
      <c r="V45644" s="17"/>
    </row>
    <row r="45645" spans="22:22">
      <c r="V45645" s="17"/>
    </row>
    <row r="45646" spans="22:22">
      <c r="V45646" s="17"/>
    </row>
    <row r="45647" spans="22:22">
      <c r="V45647" s="17"/>
    </row>
    <row r="45648" spans="22:22">
      <c r="V45648" s="17"/>
    </row>
    <row r="45649" spans="22:22">
      <c r="V45649" s="17"/>
    </row>
    <row r="45650" spans="22:22">
      <c r="V45650" s="17"/>
    </row>
    <row r="45651" spans="22:22">
      <c r="V45651" s="17"/>
    </row>
    <row r="45652" spans="22:22">
      <c r="V45652" s="17"/>
    </row>
    <row r="45653" spans="22:22">
      <c r="V45653" s="17"/>
    </row>
    <row r="45654" spans="22:22">
      <c r="V45654" s="17"/>
    </row>
    <row r="45655" spans="22:22">
      <c r="V45655" s="17"/>
    </row>
    <row r="45656" spans="22:22">
      <c r="V45656" s="17"/>
    </row>
    <row r="45657" spans="22:22">
      <c r="V45657" s="17"/>
    </row>
    <row r="45658" spans="22:22">
      <c r="V45658" s="17"/>
    </row>
    <row r="45659" spans="22:22">
      <c r="V45659" s="17"/>
    </row>
    <row r="45660" spans="22:22">
      <c r="V45660" s="17"/>
    </row>
    <row r="45661" spans="22:22">
      <c r="V45661" s="17"/>
    </row>
    <row r="45662" spans="22:22">
      <c r="V45662" s="17"/>
    </row>
    <row r="45663" spans="22:22">
      <c r="V45663" s="17"/>
    </row>
    <row r="45664" spans="22:22">
      <c r="V45664" s="17"/>
    </row>
    <row r="45665" spans="22:22">
      <c r="V45665" s="17"/>
    </row>
    <row r="45666" spans="22:22">
      <c r="V45666" s="17"/>
    </row>
    <row r="45667" spans="22:22">
      <c r="V45667" s="17"/>
    </row>
    <row r="45668" spans="22:22">
      <c r="V45668" s="17"/>
    </row>
    <row r="45669" spans="22:22">
      <c r="V45669" s="17"/>
    </row>
    <row r="45670" spans="22:22">
      <c r="V45670" s="17"/>
    </row>
    <row r="45671" spans="22:22">
      <c r="V45671" s="17"/>
    </row>
    <row r="45672" spans="22:22">
      <c r="V45672" s="17"/>
    </row>
    <row r="45673" spans="22:22">
      <c r="V45673" s="17"/>
    </row>
    <row r="45674" spans="22:22">
      <c r="V45674" s="17"/>
    </row>
    <row r="45675" spans="22:22">
      <c r="V45675" s="17"/>
    </row>
    <row r="45676" spans="22:22">
      <c r="V45676" s="17"/>
    </row>
    <row r="45677" spans="22:22">
      <c r="V45677" s="17"/>
    </row>
    <row r="45678" spans="22:22">
      <c r="V45678" s="17"/>
    </row>
    <row r="45679" spans="22:22">
      <c r="V45679" s="17"/>
    </row>
    <row r="45680" spans="22:22">
      <c r="V45680" s="17"/>
    </row>
    <row r="45681" spans="22:22">
      <c r="V45681" s="17"/>
    </row>
    <row r="45682" spans="22:22">
      <c r="V45682" s="17"/>
    </row>
    <row r="45683" spans="22:22">
      <c r="V45683" s="17"/>
    </row>
    <row r="45684" spans="22:22">
      <c r="V45684" s="17"/>
    </row>
    <row r="45685" spans="22:22">
      <c r="V45685" s="17"/>
    </row>
    <row r="45686" spans="22:22">
      <c r="V45686" s="17"/>
    </row>
    <row r="45687" spans="22:22">
      <c r="V45687" s="17"/>
    </row>
    <row r="45688" spans="22:22">
      <c r="V45688" s="17"/>
    </row>
    <row r="45689" spans="22:22">
      <c r="V45689" s="17"/>
    </row>
    <row r="45690" spans="22:22">
      <c r="V45690" s="17"/>
    </row>
    <row r="45691" spans="22:22">
      <c r="V45691" s="17"/>
    </row>
    <row r="45692" spans="22:22">
      <c r="V45692" s="17"/>
    </row>
    <row r="45693" spans="22:22">
      <c r="V45693" s="17"/>
    </row>
    <row r="45694" spans="22:22">
      <c r="V45694" s="17"/>
    </row>
    <row r="45695" spans="22:22">
      <c r="V45695" s="17"/>
    </row>
    <row r="45696" spans="22:22">
      <c r="V45696" s="17"/>
    </row>
    <row r="45697" spans="22:22">
      <c r="V45697" s="17"/>
    </row>
    <row r="45698" spans="22:22">
      <c r="V45698" s="17"/>
    </row>
    <row r="45699" spans="22:22">
      <c r="V45699" s="17"/>
    </row>
    <row r="45700" spans="22:22">
      <c r="V45700" s="17"/>
    </row>
    <row r="45701" spans="22:22">
      <c r="V45701" s="17"/>
    </row>
    <row r="45702" spans="22:22">
      <c r="V45702" s="17"/>
    </row>
    <row r="45703" spans="22:22">
      <c r="V45703" s="17"/>
    </row>
    <row r="45704" spans="22:22">
      <c r="V45704" s="17"/>
    </row>
    <row r="45705" spans="22:22">
      <c r="V45705" s="17"/>
    </row>
    <row r="45706" spans="22:22">
      <c r="V45706" s="17"/>
    </row>
    <row r="45707" spans="22:22">
      <c r="V45707" s="17"/>
    </row>
    <row r="45708" spans="22:22">
      <c r="V45708" s="17"/>
    </row>
    <row r="45709" spans="22:22">
      <c r="V45709" s="17"/>
    </row>
    <row r="45710" spans="22:22">
      <c r="V45710" s="17"/>
    </row>
    <row r="45711" spans="22:22">
      <c r="V45711" s="17"/>
    </row>
    <row r="45712" spans="22:22">
      <c r="V45712" s="17"/>
    </row>
    <row r="45713" spans="22:22">
      <c r="V45713" s="17"/>
    </row>
    <row r="45714" spans="22:22">
      <c r="V45714" s="17"/>
    </row>
    <row r="45715" spans="22:22">
      <c r="V45715" s="17"/>
    </row>
    <row r="45716" spans="22:22">
      <c r="V45716" s="17"/>
    </row>
    <row r="45717" spans="22:22">
      <c r="V45717" s="17"/>
    </row>
    <row r="45718" spans="22:22">
      <c r="V45718" s="17"/>
    </row>
    <row r="45719" spans="22:22">
      <c r="V45719" s="17"/>
    </row>
    <row r="45720" spans="22:22">
      <c r="V45720" s="17"/>
    </row>
    <row r="45721" spans="22:22">
      <c r="V45721" s="17"/>
    </row>
    <row r="45722" spans="22:22">
      <c r="V45722" s="17"/>
    </row>
    <row r="45723" spans="22:22">
      <c r="V45723" s="17"/>
    </row>
    <row r="45724" spans="22:22">
      <c r="V45724" s="17"/>
    </row>
    <row r="45725" spans="22:22">
      <c r="V45725" s="17"/>
    </row>
    <row r="45726" spans="22:22">
      <c r="V45726" s="17"/>
    </row>
    <row r="45727" spans="22:22">
      <c r="V45727" s="17"/>
    </row>
    <row r="45728" spans="22:22">
      <c r="V45728" s="17"/>
    </row>
    <row r="45729" spans="22:22">
      <c r="V45729" s="17"/>
    </row>
    <row r="45730" spans="22:22">
      <c r="V45730" s="17"/>
    </row>
    <row r="45731" spans="22:22">
      <c r="V45731" s="17"/>
    </row>
    <row r="45732" spans="22:22">
      <c r="V45732" s="17"/>
    </row>
    <row r="45733" spans="22:22">
      <c r="V45733" s="17"/>
    </row>
    <row r="45734" spans="22:22">
      <c r="V45734" s="17"/>
    </row>
    <row r="45735" spans="22:22">
      <c r="V45735" s="17"/>
    </row>
    <row r="45736" spans="22:22">
      <c r="V45736" s="17"/>
    </row>
    <row r="45737" spans="22:22">
      <c r="V45737" s="17"/>
    </row>
    <row r="45738" spans="22:22">
      <c r="V45738" s="17"/>
    </row>
    <row r="45739" spans="22:22">
      <c r="V45739" s="17"/>
    </row>
    <row r="45740" spans="22:22">
      <c r="V45740" s="17"/>
    </row>
    <row r="45741" spans="22:22">
      <c r="V45741" s="17"/>
    </row>
    <row r="45742" spans="22:22">
      <c r="V45742" s="17"/>
    </row>
    <row r="45743" spans="22:22">
      <c r="V45743" s="17"/>
    </row>
    <row r="45744" spans="22:22">
      <c r="V45744" s="17"/>
    </row>
    <row r="45745" spans="22:22">
      <c r="V45745" s="17"/>
    </row>
    <row r="45746" spans="22:22">
      <c r="V45746" s="17"/>
    </row>
    <row r="45747" spans="22:22">
      <c r="V45747" s="17"/>
    </row>
    <row r="45748" spans="22:22">
      <c r="V45748" s="17"/>
    </row>
    <row r="45749" spans="22:22">
      <c r="V45749" s="17"/>
    </row>
    <row r="45750" spans="22:22">
      <c r="V45750" s="17"/>
    </row>
    <row r="45751" spans="22:22">
      <c r="V45751" s="17"/>
    </row>
    <row r="45752" spans="22:22">
      <c r="V45752" s="17"/>
    </row>
    <row r="45753" spans="22:22">
      <c r="V45753" s="17"/>
    </row>
    <row r="45754" spans="22:22">
      <c r="V45754" s="17"/>
    </row>
    <row r="45755" spans="22:22">
      <c r="V45755" s="17"/>
    </row>
    <row r="45756" spans="22:22">
      <c r="V45756" s="17"/>
    </row>
    <row r="45757" spans="22:22">
      <c r="V45757" s="17"/>
    </row>
    <row r="45758" spans="22:22">
      <c r="V45758" s="17"/>
    </row>
    <row r="45759" spans="22:22">
      <c r="V45759" s="17"/>
    </row>
    <row r="45760" spans="22:22">
      <c r="V45760" s="17"/>
    </row>
    <row r="45761" spans="22:22">
      <c r="V45761" s="17"/>
    </row>
    <row r="45762" spans="22:22">
      <c r="V45762" s="17"/>
    </row>
    <row r="45763" spans="22:22">
      <c r="V45763" s="17"/>
    </row>
    <row r="45764" spans="22:22">
      <c r="V45764" s="17"/>
    </row>
    <row r="45765" spans="22:22">
      <c r="V45765" s="17"/>
    </row>
    <row r="45766" spans="22:22">
      <c r="V45766" s="17"/>
    </row>
    <row r="45767" spans="22:22">
      <c r="V45767" s="17"/>
    </row>
    <row r="45768" spans="22:22">
      <c r="V45768" s="17"/>
    </row>
    <row r="45769" spans="22:22">
      <c r="V45769" s="17"/>
    </row>
    <row r="45770" spans="22:22">
      <c r="V45770" s="17"/>
    </row>
    <row r="45771" spans="22:22">
      <c r="V45771" s="17"/>
    </row>
    <row r="45772" spans="22:22">
      <c r="V45772" s="17"/>
    </row>
    <row r="45773" spans="22:22">
      <c r="V45773" s="17"/>
    </row>
    <row r="45774" spans="22:22">
      <c r="V45774" s="17"/>
    </row>
    <row r="45775" spans="22:22">
      <c r="V45775" s="17"/>
    </row>
    <row r="45776" spans="22:22">
      <c r="V45776" s="17"/>
    </row>
    <row r="45777" spans="22:22">
      <c r="V45777" s="17"/>
    </row>
    <row r="45778" spans="22:22">
      <c r="V45778" s="17"/>
    </row>
    <row r="45779" spans="22:22">
      <c r="V45779" s="17"/>
    </row>
    <row r="45780" spans="22:22">
      <c r="V45780" s="17"/>
    </row>
    <row r="45781" spans="22:22">
      <c r="V45781" s="17"/>
    </row>
    <row r="45782" spans="22:22">
      <c r="V45782" s="17"/>
    </row>
    <row r="45783" spans="22:22">
      <c r="V45783" s="17"/>
    </row>
    <row r="45784" spans="22:22">
      <c r="V45784" s="17"/>
    </row>
    <row r="45785" spans="22:22">
      <c r="V45785" s="17"/>
    </row>
    <row r="45786" spans="22:22">
      <c r="V45786" s="17"/>
    </row>
    <row r="45787" spans="22:22">
      <c r="V45787" s="17"/>
    </row>
    <row r="45788" spans="22:22">
      <c r="V45788" s="17"/>
    </row>
    <row r="45789" spans="22:22">
      <c r="V45789" s="17"/>
    </row>
    <row r="45790" spans="22:22">
      <c r="V45790" s="17"/>
    </row>
    <row r="45791" spans="22:22">
      <c r="V45791" s="17"/>
    </row>
    <row r="45792" spans="22:22">
      <c r="V45792" s="17"/>
    </row>
    <row r="45793" spans="22:22">
      <c r="V45793" s="17"/>
    </row>
    <row r="45794" spans="22:22">
      <c r="V45794" s="17"/>
    </row>
    <row r="45795" spans="22:22">
      <c r="V45795" s="17"/>
    </row>
    <row r="45796" spans="22:22">
      <c r="V45796" s="17"/>
    </row>
    <row r="45797" spans="22:22">
      <c r="V45797" s="17"/>
    </row>
    <row r="45798" spans="22:22">
      <c r="V45798" s="17"/>
    </row>
    <row r="45799" spans="22:22">
      <c r="V45799" s="17"/>
    </row>
    <row r="45800" spans="22:22">
      <c r="V45800" s="17"/>
    </row>
    <row r="45801" spans="22:22">
      <c r="V45801" s="17"/>
    </row>
    <row r="45802" spans="22:22">
      <c r="V45802" s="17"/>
    </row>
    <row r="45803" spans="22:22">
      <c r="V45803" s="17"/>
    </row>
    <row r="45804" spans="22:22">
      <c r="V45804" s="17"/>
    </row>
    <row r="45805" spans="22:22">
      <c r="V45805" s="17"/>
    </row>
    <row r="45806" spans="22:22">
      <c r="V45806" s="17"/>
    </row>
    <row r="45807" spans="22:22">
      <c r="V45807" s="17"/>
    </row>
    <row r="45808" spans="22:22">
      <c r="V45808" s="17"/>
    </row>
    <row r="45809" spans="22:22">
      <c r="V45809" s="17"/>
    </row>
    <row r="45810" spans="22:22">
      <c r="V45810" s="17"/>
    </row>
    <row r="45811" spans="22:22">
      <c r="V45811" s="17"/>
    </row>
    <row r="45812" spans="22:22">
      <c r="V45812" s="17"/>
    </row>
    <row r="45813" spans="22:22">
      <c r="V45813" s="17"/>
    </row>
    <row r="45814" spans="22:22">
      <c r="V45814" s="17"/>
    </row>
    <row r="45815" spans="22:22">
      <c r="V45815" s="17"/>
    </row>
    <row r="45816" spans="22:22">
      <c r="V45816" s="17"/>
    </row>
    <row r="45817" spans="22:22">
      <c r="V45817" s="17"/>
    </row>
    <row r="45818" spans="22:22">
      <c r="V45818" s="17"/>
    </row>
    <row r="45819" spans="22:22">
      <c r="V45819" s="17"/>
    </row>
    <row r="45820" spans="22:22">
      <c r="V45820" s="17"/>
    </row>
    <row r="45821" spans="22:22">
      <c r="V45821" s="17"/>
    </row>
    <row r="45822" spans="22:22">
      <c r="V45822" s="17"/>
    </row>
    <row r="45823" spans="22:22">
      <c r="V45823" s="17"/>
    </row>
    <row r="45824" spans="22:22">
      <c r="V45824" s="17"/>
    </row>
    <row r="45825" spans="22:22">
      <c r="V45825" s="17"/>
    </row>
    <row r="45826" spans="22:22">
      <c r="V45826" s="17"/>
    </row>
    <row r="45827" spans="22:22">
      <c r="V45827" s="17"/>
    </row>
    <row r="45828" spans="22:22">
      <c r="V45828" s="17"/>
    </row>
    <row r="45829" spans="22:22">
      <c r="V45829" s="17"/>
    </row>
    <row r="45830" spans="22:22">
      <c r="V45830" s="17"/>
    </row>
    <row r="45831" spans="22:22">
      <c r="V45831" s="17"/>
    </row>
    <row r="45832" spans="22:22">
      <c r="V45832" s="17"/>
    </row>
    <row r="45833" spans="22:22">
      <c r="V45833" s="17"/>
    </row>
    <row r="45834" spans="22:22">
      <c r="V45834" s="17"/>
    </row>
    <row r="45835" spans="22:22">
      <c r="V45835" s="17"/>
    </row>
    <row r="45836" spans="22:22">
      <c r="V45836" s="17"/>
    </row>
    <row r="45837" spans="22:22">
      <c r="V45837" s="17"/>
    </row>
    <row r="45838" spans="22:22">
      <c r="V45838" s="17"/>
    </row>
    <row r="45839" spans="22:22">
      <c r="V45839" s="17"/>
    </row>
    <row r="45840" spans="22:22">
      <c r="V45840" s="17"/>
    </row>
    <row r="45841" spans="22:22">
      <c r="V45841" s="17"/>
    </row>
    <row r="45842" spans="22:22">
      <c r="V45842" s="17"/>
    </row>
    <row r="45843" spans="22:22">
      <c r="V45843" s="17"/>
    </row>
    <row r="45844" spans="22:22">
      <c r="V45844" s="17"/>
    </row>
    <row r="45845" spans="22:22">
      <c r="V45845" s="17"/>
    </row>
    <row r="45846" spans="22:22">
      <c r="V45846" s="17"/>
    </row>
    <row r="45847" spans="22:22">
      <c r="V45847" s="17"/>
    </row>
    <row r="45848" spans="22:22">
      <c r="V45848" s="17"/>
    </row>
    <row r="45849" spans="22:22">
      <c r="V45849" s="17"/>
    </row>
    <row r="45850" spans="22:22">
      <c r="V45850" s="17"/>
    </row>
    <row r="45851" spans="22:22">
      <c r="V45851" s="17"/>
    </row>
    <row r="45852" spans="22:22">
      <c r="V45852" s="17"/>
    </row>
    <row r="45853" spans="22:22">
      <c r="V45853" s="17"/>
    </row>
    <row r="45854" spans="22:22">
      <c r="V45854" s="17"/>
    </row>
    <row r="45855" spans="22:22">
      <c r="V45855" s="17"/>
    </row>
    <row r="45856" spans="22:22">
      <c r="V45856" s="17"/>
    </row>
    <row r="45857" spans="22:22">
      <c r="V45857" s="17"/>
    </row>
    <row r="45858" spans="22:22">
      <c r="V45858" s="17"/>
    </row>
    <row r="45859" spans="22:22">
      <c r="V45859" s="17"/>
    </row>
    <row r="45860" spans="22:22">
      <c r="V45860" s="17"/>
    </row>
    <row r="45861" spans="22:22">
      <c r="V45861" s="17"/>
    </row>
    <row r="45862" spans="22:22">
      <c r="V45862" s="17"/>
    </row>
    <row r="45863" spans="22:22">
      <c r="V45863" s="17"/>
    </row>
    <row r="45864" spans="22:22">
      <c r="V45864" s="17"/>
    </row>
    <row r="45865" spans="22:22">
      <c r="V45865" s="17"/>
    </row>
    <row r="45866" spans="22:22">
      <c r="V45866" s="17"/>
    </row>
    <row r="45867" spans="22:22">
      <c r="V45867" s="17"/>
    </row>
    <row r="45868" spans="22:22">
      <c r="V45868" s="17"/>
    </row>
    <row r="45869" spans="22:22">
      <c r="V45869" s="17"/>
    </row>
    <row r="45870" spans="22:22">
      <c r="V45870" s="17"/>
    </row>
    <row r="45871" spans="22:22">
      <c r="V45871" s="17"/>
    </row>
    <row r="45872" spans="22:22">
      <c r="V45872" s="17"/>
    </row>
    <row r="45873" spans="22:22">
      <c r="V45873" s="17"/>
    </row>
    <row r="45874" spans="22:22">
      <c r="V45874" s="17"/>
    </row>
    <row r="45875" spans="22:22">
      <c r="V45875" s="17"/>
    </row>
    <row r="45876" spans="22:22">
      <c r="V45876" s="17"/>
    </row>
    <row r="45877" spans="22:22">
      <c r="V45877" s="17"/>
    </row>
    <row r="45878" spans="22:22">
      <c r="V45878" s="17"/>
    </row>
    <row r="45879" spans="22:22">
      <c r="V45879" s="17"/>
    </row>
    <row r="45880" spans="22:22">
      <c r="V45880" s="17"/>
    </row>
    <row r="45881" spans="22:22">
      <c r="V45881" s="17"/>
    </row>
    <row r="45882" spans="22:22">
      <c r="V45882" s="17"/>
    </row>
    <row r="45883" spans="22:22">
      <c r="V45883" s="17"/>
    </row>
    <row r="45884" spans="22:22">
      <c r="V45884" s="17"/>
    </row>
    <row r="45885" spans="22:22">
      <c r="V45885" s="17"/>
    </row>
    <row r="45886" spans="22:22">
      <c r="V45886" s="17"/>
    </row>
    <row r="45887" spans="22:22">
      <c r="V45887" s="17"/>
    </row>
    <row r="45888" spans="22:22">
      <c r="V45888" s="17"/>
    </row>
    <row r="45889" spans="22:22">
      <c r="V45889" s="17"/>
    </row>
    <row r="45890" spans="22:22">
      <c r="V45890" s="17"/>
    </row>
    <row r="45891" spans="22:22">
      <c r="V45891" s="17"/>
    </row>
    <row r="45892" spans="22:22">
      <c r="V45892" s="17"/>
    </row>
    <row r="45893" spans="22:22">
      <c r="V45893" s="17"/>
    </row>
    <row r="45894" spans="22:22">
      <c r="V45894" s="17"/>
    </row>
    <row r="45895" spans="22:22">
      <c r="V45895" s="17"/>
    </row>
    <row r="45896" spans="22:22">
      <c r="V45896" s="17"/>
    </row>
    <row r="45897" spans="22:22">
      <c r="V45897" s="17"/>
    </row>
    <row r="45898" spans="22:22">
      <c r="V45898" s="17"/>
    </row>
    <row r="45899" spans="22:22">
      <c r="V45899" s="17"/>
    </row>
    <row r="45900" spans="22:22">
      <c r="V45900" s="17"/>
    </row>
    <row r="45901" spans="22:22">
      <c r="V45901" s="17"/>
    </row>
    <row r="45902" spans="22:22">
      <c r="V45902" s="17"/>
    </row>
    <row r="45903" spans="22:22">
      <c r="V45903" s="17"/>
    </row>
    <row r="45904" spans="22:22">
      <c r="V45904" s="17"/>
    </row>
    <row r="45905" spans="22:22">
      <c r="V45905" s="17"/>
    </row>
    <row r="45906" spans="22:22">
      <c r="V45906" s="17"/>
    </row>
    <row r="45907" spans="22:22">
      <c r="V45907" s="17"/>
    </row>
    <row r="45908" spans="22:22">
      <c r="V45908" s="17"/>
    </row>
    <row r="45909" spans="22:22">
      <c r="V45909" s="17"/>
    </row>
    <row r="45910" spans="22:22">
      <c r="V45910" s="17"/>
    </row>
    <row r="45911" spans="22:22">
      <c r="V45911" s="17"/>
    </row>
    <row r="45912" spans="22:22">
      <c r="V45912" s="17"/>
    </row>
    <row r="45913" spans="22:22">
      <c r="V45913" s="17"/>
    </row>
    <row r="45914" spans="22:22">
      <c r="V45914" s="17"/>
    </row>
    <row r="45915" spans="22:22">
      <c r="V45915" s="17"/>
    </row>
    <row r="45916" spans="22:22">
      <c r="V45916" s="17"/>
    </row>
    <row r="45917" spans="22:22">
      <c r="V45917" s="17"/>
    </row>
    <row r="45918" spans="22:22">
      <c r="V45918" s="17"/>
    </row>
    <row r="45919" spans="22:22">
      <c r="V45919" s="17"/>
    </row>
    <row r="45920" spans="22:22">
      <c r="V45920" s="17"/>
    </row>
    <row r="45921" spans="22:22">
      <c r="V45921" s="17"/>
    </row>
    <row r="45922" spans="22:22">
      <c r="V45922" s="17"/>
    </row>
    <row r="45923" spans="22:22">
      <c r="V45923" s="17"/>
    </row>
    <row r="45924" spans="22:22">
      <c r="V45924" s="17"/>
    </row>
    <row r="45925" spans="22:22">
      <c r="V45925" s="17"/>
    </row>
    <row r="45926" spans="22:22">
      <c r="V45926" s="17"/>
    </row>
    <row r="45927" spans="22:22">
      <c r="V45927" s="17"/>
    </row>
    <row r="45928" spans="22:22">
      <c r="V45928" s="17"/>
    </row>
    <row r="45929" spans="22:22">
      <c r="V45929" s="17"/>
    </row>
    <row r="45930" spans="22:22">
      <c r="V45930" s="17"/>
    </row>
    <row r="45931" spans="22:22">
      <c r="V45931" s="17"/>
    </row>
    <row r="45932" spans="22:22">
      <c r="V45932" s="17"/>
    </row>
    <row r="45933" spans="22:22">
      <c r="V45933" s="17"/>
    </row>
    <row r="45934" spans="22:22">
      <c r="V45934" s="17"/>
    </row>
    <row r="45935" spans="22:22">
      <c r="V45935" s="17"/>
    </row>
    <row r="45936" spans="22:22">
      <c r="V45936" s="17"/>
    </row>
    <row r="45937" spans="22:22">
      <c r="V45937" s="17"/>
    </row>
    <row r="45938" spans="22:22">
      <c r="V45938" s="17"/>
    </row>
    <row r="45939" spans="22:22">
      <c r="V45939" s="17"/>
    </row>
    <row r="45940" spans="22:22">
      <c r="V45940" s="17"/>
    </row>
    <row r="45941" spans="22:22">
      <c r="V45941" s="17"/>
    </row>
    <row r="45942" spans="22:22">
      <c r="V45942" s="17"/>
    </row>
    <row r="45943" spans="22:22">
      <c r="V45943" s="17"/>
    </row>
    <row r="45944" spans="22:22">
      <c r="V45944" s="17"/>
    </row>
    <row r="45945" spans="22:22">
      <c r="V45945" s="17"/>
    </row>
    <row r="45946" spans="22:22">
      <c r="V45946" s="17"/>
    </row>
    <row r="45947" spans="22:22">
      <c r="V45947" s="17"/>
    </row>
    <row r="45948" spans="22:22">
      <c r="V45948" s="17"/>
    </row>
    <row r="45949" spans="22:22">
      <c r="V45949" s="17"/>
    </row>
    <row r="45950" spans="22:22">
      <c r="V45950" s="17"/>
    </row>
    <row r="45951" spans="22:22">
      <c r="V45951" s="17"/>
    </row>
    <row r="45952" spans="22:22">
      <c r="V45952" s="17"/>
    </row>
    <row r="45953" spans="22:22">
      <c r="V45953" s="17"/>
    </row>
    <row r="45954" spans="22:22">
      <c r="V45954" s="17"/>
    </row>
    <row r="45955" spans="22:22">
      <c r="V45955" s="17"/>
    </row>
    <row r="45956" spans="22:22">
      <c r="V45956" s="17"/>
    </row>
    <row r="45957" spans="22:22">
      <c r="V45957" s="17"/>
    </row>
    <row r="45958" spans="22:22">
      <c r="V45958" s="17"/>
    </row>
    <row r="45959" spans="22:22">
      <c r="V45959" s="17"/>
    </row>
    <row r="45960" spans="22:22">
      <c r="V45960" s="17"/>
    </row>
    <row r="45961" spans="22:22">
      <c r="V45961" s="17"/>
    </row>
    <row r="45962" spans="22:22">
      <c r="V45962" s="17"/>
    </row>
    <row r="45963" spans="22:22">
      <c r="V45963" s="17"/>
    </row>
    <row r="45964" spans="22:22">
      <c r="V45964" s="17"/>
    </row>
    <row r="45965" spans="22:22">
      <c r="V45965" s="17"/>
    </row>
    <row r="45966" spans="22:22">
      <c r="V45966" s="17"/>
    </row>
    <row r="45967" spans="22:22">
      <c r="V45967" s="17"/>
    </row>
    <row r="45968" spans="22:22">
      <c r="V45968" s="17"/>
    </row>
    <row r="45969" spans="22:22">
      <c r="V45969" s="17"/>
    </row>
    <row r="45970" spans="22:22">
      <c r="V45970" s="17"/>
    </row>
    <row r="45971" spans="22:22">
      <c r="V45971" s="17"/>
    </row>
    <row r="45972" spans="22:22">
      <c r="V45972" s="17"/>
    </row>
    <row r="45973" spans="22:22">
      <c r="V45973" s="17"/>
    </row>
    <row r="45974" spans="22:22">
      <c r="V45974" s="17"/>
    </row>
    <row r="45975" spans="22:22">
      <c r="V45975" s="17"/>
    </row>
    <row r="45976" spans="22:22">
      <c r="V45976" s="17"/>
    </row>
    <row r="45977" spans="22:22">
      <c r="V45977" s="17"/>
    </row>
    <row r="45978" spans="22:22">
      <c r="V45978" s="17"/>
    </row>
    <row r="45979" spans="22:22">
      <c r="V45979" s="17"/>
    </row>
    <row r="45980" spans="22:22">
      <c r="V45980" s="17"/>
    </row>
    <row r="45981" spans="22:22">
      <c r="V45981" s="17"/>
    </row>
    <row r="45982" spans="22:22">
      <c r="V45982" s="17"/>
    </row>
    <row r="45983" spans="22:22">
      <c r="V45983" s="17"/>
    </row>
    <row r="45984" spans="22:22">
      <c r="V45984" s="17"/>
    </row>
    <row r="45985" spans="22:22">
      <c r="V45985" s="17"/>
    </row>
    <row r="45986" spans="22:22">
      <c r="V45986" s="17"/>
    </row>
    <row r="45987" spans="22:22">
      <c r="V45987" s="17"/>
    </row>
    <row r="45988" spans="22:22">
      <c r="V45988" s="17"/>
    </row>
    <row r="45989" spans="22:22">
      <c r="V45989" s="17"/>
    </row>
    <row r="45990" spans="22:22">
      <c r="V45990" s="17"/>
    </row>
    <row r="45991" spans="22:22">
      <c r="V45991" s="17"/>
    </row>
    <row r="45992" spans="22:22">
      <c r="V45992" s="17"/>
    </row>
    <row r="45993" spans="22:22">
      <c r="V45993" s="17"/>
    </row>
    <row r="45994" spans="22:22">
      <c r="V45994" s="17"/>
    </row>
    <row r="45995" spans="22:22">
      <c r="V45995" s="17"/>
    </row>
    <row r="45996" spans="22:22">
      <c r="V45996" s="17"/>
    </row>
    <row r="45997" spans="22:22">
      <c r="V45997" s="17"/>
    </row>
    <row r="45998" spans="22:22">
      <c r="V45998" s="17"/>
    </row>
    <row r="45999" spans="22:22">
      <c r="V45999" s="17"/>
    </row>
    <row r="46000" spans="22:22">
      <c r="V46000" s="17"/>
    </row>
    <row r="46001" spans="22:22">
      <c r="V46001" s="17"/>
    </row>
    <row r="46002" spans="22:22">
      <c r="V46002" s="17"/>
    </row>
    <row r="46003" spans="22:22">
      <c r="V46003" s="17"/>
    </row>
    <row r="46004" spans="22:22">
      <c r="V46004" s="17"/>
    </row>
    <row r="46005" spans="22:22">
      <c r="V46005" s="17"/>
    </row>
    <row r="46006" spans="22:22">
      <c r="V46006" s="17"/>
    </row>
    <row r="46007" spans="22:22">
      <c r="V46007" s="17"/>
    </row>
    <row r="46008" spans="22:22">
      <c r="V46008" s="17"/>
    </row>
    <row r="46009" spans="22:22">
      <c r="V46009" s="17"/>
    </row>
    <row r="46010" spans="22:22">
      <c r="V46010" s="17"/>
    </row>
    <row r="46011" spans="22:22">
      <c r="V46011" s="17"/>
    </row>
    <row r="46012" spans="22:22">
      <c r="V46012" s="17"/>
    </row>
    <row r="46013" spans="22:22">
      <c r="V46013" s="17"/>
    </row>
    <row r="46014" spans="22:22">
      <c r="V46014" s="17"/>
    </row>
    <row r="46015" spans="22:22">
      <c r="V46015" s="17"/>
    </row>
    <row r="46016" spans="22:22">
      <c r="V46016" s="17"/>
    </row>
    <row r="46017" spans="22:22">
      <c r="V46017" s="17"/>
    </row>
    <row r="46018" spans="22:22">
      <c r="V46018" s="17"/>
    </row>
    <row r="46019" spans="22:22">
      <c r="V46019" s="17"/>
    </row>
    <row r="46020" spans="22:22">
      <c r="V46020" s="17"/>
    </row>
    <row r="46021" spans="22:22">
      <c r="V46021" s="17"/>
    </row>
    <row r="46022" spans="22:22">
      <c r="V46022" s="17"/>
    </row>
    <row r="46023" spans="22:22">
      <c r="V46023" s="17"/>
    </row>
    <row r="46024" spans="22:22">
      <c r="V46024" s="17"/>
    </row>
    <row r="46025" spans="22:22">
      <c r="V46025" s="17"/>
    </row>
    <row r="46026" spans="22:22">
      <c r="V46026" s="17"/>
    </row>
    <row r="46027" spans="22:22">
      <c r="V46027" s="17"/>
    </row>
    <row r="46028" spans="22:22">
      <c r="V46028" s="17"/>
    </row>
    <row r="46029" spans="22:22">
      <c r="V46029" s="17"/>
    </row>
    <row r="46030" spans="22:22">
      <c r="V46030" s="17"/>
    </row>
    <row r="46031" spans="22:22">
      <c r="V46031" s="17"/>
    </row>
    <row r="46032" spans="22:22">
      <c r="V46032" s="17"/>
    </row>
    <row r="46033" spans="22:22">
      <c r="V46033" s="17"/>
    </row>
    <row r="46034" spans="22:22">
      <c r="V46034" s="17"/>
    </row>
    <row r="46035" spans="22:22">
      <c r="V46035" s="17"/>
    </row>
    <row r="46036" spans="22:22">
      <c r="V46036" s="17"/>
    </row>
    <row r="46037" spans="22:22">
      <c r="V46037" s="17"/>
    </row>
    <row r="46038" spans="22:22">
      <c r="V46038" s="17"/>
    </row>
    <row r="46039" spans="22:22">
      <c r="V46039" s="17"/>
    </row>
    <row r="46040" spans="22:22">
      <c r="V46040" s="17"/>
    </row>
    <row r="46041" spans="22:22">
      <c r="V46041" s="17"/>
    </row>
    <row r="46042" spans="22:22">
      <c r="V46042" s="17"/>
    </row>
    <row r="46043" spans="22:22">
      <c r="V46043" s="17"/>
    </row>
    <row r="46044" spans="22:22">
      <c r="V46044" s="17"/>
    </row>
    <row r="46045" spans="22:22">
      <c r="V46045" s="17"/>
    </row>
    <row r="46046" spans="22:22">
      <c r="V46046" s="17"/>
    </row>
    <row r="46047" spans="22:22">
      <c r="V46047" s="17"/>
    </row>
    <row r="46048" spans="22:22">
      <c r="V46048" s="17"/>
    </row>
    <row r="46049" spans="22:22">
      <c r="V46049" s="17"/>
    </row>
    <row r="46050" spans="22:22">
      <c r="V46050" s="17"/>
    </row>
    <row r="46051" spans="22:22">
      <c r="V46051" s="17"/>
    </row>
    <row r="46052" spans="22:22">
      <c r="V46052" s="17"/>
    </row>
    <row r="46053" spans="22:22">
      <c r="V46053" s="17"/>
    </row>
    <row r="46054" spans="22:22">
      <c r="V46054" s="17"/>
    </row>
    <row r="46055" spans="22:22">
      <c r="V46055" s="17"/>
    </row>
    <row r="46056" spans="22:22">
      <c r="V46056" s="17"/>
    </row>
    <row r="46057" spans="22:22">
      <c r="V46057" s="17"/>
    </row>
    <row r="46058" spans="22:22">
      <c r="V46058" s="17"/>
    </row>
    <row r="46059" spans="22:22">
      <c r="V46059" s="17"/>
    </row>
    <row r="46060" spans="22:22">
      <c r="V46060" s="17"/>
    </row>
    <row r="46061" spans="22:22">
      <c r="V46061" s="17"/>
    </row>
    <row r="46062" spans="22:22">
      <c r="V46062" s="17"/>
    </row>
    <row r="46063" spans="22:22">
      <c r="V46063" s="17"/>
    </row>
    <row r="46064" spans="22:22">
      <c r="V46064" s="17"/>
    </row>
    <row r="46065" spans="22:22">
      <c r="V46065" s="17"/>
    </row>
    <row r="46066" spans="22:22">
      <c r="V46066" s="17"/>
    </row>
    <row r="46067" spans="22:22">
      <c r="V46067" s="17"/>
    </row>
    <row r="46068" spans="22:22">
      <c r="V46068" s="17"/>
    </row>
    <row r="46069" spans="22:22">
      <c r="V46069" s="17"/>
    </row>
    <row r="46070" spans="22:22">
      <c r="V46070" s="17"/>
    </row>
    <row r="46071" spans="22:22">
      <c r="V46071" s="17"/>
    </row>
    <row r="46072" spans="22:22">
      <c r="V46072" s="17"/>
    </row>
    <row r="46073" spans="22:22">
      <c r="V46073" s="17"/>
    </row>
    <row r="46074" spans="22:22">
      <c r="V46074" s="17"/>
    </row>
    <row r="46075" spans="22:22">
      <c r="V46075" s="17"/>
    </row>
    <row r="46076" spans="22:22">
      <c r="V46076" s="17"/>
    </row>
    <row r="46077" spans="22:22">
      <c r="V46077" s="17"/>
    </row>
    <row r="46078" spans="22:22">
      <c r="V46078" s="17"/>
    </row>
    <row r="46079" spans="22:22">
      <c r="V46079" s="17"/>
    </row>
    <row r="46080" spans="22:22">
      <c r="V46080" s="17"/>
    </row>
    <row r="46081" spans="22:22">
      <c r="V46081" s="17"/>
    </row>
    <row r="46082" spans="22:22">
      <c r="V46082" s="17"/>
    </row>
    <row r="46083" spans="22:22">
      <c r="V46083" s="17"/>
    </row>
    <row r="46084" spans="22:22">
      <c r="V46084" s="17"/>
    </row>
    <row r="46085" spans="22:22">
      <c r="V46085" s="17"/>
    </row>
    <row r="46086" spans="22:22">
      <c r="V46086" s="17"/>
    </row>
    <row r="46087" spans="22:22">
      <c r="V46087" s="17"/>
    </row>
    <row r="46088" spans="22:22">
      <c r="V46088" s="17"/>
    </row>
    <row r="46089" spans="22:22">
      <c r="V46089" s="17"/>
    </row>
    <row r="46090" spans="22:22">
      <c r="V46090" s="17"/>
    </row>
    <row r="46091" spans="22:22">
      <c r="V46091" s="17"/>
    </row>
    <row r="46092" spans="22:22">
      <c r="V46092" s="17"/>
    </row>
    <row r="46093" spans="22:22">
      <c r="V46093" s="17"/>
    </row>
    <row r="46094" spans="22:22">
      <c r="V46094" s="17"/>
    </row>
    <row r="46095" spans="22:22">
      <c r="V46095" s="17"/>
    </row>
    <row r="46096" spans="22:22">
      <c r="V46096" s="17"/>
    </row>
    <row r="46097" spans="22:22">
      <c r="V46097" s="17"/>
    </row>
    <row r="46098" spans="22:22">
      <c r="V46098" s="17"/>
    </row>
    <row r="46099" spans="22:22">
      <c r="V46099" s="17"/>
    </row>
    <row r="46100" spans="22:22">
      <c r="V46100" s="17"/>
    </row>
    <row r="46101" spans="22:22">
      <c r="V46101" s="17"/>
    </row>
    <row r="46102" spans="22:22">
      <c r="V46102" s="17"/>
    </row>
    <row r="46103" spans="22:22">
      <c r="V46103" s="17"/>
    </row>
    <row r="46104" spans="22:22">
      <c r="V46104" s="17"/>
    </row>
    <row r="46105" spans="22:22">
      <c r="V46105" s="17"/>
    </row>
    <row r="46106" spans="22:22">
      <c r="V46106" s="17"/>
    </row>
    <row r="46107" spans="22:22">
      <c r="V46107" s="17"/>
    </row>
    <row r="46108" spans="22:22">
      <c r="V46108" s="17"/>
    </row>
    <row r="46109" spans="22:22">
      <c r="V46109" s="17"/>
    </row>
    <row r="46110" spans="22:22">
      <c r="V46110" s="17"/>
    </row>
    <row r="46111" spans="22:22">
      <c r="V46111" s="17"/>
    </row>
    <row r="46112" spans="22:22">
      <c r="V46112" s="17"/>
    </row>
    <row r="46113" spans="22:22">
      <c r="V46113" s="17"/>
    </row>
    <row r="46114" spans="22:22">
      <c r="V46114" s="17"/>
    </row>
    <row r="46115" spans="22:22">
      <c r="V46115" s="17"/>
    </row>
    <row r="46116" spans="22:22">
      <c r="V46116" s="17"/>
    </row>
    <row r="46117" spans="22:22">
      <c r="V46117" s="17"/>
    </row>
    <row r="46118" spans="22:22">
      <c r="V46118" s="17"/>
    </row>
    <row r="46119" spans="22:22">
      <c r="V46119" s="17"/>
    </row>
    <row r="46120" spans="22:22">
      <c r="V46120" s="17"/>
    </row>
    <row r="46121" spans="22:22">
      <c r="V46121" s="17"/>
    </row>
    <row r="46122" spans="22:22">
      <c r="V46122" s="17"/>
    </row>
    <row r="46123" spans="22:22">
      <c r="V46123" s="17"/>
    </row>
    <row r="46124" spans="22:22">
      <c r="V46124" s="17"/>
    </row>
    <row r="46125" spans="22:22">
      <c r="V46125" s="17"/>
    </row>
    <row r="46126" spans="22:22">
      <c r="V46126" s="17"/>
    </row>
    <row r="46127" spans="22:22">
      <c r="V46127" s="17"/>
    </row>
    <row r="46128" spans="22:22">
      <c r="V46128" s="17"/>
    </row>
    <row r="46129" spans="22:22">
      <c r="V46129" s="17"/>
    </row>
    <row r="46130" spans="22:22">
      <c r="V46130" s="17"/>
    </row>
    <row r="46131" spans="22:22">
      <c r="V46131" s="17"/>
    </row>
    <row r="46132" spans="22:22">
      <c r="V46132" s="17"/>
    </row>
    <row r="46133" spans="22:22">
      <c r="V46133" s="17"/>
    </row>
    <row r="46134" spans="22:22">
      <c r="V46134" s="17"/>
    </row>
    <row r="46135" spans="22:22">
      <c r="V46135" s="17"/>
    </row>
    <row r="46136" spans="22:22">
      <c r="V46136" s="17"/>
    </row>
    <row r="46137" spans="22:22">
      <c r="V46137" s="17"/>
    </row>
    <row r="46138" spans="22:22">
      <c r="V46138" s="17"/>
    </row>
    <row r="46139" spans="22:22">
      <c r="V46139" s="17"/>
    </row>
    <row r="46140" spans="22:22">
      <c r="V46140" s="17"/>
    </row>
    <row r="46141" spans="22:22">
      <c r="V46141" s="17"/>
    </row>
    <row r="46142" spans="22:22">
      <c r="V46142" s="17"/>
    </row>
    <row r="46143" spans="22:22">
      <c r="V46143" s="17"/>
    </row>
    <row r="46144" spans="22:22">
      <c r="V46144" s="17"/>
    </row>
    <row r="46145" spans="22:22">
      <c r="V46145" s="17"/>
    </row>
    <row r="46146" spans="22:22">
      <c r="V46146" s="17"/>
    </row>
    <row r="46147" spans="22:22">
      <c r="V46147" s="17"/>
    </row>
    <row r="46148" spans="22:22">
      <c r="V46148" s="17"/>
    </row>
    <row r="46149" spans="22:22">
      <c r="V46149" s="17"/>
    </row>
    <row r="46150" spans="22:22">
      <c r="V46150" s="17"/>
    </row>
    <row r="46151" spans="22:22">
      <c r="V46151" s="17"/>
    </row>
    <row r="46152" spans="22:22">
      <c r="V46152" s="17"/>
    </row>
    <row r="46153" spans="22:22">
      <c r="V46153" s="17"/>
    </row>
    <row r="46154" spans="22:22">
      <c r="V46154" s="17"/>
    </row>
    <row r="46155" spans="22:22">
      <c r="V46155" s="17"/>
    </row>
    <row r="46156" spans="22:22">
      <c r="V46156" s="17"/>
    </row>
    <row r="46157" spans="22:22">
      <c r="V46157" s="17"/>
    </row>
    <row r="46158" spans="22:22">
      <c r="V46158" s="17"/>
    </row>
    <row r="46159" spans="22:22">
      <c r="V46159" s="17"/>
    </row>
    <row r="46160" spans="22:22">
      <c r="V46160" s="17"/>
    </row>
    <row r="46161" spans="22:22">
      <c r="V46161" s="17"/>
    </row>
    <row r="46162" spans="22:22">
      <c r="V46162" s="17"/>
    </row>
    <row r="46163" spans="22:22">
      <c r="V46163" s="17"/>
    </row>
    <row r="46164" spans="22:22">
      <c r="V46164" s="17"/>
    </row>
    <row r="46165" spans="22:22">
      <c r="V46165" s="17"/>
    </row>
    <row r="46166" spans="22:22">
      <c r="V46166" s="17"/>
    </row>
    <row r="46167" spans="22:22">
      <c r="V46167" s="17"/>
    </row>
    <row r="46168" spans="22:22">
      <c r="V46168" s="17"/>
    </row>
    <row r="46169" spans="22:22">
      <c r="V46169" s="17"/>
    </row>
    <row r="46170" spans="22:22">
      <c r="V46170" s="17"/>
    </row>
    <row r="46171" spans="22:22">
      <c r="V46171" s="17"/>
    </row>
    <row r="46172" spans="22:22">
      <c r="V46172" s="17"/>
    </row>
    <row r="46173" spans="22:22">
      <c r="V46173" s="17"/>
    </row>
    <row r="46174" spans="22:22">
      <c r="V46174" s="17"/>
    </row>
    <row r="46175" spans="22:22">
      <c r="V46175" s="17"/>
    </row>
    <row r="46176" spans="22:22">
      <c r="V46176" s="17"/>
    </row>
    <row r="46177" spans="22:22">
      <c r="V46177" s="17"/>
    </row>
    <row r="46178" spans="22:22">
      <c r="V46178" s="17"/>
    </row>
    <row r="46179" spans="22:22">
      <c r="V46179" s="17"/>
    </row>
    <row r="46180" spans="22:22">
      <c r="V46180" s="17"/>
    </row>
    <row r="46181" spans="22:22">
      <c r="V46181" s="17"/>
    </row>
    <row r="46182" spans="22:22">
      <c r="V46182" s="17"/>
    </row>
    <row r="46183" spans="22:22">
      <c r="V46183" s="17"/>
    </row>
    <row r="46184" spans="22:22">
      <c r="V46184" s="17"/>
    </row>
    <row r="46185" spans="22:22">
      <c r="V46185" s="17"/>
    </row>
    <row r="46186" spans="22:22">
      <c r="V46186" s="17"/>
    </row>
    <row r="46187" spans="22:22">
      <c r="V46187" s="17"/>
    </row>
    <row r="46188" spans="22:22">
      <c r="V46188" s="17"/>
    </row>
    <row r="46189" spans="22:22">
      <c r="V46189" s="17"/>
    </row>
    <row r="46190" spans="22:22">
      <c r="V46190" s="17"/>
    </row>
    <row r="46191" spans="22:22">
      <c r="V46191" s="17"/>
    </row>
    <row r="46192" spans="22:22">
      <c r="V46192" s="17"/>
    </row>
    <row r="46193" spans="22:22">
      <c r="V46193" s="17"/>
    </row>
    <row r="46194" spans="22:22">
      <c r="V46194" s="17"/>
    </row>
    <row r="46195" spans="22:22">
      <c r="V46195" s="17"/>
    </row>
    <row r="46196" spans="22:22">
      <c r="V46196" s="17"/>
    </row>
    <row r="46197" spans="22:22">
      <c r="V46197" s="17"/>
    </row>
    <row r="46198" spans="22:22">
      <c r="V46198" s="17"/>
    </row>
    <row r="46199" spans="22:22">
      <c r="V46199" s="17"/>
    </row>
    <row r="46200" spans="22:22">
      <c r="V46200" s="17"/>
    </row>
    <row r="46201" spans="22:22">
      <c r="V46201" s="17"/>
    </row>
    <row r="46202" spans="22:22">
      <c r="V46202" s="17"/>
    </row>
    <row r="46203" spans="22:22">
      <c r="V46203" s="17"/>
    </row>
    <row r="46204" spans="22:22">
      <c r="V46204" s="17"/>
    </row>
    <row r="46205" spans="22:22">
      <c r="V46205" s="17"/>
    </row>
    <row r="46206" spans="22:22">
      <c r="V46206" s="17"/>
    </row>
    <row r="46207" spans="22:22">
      <c r="V46207" s="17"/>
    </row>
    <row r="46208" spans="22:22">
      <c r="V46208" s="17"/>
    </row>
    <row r="46209" spans="22:22">
      <c r="V46209" s="17"/>
    </row>
    <row r="46210" spans="22:22">
      <c r="V46210" s="17"/>
    </row>
    <row r="46211" spans="22:22">
      <c r="V46211" s="17"/>
    </row>
    <row r="46212" spans="22:22">
      <c r="V46212" s="17"/>
    </row>
    <row r="46213" spans="22:22">
      <c r="V46213" s="17"/>
    </row>
    <row r="46214" spans="22:22">
      <c r="V46214" s="17"/>
    </row>
    <row r="46215" spans="22:22">
      <c r="V46215" s="17"/>
    </row>
    <row r="46216" spans="22:22">
      <c r="V46216" s="17"/>
    </row>
    <row r="46217" spans="22:22">
      <c r="V46217" s="17"/>
    </row>
    <row r="46218" spans="22:22">
      <c r="V46218" s="17"/>
    </row>
    <row r="46219" spans="22:22">
      <c r="V46219" s="17"/>
    </row>
    <row r="46220" spans="22:22">
      <c r="V46220" s="17"/>
    </row>
    <row r="46221" spans="22:22">
      <c r="V46221" s="17"/>
    </row>
    <row r="46222" spans="22:22">
      <c r="V46222" s="17"/>
    </row>
    <row r="46223" spans="22:22">
      <c r="V46223" s="17"/>
    </row>
    <row r="46224" spans="22:22">
      <c r="V46224" s="17"/>
    </row>
    <row r="46225" spans="22:22">
      <c r="V46225" s="17"/>
    </row>
    <row r="46226" spans="22:22">
      <c r="V46226" s="17"/>
    </row>
    <row r="46227" spans="22:22">
      <c r="V46227" s="17"/>
    </row>
    <row r="46228" spans="22:22">
      <c r="V46228" s="17"/>
    </row>
    <row r="46229" spans="22:22">
      <c r="V46229" s="17"/>
    </row>
    <row r="46230" spans="22:22">
      <c r="V46230" s="17"/>
    </row>
    <row r="46231" spans="22:22">
      <c r="V46231" s="17"/>
    </row>
    <row r="46232" spans="22:22">
      <c r="V46232" s="17"/>
    </row>
    <row r="46233" spans="22:22">
      <c r="V46233" s="17"/>
    </row>
    <row r="46234" spans="22:22">
      <c r="V46234" s="17"/>
    </row>
    <row r="46235" spans="22:22">
      <c r="V46235" s="17"/>
    </row>
    <row r="46236" spans="22:22">
      <c r="V46236" s="17"/>
    </row>
    <row r="46237" spans="22:22">
      <c r="V46237" s="17"/>
    </row>
    <row r="46238" spans="22:22">
      <c r="V46238" s="17"/>
    </row>
    <row r="46239" spans="22:22">
      <c r="V46239" s="17"/>
    </row>
    <row r="46240" spans="22:22">
      <c r="V46240" s="17"/>
    </row>
    <row r="46241" spans="22:22">
      <c r="V46241" s="17"/>
    </row>
    <row r="46242" spans="22:22">
      <c r="V46242" s="17"/>
    </row>
    <row r="46243" spans="22:22">
      <c r="V46243" s="17"/>
    </row>
    <row r="46244" spans="22:22">
      <c r="V46244" s="17"/>
    </row>
    <row r="46245" spans="22:22">
      <c r="V46245" s="17"/>
    </row>
    <row r="46246" spans="22:22">
      <c r="V46246" s="17"/>
    </row>
    <row r="46247" spans="22:22">
      <c r="V46247" s="17"/>
    </row>
    <row r="46248" spans="22:22">
      <c r="V46248" s="17"/>
    </row>
    <row r="46249" spans="22:22">
      <c r="V46249" s="17"/>
    </row>
    <row r="46250" spans="22:22">
      <c r="V46250" s="17"/>
    </row>
    <row r="46251" spans="22:22">
      <c r="V46251" s="17"/>
    </row>
    <row r="46252" spans="22:22">
      <c r="V46252" s="17"/>
    </row>
    <row r="46253" spans="22:22">
      <c r="V46253" s="17"/>
    </row>
    <row r="46254" spans="22:22">
      <c r="V46254" s="17"/>
    </row>
    <row r="46255" spans="22:22">
      <c r="V46255" s="17"/>
    </row>
    <row r="46256" spans="22:22">
      <c r="V46256" s="17"/>
    </row>
    <row r="46257" spans="22:22">
      <c r="V46257" s="17"/>
    </row>
    <row r="46258" spans="22:22">
      <c r="V46258" s="17"/>
    </row>
    <row r="46259" spans="22:22">
      <c r="V46259" s="17"/>
    </row>
    <row r="46260" spans="22:22">
      <c r="V46260" s="17"/>
    </row>
    <row r="46261" spans="22:22">
      <c r="V46261" s="17"/>
    </row>
    <row r="46262" spans="22:22">
      <c r="V46262" s="17"/>
    </row>
    <row r="46263" spans="22:22">
      <c r="V46263" s="17"/>
    </row>
    <row r="46264" spans="22:22">
      <c r="V46264" s="17"/>
    </row>
    <row r="46265" spans="22:22">
      <c r="V46265" s="17"/>
    </row>
    <row r="46266" spans="22:22">
      <c r="V46266" s="17"/>
    </row>
    <row r="46267" spans="22:22">
      <c r="V46267" s="17"/>
    </row>
    <row r="46268" spans="22:22">
      <c r="V46268" s="17"/>
    </row>
    <row r="46269" spans="22:22">
      <c r="V46269" s="17"/>
    </row>
    <row r="46270" spans="22:22">
      <c r="V46270" s="17"/>
    </row>
    <row r="46271" spans="22:22">
      <c r="V46271" s="17"/>
    </row>
    <row r="46272" spans="22:22">
      <c r="V46272" s="17"/>
    </row>
    <row r="46273" spans="22:22">
      <c r="V46273" s="17"/>
    </row>
    <row r="46274" spans="22:22">
      <c r="V46274" s="17"/>
    </row>
    <row r="46275" spans="22:22">
      <c r="V46275" s="17"/>
    </row>
    <row r="46276" spans="22:22">
      <c r="V46276" s="17"/>
    </row>
    <row r="46277" spans="22:22">
      <c r="V46277" s="17"/>
    </row>
    <row r="46278" spans="22:22">
      <c r="V46278" s="17"/>
    </row>
    <row r="46279" spans="22:22">
      <c r="V46279" s="17"/>
    </row>
    <row r="46280" spans="22:22">
      <c r="V46280" s="17"/>
    </row>
    <row r="46281" spans="22:22">
      <c r="V46281" s="17"/>
    </row>
    <row r="46282" spans="22:22">
      <c r="V46282" s="17"/>
    </row>
    <row r="46283" spans="22:22">
      <c r="V46283" s="17"/>
    </row>
    <row r="46284" spans="22:22">
      <c r="V46284" s="17"/>
    </row>
    <row r="46285" spans="22:22">
      <c r="V46285" s="17"/>
    </row>
    <row r="46286" spans="22:22">
      <c r="V46286" s="17"/>
    </row>
    <row r="46287" spans="22:22">
      <c r="V46287" s="17"/>
    </row>
    <row r="46288" spans="22:22">
      <c r="V46288" s="17"/>
    </row>
    <row r="46289" spans="22:22">
      <c r="V46289" s="17"/>
    </row>
    <row r="46290" spans="22:22">
      <c r="V46290" s="17"/>
    </row>
    <row r="46291" spans="22:22">
      <c r="V46291" s="17"/>
    </row>
    <row r="46292" spans="22:22">
      <c r="V46292" s="17"/>
    </row>
    <row r="46293" spans="22:22">
      <c r="V46293" s="17"/>
    </row>
    <row r="46294" spans="22:22">
      <c r="V46294" s="17"/>
    </row>
    <row r="46295" spans="22:22">
      <c r="V46295" s="17"/>
    </row>
    <row r="46296" spans="22:22">
      <c r="V46296" s="17"/>
    </row>
    <row r="46297" spans="22:22">
      <c r="V46297" s="17"/>
    </row>
    <row r="46298" spans="22:22">
      <c r="V46298" s="17"/>
    </row>
    <row r="46299" spans="22:22">
      <c r="V46299" s="17"/>
    </row>
    <row r="46300" spans="22:22">
      <c r="V46300" s="17"/>
    </row>
    <row r="46301" spans="22:22">
      <c r="V46301" s="17"/>
    </row>
    <row r="46302" spans="22:22">
      <c r="V46302" s="17"/>
    </row>
    <row r="46303" spans="22:22">
      <c r="V46303" s="17"/>
    </row>
    <row r="46304" spans="22:22">
      <c r="V46304" s="17"/>
    </row>
    <row r="46305" spans="22:22">
      <c r="V46305" s="17"/>
    </row>
    <row r="46306" spans="22:22">
      <c r="V46306" s="17"/>
    </row>
    <row r="46307" spans="22:22">
      <c r="V46307" s="17"/>
    </row>
    <row r="46308" spans="22:22">
      <c r="V46308" s="17"/>
    </row>
    <row r="46309" spans="22:22">
      <c r="V46309" s="17"/>
    </row>
    <row r="46310" spans="22:22">
      <c r="V46310" s="17"/>
    </row>
    <row r="46311" spans="22:22">
      <c r="V46311" s="17"/>
    </row>
    <row r="46312" spans="22:22">
      <c r="V46312" s="17"/>
    </row>
    <row r="46313" spans="22:22">
      <c r="V46313" s="17"/>
    </row>
    <row r="46314" spans="22:22">
      <c r="V46314" s="17"/>
    </row>
    <row r="46315" spans="22:22">
      <c r="V46315" s="17"/>
    </row>
    <row r="46316" spans="22:22">
      <c r="V46316" s="17"/>
    </row>
    <row r="46317" spans="22:22">
      <c r="V46317" s="17"/>
    </row>
    <row r="46318" spans="22:22">
      <c r="V46318" s="17"/>
    </row>
    <row r="46319" spans="22:22">
      <c r="V46319" s="17"/>
    </row>
    <row r="46320" spans="22:22">
      <c r="V46320" s="17"/>
    </row>
    <row r="46321" spans="22:22">
      <c r="V46321" s="17"/>
    </row>
    <row r="46322" spans="22:22">
      <c r="V46322" s="17"/>
    </row>
    <row r="46323" spans="22:22">
      <c r="V46323" s="17"/>
    </row>
    <row r="46324" spans="22:22">
      <c r="V46324" s="17"/>
    </row>
    <row r="46325" spans="22:22">
      <c r="V46325" s="17"/>
    </row>
    <row r="46326" spans="22:22">
      <c r="V46326" s="17"/>
    </row>
    <row r="46327" spans="22:22">
      <c r="V46327" s="17"/>
    </row>
    <row r="46328" spans="22:22">
      <c r="V46328" s="17"/>
    </row>
    <row r="46329" spans="22:22">
      <c r="V46329" s="17"/>
    </row>
    <row r="46330" spans="22:22">
      <c r="V46330" s="17"/>
    </row>
    <row r="46331" spans="22:22">
      <c r="V46331" s="17"/>
    </row>
    <row r="46332" spans="22:22">
      <c r="V46332" s="17"/>
    </row>
    <row r="46333" spans="22:22">
      <c r="V46333" s="17"/>
    </row>
    <row r="46334" spans="22:22">
      <c r="V46334" s="17"/>
    </row>
    <row r="46335" spans="22:22">
      <c r="V46335" s="17"/>
    </row>
    <row r="46336" spans="22:22">
      <c r="V46336" s="17"/>
    </row>
    <row r="46337" spans="22:22">
      <c r="V46337" s="17"/>
    </row>
    <row r="46338" spans="22:22">
      <c r="V46338" s="17"/>
    </row>
    <row r="46339" spans="22:22">
      <c r="V46339" s="17"/>
    </row>
    <row r="46340" spans="22:22">
      <c r="V46340" s="17"/>
    </row>
    <row r="46341" spans="22:22">
      <c r="V46341" s="17"/>
    </row>
    <row r="46342" spans="22:22">
      <c r="V46342" s="17"/>
    </row>
    <row r="46343" spans="22:22">
      <c r="V46343" s="17"/>
    </row>
    <row r="46344" spans="22:22">
      <c r="V46344" s="17"/>
    </row>
    <row r="46345" spans="22:22">
      <c r="V46345" s="17"/>
    </row>
    <row r="46346" spans="22:22">
      <c r="V46346" s="17"/>
    </row>
    <row r="46347" spans="22:22">
      <c r="V46347" s="17"/>
    </row>
    <row r="46348" spans="22:22">
      <c r="V46348" s="17"/>
    </row>
    <row r="46349" spans="22:22">
      <c r="V46349" s="17"/>
    </row>
    <row r="46350" spans="22:22">
      <c r="V46350" s="17"/>
    </row>
    <row r="46351" spans="22:22">
      <c r="V46351" s="17"/>
    </row>
    <row r="46352" spans="22:22">
      <c r="V46352" s="17"/>
    </row>
    <row r="46353" spans="22:22">
      <c r="V46353" s="17"/>
    </row>
    <row r="46354" spans="22:22">
      <c r="V46354" s="17"/>
    </row>
    <row r="46355" spans="22:22">
      <c r="V46355" s="17"/>
    </row>
    <row r="46356" spans="22:22">
      <c r="V46356" s="17"/>
    </row>
    <row r="46357" spans="22:22">
      <c r="V46357" s="17"/>
    </row>
    <row r="46358" spans="22:22">
      <c r="V46358" s="17"/>
    </row>
    <row r="46359" spans="22:22">
      <c r="V46359" s="17"/>
    </row>
    <row r="46360" spans="22:22">
      <c r="V46360" s="17"/>
    </row>
    <row r="46361" spans="22:22">
      <c r="V46361" s="17"/>
    </row>
    <row r="46362" spans="22:22">
      <c r="V46362" s="17"/>
    </row>
    <row r="46363" spans="22:22">
      <c r="V46363" s="17"/>
    </row>
    <row r="46364" spans="22:22">
      <c r="V46364" s="17"/>
    </row>
    <row r="46365" spans="22:22">
      <c r="V46365" s="17"/>
    </row>
    <row r="46366" spans="22:22">
      <c r="V46366" s="17"/>
    </row>
    <row r="46367" spans="22:22">
      <c r="V46367" s="17"/>
    </row>
    <row r="46368" spans="22:22">
      <c r="V46368" s="17"/>
    </row>
    <row r="46369" spans="22:22">
      <c r="V46369" s="17"/>
    </row>
    <row r="46370" spans="22:22">
      <c r="V46370" s="17"/>
    </row>
    <row r="46371" spans="22:22">
      <c r="V46371" s="17"/>
    </row>
    <row r="46372" spans="22:22">
      <c r="V46372" s="17"/>
    </row>
    <row r="46373" spans="22:22">
      <c r="V46373" s="17"/>
    </row>
    <row r="46374" spans="22:22">
      <c r="V46374" s="17"/>
    </row>
    <row r="46375" spans="22:22">
      <c r="V46375" s="17"/>
    </row>
    <row r="46376" spans="22:22">
      <c r="V46376" s="17"/>
    </row>
    <row r="46377" spans="22:22">
      <c r="V46377" s="17"/>
    </row>
    <row r="46378" spans="22:22">
      <c r="V46378" s="17"/>
    </row>
    <row r="46379" spans="22:22">
      <c r="V46379" s="17"/>
    </row>
    <row r="46380" spans="22:22">
      <c r="V46380" s="17"/>
    </row>
    <row r="46381" spans="22:22">
      <c r="V46381" s="17"/>
    </row>
    <row r="46382" spans="22:22">
      <c r="V46382" s="17"/>
    </row>
    <row r="46383" spans="22:22">
      <c r="V46383" s="17"/>
    </row>
    <row r="46384" spans="22:22">
      <c r="V46384" s="17"/>
    </row>
    <row r="46385" spans="22:22">
      <c r="V46385" s="17"/>
    </row>
    <row r="46386" spans="22:22">
      <c r="V46386" s="17"/>
    </row>
    <row r="46387" spans="22:22">
      <c r="V46387" s="17"/>
    </row>
    <row r="46388" spans="22:22">
      <c r="V46388" s="17"/>
    </row>
    <row r="46389" spans="22:22">
      <c r="V46389" s="17"/>
    </row>
    <row r="46390" spans="22:22">
      <c r="V46390" s="17"/>
    </row>
    <row r="46391" spans="22:22">
      <c r="V46391" s="17"/>
    </row>
    <row r="46392" spans="22:22">
      <c r="V46392" s="17"/>
    </row>
    <row r="46393" spans="22:22">
      <c r="V46393" s="17"/>
    </row>
    <row r="46394" spans="22:22">
      <c r="V46394" s="17"/>
    </row>
    <row r="46395" spans="22:22">
      <c r="V46395" s="17"/>
    </row>
    <row r="46396" spans="22:22">
      <c r="V46396" s="17"/>
    </row>
    <row r="46397" spans="22:22">
      <c r="V46397" s="17"/>
    </row>
    <row r="46398" spans="22:22">
      <c r="V46398" s="17"/>
    </row>
    <row r="46399" spans="22:22">
      <c r="V46399" s="17"/>
    </row>
    <row r="46400" spans="22:22">
      <c r="V46400" s="17"/>
    </row>
    <row r="46401" spans="22:22">
      <c r="V46401" s="17"/>
    </row>
    <row r="46402" spans="22:22">
      <c r="V46402" s="17"/>
    </row>
    <row r="46403" spans="22:22">
      <c r="V46403" s="17"/>
    </row>
    <row r="46404" spans="22:22">
      <c r="V46404" s="17"/>
    </row>
    <row r="46405" spans="22:22">
      <c r="V46405" s="17"/>
    </row>
    <row r="46406" spans="22:22">
      <c r="V46406" s="17"/>
    </row>
    <row r="46407" spans="22:22">
      <c r="V46407" s="17"/>
    </row>
    <row r="46408" spans="22:22">
      <c r="V46408" s="17"/>
    </row>
    <row r="46409" spans="22:22">
      <c r="V46409" s="17"/>
    </row>
    <row r="46410" spans="22:22">
      <c r="V46410" s="17"/>
    </row>
    <row r="46411" spans="22:22">
      <c r="V46411" s="17"/>
    </row>
    <row r="46412" spans="22:22">
      <c r="V46412" s="17"/>
    </row>
    <row r="46413" spans="22:22">
      <c r="V46413" s="17"/>
    </row>
    <row r="46414" spans="22:22">
      <c r="V46414" s="17"/>
    </row>
    <row r="46415" spans="22:22">
      <c r="V46415" s="17"/>
    </row>
    <row r="46416" spans="22:22">
      <c r="V46416" s="17"/>
    </row>
    <row r="46417" spans="22:22">
      <c r="V46417" s="17"/>
    </row>
    <row r="46418" spans="22:22">
      <c r="V46418" s="17"/>
    </row>
    <row r="46419" spans="22:22">
      <c r="V46419" s="17"/>
    </row>
    <row r="46420" spans="22:22">
      <c r="V46420" s="17"/>
    </row>
    <row r="46421" spans="22:22">
      <c r="V46421" s="17"/>
    </row>
    <row r="46422" spans="22:22">
      <c r="V46422" s="17"/>
    </row>
    <row r="46423" spans="22:22">
      <c r="V46423" s="17"/>
    </row>
    <row r="46424" spans="22:22">
      <c r="V46424" s="17"/>
    </row>
    <row r="46425" spans="22:22">
      <c r="V46425" s="17"/>
    </row>
    <row r="46426" spans="22:22">
      <c r="V46426" s="17"/>
    </row>
    <row r="46427" spans="22:22">
      <c r="V46427" s="17"/>
    </row>
    <row r="46428" spans="22:22">
      <c r="V46428" s="17"/>
    </row>
    <row r="46429" spans="22:22">
      <c r="V46429" s="17"/>
    </row>
    <row r="46430" spans="22:22">
      <c r="V46430" s="17"/>
    </row>
    <row r="46431" spans="22:22">
      <c r="V46431" s="17"/>
    </row>
    <row r="46432" spans="22:22">
      <c r="V46432" s="17"/>
    </row>
    <row r="46433" spans="22:22">
      <c r="V46433" s="17"/>
    </row>
    <row r="46434" spans="22:22">
      <c r="V46434" s="17"/>
    </row>
    <row r="46435" spans="22:22">
      <c r="V46435" s="17"/>
    </row>
    <row r="46436" spans="22:22">
      <c r="V46436" s="17"/>
    </row>
    <row r="46437" spans="22:22">
      <c r="V46437" s="17"/>
    </row>
    <row r="46438" spans="22:22">
      <c r="V46438" s="17"/>
    </row>
    <row r="46439" spans="22:22">
      <c r="V46439" s="17"/>
    </row>
    <row r="46440" spans="22:22">
      <c r="V46440" s="17"/>
    </row>
    <row r="46441" spans="22:22">
      <c r="V46441" s="17"/>
    </row>
    <row r="46442" spans="22:22">
      <c r="V46442" s="17"/>
    </row>
    <row r="46443" spans="22:22">
      <c r="V46443" s="17"/>
    </row>
    <row r="46444" spans="22:22">
      <c r="V46444" s="17"/>
    </row>
    <row r="46445" spans="22:22">
      <c r="V46445" s="17"/>
    </row>
    <row r="46446" spans="22:22">
      <c r="V46446" s="17"/>
    </row>
    <row r="46447" spans="22:22">
      <c r="V46447" s="17"/>
    </row>
    <row r="46448" spans="22:22">
      <c r="V46448" s="17"/>
    </row>
    <row r="46449" spans="22:22">
      <c r="V46449" s="17"/>
    </row>
    <row r="46450" spans="22:22">
      <c r="V46450" s="17"/>
    </row>
    <row r="46451" spans="22:22">
      <c r="V46451" s="17"/>
    </row>
    <row r="46452" spans="22:22">
      <c r="V46452" s="17"/>
    </row>
    <row r="46453" spans="22:22">
      <c r="V46453" s="17"/>
    </row>
    <row r="46454" spans="22:22">
      <c r="V46454" s="17"/>
    </row>
    <row r="46455" spans="22:22">
      <c r="V46455" s="17"/>
    </row>
    <row r="46456" spans="22:22">
      <c r="V46456" s="17"/>
    </row>
    <row r="46457" spans="22:22">
      <c r="V46457" s="17"/>
    </row>
    <row r="46458" spans="22:22">
      <c r="V46458" s="17"/>
    </row>
    <row r="46459" spans="22:22">
      <c r="V46459" s="17"/>
    </row>
    <row r="46460" spans="22:22">
      <c r="V46460" s="17"/>
    </row>
    <row r="46461" spans="22:22">
      <c r="V46461" s="17"/>
    </row>
    <row r="46462" spans="22:22">
      <c r="V46462" s="17"/>
    </row>
    <row r="46463" spans="22:22">
      <c r="V46463" s="17"/>
    </row>
    <row r="46464" spans="22:22">
      <c r="V46464" s="17"/>
    </row>
    <row r="46465" spans="22:22">
      <c r="V46465" s="17"/>
    </row>
    <row r="46466" spans="22:22">
      <c r="V46466" s="17"/>
    </row>
    <row r="46467" spans="22:22">
      <c r="V46467" s="17"/>
    </row>
    <row r="46468" spans="22:22">
      <c r="V46468" s="17"/>
    </row>
    <row r="46469" spans="22:22">
      <c r="V46469" s="17"/>
    </row>
    <row r="46470" spans="22:22">
      <c r="V46470" s="17"/>
    </row>
    <row r="46471" spans="22:22">
      <c r="V46471" s="17"/>
    </row>
    <row r="46472" spans="22:22">
      <c r="V46472" s="17"/>
    </row>
    <row r="46473" spans="22:22">
      <c r="V46473" s="17"/>
    </row>
    <row r="46474" spans="22:22">
      <c r="V46474" s="17"/>
    </row>
    <row r="46475" spans="22:22">
      <c r="V46475" s="17"/>
    </row>
    <row r="46476" spans="22:22">
      <c r="V46476" s="17"/>
    </row>
    <row r="46477" spans="22:22">
      <c r="V46477" s="17"/>
    </row>
    <row r="46478" spans="22:22">
      <c r="V46478" s="17"/>
    </row>
    <row r="46479" spans="22:22">
      <c r="V46479" s="17"/>
    </row>
    <row r="46480" spans="22:22">
      <c r="V46480" s="17"/>
    </row>
    <row r="46481" spans="22:22">
      <c r="V46481" s="17"/>
    </row>
    <row r="46482" spans="22:22">
      <c r="V46482" s="17"/>
    </row>
    <row r="46483" spans="22:22">
      <c r="V46483" s="17"/>
    </row>
    <row r="46484" spans="22:22">
      <c r="V46484" s="17"/>
    </row>
    <row r="46485" spans="22:22">
      <c r="V46485" s="17"/>
    </row>
    <row r="46486" spans="22:22">
      <c r="V46486" s="17"/>
    </row>
    <row r="46487" spans="22:22">
      <c r="V46487" s="17"/>
    </row>
    <row r="46488" spans="22:22">
      <c r="V46488" s="17"/>
    </row>
    <row r="46489" spans="22:22">
      <c r="V46489" s="17"/>
    </row>
    <row r="46490" spans="22:22">
      <c r="V46490" s="17"/>
    </row>
    <row r="46491" spans="22:22">
      <c r="V46491" s="17"/>
    </row>
    <row r="46492" spans="22:22">
      <c r="V46492" s="17"/>
    </row>
    <row r="46493" spans="22:22">
      <c r="V46493" s="17"/>
    </row>
    <row r="46494" spans="22:22">
      <c r="V46494" s="17"/>
    </row>
    <row r="46495" spans="22:22">
      <c r="V46495" s="17"/>
    </row>
    <row r="46496" spans="22:22">
      <c r="V46496" s="17"/>
    </row>
    <row r="46497" spans="22:22">
      <c r="V46497" s="17"/>
    </row>
    <row r="46498" spans="22:22">
      <c r="V46498" s="17"/>
    </row>
    <row r="46499" spans="22:22">
      <c r="V46499" s="17"/>
    </row>
    <row r="46500" spans="22:22">
      <c r="V46500" s="17"/>
    </row>
    <row r="46501" spans="22:22">
      <c r="V46501" s="17"/>
    </row>
    <row r="46502" spans="22:22">
      <c r="V46502" s="17"/>
    </row>
    <row r="46503" spans="22:22">
      <c r="V46503" s="17"/>
    </row>
    <row r="46504" spans="22:22">
      <c r="V46504" s="17"/>
    </row>
    <row r="46505" spans="22:22">
      <c r="V46505" s="17"/>
    </row>
    <row r="46506" spans="22:22">
      <c r="V46506" s="17"/>
    </row>
    <row r="46507" spans="22:22">
      <c r="V46507" s="17"/>
    </row>
    <row r="46508" spans="22:22">
      <c r="V46508" s="17"/>
    </row>
    <row r="46509" spans="22:22">
      <c r="V46509" s="17"/>
    </row>
    <row r="46510" spans="22:22">
      <c r="V46510" s="17"/>
    </row>
    <row r="46511" spans="22:22">
      <c r="V46511" s="17"/>
    </row>
    <row r="46512" spans="22:22">
      <c r="V46512" s="17"/>
    </row>
    <row r="46513" spans="22:22">
      <c r="V46513" s="17"/>
    </row>
    <row r="46514" spans="22:22">
      <c r="V46514" s="17"/>
    </row>
    <row r="46515" spans="22:22">
      <c r="V46515" s="17"/>
    </row>
    <row r="46516" spans="22:22">
      <c r="V46516" s="17"/>
    </row>
    <row r="46517" spans="22:22">
      <c r="V46517" s="17"/>
    </row>
    <row r="46518" spans="22:22">
      <c r="V46518" s="17"/>
    </row>
    <row r="46519" spans="22:22">
      <c r="V46519" s="17"/>
    </row>
    <row r="46520" spans="22:22">
      <c r="V46520" s="17"/>
    </row>
    <row r="46521" spans="22:22">
      <c r="V46521" s="17"/>
    </row>
    <row r="46522" spans="22:22">
      <c r="V46522" s="17"/>
    </row>
    <row r="46523" spans="22:22">
      <c r="V46523" s="17"/>
    </row>
    <row r="46524" spans="22:22">
      <c r="V46524" s="17"/>
    </row>
    <row r="46525" spans="22:22">
      <c r="V46525" s="17"/>
    </row>
    <row r="46526" spans="22:22">
      <c r="V46526" s="17"/>
    </row>
    <row r="46527" spans="22:22">
      <c r="V46527" s="17"/>
    </row>
    <row r="46528" spans="22:22">
      <c r="V46528" s="17"/>
    </row>
    <row r="46529" spans="22:22">
      <c r="V46529" s="17"/>
    </row>
    <row r="46530" spans="22:22">
      <c r="V46530" s="17"/>
    </row>
    <row r="46531" spans="22:22">
      <c r="V46531" s="17"/>
    </row>
    <row r="46532" spans="22:22">
      <c r="V46532" s="17"/>
    </row>
    <row r="46533" spans="22:22">
      <c r="V46533" s="17"/>
    </row>
    <row r="46534" spans="22:22">
      <c r="V46534" s="17"/>
    </row>
    <row r="46535" spans="22:22">
      <c r="V46535" s="17"/>
    </row>
    <row r="46536" spans="22:22">
      <c r="V46536" s="17"/>
    </row>
    <row r="46537" spans="22:22">
      <c r="V46537" s="17"/>
    </row>
    <row r="46538" spans="22:22">
      <c r="V46538" s="17"/>
    </row>
    <row r="46539" spans="22:22">
      <c r="V46539" s="17"/>
    </row>
    <row r="46540" spans="22:22">
      <c r="V46540" s="17"/>
    </row>
    <row r="46541" spans="22:22">
      <c r="V46541" s="17"/>
    </row>
    <row r="46542" spans="22:22">
      <c r="V46542" s="17"/>
    </row>
    <row r="46543" spans="22:22">
      <c r="V46543" s="17"/>
    </row>
    <row r="46544" spans="22:22">
      <c r="V46544" s="17"/>
    </row>
    <row r="46545" spans="22:22">
      <c r="V46545" s="17"/>
    </row>
    <row r="46546" spans="22:22">
      <c r="V46546" s="17"/>
    </row>
    <row r="46547" spans="22:22">
      <c r="V46547" s="17"/>
    </row>
    <row r="46548" spans="22:22">
      <c r="V46548" s="17"/>
    </row>
    <row r="46549" spans="22:22">
      <c r="V46549" s="17"/>
    </row>
    <row r="46550" spans="22:22">
      <c r="V46550" s="17"/>
    </row>
    <row r="46551" spans="22:22">
      <c r="V46551" s="17"/>
    </row>
    <row r="46552" spans="22:22">
      <c r="V46552" s="17"/>
    </row>
    <row r="46553" spans="22:22">
      <c r="V46553" s="17"/>
    </row>
    <row r="46554" spans="22:22">
      <c r="V46554" s="17"/>
    </row>
    <row r="46555" spans="22:22">
      <c r="V46555" s="17"/>
    </row>
    <row r="46556" spans="22:22">
      <c r="V46556" s="17"/>
    </row>
    <row r="46557" spans="22:22">
      <c r="V46557" s="17"/>
    </row>
    <row r="46558" spans="22:22">
      <c r="V46558" s="17"/>
    </row>
    <row r="46559" spans="22:22">
      <c r="V46559" s="17"/>
    </row>
    <row r="46560" spans="22:22">
      <c r="V46560" s="17"/>
    </row>
    <row r="46561" spans="22:22">
      <c r="V46561" s="17"/>
    </row>
    <row r="46562" spans="22:22">
      <c r="V46562" s="17"/>
    </row>
    <row r="46563" spans="22:22">
      <c r="V46563" s="17"/>
    </row>
    <row r="46564" spans="22:22">
      <c r="V46564" s="17"/>
    </row>
    <row r="46565" spans="22:22">
      <c r="V46565" s="17"/>
    </row>
    <row r="46566" spans="22:22">
      <c r="V46566" s="17"/>
    </row>
    <row r="46567" spans="22:22">
      <c r="V46567" s="17"/>
    </row>
    <row r="46568" spans="22:22">
      <c r="V46568" s="17"/>
    </row>
    <row r="46569" spans="22:22">
      <c r="V46569" s="17"/>
    </row>
    <row r="46570" spans="22:22">
      <c r="V46570" s="17"/>
    </row>
    <row r="46571" spans="22:22">
      <c r="V46571" s="17"/>
    </row>
    <row r="46572" spans="22:22">
      <c r="V46572" s="17"/>
    </row>
    <row r="46573" spans="22:22">
      <c r="V46573" s="17"/>
    </row>
    <row r="46574" spans="22:22">
      <c r="V46574" s="17"/>
    </row>
    <row r="46575" spans="22:22">
      <c r="V46575" s="17"/>
    </row>
    <row r="46576" spans="22:22">
      <c r="V46576" s="17"/>
    </row>
    <row r="46577" spans="22:22">
      <c r="V46577" s="17"/>
    </row>
    <row r="46578" spans="22:22">
      <c r="V46578" s="17"/>
    </row>
    <row r="46579" spans="22:22">
      <c r="V46579" s="17"/>
    </row>
    <row r="46580" spans="22:22">
      <c r="V46580" s="17"/>
    </row>
    <row r="46581" spans="22:22">
      <c r="V46581" s="17"/>
    </row>
    <row r="46582" spans="22:22">
      <c r="V46582" s="17"/>
    </row>
    <row r="46583" spans="22:22">
      <c r="V46583" s="17"/>
    </row>
    <row r="46584" spans="22:22">
      <c r="V46584" s="17"/>
    </row>
    <row r="46585" spans="22:22">
      <c r="V46585" s="17"/>
    </row>
    <row r="46586" spans="22:22">
      <c r="V46586" s="17"/>
    </row>
    <row r="46587" spans="22:22">
      <c r="V46587" s="17"/>
    </row>
    <row r="46588" spans="22:22">
      <c r="V46588" s="17"/>
    </row>
    <row r="46589" spans="22:22">
      <c r="V46589" s="17"/>
    </row>
    <row r="46590" spans="22:22">
      <c r="V46590" s="17"/>
    </row>
    <row r="46591" spans="22:22">
      <c r="V46591" s="17"/>
    </row>
    <row r="46592" spans="22:22">
      <c r="V46592" s="17"/>
    </row>
    <row r="46593" spans="22:22">
      <c r="V46593" s="17"/>
    </row>
    <row r="46594" spans="22:22">
      <c r="V46594" s="17"/>
    </row>
    <row r="46595" spans="22:22">
      <c r="V46595" s="17"/>
    </row>
    <row r="46596" spans="22:22">
      <c r="V46596" s="17"/>
    </row>
    <row r="46597" spans="22:22">
      <c r="V46597" s="17"/>
    </row>
    <row r="46598" spans="22:22">
      <c r="V46598" s="17"/>
    </row>
    <row r="46599" spans="22:22">
      <c r="V46599" s="17"/>
    </row>
    <row r="46600" spans="22:22">
      <c r="V46600" s="17"/>
    </row>
    <row r="46601" spans="22:22">
      <c r="V46601" s="17"/>
    </row>
    <row r="46602" spans="22:22">
      <c r="V46602" s="17"/>
    </row>
    <row r="46603" spans="22:22">
      <c r="V46603" s="17"/>
    </row>
    <row r="46604" spans="22:22">
      <c r="V46604" s="17"/>
    </row>
    <row r="46605" spans="22:22">
      <c r="V46605" s="17"/>
    </row>
    <row r="46606" spans="22:22">
      <c r="V46606" s="17"/>
    </row>
    <row r="46607" spans="22:22">
      <c r="V46607" s="17"/>
    </row>
    <row r="46608" spans="22:22">
      <c r="V46608" s="17"/>
    </row>
    <row r="46609" spans="22:22">
      <c r="V46609" s="17"/>
    </row>
    <row r="46610" spans="22:22">
      <c r="V46610" s="17"/>
    </row>
    <row r="46611" spans="22:22">
      <c r="V46611" s="17"/>
    </row>
    <row r="46612" spans="22:22">
      <c r="V46612" s="17"/>
    </row>
    <row r="46613" spans="22:22">
      <c r="V46613" s="17"/>
    </row>
    <row r="46614" spans="22:22">
      <c r="V46614" s="17"/>
    </row>
    <row r="46615" spans="22:22">
      <c r="V46615" s="17"/>
    </row>
    <row r="46616" spans="22:22">
      <c r="V46616" s="17"/>
    </row>
    <row r="46617" spans="22:22">
      <c r="V46617" s="17"/>
    </row>
    <row r="46618" spans="22:22">
      <c r="V46618" s="17"/>
    </row>
    <row r="46619" spans="22:22">
      <c r="V46619" s="17"/>
    </row>
    <row r="46620" spans="22:22">
      <c r="V46620" s="17"/>
    </row>
    <row r="46621" spans="22:22">
      <c r="V46621" s="17"/>
    </row>
    <row r="46622" spans="22:22">
      <c r="V46622" s="17"/>
    </row>
    <row r="46623" spans="22:22">
      <c r="V46623" s="17"/>
    </row>
    <row r="46624" spans="22:22">
      <c r="V46624" s="17"/>
    </row>
    <row r="46625" spans="22:22">
      <c r="V46625" s="17"/>
    </row>
    <row r="46626" spans="22:22">
      <c r="V46626" s="17"/>
    </row>
    <row r="46627" spans="22:22">
      <c r="V46627" s="17"/>
    </row>
    <row r="46628" spans="22:22">
      <c r="V46628" s="17"/>
    </row>
    <row r="46629" spans="22:22">
      <c r="V46629" s="17"/>
    </row>
    <row r="46630" spans="22:22">
      <c r="V46630" s="17"/>
    </row>
    <row r="46631" spans="22:22">
      <c r="V46631" s="17"/>
    </row>
    <row r="46632" spans="22:22">
      <c r="V46632" s="17"/>
    </row>
    <row r="46633" spans="22:22">
      <c r="V46633" s="17"/>
    </row>
    <row r="46634" spans="22:22">
      <c r="V46634" s="17"/>
    </row>
    <row r="46635" spans="22:22">
      <c r="V46635" s="17"/>
    </row>
    <row r="46636" spans="22:22">
      <c r="V46636" s="17"/>
    </row>
    <row r="46637" spans="22:22">
      <c r="V46637" s="17"/>
    </row>
    <row r="46638" spans="22:22">
      <c r="V46638" s="17"/>
    </row>
    <row r="46639" spans="22:22">
      <c r="V46639" s="17"/>
    </row>
    <row r="46640" spans="22:22">
      <c r="V46640" s="17"/>
    </row>
    <row r="46641" spans="22:22">
      <c r="V46641" s="17"/>
    </row>
    <row r="46642" spans="22:22">
      <c r="V46642" s="17"/>
    </row>
    <row r="46643" spans="22:22">
      <c r="V46643" s="17"/>
    </row>
    <row r="46644" spans="22:22">
      <c r="V46644" s="17"/>
    </row>
    <row r="46645" spans="22:22">
      <c r="V46645" s="17"/>
    </row>
    <row r="46646" spans="22:22">
      <c r="V46646" s="17"/>
    </row>
    <row r="46647" spans="22:22">
      <c r="V46647" s="17"/>
    </row>
    <row r="46648" spans="22:22">
      <c r="V46648" s="17"/>
    </row>
    <row r="46649" spans="22:22">
      <c r="V46649" s="17"/>
    </row>
    <row r="46650" spans="22:22">
      <c r="V46650" s="17"/>
    </row>
    <row r="46651" spans="22:22">
      <c r="V46651" s="17"/>
    </row>
    <row r="46652" spans="22:22">
      <c r="V46652" s="17"/>
    </row>
    <row r="46653" spans="22:22">
      <c r="V46653" s="17"/>
    </row>
    <row r="46654" spans="22:22">
      <c r="V46654" s="17"/>
    </row>
    <row r="46655" spans="22:22">
      <c r="V46655" s="17"/>
    </row>
    <row r="46656" spans="22:22">
      <c r="V46656" s="17"/>
    </row>
    <row r="46657" spans="22:22">
      <c r="V46657" s="17"/>
    </row>
    <row r="46658" spans="22:22">
      <c r="V46658" s="17"/>
    </row>
    <row r="46659" spans="22:22">
      <c r="V46659" s="17"/>
    </row>
    <row r="46660" spans="22:22">
      <c r="V46660" s="17"/>
    </row>
    <row r="46661" spans="22:22">
      <c r="V46661" s="17"/>
    </row>
    <row r="46662" spans="22:22">
      <c r="V46662" s="17"/>
    </row>
    <row r="46663" spans="22:22">
      <c r="V46663" s="17"/>
    </row>
    <row r="46664" spans="22:22">
      <c r="V46664" s="17"/>
    </row>
    <row r="46665" spans="22:22">
      <c r="V46665" s="17"/>
    </row>
    <row r="46666" spans="22:22">
      <c r="V46666" s="17"/>
    </row>
    <row r="46667" spans="22:22">
      <c r="V46667" s="17"/>
    </row>
    <row r="46668" spans="22:22">
      <c r="V46668" s="17"/>
    </row>
    <row r="46669" spans="22:22">
      <c r="V46669" s="17"/>
    </row>
    <row r="46670" spans="22:22">
      <c r="V46670" s="17"/>
    </row>
    <row r="46671" spans="22:22">
      <c r="V46671" s="17"/>
    </row>
    <row r="46672" spans="22:22">
      <c r="V46672" s="17"/>
    </row>
    <row r="46673" spans="22:22">
      <c r="V46673" s="17"/>
    </row>
    <row r="46674" spans="22:22">
      <c r="V46674" s="17"/>
    </row>
    <row r="46675" spans="22:22">
      <c r="V46675" s="17"/>
    </row>
    <row r="46676" spans="22:22">
      <c r="V46676" s="17"/>
    </row>
    <row r="46677" spans="22:22">
      <c r="V46677" s="17"/>
    </row>
    <row r="46678" spans="22:22">
      <c r="V46678" s="17"/>
    </row>
    <row r="46679" spans="22:22">
      <c r="V46679" s="17"/>
    </row>
    <row r="46680" spans="22:22">
      <c r="V46680" s="17"/>
    </row>
    <row r="46681" spans="22:22">
      <c r="V46681" s="17"/>
    </row>
    <row r="46682" spans="22:22">
      <c r="V46682" s="17"/>
    </row>
    <row r="46683" spans="22:22">
      <c r="V46683" s="17"/>
    </row>
    <row r="46684" spans="22:22">
      <c r="V46684" s="17"/>
    </row>
    <row r="46685" spans="22:22">
      <c r="V46685" s="17"/>
    </row>
    <row r="46686" spans="22:22">
      <c r="V46686" s="17"/>
    </row>
    <row r="46687" spans="22:22">
      <c r="V46687" s="17"/>
    </row>
    <row r="46688" spans="22:22">
      <c r="V46688" s="17"/>
    </row>
    <row r="46689" spans="22:22">
      <c r="V46689" s="17"/>
    </row>
    <row r="46690" spans="22:22">
      <c r="V46690" s="17"/>
    </row>
    <row r="46691" spans="22:22">
      <c r="V46691" s="17"/>
    </row>
    <row r="46692" spans="22:22">
      <c r="V46692" s="17"/>
    </row>
    <row r="46693" spans="22:22">
      <c r="V46693" s="17"/>
    </row>
    <row r="46694" spans="22:22">
      <c r="V46694" s="17"/>
    </row>
    <row r="46695" spans="22:22">
      <c r="V46695" s="17"/>
    </row>
    <row r="46696" spans="22:22">
      <c r="V46696" s="17"/>
    </row>
    <row r="46697" spans="22:22">
      <c r="V46697" s="17"/>
    </row>
    <row r="46698" spans="22:22">
      <c r="V46698" s="17"/>
    </row>
    <row r="46699" spans="22:22">
      <c r="V46699" s="17"/>
    </row>
    <row r="46700" spans="22:22">
      <c r="V46700" s="17"/>
    </row>
    <row r="46701" spans="22:22">
      <c r="V46701" s="17"/>
    </row>
    <row r="46702" spans="22:22">
      <c r="V46702" s="17"/>
    </row>
    <row r="46703" spans="22:22">
      <c r="V46703" s="17"/>
    </row>
    <row r="46704" spans="22:22">
      <c r="V46704" s="17"/>
    </row>
    <row r="46705" spans="22:22">
      <c r="V46705" s="17"/>
    </row>
    <row r="46706" spans="22:22">
      <c r="V46706" s="17"/>
    </row>
    <row r="46707" spans="22:22">
      <c r="V46707" s="17"/>
    </row>
    <row r="46708" spans="22:22">
      <c r="V46708" s="17"/>
    </row>
    <row r="46709" spans="22:22">
      <c r="V46709" s="17"/>
    </row>
    <row r="46710" spans="22:22">
      <c r="V46710" s="17"/>
    </row>
    <row r="46711" spans="22:22">
      <c r="V46711" s="17"/>
    </row>
    <row r="46712" spans="22:22">
      <c r="V46712" s="17"/>
    </row>
    <row r="46713" spans="22:22">
      <c r="V46713" s="17"/>
    </row>
    <row r="46714" spans="22:22">
      <c r="V46714" s="17"/>
    </row>
    <row r="46715" spans="22:22">
      <c r="V46715" s="17"/>
    </row>
    <row r="46716" spans="22:22">
      <c r="V46716" s="17"/>
    </row>
    <row r="46717" spans="22:22">
      <c r="V46717" s="17"/>
    </row>
    <row r="46718" spans="22:22">
      <c r="V46718" s="17"/>
    </row>
    <row r="46719" spans="22:22">
      <c r="V46719" s="17"/>
    </row>
    <row r="46720" spans="22:22">
      <c r="V46720" s="17"/>
    </row>
    <row r="46721" spans="22:22">
      <c r="V46721" s="17"/>
    </row>
    <row r="46722" spans="22:22">
      <c r="V46722" s="17"/>
    </row>
    <row r="46723" spans="22:22">
      <c r="V46723" s="17"/>
    </row>
    <row r="46724" spans="22:22">
      <c r="V46724" s="17"/>
    </row>
    <row r="46725" spans="22:22">
      <c r="V46725" s="17"/>
    </row>
    <row r="46726" spans="22:22">
      <c r="V46726" s="17"/>
    </row>
    <row r="46727" spans="22:22">
      <c r="V46727" s="17"/>
    </row>
    <row r="46728" spans="22:22">
      <c r="V46728" s="17"/>
    </row>
    <row r="46729" spans="22:22">
      <c r="V46729" s="17"/>
    </row>
    <row r="46730" spans="22:22">
      <c r="V46730" s="17"/>
    </row>
    <row r="46731" spans="22:22">
      <c r="V46731" s="17"/>
    </row>
    <row r="46732" spans="22:22">
      <c r="V46732" s="17"/>
    </row>
    <row r="46733" spans="22:22">
      <c r="V46733" s="17"/>
    </row>
    <row r="46734" spans="22:22">
      <c r="V46734" s="17"/>
    </row>
    <row r="46735" spans="22:22">
      <c r="V46735" s="17"/>
    </row>
    <row r="46736" spans="22:22">
      <c r="V46736" s="17"/>
    </row>
    <row r="46737" spans="22:22">
      <c r="V46737" s="17"/>
    </row>
    <row r="46738" spans="22:22">
      <c r="V46738" s="17"/>
    </row>
    <row r="46739" spans="22:22">
      <c r="V46739" s="17"/>
    </row>
    <row r="46740" spans="22:22">
      <c r="V46740" s="17"/>
    </row>
    <row r="46741" spans="22:22">
      <c r="V46741" s="17"/>
    </row>
    <row r="46742" spans="22:22">
      <c r="V46742" s="17"/>
    </row>
    <row r="46743" spans="22:22">
      <c r="V46743" s="17"/>
    </row>
    <row r="46744" spans="22:22">
      <c r="V46744" s="17"/>
    </row>
    <row r="46745" spans="22:22">
      <c r="V46745" s="17"/>
    </row>
    <row r="46746" spans="22:22">
      <c r="V46746" s="17"/>
    </row>
    <row r="46747" spans="22:22">
      <c r="V46747" s="17"/>
    </row>
    <row r="46748" spans="22:22">
      <c r="V46748" s="17"/>
    </row>
    <row r="46749" spans="22:22">
      <c r="V46749" s="17"/>
    </row>
    <row r="46750" spans="22:22">
      <c r="V46750" s="17"/>
    </row>
    <row r="46751" spans="22:22">
      <c r="V46751" s="17"/>
    </row>
    <row r="46752" spans="22:22">
      <c r="V46752" s="17"/>
    </row>
    <row r="46753" spans="22:22">
      <c r="V46753" s="17"/>
    </row>
    <row r="46754" spans="22:22">
      <c r="V46754" s="17"/>
    </row>
    <row r="46755" spans="22:22">
      <c r="V46755" s="17"/>
    </row>
    <row r="46756" spans="22:22">
      <c r="V46756" s="17"/>
    </row>
    <row r="46757" spans="22:22">
      <c r="V46757" s="17"/>
    </row>
    <row r="46758" spans="22:22">
      <c r="V46758" s="17"/>
    </row>
    <row r="46759" spans="22:22">
      <c r="V46759" s="17"/>
    </row>
    <row r="46760" spans="22:22">
      <c r="V46760" s="17"/>
    </row>
    <row r="46761" spans="22:22">
      <c r="V46761" s="17"/>
    </row>
    <row r="46762" spans="22:22">
      <c r="V46762" s="17"/>
    </row>
    <row r="46763" spans="22:22">
      <c r="V46763" s="17"/>
    </row>
    <row r="46764" spans="22:22">
      <c r="V46764" s="17"/>
    </row>
    <row r="46765" spans="22:22">
      <c r="V46765" s="17"/>
    </row>
    <row r="46766" spans="22:22">
      <c r="V46766" s="17"/>
    </row>
    <row r="46767" spans="22:22">
      <c r="V46767" s="17"/>
    </row>
    <row r="46768" spans="22:22">
      <c r="V46768" s="17"/>
    </row>
    <row r="46769" spans="22:22">
      <c r="V46769" s="17"/>
    </row>
    <row r="46770" spans="22:22">
      <c r="V46770" s="17"/>
    </row>
    <row r="46771" spans="22:22">
      <c r="V46771" s="17"/>
    </row>
    <row r="46772" spans="22:22">
      <c r="V46772" s="17"/>
    </row>
    <row r="46773" spans="22:22">
      <c r="V46773" s="17"/>
    </row>
    <row r="46774" spans="22:22">
      <c r="V46774" s="17"/>
    </row>
    <row r="46775" spans="22:22">
      <c r="V46775" s="17"/>
    </row>
    <row r="46776" spans="22:22">
      <c r="V46776" s="17"/>
    </row>
    <row r="46777" spans="22:22">
      <c r="V46777" s="17"/>
    </row>
    <row r="46778" spans="22:22">
      <c r="V46778" s="17"/>
    </row>
    <row r="46779" spans="22:22">
      <c r="V46779" s="17"/>
    </row>
    <row r="46780" spans="22:22">
      <c r="V46780" s="17"/>
    </row>
    <row r="46781" spans="22:22">
      <c r="V46781" s="17"/>
    </row>
    <row r="46782" spans="22:22">
      <c r="V46782" s="17"/>
    </row>
    <row r="46783" spans="22:22">
      <c r="V46783" s="17"/>
    </row>
    <row r="46784" spans="22:22">
      <c r="V46784" s="17"/>
    </row>
    <row r="46785" spans="22:22">
      <c r="V46785" s="17"/>
    </row>
    <row r="46786" spans="22:22">
      <c r="V46786" s="17"/>
    </row>
    <row r="46787" spans="22:22">
      <c r="V46787" s="17"/>
    </row>
    <row r="46788" spans="22:22">
      <c r="V46788" s="17"/>
    </row>
    <row r="46789" spans="22:22">
      <c r="V46789" s="17"/>
    </row>
    <row r="46790" spans="22:22">
      <c r="V46790" s="17"/>
    </row>
    <row r="46791" spans="22:22">
      <c r="V46791" s="17"/>
    </row>
    <row r="46792" spans="22:22">
      <c r="V46792" s="17"/>
    </row>
    <row r="46793" spans="22:22">
      <c r="V46793" s="17"/>
    </row>
    <row r="46794" spans="22:22">
      <c r="V46794" s="17"/>
    </row>
    <row r="46795" spans="22:22">
      <c r="V46795" s="17"/>
    </row>
    <row r="46796" spans="22:22">
      <c r="V46796" s="17"/>
    </row>
    <row r="46797" spans="22:22">
      <c r="V46797" s="17"/>
    </row>
    <row r="46798" spans="22:22">
      <c r="V46798" s="17"/>
    </row>
    <row r="46799" spans="22:22">
      <c r="V46799" s="17"/>
    </row>
    <row r="46800" spans="22:22">
      <c r="V46800" s="17"/>
    </row>
    <row r="46801" spans="22:22">
      <c r="V46801" s="17"/>
    </row>
    <row r="46802" spans="22:22">
      <c r="V46802" s="17"/>
    </row>
    <row r="46803" spans="22:22">
      <c r="V46803" s="17"/>
    </row>
    <row r="46804" spans="22:22">
      <c r="V46804" s="17"/>
    </row>
    <row r="46805" spans="22:22">
      <c r="V46805" s="17"/>
    </row>
    <row r="46806" spans="22:22">
      <c r="V46806" s="17"/>
    </row>
    <row r="46807" spans="22:22">
      <c r="V46807" s="17"/>
    </row>
    <row r="46808" spans="22:22">
      <c r="V46808" s="17"/>
    </row>
    <row r="46809" spans="22:22">
      <c r="V46809" s="17"/>
    </row>
    <row r="46810" spans="22:22">
      <c r="V46810" s="17"/>
    </row>
    <row r="46811" spans="22:22">
      <c r="V46811" s="17"/>
    </row>
    <row r="46812" spans="22:22">
      <c r="V46812" s="17"/>
    </row>
    <row r="46813" spans="22:22">
      <c r="V46813" s="17"/>
    </row>
    <row r="46814" spans="22:22">
      <c r="V46814" s="17"/>
    </row>
    <row r="46815" spans="22:22">
      <c r="V46815" s="17"/>
    </row>
    <row r="46816" spans="22:22">
      <c r="V46816" s="17"/>
    </row>
    <row r="46817" spans="22:22">
      <c r="V46817" s="17"/>
    </row>
    <row r="46818" spans="22:22">
      <c r="V46818" s="17"/>
    </row>
    <row r="46819" spans="22:22">
      <c r="V46819" s="17"/>
    </row>
    <row r="46820" spans="22:22">
      <c r="V46820" s="17"/>
    </row>
    <row r="46821" spans="22:22">
      <c r="V46821" s="17"/>
    </row>
    <row r="46822" spans="22:22">
      <c r="V46822" s="17"/>
    </row>
    <row r="46823" spans="22:22">
      <c r="V46823" s="17"/>
    </row>
    <row r="46824" spans="22:22">
      <c r="V46824" s="17"/>
    </row>
    <row r="46825" spans="22:22">
      <c r="V46825" s="17"/>
    </row>
    <row r="46826" spans="22:22">
      <c r="V46826" s="17"/>
    </row>
    <row r="46827" spans="22:22">
      <c r="V46827" s="17"/>
    </row>
    <row r="46828" spans="22:22">
      <c r="V46828" s="17"/>
    </row>
    <row r="46829" spans="22:22">
      <c r="V46829" s="17"/>
    </row>
    <row r="46830" spans="22:22">
      <c r="V46830" s="17"/>
    </row>
    <row r="46831" spans="22:22">
      <c r="V46831" s="17"/>
    </row>
    <row r="46832" spans="22:22">
      <c r="V46832" s="17"/>
    </row>
    <row r="46833" spans="22:22">
      <c r="V46833" s="17"/>
    </row>
    <row r="46834" spans="22:22">
      <c r="V46834" s="17"/>
    </row>
    <row r="46835" spans="22:22">
      <c r="V46835" s="17"/>
    </row>
    <row r="46836" spans="22:22">
      <c r="V46836" s="17"/>
    </row>
    <row r="46837" spans="22:22">
      <c r="V46837" s="17"/>
    </row>
    <row r="46838" spans="22:22">
      <c r="V46838" s="17"/>
    </row>
    <row r="46839" spans="22:22">
      <c r="V46839" s="17"/>
    </row>
    <row r="46840" spans="22:22">
      <c r="V46840" s="17"/>
    </row>
    <row r="46841" spans="22:22">
      <c r="V46841" s="17"/>
    </row>
    <row r="46842" spans="22:22">
      <c r="V46842" s="17"/>
    </row>
    <row r="46843" spans="22:22">
      <c r="V46843" s="17"/>
    </row>
    <row r="46844" spans="22:22">
      <c r="V46844" s="17"/>
    </row>
    <row r="46845" spans="22:22">
      <c r="V46845" s="17"/>
    </row>
    <row r="46846" spans="22:22">
      <c r="V46846" s="17"/>
    </row>
    <row r="46847" spans="22:22">
      <c r="V46847" s="17"/>
    </row>
    <row r="46848" spans="22:22">
      <c r="V46848" s="17"/>
    </row>
    <row r="46849" spans="22:22">
      <c r="V46849" s="17"/>
    </row>
    <row r="46850" spans="22:22">
      <c r="V46850" s="17"/>
    </row>
    <row r="46851" spans="22:22">
      <c r="V46851" s="17"/>
    </row>
    <row r="46852" spans="22:22">
      <c r="V46852" s="17"/>
    </row>
    <row r="46853" spans="22:22">
      <c r="V46853" s="17"/>
    </row>
    <row r="46854" spans="22:22">
      <c r="V46854" s="17"/>
    </row>
    <row r="46855" spans="22:22">
      <c r="V46855" s="17"/>
    </row>
    <row r="46856" spans="22:22">
      <c r="V46856" s="17"/>
    </row>
    <row r="46857" spans="22:22">
      <c r="V46857" s="17"/>
    </row>
    <row r="46858" spans="22:22">
      <c r="V46858" s="17"/>
    </row>
    <row r="46859" spans="22:22">
      <c r="V46859" s="17"/>
    </row>
    <row r="46860" spans="22:22">
      <c r="V46860" s="17"/>
    </row>
    <row r="46861" spans="22:22">
      <c r="V46861" s="17"/>
    </row>
    <row r="46862" spans="22:22">
      <c r="V46862" s="17"/>
    </row>
    <row r="46863" spans="22:22">
      <c r="V46863" s="17"/>
    </row>
    <row r="46864" spans="22:22">
      <c r="V46864" s="17"/>
    </row>
    <row r="46865" spans="22:22">
      <c r="V46865" s="17"/>
    </row>
    <row r="46866" spans="22:22">
      <c r="V46866" s="17"/>
    </row>
    <row r="46867" spans="22:22">
      <c r="V46867" s="17"/>
    </row>
    <row r="46868" spans="22:22">
      <c r="V46868" s="17"/>
    </row>
    <row r="46869" spans="22:22">
      <c r="V46869" s="17"/>
    </row>
    <row r="46870" spans="22:22">
      <c r="V46870" s="17"/>
    </row>
    <row r="46871" spans="22:22">
      <c r="V46871" s="17"/>
    </row>
    <row r="46872" spans="22:22">
      <c r="V46872" s="17"/>
    </row>
    <row r="46873" spans="22:22">
      <c r="V46873" s="17"/>
    </row>
    <row r="46874" spans="22:22">
      <c r="V46874" s="17"/>
    </row>
    <row r="46875" spans="22:22">
      <c r="V46875" s="17"/>
    </row>
    <row r="46876" spans="22:22">
      <c r="V46876" s="17"/>
    </row>
    <row r="46877" spans="22:22">
      <c r="V46877" s="17"/>
    </row>
    <row r="46878" spans="22:22">
      <c r="V46878" s="17"/>
    </row>
    <row r="46879" spans="22:22">
      <c r="V46879" s="17"/>
    </row>
    <row r="46880" spans="22:22">
      <c r="V46880" s="17"/>
    </row>
    <row r="46881" spans="22:22">
      <c r="V46881" s="17"/>
    </row>
    <row r="46882" spans="22:22">
      <c r="V46882" s="17"/>
    </row>
    <row r="46883" spans="22:22">
      <c r="V46883" s="17"/>
    </row>
    <row r="46884" spans="22:22">
      <c r="V46884" s="17"/>
    </row>
    <row r="46885" spans="22:22">
      <c r="V46885" s="17"/>
    </row>
    <row r="46886" spans="22:22">
      <c r="V46886" s="17"/>
    </row>
    <row r="46887" spans="22:22">
      <c r="V46887" s="17"/>
    </row>
    <row r="46888" spans="22:22">
      <c r="V46888" s="17"/>
    </row>
    <row r="46889" spans="22:22">
      <c r="V46889" s="17"/>
    </row>
    <row r="46890" spans="22:22">
      <c r="V46890" s="17"/>
    </row>
    <row r="46891" spans="22:22">
      <c r="V46891" s="17"/>
    </row>
    <row r="46892" spans="22:22">
      <c r="V46892" s="17"/>
    </row>
    <row r="46893" spans="22:22">
      <c r="V46893" s="17"/>
    </row>
    <row r="46894" spans="22:22">
      <c r="V46894" s="17"/>
    </row>
    <row r="46895" spans="22:22">
      <c r="V46895" s="17"/>
    </row>
    <row r="46896" spans="22:22">
      <c r="V46896" s="17"/>
    </row>
    <row r="46897" spans="22:22">
      <c r="V46897" s="17"/>
    </row>
    <row r="46898" spans="22:22">
      <c r="V46898" s="17"/>
    </row>
    <row r="46899" spans="22:22">
      <c r="V46899" s="17"/>
    </row>
    <row r="46900" spans="22:22">
      <c r="V46900" s="17"/>
    </row>
    <row r="46901" spans="22:22">
      <c r="V46901" s="17"/>
    </row>
    <row r="46902" spans="22:22">
      <c r="V46902" s="17"/>
    </row>
    <row r="46903" spans="22:22">
      <c r="V46903" s="17"/>
    </row>
    <row r="46904" spans="22:22">
      <c r="V46904" s="17"/>
    </row>
    <row r="46905" spans="22:22">
      <c r="V46905" s="17"/>
    </row>
    <row r="46906" spans="22:22">
      <c r="V46906" s="17"/>
    </row>
    <row r="46907" spans="22:22">
      <c r="V46907" s="17"/>
    </row>
    <row r="46908" spans="22:22">
      <c r="V46908" s="17"/>
    </row>
    <row r="46909" spans="22:22">
      <c r="V46909" s="17"/>
    </row>
    <row r="46910" spans="22:22">
      <c r="V46910" s="17"/>
    </row>
    <row r="46911" spans="22:22">
      <c r="V46911" s="17"/>
    </row>
    <row r="46912" spans="22:22">
      <c r="V46912" s="17"/>
    </row>
    <row r="46913" spans="22:22">
      <c r="V46913" s="17"/>
    </row>
    <row r="46914" spans="22:22">
      <c r="V46914" s="17"/>
    </row>
    <row r="46915" spans="22:22">
      <c r="V46915" s="17"/>
    </row>
    <row r="46916" spans="22:22">
      <c r="V46916" s="17"/>
    </row>
    <row r="46917" spans="22:22">
      <c r="V46917" s="17"/>
    </row>
    <row r="46918" spans="22:22">
      <c r="V46918" s="17"/>
    </row>
    <row r="46919" spans="22:22">
      <c r="V46919" s="17"/>
    </row>
    <row r="46920" spans="22:22">
      <c r="V46920" s="17"/>
    </row>
    <row r="46921" spans="22:22">
      <c r="V46921" s="17"/>
    </row>
    <row r="46922" spans="22:22">
      <c r="V46922" s="17"/>
    </row>
    <row r="46923" spans="22:22">
      <c r="V46923" s="17"/>
    </row>
    <row r="46924" spans="22:22">
      <c r="V46924" s="17"/>
    </row>
    <row r="46925" spans="22:22">
      <c r="V46925" s="17"/>
    </row>
    <row r="46926" spans="22:22">
      <c r="V46926" s="17"/>
    </row>
    <row r="46927" spans="22:22">
      <c r="V46927" s="17"/>
    </row>
    <row r="46928" spans="22:22">
      <c r="V46928" s="17"/>
    </row>
    <row r="46929" spans="22:22">
      <c r="V46929" s="17"/>
    </row>
    <row r="46930" spans="22:22">
      <c r="V46930" s="17"/>
    </row>
    <row r="46931" spans="22:22">
      <c r="V46931" s="17"/>
    </row>
    <row r="46932" spans="22:22">
      <c r="V46932" s="17"/>
    </row>
    <row r="46933" spans="22:22">
      <c r="V46933" s="17"/>
    </row>
    <row r="46934" spans="22:22">
      <c r="V46934" s="17"/>
    </row>
    <row r="46935" spans="22:22">
      <c r="V46935" s="17"/>
    </row>
    <row r="46936" spans="22:22">
      <c r="V46936" s="17"/>
    </row>
    <row r="46937" spans="22:22">
      <c r="V46937" s="17"/>
    </row>
    <row r="46938" spans="22:22">
      <c r="V46938" s="17"/>
    </row>
    <row r="46939" spans="22:22">
      <c r="V46939" s="17"/>
    </row>
    <row r="46940" spans="22:22">
      <c r="V46940" s="17"/>
    </row>
    <row r="46941" spans="22:22">
      <c r="V46941" s="17"/>
    </row>
    <row r="46942" spans="22:22">
      <c r="V46942" s="17"/>
    </row>
    <row r="46943" spans="22:22">
      <c r="V46943" s="17"/>
    </row>
    <row r="46944" spans="22:22">
      <c r="V46944" s="17"/>
    </row>
    <row r="46945" spans="22:22">
      <c r="V46945" s="17"/>
    </row>
    <row r="46946" spans="22:22">
      <c r="V46946" s="17"/>
    </row>
    <row r="46947" spans="22:22">
      <c r="V46947" s="17"/>
    </row>
    <row r="46948" spans="22:22">
      <c r="V46948" s="17"/>
    </row>
    <row r="46949" spans="22:22">
      <c r="V46949" s="17"/>
    </row>
    <row r="46950" spans="22:22">
      <c r="V46950" s="17"/>
    </row>
    <row r="46951" spans="22:22">
      <c r="V46951" s="17"/>
    </row>
    <row r="46952" spans="22:22">
      <c r="V46952" s="17"/>
    </row>
    <row r="46953" spans="22:22">
      <c r="V46953" s="17"/>
    </row>
    <row r="46954" spans="22:22">
      <c r="V46954" s="17"/>
    </row>
    <row r="46955" spans="22:22">
      <c r="V46955" s="17"/>
    </row>
    <row r="46956" spans="22:22">
      <c r="V46956" s="17"/>
    </row>
    <row r="46957" spans="22:22">
      <c r="V46957" s="17"/>
    </row>
    <row r="46958" spans="22:22">
      <c r="V46958" s="17"/>
    </row>
    <row r="46959" spans="22:22">
      <c r="V46959" s="17"/>
    </row>
    <row r="46960" spans="22:22">
      <c r="V46960" s="17"/>
    </row>
    <row r="46961" spans="22:22">
      <c r="V46961" s="17"/>
    </row>
    <row r="46962" spans="22:22">
      <c r="V46962" s="17"/>
    </row>
    <row r="46963" spans="22:22">
      <c r="V46963" s="17"/>
    </row>
    <row r="46964" spans="22:22">
      <c r="V46964" s="17"/>
    </row>
    <row r="46965" spans="22:22">
      <c r="V46965" s="17"/>
    </row>
    <row r="46966" spans="22:22">
      <c r="V46966" s="17"/>
    </row>
    <row r="46967" spans="22:22">
      <c r="V46967" s="17"/>
    </row>
    <row r="46968" spans="22:22">
      <c r="V46968" s="17"/>
    </row>
    <row r="46969" spans="22:22">
      <c r="V46969" s="17"/>
    </row>
    <row r="46970" spans="22:22">
      <c r="V46970" s="17"/>
    </row>
    <row r="46971" spans="22:22">
      <c r="V46971" s="17"/>
    </row>
    <row r="46972" spans="22:22">
      <c r="V46972" s="17"/>
    </row>
    <row r="46973" spans="22:22">
      <c r="V46973" s="17"/>
    </row>
    <row r="46974" spans="22:22">
      <c r="V46974" s="17"/>
    </row>
    <row r="46975" spans="22:22">
      <c r="V46975" s="17"/>
    </row>
    <row r="46976" spans="22:22">
      <c r="V46976" s="17"/>
    </row>
    <row r="46977" spans="22:22">
      <c r="V46977" s="17"/>
    </row>
    <row r="46978" spans="22:22">
      <c r="V46978" s="17"/>
    </row>
    <row r="46979" spans="22:22">
      <c r="V46979" s="17"/>
    </row>
    <row r="46980" spans="22:22">
      <c r="V46980" s="17"/>
    </row>
    <row r="46981" spans="22:22">
      <c r="V46981" s="17"/>
    </row>
    <row r="46982" spans="22:22">
      <c r="V46982" s="17"/>
    </row>
    <row r="46983" spans="22:22">
      <c r="V46983" s="17"/>
    </row>
    <row r="46984" spans="22:22">
      <c r="V46984" s="17"/>
    </row>
    <row r="46985" spans="22:22">
      <c r="V46985" s="17"/>
    </row>
    <row r="46986" spans="22:22">
      <c r="V46986" s="17"/>
    </row>
    <row r="46987" spans="22:22">
      <c r="V46987" s="17"/>
    </row>
    <row r="46988" spans="22:22">
      <c r="V46988" s="17"/>
    </row>
    <row r="46989" spans="22:22">
      <c r="V46989" s="17"/>
    </row>
    <row r="46990" spans="22:22">
      <c r="V46990" s="17"/>
    </row>
    <row r="46991" spans="22:22">
      <c r="V46991" s="17"/>
    </row>
    <row r="46992" spans="22:22">
      <c r="V46992" s="17"/>
    </row>
    <row r="46993" spans="22:22">
      <c r="V46993" s="17"/>
    </row>
    <row r="46994" spans="22:22">
      <c r="V46994" s="17"/>
    </row>
    <row r="46995" spans="22:22">
      <c r="V46995" s="17"/>
    </row>
    <row r="46996" spans="22:22">
      <c r="V46996" s="17"/>
    </row>
    <row r="46997" spans="22:22">
      <c r="V46997" s="17"/>
    </row>
    <row r="46998" spans="22:22">
      <c r="V46998" s="17"/>
    </row>
    <row r="46999" spans="22:22">
      <c r="V46999" s="17"/>
    </row>
    <row r="47000" spans="22:22">
      <c r="V47000" s="17"/>
    </row>
    <row r="47001" spans="22:22">
      <c r="V47001" s="17"/>
    </row>
    <row r="47002" spans="22:22">
      <c r="V47002" s="17"/>
    </row>
    <row r="47003" spans="22:22">
      <c r="V47003" s="17"/>
    </row>
    <row r="47004" spans="22:22">
      <c r="V47004" s="17"/>
    </row>
    <row r="47005" spans="22:22">
      <c r="V47005" s="17"/>
    </row>
    <row r="47006" spans="22:22">
      <c r="V47006" s="17"/>
    </row>
    <row r="47007" spans="22:22">
      <c r="V47007" s="17"/>
    </row>
    <row r="47008" spans="22:22">
      <c r="V47008" s="17"/>
    </row>
    <row r="47009" spans="22:22">
      <c r="V47009" s="17"/>
    </row>
    <row r="47010" spans="22:22">
      <c r="V47010" s="17"/>
    </row>
    <row r="47011" spans="22:22">
      <c r="V47011" s="17"/>
    </row>
    <row r="47012" spans="22:22">
      <c r="V47012" s="17"/>
    </row>
    <row r="47013" spans="22:22">
      <c r="V47013" s="17"/>
    </row>
    <row r="47014" spans="22:22">
      <c r="V47014" s="17"/>
    </row>
    <row r="47015" spans="22:22">
      <c r="V47015" s="17"/>
    </row>
    <row r="47016" spans="22:22">
      <c r="V47016" s="17"/>
    </row>
    <row r="47017" spans="22:22">
      <c r="V47017" s="17"/>
    </row>
    <row r="47018" spans="22:22">
      <c r="V47018" s="17"/>
    </row>
    <row r="47019" spans="22:22">
      <c r="V47019" s="17"/>
    </row>
    <row r="47020" spans="22:22">
      <c r="V47020" s="17"/>
    </row>
    <row r="47021" spans="22:22">
      <c r="V47021" s="17"/>
    </row>
    <row r="47022" spans="22:22">
      <c r="V47022" s="17"/>
    </row>
    <row r="47023" spans="22:22">
      <c r="V47023" s="17"/>
    </row>
    <row r="47024" spans="22:22">
      <c r="V47024" s="17"/>
    </row>
    <row r="47025" spans="22:22">
      <c r="V47025" s="17"/>
    </row>
    <row r="47026" spans="22:22">
      <c r="V47026" s="17"/>
    </row>
    <row r="47027" spans="22:22">
      <c r="V47027" s="17"/>
    </row>
    <row r="47028" spans="22:22">
      <c r="V47028" s="17"/>
    </row>
    <row r="47029" spans="22:22">
      <c r="V47029" s="17"/>
    </row>
    <row r="47030" spans="22:22">
      <c r="V47030" s="17"/>
    </row>
    <row r="47031" spans="22:22">
      <c r="V47031" s="17"/>
    </row>
    <row r="47032" spans="22:22">
      <c r="V47032" s="17"/>
    </row>
    <row r="47033" spans="22:22">
      <c r="V47033" s="17"/>
    </row>
    <row r="47034" spans="22:22">
      <c r="V47034" s="17"/>
    </row>
    <row r="47035" spans="22:22">
      <c r="V47035" s="17"/>
    </row>
    <row r="47036" spans="22:22">
      <c r="V47036" s="17"/>
    </row>
    <row r="47037" spans="22:22">
      <c r="V47037" s="17"/>
    </row>
    <row r="47038" spans="22:22">
      <c r="V47038" s="17"/>
    </row>
    <row r="47039" spans="22:22">
      <c r="V47039" s="17"/>
    </row>
    <row r="47040" spans="22:22">
      <c r="V47040" s="17"/>
    </row>
    <row r="47041" spans="22:22">
      <c r="V47041" s="17"/>
    </row>
    <row r="47042" spans="22:22">
      <c r="V47042" s="17"/>
    </row>
    <row r="47043" spans="22:22">
      <c r="V47043" s="17"/>
    </row>
    <row r="47044" spans="22:22">
      <c r="V47044" s="17"/>
    </row>
    <row r="47045" spans="22:22">
      <c r="V47045" s="17"/>
    </row>
    <row r="47046" spans="22:22">
      <c r="V47046" s="17"/>
    </row>
    <row r="47047" spans="22:22">
      <c r="V47047" s="17"/>
    </row>
    <row r="47048" spans="22:22">
      <c r="V47048" s="17"/>
    </row>
    <row r="47049" spans="22:22">
      <c r="V47049" s="17"/>
    </row>
    <row r="47050" spans="22:22">
      <c r="V47050" s="17"/>
    </row>
    <row r="47051" spans="22:22">
      <c r="V47051" s="17"/>
    </row>
    <row r="47052" spans="22:22">
      <c r="V47052" s="17"/>
    </row>
    <row r="47053" spans="22:22">
      <c r="V47053" s="17"/>
    </row>
    <row r="47054" spans="22:22">
      <c r="V47054" s="17"/>
    </row>
    <row r="47055" spans="22:22">
      <c r="V47055" s="17"/>
    </row>
    <row r="47056" spans="22:22">
      <c r="V47056" s="17"/>
    </row>
    <row r="47057" spans="22:22">
      <c r="V47057" s="17"/>
    </row>
    <row r="47058" spans="22:22">
      <c r="V47058" s="17"/>
    </row>
    <row r="47059" spans="22:22">
      <c r="V47059" s="17"/>
    </row>
    <row r="47060" spans="22:22">
      <c r="V47060" s="17"/>
    </row>
    <row r="47061" spans="22:22">
      <c r="V47061" s="17"/>
    </row>
    <row r="47062" spans="22:22">
      <c r="V47062" s="17"/>
    </row>
    <row r="47063" spans="22:22">
      <c r="V47063" s="17"/>
    </row>
    <row r="47064" spans="22:22">
      <c r="V47064" s="17"/>
    </row>
    <row r="47065" spans="22:22">
      <c r="V47065" s="17"/>
    </row>
    <row r="47066" spans="22:22">
      <c r="V47066" s="17"/>
    </row>
    <row r="47067" spans="22:22">
      <c r="V47067" s="17"/>
    </row>
    <row r="47068" spans="22:22">
      <c r="V47068" s="17"/>
    </row>
    <row r="47069" spans="22:22">
      <c r="V47069" s="17"/>
    </row>
    <row r="47070" spans="22:22">
      <c r="V47070" s="17"/>
    </row>
    <row r="47071" spans="22:22">
      <c r="V47071" s="17"/>
    </row>
    <row r="47072" spans="22:22">
      <c r="V47072" s="17"/>
    </row>
    <row r="47073" spans="22:22">
      <c r="V47073" s="17"/>
    </row>
    <row r="47074" spans="22:22">
      <c r="V47074" s="17"/>
    </row>
    <row r="47075" spans="22:22">
      <c r="V47075" s="17"/>
    </row>
    <row r="47076" spans="22:22">
      <c r="V47076" s="17"/>
    </row>
    <row r="47077" spans="22:22">
      <c r="V47077" s="17"/>
    </row>
    <row r="47078" spans="22:22">
      <c r="V47078" s="17"/>
    </row>
    <row r="47079" spans="22:22">
      <c r="V47079" s="17"/>
    </row>
    <row r="47080" spans="22:22">
      <c r="V47080" s="17"/>
    </row>
    <row r="47081" spans="22:22">
      <c r="V47081" s="17"/>
    </row>
    <row r="47082" spans="22:22">
      <c r="V47082" s="17"/>
    </row>
    <row r="47083" spans="22:22">
      <c r="V47083" s="17"/>
    </row>
    <row r="47084" spans="22:22">
      <c r="V47084" s="17"/>
    </row>
    <row r="47085" spans="22:22">
      <c r="V47085" s="17"/>
    </row>
    <row r="47086" spans="22:22">
      <c r="V47086" s="17"/>
    </row>
    <row r="47087" spans="22:22">
      <c r="V47087" s="17"/>
    </row>
    <row r="47088" spans="22:22">
      <c r="V47088" s="17"/>
    </row>
    <row r="47089" spans="22:22">
      <c r="V47089" s="17"/>
    </row>
    <row r="47090" spans="22:22">
      <c r="V47090" s="17"/>
    </row>
    <row r="47091" spans="22:22">
      <c r="V47091" s="17"/>
    </row>
    <row r="47092" spans="22:22">
      <c r="V47092" s="17"/>
    </row>
    <row r="47093" spans="22:22">
      <c r="V47093" s="17"/>
    </row>
    <row r="47094" spans="22:22">
      <c r="V47094" s="17"/>
    </row>
    <row r="47095" spans="22:22">
      <c r="V47095" s="17"/>
    </row>
    <row r="47096" spans="22:22">
      <c r="V47096" s="17"/>
    </row>
    <row r="47097" spans="22:22">
      <c r="V47097" s="17"/>
    </row>
    <row r="47098" spans="22:22">
      <c r="V47098" s="17"/>
    </row>
    <row r="47099" spans="22:22">
      <c r="V47099" s="17"/>
    </row>
    <row r="47100" spans="22:22">
      <c r="V47100" s="17"/>
    </row>
    <row r="47101" spans="22:22">
      <c r="V47101" s="17"/>
    </row>
    <row r="47102" spans="22:22">
      <c r="V47102" s="17"/>
    </row>
    <row r="47103" spans="22:22">
      <c r="V47103" s="17"/>
    </row>
    <row r="47104" spans="22:22">
      <c r="V47104" s="17"/>
    </row>
    <row r="47105" spans="22:22">
      <c r="V47105" s="17"/>
    </row>
    <row r="47106" spans="22:22">
      <c r="V47106" s="17"/>
    </row>
    <row r="47107" spans="22:22">
      <c r="V47107" s="17"/>
    </row>
    <row r="47108" spans="22:22">
      <c r="V47108" s="17"/>
    </row>
    <row r="47109" spans="22:22">
      <c r="V47109" s="17"/>
    </row>
    <row r="47110" spans="22:22">
      <c r="V47110" s="17"/>
    </row>
    <row r="47111" spans="22:22">
      <c r="V47111" s="17"/>
    </row>
    <row r="47112" spans="22:22">
      <c r="V47112" s="17"/>
    </row>
    <row r="47113" spans="22:22">
      <c r="V47113" s="17"/>
    </row>
    <row r="47114" spans="22:22">
      <c r="V47114" s="17"/>
    </row>
    <row r="47115" spans="22:22">
      <c r="V47115" s="17"/>
    </row>
    <row r="47116" spans="22:22">
      <c r="V47116" s="17"/>
    </row>
    <row r="47117" spans="22:22">
      <c r="V47117" s="17"/>
    </row>
    <row r="47118" spans="22:22">
      <c r="V47118" s="17"/>
    </row>
    <row r="47119" spans="22:22">
      <c r="V47119" s="17"/>
    </row>
    <row r="47120" spans="22:22">
      <c r="V47120" s="17"/>
    </row>
    <row r="47121" spans="22:22">
      <c r="V47121" s="17"/>
    </row>
    <row r="47122" spans="22:22">
      <c r="V47122" s="17"/>
    </row>
    <row r="47123" spans="22:22">
      <c r="V47123" s="17"/>
    </row>
    <row r="47124" spans="22:22">
      <c r="V47124" s="17"/>
    </row>
    <row r="47125" spans="22:22">
      <c r="V47125" s="17"/>
    </row>
    <row r="47126" spans="22:22">
      <c r="V47126" s="17"/>
    </row>
    <row r="47127" spans="22:22">
      <c r="V47127" s="17"/>
    </row>
    <row r="47128" spans="22:22">
      <c r="V47128" s="17"/>
    </row>
    <row r="47129" spans="22:22">
      <c r="V47129" s="17"/>
    </row>
    <row r="47130" spans="22:22">
      <c r="V47130" s="17"/>
    </row>
    <row r="47131" spans="22:22">
      <c r="V47131" s="17"/>
    </row>
    <row r="47132" spans="22:22">
      <c r="V47132" s="17"/>
    </row>
    <row r="47133" spans="22:22">
      <c r="V47133" s="17"/>
    </row>
    <row r="47134" spans="22:22">
      <c r="V47134" s="17"/>
    </row>
    <row r="47135" spans="22:22">
      <c r="V47135" s="17"/>
    </row>
    <row r="47136" spans="22:22">
      <c r="V47136" s="17"/>
    </row>
    <row r="47137" spans="22:22">
      <c r="V47137" s="17"/>
    </row>
    <row r="47138" spans="22:22">
      <c r="V47138" s="17"/>
    </row>
    <row r="47139" spans="22:22">
      <c r="V47139" s="17"/>
    </row>
    <row r="47140" spans="22:22">
      <c r="V47140" s="17"/>
    </row>
    <row r="47141" spans="22:22">
      <c r="V47141" s="17"/>
    </row>
    <row r="47142" spans="22:22">
      <c r="V47142" s="17"/>
    </row>
    <row r="47143" spans="22:22">
      <c r="V47143" s="17"/>
    </row>
    <row r="47144" spans="22:22">
      <c r="V47144" s="17"/>
    </row>
    <row r="47145" spans="22:22">
      <c r="V47145" s="17"/>
    </row>
    <row r="47146" spans="22:22">
      <c r="V47146" s="17"/>
    </row>
    <row r="47147" spans="22:22">
      <c r="V47147" s="17"/>
    </row>
    <row r="47148" spans="22:22">
      <c r="V47148" s="17"/>
    </row>
    <row r="47149" spans="22:22">
      <c r="V47149" s="17"/>
    </row>
    <row r="47150" spans="22:22">
      <c r="V47150" s="17"/>
    </row>
    <row r="47151" spans="22:22">
      <c r="V47151" s="17"/>
    </row>
    <row r="47152" spans="22:22">
      <c r="V47152" s="17"/>
    </row>
    <row r="47153" spans="22:22">
      <c r="V47153" s="17"/>
    </row>
    <row r="47154" spans="22:22">
      <c r="V47154" s="17"/>
    </row>
    <row r="47155" spans="22:22">
      <c r="V47155" s="17"/>
    </row>
    <row r="47156" spans="22:22">
      <c r="V47156" s="17"/>
    </row>
    <row r="47157" spans="22:22">
      <c r="V47157" s="17"/>
    </row>
    <row r="47158" spans="22:22">
      <c r="V47158" s="17"/>
    </row>
    <row r="47159" spans="22:22">
      <c r="V47159" s="17"/>
    </row>
    <row r="47160" spans="22:22">
      <c r="V47160" s="17"/>
    </row>
    <row r="47161" spans="22:22">
      <c r="V47161" s="17"/>
    </row>
    <row r="47162" spans="22:22">
      <c r="V47162" s="17"/>
    </row>
    <row r="47163" spans="22:22">
      <c r="V47163" s="17"/>
    </row>
    <row r="47164" spans="22:22">
      <c r="V47164" s="17"/>
    </row>
    <row r="47165" spans="22:22">
      <c r="V47165" s="17"/>
    </row>
    <row r="47166" spans="22:22">
      <c r="V47166" s="17"/>
    </row>
    <row r="47167" spans="22:22">
      <c r="V47167" s="17"/>
    </row>
    <row r="47168" spans="22:22">
      <c r="V47168" s="17"/>
    </row>
    <row r="47169" spans="22:22">
      <c r="V47169" s="17"/>
    </row>
    <row r="47170" spans="22:22">
      <c r="V47170" s="17"/>
    </row>
    <row r="47171" spans="22:22">
      <c r="V47171" s="17"/>
    </row>
    <row r="47172" spans="22:22">
      <c r="V47172" s="17"/>
    </row>
    <row r="47173" spans="22:22">
      <c r="V47173" s="17"/>
    </row>
    <row r="47174" spans="22:22">
      <c r="V47174" s="17"/>
    </row>
    <row r="47175" spans="22:22">
      <c r="V47175" s="17"/>
    </row>
    <row r="47176" spans="22:22">
      <c r="V47176" s="17"/>
    </row>
    <row r="47177" spans="22:22">
      <c r="V47177" s="17"/>
    </row>
    <row r="47178" spans="22:22">
      <c r="V47178" s="17"/>
    </row>
    <row r="47179" spans="22:22">
      <c r="V47179" s="17"/>
    </row>
    <row r="47180" spans="22:22">
      <c r="V47180" s="17"/>
    </row>
    <row r="47181" spans="22:22">
      <c r="V47181" s="17"/>
    </row>
    <row r="47182" spans="22:22">
      <c r="V47182" s="17"/>
    </row>
    <row r="47183" spans="22:22">
      <c r="V47183" s="17"/>
    </row>
    <row r="47184" spans="22:22">
      <c r="V47184" s="17"/>
    </row>
    <row r="47185" spans="22:22">
      <c r="V47185" s="17"/>
    </row>
    <row r="47186" spans="22:22">
      <c r="V47186" s="17"/>
    </row>
    <row r="47187" spans="22:22">
      <c r="V47187" s="17"/>
    </row>
    <row r="47188" spans="22:22">
      <c r="V47188" s="17"/>
    </row>
    <row r="47189" spans="22:22">
      <c r="V47189" s="17"/>
    </row>
    <row r="47190" spans="22:22">
      <c r="V47190" s="17"/>
    </row>
    <row r="47191" spans="22:22">
      <c r="V47191" s="17"/>
    </row>
    <row r="47192" spans="22:22">
      <c r="V47192" s="17"/>
    </row>
    <row r="47193" spans="22:22">
      <c r="V47193" s="17"/>
    </row>
    <row r="47194" spans="22:22">
      <c r="V47194" s="17"/>
    </row>
    <row r="47195" spans="22:22">
      <c r="V47195" s="17"/>
    </row>
    <row r="47196" spans="22:22">
      <c r="V47196" s="17"/>
    </row>
    <row r="47197" spans="22:22">
      <c r="V47197" s="17"/>
    </row>
    <row r="47198" spans="22:22">
      <c r="V47198" s="17"/>
    </row>
    <row r="47199" spans="22:22">
      <c r="V47199" s="17"/>
    </row>
    <row r="47200" spans="22:22">
      <c r="V47200" s="17"/>
    </row>
    <row r="47201" spans="22:22">
      <c r="V47201" s="17"/>
    </row>
    <row r="47202" spans="22:22">
      <c r="V47202" s="17"/>
    </row>
    <row r="47203" spans="22:22">
      <c r="V47203" s="17"/>
    </row>
    <row r="47204" spans="22:22">
      <c r="V47204" s="17"/>
    </row>
    <row r="47205" spans="22:22">
      <c r="V47205" s="17"/>
    </row>
    <row r="47206" spans="22:22">
      <c r="V47206" s="17"/>
    </row>
    <row r="47207" spans="22:22">
      <c r="V47207" s="17"/>
    </row>
    <row r="47208" spans="22:22">
      <c r="V47208" s="17"/>
    </row>
    <row r="47209" spans="22:22">
      <c r="V47209" s="17"/>
    </row>
    <row r="47210" spans="22:22">
      <c r="V47210" s="17"/>
    </row>
    <row r="47211" spans="22:22">
      <c r="V47211" s="17"/>
    </row>
    <row r="47212" spans="22:22">
      <c r="V47212" s="17"/>
    </row>
    <row r="47213" spans="22:22">
      <c r="V47213" s="17"/>
    </row>
    <row r="47214" spans="22:22">
      <c r="V47214" s="17"/>
    </row>
    <row r="47215" spans="22:22">
      <c r="V47215" s="17"/>
    </row>
    <row r="47216" spans="22:22">
      <c r="V47216" s="17"/>
    </row>
    <row r="47217" spans="22:22">
      <c r="V47217" s="17"/>
    </row>
    <row r="47218" spans="22:22">
      <c r="V47218" s="17"/>
    </row>
    <row r="47219" spans="22:22">
      <c r="V47219" s="17"/>
    </row>
    <row r="47220" spans="22:22">
      <c r="V47220" s="17"/>
    </row>
    <row r="47221" spans="22:22">
      <c r="V47221" s="17"/>
    </row>
    <row r="47222" spans="22:22">
      <c r="V47222" s="17"/>
    </row>
    <row r="47223" spans="22:22">
      <c r="V47223" s="17"/>
    </row>
    <row r="47224" spans="22:22">
      <c r="V47224" s="17"/>
    </row>
    <row r="47225" spans="22:22">
      <c r="V47225" s="17"/>
    </row>
    <row r="47226" spans="22:22">
      <c r="V47226" s="17"/>
    </row>
    <row r="47227" spans="22:22">
      <c r="V47227" s="17"/>
    </row>
    <row r="47228" spans="22:22">
      <c r="V47228" s="17"/>
    </row>
    <row r="47229" spans="22:22">
      <c r="V47229" s="17"/>
    </row>
    <row r="47230" spans="22:22">
      <c r="V47230" s="17"/>
    </row>
    <row r="47231" spans="22:22">
      <c r="V47231" s="17"/>
    </row>
    <row r="47232" spans="22:22">
      <c r="V47232" s="17"/>
    </row>
    <row r="47233" spans="22:22">
      <c r="V47233" s="17"/>
    </row>
    <row r="47234" spans="22:22">
      <c r="V47234" s="17"/>
    </row>
    <row r="47235" spans="22:22">
      <c r="V47235" s="17"/>
    </row>
    <row r="47236" spans="22:22">
      <c r="V47236" s="17"/>
    </row>
    <row r="47237" spans="22:22">
      <c r="V47237" s="17"/>
    </row>
    <row r="47238" spans="22:22">
      <c r="V47238" s="17"/>
    </row>
    <row r="47239" spans="22:22">
      <c r="V47239" s="17"/>
    </row>
    <row r="47240" spans="22:22">
      <c r="V47240" s="17"/>
    </row>
    <row r="47241" spans="22:22">
      <c r="V47241" s="17"/>
    </row>
    <row r="47242" spans="22:22">
      <c r="V47242" s="17"/>
    </row>
    <row r="47243" spans="22:22">
      <c r="V47243" s="17"/>
    </row>
    <row r="47244" spans="22:22">
      <c r="V47244" s="17"/>
    </row>
    <row r="47245" spans="22:22">
      <c r="V47245" s="17"/>
    </row>
    <row r="47246" spans="22:22">
      <c r="V47246" s="17"/>
    </row>
    <row r="47247" spans="22:22">
      <c r="V47247" s="17"/>
    </row>
    <row r="47248" spans="22:22">
      <c r="V47248" s="17"/>
    </row>
    <row r="47249" spans="22:22">
      <c r="V47249" s="17"/>
    </row>
    <row r="47250" spans="22:22">
      <c r="V47250" s="17"/>
    </row>
    <row r="47251" spans="22:22">
      <c r="V47251" s="17"/>
    </row>
    <row r="47252" spans="22:22">
      <c r="V47252" s="17"/>
    </row>
    <row r="47253" spans="22:22">
      <c r="V47253" s="17"/>
    </row>
    <row r="47254" spans="22:22">
      <c r="V47254" s="17"/>
    </row>
    <row r="47255" spans="22:22">
      <c r="V47255" s="17"/>
    </row>
    <row r="47256" spans="22:22">
      <c r="V47256" s="17"/>
    </row>
    <row r="47257" spans="22:22">
      <c r="V47257" s="17"/>
    </row>
    <row r="47258" spans="22:22">
      <c r="V47258" s="17"/>
    </row>
    <row r="47259" spans="22:22">
      <c r="V47259" s="17"/>
    </row>
    <row r="47260" spans="22:22">
      <c r="V47260" s="17"/>
    </row>
    <row r="47261" spans="22:22">
      <c r="V47261" s="17"/>
    </row>
    <row r="47262" spans="22:22">
      <c r="V47262" s="17"/>
    </row>
    <row r="47263" spans="22:22">
      <c r="V47263" s="17"/>
    </row>
    <row r="47264" spans="22:22">
      <c r="V47264" s="17"/>
    </row>
    <row r="47265" spans="22:22">
      <c r="V47265" s="17"/>
    </row>
    <row r="47266" spans="22:22">
      <c r="V47266" s="17"/>
    </row>
    <row r="47267" spans="22:22">
      <c r="V47267" s="17"/>
    </row>
    <row r="47268" spans="22:22">
      <c r="V47268" s="17"/>
    </row>
    <row r="47269" spans="22:22">
      <c r="V47269" s="17"/>
    </row>
    <row r="47270" spans="22:22">
      <c r="V47270" s="17"/>
    </row>
    <row r="47271" spans="22:22">
      <c r="V47271" s="17"/>
    </row>
    <row r="47272" spans="22:22">
      <c r="V47272" s="17"/>
    </row>
    <row r="47273" spans="22:22">
      <c r="V47273" s="17"/>
    </row>
    <row r="47274" spans="22:22">
      <c r="V47274" s="17"/>
    </row>
    <row r="47275" spans="22:22">
      <c r="V47275" s="17"/>
    </row>
    <row r="47276" spans="22:22">
      <c r="V47276" s="17"/>
    </row>
    <row r="47277" spans="22:22">
      <c r="V47277" s="17"/>
    </row>
    <row r="47278" spans="22:22">
      <c r="V47278" s="17"/>
    </row>
    <row r="47279" spans="22:22">
      <c r="V47279" s="17"/>
    </row>
    <row r="47280" spans="22:22">
      <c r="V47280" s="17"/>
    </row>
    <row r="47281" spans="22:22">
      <c r="V47281" s="17"/>
    </row>
    <row r="47282" spans="22:22">
      <c r="V47282" s="17"/>
    </row>
    <row r="47283" spans="22:22">
      <c r="V47283" s="17"/>
    </row>
    <row r="47284" spans="22:22">
      <c r="V47284" s="17"/>
    </row>
    <row r="47285" spans="22:22">
      <c r="V47285" s="17"/>
    </row>
    <row r="47286" spans="22:22">
      <c r="V47286" s="17"/>
    </row>
    <row r="47287" spans="22:22">
      <c r="V47287" s="17"/>
    </row>
    <row r="47288" spans="22:22">
      <c r="V47288" s="17"/>
    </row>
    <row r="47289" spans="22:22">
      <c r="V47289" s="17"/>
    </row>
    <row r="47290" spans="22:22">
      <c r="V47290" s="17"/>
    </row>
    <row r="47291" spans="22:22">
      <c r="V47291" s="17"/>
    </row>
    <row r="47292" spans="22:22">
      <c r="V47292" s="17"/>
    </row>
    <row r="47293" spans="22:22">
      <c r="V47293" s="17"/>
    </row>
    <row r="47294" spans="22:22">
      <c r="V47294" s="17"/>
    </row>
    <row r="47295" spans="22:22">
      <c r="V47295" s="17"/>
    </row>
    <row r="47296" spans="22:22">
      <c r="V47296" s="17"/>
    </row>
    <row r="47297" spans="22:22">
      <c r="V47297" s="17"/>
    </row>
    <row r="47298" spans="22:22">
      <c r="V47298" s="17"/>
    </row>
    <row r="47299" spans="22:22">
      <c r="V47299" s="17"/>
    </row>
    <row r="47300" spans="22:22">
      <c r="V47300" s="17"/>
    </row>
    <row r="47301" spans="22:22">
      <c r="V47301" s="17"/>
    </row>
    <row r="47302" spans="22:22">
      <c r="V47302" s="17"/>
    </row>
    <row r="47303" spans="22:22">
      <c r="V47303" s="17"/>
    </row>
    <row r="47304" spans="22:22">
      <c r="V47304" s="17"/>
    </row>
    <row r="47305" spans="22:22">
      <c r="V47305" s="17"/>
    </row>
    <row r="47306" spans="22:22">
      <c r="V47306" s="17"/>
    </row>
    <row r="47307" spans="22:22">
      <c r="V47307" s="17"/>
    </row>
    <row r="47308" spans="22:22">
      <c r="V47308" s="17"/>
    </row>
    <row r="47309" spans="22:22">
      <c r="V47309" s="17"/>
    </row>
    <row r="47310" spans="22:22">
      <c r="V47310" s="17"/>
    </row>
    <row r="47311" spans="22:22">
      <c r="V47311" s="17"/>
    </row>
    <row r="47312" spans="22:22">
      <c r="V47312" s="17"/>
    </row>
    <row r="47313" spans="22:22">
      <c r="V47313" s="17"/>
    </row>
    <row r="47314" spans="22:22">
      <c r="V47314" s="17"/>
    </row>
    <row r="47315" spans="22:22">
      <c r="V47315" s="17"/>
    </row>
    <row r="47316" spans="22:22">
      <c r="V47316" s="17"/>
    </row>
    <row r="47317" spans="22:22">
      <c r="V47317" s="17"/>
    </row>
    <row r="47318" spans="22:22">
      <c r="V47318" s="17"/>
    </row>
    <row r="47319" spans="22:22">
      <c r="V47319" s="17"/>
    </row>
    <row r="47320" spans="22:22">
      <c r="V47320" s="17"/>
    </row>
    <row r="47321" spans="22:22">
      <c r="V47321" s="17"/>
    </row>
    <row r="47322" spans="22:22">
      <c r="V47322" s="17"/>
    </row>
    <row r="47323" spans="22:22">
      <c r="V47323" s="17"/>
    </row>
    <row r="47324" spans="22:22">
      <c r="V47324" s="17"/>
    </row>
    <row r="47325" spans="22:22">
      <c r="V47325" s="17"/>
    </row>
    <row r="47326" spans="22:22">
      <c r="V47326" s="17"/>
    </row>
    <row r="47327" spans="22:22">
      <c r="V47327" s="17"/>
    </row>
    <row r="47328" spans="22:22">
      <c r="V47328" s="17"/>
    </row>
    <row r="47329" spans="22:22">
      <c r="V47329" s="17"/>
    </row>
    <row r="47330" spans="22:22">
      <c r="V47330" s="17"/>
    </row>
    <row r="47331" spans="22:22">
      <c r="V47331" s="17"/>
    </row>
    <row r="47332" spans="22:22">
      <c r="V47332" s="17"/>
    </row>
    <row r="47333" spans="22:22">
      <c r="V47333" s="17"/>
    </row>
    <row r="47334" spans="22:22">
      <c r="V47334" s="17"/>
    </row>
    <row r="47335" spans="22:22">
      <c r="V47335" s="17"/>
    </row>
    <row r="47336" spans="22:22">
      <c r="V47336" s="17"/>
    </row>
    <row r="47337" spans="22:22">
      <c r="V47337" s="17"/>
    </row>
    <row r="47338" spans="22:22">
      <c r="V47338" s="17"/>
    </row>
    <row r="47339" spans="22:22">
      <c r="V47339" s="17"/>
    </row>
    <row r="47340" spans="22:22">
      <c r="V47340" s="17"/>
    </row>
    <row r="47341" spans="22:22">
      <c r="V47341" s="17"/>
    </row>
    <row r="47342" spans="22:22">
      <c r="V47342" s="17"/>
    </row>
    <row r="47343" spans="22:22">
      <c r="V47343" s="17"/>
    </row>
    <row r="47344" spans="22:22">
      <c r="V47344" s="17"/>
    </row>
    <row r="47345" spans="22:22">
      <c r="V47345" s="17"/>
    </row>
    <row r="47346" spans="22:22">
      <c r="V47346" s="17"/>
    </row>
    <row r="47347" spans="22:22">
      <c r="V47347" s="17"/>
    </row>
    <row r="47348" spans="22:22">
      <c r="V47348" s="17"/>
    </row>
    <row r="47349" spans="22:22">
      <c r="V47349" s="17"/>
    </row>
    <row r="47350" spans="22:22">
      <c r="V47350" s="17"/>
    </row>
    <row r="47351" spans="22:22">
      <c r="V47351" s="17"/>
    </row>
    <row r="47352" spans="22:22">
      <c r="V47352" s="17"/>
    </row>
    <row r="47353" spans="22:22">
      <c r="V47353" s="17"/>
    </row>
    <row r="47354" spans="22:22">
      <c r="V47354" s="17"/>
    </row>
    <row r="47355" spans="22:22">
      <c r="V47355" s="17"/>
    </row>
    <row r="47356" spans="22:22">
      <c r="V47356" s="17"/>
    </row>
    <row r="47357" spans="22:22">
      <c r="V47357" s="17"/>
    </row>
    <row r="47358" spans="22:22">
      <c r="V47358" s="17"/>
    </row>
    <row r="47359" spans="22:22">
      <c r="V47359" s="17"/>
    </row>
    <row r="47360" spans="22:22">
      <c r="V47360" s="17"/>
    </row>
    <row r="47361" spans="22:22">
      <c r="V47361" s="17"/>
    </row>
    <row r="47362" spans="22:22">
      <c r="V47362" s="17"/>
    </row>
    <row r="47363" spans="22:22">
      <c r="V47363" s="17"/>
    </row>
    <row r="47364" spans="22:22">
      <c r="V47364" s="17"/>
    </row>
    <row r="47365" spans="22:22">
      <c r="V47365" s="17"/>
    </row>
    <row r="47366" spans="22:22">
      <c r="V47366" s="17"/>
    </row>
    <row r="47367" spans="22:22">
      <c r="V47367" s="17"/>
    </row>
    <row r="47368" spans="22:22">
      <c r="V47368" s="17"/>
    </row>
    <row r="47369" spans="22:22">
      <c r="V47369" s="17"/>
    </row>
    <row r="47370" spans="22:22">
      <c r="V47370" s="17"/>
    </row>
    <row r="47371" spans="22:22">
      <c r="V47371" s="17"/>
    </row>
    <row r="47372" spans="22:22">
      <c r="V47372" s="17"/>
    </row>
    <row r="47373" spans="22:22">
      <c r="V47373" s="17"/>
    </row>
    <row r="47374" spans="22:22">
      <c r="V47374" s="17"/>
    </row>
    <row r="47375" spans="22:22">
      <c r="V47375" s="17"/>
    </row>
    <row r="47376" spans="22:22">
      <c r="V47376" s="17"/>
    </row>
    <row r="47377" spans="22:22">
      <c r="V47377" s="17"/>
    </row>
    <row r="47378" spans="22:22">
      <c r="V47378" s="17"/>
    </row>
    <row r="47379" spans="22:22">
      <c r="V47379" s="17"/>
    </row>
    <row r="47380" spans="22:22">
      <c r="V47380" s="17"/>
    </row>
    <row r="47381" spans="22:22">
      <c r="V47381" s="17"/>
    </row>
    <row r="47382" spans="22:22">
      <c r="V47382" s="17"/>
    </row>
    <row r="47383" spans="22:22">
      <c r="V47383" s="17"/>
    </row>
    <row r="47384" spans="22:22">
      <c r="V47384" s="17"/>
    </row>
    <row r="47385" spans="22:22">
      <c r="V47385" s="17"/>
    </row>
    <row r="47386" spans="22:22">
      <c r="V47386" s="17"/>
    </row>
    <row r="47387" spans="22:22">
      <c r="V47387" s="17"/>
    </row>
    <row r="47388" spans="22:22">
      <c r="V47388" s="17"/>
    </row>
    <row r="47389" spans="22:22">
      <c r="V47389" s="17"/>
    </row>
    <row r="47390" spans="22:22">
      <c r="V47390" s="17"/>
    </row>
    <row r="47391" spans="22:22">
      <c r="V47391" s="17"/>
    </row>
    <row r="47392" spans="22:22">
      <c r="V47392" s="17"/>
    </row>
    <row r="47393" spans="22:22">
      <c r="V47393" s="17"/>
    </row>
    <row r="47394" spans="22:22">
      <c r="V47394" s="17"/>
    </row>
    <row r="47395" spans="22:22">
      <c r="V47395" s="17"/>
    </row>
    <row r="47396" spans="22:22">
      <c r="V47396" s="17"/>
    </row>
    <row r="47397" spans="22:22">
      <c r="V47397" s="17"/>
    </row>
    <row r="47398" spans="22:22">
      <c r="V47398" s="17"/>
    </row>
    <row r="47399" spans="22:22">
      <c r="V47399" s="17"/>
    </row>
    <row r="47400" spans="22:22">
      <c r="V47400" s="17"/>
    </row>
    <row r="47401" spans="22:22">
      <c r="V47401" s="17"/>
    </row>
    <row r="47402" spans="22:22">
      <c r="V47402" s="17"/>
    </row>
    <row r="47403" spans="22:22">
      <c r="V47403" s="17"/>
    </row>
    <row r="47404" spans="22:22">
      <c r="V47404" s="17"/>
    </row>
    <row r="47405" spans="22:22">
      <c r="V47405" s="17"/>
    </row>
    <row r="47406" spans="22:22">
      <c r="V47406" s="17"/>
    </row>
    <row r="47407" spans="22:22">
      <c r="V47407" s="17"/>
    </row>
    <row r="47408" spans="22:22">
      <c r="V47408" s="17"/>
    </row>
    <row r="47409" spans="22:22">
      <c r="V47409" s="17"/>
    </row>
    <row r="47410" spans="22:22">
      <c r="V47410" s="17"/>
    </row>
    <row r="47411" spans="22:22">
      <c r="V47411" s="17"/>
    </row>
    <row r="47412" spans="22:22">
      <c r="V47412" s="17"/>
    </row>
    <row r="47413" spans="22:22">
      <c r="V47413" s="17"/>
    </row>
    <row r="47414" spans="22:22">
      <c r="V47414" s="17"/>
    </row>
    <row r="47415" spans="22:22">
      <c r="V47415" s="17"/>
    </row>
    <row r="47416" spans="22:22">
      <c r="V47416" s="17"/>
    </row>
    <row r="47417" spans="22:22">
      <c r="V47417" s="17"/>
    </row>
    <row r="47418" spans="22:22">
      <c r="V47418" s="17"/>
    </row>
    <row r="47419" spans="22:22">
      <c r="V47419" s="17"/>
    </row>
    <row r="47420" spans="22:22">
      <c r="V47420" s="17"/>
    </row>
    <row r="47421" spans="22:22">
      <c r="V47421" s="17"/>
    </row>
    <row r="47422" spans="22:22">
      <c r="V47422" s="17"/>
    </row>
    <row r="47423" spans="22:22">
      <c r="V47423" s="17"/>
    </row>
    <row r="47424" spans="22:22">
      <c r="V47424" s="17"/>
    </row>
    <row r="47425" spans="22:22">
      <c r="V47425" s="17"/>
    </row>
    <row r="47426" spans="22:22">
      <c r="V47426" s="17"/>
    </row>
    <row r="47427" spans="22:22">
      <c r="V47427" s="17"/>
    </row>
    <row r="47428" spans="22:22">
      <c r="V47428" s="17"/>
    </row>
    <row r="47429" spans="22:22">
      <c r="V47429" s="17"/>
    </row>
    <row r="47430" spans="22:22">
      <c r="V47430" s="17"/>
    </row>
    <row r="47431" spans="22:22">
      <c r="V47431" s="17"/>
    </row>
    <row r="47432" spans="22:22">
      <c r="V47432" s="17"/>
    </row>
    <row r="47433" spans="22:22">
      <c r="V47433" s="17"/>
    </row>
    <row r="47434" spans="22:22">
      <c r="V47434" s="17"/>
    </row>
    <row r="47435" spans="22:22">
      <c r="V47435" s="17"/>
    </row>
    <row r="47436" spans="22:22">
      <c r="V47436" s="17"/>
    </row>
    <row r="47437" spans="22:22">
      <c r="V47437" s="17"/>
    </row>
    <row r="47438" spans="22:22">
      <c r="V47438" s="17"/>
    </row>
    <row r="47439" spans="22:22">
      <c r="V47439" s="17"/>
    </row>
    <row r="47440" spans="22:22">
      <c r="V47440" s="17"/>
    </row>
    <row r="47441" spans="22:22">
      <c r="V47441" s="17"/>
    </row>
    <row r="47442" spans="22:22">
      <c r="V47442" s="17"/>
    </row>
    <row r="47443" spans="22:22">
      <c r="V47443" s="17"/>
    </row>
    <row r="47444" spans="22:22">
      <c r="V47444" s="17"/>
    </row>
    <row r="47445" spans="22:22">
      <c r="V47445" s="17"/>
    </row>
    <row r="47446" spans="22:22">
      <c r="V47446" s="17"/>
    </row>
    <row r="47447" spans="22:22">
      <c r="V47447" s="17"/>
    </row>
    <row r="47448" spans="22:22">
      <c r="V47448" s="17"/>
    </row>
    <row r="47449" spans="22:22">
      <c r="V47449" s="17"/>
    </row>
    <row r="47450" spans="22:22">
      <c r="V47450" s="17"/>
    </row>
    <row r="47451" spans="22:22">
      <c r="V47451" s="17"/>
    </row>
    <row r="47452" spans="22:22">
      <c r="V47452" s="17"/>
    </row>
    <row r="47453" spans="22:22">
      <c r="V47453" s="17"/>
    </row>
    <row r="47454" spans="22:22">
      <c r="V47454" s="17"/>
    </row>
    <row r="47455" spans="22:22">
      <c r="V47455" s="17"/>
    </row>
    <row r="47456" spans="22:22">
      <c r="V47456" s="17"/>
    </row>
    <row r="47457" spans="22:22">
      <c r="V47457" s="17"/>
    </row>
    <row r="47458" spans="22:22">
      <c r="V47458" s="17"/>
    </row>
    <row r="47459" spans="22:22">
      <c r="V47459" s="17"/>
    </row>
    <row r="47460" spans="22:22">
      <c r="V47460" s="17"/>
    </row>
    <row r="47461" spans="22:22">
      <c r="V47461" s="17"/>
    </row>
    <row r="47462" spans="22:22">
      <c r="V47462" s="17"/>
    </row>
    <row r="47463" spans="22:22">
      <c r="V47463" s="17"/>
    </row>
    <row r="47464" spans="22:22">
      <c r="V47464" s="17"/>
    </row>
    <row r="47465" spans="22:22">
      <c r="V47465" s="17"/>
    </row>
    <row r="47466" spans="22:22">
      <c r="V47466" s="17"/>
    </row>
    <row r="47467" spans="22:22">
      <c r="V47467" s="17"/>
    </row>
    <row r="47468" spans="22:22">
      <c r="V47468" s="17"/>
    </row>
    <row r="47469" spans="22:22">
      <c r="V47469" s="17"/>
    </row>
    <row r="47470" spans="22:22">
      <c r="V47470" s="17"/>
    </row>
    <row r="47471" spans="22:22">
      <c r="V47471" s="17"/>
    </row>
    <row r="47472" spans="22:22">
      <c r="V47472" s="17"/>
    </row>
    <row r="47473" spans="22:22">
      <c r="V47473" s="17"/>
    </row>
    <row r="47474" spans="22:22">
      <c r="V47474" s="17"/>
    </row>
    <row r="47475" spans="22:22">
      <c r="V47475" s="17"/>
    </row>
    <row r="47476" spans="22:22">
      <c r="V47476" s="17"/>
    </row>
    <row r="47477" spans="22:22">
      <c r="V47477" s="17"/>
    </row>
    <row r="47478" spans="22:22">
      <c r="V47478" s="17"/>
    </row>
    <row r="47479" spans="22:22">
      <c r="V47479" s="17"/>
    </row>
    <row r="47480" spans="22:22">
      <c r="V47480" s="17"/>
    </row>
    <row r="47481" spans="22:22">
      <c r="V47481" s="17"/>
    </row>
    <row r="47482" spans="22:22">
      <c r="V47482" s="17"/>
    </row>
    <row r="47483" spans="22:22">
      <c r="V47483" s="17"/>
    </row>
    <row r="47484" spans="22:22">
      <c r="V47484" s="17"/>
    </row>
    <row r="47485" spans="22:22">
      <c r="V47485" s="17"/>
    </row>
    <row r="47486" spans="22:22">
      <c r="V47486" s="17"/>
    </row>
    <row r="47487" spans="22:22">
      <c r="V47487" s="17"/>
    </row>
    <row r="47488" spans="22:22">
      <c r="V47488" s="17"/>
    </row>
    <row r="47489" spans="22:22">
      <c r="V47489" s="17"/>
    </row>
    <row r="47490" spans="22:22">
      <c r="V47490" s="17"/>
    </row>
    <row r="47491" spans="22:22">
      <c r="V47491" s="17"/>
    </row>
    <row r="47492" spans="22:22">
      <c r="V47492" s="17"/>
    </row>
    <row r="47493" spans="22:22">
      <c r="V47493" s="17"/>
    </row>
    <row r="47494" spans="22:22">
      <c r="V47494" s="17"/>
    </row>
    <row r="47495" spans="22:22">
      <c r="V47495" s="17"/>
    </row>
    <row r="47496" spans="22:22">
      <c r="V47496" s="17"/>
    </row>
    <row r="47497" spans="22:22">
      <c r="V47497" s="17"/>
    </row>
    <row r="47498" spans="22:22">
      <c r="V47498" s="17"/>
    </row>
    <row r="47499" spans="22:22">
      <c r="V47499" s="17"/>
    </row>
    <row r="47500" spans="22:22">
      <c r="V47500" s="17"/>
    </row>
    <row r="47501" spans="22:22">
      <c r="V47501" s="17"/>
    </row>
    <row r="47502" spans="22:22">
      <c r="V47502" s="17"/>
    </row>
    <row r="47503" spans="22:22">
      <c r="V47503" s="17"/>
    </row>
    <row r="47504" spans="22:22">
      <c r="V47504" s="17"/>
    </row>
    <row r="47505" spans="22:22">
      <c r="V47505" s="17"/>
    </row>
    <row r="47506" spans="22:22">
      <c r="V47506" s="17"/>
    </row>
    <row r="47507" spans="22:22">
      <c r="V47507" s="17"/>
    </row>
    <row r="47508" spans="22:22">
      <c r="V47508" s="17"/>
    </row>
    <row r="47509" spans="22:22">
      <c r="V47509" s="17"/>
    </row>
    <row r="47510" spans="22:22">
      <c r="V47510" s="17"/>
    </row>
    <row r="47511" spans="22:22">
      <c r="V47511" s="17"/>
    </row>
    <row r="47512" spans="22:22">
      <c r="V47512" s="17"/>
    </row>
    <row r="47513" spans="22:22">
      <c r="V47513" s="17"/>
    </row>
    <row r="47514" spans="22:22">
      <c r="V47514" s="17"/>
    </row>
    <row r="47515" spans="22:22">
      <c r="V47515" s="17"/>
    </row>
    <row r="47516" spans="22:22">
      <c r="V47516" s="17"/>
    </row>
    <row r="47517" spans="22:22">
      <c r="V47517" s="17"/>
    </row>
    <row r="47518" spans="22:22">
      <c r="V47518" s="17"/>
    </row>
    <row r="47519" spans="22:22">
      <c r="V47519" s="17"/>
    </row>
    <row r="47520" spans="22:22">
      <c r="V47520" s="17"/>
    </row>
    <row r="47521" spans="22:22">
      <c r="V47521" s="17"/>
    </row>
    <row r="47522" spans="22:22">
      <c r="V47522" s="17"/>
    </row>
    <row r="47523" spans="22:22">
      <c r="V47523" s="17"/>
    </row>
    <row r="47524" spans="22:22">
      <c r="V47524" s="17"/>
    </row>
    <row r="47525" spans="22:22">
      <c r="V47525" s="17"/>
    </row>
    <row r="47526" spans="22:22">
      <c r="V47526" s="17"/>
    </row>
    <row r="47527" spans="22:22">
      <c r="V47527" s="17"/>
    </row>
    <row r="47528" spans="22:22">
      <c r="V47528" s="17"/>
    </row>
    <row r="47529" spans="22:22">
      <c r="V47529" s="17"/>
    </row>
    <row r="47530" spans="22:22">
      <c r="V47530" s="17"/>
    </row>
    <row r="47531" spans="22:22">
      <c r="V47531" s="17"/>
    </row>
    <row r="47532" spans="22:22">
      <c r="V47532" s="17"/>
    </row>
    <row r="47533" spans="22:22">
      <c r="V47533" s="17"/>
    </row>
    <row r="47534" spans="22:22">
      <c r="V47534" s="17"/>
    </row>
    <row r="47535" spans="22:22">
      <c r="V47535" s="17"/>
    </row>
    <row r="47536" spans="22:22">
      <c r="V47536" s="17"/>
    </row>
    <row r="47537" spans="22:22">
      <c r="V47537" s="17"/>
    </row>
    <row r="47538" spans="22:22">
      <c r="V47538" s="17"/>
    </row>
    <row r="47539" spans="22:22">
      <c r="V47539" s="17"/>
    </row>
    <row r="47540" spans="22:22">
      <c r="V47540" s="17"/>
    </row>
    <row r="47541" spans="22:22">
      <c r="V47541" s="17"/>
    </row>
    <row r="47542" spans="22:22">
      <c r="V47542" s="17"/>
    </row>
    <row r="47543" spans="22:22">
      <c r="V47543" s="17"/>
    </row>
    <row r="47544" spans="22:22">
      <c r="V47544" s="17"/>
    </row>
    <row r="47545" spans="22:22">
      <c r="V47545" s="17"/>
    </row>
    <row r="47546" spans="22:22">
      <c r="V47546" s="17"/>
    </row>
    <row r="47547" spans="22:22">
      <c r="V47547" s="17"/>
    </row>
    <row r="47548" spans="22:22">
      <c r="V47548" s="17"/>
    </row>
    <row r="47549" spans="22:22">
      <c r="V47549" s="17"/>
    </row>
    <row r="47550" spans="22:22">
      <c r="V47550" s="17"/>
    </row>
    <row r="47551" spans="22:22">
      <c r="V47551" s="17"/>
    </row>
    <row r="47552" spans="22:22">
      <c r="V47552" s="17"/>
    </row>
    <row r="47553" spans="22:22">
      <c r="V47553" s="17"/>
    </row>
    <row r="47554" spans="22:22">
      <c r="V47554" s="17"/>
    </row>
    <row r="47555" spans="22:22">
      <c r="V47555" s="17"/>
    </row>
    <row r="47556" spans="22:22">
      <c r="V47556" s="17"/>
    </row>
    <row r="47557" spans="22:22">
      <c r="V47557" s="17"/>
    </row>
    <row r="47558" spans="22:22">
      <c r="V47558" s="17"/>
    </row>
    <row r="47559" spans="22:22">
      <c r="V47559" s="17"/>
    </row>
    <row r="47560" spans="22:22">
      <c r="V47560" s="17"/>
    </row>
    <row r="47561" spans="22:22">
      <c r="V47561" s="17"/>
    </row>
    <row r="47562" spans="22:22">
      <c r="V47562" s="17"/>
    </row>
    <row r="47563" spans="22:22">
      <c r="V47563" s="17"/>
    </row>
    <row r="47564" spans="22:22">
      <c r="V47564" s="17"/>
    </row>
    <row r="47565" spans="22:22">
      <c r="V47565" s="17"/>
    </row>
    <row r="47566" spans="22:22">
      <c r="V47566" s="17"/>
    </row>
    <row r="47567" spans="22:22">
      <c r="V47567" s="17"/>
    </row>
    <row r="47568" spans="22:22">
      <c r="V47568" s="17"/>
    </row>
    <row r="47569" spans="22:22">
      <c r="V47569" s="17"/>
    </row>
    <row r="47570" spans="22:22">
      <c r="V47570" s="17"/>
    </row>
    <row r="47571" spans="22:22">
      <c r="V47571" s="17"/>
    </row>
    <row r="47572" spans="22:22">
      <c r="V47572" s="17"/>
    </row>
    <row r="47573" spans="22:22">
      <c r="V47573" s="17"/>
    </row>
    <row r="47574" spans="22:22">
      <c r="V47574" s="17"/>
    </row>
    <row r="47575" spans="22:22">
      <c r="V47575" s="17"/>
    </row>
    <row r="47576" spans="22:22">
      <c r="V47576" s="17"/>
    </row>
    <row r="47577" spans="22:22">
      <c r="V47577" s="17"/>
    </row>
    <row r="47578" spans="22:22">
      <c r="V47578" s="17"/>
    </row>
    <row r="47579" spans="22:22">
      <c r="V47579" s="17"/>
    </row>
    <row r="47580" spans="22:22">
      <c r="V47580" s="17"/>
    </row>
    <row r="47581" spans="22:22">
      <c r="V47581" s="17"/>
    </row>
    <row r="47582" spans="22:22">
      <c r="V47582" s="17"/>
    </row>
    <row r="47583" spans="22:22">
      <c r="V47583" s="17"/>
    </row>
    <row r="47584" spans="22:22">
      <c r="V47584" s="17"/>
    </row>
    <row r="47585" spans="22:22">
      <c r="V47585" s="17"/>
    </row>
    <row r="47586" spans="22:22">
      <c r="V47586" s="17"/>
    </row>
    <row r="47587" spans="22:22">
      <c r="V47587" s="17"/>
    </row>
    <row r="47588" spans="22:22">
      <c r="V47588" s="17"/>
    </row>
    <row r="47589" spans="22:22">
      <c r="V47589" s="17"/>
    </row>
    <row r="47590" spans="22:22">
      <c r="V47590" s="17"/>
    </row>
    <row r="47591" spans="22:22">
      <c r="V47591" s="17"/>
    </row>
    <row r="47592" spans="22:22">
      <c r="V47592" s="17"/>
    </row>
    <row r="47593" spans="22:22">
      <c r="V47593" s="17"/>
    </row>
    <row r="47594" spans="22:22">
      <c r="V47594" s="17"/>
    </row>
    <row r="47595" spans="22:22">
      <c r="V47595" s="17"/>
    </row>
    <row r="47596" spans="22:22">
      <c r="V47596" s="17"/>
    </row>
    <row r="47597" spans="22:22">
      <c r="V47597" s="17"/>
    </row>
    <row r="47598" spans="22:22">
      <c r="V47598" s="17"/>
    </row>
    <row r="47599" spans="22:22">
      <c r="V47599" s="17"/>
    </row>
    <row r="47600" spans="22:22">
      <c r="V47600" s="17"/>
    </row>
    <row r="47601" spans="22:22">
      <c r="V47601" s="17"/>
    </row>
    <row r="47602" spans="22:22">
      <c r="V47602" s="17"/>
    </row>
    <row r="47603" spans="22:22">
      <c r="V47603" s="17"/>
    </row>
    <row r="47604" spans="22:22">
      <c r="V47604" s="17"/>
    </row>
    <row r="47605" spans="22:22">
      <c r="V47605" s="17"/>
    </row>
    <row r="47606" spans="22:22">
      <c r="V47606" s="17"/>
    </row>
    <row r="47607" spans="22:22">
      <c r="V47607" s="17"/>
    </row>
    <row r="47608" spans="22:22">
      <c r="V47608" s="17"/>
    </row>
    <row r="47609" spans="22:22">
      <c r="V47609" s="17"/>
    </row>
    <row r="47610" spans="22:22">
      <c r="V47610" s="17"/>
    </row>
    <row r="47611" spans="22:22">
      <c r="V47611" s="17"/>
    </row>
    <row r="47612" spans="22:22">
      <c r="V47612" s="17"/>
    </row>
    <row r="47613" spans="22:22">
      <c r="V47613" s="17"/>
    </row>
    <row r="47614" spans="22:22">
      <c r="V47614" s="17"/>
    </row>
    <row r="47615" spans="22:22">
      <c r="V47615" s="17"/>
    </row>
    <row r="47616" spans="22:22">
      <c r="V47616" s="17"/>
    </row>
    <row r="47617" spans="22:22">
      <c r="V47617" s="17"/>
    </row>
    <row r="47618" spans="22:22">
      <c r="V47618" s="17"/>
    </row>
    <row r="47619" spans="22:22">
      <c r="V47619" s="17"/>
    </row>
    <row r="47620" spans="22:22">
      <c r="V47620" s="17"/>
    </row>
    <row r="47621" spans="22:22">
      <c r="V47621" s="17"/>
    </row>
    <row r="47622" spans="22:22">
      <c r="V47622" s="17"/>
    </row>
    <row r="47623" spans="22:22">
      <c r="V47623" s="17"/>
    </row>
    <row r="47624" spans="22:22">
      <c r="V47624" s="17"/>
    </row>
    <row r="47625" spans="22:22">
      <c r="V47625" s="17"/>
    </row>
    <row r="47626" spans="22:22">
      <c r="V47626" s="17"/>
    </row>
    <row r="47627" spans="22:22">
      <c r="V47627" s="17"/>
    </row>
    <row r="47628" spans="22:22">
      <c r="V47628" s="17"/>
    </row>
    <row r="47629" spans="22:22">
      <c r="V47629" s="17"/>
    </row>
    <row r="47630" spans="22:22">
      <c r="V47630" s="17"/>
    </row>
    <row r="47631" spans="22:22">
      <c r="V47631" s="17"/>
    </row>
    <row r="47632" spans="22:22">
      <c r="V47632" s="17"/>
    </row>
    <row r="47633" spans="22:22">
      <c r="V47633" s="17"/>
    </row>
    <row r="47634" spans="22:22">
      <c r="V47634" s="17"/>
    </row>
    <row r="47635" spans="22:22">
      <c r="V47635" s="17"/>
    </row>
    <row r="47636" spans="22:22">
      <c r="V47636" s="17"/>
    </row>
    <row r="47637" spans="22:22">
      <c r="V47637" s="17"/>
    </row>
    <row r="47638" spans="22:22">
      <c r="V47638" s="17"/>
    </row>
    <row r="47639" spans="22:22">
      <c r="V47639" s="17"/>
    </row>
    <row r="47640" spans="22:22">
      <c r="V47640" s="17"/>
    </row>
    <row r="47641" spans="22:22">
      <c r="V47641" s="17"/>
    </row>
    <row r="47642" spans="22:22">
      <c r="V47642" s="17"/>
    </row>
    <row r="47643" spans="22:22">
      <c r="V47643" s="17"/>
    </row>
    <row r="47644" spans="22:22">
      <c r="V47644" s="17"/>
    </row>
    <row r="47645" spans="22:22">
      <c r="V47645" s="17"/>
    </row>
    <row r="47646" spans="22:22">
      <c r="V47646" s="17"/>
    </row>
    <row r="47647" spans="22:22">
      <c r="V47647" s="17"/>
    </row>
    <row r="47648" spans="22:22">
      <c r="V47648" s="17"/>
    </row>
    <row r="47649" spans="22:22">
      <c r="V47649" s="17"/>
    </row>
    <row r="47650" spans="22:22">
      <c r="V47650" s="17"/>
    </row>
    <row r="47651" spans="22:22">
      <c r="V47651" s="17"/>
    </row>
    <row r="47652" spans="22:22">
      <c r="V47652" s="17"/>
    </row>
    <row r="47653" spans="22:22">
      <c r="V47653" s="17"/>
    </row>
    <row r="47654" spans="22:22">
      <c r="V47654" s="17"/>
    </row>
    <row r="47655" spans="22:22">
      <c r="V47655" s="17"/>
    </row>
    <row r="47656" spans="22:22">
      <c r="V47656" s="17"/>
    </row>
    <row r="47657" spans="22:22">
      <c r="V47657" s="17"/>
    </row>
    <row r="47658" spans="22:22">
      <c r="V47658" s="17"/>
    </row>
    <row r="47659" spans="22:22">
      <c r="V47659" s="17"/>
    </row>
    <row r="47660" spans="22:22">
      <c r="V47660" s="17"/>
    </row>
    <row r="47661" spans="22:22">
      <c r="V47661" s="17"/>
    </row>
    <row r="47662" spans="22:22">
      <c r="V47662" s="17"/>
    </row>
    <row r="47663" spans="22:22">
      <c r="V47663" s="17"/>
    </row>
    <row r="47664" spans="22:22">
      <c r="V47664" s="17"/>
    </row>
    <row r="47665" spans="22:22">
      <c r="V47665" s="17"/>
    </row>
    <row r="47666" spans="22:22">
      <c r="V47666" s="17"/>
    </row>
    <row r="47667" spans="22:22">
      <c r="V47667" s="17"/>
    </row>
    <row r="47668" spans="22:22">
      <c r="V47668" s="17"/>
    </row>
    <row r="47669" spans="22:22">
      <c r="V47669" s="17"/>
    </row>
    <row r="47670" spans="22:22">
      <c r="V47670" s="17"/>
    </row>
    <row r="47671" spans="22:22">
      <c r="V47671" s="17"/>
    </row>
    <row r="47672" spans="22:22">
      <c r="V47672" s="17"/>
    </row>
    <row r="47673" spans="22:22">
      <c r="V47673" s="17"/>
    </row>
    <row r="47674" spans="22:22">
      <c r="V47674" s="17"/>
    </row>
    <row r="47675" spans="22:22">
      <c r="V47675" s="17"/>
    </row>
    <row r="47676" spans="22:22">
      <c r="V47676" s="17"/>
    </row>
    <row r="47677" spans="22:22">
      <c r="V47677" s="17"/>
    </row>
    <row r="47678" spans="22:22">
      <c r="V47678" s="17"/>
    </row>
    <row r="47679" spans="22:22">
      <c r="V47679" s="17"/>
    </row>
    <row r="47680" spans="22:22">
      <c r="V47680" s="17"/>
    </row>
    <row r="47681" spans="22:22">
      <c r="V47681" s="17"/>
    </row>
    <row r="47682" spans="22:22">
      <c r="V47682" s="17"/>
    </row>
    <row r="47683" spans="22:22">
      <c r="V47683" s="17"/>
    </row>
    <row r="47684" spans="22:22">
      <c r="V47684" s="17"/>
    </row>
    <row r="47685" spans="22:22">
      <c r="V47685" s="17"/>
    </row>
    <row r="47686" spans="22:22">
      <c r="V47686" s="17"/>
    </row>
    <row r="47687" spans="22:22">
      <c r="V47687" s="17"/>
    </row>
    <row r="47688" spans="22:22">
      <c r="V47688" s="17"/>
    </row>
    <row r="47689" spans="22:22">
      <c r="V47689" s="17"/>
    </row>
    <row r="47690" spans="22:22">
      <c r="V47690" s="17"/>
    </row>
    <row r="47691" spans="22:22">
      <c r="V47691" s="17"/>
    </row>
    <row r="47692" spans="22:22">
      <c r="V47692" s="17"/>
    </row>
    <row r="47693" spans="22:22">
      <c r="V47693" s="17"/>
    </row>
    <row r="47694" spans="22:22">
      <c r="V47694" s="17"/>
    </row>
    <row r="47695" spans="22:22">
      <c r="V47695" s="17"/>
    </row>
    <row r="47696" spans="22:22">
      <c r="V47696" s="17"/>
    </row>
    <row r="47697" spans="22:22">
      <c r="V47697" s="17"/>
    </row>
    <row r="47698" spans="22:22">
      <c r="V47698" s="17"/>
    </row>
    <row r="47699" spans="22:22">
      <c r="V47699" s="17"/>
    </row>
    <row r="47700" spans="22:22">
      <c r="V47700" s="17"/>
    </row>
    <row r="47701" spans="22:22">
      <c r="V47701" s="17"/>
    </row>
    <row r="47702" spans="22:22">
      <c r="V47702" s="17"/>
    </row>
    <row r="47703" spans="22:22">
      <c r="V47703" s="17"/>
    </row>
    <row r="47704" spans="22:22">
      <c r="V47704" s="17"/>
    </row>
    <row r="47705" spans="22:22">
      <c r="V47705" s="17"/>
    </row>
    <row r="47706" spans="22:22">
      <c r="V47706" s="17"/>
    </row>
    <row r="47707" spans="22:22">
      <c r="V47707" s="17"/>
    </row>
    <row r="47708" spans="22:22">
      <c r="V47708" s="17"/>
    </row>
    <row r="47709" spans="22:22">
      <c r="V47709" s="17"/>
    </row>
    <row r="47710" spans="22:22">
      <c r="V47710" s="17"/>
    </row>
    <row r="47711" spans="22:22">
      <c r="V47711" s="17"/>
    </row>
    <row r="47712" spans="22:22">
      <c r="V47712" s="17"/>
    </row>
    <row r="47713" spans="22:22">
      <c r="V47713" s="17"/>
    </row>
    <row r="47714" spans="22:22">
      <c r="V47714" s="17"/>
    </row>
    <row r="47715" spans="22:22">
      <c r="V47715" s="17"/>
    </row>
    <row r="47716" spans="22:22">
      <c r="V47716" s="17"/>
    </row>
    <row r="47717" spans="22:22">
      <c r="V47717" s="17"/>
    </row>
    <row r="47718" spans="22:22">
      <c r="V47718" s="17"/>
    </row>
    <row r="47719" spans="22:22">
      <c r="V47719" s="17"/>
    </row>
    <row r="47720" spans="22:22">
      <c r="V47720" s="17"/>
    </row>
    <row r="47721" spans="22:22">
      <c r="V47721" s="17"/>
    </row>
    <row r="47722" spans="22:22">
      <c r="V47722" s="17"/>
    </row>
    <row r="47723" spans="22:22">
      <c r="V47723" s="17"/>
    </row>
    <row r="47724" spans="22:22">
      <c r="V47724" s="17"/>
    </row>
    <row r="47725" spans="22:22">
      <c r="V47725" s="17"/>
    </row>
    <row r="47726" spans="22:22">
      <c r="V47726" s="17"/>
    </row>
    <row r="47727" spans="22:22">
      <c r="V47727" s="17"/>
    </row>
    <row r="47728" spans="22:22">
      <c r="V47728" s="17"/>
    </row>
    <row r="47729" spans="22:22">
      <c r="V47729" s="17"/>
    </row>
    <row r="47730" spans="22:22">
      <c r="V47730" s="17"/>
    </row>
    <row r="47731" spans="22:22">
      <c r="V47731" s="17"/>
    </row>
    <row r="47732" spans="22:22">
      <c r="V47732" s="17"/>
    </row>
    <row r="47733" spans="22:22">
      <c r="V47733" s="17"/>
    </row>
    <row r="47734" spans="22:22">
      <c r="V47734" s="17"/>
    </row>
    <row r="47735" spans="22:22">
      <c r="V47735" s="17"/>
    </row>
    <row r="47736" spans="22:22">
      <c r="V47736" s="17"/>
    </row>
    <row r="47737" spans="22:22">
      <c r="V47737" s="17"/>
    </row>
    <row r="47738" spans="22:22">
      <c r="V47738" s="17"/>
    </row>
    <row r="47739" spans="22:22">
      <c r="V47739" s="17"/>
    </row>
    <row r="47740" spans="22:22">
      <c r="V47740" s="17"/>
    </row>
    <row r="47741" spans="22:22">
      <c r="V47741" s="17"/>
    </row>
    <row r="47742" spans="22:22">
      <c r="V47742" s="17"/>
    </row>
    <row r="47743" spans="22:22">
      <c r="V47743" s="17"/>
    </row>
    <row r="47744" spans="22:22">
      <c r="V47744" s="17"/>
    </row>
    <row r="47745" spans="22:22">
      <c r="V47745" s="17"/>
    </row>
    <row r="47746" spans="22:22">
      <c r="V47746" s="17"/>
    </row>
    <row r="47747" spans="22:22">
      <c r="V47747" s="17"/>
    </row>
    <row r="47748" spans="22:22">
      <c r="V47748" s="17"/>
    </row>
    <row r="47749" spans="22:22">
      <c r="V47749" s="17"/>
    </row>
    <row r="47750" spans="22:22">
      <c r="V47750" s="17"/>
    </row>
    <row r="47751" spans="22:22">
      <c r="V47751" s="17"/>
    </row>
    <row r="47752" spans="22:22">
      <c r="V47752" s="17"/>
    </row>
    <row r="47753" spans="22:22">
      <c r="V47753" s="17"/>
    </row>
    <row r="47754" spans="22:22">
      <c r="V47754" s="17"/>
    </row>
    <row r="47755" spans="22:22">
      <c r="V47755" s="17"/>
    </row>
    <row r="47756" spans="22:22">
      <c r="V47756" s="17"/>
    </row>
    <row r="47757" spans="22:22">
      <c r="V47757" s="17"/>
    </row>
    <row r="47758" spans="22:22">
      <c r="V47758" s="17"/>
    </row>
    <row r="47759" spans="22:22">
      <c r="V47759" s="17"/>
    </row>
    <row r="47760" spans="22:22">
      <c r="V47760" s="17"/>
    </row>
    <row r="47761" spans="22:22">
      <c r="V47761" s="17"/>
    </row>
    <row r="47762" spans="22:22">
      <c r="V47762" s="17"/>
    </row>
    <row r="47763" spans="22:22">
      <c r="V47763" s="17"/>
    </row>
    <row r="47764" spans="22:22">
      <c r="V47764" s="17"/>
    </row>
    <row r="47765" spans="22:22">
      <c r="V47765" s="17"/>
    </row>
    <row r="47766" spans="22:22">
      <c r="V47766" s="17"/>
    </row>
    <row r="47767" spans="22:22">
      <c r="V47767" s="17"/>
    </row>
    <row r="47768" spans="22:22">
      <c r="V47768" s="17"/>
    </row>
    <row r="47769" spans="22:22">
      <c r="V47769" s="17"/>
    </row>
    <row r="47770" spans="22:22">
      <c r="V47770" s="17"/>
    </row>
    <row r="47771" spans="22:22">
      <c r="V47771" s="17"/>
    </row>
    <row r="47772" spans="22:22">
      <c r="V47772" s="17"/>
    </row>
    <row r="47773" spans="22:22">
      <c r="V47773" s="17"/>
    </row>
    <row r="47774" spans="22:22">
      <c r="V47774" s="17"/>
    </row>
    <row r="47775" spans="22:22">
      <c r="V47775" s="17"/>
    </row>
    <row r="47776" spans="22:22">
      <c r="V47776" s="17"/>
    </row>
    <row r="47777" spans="22:22">
      <c r="V47777" s="17"/>
    </row>
    <row r="47778" spans="22:22">
      <c r="V47778" s="17"/>
    </row>
    <row r="47779" spans="22:22">
      <c r="V47779" s="17"/>
    </row>
    <row r="47780" spans="22:22">
      <c r="V47780" s="17"/>
    </row>
    <row r="47781" spans="22:22">
      <c r="V47781" s="17"/>
    </row>
    <row r="47782" spans="22:22">
      <c r="V47782" s="17"/>
    </row>
    <row r="47783" spans="22:22">
      <c r="V47783" s="17"/>
    </row>
    <row r="47784" spans="22:22">
      <c r="V47784" s="17"/>
    </row>
    <row r="47785" spans="22:22">
      <c r="V47785" s="17"/>
    </row>
    <row r="47786" spans="22:22">
      <c r="V47786" s="17"/>
    </row>
    <row r="47787" spans="22:22">
      <c r="V47787" s="17"/>
    </row>
    <row r="47788" spans="22:22">
      <c r="V47788" s="17"/>
    </row>
    <row r="47789" spans="22:22">
      <c r="V47789" s="17"/>
    </row>
    <row r="47790" spans="22:22">
      <c r="V47790" s="17"/>
    </row>
    <row r="47791" spans="22:22">
      <c r="V47791" s="17"/>
    </row>
    <row r="47792" spans="22:22">
      <c r="V47792" s="17"/>
    </row>
    <row r="47793" spans="22:22">
      <c r="V47793" s="17"/>
    </row>
    <row r="47794" spans="22:22">
      <c r="V47794" s="17"/>
    </row>
    <row r="47795" spans="22:22">
      <c r="V47795" s="17"/>
    </row>
    <row r="47796" spans="22:22">
      <c r="V47796" s="17"/>
    </row>
    <row r="47797" spans="22:22">
      <c r="V47797" s="17"/>
    </row>
    <row r="47798" spans="22:22">
      <c r="V47798" s="17"/>
    </row>
    <row r="47799" spans="22:22">
      <c r="V47799" s="17"/>
    </row>
    <row r="47800" spans="22:22">
      <c r="V47800" s="17"/>
    </row>
    <row r="47801" spans="22:22">
      <c r="V47801" s="17"/>
    </row>
    <row r="47802" spans="22:22">
      <c r="V47802" s="17"/>
    </row>
    <row r="47803" spans="22:22">
      <c r="V47803" s="17"/>
    </row>
    <row r="47804" spans="22:22">
      <c r="V47804" s="17"/>
    </row>
    <row r="47805" spans="22:22">
      <c r="V47805" s="17"/>
    </row>
    <row r="47806" spans="22:22">
      <c r="V47806" s="17"/>
    </row>
    <row r="47807" spans="22:22">
      <c r="V47807" s="17"/>
    </row>
    <row r="47808" spans="22:22">
      <c r="V47808" s="17"/>
    </row>
    <row r="47809" spans="22:22">
      <c r="V47809" s="17"/>
    </row>
    <row r="47810" spans="22:22">
      <c r="V47810" s="17"/>
    </row>
    <row r="47811" spans="22:22">
      <c r="V47811" s="17"/>
    </row>
    <row r="47812" spans="22:22">
      <c r="V47812" s="17"/>
    </row>
    <row r="47813" spans="22:22">
      <c r="V47813" s="17"/>
    </row>
    <row r="47814" spans="22:22">
      <c r="V47814" s="17"/>
    </row>
    <row r="47815" spans="22:22">
      <c r="V47815" s="17"/>
    </row>
    <row r="47816" spans="22:22">
      <c r="V47816" s="17"/>
    </row>
    <row r="47817" spans="22:22">
      <c r="V47817" s="17"/>
    </row>
    <row r="47818" spans="22:22">
      <c r="V47818" s="17"/>
    </row>
    <row r="47819" spans="22:22">
      <c r="V47819" s="17"/>
    </row>
    <row r="47820" spans="22:22">
      <c r="V47820" s="17"/>
    </row>
    <row r="47821" spans="22:22">
      <c r="V47821" s="17"/>
    </row>
    <row r="47822" spans="22:22">
      <c r="V47822" s="17"/>
    </row>
    <row r="47823" spans="22:22">
      <c r="V47823" s="17"/>
    </row>
    <row r="47824" spans="22:22">
      <c r="V47824" s="17"/>
    </row>
    <row r="47825" spans="22:22">
      <c r="V47825" s="17"/>
    </row>
    <row r="47826" spans="22:22">
      <c r="V47826" s="17"/>
    </row>
    <row r="47827" spans="22:22">
      <c r="V47827" s="17"/>
    </row>
    <row r="47828" spans="22:22">
      <c r="V47828" s="17"/>
    </row>
    <row r="47829" spans="22:22">
      <c r="V47829" s="17"/>
    </row>
    <row r="47830" spans="22:22">
      <c r="V47830" s="17"/>
    </row>
    <row r="47831" spans="22:22">
      <c r="V47831" s="17"/>
    </row>
    <row r="47832" spans="22:22">
      <c r="V47832" s="17"/>
    </row>
    <row r="47833" spans="22:22">
      <c r="V47833" s="17"/>
    </row>
    <row r="47834" spans="22:22">
      <c r="V47834" s="17"/>
    </row>
    <row r="47835" spans="22:22">
      <c r="V47835" s="17"/>
    </row>
    <row r="47836" spans="22:22">
      <c r="V47836" s="17"/>
    </row>
    <row r="47837" spans="22:22">
      <c r="V47837" s="17"/>
    </row>
    <row r="47838" spans="22:22">
      <c r="V47838" s="17"/>
    </row>
    <row r="47839" spans="22:22">
      <c r="V47839" s="17"/>
    </row>
    <row r="47840" spans="22:22">
      <c r="V47840" s="17"/>
    </row>
    <row r="47841" spans="22:22">
      <c r="V47841" s="17"/>
    </row>
    <row r="47842" spans="22:22">
      <c r="V47842" s="17"/>
    </row>
    <row r="47843" spans="22:22">
      <c r="V47843" s="17"/>
    </row>
    <row r="47844" spans="22:22">
      <c r="V47844" s="17"/>
    </row>
    <row r="47845" spans="22:22">
      <c r="V47845" s="17"/>
    </row>
    <row r="47846" spans="22:22">
      <c r="V47846" s="17"/>
    </row>
    <row r="47847" spans="22:22">
      <c r="V47847" s="17"/>
    </row>
    <row r="47848" spans="22:22">
      <c r="V47848" s="17"/>
    </row>
    <row r="47849" spans="22:22">
      <c r="V47849" s="17"/>
    </row>
    <row r="47850" spans="22:22">
      <c r="V47850" s="17"/>
    </row>
    <row r="47851" spans="22:22">
      <c r="V47851" s="17"/>
    </row>
    <row r="47852" spans="22:22">
      <c r="V47852" s="17"/>
    </row>
    <row r="47853" spans="22:22">
      <c r="V47853" s="17"/>
    </row>
    <row r="47854" spans="22:22">
      <c r="V47854" s="17"/>
    </row>
    <row r="47855" spans="22:22">
      <c r="V47855" s="17"/>
    </row>
    <row r="47856" spans="22:22">
      <c r="V47856" s="17"/>
    </row>
    <row r="47857" spans="22:22">
      <c r="V47857" s="17"/>
    </row>
    <row r="47858" spans="22:22">
      <c r="V47858" s="17"/>
    </row>
    <row r="47859" spans="22:22">
      <c r="V47859" s="17"/>
    </row>
    <row r="47860" spans="22:22">
      <c r="V47860" s="17"/>
    </row>
    <row r="47861" spans="22:22">
      <c r="V47861" s="17"/>
    </row>
    <row r="47862" spans="22:22">
      <c r="V47862" s="17"/>
    </row>
    <row r="47863" spans="22:22">
      <c r="V47863" s="17"/>
    </row>
    <row r="47864" spans="22:22">
      <c r="V47864" s="17"/>
    </row>
    <row r="47865" spans="22:22">
      <c r="V47865" s="17"/>
    </row>
    <row r="47866" spans="22:22">
      <c r="V47866" s="17"/>
    </row>
    <row r="47867" spans="22:22">
      <c r="V47867" s="17"/>
    </row>
    <row r="47868" spans="22:22">
      <c r="V47868" s="17"/>
    </row>
    <row r="47869" spans="22:22">
      <c r="V47869" s="17"/>
    </row>
    <row r="47870" spans="22:22">
      <c r="V47870" s="17"/>
    </row>
    <row r="47871" spans="22:22">
      <c r="V47871" s="17"/>
    </row>
    <row r="47872" spans="22:22">
      <c r="V47872" s="17"/>
    </row>
    <row r="47873" spans="22:22">
      <c r="V47873" s="17"/>
    </row>
    <row r="47874" spans="22:22">
      <c r="V47874" s="17"/>
    </row>
    <row r="47875" spans="22:22">
      <c r="V47875" s="17"/>
    </row>
    <row r="47876" spans="22:22">
      <c r="V47876" s="17"/>
    </row>
    <row r="47877" spans="22:22">
      <c r="V47877" s="17"/>
    </row>
    <row r="47878" spans="22:22">
      <c r="V47878" s="17"/>
    </row>
    <row r="47879" spans="22:22">
      <c r="V47879" s="17"/>
    </row>
    <row r="47880" spans="22:22">
      <c r="V47880" s="17"/>
    </row>
    <row r="47881" spans="22:22">
      <c r="V47881" s="17"/>
    </row>
    <row r="47882" spans="22:22">
      <c r="V47882" s="17"/>
    </row>
    <row r="47883" spans="22:22">
      <c r="V47883" s="17"/>
    </row>
    <row r="47884" spans="22:22">
      <c r="V47884" s="17"/>
    </row>
    <row r="47885" spans="22:22">
      <c r="V47885" s="17"/>
    </row>
    <row r="47886" spans="22:22">
      <c r="V47886" s="17"/>
    </row>
    <row r="47887" spans="22:22">
      <c r="V47887" s="17"/>
    </row>
    <row r="47888" spans="22:22">
      <c r="V47888" s="17"/>
    </row>
    <row r="47889" spans="22:22">
      <c r="V47889" s="17"/>
    </row>
    <row r="47890" spans="22:22">
      <c r="V47890" s="17"/>
    </row>
    <row r="47891" spans="22:22">
      <c r="V47891" s="17"/>
    </row>
    <row r="47892" spans="22:22">
      <c r="V47892" s="17"/>
    </row>
    <row r="47893" spans="22:22">
      <c r="V47893" s="17"/>
    </row>
    <row r="47894" spans="22:22">
      <c r="V47894" s="17"/>
    </row>
    <row r="47895" spans="22:22">
      <c r="V47895" s="17"/>
    </row>
    <row r="47896" spans="22:22">
      <c r="V47896" s="17"/>
    </row>
    <row r="47897" spans="22:22">
      <c r="V47897" s="17"/>
    </row>
    <row r="47898" spans="22:22">
      <c r="V47898" s="17"/>
    </row>
    <row r="47899" spans="22:22">
      <c r="V47899" s="17"/>
    </row>
    <row r="47900" spans="22:22">
      <c r="V47900" s="17"/>
    </row>
    <row r="47901" spans="22:22">
      <c r="V47901" s="17"/>
    </row>
    <row r="47902" spans="22:22">
      <c r="V47902" s="17"/>
    </row>
    <row r="47903" spans="22:22">
      <c r="V47903" s="17"/>
    </row>
    <row r="47904" spans="22:22">
      <c r="V47904" s="17"/>
    </row>
    <row r="47905" spans="22:22">
      <c r="V47905" s="17"/>
    </row>
    <row r="47906" spans="22:22">
      <c r="V47906" s="17"/>
    </row>
    <row r="47907" spans="22:22">
      <c r="V47907" s="17"/>
    </row>
    <row r="47908" spans="22:22">
      <c r="V47908" s="17"/>
    </row>
    <row r="47909" spans="22:22">
      <c r="V47909" s="17"/>
    </row>
    <row r="47910" spans="22:22">
      <c r="V47910" s="17"/>
    </row>
    <row r="47911" spans="22:22">
      <c r="V47911" s="17"/>
    </row>
    <row r="47912" spans="22:22">
      <c r="V47912" s="17"/>
    </row>
    <row r="47913" spans="22:22">
      <c r="V47913" s="17"/>
    </row>
    <row r="47914" spans="22:22">
      <c r="V47914" s="17"/>
    </row>
    <row r="47915" spans="22:22">
      <c r="V47915" s="17"/>
    </row>
    <row r="47916" spans="22:22">
      <c r="V47916" s="17"/>
    </row>
    <row r="47917" spans="22:22">
      <c r="V47917" s="17"/>
    </row>
    <row r="47918" spans="22:22">
      <c r="V47918" s="17"/>
    </row>
    <row r="47919" spans="22:22">
      <c r="V47919" s="17"/>
    </row>
    <row r="47920" spans="22:22">
      <c r="V47920" s="17"/>
    </row>
    <row r="47921" spans="22:22">
      <c r="V47921" s="17"/>
    </row>
    <row r="47922" spans="22:22">
      <c r="V47922" s="17"/>
    </row>
    <row r="47923" spans="22:22">
      <c r="V47923" s="17"/>
    </row>
    <row r="47924" spans="22:22">
      <c r="V47924" s="17"/>
    </row>
    <row r="47925" spans="22:22">
      <c r="V47925" s="17"/>
    </row>
    <row r="47926" spans="22:22">
      <c r="V47926" s="17"/>
    </row>
    <row r="47927" spans="22:22">
      <c r="V47927" s="17"/>
    </row>
    <row r="47928" spans="22:22">
      <c r="V47928" s="17"/>
    </row>
    <row r="47929" spans="22:22">
      <c r="V47929" s="17"/>
    </row>
    <row r="47930" spans="22:22">
      <c r="V47930" s="17"/>
    </row>
    <row r="47931" spans="22:22">
      <c r="V47931" s="17"/>
    </row>
    <row r="47932" spans="22:22">
      <c r="V47932" s="17"/>
    </row>
    <row r="47933" spans="22:22">
      <c r="V47933" s="17"/>
    </row>
    <row r="47934" spans="22:22">
      <c r="V47934" s="17"/>
    </row>
    <row r="47935" spans="22:22">
      <c r="V47935" s="17"/>
    </row>
    <row r="47936" spans="22:22">
      <c r="V47936" s="17"/>
    </row>
    <row r="47937" spans="22:22">
      <c r="V47937" s="17"/>
    </row>
    <row r="47938" spans="22:22">
      <c r="V47938" s="17"/>
    </row>
    <row r="47939" spans="22:22">
      <c r="V47939" s="17"/>
    </row>
    <row r="47940" spans="22:22">
      <c r="V47940" s="17"/>
    </row>
    <row r="47941" spans="22:22">
      <c r="V47941" s="17"/>
    </row>
    <row r="47942" spans="22:22">
      <c r="V47942" s="17"/>
    </row>
    <row r="47943" spans="22:22">
      <c r="V47943" s="17"/>
    </row>
    <row r="47944" spans="22:22">
      <c r="V47944" s="17"/>
    </row>
    <row r="47945" spans="22:22">
      <c r="V47945" s="17"/>
    </row>
    <row r="47946" spans="22:22">
      <c r="V47946" s="17"/>
    </row>
    <row r="47947" spans="22:22">
      <c r="V47947" s="17"/>
    </row>
    <row r="47948" spans="22:22">
      <c r="V47948" s="17"/>
    </row>
    <row r="47949" spans="22:22">
      <c r="V47949" s="17"/>
    </row>
    <row r="47950" spans="22:22">
      <c r="V47950" s="17"/>
    </row>
    <row r="47951" spans="22:22">
      <c r="V47951" s="17"/>
    </row>
    <row r="47952" spans="22:22">
      <c r="V47952" s="17"/>
    </row>
    <row r="47953" spans="22:22">
      <c r="V47953" s="17"/>
    </row>
    <row r="47954" spans="22:22">
      <c r="V47954" s="17"/>
    </row>
    <row r="47955" spans="22:22">
      <c r="V47955" s="17"/>
    </row>
    <row r="47956" spans="22:22">
      <c r="V47956" s="17"/>
    </row>
    <row r="47957" spans="22:22">
      <c r="V47957" s="17"/>
    </row>
    <row r="47958" spans="22:22">
      <c r="V47958" s="17"/>
    </row>
    <row r="47959" spans="22:22">
      <c r="V47959" s="17"/>
    </row>
    <row r="47960" spans="22:22">
      <c r="V47960" s="17"/>
    </row>
    <row r="47961" spans="22:22">
      <c r="V47961" s="17"/>
    </row>
    <row r="47962" spans="22:22">
      <c r="V47962" s="17"/>
    </row>
    <row r="47963" spans="22:22">
      <c r="V47963" s="17"/>
    </row>
    <row r="47964" spans="22:22">
      <c r="V47964" s="17"/>
    </row>
    <row r="47965" spans="22:22">
      <c r="V47965" s="17"/>
    </row>
    <row r="47966" spans="22:22">
      <c r="V47966" s="17"/>
    </row>
    <row r="47967" spans="22:22">
      <c r="V47967" s="17"/>
    </row>
    <row r="47968" spans="22:22">
      <c r="V47968" s="17"/>
    </row>
    <row r="47969" spans="22:22">
      <c r="V47969" s="17"/>
    </row>
    <row r="47970" spans="22:22">
      <c r="V47970" s="17"/>
    </row>
    <row r="47971" spans="22:22">
      <c r="V47971" s="17"/>
    </row>
    <row r="47972" spans="22:22">
      <c r="V47972" s="17"/>
    </row>
    <row r="47973" spans="22:22">
      <c r="V47973" s="17"/>
    </row>
    <row r="47974" spans="22:22">
      <c r="V47974" s="17"/>
    </row>
    <row r="47975" spans="22:22">
      <c r="V47975" s="17"/>
    </row>
    <row r="47976" spans="22:22">
      <c r="V47976" s="17"/>
    </row>
    <row r="47977" spans="22:22">
      <c r="V47977" s="17"/>
    </row>
    <row r="47978" spans="22:22">
      <c r="V47978" s="17"/>
    </row>
    <row r="47979" spans="22:22">
      <c r="V47979" s="17"/>
    </row>
    <row r="47980" spans="22:22">
      <c r="V47980" s="17"/>
    </row>
    <row r="47981" spans="22:22">
      <c r="V47981" s="17"/>
    </row>
    <row r="47982" spans="22:22">
      <c r="V47982" s="17"/>
    </row>
    <row r="47983" spans="22:22">
      <c r="V47983" s="17"/>
    </row>
    <row r="47984" spans="22:22">
      <c r="V47984" s="17"/>
    </row>
    <row r="47985" spans="22:22">
      <c r="V47985" s="17"/>
    </row>
    <row r="47986" spans="22:22">
      <c r="V47986" s="17"/>
    </row>
    <row r="47987" spans="22:22">
      <c r="V47987" s="17"/>
    </row>
    <row r="47988" spans="22:22">
      <c r="V47988" s="17"/>
    </row>
    <row r="47989" spans="22:22">
      <c r="V47989" s="17"/>
    </row>
    <row r="47990" spans="22:22">
      <c r="V47990" s="17"/>
    </row>
    <row r="47991" spans="22:22">
      <c r="V47991" s="17"/>
    </row>
    <row r="47992" spans="22:22">
      <c r="V47992" s="17"/>
    </row>
    <row r="47993" spans="22:22">
      <c r="V47993" s="17"/>
    </row>
    <row r="47994" spans="22:22">
      <c r="V47994" s="17"/>
    </row>
    <row r="47995" spans="22:22">
      <c r="V47995" s="17"/>
    </row>
    <row r="47996" spans="22:22">
      <c r="V47996" s="17"/>
    </row>
    <row r="47997" spans="22:22">
      <c r="V47997" s="17"/>
    </row>
    <row r="47998" spans="22:22">
      <c r="V47998" s="17"/>
    </row>
    <row r="47999" spans="22:22">
      <c r="V47999" s="17"/>
    </row>
    <row r="48000" spans="22:22">
      <c r="V48000" s="17"/>
    </row>
    <row r="48001" spans="22:22">
      <c r="V48001" s="17"/>
    </row>
    <row r="48002" spans="22:22">
      <c r="V48002" s="17"/>
    </row>
    <row r="48003" spans="22:22">
      <c r="V48003" s="17"/>
    </row>
    <row r="48004" spans="22:22">
      <c r="V48004" s="17"/>
    </row>
    <row r="48005" spans="22:22">
      <c r="V48005" s="17"/>
    </row>
    <row r="48006" spans="22:22">
      <c r="V48006" s="17"/>
    </row>
    <row r="48007" spans="22:22">
      <c r="V48007" s="17"/>
    </row>
    <row r="48008" spans="22:22">
      <c r="V48008" s="17"/>
    </row>
    <row r="48009" spans="22:22">
      <c r="V48009" s="17"/>
    </row>
    <row r="48010" spans="22:22">
      <c r="V48010" s="17"/>
    </row>
    <row r="48011" spans="22:22">
      <c r="V48011" s="17"/>
    </row>
    <row r="48012" spans="22:22">
      <c r="V48012" s="17"/>
    </row>
    <row r="48013" spans="22:22">
      <c r="V48013" s="17"/>
    </row>
    <row r="48014" spans="22:22">
      <c r="V48014" s="17"/>
    </row>
    <row r="48015" spans="22:22">
      <c r="V48015" s="17"/>
    </row>
    <row r="48016" spans="22:22">
      <c r="V48016" s="17"/>
    </row>
    <row r="48017" spans="22:22">
      <c r="V48017" s="17"/>
    </row>
    <row r="48018" spans="22:22">
      <c r="V48018" s="17"/>
    </row>
    <row r="48019" spans="22:22">
      <c r="V48019" s="17"/>
    </row>
    <row r="48020" spans="22:22">
      <c r="V48020" s="17"/>
    </row>
    <row r="48021" spans="22:22">
      <c r="V48021" s="17"/>
    </row>
    <row r="48022" spans="22:22">
      <c r="V48022" s="17"/>
    </row>
    <row r="48023" spans="22:22">
      <c r="V48023" s="17"/>
    </row>
    <row r="48024" spans="22:22">
      <c r="V48024" s="17"/>
    </row>
    <row r="48025" spans="22:22">
      <c r="V48025" s="17"/>
    </row>
    <row r="48026" spans="22:22">
      <c r="V48026" s="17"/>
    </row>
    <row r="48027" spans="22:22">
      <c r="V48027" s="17"/>
    </row>
    <row r="48028" spans="22:22">
      <c r="V48028" s="17"/>
    </row>
    <row r="48029" spans="22:22">
      <c r="V48029" s="17"/>
    </row>
    <row r="48030" spans="22:22">
      <c r="V48030" s="17"/>
    </row>
    <row r="48031" spans="22:22">
      <c r="V48031" s="17"/>
    </row>
    <row r="48032" spans="22:22">
      <c r="V48032" s="17"/>
    </row>
    <row r="48033" spans="22:22">
      <c r="V48033" s="17"/>
    </row>
    <row r="48034" spans="22:22">
      <c r="V48034" s="17"/>
    </row>
    <row r="48035" spans="22:22">
      <c r="V48035" s="17"/>
    </row>
    <row r="48036" spans="22:22">
      <c r="V48036" s="17"/>
    </row>
    <row r="48037" spans="22:22">
      <c r="V48037" s="17"/>
    </row>
    <row r="48038" spans="22:22">
      <c r="V48038" s="17"/>
    </row>
    <row r="48039" spans="22:22">
      <c r="V48039" s="17"/>
    </row>
    <row r="48040" spans="22:22">
      <c r="V48040" s="17"/>
    </row>
    <row r="48041" spans="22:22">
      <c r="V48041" s="17"/>
    </row>
    <row r="48042" spans="22:22">
      <c r="V48042" s="17"/>
    </row>
    <row r="48043" spans="22:22">
      <c r="V48043" s="17"/>
    </row>
    <row r="48044" spans="22:22">
      <c r="V48044" s="17"/>
    </row>
    <row r="48045" spans="22:22">
      <c r="V48045" s="17"/>
    </row>
    <row r="48046" spans="22:22">
      <c r="V48046" s="17"/>
    </row>
    <row r="48047" spans="22:22">
      <c r="V48047" s="17"/>
    </row>
    <row r="48048" spans="22:22">
      <c r="V48048" s="17"/>
    </row>
    <row r="48049" spans="22:22">
      <c r="V48049" s="17"/>
    </row>
    <row r="48050" spans="22:22">
      <c r="V48050" s="17"/>
    </row>
    <row r="48051" spans="22:22">
      <c r="V48051" s="17"/>
    </row>
    <row r="48052" spans="22:22">
      <c r="V48052" s="17"/>
    </row>
    <row r="48053" spans="22:22">
      <c r="V48053" s="17"/>
    </row>
    <row r="48054" spans="22:22">
      <c r="V48054" s="17"/>
    </row>
    <row r="48055" spans="22:22">
      <c r="V48055" s="17"/>
    </row>
    <row r="48056" spans="22:22">
      <c r="V48056" s="17"/>
    </row>
    <row r="48057" spans="22:22">
      <c r="V48057" s="17"/>
    </row>
    <row r="48058" spans="22:22">
      <c r="V48058" s="17"/>
    </row>
    <row r="48059" spans="22:22">
      <c r="V48059" s="17"/>
    </row>
    <row r="48060" spans="22:22">
      <c r="V48060" s="17"/>
    </row>
    <row r="48061" spans="22:22">
      <c r="V48061" s="17"/>
    </row>
    <row r="48062" spans="22:22">
      <c r="V48062" s="17"/>
    </row>
    <row r="48063" spans="22:22">
      <c r="V48063" s="17"/>
    </row>
    <row r="48064" spans="22:22">
      <c r="V48064" s="17"/>
    </row>
    <row r="48065" spans="22:22">
      <c r="V48065" s="17"/>
    </row>
    <row r="48066" spans="22:22">
      <c r="V48066" s="17"/>
    </row>
    <row r="48067" spans="22:22">
      <c r="V48067" s="17"/>
    </row>
    <row r="48068" spans="22:22">
      <c r="V48068" s="17"/>
    </row>
    <row r="48069" spans="22:22">
      <c r="V48069" s="17"/>
    </row>
    <row r="48070" spans="22:22">
      <c r="V48070" s="17"/>
    </row>
    <row r="48071" spans="22:22">
      <c r="V48071" s="17"/>
    </row>
    <row r="48072" spans="22:22">
      <c r="V48072" s="17"/>
    </row>
    <row r="48073" spans="22:22">
      <c r="V48073" s="17"/>
    </row>
    <row r="48074" spans="22:22">
      <c r="V48074" s="17"/>
    </row>
    <row r="48075" spans="22:22">
      <c r="V48075" s="17"/>
    </row>
    <row r="48076" spans="22:22">
      <c r="V48076" s="17"/>
    </row>
    <row r="48077" spans="22:22">
      <c r="V48077" s="17"/>
    </row>
    <row r="48078" spans="22:22">
      <c r="V48078" s="17"/>
    </row>
    <row r="48079" spans="22:22">
      <c r="V48079" s="17"/>
    </row>
    <row r="48080" spans="22:22">
      <c r="V48080" s="17"/>
    </row>
    <row r="48081" spans="22:22">
      <c r="V48081" s="17"/>
    </row>
    <row r="48082" spans="22:22">
      <c r="V48082" s="17"/>
    </row>
    <row r="48083" spans="22:22">
      <c r="V48083" s="17"/>
    </row>
    <row r="48084" spans="22:22">
      <c r="V48084" s="17"/>
    </row>
    <row r="48085" spans="22:22">
      <c r="V48085" s="17"/>
    </row>
    <row r="48086" spans="22:22">
      <c r="V48086" s="17"/>
    </row>
    <row r="48087" spans="22:22">
      <c r="V48087" s="17"/>
    </row>
    <row r="48088" spans="22:22">
      <c r="V48088" s="17"/>
    </row>
    <row r="48089" spans="22:22">
      <c r="V48089" s="17"/>
    </row>
    <row r="48090" spans="22:22">
      <c r="V48090" s="17"/>
    </row>
    <row r="48091" spans="22:22">
      <c r="V48091" s="17"/>
    </row>
    <row r="48092" spans="22:22">
      <c r="V48092" s="17"/>
    </row>
    <row r="48093" spans="22:22">
      <c r="V48093" s="17"/>
    </row>
    <row r="48094" spans="22:22">
      <c r="V48094" s="17"/>
    </row>
    <row r="48095" spans="22:22">
      <c r="V48095" s="17"/>
    </row>
    <row r="48096" spans="22:22">
      <c r="V48096" s="17"/>
    </row>
    <row r="48097" spans="22:22">
      <c r="V48097" s="17"/>
    </row>
    <row r="48098" spans="22:22">
      <c r="V48098" s="17"/>
    </row>
    <row r="48099" spans="22:22">
      <c r="V48099" s="17"/>
    </row>
    <row r="48100" spans="22:22">
      <c r="V48100" s="17"/>
    </row>
    <row r="48101" spans="22:22">
      <c r="V48101" s="17"/>
    </row>
    <row r="48102" spans="22:22">
      <c r="V48102" s="17"/>
    </row>
    <row r="48103" spans="22:22">
      <c r="V48103" s="17"/>
    </row>
    <row r="48104" spans="22:22">
      <c r="V48104" s="17"/>
    </row>
    <row r="48105" spans="22:22">
      <c r="V48105" s="17"/>
    </row>
    <row r="48106" spans="22:22">
      <c r="V48106" s="17"/>
    </row>
    <row r="48107" spans="22:22">
      <c r="V48107" s="17"/>
    </row>
    <row r="48108" spans="22:22">
      <c r="V48108" s="17"/>
    </row>
    <row r="48109" spans="22:22">
      <c r="V48109" s="17"/>
    </row>
    <row r="48110" spans="22:22">
      <c r="V48110" s="17"/>
    </row>
    <row r="48111" spans="22:22">
      <c r="V48111" s="17"/>
    </row>
    <row r="48112" spans="22:22">
      <c r="V48112" s="17"/>
    </row>
    <row r="48113" spans="22:22">
      <c r="V48113" s="17"/>
    </row>
    <row r="48114" spans="22:22">
      <c r="V48114" s="17"/>
    </row>
    <row r="48115" spans="22:22">
      <c r="V48115" s="17"/>
    </row>
    <row r="48116" spans="22:22">
      <c r="V48116" s="17"/>
    </row>
    <row r="48117" spans="22:22">
      <c r="V48117" s="17"/>
    </row>
    <row r="48118" spans="22:22">
      <c r="V48118" s="17"/>
    </row>
    <row r="48119" spans="22:22">
      <c r="V48119" s="17"/>
    </row>
    <row r="48120" spans="22:22">
      <c r="V48120" s="17"/>
    </row>
    <row r="48121" spans="22:22">
      <c r="V48121" s="17"/>
    </row>
    <row r="48122" spans="22:22">
      <c r="V48122" s="17"/>
    </row>
    <row r="48123" spans="22:22">
      <c r="V48123" s="17"/>
    </row>
    <row r="48124" spans="22:22">
      <c r="V48124" s="17"/>
    </row>
    <row r="48125" spans="22:22">
      <c r="V48125" s="17"/>
    </row>
    <row r="48126" spans="22:22">
      <c r="V48126" s="17"/>
    </row>
    <row r="48127" spans="22:22">
      <c r="V48127" s="17"/>
    </row>
    <row r="48128" spans="22:22">
      <c r="V48128" s="17"/>
    </row>
    <row r="48129" spans="22:22">
      <c r="V48129" s="17"/>
    </row>
    <row r="48130" spans="22:22">
      <c r="V48130" s="17"/>
    </row>
    <row r="48131" spans="22:22">
      <c r="V48131" s="17"/>
    </row>
    <row r="48132" spans="22:22">
      <c r="V48132" s="17"/>
    </row>
    <row r="48133" spans="22:22">
      <c r="V48133" s="17"/>
    </row>
    <row r="48134" spans="22:22">
      <c r="V48134" s="17"/>
    </row>
    <row r="48135" spans="22:22">
      <c r="V48135" s="17"/>
    </row>
    <row r="48136" spans="22:22">
      <c r="V48136" s="17"/>
    </row>
    <row r="48137" spans="22:22">
      <c r="V48137" s="17"/>
    </row>
    <row r="48138" spans="22:22">
      <c r="V48138" s="17"/>
    </row>
    <row r="48139" spans="22:22">
      <c r="V48139" s="17"/>
    </row>
    <row r="48140" spans="22:22">
      <c r="V48140" s="17"/>
    </row>
    <row r="48141" spans="22:22">
      <c r="V48141" s="17"/>
    </row>
    <row r="48142" spans="22:22">
      <c r="V48142" s="17"/>
    </row>
    <row r="48143" spans="22:22">
      <c r="V48143" s="17"/>
    </row>
    <row r="48144" spans="22:22">
      <c r="V48144" s="17"/>
    </row>
    <row r="48145" spans="22:22">
      <c r="V48145" s="17"/>
    </row>
    <row r="48146" spans="22:22">
      <c r="V48146" s="17"/>
    </row>
    <row r="48147" spans="22:22">
      <c r="V48147" s="17"/>
    </row>
    <row r="48148" spans="22:22">
      <c r="V48148" s="17"/>
    </row>
    <row r="48149" spans="22:22">
      <c r="V48149" s="17"/>
    </row>
    <row r="48150" spans="22:22">
      <c r="V48150" s="17"/>
    </row>
    <row r="48151" spans="22:22">
      <c r="V48151" s="17"/>
    </row>
    <row r="48152" spans="22:22">
      <c r="V48152" s="17"/>
    </row>
    <row r="48153" spans="22:22">
      <c r="V48153" s="17"/>
    </row>
    <row r="48154" spans="22:22">
      <c r="V48154" s="17"/>
    </row>
    <row r="48155" spans="22:22">
      <c r="V48155" s="17"/>
    </row>
    <row r="48156" spans="22:22">
      <c r="V48156" s="17"/>
    </row>
    <row r="48157" spans="22:22">
      <c r="V48157" s="17"/>
    </row>
    <row r="48158" spans="22:22">
      <c r="V48158" s="17"/>
    </row>
    <row r="48159" spans="22:22">
      <c r="V48159" s="17"/>
    </row>
    <row r="48160" spans="22:22">
      <c r="V48160" s="17"/>
    </row>
    <row r="48161" spans="22:22">
      <c r="V48161" s="17"/>
    </row>
    <row r="48162" spans="22:22">
      <c r="V48162" s="17"/>
    </row>
    <row r="48163" spans="22:22">
      <c r="V48163" s="17"/>
    </row>
    <row r="48164" spans="22:22">
      <c r="V48164" s="17"/>
    </row>
    <row r="48165" spans="22:22">
      <c r="V48165" s="17"/>
    </row>
    <row r="48166" spans="22:22">
      <c r="V48166" s="17"/>
    </row>
    <row r="48167" spans="22:22">
      <c r="V48167" s="17"/>
    </row>
    <row r="48168" spans="22:22">
      <c r="V48168" s="17"/>
    </row>
    <row r="48169" spans="22:22">
      <c r="V48169" s="17"/>
    </row>
    <row r="48170" spans="22:22">
      <c r="V48170" s="17"/>
    </row>
    <row r="48171" spans="22:22">
      <c r="V48171" s="17"/>
    </row>
    <row r="48172" spans="22:22">
      <c r="V48172" s="17"/>
    </row>
    <row r="48173" spans="22:22">
      <c r="V48173" s="17"/>
    </row>
    <row r="48174" spans="22:22">
      <c r="V48174" s="17"/>
    </row>
    <row r="48175" spans="22:22">
      <c r="V48175" s="17"/>
    </row>
    <row r="48176" spans="22:22">
      <c r="V48176" s="17"/>
    </row>
    <row r="48177" spans="22:22">
      <c r="V48177" s="17"/>
    </row>
    <row r="48178" spans="22:22">
      <c r="V48178" s="17"/>
    </row>
    <row r="48179" spans="22:22">
      <c r="V48179" s="17"/>
    </row>
    <row r="48180" spans="22:22">
      <c r="V48180" s="17"/>
    </row>
    <row r="48181" spans="22:22">
      <c r="V48181" s="17"/>
    </row>
    <row r="48182" spans="22:22">
      <c r="V48182" s="17"/>
    </row>
    <row r="48183" spans="22:22">
      <c r="V48183" s="17"/>
    </row>
    <row r="48184" spans="22:22">
      <c r="V48184" s="17"/>
    </row>
    <row r="48185" spans="22:22">
      <c r="V48185" s="17"/>
    </row>
    <row r="48186" spans="22:22">
      <c r="V48186" s="17"/>
    </row>
    <row r="48187" spans="22:22">
      <c r="V48187" s="17"/>
    </row>
    <row r="48188" spans="22:22">
      <c r="V48188" s="17"/>
    </row>
    <row r="48189" spans="22:22">
      <c r="V48189" s="17"/>
    </row>
    <row r="48190" spans="22:22">
      <c r="V48190" s="17"/>
    </row>
    <row r="48191" spans="22:22">
      <c r="V48191" s="17"/>
    </row>
    <row r="48192" spans="22:22">
      <c r="V48192" s="17"/>
    </row>
    <row r="48193" spans="22:22">
      <c r="V48193" s="17"/>
    </row>
    <row r="48194" spans="22:22">
      <c r="V48194" s="17"/>
    </row>
    <row r="48195" spans="22:22">
      <c r="V48195" s="17"/>
    </row>
    <row r="48196" spans="22:22">
      <c r="V48196" s="17"/>
    </row>
    <row r="48197" spans="22:22">
      <c r="V48197" s="17"/>
    </row>
    <row r="48198" spans="22:22">
      <c r="V48198" s="17"/>
    </row>
    <row r="48199" spans="22:22">
      <c r="V48199" s="17"/>
    </row>
    <row r="48200" spans="22:22">
      <c r="V48200" s="17"/>
    </row>
    <row r="48201" spans="22:22">
      <c r="V48201" s="17"/>
    </row>
    <row r="48202" spans="22:22">
      <c r="V48202" s="17"/>
    </row>
    <row r="48203" spans="22:22">
      <c r="V48203" s="17"/>
    </row>
    <row r="48204" spans="22:22">
      <c r="V48204" s="17"/>
    </row>
    <row r="48205" spans="22:22">
      <c r="V48205" s="17"/>
    </row>
    <row r="48206" spans="22:22">
      <c r="V48206" s="17"/>
    </row>
    <row r="48207" spans="22:22">
      <c r="V48207" s="17"/>
    </row>
    <row r="48208" spans="22:22">
      <c r="V48208" s="17"/>
    </row>
    <row r="48209" spans="22:22">
      <c r="V48209" s="17"/>
    </row>
    <row r="48210" spans="22:22">
      <c r="V48210" s="17"/>
    </row>
    <row r="48211" spans="22:22">
      <c r="V48211" s="17"/>
    </row>
    <row r="48212" spans="22:22">
      <c r="V48212" s="17"/>
    </row>
    <row r="48213" spans="22:22">
      <c r="V48213" s="17"/>
    </row>
    <row r="48214" spans="22:22">
      <c r="V48214" s="17"/>
    </row>
    <row r="48215" spans="22:22">
      <c r="V48215" s="17"/>
    </row>
    <row r="48216" spans="22:22">
      <c r="V48216" s="17"/>
    </row>
    <row r="48217" spans="22:22">
      <c r="V48217" s="17"/>
    </row>
    <row r="48218" spans="22:22">
      <c r="V48218" s="17"/>
    </row>
    <row r="48219" spans="22:22">
      <c r="V48219" s="17"/>
    </row>
    <row r="48220" spans="22:22">
      <c r="V48220" s="17"/>
    </row>
    <row r="48221" spans="22:22">
      <c r="V48221" s="17"/>
    </row>
    <row r="48222" spans="22:22">
      <c r="V48222" s="17"/>
    </row>
    <row r="48223" spans="22:22">
      <c r="V48223" s="17"/>
    </row>
    <row r="48224" spans="22:22">
      <c r="V48224" s="17"/>
    </row>
    <row r="48225" spans="22:22">
      <c r="V48225" s="17"/>
    </row>
    <row r="48226" spans="22:22">
      <c r="V48226" s="17"/>
    </row>
    <row r="48227" spans="22:22">
      <c r="V48227" s="17"/>
    </row>
    <row r="48228" spans="22:22">
      <c r="V48228" s="17"/>
    </row>
    <row r="48229" spans="22:22">
      <c r="V48229" s="17"/>
    </row>
    <row r="48230" spans="22:22">
      <c r="V48230" s="17"/>
    </row>
    <row r="48231" spans="22:22">
      <c r="V48231" s="17"/>
    </row>
    <row r="48232" spans="22:22">
      <c r="V48232" s="17"/>
    </row>
    <row r="48233" spans="22:22">
      <c r="V48233" s="17"/>
    </row>
    <row r="48234" spans="22:22">
      <c r="V48234" s="17"/>
    </row>
    <row r="48235" spans="22:22">
      <c r="V48235" s="17"/>
    </row>
    <row r="48236" spans="22:22">
      <c r="V48236" s="17"/>
    </row>
    <row r="48237" spans="22:22">
      <c r="V48237" s="17"/>
    </row>
    <row r="48238" spans="22:22">
      <c r="V48238" s="17"/>
    </row>
    <row r="48239" spans="22:22">
      <c r="V48239" s="17"/>
    </row>
    <row r="48240" spans="22:22">
      <c r="V48240" s="17"/>
    </row>
    <row r="48241" spans="22:22">
      <c r="V48241" s="17"/>
    </row>
    <row r="48242" spans="22:22">
      <c r="V48242" s="17"/>
    </row>
    <row r="48243" spans="22:22">
      <c r="V48243" s="17"/>
    </row>
    <row r="48244" spans="22:22">
      <c r="V48244" s="17"/>
    </row>
    <row r="48245" spans="22:22">
      <c r="V48245" s="17"/>
    </row>
    <row r="48246" spans="22:22">
      <c r="V48246" s="17"/>
    </row>
    <row r="48247" spans="22:22">
      <c r="V48247" s="17"/>
    </row>
    <row r="48248" spans="22:22">
      <c r="V48248" s="17"/>
    </row>
    <row r="48249" spans="22:22">
      <c r="V48249" s="17"/>
    </row>
    <row r="48250" spans="22:22">
      <c r="V48250" s="17"/>
    </row>
    <row r="48251" spans="22:22">
      <c r="V48251" s="17"/>
    </row>
    <row r="48252" spans="22:22">
      <c r="V48252" s="17"/>
    </row>
    <row r="48253" spans="22:22">
      <c r="V48253" s="17"/>
    </row>
    <row r="48254" spans="22:22">
      <c r="V48254" s="17"/>
    </row>
    <row r="48255" spans="22:22">
      <c r="V48255" s="17"/>
    </row>
    <row r="48256" spans="22:22">
      <c r="V48256" s="17"/>
    </row>
    <row r="48257" spans="22:22">
      <c r="V48257" s="17"/>
    </row>
    <row r="48258" spans="22:22">
      <c r="V48258" s="17"/>
    </row>
    <row r="48259" spans="22:22">
      <c r="V48259" s="17"/>
    </row>
    <row r="48260" spans="22:22">
      <c r="V48260" s="17"/>
    </row>
    <row r="48261" spans="22:22">
      <c r="V48261" s="17"/>
    </row>
    <row r="48262" spans="22:22">
      <c r="V48262" s="17"/>
    </row>
    <row r="48263" spans="22:22">
      <c r="V48263" s="17"/>
    </row>
    <row r="48264" spans="22:22">
      <c r="V48264" s="17"/>
    </row>
    <row r="48265" spans="22:22">
      <c r="V48265" s="17"/>
    </row>
    <row r="48266" spans="22:22">
      <c r="V48266" s="17"/>
    </row>
    <row r="48267" spans="22:22">
      <c r="V48267" s="17"/>
    </row>
    <row r="48268" spans="22:22">
      <c r="V48268" s="17"/>
    </row>
    <row r="48269" spans="22:22">
      <c r="V48269" s="17"/>
    </row>
    <row r="48270" spans="22:22">
      <c r="V48270" s="17"/>
    </row>
    <row r="48271" spans="22:22">
      <c r="V48271" s="17"/>
    </row>
    <row r="48272" spans="22:22">
      <c r="V48272" s="17"/>
    </row>
    <row r="48273" spans="22:22">
      <c r="V48273" s="17"/>
    </row>
    <row r="48274" spans="22:22">
      <c r="V48274" s="17"/>
    </row>
    <row r="48275" spans="22:22">
      <c r="V48275" s="17"/>
    </row>
    <row r="48276" spans="22:22">
      <c r="V48276" s="17"/>
    </row>
    <row r="48277" spans="22:22">
      <c r="V48277" s="17"/>
    </row>
    <row r="48278" spans="22:22">
      <c r="V48278" s="17"/>
    </row>
    <row r="48279" spans="22:22">
      <c r="V48279" s="17"/>
    </row>
    <row r="48280" spans="22:22">
      <c r="V48280" s="17"/>
    </row>
    <row r="48281" spans="22:22">
      <c r="V48281" s="17"/>
    </row>
    <row r="48282" spans="22:22">
      <c r="V48282" s="17"/>
    </row>
    <row r="48283" spans="22:22">
      <c r="V48283" s="17"/>
    </row>
    <row r="48284" spans="22:22">
      <c r="V48284" s="17"/>
    </row>
    <row r="48285" spans="22:22">
      <c r="V48285" s="17"/>
    </row>
    <row r="48286" spans="22:22">
      <c r="V48286" s="17"/>
    </row>
    <row r="48287" spans="22:22">
      <c r="V48287" s="17"/>
    </row>
    <row r="48288" spans="22:22">
      <c r="V48288" s="17"/>
    </row>
    <row r="48289" spans="22:22">
      <c r="V48289" s="17"/>
    </row>
    <row r="48290" spans="22:22">
      <c r="V48290" s="17"/>
    </row>
    <row r="48291" spans="22:22">
      <c r="V48291" s="17"/>
    </row>
    <row r="48292" spans="22:22">
      <c r="V48292" s="17"/>
    </row>
    <row r="48293" spans="22:22">
      <c r="V48293" s="17"/>
    </row>
    <row r="48294" spans="22:22">
      <c r="V48294" s="17"/>
    </row>
    <row r="48295" spans="22:22">
      <c r="V48295" s="17"/>
    </row>
    <row r="48296" spans="22:22">
      <c r="V48296" s="17"/>
    </row>
    <row r="48297" spans="22:22">
      <c r="V48297" s="17"/>
    </row>
    <row r="48298" spans="22:22">
      <c r="V48298" s="17"/>
    </row>
    <row r="48299" spans="22:22">
      <c r="V48299" s="17"/>
    </row>
    <row r="48300" spans="22:22">
      <c r="V48300" s="17"/>
    </row>
    <row r="48301" spans="22:22">
      <c r="V48301" s="17"/>
    </row>
    <row r="48302" spans="22:22">
      <c r="V48302" s="17"/>
    </row>
    <row r="48303" spans="22:22">
      <c r="V48303" s="17"/>
    </row>
    <row r="48304" spans="22:22">
      <c r="V48304" s="17"/>
    </row>
    <row r="48305" spans="22:22">
      <c r="V48305" s="17"/>
    </row>
    <row r="48306" spans="22:22">
      <c r="V48306" s="17"/>
    </row>
    <row r="48307" spans="22:22">
      <c r="V48307" s="17"/>
    </row>
    <row r="48308" spans="22:22">
      <c r="V48308" s="17"/>
    </row>
    <row r="48309" spans="22:22">
      <c r="V48309" s="17"/>
    </row>
    <row r="48310" spans="22:22">
      <c r="V48310" s="17"/>
    </row>
    <row r="48311" spans="22:22">
      <c r="V48311" s="17"/>
    </row>
    <row r="48312" spans="22:22">
      <c r="V48312" s="17"/>
    </row>
    <row r="48313" spans="22:22">
      <c r="V48313" s="17"/>
    </row>
    <row r="48314" spans="22:22">
      <c r="V48314" s="17"/>
    </row>
    <row r="48315" spans="22:22">
      <c r="V48315" s="17"/>
    </row>
    <row r="48316" spans="22:22">
      <c r="V48316" s="17"/>
    </row>
    <row r="48317" spans="22:22">
      <c r="V48317" s="17"/>
    </row>
    <row r="48318" spans="22:22">
      <c r="V48318" s="17"/>
    </row>
    <row r="48319" spans="22:22">
      <c r="V48319" s="17"/>
    </row>
    <row r="48320" spans="22:22">
      <c r="V48320" s="17"/>
    </row>
    <row r="48321" spans="22:22">
      <c r="V48321" s="17"/>
    </row>
    <row r="48322" spans="22:22">
      <c r="V48322" s="17"/>
    </row>
    <row r="48323" spans="22:22">
      <c r="V48323" s="17"/>
    </row>
    <row r="48324" spans="22:22">
      <c r="V48324" s="17"/>
    </row>
    <row r="48325" spans="22:22">
      <c r="V48325" s="17"/>
    </row>
    <row r="48326" spans="22:22">
      <c r="V48326" s="17"/>
    </row>
    <row r="48327" spans="22:22">
      <c r="V48327" s="17"/>
    </row>
    <row r="48328" spans="22:22">
      <c r="V48328" s="17"/>
    </row>
    <row r="48329" spans="22:22">
      <c r="V48329" s="17"/>
    </row>
    <row r="48330" spans="22:22">
      <c r="V48330" s="17"/>
    </row>
    <row r="48331" spans="22:22">
      <c r="V48331" s="17"/>
    </row>
    <row r="48332" spans="22:22">
      <c r="V48332" s="17"/>
    </row>
    <row r="48333" spans="22:22">
      <c r="V48333" s="17"/>
    </row>
    <row r="48334" spans="22:22">
      <c r="V48334" s="17"/>
    </row>
    <row r="48335" spans="22:22">
      <c r="V48335" s="17"/>
    </row>
    <row r="48336" spans="22:22">
      <c r="V48336" s="17"/>
    </row>
    <row r="48337" spans="22:22">
      <c r="V48337" s="17"/>
    </row>
    <row r="48338" spans="22:22">
      <c r="V48338" s="17"/>
    </row>
    <row r="48339" spans="22:22">
      <c r="V48339" s="17"/>
    </row>
    <row r="48340" spans="22:22">
      <c r="V48340" s="17"/>
    </row>
    <row r="48341" spans="22:22">
      <c r="V48341" s="17"/>
    </row>
    <row r="48342" spans="22:22">
      <c r="V48342" s="17"/>
    </row>
    <row r="48343" spans="22:22">
      <c r="V48343" s="17"/>
    </row>
    <row r="48344" spans="22:22">
      <c r="V48344" s="17"/>
    </row>
    <row r="48345" spans="22:22">
      <c r="V48345" s="17"/>
    </row>
    <row r="48346" spans="22:22">
      <c r="V48346" s="17"/>
    </row>
    <row r="48347" spans="22:22">
      <c r="V48347" s="17"/>
    </row>
    <row r="48348" spans="22:22">
      <c r="V48348" s="17"/>
    </row>
    <row r="48349" spans="22:22">
      <c r="V48349" s="17"/>
    </row>
    <row r="48350" spans="22:22">
      <c r="V48350" s="17"/>
    </row>
    <row r="48351" spans="22:22">
      <c r="V48351" s="17"/>
    </row>
    <row r="48352" spans="22:22">
      <c r="V48352" s="17"/>
    </row>
    <row r="48353" spans="22:22">
      <c r="V48353" s="17"/>
    </row>
    <row r="48354" spans="22:22">
      <c r="V48354" s="17"/>
    </row>
    <row r="48355" spans="22:22">
      <c r="V48355" s="17"/>
    </row>
    <row r="48356" spans="22:22">
      <c r="V48356" s="17"/>
    </row>
    <row r="48357" spans="22:22">
      <c r="V48357" s="17"/>
    </row>
    <row r="48358" spans="22:22">
      <c r="V48358" s="17"/>
    </row>
    <row r="48359" spans="22:22">
      <c r="V48359" s="17"/>
    </row>
    <row r="48360" spans="22:22">
      <c r="V48360" s="17"/>
    </row>
    <row r="48361" spans="22:22">
      <c r="V48361" s="17"/>
    </row>
    <row r="48362" spans="22:22">
      <c r="V48362" s="17"/>
    </row>
    <row r="48363" spans="22:22">
      <c r="V48363" s="17"/>
    </row>
    <row r="48364" spans="22:22">
      <c r="V48364" s="17"/>
    </row>
    <row r="48365" spans="22:22">
      <c r="V48365" s="17"/>
    </row>
    <row r="48366" spans="22:22">
      <c r="V48366" s="17"/>
    </row>
    <row r="48367" spans="22:22">
      <c r="V48367" s="17"/>
    </row>
    <row r="48368" spans="22:22">
      <c r="V48368" s="17"/>
    </row>
    <row r="48369" spans="22:22">
      <c r="V48369" s="17"/>
    </row>
    <row r="48370" spans="22:22">
      <c r="V48370" s="17"/>
    </row>
    <row r="48371" spans="22:22">
      <c r="V48371" s="17"/>
    </row>
    <row r="48372" spans="22:22">
      <c r="V48372" s="17"/>
    </row>
    <row r="48373" spans="22:22">
      <c r="V48373" s="17"/>
    </row>
    <row r="48374" spans="22:22">
      <c r="V48374" s="17"/>
    </row>
    <row r="48375" spans="22:22">
      <c r="V48375" s="17"/>
    </row>
    <row r="48376" spans="22:22">
      <c r="V48376" s="17"/>
    </row>
    <row r="48377" spans="22:22">
      <c r="V48377" s="17"/>
    </row>
    <row r="48378" spans="22:22">
      <c r="V48378" s="17"/>
    </row>
    <row r="48379" spans="22:22">
      <c r="V48379" s="17"/>
    </row>
    <row r="48380" spans="22:22">
      <c r="V48380" s="17"/>
    </row>
    <row r="48381" spans="22:22">
      <c r="V48381" s="17"/>
    </row>
    <row r="48382" spans="22:22">
      <c r="V48382" s="17"/>
    </row>
    <row r="48383" spans="22:22">
      <c r="V48383" s="17"/>
    </row>
    <row r="48384" spans="22:22">
      <c r="V48384" s="17"/>
    </row>
    <row r="48385" spans="22:22">
      <c r="V48385" s="17"/>
    </row>
    <row r="48386" spans="22:22">
      <c r="V48386" s="17"/>
    </row>
    <row r="48387" spans="22:22">
      <c r="V48387" s="17"/>
    </row>
    <row r="48388" spans="22:22">
      <c r="V48388" s="17"/>
    </row>
    <row r="48389" spans="22:22">
      <c r="V48389" s="17"/>
    </row>
    <row r="48390" spans="22:22">
      <c r="V48390" s="17"/>
    </row>
    <row r="48391" spans="22:22">
      <c r="V48391" s="17"/>
    </row>
    <row r="48392" spans="22:22">
      <c r="V48392" s="17"/>
    </row>
    <row r="48393" spans="22:22">
      <c r="V48393" s="17"/>
    </row>
    <row r="48394" spans="22:22">
      <c r="V48394" s="17"/>
    </row>
    <row r="48395" spans="22:22">
      <c r="V48395" s="17"/>
    </row>
    <row r="48396" spans="22:22">
      <c r="V48396" s="17"/>
    </row>
    <row r="48397" spans="22:22">
      <c r="V48397" s="17"/>
    </row>
    <row r="48398" spans="22:22">
      <c r="V48398" s="17"/>
    </row>
    <row r="48399" spans="22:22">
      <c r="V48399" s="17"/>
    </row>
    <row r="48400" spans="22:22">
      <c r="V48400" s="17"/>
    </row>
    <row r="48401" spans="22:22">
      <c r="V48401" s="17"/>
    </row>
    <row r="48402" spans="22:22">
      <c r="V48402" s="17"/>
    </row>
    <row r="48403" spans="22:22">
      <c r="V48403" s="17"/>
    </row>
    <row r="48404" spans="22:22">
      <c r="V48404" s="17"/>
    </row>
    <row r="48405" spans="22:22">
      <c r="V48405" s="17"/>
    </row>
    <row r="48406" spans="22:22">
      <c r="V48406" s="17"/>
    </row>
    <row r="48407" spans="22:22">
      <c r="V48407" s="17"/>
    </row>
    <row r="48408" spans="22:22">
      <c r="V48408" s="17"/>
    </row>
    <row r="48409" spans="22:22">
      <c r="V48409" s="17"/>
    </row>
    <row r="48410" spans="22:22">
      <c r="V48410" s="17"/>
    </row>
    <row r="48411" spans="22:22">
      <c r="V48411" s="17"/>
    </row>
    <row r="48412" spans="22:22">
      <c r="V48412" s="17"/>
    </row>
    <row r="48413" spans="22:22">
      <c r="V48413" s="17"/>
    </row>
    <row r="48414" spans="22:22">
      <c r="V48414" s="17"/>
    </row>
    <row r="48415" spans="22:22">
      <c r="V48415" s="17"/>
    </row>
    <row r="48416" spans="22:22">
      <c r="V48416" s="17"/>
    </row>
    <row r="48417" spans="22:22">
      <c r="V48417" s="17"/>
    </row>
    <row r="48418" spans="22:22">
      <c r="V48418" s="17"/>
    </row>
    <row r="48419" spans="22:22">
      <c r="V48419" s="17"/>
    </row>
    <row r="48420" spans="22:22">
      <c r="V48420" s="17"/>
    </row>
    <row r="48421" spans="22:22">
      <c r="V48421" s="17"/>
    </row>
    <row r="48422" spans="22:22">
      <c r="V48422" s="17"/>
    </row>
    <row r="48423" spans="22:22">
      <c r="V48423" s="17"/>
    </row>
    <row r="48424" spans="22:22">
      <c r="V48424" s="17"/>
    </row>
    <row r="48425" spans="22:22">
      <c r="V48425" s="17"/>
    </row>
    <row r="48426" spans="22:22">
      <c r="V48426" s="17"/>
    </row>
    <row r="48427" spans="22:22">
      <c r="V48427" s="17"/>
    </row>
    <row r="48428" spans="22:22">
      <c r="V48428" s="17"/>
    </row>
    <row r="48429" spans="22:22">
      <c r="V48429" s="17"/>
    </row>
    <row r="48430" spans="22:22">
      <c r="V48430" s="17"/>
    </row>
    <row r="48431" spans="22:22">
      <c r="V48431" s="17"/>
    </row>
    <row r="48432" spans="22:22">
      <c r="V48432" s="17"/>
    </row>
    <row r="48433" spans="22:22">
      <c r="V48433" s="17"/>
    </row>
    <row r="48434" spans="22:22">
      <c r="V48434" s="17"/>
    </row>
    <row r="48435" spans="22:22">
      <c r="V48435" s="17"/>
    </row>
    <row r="48436" spans="22:22">
      <c r="V48436" s="17"/>
    </row>
    <row r="48437" spans="22:22">
      <c r="V48437" s="17"/>
    </row>
    <row r="48438" spans="22:22">
      <c r="V48438" s="17"/>
    </row>
    <row r="48439" spans="22:22">
      <c r="V48439" s="17"/>
    </row>
    <row r="48440" spans="22:22">
      <c r="V48440" s="17"/>
    </row>
    <row r="48441" spans="22:22">
      <c r="V48441" s="17"/>
    </row>
    <row r="48442" spans="22:22">
      <c r="V48442" s="17"/>
    </row>
    <row r="48443" spans="22:22">
      <c r="V48443" s="17"/>
    </row>
    <row r="48444" spans="22:22">
      <c r="V48444" s="17"/>
    </row>
    <row r="48445" spans="22:22">
      <c r="V48445" s="17"/>
    </row>
    <row r="48446" spans="22:22">
      <c r="V48446" s="17"/>
    </row>
    <row r="48447" spans="22:22">
      <c r="V48447" s="17"/>
    </row>
    <row r="48448" spans="22:22">
      <c r="V48448" s="17"/>
    </row>
    <row r="48449" spans="22:22">
      <c r="V48449" s="17"/>
    </row>
    <row r="48450" spans="22:22">
      <c r="V48450" s="17"/>
    </row>
    <row r="48451" spans="22:22">
      <c r="V48451" s="17"/>
    </row>
    <row r="48452" spans="22:22">
      <c r="V48452" s="17"/>
    </row>
    <row r="48453" spans="22:22">
      <c r="V48453" s="17"/>
    </row>
    <row r="48454" spans="22:22">
      <c r="V48454" s="17"/>
    </row>
    <row r="48455" spans="22:22">
      <c r="V48455" s="17"/>
    </row>
    <row r="48456" spans="22:22">
      <c r="V48456" s="17"/>
    </row>
    <row r="48457" spans="22:22">
      <c r="V48457" s="17"/>
    </row>
    <row r="48458" spans="22:22">
      <c r="V48458" s="17"/>
    </row>
    <row r="48459" spans="22:22">
      <c r="V48459" s="17"/>
    </row>
    <row r="48460" spans="22:22">
      <c r="V48460" s="17"/>
    </row>
    <row r="48461" spans="22:22">
      <c r="V48461" s="17"/>
    </row>
    <row r="48462" spans="22:22">
      <c r="V48462" s="17"/>
    </row>
    <row r="48463" spans="22:22">
      <c r="V48463" s="17"/>
    </row>
    <row r="48464" spans="22:22">
      <c r="V48464" s="17"/>
    </row>
    <row r="48465" spans="22:22">
      <c r="V48465" s="17"/>
    </row>
    <row r="48466" spans="22:22">
      <c r="V48466" s="17"/>
    </row>
    <row r="48467" spans="22:22">
      <c r="V48467" s="17"/>
    </row>
    <row r="48468" spans="22:22">
      <c r="V48468" s="17"/>
    </row>
    <row r="48469" spans="22:22">
      <c r="V48469" s="17"/>
    </row>
    <row r="48470" spans="22:22">
      <c r="V48470" s="17"/>
    </row>
    <row r="48471" spans="22:22">
      <c r="V48471" s="17"/>
    </row>
    <row r="48472" spans="22:22">
      <c r="V48472" s="17"/>
    </row>
    <row r="48473" spans="22:22">
      <c r="V48473" s="17"/>
    </row>
    <row r="48474" spans="22:22">
      <c r="V48474" s="17"/>
    </row>
    <row r="48475" spans="22:22">
      <c r="V48475" s="17"/>
    </row>
    <row r="48476" spans="22:22">
      <c r="V48476" s="17"/>
    </row>
    <row r="48477" spans="22:22">
      <c r="V48477" s="17"/>
    </row>
    <row r="48478" spans="22:22">
      <c r="V48478" s="17"/>
    </row>
    <row r="48479" spans="22:22">
      <c r="V48479" s="17"/>
    </row>
    <row r="48480" spans="22:22">
      <c r="V48480" s="17"/>
    </row>
    <row r="48481" spans="22:22">
      <c r="V48481" s="17"/>
    </row>
    <row r="48482" spans="22:22">
      <c r="V48482" s="17"/>
    </row>
    <row r="48483" spans="22:22">
      <c r="V48483" s="17"/>
    </row>
    <row r="48484" spans="22:22">
      <c r="V48484" s="17"/>
    </row>
    <row r="48485" spans="22:22">
      <c r="V48485" s="17"/>
    </row>
    <row r="48486" spans="22:22">
      <c r="V48486" s="17"/>
    </row>
    <row r="48487" spans="22:22">
      <c r="V48487" s="17"/>
    </row>
    <row r="48488" spans="22:22">
      <c r="V48488" s="17"/>
    </row>
    <row r="48489" spans="22:22">
      <c r="V48489" s="17"/>
    </row>
    <row r="48490" spans="22:22">
      <c r="V48490" s="17"/>
    </row>
    <row r="48491" spans="22:22">
      <c r="V48491" s="17"/>
    </row>
    <row r="48492" spans="22:22">
      <c r="V48492" s="17"/>
    </row>
    <row r="48493" spans="22:22">
      <c r="V48493" s="17"/>
    </row>
    <row r="48494" spans="22:22">
      <c r="V48494" s="17"/>
    </row>
    <row r="48495" spans="22:22">
      <c r="V48495" s="17"/>
    </row>
    <row r="48496" spans="22:22">
      <c r="V48496" s="17"/>
    </row>
    <row r="48497" spans="22:22">
      <c r="V48497" s="17"/>
    </row>
    <row r="48498" spans="22:22">
      <c r="V48498" s="17"/>
    </row>
    <row r="48499" spans="22:22">
      <c r="V48499" s="17"/>
    </row>
    <row r="48500" spans="22:22">
      <c r="V48500" s="17"/>
    </row>
    <row r="48501" spans="22:22">
      <c r="V48501" s="17"/>
    </row>
    <row r="48502" spans="22:22">
      <c r="V48502" s="17"/>
    </row>
    <row r="48503" spans="22:22">
      <c r="V48503" s="17"/>
    </row>
    <row r="48504" spans="22:22">
      <c r="V48504" s="17"/>
    </row>
    <row r="48505" spans="22:22">
      <c r="V48505" s="17"/>
    </row>
    <row r="48506" spans="22:22">
      <c r="V48506" s="17"/>
    </row>
    <row r="48507" spans="22:22">
      <c r="V48507" s="17"/>
    </row>
    <row r="48508" spans="22:22">
      <c r="V48508" s="17"/>
    </row>
    <row r="48509" spans="22:22">
      <c r="V48509" s="17"/>
    </row>
    <row r="48510" spans="22:22">
      <c r="V48510" s="17"/>
    </row>
    <row r="48511" spans="22:22">
      <c r="V48511" s="17"/>
    </row>
    <row r="48512" spans="22:22">
      <c r="V48512" s="17"/>
    </row>
    <row r="48513" spans="22:22">
      <c r="V48513" s="17"/>
    </row>
    <row r="48514" spans="22:22">
      <c r="V48514" s="17"/>
    </row>
    <row r="48515" spans="22:22">
      <c r="V48515" s="17"/>
    </row>
    <row r="48516" spans="22:22">
      <c r="V48516" s="17"/>
    </row>
    <row r="48517" spans="22:22">
      <c r="V48517" s="17"/>
    </row>
    <row r="48518" spans="22:22">
      <c r="V48518" s="17"/>
    </row>
    <row r="48519" spans="22:22">
      <c r="V48519" s="17"/>
    </row>
    <row r="48520" spans="22:22">
      <c r="V48520" s="17"/>
    </row>
    <row r="48521" spans="22:22">
      <c r="V48521" s="17"/>
    </row>
    <row r="48522" spans="22:22">
      <c r="V48522" s="17"/>
    </row>
    <row r="48523" spans="22:22">
      <c r="V48523" s="17"/>
    </row>
    <row r="48524" spans="22:22">
      <c r="V48524" s="17"/>
    </row>
    <row r="48525" spans="22:22">
      <c r="V48525" s="17"/>
    </row>
    <row r="48526" spans="22:22">
      <c r="V48526" s="17"/>
    </row>
    <row r="48527" spans="22:22">
      <c r="V48527" s="17"/>
    </row>
    <row r="48528" spans="22:22">
      <c r="V48528" s="17"/>
    </row>
    <row r="48529" spans="22:22">
      <c r="V48529" s="17"/>
    </row>
    <row r="48530" spans="22:22">
      <c r="V48530" s="17"/>
    </row>
    <row r="48531" spans="22:22">
      <c r="V48531" s="17"/>
    </row>
    <row r="48532" spans="22:22">
      <c r="V48532" s="17"/>
    </row>
    <row r="48533" spans="22:22">
      <c r="V48533" s="17"/>
    </row>
    <row r="48534" spans="22:22">
      <c r="V48534" s="17"/>
    </row>
    <row r="48535" spans="22:22">
      <c r="V48535" s="17"/>
    </row>
    <row r="48536" spans="22:22">
      <c r="V48536" s="17"/>
    </row>
    <row r="48537" spans="22:22">
      <c r="V48537" s="17"/>
    </row>
    <row r="48538" spans="22:22">
      <c r="V48538" s="17"/>
    </row>
    <row r="48539" spans="22:22">
      <c r="V48539" s="17"/>
    </row>
    <row r="48540" spans="22:22">
      <c r="V48540" s="17"/>
    </row>
    <row r="48541" spans="22:22">
      <c r="V48541" s="17"/>
    </row>
    <row r="48542" spans="22:22">
      <c r="V48542" s="17"/>
    </row>
    <row r="48543" spans="22:22">
      <c r="V48543" s="17"/>
    </row>
    <row r="48544" spans="22:22">
      <c r="V48544" s="17"/>
    </row>
    <row r="48545" spans="22:22">
      <c r="V48545" s="17"/>
    </row>
    <row r="48546" spans="22:22">
      <c r="V48546" s="17"/>
    </row>
    <row r="48547" spans="22:22">
      <c r="V48547" s="17"/>
    </row>
    <row r="48548" spans="22:22">
      <c r="V48548" s="17"/>
    </row>
    <row r="48549" spans="22:22">
      <c r="V48549" s="17"/>
    </row>
    <row r="48550" spans="22:22">
      <c r="V48550" s="17"/>
    </row>
    <row r="48551" spans="22:22">
      <c r="V48551" s="17"/>
    </row>
    <row r="48552" spans="22:22">
      <c r="V48552" s="17"/>
    </row>
    <row r="48553" spans="22:22">
      <c r="V48553" s="17"/>
    </row>
    <row r="48554" spans="22:22">
      <c r="V48554" s="17"/>
    </row>
    <row r="48555" spans="22:22">
      <c r="V48555" s="17"/>
    </row>
    <row r="48556" spans="22:22">
      <c r="V48556" s="17"/>
    </row>
    <row r="48557" spans="22:22">
      <c r="V48557" s="17"/>
    </row>
    <row r="48558" spans="22:22">
      <c r="V48558" s="17"/>
    </row>
    <row r="48559" spans="22:22">
      <c r="V48559" s="17"/>
    </row>
    <row r="48560" spans="22:22">
      <c r="V48560" s="17"/>
    </row>
    <row r="48561" spans="22:22">
      <c r="V48561" s="17"/>
    </row>
    <row r="48562" spans="22:22">
      <c r="V48562" s="17"/>
    </row>
    <row r="48563" spans="22:22">
      <c r="V48563" s="17"/>
    </row>
    <row r="48564" spans="22:22">
      <c r="V48564" s="17"/>
    </row>
    <row r="48565" spans="22:22">
      <c r="V48565" s="17"/>
    </row>
    <row r="48566" spans="22:22">
      <c r="V48566" s="17"/>
    </row>
    <row r="48567" spans="22:22">
      <c r="V48567" s="17"/>
    </row>
    <row r="48568" spans="22:22">
      <c r="V48568" s="17"/>
    </row>
    <row r="48569" spans="22:22">
      <c r="V48569" s="17"/>
    </row>
    <row r="48570" spans="22:22">
      <c r="V48570" s="17"/>
    </row>
    <row r="48571" spans="22:22">
      <c r="V48571" s="17"/>
    </row>
    <row r="48572" spans="22:22">
      <c r="V48572" s="17"/>
    </row>
    <row r="48573" spans="22:22">
      <c r="V48573" s="17"/>
    </row>
    <row r="48574" spans="22:22">
      <c r="V48574" s="17"/>
    </row>
    <row r="48575" spans="22:22">
      <c r="V48575" s="17"/>
    </row>
    <row r="48576" spans="22:22">
      <c r="V48576" s="17"/>
    </row>
    <row r="48577" spans="22:22">
      <c r="V48577" s="17"/>
    </row>
    <row r="48578" spans="22:22">
      <c r="V48578" s="17"/>
    </row>
    <row r="48579" spans="22:22">
      <c r="V48579" s="17"/>
    </row>
    <row r="48580" spans="22:22">
      <c r="V48580" s="17"/>
    </row>
    <row r="48581" spans="22:22">
      <c r="V48581" s="17"/>
    </row>
    <row r="48582" spans="22:22">
      <c r="V48582" s="17"/>
    </row>
    <row r="48583" spans="22:22">
      <c r="V48583" s="17"/>
    </row>
    <row r="48584" spans="22:22">
      <c r="V48584" s="17"/>
    </row>
    <row r="48585" spans="22:22">
      <c r="V48585" s="17"/>
    </row>
    <row r="48586" spans="22:22">
      <c r="V48586" s="17"/>
    </row>
    <row r="48587" spans="22:22">
      <c r="V48587" s="17"/>
    </row>
    <row r="48588" spans="22:22">
      <c r="V48588" s="17"/>
    </row>
    <row r="48589" spans="22:22">
      <c r="V48589" s="17"/>
    </row>
    <row r="48590" spans="22:22">
      <c r="V48590" s="17"/>
    </row>
    <row r="48591" spans="22:22">
      <c r="V48591" s="17"/>
    </row>
    <row r="48592" spans="22:22">
      <c r="V48592" s="17"/>
    </row>
    <row r="48593" spans="22:22">
      <c r="V48593" s="17"/>
    </row>
    <row r="48594" spans="22:22">
      <c r="V48594" s="17"/>
    </row>
    <row r="48595" spans="22:22">
      <c r="V48595" s="17"/>
    </row>
    <row r="48596" spans="22:22">
      <c r="V48596" s="17"/>
    </row>
    <row r="48597" spans="22:22">
      <c r="V48597" s="17"/>
    </row>
    <row r="48598" spans="22:22">
      <c r="V48598" s="17"/>
    </row>
    <row r="48599" spans="22:22">
      <c r="V48599" s="17"/>
    </row>
    <row r="48600" spans="22:22">
      <c r="V48600" s="17"/>
    </row>
    <row r="48601" spans="22:22">
      <c r="V48601" s="17"/>
    </row>
    <row r="48602" spans="22:22">
      <c r="V48602" s="17"/>
    </row>
    <row r="48603" spans="22:22">
      <c r="V48603" s="17"/>
    </row>
    <row r="48604" spans="22:22">
      <c r="V48604" s="17"/>
    </row>
    <row r="48605" spans="22:22">
      <c r="V48605" s="17"/>
    </row>
    <row r="48606" spans="22:22">
      <c r="V48606" s="17"/>
    </row>
    <row r="48607" spans="22:22">
      <c r="V48607" s="17"/>
    </row>
    <row r="48608" spans="22:22">
      <c r="V48608" s="17"/>
    </row>
    <row r="48609" spans="22:22">
      <c r="V48609" s="17"/>
    </row>
    <row r="48610" spans="22:22">
      <c r="V48610" s="17"/>
    </row>
    <row r="48611" spans="22:22">
      <c r="V48611" s="17"/>
    </row>
    <row r="48612" spans="22:22">
      <c r="V48612" s="17"/>
    </row>
    <row r="48613" spans="22:22">
      <c r="V48613" s="17"/>
    </row>
    <row r="48614" spans="22:22">
      <c r="V48614" s="17"/>
    </row>
    <row r="48615" spans="22:22">
      <c r="V48615" s="17"/>
    </row>
    <row r="48616" spans="22:22">
      <c r="V48616" s="17"/>
    </row>
    <row r="48617" spans="22:22">
      <c r="V48617" s="17"/>
    </row>
    <row r="48618" spans="22:22">
      <c r="V48618" s="17"/>
    </row>
    <row r="48619" spans="22:22">
      <c r="V48619" s="17"/>
    </row>
    <row r="48620" spans="22:22">
      <c r="V48620" s="17"/>
    </row>
    <row r="48621" spans="22:22">
      <c r="V48621" s="17"/>
    </row>
    <row r="48622" spans="22:22">
      <c r="V48622" s="17"/>
    </row>
    <row r="48623" spans="22:22">
      <c r="V48623" s="17"/>
    </row>
    <row r="48624" spans="22:22">
      <c r="V48624" s="17"/>
    </row>
    <row r="48625" spans="22:22">
      <c r="V48625" s="17"/>
    </row>
    <row r="48626" spans="22:22">
      <c r="V48626" s="17"/>
    </row>
    <row r="48627" spans="22:22">
      <c r="V48627" s="17"/>
    </row>
    <row r="48628" spans="22:22">
      <c r="V48628" s="17"/>
    </row>
    <row r="48629" spans="22:22">
      <c r="V48629" s="17"/>
    </row>
    <row r="48630" spans="22:22">
      <c r="V48630" s="17"/>
    </row>
    <row r="48631" spans="22:22">
      <c r="V48631" s="17"/>
    </row>
    <row r="48632" spans="22:22">
      <c r="V48632" s="17"/>
    </row>
    <row r="48633" spans="22:22">
      <c r="V48633" s="17"/>
    </row>
    <row r="48634" spans="22:22">
      <c r="V48634" s="17"/>
    </row>
    <row r="48635" spans="22:22">
      <c r="V48635" s="17"/>
    </row>
    <row r="48636" spans="22:22">
      <c r="V48636" s="17"/>
    </row>
    <row r="48637" spans="22:22">
      <c r="V48637" s="17"/>
    </row>
    <row r="48638" spans="22:22">
      <c r="V48638" s="17"/>
    </row>
    <row r="48639" spans="22:22">
      <c r="V48639" s="17"/>
    </row>
    <row r="48640" spans="22:22">
      <c r="V48640" s="17"/>
    </row>
    <row r="48641" spans="22:22">
      <c r="V48641" s="17"/>
    </row>
    <row r="48642" spans="22:22">
      <c r="V48642" s="17"/>
    </row>
    <row r="48643" spans="22:22">
      <c r="V48643" s="17"/>
    </row>
    <row r="48644" spans="22:22">
      <c r="V48644" s="17"/>
    </row>
    <row r="48645" spans="22:22">
      <c r="V48645" s="17"/>
    </row>
    <row r="48646" spans="22:22">
      <c r="V48646" s="17"/>
    </row>
    <row r="48647" spans="22:22">
      <c r="V48647" s="17"/>
    </row>
    <row r="48648" spans="22:22">
      <c r="V48648" s="17"/>
    </row>
    <row r="48649" spans="22:22">
      <c r="V48649" s="17"/>
    </row>
    <row r="48650" spans="22:22">
      <c r="V48650" s="17"/>
    </row>
    <row r="48651" spans="22:22">
      <c r="V48651" s="17"/>
    </row>
    <row r="48652" spans="22:22">
      <c r="V48652" s="17"/>
    </row>
    <row r="48653" spans="22:22">
      <c r="V48653" s="17"/>
    </row>
    <row r="48654" spans="22:22">
      <c r="V48654" s="17"/>
    </row>
    <row r="48655" spans="22:22">
      <c r="V48655" s="17"/>
    </row>
    <row r="48656" spans="22:22">
      <c r="V48656" s="17"/>
    </row>
    <row r="48657" spans="22:22">
      <c r="V48657" s="17"/>
    </row>
    <row r="48658" spans="22:22">
      <c r="V48658" s="17"/>
    </row>
    <row r="48659" spans="22:22">
      <c r="V48659" s="17"/>
    </row>
    <row r="48660" spans="22:22">
      <c r="V48660" s="17"/>
    </row>
    <row r="48661" spans="22:22">
      <c r="V48661" s="17"/>
    </row>
    <row r="48662" spans="22:22">
      <c r="V48662" s="17"/>
    </row>
    <row r="48663" spans="22:22">
      <c r="V48663" s="17"/>
    </row>
    <row r="48664" spans="22:22">
      <c r="V48664" s="17"/>
    </row>
    <row r="48665" spans="22:22">
      <c r="V48665" s="17"/>
    </row>
    <row r="48666" spans="22:22">
      <c r="V48666" s="17"/>
    </row>
    <row r="48667" spans="22:22">
      <c r="V48667" s="17"/>
    </row>
    <row r="48668" spans="22:22">
      <c r="V48668" s="17"/>
    </row>
    <row r="48669" spans="22:22">
      <c r="V48669" s="17"/>
    </row>
    <row r="48670" spans="22:22">
      <c r="V48670" s="17"/>
    </row>
    <row r="48671" spans="22:22">
      <c r="V48671" s="17"/>
    </row>
    <row r="48672" spans="22:22">
      <c r="V48672" s="17"/>
    </row>
    <row r="48673" spans="22:22">
      <c r="V48673" s="17"/>
    </row>
    <row r="48674" spans="22:22">
      <c r="V48674" s="17"/>
    </row>
    <row r="48675" spans="22:22">
      <c r="V48675" s="17"/>
    </row>
    <row r="48676" spans="22:22">
      <c r="V48676" s="17"/>
    </row>
    <row r="48677" spans="22:22">
      <c r="V48677" s="17"/>
    </row>
    <row r="48678" spans="22:22">
      <c r="V48678" s="17"/>
    </row>
    <row r="48679" spans="22:22">
      <c r="V48679" s="17"/>
    </row>
    <row r="48680" spans="22:22">
      <c r="V48680" s="17"/>
    </row>
    <row r="48681" spans="22:22">
      <c r="V48681" s="17"/>
    </row>
    <row r="48682" spans="22:22">
      <c r="V48682" s="17"/>
    </row>
    <row r="48683" spans="22:22">
      <c r="V48683" s="17"/>
    </row>
    <row r="48684" spans="22:22">
      <c r="V48684" s="17"/>
    </row>
    <row r="48685" spans="22:22">
      <c r="V48685" s="17"/>
    </row>
    <row r="48686" spans="22:22">
      <c r="V48686" s="17"/>
    </row>
    <row r="48687" spans="22:22">
      <c r="V48687" s="17"/>
    </row>
    <row r="48688" spans="22:22">
      <c r="V48688" s="17"/>
    </row>
    <row r="48689" spans="22:22">
      <c r="V48689" s="17"/>
    </row>
    <row r="48690" spans="22:22">
      <c r="V48690" s="17"/>
    </row>
    <row r="48691" spans="22:22">
      <c r="V48691" s="17"/>
    </row>
    <row r="48692" spans="22:22">
      <c r="V48692" s="17"/>
    </row>
    <row r="48693" spans="22:22">
      <c r="V48693" s="17"/>
    </row>
    <row r="48694" spans="22:22">
      <c r="V48694" s="17"/>
    </row>
    <row r="48695" spans="22:22">
      <c r="V48695" s="17"/>
    </row>
    <row r="48696" spans="22:22">
      <c r="V48696" s="17"/>
    </row>
    <row r="48697" spans="22:22">
      <c r="V48697" s="17"/>
    </row>
    <row r="48698" spans="22:22">
      <c r="V48698" s="17"/>
    </row>
    <row r="48699" spans="22:22">
      <c r="V48699" s="17"/>
    </row>
    <row r="48700" spans="22:22">
      <c r="V48700" s="17"/>
    </row>
    <row r="48701" spans="22:22">
      <c r="V48701" s="17"/>
    </row>
    <row r="48702" spans="22:22">
      <c r="V48702" s="17"/>
    </row>
    <row r="48703" spans="22:22">
      <c r="V48703" s="17"/>
    </row>
    <row r="48704" spans="22:22">
      <c r="V48704" s="17"/>
    </row>
    <row r="48705" spans="22:22">
      <c r="V48705" s="17"/>
    </row>
    <row r="48706" spans="22:22">
      <c r="V48706" s="17"/>
    </row>
    <row r="48707" spans="22:22">
      <c r="V48707" s="17"/>
    </row>
    <row r="48708" spans="22:22">
      <c r="V48708" s="17"/>
    </row>
    <row r="48709" spans="22:22">
      <c r="V48709" s="17"/>
    </row>
    <row r="48710" spans="22:22">
      <c r="V48710" s="17"/>
    </row>
    <row r="48711" spans="22:22">
      <c r="V48711" s="17"/>
    </row>
    <row r="48712" spans="22:22">
      <c r="V48712" s="17"/>
    </row>
    <row r="48713" spans="22:22">
      <c r="V48713" s="17"/>
    </row>
    <row r="48714" spans="22:22">
      <c r="V48714" s="17"/>
    </row>
    <row r="48715" spans="22:22">
      <c r="V48715" s="17"/>
    </row>
    <row r="48716" spans="22:22">
      <c r="V48716" s="17"/>
    </row>
    <row r="48717" spans="22:22">
      <c r="V48717" s="17"/>
    </row>
    <row r="48718" spans="22:22">
      <c r="V48718" s="17"/>
    </row>
    <row r="48719" spans="22:22">
      <c r="V48719" s="17"/>
    </row>
    <row r="48720" spans="22:22">
      <c r="V48720" s="17"/>
    </row>
    <row r="48721" spans="22:22">
      <c r="V48721" s="17"/>
    </row>
    <row r="48722" spans="22:22">
      <c r="V48722" s="17"/>
    </row>
    <row r="48723" spans="22:22">
      <c r="V48723" s="17"/>
    </row>
    <row r="48724" spans="22:22">
      <c r="V48724" s="17"/>
    </row>
    <row r="48725" spans="22:22">
      <c r="V48725" s="17"/>
    </row>
    <row r="48726" spans="22:22">
      <c r="V48726" s="17"/>
    </row>
    <row r="48727" spans="22:22">
      <c r="V48727" s="17"/>
    </row>
    <row r="48728" spans="22:22">
      <c r="V48728" s="17"/>
    </row>
    <row r="48729" spans="22:22">
      <c r="V48729" s="17"/>
    </row>
    <row r="48730" spans="22:22">
      <c r="V48730" s="17"/>
    </row>
    <row r="48731" spans="22:22">
      <c r="V48731" s="17"/>
    </row>
    <row r="48732" spans="22:22">
      <c r="V48732" s="17"/>
    </row>
    <row r="48733" spans="22:22">
      <c r="V48733" s="17"/>
    </row>
    <row r="48734" spans="22:22">
      <c r="V48734" s="17"/>
    </row>
    <row r="48735" spans="22:22">
      <c r="V48735" s="17"/>
    </row>
    <row r="48736" spans="22:22">
      <c r="V48736" s="17"/>
    </row>
    <row r="48737" spans="22:22">
      <c r="V48737" s="17"/>
    </row>
    <row r="48738" spans="22:22">
      <c r="V48738" s="17"/>
    </row>
    <row r="48739" spans="22:22">
      <c r="V48739" s="17"/>
    </row>
    <row r="48740" spans="22:22">
      <c r="V48740" s="17"/>
    </row>
    <row r="48741" spans="22:22">
      <c r="V48741" s="17"/>
    </row>
    <row r="48742" spans="22:22">
      <c r="V48742" s="17"/>
    </row>
    <row r="48743" spans="22:22">
      <c r="V48743" s="17"/>
    </row>
    <row r="48744" spans="22:22">
      <c r="V48744" s="17"/>
    </row>
    <row r="48745" spans="22:22">
      <c r="V48745" s="17"/>
    </row>
    <row r="48746" spans="22:22">
      <c r="V48746" s="17"/>
    </row>
    <row r="48747" spans="22:22">
      <c r="V48747" s="17"/>
    </row>
    <row r="48748" spans="22:22">
      <c r="V48748" s="17"/>
    </row>
    <row r="48749" spans="22:22">
      <c r="V48749" s="17"/>
    </row>
    <row r="48750" spans="22:22">
      <c r="V48750" s="17"/>
    </row>
    <row r="48751" spans="22:22">
      <c r="V48751" s="17"/>
    </row>
    <row r="48752" spans="22:22">
      <c r="V48752" s="17"/>
    </row>
    <row r="48753" spans="22:22">
      <c r="V48753" s="17"/>
    </row>
    <row r="48754" spans="22:22">
      <c r="V48754" s="17"/>
    </row>
    <row r="48755" spans="22:22">
      <c r="V48755" s="17"/>
    </row>
    <row r="48756" spans="22:22">
      <c r="V48756" s="17"/>
    </row>
    <row r="48757" spans="22:22">
      <c r="V48757" s="17"/>
    </row>
    <row r="48758" spans="22:22">
      <c r="V48758" s="17"/>
    </row>
    <row r="48759" spans="22:22">
      <c r="V48759" s="17"/>
    </row>
    <row r="48760" spans="22:22">
      <c r="V48760" s="17"/>
    </row>
    <row r="48761" spans="22:22">
      <c r="V48761" s="17"/>
    </row>
    <row r="48762" spans="22:22">
      <c r="V48762" s="17"/>
    </row>
    <row r="48763" spans="22:22">
      <c r="V48763" s="17"/>
    </row>
    <row r="48764" spans="22:22">
      <c r="V48764" s="17"/>
    </row>
    <row r="48765" spans="22:22">
      <c r="V48765" s="17"/>
    </row>
    <row r="48766" spans="22:22">
      <c r="V48766" s="17"/>
    </row>
    <row r="48767" spans="22:22">
      <c r="V48767" s="17"/>
    </row>
    <row r="48768" spans="22:22">
      <c r="V48768" s="17"/>
    </row>
    <row r="48769" spans="22:22">
      <c r="V48769" s="17"/>
    </row>
    <row r="48770" spans="22:22">
      <c r="V48770" s="17"/>
    </row>
    <row r="48771" spans="22:22">
      <c r="V48771" s="17"/>
    </row>
    <row r="48772" spans="22:22">
      <c r="V48772" s="17"/>
    </row>
    <row r="48773" spans="22:22">
      <c r="V48773" s="17"/>
    </row>
    <row r="48774" spans="22:22">
      <c r="V48774" s="17"/>
    </row>
    <row r="48775" spans="22:22">
      <c r="V48775" s="17"/>
    </row>
    <row r="48776" spans="22:22">
      <c r="V48776" s="17"/>
    </row>
    <row r="48777" spans="22:22">
      <c r="V48777" s="17"/>
    </row>
    <row r="48778" spans="22:22">
      <c r="V48778" s="17"/>
    </row>
    <row r="48779" spans="22:22">
      <c r="V48779" s="17"/>
    </row>
    <row r="48780" spans="22:22">
      <c r="V48780" s="17"/>
    </row>
    <row r="48781" spans="22:22">
      <c r="V48781" s="17"/>
    </row>
    <row r="48782" spans="22:22">
      <c r="V48782" s="17"/>
    </row>
    <row r="48783" spans="22:22">
      <c r="V48783" s="17"/>
    </row>
    <row r="48784" spans="22:22">
      <c r="V48784" s="17"/>
    </row>
    <row r="48785" spans="22:22">
      <c r="V48785" s="17"/>
    </row>
    <row r="48786" spans="22:22">
      <c r="V48786" s="17"/>
    </row>
    <row r="48787" spans="22:22">
      <c r="V48787" s="17"/>
    </row>
    <row r="48788" spans="22:22">
      <c r="V48788" s="17"/>
    </row>
    <row r="48789" spans="22:22">
      <c r="V48789" s="17"/>
    </row>
    <row r="48790" spans="22:22">
      <c r="V48790" s="17"/>
    </row>
    <row r="48791" spans="22:22">
      <c r="V48791" s="17"/>
    </row>
    <row r="48792" spans="22:22">
      <c r="V48792" s="17"/>
    </row>
    <row r="48793" spans="22:22">
      <c r="V48793" s="17"/>
    </row>
    <row r="48794" spans="22:22">
      <c r="V48794" s="17"/>
    </row>
    <row r="48795" spans="22:22">
      <c r="V48795" s="17"/>
    </row>
    <row r="48796" spans="22:22">
      <c r="V48796" s="17"/>
    </row>
    <row r="48797" spans="22:22">
      <c r="V48797" s="17"/>
    </row>
    <row r="48798" spans="22:22">
      <c r="V48798" s="17"/>
    </row>
    <row r="48799" spans="22:22">
      <c r="V48799" s="17"/>
    </row>
    <row r="48800" spans="22:22">
      <c r="V48800" s="17"/>
    </row>
    <row r="48801" spans="22:22">
      <c r="V48801" s="17"/>
    </row>
    <row r="48802" spans="22:22">
      <c r="V48802" s="17"/>
    </row>
    <row r="48803" spans="22:22">
      <c r="V48803" s="17"/>
    </row>
    <row r="48804" spans="22:22">
      <c r="V48804" s="17"/>
    </row>
    <row r="48805" spans="22:22">
      <c r="V48805" s="17"/>
    </row>
    <row r="48806" spans="22:22">
      <c r="V48806" s="17"/>
    </row>
    <row r="48807" spans="22:22">
      <c r="V48807" s="17"/>
    </row>
    <row r="48808" spans="22:22">
      <c r="V48808" s="17"/>
    </row>
    <row r="48809" spans="22:22">
      <c r="V48809" s="17"/>
    </row>
    <row r="48810" spans="22:22">
      <c r="V48810" s="17"/>
    </row>
    <row r="48811" spans="22:22">
      <c r="V48811" s="17"/>
    </row>
    <row r="48812" spans="22:22">
      <c r="V48812" s="17"/>
    </row>
    <row r="48813" spans="22:22">
      <c r="V48813" s="17"/>
    </row>
    <row r="48814" spans="22:22">
      <c r="V48814" s="17"/>
    </row>
    <row r="48815" spans="22:22">
      <c r="V48815" s="17"/>
    </row>
    <row r="48816" spans="22:22">
      <c r="V48816" s="17"/>
    </row>
    <row r="48817" spans="22:22">
      <c r="V48817" s="17"/>
    </row>
    <row r="48818" spans="22:22">
      <c r="V48818" s="17"/>
    </row>
    <row r="48819" spans="22:22">
      <c r="V48819" s="17"/>
    </row>
    <row r="48820" spans="22:22">
      <c r="V48820" s="17"/>
    </row>
    <row r="48821" spans="22:22">
      <c r="V48821" s="17"/>
    </row>
    <row r="48822" spans="22:22">
      <c r="V48822" s="17"/>
    </row>
    <row r="48823" spans="22:22">
      <c r="V48823" s="17"/>
    </row>
    <row r="48824" spans="22:22">
      <c r="V48824" s="17"/>
    </row>
    <row r="48825" spans="22:22">
      <c r="V48825" s="17"/>
    </row>
    <row r="48826" spans="22:22">
      <c r="V48826" s="17"/>
    </row>
    <row r="48827" spans="22:22">
      <c r="V48827" s="17"/>
    </row>
    <row r="48828" spans="22:22">
      <c r="V48828" s="17"/>
    </row>
    <row r="48829" spans="22:22">
      <c r="V48829" s="17"/>
    </row>
    <row r="48830" spans="22:22">
      <c r="V48830" s="17"/>
    </row>
    <row r="48831" spans="22:22">
      <c r="V48831" s="17"/>
    </row>
    <row r="48832" spans="22:22">
      <c r="V48832" s="17"/>
    </row>
    <row r="48833" spans="22:22">
      <c r="V48833" s="17"/>
    </row>
    <row r="48834" spans="22:22">
      <c r="V48834" s="17"/>
    </row>
    <row r="48835" spans="22:22">
      <c r="V48835" s="17"/>
    </row>
    <row r="48836" spans="22:22">
      <c r="V48836" s="17"/>
    </row>
    <row r="48837" spans="22:22">
      <c r="V48837" s="17"/>
    </row>
    <row r="48838" spans="22:22">
      <c r="V48838" s="17"/>
    </row>
    <row r="48839" spans="22:22">
      <c r="V48839" s="17"/>
    </row>
    <row r="48840" spans="22:22">
      <c r="V48840" s="17"/>
    </row>
    <row r="48841" spans="22:22">
      <c r="V48841" s="17"/>
    </row>
    <row r="48842" spans="22:22">
      <c r="V48842" s="17"/>
    </row>
    <row r="48843" spans="22:22">
      <c r="V48843" s="17"/>
    </row>
    <row r="48844" spans="22:22">
      <c r="V48844" s="17"/>
    </row>
    <row r="48845" spans="22:22">
      <c r="V48845" s="17"/>
    </row>
    <row r="48846" spans="22:22">
      <c r="V48846" s="17"/>
    </row>
    <row r="48847" spans="22:22">
      <c r="V48847" s="17"/>
    </row>
    <row r="48848" spans="22:22">
      <c r="V48848" s="17"/>
    </row>
    <row r="48849" spans="22:22">
      <c r="V48849" s="17"/>
    </row>
    <row r="48850" spans="22:22">
      <c r="V48850" s="17"/>
    </row>
    <row r="48851" spans="22:22">
      <c r="V48851" s="17"/>
    </row>
    <row r="48852" spans="22:22">
      <c r="V48852" s="17"/>
    </row>
    <row r="48853" spans="22:22">
      <c r="V48853" s="17"/>
    </row>
    <row r="48854" spans="22:22">
      <c r="V48854" s="17"/>
    </row>
    <row r="48855" spans="22:22">
      <c r="V48855" s="17"/>
    </row>
    <row r="48856" spans="22:22">
      <c r="V48856" s="17"/>
    </row>
    <row r="48857" spans="22:22">
      <c r="V48857" s="17"/>
    </row>
    <row r="48858" spans="22:22">
      <c r="V48858" s="17"/>
    </row>
    <row r="48859" spans="22:22">
      <c r="V48859" s="17"/>
    </row>
    <row r="48860" spans="22:22">
      <c r="V48860" s="17"/>
    </row>
    <row r="48861" spans="22:22">
      <c r="V48861" s="17"/>
    </row>
    <row r="48862" spans="22:22">
      <c r="V48862" s="17"/>
    </row>
    <row r="48863" spans="22:22">
      <c r="V48863" s="17"/>
    </row>
    <row r="48864" spans="22:22">
      <c r="V48864" s="17"/>
    </row>
    <row r="48865" spans="22:22">
      <c r="V48865" s="17"/>
    </row>
    <row r="48866" spans="22:22">
      <c r="V48866" s="17"/>
    </row>
    <row r="48867" spans="22:22">
      <c r="V48867" s="17"/>
    </row>
    <row r="48868" spans="22:22">
      <c r="V48868" s="17"/>
    </row>
    <row r="48869" spans="22:22">
      <c r="V48869" s="17"/>
    </row>
    <row r="48870" spans="22:22">
      <c r="V48870" s="17"/>
    </row>
    <row r="48871" spans="22:22">
      <c r="V48871" s="17"/>
    </row>
    <row r="48872" spans="22:22">
      <c r="V48872" s="17"/>
    </row>
    <row r="48873" spans="22:22">
      <c r="V48873" s="17"/>
    </row>
    <row r="48874" spans="22:22">
      <c r="V48874" s="17"/>
    </row>
    <row r="48875" spans="22:22">
      <c r="V48875" s="17"/>
    </row>
    <row r="48876" spans="22:22">
      <c r="V48876" s="17"/>
    </row>
    <row r="48877" spans="22:22">
      <c r="V48877" s="17"/>
    </row>
    <row r="48878" spans="22:22">
      <c r="V48878" s="17"/>
    </row>
    <row r="48879" spans="22:22">
      <c r="V48879" s="17"/>
    </row>
    <row r="48880" spans="22:22">
      <c r="V48880" s="17"/>
    </row>
    <row r="48881" spans="22:22">
      <c r="V48881" s="17"/>
    </row>
    <row r="48882" spans="22:22">
      <c r="V48882" s="17"/>
    </row>
    <row r="48883" spans="22:22">
      <c r="V48883" s="17"/>
    </row>
    <row r="48884" spans="22:22">
      <c r="V48884" s="17"/>
    </row>
    <row r="48885" spans="22:22">
      <c r="V48885" s="17"/>
    </row>
    <row r="48886" spans="22:22">
      <c r="V48886" s="17"/>
    </row>
    <row r="48887" spans="22:22">
      <c r="V48887" s="17"/>
    </row>
    <row r="48888" spans="22:22">
      <c r="V48888" s="17"/>
    </row>
    <row r="48889" spans="22:22">
      <c r="V48889" s="17"/>
    </row>
    <row r="48890" spans="22:22">
      <c r="V48890" s="17"/>
    </row>
    <row r="48891" spans="22:22">
      <c r="V48891" s="17"/>
    </row>
    <row r="48892" spans="22:22">
      <c r="V48892" s="17"/>
    </row>
    <row r="48893" spans="22:22">
      <c r="V48893" s="17"/>
    </row>
    <row r="48894" spans="22:22">
      <c r="V48894" s="17"/>
    </row>
    <row r="48895" spans="22:22">
      <c r="V48895" s="17"/>
    </row>
    <row r="48896" spans="22:22">
      <c r="V48896" s="17"/>
    </row>
    <row r="48897" spans="22:22">
      <c r="V48897" s="17"/>
    </row>
    <row r="48898" spans="22:22">
      <c r="V48898" s="17"/>
    </row>
    <row r="48899" spans="22:22">
      <c r="V48899" s="17"/>
    </row>
    <row r="48900" spans="22:22">
      <c r="V48900" s="17"/>
    </row>
    <row r="48901" spans="22:22">
      <c r="V48901" s="17"/>
    </row>
    <row r="48902" spans="22:22">
      <c r="V48902" s="17"/>
    </row>
    <row r="48903" spans="22:22">
      <c r="V48903" s="17"/>
    </row>
    <row r="48904" spans="22:22">
      <c r="V48904" s="17"/>
    </row>
    <row r="48905" spans="22:22">
      <c r="V48905" s="17"/>
    </row>
    <row r="48906" spans="22:22">
      <c r="V48906" s="17"/>
    </row>
    <row r="48907" spans="22:22">
      <c r="V48907" s="17"/>
    </row>
    <row r="48908" spans="22:22">
      <c r="V48908" s="17"/>
    </row>
    <row r="48909" spans="22:22">
      <c r="V48909" s="17"/>
    </row>
    <row r="48910" spans="22:22">
      <c r="V48910" s="17"/>
    </row>
    <row r="48911" spans="22:22">
      <c r="V48911" s="17"/>
    </row>
    <row r="48912" spans="22:22">
      <c r="V48912" s="17"/>
    </row>
    <row r="48913" spans="22:22">
      <c r="V48913" s="17"/>
    </row>
    <row r="48914" spans="22:22">
      <c r="V48914" s="17"/>
    </row>
    <row r="48915" spans="22:22">
      <c r="V48915" s="17"/>
    </row>
    <row r="48916" spans="22:22">
      <c r="V48916" s="17"/>
    </row>
    <row r="48917" spans="22:22">
      <c r="V48917" s="17"/>
    </row>
    <row r="48918" spans="22:22">
      <c r="V48918" s="17"/>
    </row>
    <row r="48919" spans="22:22">
      <c r="V48919" s="17"/>
    </row>
    <row r="48920" spans="22:22">
      <c r="V48920" s="17"/>
    </row>
    <row r="48921" spans="22:22">
      <c r="V48921" s="17"/>
    </row>
    <row r="48922" spans="22:22">
      <c r="V48922" s="17"/>
    </row>
    <row r="48923" spans="22:22">
      <c r="V48923" s="17"/>
    </row>
    <row r="48924" spans="22:22">
      <c r="V48924" s="17"/>
    </row>
    <row r="48925" spans="22:22">
      <c r="V48925" s="17"/>
    </row>
    <row r="48926" spans="22:22">
      <c r="V48926" s="17"/>
    </row>
    <row r="48927" spans="22:22">
      <c r="V48927" s="17"/>
    </row>
    <row r="48928" spans="22:22">
      <c r="V48928" s="17"/>
    </row>
    <row r="48929" spans="22:22">
      <c r="V48929" s="17"/>
    </row>
    <row r="48930" spans="22:22">
      <c r="V48930" s="17"/>
    </row>
    <row r="48931" spans="22:22">
      <c r="V48931" s="17"/>
    </row>
    <row r="48932" spans="22:22">
      <c r="V48932" s="17"/>
    </row>
    <row r="48933" spans="22:22">
      <c r="V48933" s="17"/>
    </row>
    <row r="48934" spans="22:22">
      <c r="V48934" s="17"/>
    </row>
    <row r="48935" spans="22:22">
      <c r="V48935" s="17"/>
    </row>
    <row r="48936" spans="22:22">
      <c r="V48936" s="17"/>
    </row>
    <row r="48937" spans="22:22">
      <c r="V48937" s="17"/>
    </row>
    <row r="48938" spans="22:22">
      <c r="V48938" s="17"/>
    </row>
    <row r="48939" spans="22:22">
      <c r="V48939" s="17"/>
    </row>
    <row r="48940" spans="22:22">
      <c r="V48940" s="17"/>
    </row>
    <row r="48941" spans="22:22">
      <c r="V48941" s="17"/>
    </row>
    <row r="48942" spans="22:22">
      <c r="V48942" s="17"/>
    </row>
    <row r="48943" spans="22:22">
      <c r="V48943" s="17"/>
    </row>
    <row r="48944" spans="22:22">
      <c r="V48944" s="17"/>
    </row>
    <row r="48945" spans="22:22">
      <c r="V48945" s="17"/>
    </row>
    <row r="48946" spans="22:22">
      <c r="V48946" s="17"/>
    </row>
    <row r="48947" spans="22:22">
      <c r="V48947" s="17"/>
    </row>
    <row r="48948" spans="22:22">
      <c r="V48948" s="17"/>
    </row>
    <row r="48949" spans="22:22">
      <c r="V48949" s="17"/>
    </row>
    <row r="48950" spans="22:22">
      <c r="V48950" s="17"/>
    </row>
    <row r="48951" spans="22:22">
      <c r="V48951" s="17"/>
    </row>
    <row r="48952" spans="22:22">
      <c r="V48952" s="17"/>
    </row>
    <row r="48953" spans="22:22">
      <c r="V48953" s="17"/>
    </row>
    <row r="48954" spans="22:22">
      <c r="V48954" s="17"/>
    </row>
    <row r="48955" spans="22:22">
      <c r="V48955" s="17"/>
    </row>
    <row r="48956" spans="22:22">
      <c r="V48956" s="17"/>
    </row>
    <row r="48957" spans="22:22">
      <c r="V48957" s="17"/>
    </row>
    <row r="48958" spans="22:22">
      <c r="V48958" s="17"/>
    </row>
    <row r="48959" spans="22:22">
      <c r="V48959" s="17"/>
    </row>
    <row r="48960" spans="22:22">
      <c r="V48960" s="17"/>
    </row>
    <row r="48961" spans="22:22">
      <c r="V48961" s="17"/>
    </row>
    <row r="48962" spans="22:22">
      <c r="V48962" s="17"/>
    </row>
    <row r="48963" spans="22:22">
      <c r="V48963" s="17"/>
    </row>
    <row r="48964" spans="22:22">
      <c r="V48964" s="17"/>
    </row>
    <row r="48965" spans="22:22">
      <c r="V48965" s="17"/>
    </row>
    <row r="48966" spans="22:22">
      <c r="V48966" s="17"/>
    </row>
    <row r="48967" spans="22:22">
      <c r="V48967" s="17"/>
    </row>
    <row r="48968" spans="22:22">
      <c r="V48968" s="17"/>
    </row>
    <row r="48969" spans="22:22">
      <c r="V48969" s="17"/>
    </row>
    <row r="48970" spans="22:22">
      <c r="V48970" s="17"/>
    </row>
    <row r="48971" spans="22:22">
      <c r="V48971" s="17"/>
    </row>
    <row r="48972" spans="22:22">
      <c r="V48972" s="17"/>
    </row>
    <row r="48973" spans="22:22">
      <c r="V48973" s="17"/>
    </row>
    <row r="48974" spans="22:22">
      <c r="V48974" s="17"/>
    </row>
    <row r="48975" spans="22:22">
      <c r="V48975" s="17"/>
    </row>
    <row r="48976" spans="22:22">
      <c r="V48976" s="17"/>
    </row>
    <row r="48977" spans="22:22">
      <c r="V48977" s="17"/>
    </row>
    <row r="48978" spans="22:22">
      <c r="V48978" s="17"/>
    </row>
    <row r="48979" spans="22:22">
      <c r="V48979" s="17"/>
    </row>
    <row r="48980" spans="22:22">
      <c r="V48980" s="17"/>
    </row>
    <row r="48981" spans="22:22">
      <c r="V48981" s="17"/>
    </row>
    <row r="48982" spans="22:22">
      <c r="V48982" s="17"/>
    </row>
    <row r="48983" spans="22:22">
      <c r="V48983" s="17"/>
    </row>
    <row r="48984" spans="22:22">
      <c r="V48984" s="17"/>
    </row>
    <row r="48985" spans="22:22">
      <c r="V48985" s="17"/>
    </row>
    <row r="48986" spans="22:22">
      <c r="V48986" s="17"/>
    </row>
    <row r="48987" spans="22:22">
      <c r="V48987" s="17"/>
    </row>
    <row r="48988" spans="22:22">
      <c r="V48988" s="17"/>
    </row>
    <row r="48989" spans="22:22">
      <c r="V48989" s="17"/>
    </row>
    <row r="48990" spans="22:22">
      <c r="V48990" s="17"/>
    </row>
    <row r="48991" spans="22:22">
      <c r="V48991" s="17"/>
    </row>
    <row r="48992" spans="22:22">
      <c r="V48992" s="17"/>
    </row>
    <row r="48993" spans="22:22">
      <c r="V48993" s="17"/>
    </row>
    <row r="48994" spans="22:22">
      <c r="V48994" s="17"/>
    </row>
    <row r="48995" spans="22:22">
      <c r="V48995" s="17"/>
    </row>
    <row r="48996" spans="22:22">
      <c r="V48996" s="17"/>
    </row>
    <row r="48997" spans="22:22">
      <c r="V48997" s="17"/>
    </row>
    <row r="48998" spans="22:22">
      <c r="V48998" s="17"/>
    </row>
    <row r="48999" spans="22:22">
      <c r="V48999" s="17"/>
    </row>
    <row r="49000" spans="22:22">
      <c r="V49000" s="17"/>
    </row>
    <row r="49001" spans="22:22">
      <c r="V49001" s="17"/>
    </row>
    <row r="49002" spans="22:22">
      <c r="V49002" s="17"/>
    </row>
    <row r="49003" spans="22:22">
      <c r="V49003" s="17"/>
    </row>
    <row r="49004" spans="22:22">
      <c r="V49004" s="17"/>
    </row>
    <row r="49005" spans="22:22">
      <c r="V49005" s="17"/>
    </row>
    <row r="49006" spans="22:22">
      <c r="V49006" s="17"/>
    </row>
    <row r="49007" spans="22:22">
      <c r="V49007" s="17"/>
    </row>
    <row r="49008" spans="22:22">
      <c r="V49008" s="17"/>
    </row>
    <row r="49009" spans="22:22">
      <c r="V49009" s="17"/>
    </row>
    <row r="49010" spans="22:22">
      <c r="V49010" s="17"/>
    </row>
    <row r="49011" spans="22:22">
      <c r="V49011" s="17"/>
    </row>
    <row r="49012" spans="22:22">
      <c r="V49012" s="17"/>
    </row>
    <row r="49013" spans="22:22">
      <c r="V49013" s="17"/>
    </row>
    <row r="49014" spans="22:22">
      <c r="V49014" s="17"/>
    </row>
    <row r="49015" spans="22:22">
      <c r="V49015" s="17"/>
    </row>
    <row r="49016" spans="22:22">
      <c r="V49016" s="17"/>
    </row>
    <row r="49017" spans="22:22">
      <c r="V49017" s="17"/>
    </row>
    <row r="49018" spans="22:22">
      <c r="V49018" s="17"/>
    </row>
    <row r="49019" spans="22:22">
      <c r="V49019" s="17"/>
    </row>
    <row r="49020" spans="22:22">
      <c r="V49020" s="17"/>
    </row>
    <row r="49021" spans="22:22">
      <c r="V49021" s="17"/>
    </row>
    <row r="49022" spans="22:22">
      <c r="V49022" s="17"/>
    </row>
    <row r="49023" spans="22:22">
      <c r="V49023" s="17"/>
    </row>
    <row r="49024" spans="22:22">
      <c r="V49024" s="17"/>
    </row>
    <row r="49025" spans="22:22">
      <c r="V49025" s="17"/>
    </row>
    <row r="49026" spans="22:22">
      <c r="V49026" s="17"/>
    </row>
    <row r="49027" spans="22:22">
      <c r="V49027" s="17"/>
    </row>
    <row r="49028" spans="22:22">
      <c r="V49028" s="17"/>
    </row>
    <row r="49029" spans="22:22">
      <c r="V49029" s="17"/>
    </row>
    <row r="49030" spans="22:22">
      <c r="V49030" s="17"/>
    </row>
    <row r="49031" spans="22:22">
      <c r="V49031" s="17"/>
    </row>
    <row r="49032" spans="22:22">
      <c r="V49032" s="17"/>
    </row>
    <row r="49033" spans="22:22">
      <c r="V49033" s="17"/>
    </row>
    <row r="49034" spans="22:22">
      <c r="V49034" s="17"/>
    </row>
    <row r="49035" spans="22:22">
      <c r="V49035" s="17"/>
    </row>
    <row r="49036" spans="22:22">
      <c r="V49036" s="17"/>
    </row>
    <row r="49037" spans="22:22">
      <c r="V49037" s="17"/>
    </row>
    <row r="49038" spans="22:22">
      <c r="V49038" s="17"/>
    </row>
    <row r="49039" spans="22:22">
      <c r="V49039" s="17"/>
    </row>
    <row r="49040" spans="22:22">
      <c r="V49040" s="17"/>
    </row>
    <row r="49041" spans="22:22">
      <c r="V49041" s="17"/>
    </row>
    <row r="49042" spans="22:22">
      <c r="V49042" s="17"/>
    </row>
    <row r="49043" spans="22:22">
      <c r="V49043" s="17"/>
    </row>
    <row r="49044" spans="22:22">
      <c r="V49044" s="17"/>
    </row>
    <row r="49045" spans="22:22">
      <c r="V49045" s="17"/>
    </row>
    <row r="49046" spans="22:22">
      <c r="V49046" s="17"/>
    </row>
    <row r="49047" spans="22:22">
      <c r="V49047" s="17"/>
    </row>
    <row r="49048" spans="22:22">
      <c r="V49048" s="17"/>
    </row>
    <row r="49049" spans="22:22">
      <c r="V49049" s="17"/>
    </row>
    <row r="49050" spans="22:22">
      <c r="V49050" s="17"/>
    </row>
    <row r="49051" spans="22:22">
      <c r="V49051" s="17"/>
    </row>
    <row r="49052" spans="22:22">
      <c r="V49052" s="17"/>
    </row>
    <row r="49053" spans="22:22">
      <c r="V49053" s="17"/>
    </row>
    <row r="49054" spans="22:22">
      <c r="V49054" s="17"/>
    </row>
    <row r="49055" spans="22:22">
      <c r="V49055" s="17"/>
    </row>
    <row r="49056" spans="22:22">
      <c r="V49056" s="17"/>
    </row>
    <row r="49057" spans="22:22">
      <c r="V49057" s="17"/>
    </row>
    <row r="49058" spans="22:22">
      <c r="V49058" s="17"/>
    </row>
    <row r="49059" spans="22:22">
      <c r="V49059" s="17"/>
    </row>
    <row r="49060" spans="22:22">
      <c r="V49060" s="17"/>
    </row>
    <row r="49061" spans="22:22">
      <c r="V49061" s="17"/>
    </row>
    <row r="49062" spans="22:22">
      <c r="V49062" s="17"/>
    </row>
    <row r="49063" spans="22:22">
      <c r="V49063" s="17"/>
    </row>
    <row r="49064" spans="22:22">
      <c r="V49064" s="17"/>
    </row>
    <row r="49065" spans="22:22">
      <c r="V49065" s="17"/>
    </row>
    <row r="49066" spans="22:22">
      <c r="V49066" s="17"/>
    </row>
    <row r="49067" spans="22:22">
      <c r="V49067" s="17"/>
    </row>
    <row r="49068" spans="22:22">
      <c r="V49068" s="17"/>
    </row>
    <row r="49069" spans="22:22">
      <c r="V49069" s="17"/>
    </row>
    <row r="49070" spans="22:22">
      <c r="V49070" s="17"/>
    </row>
    <row r="49071" spans="22:22">
      <c r="V49071" s="17"/>
    </row>
    <row r="49072" spans="22:22">
      <c r="V49072" s="17"/>
    </row>
    <row r="49073" spans="22:22">
      <c r="V49073" s="17"/>
    </row>
    <row r="49074" spans="22:22">
      <c r="V49074" s="17"/>
    </row>
    <row r="49075" spans="22:22">
      <c r="V49075" s="17"/>
    </row>
    <row r="49076" spans="22:22">
      <c r="V49076" s="17"/>
    </row>
    <row r="49077" spans="22:22">
      <c r="V49077" s="17"/>
    </row>
    <row r="49078" spans="22:22">
      <c r="V49078" s="17"/>
    </row>
    <row r="49079" spans="22:22">
      <c r="V49079" s="17"/>
    </row>
    <row r="49080" spans="22:22">
      <c r="V49080" s="17"/>
    </row>
    <row r="49081" spans="22:22">
      <c r="V49081" s="17"/>
    </row>
    <row r="49082" spans="22:22">
      <c r="V49082" s="17"/>
    </row>
    <row r="49083" spans="22:22">
      <c r="V49083" s="17"/>
    </row>
    <row r="49084" spans="22:22">
      <c r="V49084" s="17"/>
    </row>
    <row r="49085" spans="22:22">
      <c r="V49085" s="17"/>
    </row>
    <row r="49086" spans="22:22">
      <c r="V49086" s="17"/>
    </row>
    <row r="49087" spans="22:22">
      <c r="V49087" s="17"/>
    </row>
    <row r="49088" spans="22:22">
      <c r="V49088" s="17"/>
    </row>
    <row r="49089" spans="22:22">
      <c r="V49089" s="17"/>
    </row>
    <row r="49090" spans="22:22">
      <c r="V49090" s="17"/>
    </row>
    <row r="49091" spans="22:22">
      <c r="V49091" s="17"/>
    </row>
    <row r="49092" spans="22:22">
      <c r="V49092" s="17"/>
    </row>
    <row r="49093" spans="22:22">
      <c r="V49093" s="17"/>
    </row>
    <row r="49094" spans="22:22">
      <c r="V49094" s="17"/>
    </row>
    <row r="49095" spans="22:22">
      <c r="V49095" s="17"/>
    </row>
    <row r="49096" spans="22:22">
      <c r="V49096" s="17"/>
    </row>
    <row r="49097" spans="22:22">
      <c r="V49097" s="17"/>
    </row>
    <row r="49098" spans="22:22">
      <c r="V49098" s="17"/>
    </row>
    <row r="49099" spans="22:22">
      <c r="V49099" s="17"/>
    </row>
    <row r="49100" spans="22:22">
      <c r="V49100" s="17"/>
    </row>
    <row r="49101" spans="22:22">
      <c r="V49101" s="17"/>
    </row>
    <row r="49102" spans="22:22">
      <c r="V49102" s="17"/>
    </row>
    <row r="49103" spans="22:22">
      <c r="V49103" s="17"/>
    </row>
    <row r="49104" spans="22:22">
      <c r="V49104" s="17"/>
    </row>
    <row r="49105" spans="22:22">
      <c r="V49105" s="17"/>
    </row>
    <row r="49106" spans="22:22">
      <c r="V49106" s="17"/>
    </row>
    <row r="49107" spans="22:22">
      <c r="V49107" s="17"/>
    </row>
    <row r="49108" spans="22:22">
      <c r="V49108" s="17"/>
    </row>
    <row r="49109" spans="22:22">
      <c r="V49109" s="17"/>
    </row>
    <row r="49110" spans="22:22">
      <c r="V49110" s="17"/>
    </row>
    <row r="49111" spans="22:22">
      <c r="V49111" s="17"/>
    </row>
    <row r="49112" spans="22:22">
      <c r="V49112" s="17"/>
    </row>
    <row r="49113" spans="22:22">
      <c r="V49113" s="17"/>
    </row>
    <row r="49114" spans="22:22">
      <c r="V49114" s="17"/>
    </row>
    <row r="49115" spans="22:22">
      <c r="V49115" s="17"/>
    </row>
    <row r="49116" spans="22:22">
      <c r="V49116" s="17"/>
    </row>
    <row r="49117" spans="22:22">
      <c r="V49117" s="17"/>
    </row>
    <row r="49118" spans="22:22">
      <c r="V49118" s="17"/>
    </row>
    <row r="49119" spans="22:22">
      <c r="V49119" s="17"/>
    </row>
    <row r="49120" spans="22:22">
      <c r="V49120" s="17"/>
    </row>
    <row r="49121" spans="22:22">
      <c r="V49121" s="17"/>
    </row>
    <row r="49122" spans="22:22">
      <c r="V49122" s="17"/>
    </row>
    <row r="49123" spans="22:22">
      <c r="V49123" s="17"/>
    </row>
    <row r="49124" spans="22:22">
      <c r="V49124" s="17"/>
    </row>
    <row r="49125" spans="22:22">
      <c r="V49125" s="17"/>
    </row>
    <row r="49126" spans="22:22">
      <c r="V49126" s="17"/>
    </row>
    <row r="49127" spans="22:22">
      <c r="V49127" s="17"/>
    </row>
    <row r="49128" spans="22:22">
      <c r="V49128" s="17"/>
    </row>
    <row r="49129" spans="22:22">
      <c r="V49129" s="17"/>
    </row>
    <row r="49130" spans="22:22">
      <c r="V49130" s="17"/>
    </row>
    <row r="49131" spans="22:22">
      <c r="V49131" s="17"/>
    </row>
    <row r="49132" spans="22:22">
      <c r="V49132" s="17"/>
    </row>
    <row r="49133" spans="22:22">
      <c r="V49133" s="17"/>
    </row>
    <row r="49134" spans="22:22">
      <c r="V49134" s="17"/>
    </row>
    <row r="49135" spans="22:22">
      <c r="V49135" s="17"/>
    </row>
    <row r="49136" spans="22:22">
      <c r="V49136" s="17"/>
    </row>
    <row r="49137" spans="22:22">
      <c r="V49137" s="17"/>
    </row>
    <row r="49138" spans="22:22">
      <c r="V49138" s="17"/>
    </row>
    <row r="49139" spans="22:22">
      <c r="V49139" s="17"/>
    </row>
    <row r="49140" spans="22:22">
      <c r="V49140" s="17"/>
    </row>
    <row r="49141" spans="22:22">
      <c r="V49141" s="17"/>
    </row>
    <row r="49142" spans="22:22">
      <c r="V49142" s="17"/>
    </row>
    <row r="49143" spans="22:22">
      <c r="V49143" s="17"/>
    </row>
    <row r="49144" spans="22:22">
      <c r="V49144" s="17"/>
    </row>
    <row r="49145" spans="22:22">
      <c r="V49145" s="17"/>
    </row>
    <row r="49146" spans="22:22">
      <c r="V49146" s="17"/>
    </row>
    <row r="49147" spans="22:22">
      <c r="V49147" s="17"/>
    </row>
    <row r="49148" spans="22:22">
      <c r="V49148" s="17"/>
    </row>
    <row r="49149" spans="22:22">
      <c r="V49149" s="17"/>
    </row>
    <row r="49150" spans="22:22">
      <c r="V49150" s="17"/>
    </row>
    <row r="49151" spans="22:22">
      <c r="V49151" s="17"/>
    </row>
    <row r="49152" spans="22:22">
      <c r="V49152" s="17"/>
    </row>
    <row r="49153" spans="22:22">
      <c r="V49153" s="17"/>
    </row>
    <row r="49154" spans="22:22">
      <c r="V49154" s="17"/>
    </row>
    <row r="49155" spans="22:22">
      <c r="V49155" s="17"/>
    </row>
    <row r="49156" spans="22:22">
      <c r="V49156" s="17"/>
    </row>
    <row r="49157" spans="22:22">
      <c r="V49157" s="17"/>
    </row>
    <row r="49158" spans="22:22">
      <c r="V49158" s="17"/>
    </row>
    <row r="49159" spans="22:22">
      <c r="V49159" s="17"/>
    </row>
    <row r="49160" spans="22:22">
      <c r="V49160" s="17"/>
    </row>
    <row r="49161" spans="22:22">
      <c r="V49161" s="17"/>
    </row>
    <row r="49162" spans="22:22">
      <c r="V49162" s="17"/>
    </row>
    <row r="49163" spans="22:22">
      <c r="V49163" s="17"/>
    </row>
    <row r="49164" spans="22:22">
      <c r="V49164" s="17"/>
    </row>
    <row r="49165" spans="22:22">
      <c r="V49165" s="17"/>
    </row>
    <row r="49166" spans="22:22">
      <c r="V49166" s="17"/>
    </row>
    <row r="49167" spans="22:22">
      <c r="V49167" s="17"/>
    </row>
    <row r="49168" spans="22:22">
      <c r="V49168" s="17"/>
    </row>
    <row r="49169" spans="22:22">
      <c r="V49169" s="17"/>
    </row>
    <row r="49170" spans="22:22">
      <c r="V49170" s="17"/>
    </row>
    <row r="49171" spans="22:22">
      <c r="V49171" s="17"/>
    </row>
    <row r="49172" spans="22:22">
      <c r="V49172" s="17"/>
    </row>
    <row r="49173" spans="22:22">
      <c r="V49173" s="17"/>
    </row>
    <row r="49174" spans="22:22">
      <c r="V49174" s="17"/>
    </row>
    <row r="49175" spans="22:22">
      <c r="V49175" s="17"/>
    </row>
    <row r="49176" spans="22:22">
      <c r="V49176" s="17"/>
    </row>
    <row r="49177" spans="22:22">
      <c r="V49177" s="17"/>
    </row>
    <row r="49178" spans="22:22">
      <c r="V49178" s="17"/>
    </row>
    <row r="49179" spans="22:22">
      <c r="V49179" s="17"/>
    </row>
    <row r="49180" spans="22:22">
      <c r="V49180" s="17"/>
    </row>
    <row r="49181" spans="22:22">
      <c r="V49181" s="17"/>
    </row>
    <row r="49182" spans="22:22">
      <c r="V49182" s="17"/>
    </row>
    <row r="49183" spans="22:22">
      <c r="V49183" s="17"/>
    </row>
    <row r="49184" spans="22:22">
      <c r="V49184" s="17"/>
    </row>
    <row r="49185" spans="22:22">
      <c r="V49185" s="17"/>
    </row>
    <row r="49186" spans="22:22">
      <c r="V49186" s="17"/>
    </row>
    <row r="49187" spans="22:22">
      <c r="V49187" s="17"/>
    </row>
    <row r="49188" spans="22:22">
      <c r="V49188" s="17"/>
    </row>
    <row r="49189" spans="22:22">
      <c r="V49189" s="17"/>
    </row>
    <row r="49190" spans="22:22">
      <c r="V49190" s="17"/>
    </row>
    <row r="49191" spans="22:22">
      <c r="V49191" s="17"/>
    </row>
    <row r="49192" spans="22:22">
      <c r="V49192" s="17"/>
    </row>
    <row r="49193" spans="22:22">
      <c r="V49193" s="17"/>
    </row>
    <row r="49194" spans="22:22">
      <c r="V49194" s="17"/>
    </row>
    <row r="49195" spans="22:22">
      <c r="V49195" s="17"/>
    </row>
    <row r="49196" spans="22:22">
      <c r="V49196" s="17"/>
    </row>
    <row r="49197" spans="22:22">
      <c r="V49197" s="17"/>
    </row>
    <row r="49198" spans="22:22">
      <c r="V49198" s="17"/>
    </row>
    <row r="49199" spans="22:22">
      <c r="V49199" s="17"/>
    </row>
    <row r="49200" spans="22:22">
      <c r="V49200" s="17"/>
    </row>
    <row r="49201" spans="22:22">
      <c r="V49201" s="17"/>
    </row>
    <row r="49202" spans="22:22">
      <c r="V49202" s="17"/>
    </row>
    <row r="49203" spans="22:22">
      <c r="V49203" s="17"/>
    </row>
    <row r="49204" spans="22:22">
      <c r="V49204" s="17"/>
    </row>
    <row r="49205" spans="22:22">
      <c r="V49205" s="17"/>
    </row>
    <row r="49206" spans="22:22">
      <c r="V49206" s="17"/>
    </row>
    <row r="49207" spans="22:22">
      <c r="V49207" s="17"/>
    </row>
    <row r="49208" spans="22:22">
      <c r="V49208" s="17"/>
    </row>
    <row r="49209" spans="22:22">
      <c r="V49209" s="17"/>
    </row>
    <row r="49210" spans="22:22">
      <c r="V49210" s="17"/>
    </row>
    <row r="49211" spans="22:22">
      <c r="V49211" s="17"/>
    </row>
    <row r="49212" spans="22:22">
      <c r="V49212" s="17"/>
    </row>
    <row r="49213" spans="22:22">
      <c r="V49213" s="17"/>
    </row>
    <row r="49214" spans="22:22">
      <c r="V49214" s="17"/>
    </row>
    <row r="49215" spans="22:22">
      <c r="V49215" s="17"/>
    </row>
    <row r="49216" spans="22:22">
      <c r="V49216" s="17"/>
    </row>
    <row r="49217" spans="22:22">
      <c r="V49217" s="17"/>
    </row>
    <row r="49218" spans="22:22">
      <c r="V49218" s="17"/>
    </row>
    <row r="49219" spans="22:22">
      <c r="V49219" s="17"/>
    </row>
    <row r="49220" spans="22:22">
      <c r="V49220" s="17"/>
    </row>
    <row r="49221" spans="22:22">
      <c r="V49221" s="17"/>
    </row>
    <row r="49222" spans="22:22">
      <c r="V49222" s="17"/>
    </row>
    <row r="49223" spans="22:22">
      <c r="V49223" s="17"/>
    </row>
    <row r="49224" spans="22:22">
      <c r="V49224" s="17"/>
    </row>
    <row r="49225" spans="22:22">
      <c r="V49225" s="17"/>
    </row>
    <row r="49226" spans="22:22">
      <c r="V49226" s="17"/>
    </row>
    <row r="49227" spans="22:22">
      <c r="V49227" s="17"/>
    </row>
    <row r="49228" spans="22:22">
      <c r="V49228" s="17"/>
    </row>
    <row r="49229" spans="22:22">
      <c r="V49229" s="17"/>
    </row>
    <row r="49230" spans="22:22">
      <c r="V49230" s="17"/>
    </row>
    <row r="49231" spans="22:22">
      <c r="V49231" s="17"/>
    </row>
    <row r="49232" spans="22:22">
      <c r="V49232" s="17"/>
    </row>
    <row r="49233" spans="22:22">
      <c r="V49233" s="17"/>
    </row>
    <row r="49234" spans="22:22">
      <c r="V49234" s="17"/>
    </row>
    <row r="49235" spans="22:22">
      <c r="V49235" s="17"/>
    </row>
    <row r="49236" spans="22:22">
      <c r="V49236" s="17"/>
    </row>
    <row r="49237" spans="22:22">
      <c r="V49237" s="17"/>
    </row>
    <row r="49238" spans="22:22">
      <c r="V49238" s="17"/>
    </row>
    <row r="49239" spans="22:22">
      <c r="V49239" s="17"/>
    </row>
    <row r="49240" spans="22:22">
      <c r="V49240" s="17"/>
    </row>
    <row r="49241" spans="22:22">
      <c r="V49241" s="17"/>
    </row>
    <row r="49242" spans="22:22">
      <c r="V49242" s="17"/>
    </row>
    <row r="49243" spans="22:22">
      <c r="V49243" s="17"/>
    </row>
    <row r="49244" spans="22:22">
      <c r="V49244" s="17"/>
    </row>
    <row r="49245" spans="22:22">
      <c r="V49245" s="17"/>
    </row>
    <row r="49246" spans="22:22">
      <c r="V49246" s="17"/>
    </row>
    <row r="49247" spans="22:22">
      <c r="V49247" s="17"/>
    </row>
    <row r="49248" spans="22:22">
      <c r="V49248" s="17"/>
    </row>
    <row r="49249" spans="22:22">
      <c r="V49249" s="17"/>
    </row>
    <row r="49250" spans="22:22">
      <c r="V49250" s="17"/>
    </row>
    <row r="49251" spans="22:22">
      <c r="V49251" s="17"/>
    </row>
    <row r="49252" spans="22:22">
      <c r="V49252" s="17"/>
    </row>
    <row r="49253" spans="22:22">
      <c r="V49253" s="17"/>
    </row>
    <row r="49254" spans="22:22">
      <c r="V49254" s="17"/>
    </row>
    <row r="49255" spans="22:22">
      <c r="V49255" s="17"/>
    </row>
    <row r="49256" spans="22:22">
      <c r="V49256" s="17"/>
    </row>
    <row r="49257" spans="22:22">
      <c r="V49257" s="17"/>
    </row>
    <row r="49258" spans="22:22">
      <c r="V49258" s="17"/>
    </row>
    <row r="49259" spans="22:22">
      <c r="V49259" s="17"/>
    </row>
    <row r="49260" spans="22:22">
      <c r="V49260" s="17"/>
    </row>
    <row r="49261" spans="22:22">
      <c r="V49261" s="17"/>
    </row>
    <row r="49262" spans="22:22">
      <c r="V49262" s="17"/>
    </row>
    <row r="49263" spans="22:22">
      <c r="V49263" s="17"/>
    </row>
    <row r="49264" spans="22:22">
      <c r="V49264" s="17"/>
    </row>
    <row r="49265" spans="22:22">
      <c r="V49265" s="17"/>
    </row>
    <row r="49266" spans="22:22">
      <c r="V49266" s="17"/>
    </row>
    <row r="49267" spans="22:22">
      <c r="V49267" s="17"/>
    </row>
    <row r="49268" spans="22:22">
      <c r="V49268" s="17"/>
    </row>
    <row r="49269" spans="22:22">
      <c r="V49269" s="17"/>
    </row>
    <row r="49270" spans="22:22">
      <c r="V49270" s="17"/>
    </row>
    <row r="49271" spans="22:22">
      <c r="V49271" s="17"/>
    </row>
    <row r="49272" spans="22:22">
      <c r="V49272" s="17"/>
    </row>
    <row r="49273" spans="22:22">
      <c r="V49273" s="17"/>
    </row>
    <row r="49274" spans="22:22">
      <c r="V49274" s="17"/>
    </row>
    <row r="49275" spans="22:22">
      <c r="V49275" s="17"/>
    </row>
    <row r="49276" spans="22:22">
      <c r="V49276" s="17"/>
    </row>
    <row r="49277" spans="22:22">
      <c r="V49277" s="17"/>
    </row>
    <row r="49278" spans="22:22">
      <c r="V49278" s="17"/>
    </row>
    <row r="49279" spans="22:22">
      <c r="V49279" s="17"/>
    </row>
    <row r="49280" spans="22:22">
      <c r="V49280" s="17"/>
    </row>
    <row r="49281" spans="22:22">
      <c r="V49281" s="17"/>
    </row>
    <row r="49282" spans="22:22">
      <c r="V49282" s="17"/>
    </row>
    <row r="49283" spans="22:22">
      <c r="V49283" s="17"/>
    </row>
    <row r="49284" spans="22:22">
      <c r="V49284" s="17"/>
    </row>
    <row r="49285" spans="22:22">
      <c r="V49285" s="17"/>
    </row>
    <row r="49286" spans="22:22">
      <c r="V49286" s="17"/>
    </row>
    <row r="49287" spans="22:22">
      <c r="V49287" s="17"/>
    </row>
    <row r="49288" spans="22:22">
      <c r="V49288" s="17"/>
    </row>
    <row r="49289" spans="22:22">
      <c r="V49289" s="17"/>
    </row>
    <row r="49290" spans="22:22">
      <c r="V49290" s="17"/>
    </row>
    <row r="49291" spans="22:22">
      <c r="V49291" s="17"/>
    </row>
    <row r="49292" spans="22:22">
      <c r="V49292" s="17"/>
    </row>
    <row r="49293" spans="22:22">
      <c r="V49293" s="17"/>
    </row>
    <row r="49294" spans="22:22">
      <c r="V49294" s="17"/>
    </row>
    <row r="49295" spans="22:22">
      <c r="V49295" s="17"/>
    </row>
    <row r="49296" spans="22:22">
      <c r="V49296" s="17"/>
    </row>
    <row r="49297" spans="22:22">
      <c r="V49297" s="17"/>
    </row>
    <row r="49298" spans="22:22">
      <c r="V49298" s="17"/>
    </row>
    <row r="49299" spans="22:22">
      <c r="V49299" s="17"/>
    </row>
    <row r="49300" spans="22:22">
      <c r="V49300" s="17"/>
    </row>
    <row r="49301" spans="22:22">
      <c r="V49301" s="17"/>
    </row>
    <row r="49302" spans="22:22">
      <c r="V49302" s="17"/>
    </row>
    <row r="49303" spans="22:22">
      <c r="V49303" s="17"/>
    </row>
    <row r="49304" spans="22:22">
      <c r="V49304" s="17"/>
    </row>
    <row r="49305" spans="22:22">
      <c r="V49305" s="17"/>
    </row>
    <row r="49306" spans="22:22">
      <c r="V49306" s="17"/>
    </row>
    <row r="49307" spans="22:22">
      <c r="V49307" s="17"/>
    </row>
    <row r="49308" spans="22:22">
      <c r="V49308" s="17"/>
    </row>
    <row r="49309" spans="22:22">
      <c r="V49309" s="17"/>
    </row>
    <row r="49310" spans="22:22">
      <c r="V49310" s="17"/>
    </row>
    <row r="49311" spans="22:22">
      <c r="V49311" s="17"/>
    </row>
    <row r="49312" spans="22:22">
      <c r="V49312" s="17"/>
    </row>
    <row r="49313" spans="22:22">
      <c r="V49313" s="17"/>
    </row>
    <row r="49314" spans="22:22">
      <c r="V49314" s="17"/>
    </row>
    <row r="49315" spans="22:22">
      <c r="V49315" s="17"/>
    </row>
    <row r="49316" spans="22:22">
      <c r="V49316" s="17"/>
    </row>
    <row r="49317" spans="22:22">
      <c r="V49317" s="17"/>
    </row>
    <row r="49318" spans="22:22">
      <c r="V49318" s="17"/>
    </row>
    <row r="49319" spans="22:22">
      <c r="V49319" s="17"/>
    </row>
    <row r="49320" spans="22:22">
      <c r="V49320" s="17"/>
    </row>
    <row r="49321" spans="22:22">
      <c r="V49321" s="17"/>
    </row>
    <row r="49322" spans="22:22">
      <c r="V49322" s="17"/>
    </row>
    <row r="49323" spans="22:22">
      <c r="V49323" s="17"/>
    </row>
    <row r="49324" spans="22:22">
      <c r="V49324" s="17"/>
    </row>
    <row r="49325" spans="22:22">
      <c r="V49325" s="17"/>
    </row>
    <row r="49326" spans="22:22">
      <c r="V49326" s="17"/>
    </row>
    <row r="49327" spans="22:22">
      <c r="V49327" s="17"/>
    </row>
    <row r="49328" spans="22:22">
      <c r="V49328" s="17"/>
    </row>
    <row r="49329" spans="22:22">
      <c r="V49329" s="17"/>
    </row>
    <row r="49330" spans="22:22">
      <c r="V49330" s="17"/>
    </row>
    <row r="49331" spans="22:22">
      <c r="V49331" s="17"/>
    </row>
    <row r="49332" spans="22:22">
      <c r="V49332" s="17"/>
    </row>
    <row r="49333" spans="22:22">
      <c r="V49333" s="17"/>
    </row>
    <row r="49334" spans="22:22">
      <c r="V49334" s="17"/>
    </row>
    <row r="49335" spans="22:22">
      <c r="V49335" s="17"/>
    </row>
    <row r="49336" spans="22:22">
      <c r="V49336" s="17"/>
    </row>
    <row r="49337" spans="22:22">
      <c r="V49337" s="17"/>
    </row>
    <row r="49338" spans="22:22">
      <c r="V49338" s="17"/>
    </row>
    <row r="49339" spans="22:22">
      <c r="V49339" s="17"/>
    </row>
    <row r="49340" spans="22:22">
      <c r="V49340" s="17"/>
    </row>
    <row r="49341" spans="22:22">
      <c r="V49341" s="17"/>
    </row>
    <row r="49342" spans="22:22">
      <c r="V49342" s="17"/>
    </row>
    <row r="49343" spans="22:22">
      <c r="V49343" s="17"/>
    </row>
    <row r="49344" spans="22:22">
      <c r="V49344" s="17"/>
    </row>
    <row r="49345" spans="22:22">
      <c r="V49345" s="17"/>
    </row>
    <row r="49346" spans="22:22">
      <c r="V49346" s="17"/>
    </row>
    <row r="49347" spans="22:22">
      <c r="V49347" s="17"/>
    </row>
    <row r="49348" spans="22:22">
      <c r="V49348" s="17"/>
    </row>
    <row r="49349" spans="22:22">
      <c r="V49349" s="17"/>
    </row>
    <row r="49350" spans="22:22">
      <c r="V49350" s="17"/>
    </row>
    <row r="49351" spans="22:22">
      <c r="V49351" s="17"/>
    </row>
    <row r="49352" spans="22:22">
      <c r="V49352" s="17"/>
    </row>
    <row r="49353" spans="22:22">
      <c r="V49353" s="17"/>
    </row>
    <row r="49354" spans="22:22">
      <c r="V49354" s="17"/>
    </row>
    <row r="49355" spans="22:22">
      <c r="V49355" s="17"/>
    </row>
    <row r="49356" spans="22:22">
      <c r="V49356" s="17"/>
    </row>
    <row r="49357" spans="22:22">
      <c r="V49357" s="17"/>
    </row>
    <row r="49358" spans="22:22">
      <c r="V49358" s="17"/>
    </row>
    <row r="49359" spans="22:22">
      <c r="V49359" s="17"/>
    </row>
    <row r="49360" spans="22:22">
      <c r="V49360" s="17"/>
    </row>
    <row r="49361" spans="22:22">
      <c r="V49361" s="17"/>
    </row>
    <row r="49362" spans="22:22">
      <c r="V49362" s="17"/>
    </row>
    <row r="49363" spans="22:22">
      <c r="V49363" s="17"/>
    </row>
    <row r="49364" spans="22:22">
      <c r="V49364" s="17"/>
    </row>
    <row r="49365" spans="22:22">
      <c r="V49365" s="17"/>
    </row>
    <row r="49366" spans="22:22">
      <c r="V49366" s="17"/>
    </row>
    <row r="49367" spans="22:22">
      <c r="V49367" s="17"/>
    </row>
    <row r="49368" spans="22:22">
      <c r="V49368" s="17"/>
    </row>
    <row r="49369" spans="22:22">
      <c r="V49369" s="17"/>
    </row>
    <row r="49370" spans="22:22">
      <c r="V49370" s="17"/>
    </row>
    <row r="49371" spans="22:22">
      <c r="V49371" s="17"/>
    </row>
    <row r="49372" spans="22:22">
      <c r="V49372" s="17"/>
    </row>
    <row r="49373" spans="22:22">
      <c r="V49373" s="17"/>
    </row>
    <row r="49374" spans="22:22">
      <c r="V49374" s="17"/>
    </row>
    <row r="49375" spans="22:22">
      <c r="V49375" s="17"/>
    </row>
    <row r="49376" spans="22:22">
      <c r="V49376" s="17"/>
    </row>
    <row r="49377" spans="22:22">
      <c r="V49377" s="17"/>
    </row>
    <row r="49378" spans="22:22">
      <c r="V49378" s="17"/>
    </row>
    <row r="49379" spans="22:22">
      <c r="V49379" s="17"/>
    </row>
    <row r="49380" spans="22:22">
      <c r="V49380" s="17"/>
    </row>
    <row r="49381" spans="22:22">
      <c r="V49381" s="17"/>
    </row>
    <row r="49382" spans="22:22">
      <c r="V49382" s="17"/>
    </row>
    <row r="49383" spans="22:22">
      <c r="V49383" s="17"/>
    </row>
    <row r="49384" spans="22:22">
      <c r="V49384" s="17"/>
    </row>
    <row r="49385" spans="22:22">
      <c r="V49385" s="17"/>
    </row>
    <row r="49386" spans="22:22">
      <c r="V49386" s="17"/>
    </row>
    <row r="49387" spans="22:22">
      <c r="V49387" s="17"/>
    </row>
    <row r="49388" spans="22:22">
      <c r="V49388" s="17"/>
    </row>
    <row r="49389" spans="22:22">
      <c r="V49389" s="17"/>
    </row>
    <row r="49390" spans="22:22">
      <c r="V49390" s="17"/>
    </row>
    <row r="49391" spans="22:22">
      <c r="V49391" s="17"/>
    </row>
    <row r="49392" spans="22:22">
      <c r="V49392" s="17"/>
    </row>
    <row r="49393" spans="22:22">
      <c r="V49393" s="17"/>
    </row>
    <row r="49394" spans="22:22">
      <c r="V49394" s="17"/>
    </row>
    <row r="49395" spans="22:22">
      <c r="V49395" s="17"/>
    </row>
    <row r="49396" spans="22:22">
      <c r="V49396" s="17"/>
    </row>
    <row r="49397" spans="22:22">
      <c r="V49397" s="17"/>
    </row>
    <row r="49398" spans="22:22">
      <c r="V49398" s="17"/>
    </row>
    <row r="49399" spans="22:22">
      <c r="V49399" s="17"/>
    </row>
    <row r="49400" spans="22:22">
      <c r="V49400" s="17"/>
    </row>
    <row r="49401" spans="22:22">
      <c r="V49401" s="17"/>
    </row>
    <row r="49402" spans="22:22">
      <c r="V49402" s="17"/>
    </row>
    <row r="49403" spans="22:22">
      <c r="V49403" s="17"/>
    </row>
    <row r="49404" spans="22:22">
      <c r="V49404" s="17"/>
    </row>
    <row r="49405" spans="22:22">
      <c r="V49405" s="17"/>
    </row>
    <row r="49406" spans="22:22">
      <c r="V49406" s="17"/>
    </row>
    <row r="49407" spans="22:22">
      <c r="V49407" s="17"/>
    </row>
    <row r="49408" spans="22:22">
      <c r="V49408" s="17"/>
    </row>
    <row r="49409" spans="22:22">
      <c r="V49409" s="17"/>
    </row>
    <row r="49410" spans="22:22">
      <c r="V49410" s="17"/>
    </row>
    <row r="49411" spans="22:22">
      <c r="V49411" s="17"/>
    </row>
    <row r="49412" spans="22:22">
      <c r="V49412" s="17"/>
    </row>
    <row r="49413" spans="22:22">
      <c r="V49413" s="17"/>
    </row>
    <row r="49414" spans="22:22">
      <c r="V49414" s="17"/>
    </row>
    <row r="49415" spans="22:22">
      <c r="V49415" s="17"/>
    </row>
    <row r="49416" spans="22:22">
      <c r="V49416" s="17"/>
    </row>
    <row r="49417" spans="22:22">
      <c r="V49417" s="17"/>
    </row>
    <row r="49418" spans="22:22">
      <c r="V49418" s="17"/>
    </row>
    <row r="49419" spans="22:22">
      <c r="V49419" s="17"/>
    </row>
    <row r="49420" spans="22:22">
      <c r="V49420" s="17"/>
    </row>
    <row r="49421" spans="22:22">
      <c r="V49421" s="17"/>
    </row>
    <row r="49422" spans="22:22">
      <c r="V49422" s="17"/>
    </row>
    <row r="49423" spans="22:22">
      <c r="V49423" s="17"/>
    </row>
    <row r="49424" spans="22:22">
      <c r="V49424" s="17"/>
    </row>
    <row r="49425" spans="22:22">
      <c r="V49425" s="17"/>
    </row>
    <row r="49426" spans="22:22">
      <c r="V49426" s="17"/>
    </row>
    <row r="49427" spans="22:22">
      <c r="V49427" s="17"/>
    </row>
    <row r="49428" spans="22:22">
      <c r="V49428" s="17"/>
    </row>
    <row r="49429" spans="22:22">
      <c r="V49429" s="17"/>
    </row>
    <row r="49430" spans="22:22">
      <c r="V49430" s="17"/>
    </row>
    <row r="49431" spans="22:22">
      <c r="V49431" s="17"/>
    </row>
    <row r="49432" spans="22:22">
      <c r="V49432" s="17"/>
    </row>
    <row r="49433" spans="22:22">
      <c r="V49433" s="17"/>
    </row>
    <row r="49434" spans="22:22">
      <c r="V49434" s="17"/>
    </row>
    <row r="49435" spans="22:22">
      <c r="V49435" s="17"/>
    </row>
    <row r="49436" spans="22:22">
      <c r="V49436" s="17"/>
    </row>
    <row r="49437" spans="22:22">
      <c r="V49437" s="17"/>
    </row>
    <row r="49438" spans="22:22">
      <c r="V49438" s="17"/>
    </row>
    <row r="49439" spans="22:22">
      <c r="V49439" s="17"/>
    </row>
    <row r="49440" spans="22:22">
      <c r="V49440" s="17"/>
    </row>
    <row r="49441" spans="22:22">
      <c r="V49441" s="17"/>
    </row>
    <row r="49442" spans="22:22">
      <c r="V49442" s="17"/>
    </row>
    <row r="49443" spans="22:22">
      <c r="V49443" s="17"/>
    </row>
    <row r="49444" spans="22:22">
      <c r="V49444" s="17"/>
    </row>
    <row r="49445" spans="22:22">
      <c r="V49445" s="17"/>
    </row>
    <row r="49446" spans="22:22">
      <c r="V49446" s="17"/>
    </row>
    <row r="49447" spans="22:22">
      <c r="V49447" s="17"/>
    </row>
    <row r="49448" spans="22:22">
      <c r="V49448" s="17"/>
    </row>
    <row r="49449" spans="22:22">
      <c r="V49449" s="17"/>
    </row>
    <row r="49450" spans="22:22">
      <c r="V49450" s="17"/>
    </row>
    <row r="49451" spans="22:22">
      <c r="V49451" s="17"/>
    </row>
    <row r="49452" spans="22:22">
      <c r="V49452" s="17"/>
    </row>
    <row r="49453" spans="22:22">
      <c r="V49453" s="17"/>
    </row>
    <row r="49454" spans="22:22">
      <c r="V49454" s="17"/>
    </row>
    <row r="49455" spans="22:22">
      <c r="V49455" s="17"/>
    </row>
    <row r="49456" spans="22:22">
      <c r="V49456" s="17"/>
    </row>
    <row r="49457" spans="22:22">
      <c r="V49457" s="17"/>
    </row>
    <row r="49458" spans="22:22">
      <c r="V49458" s="17"/>
    </row>
    <row r="49459" spans="22:22">
      <c r="V49459" s="17"/>
    </row>
    <row r="49460" spans="22:22">
      <c r="V49460" s="17"/>
    </row>
    <row r="49461" spans="22:22">
      <c r="V49461" s="17"/>
    </row>
    <row r="49462" spans="22:22">
      <c r="V49462" s="17"/>
    </row>
    <row r="49463" spans="22:22">
      <c r="V49463" s="17"/>
    </row>
    <row r="49464" spans="22:22">
      <c r="V49464" s="17"/>
    </row>
    <row r="49465" spans="22:22">
      <c r="V49465" s="17"/>
    </row>
    <row r="49466" spans="22:22">
      <c r="V49466" s="17"/>
    </row>
    <row r="49467" spans="22:22">
      <c r="V49467" s="17"/>
    </row>
    <row r="49468" spans="22:22">
      <c r="V49468" s="17"/>
    </row>
    <row r="49469" spans="22:22">
      <c r="V49469" s="17"/>
    </row>
    <row r="49470" spans="22:22">
      <c r="V49470" s="17"/>
    </row>
    <row r="49471" spans="22:22">
      <c r="V49471" s="17"/>
    </row>
    <row r="49472" spans="22:22">
      <c r="V49472" s="17"/>
    </row>
    <row r="49473" spans="22:22">
      <c r="V49473" s="17"/>
    </row>
    <row r="49474" spans="22:22">
      <c r="V49474" s="17"/>
    </row>
    <row r="49475" spans="22:22">
      <c r="V49475" s="17"/>
    </row>
    <row r="49476" spans="22:22">
      <c r="V49476" s="17"/>
    </row>
    <row r="49477" spans="22:22">
      <c r="V49477" s="17"/>
    </row>
    <row r="49478" spans="22:22">
      <c r="V49478" s="17"/>
    </row>
    <row r="49479" spans="22:22">
      <c r="V49479" s="17"/>
    </row>
    <row r="49480" spans="22:22">
      <c r="V49480" s="17"/>
    </row>
    <row r="49481" spans="22:22">
      <c r="V49481" s="17"/>
    </row>
    <row r="49482" spans="22:22">
      <c r="V49482" s="17"/>
    </row>
    <row r="49483" spans="22:22">
      <c r="V49483" s="17"/>
    </row>
    <row r="49484" spans="22:22">
      <c r="V49484" s="17"/>
    </row>
    <row r="49485" spans="22:22">
      <c r="V49485" s="17"/>
    </row>
    <row r="49486" spans="22:22">
      <c r="V49486" s="17"/>
    </row>
    <row r="49487" spans="22:22">
      <c r="V49487" s="17"/>
    </row>
    <row r="49488" spans="22:22">
      <c r="V49488" s="17"/>
    </row>
    <row r="49489" spans="22:22">
      <c r="V49489" s="17"/>
    </row>
    <row r="49490" spans="22:22">
      <c r="V49490" s="17"/>
    </row>
    <row r="49491" spans="22:22">
      <c r="V49491" s="17"/>
    </row>
    <row r="49492" spans="22:22">
      <c r="V49492" s="17"/>
    </row>
    <row r="49493" spans="22:22">
      <c r="V49493" s="17"/>
    </row>
    <row r="49494" spans="22:22">
      <c r="V49494" s="17"/>
    </row>
    <row r="49495" spans="22:22">
      <c r="V49495" s="17"/>
    </row>
    <row r="49496" spans="22:22">
      <c r="V49496" s="17"/>
    </row>
    <row r="49497" spans="22:22">
      <c r="V49497" s="17"/>
    </row>
    <row r="49498" spans="22:22">
      <c r="V49498" s="17"/>
    </row>
    <row r="49499" spans="22:22">
      <c r="V49499" s="17"/>
    </row>
    <row r="49500" spans="22:22">
      <c r="V49500" s="17"/>
    </row>
    <row r="49501" spans="22:22">
      <c r="V49501" s="17"/>
    </row>
    <row r="49502" spans="22:22">
      <c r="V49502" s="17"/>
    </row>
    <row r="49503" spans="22:22">
      <c r="V49503" s="17"/>
    </row>
    <row r="49504" spans="22:22">
      <c r="V49504" s="17"/>
    </row>
    <row r="49505" spans="22:22">
      <c r="V49505" s="17"/>
    </row>
    <row r="49506" spans="22:22">
      <c r="V49506" s="17"/>
    </row>
    <row r="49507" spans="22:22">
      <c r="V49507" s="17"/>
    </row>
    <row r="49508" spans="22:22">
      <c r="V49508" s="17"/>
    </row>
    <row r="49509" spans="22:22">
      <c r="V49509" s="17"/>
    </row>
    <row r="49510" spans="22:22">
      <c r="V49510" s="17"/>
    </row>
    <row r="49511" spans="22:22">
      <c r="V49511" s="17"/>
    </row>
    <row r="49512" spans="22:22">
      <c r="V49512" s="17"/>
    </row>
    <row r="49513" spans="22:22">
      <c r="V49513" s="17"/>
    </row>
    <row r="49514" spans="22:22">
      <c r="V49514" s="17"/>
    </row>
    <row r="49515" spans="22:22">
      <c r="V49515" s="17"/>
    </row>
    <row r="49516" spans="22:22">
      <c r="V49516" s="17"/>
    </row>
    <row r="49517" spans="22:22">
      <c r="V49517" s="17"/>
    </row>
    <row r="49518" spans="22:22">
      <c r="V49518" s="17"/>
    </row>
    <row r="49519" spans="22:22">
      <c r="V49519" s="17"/>
    </row>
    <row r="49520" spans="22:22">
      <c r="V49520" s="17"/>
    </row>
    <row r="49521" spans="22:22">
      <c r="V49521" s="17"/>
    </row>
    <row r="49522" spans="22:22">
      <c r="V49522" s="17"/>
    </row>
    <row r="49523" spans="22:22">
      <c r="V49523" s="17"/>
    </row>
    <row r="49524" spans="22:22">
      <c r="V49524" s="17"/>
    </row>
    <row r="49525" spans="22:22">
      <c r="V49525" s="17"/>
    </row>
    <row r="49526" spans="22:22">
      <c r="V49526" s="17"/>
    </row>
    <row r="49527" spans="22:22">
      <c r="V49527" s="17"/>
    </row>
    <row r="49528" spans="22:22">
      <c r="V49528" s="17"/>
    </row>
    <row r="49529" spans="22:22">
      <c r="V49529" s="17"/>
    </row>
    <row r="49530" spans="22:22">
      <c r="V49530" s="17"/>
    </row>
    <row r="49531" spans="22:22">
      <c r="V49531" s="17"/>
    </row>
    <row r="49532" spans="22:22">
      <c r="V49532" s="17"/>
    </row>
    <row r="49533" spans="22:22">
      <c r="V49533" s="17"/>
    </row>
    <row r="49534" spans="22:22">
      <c r="V49534" s="17"/>
    </row>
    <row r="49535" spans="22:22">
      <c r="V49535" s="17"/>
    </row>
    <row r="49536" spans="22:22">
      <c r="V49536" s="17"/>
    </row>
    <row r="49537" spans="22:22">
      <c r="V49537" s="17"/>
    </row>
    <row r="49538" spans="22:22">
      <c r="V49538" s="17"/>
    </row>
    <row r="49539" spans="22:22">
      <c r="V49539" s="17"/>
    </row>
    <row r="49540" spans="22:22">
      <c r="V49540" s="17"/>
    </row>
    <row r="49541" spans="22:22">
      <c r="V49541" s="17"/>
    </row>
    <row r="49542" spans="22:22">
      <c r="V49542" s="17"/>
    </row>
    <row r="49543" spans="22:22">
      <c r="V49543" s="17"/>
    </row>
    <row r="49544" spans="22:22">
      <c r="V49544" s="17"/>
    </row>
    <row r="49545" spans="22:22">
      <c r="V49545" s="17"/>
    </row>
    <row r="49546" spans="22:22">
      <c r="V49546" s="17"/>
    </row>
    <row r="49547" spans="22:22">
      <c r="V49547" s="17"/>
    </row>
    <row r="49548" spans="22:22">
      <c r="V49548" s="17"/>
    </row>
    <row r="49549" spans="22:22">
      <c r="V49549" s="17"/>
    </row>
    <row r="49550" spans="22:22">
      <c r="V49550" s="17"/>
    </row>
    <row r="49551" spans="22:22">
      <c r="V49551" s="17"/>
    </row>
    <row r="49552" spans="22:22">
      <c r="V49552" s="17"/>
    </row>
    <row r="49553" spans="22:22">
      <c r="V49553" s="17"/>
    </row>
    <row r="49554" spans="22:22">
      <c r="V49554" s="17"/>
    </row>
    <row r="49555" spans="22:22">
      <c r="V49555" s="17"/>
    </row>
    <row r="49556" spans="22:22">
      <c r="V49556" s="17"/>
    </row>
    <row r="49557" spans="22:22">
      <c r="V49557" s="17"/>
    </row>
    <row r="49558" spans="22:22">
      <c r="V49558" s="17"/>
    </row>
    <row r="49559" spans="22:22">
      <c r="V49559" s="17"/>
    </row>
    <row r="49560" spans="22:22">
      <c r="V49560" s="17"/>
    </row>
    <row r="49561" spans="22:22">
      <c r="V49561" s="17"/>
    </row>
    <row r="49562" spans="22:22">
      <c r="V49562" s="17"/>
    </row>
    <row r="49563" spans="22:22">
      <c r="V49563" s="17"/>
    </row>
    <row r="49564" spans="22:22">
      <c r="V49564" s="17"/>
    </row>
    <row r="49565" spans="22:22">
      <c r="V49565" s="17"/>
    </row>
    <row r="49566" spans="22:22">
      <c r="V49566" s="17"/>
    </row>
    <row r="49567" spans="22:22">
      <c r="V49567" s="17"/>
    </row>
    <row r="49568" spans="22:22">
      <c r="V49568" s="17"/>
    </row>
    <row r="49569" spans="22:22">
      <c r="V49569" s="17"/>
    </row>
    <row r="49570" spans="22:22">
      <c r="V49570" s="17"/>
    </row>
    <row r="49571" spans="22:22">
      <c r="V49571" s="17"/>
    </row>
    <row r="49572" spans="22:22">
      <c r="V49572" s="17"/>
    </row>
    <row r="49573" spans="22:22">
      <c r="V49573" s="17"/>
    </row>
    <row r="49574" spans="22:22">
      <c r="V49574" s="17"/>
    </row>
    <row r="49575" spans="22:22">
      <c r="V49575" s="17"/>
    </row>
    <row r="49576" spans="22:22">
      <c r="V49576" s="17"/>
    </row>
    <row r="49577" spans="22:22">
      <c r="V49577" s="17"/>
    </row>
    <row r="49578" spans="22:22">
      <c r="V49578" s="17"/>
    </row>
    <row r="49579" spans="22:22">
      <c r="V49579" s="17"/>
    </row>
    <row r="49580" spans="22:22">
      <c r="V49580" s="17"/>
    </row>
    <row r="49581" spans="22:22">
      <c r="V49581" s="17"/>
    </row>
    <row r="49582" spans="22:22">
      <c r="V49582" s="17"/>
    </row>
    <row r="49583" spans="22:22">
      <c r="V49583" s="17"/>
    </row>
    <row r="49584" spans="22:22">
      <c r="V49584" s="17"/>
    </row>
    <row r="49585" spans="22:22">
      <c r="V49585" s="17"/>
    </row>
    <row r="49586" spans="22:22">
      <c r="V49586" s="17"/>
    </row>
    <row r="49587" spans="22:22">
      <c r="V49587" s="17"/>
    </row>
    <row r="49588" spans="22:22">
      <c r="V49588" s="17"/>
    </row>
    <row r="49589" spans="22:22">
      <c r="V49589" s="17"/>
    </row>
    <row r="49590" spans="22:22">
      <c r="V49590" s="17"/>
    </row>
    <row r="49591" spans="22:22">
      <c r="V49591" s="17"/>
    </row>
    <row r="49592" spans="22:22">
      <c r="V49592" s="17"/>
    </row>
    <row r="49593" spans="22:22">
      <c r="V49593" s="17"/>
    </row>
    <row r="49594" spans="22:22">
      <c r="V49594" s="17"/>
    </row>
    <row r="49595" spans="22:22">
      <c r="V49595" s="17"/>
    </row>
    <row r="49596" spans="22:22">
      <c r="V49596" s="17"/>
    </row>
    <row r="49597" spans="22:22">
      <c r="V49597" s="17"/>
    </row>
    <row r="49598" spans="22:22">
      <c r="V49598" s="17"/>
    </row>
    <row r="49599" spans="22:22">
      <c r="V49599" s="17"/>
    </row>
    <row r="49600" spans="22:22">
      <c r="V49600" s="17"/>
    </row>
    <row r="49601" spans="22:22">
      <c r="V49601" s="17"/>
    </row>
    <row r="49602" spans="22:22">
      <c r="V49602" s="17"/>
    </row>
    <row r="49603" spans="22:22">
      <c r="V49603" s="17"/>
    </row>
    <row r="49604" spans="22:22">
      <c r="V49604" s="17"/>
    </row>
    <row r="49605" spans="22:22">
      <c r="V49605" s="17"/>
    </row>
    <row r="49606" spans="22:22">
      <c r="V49606" s="17"/>
    </row>
    <row r="49607" spans="22:22">
      <c r="V49607" s="17"/>
    </row>
    <row r="49608" spans="22:22">
      <c r="V49608" s="17"/>
    </row>
    <row r="49609" spans="22:22">
      <c r="V49609" s="17"/>
    </row>
    <row r="49610" spans="22:22">
      <c r="V49610" s="17"/>
    </row>
    <row r="49611" spans="22:22">
      <c r="V49611" s="17"/>
    </row>
    <row r="49612" spans="22:22">
      <c r="V49612" s="17"/>
    </row>
    <row r="49613" spans="22:22">
      <c r="V49613" s="17"/>
    </row>
    <row r="49614" spans="22:22">
      <c r="V49614" s="17"/>
    </row>
    <row r="49615" spans="22:22">
      <c r="V49615" s="17"/>
    </row>
    <row r="49616" spans="22:22">
      <c r="V49616" s="17"/>
    </row>
    <row r="49617" spans="22:22">
      <c r="V49617" s="17"/>
    </row>
    <row r="49618" spans="22:22">
      <c r="V49618" s="17"/>
    </row>
    <row r="49619" spans="22:22">
      <c r="V49619" s="17"/>
    </row>
    <row r="49620" spans="22:22">
      <c r="V49620" s="17"/>
    </row>
    <row r="49621" spans="22:22">
      <c r="V49621" s="17"/>
    </row>
    <row r="49622" spans="22:22">
      <c r="V49622" s="17"/>
    </row>
    <row r="49623" spans="22:22">
      <c r="V49623" s="17"/>
    </row>
    <row r="49624" spans="22:22">
      <c r="V49624" s="17"/>
    </row>
    <row r="49625" spans="22:22">
      <c r="V49625" s="17"/>
    </row>
    <row r="49626" spans="22:22">
      <c r="V49626" s="17"/>
    </row>
    <row r="49627" spans="22:22">
      <c r="V49627" s="17"/>
    </row>
    <row r="49628" spans="22:22">
      <c r="V49628" s="17"/>
    </row>
    <row r="49629" spans="22:22">
      <c r="V49629" s="17"/>
    </row>
    <row r="49630" spans="22:22">
      <c r="V49630" s="17"/>
    </row>
    <row r="49631" spans="22:22">
      <c r="V49631" s="17"/>
    </row>
    <row r="49632" spans="22:22">
      <c r="V49632" s="17"/>
    </row>
    <row r="49633" spans="22:22">
      <c r="V49633" s="17"/>
    </row>
    <row r="49634" spans="22:22">
      <c r="V49634" s="17"/>
    </row>
    <row r="49635" spans="22:22">
      <c r="V49635" s="17"/>
    </row>
    <row r="49636" spans="22:22">
      <c r="V49636" s="17"/>
    </row>
    <row r="49637" spans="22:22">
      <c r="V49637" s="17"/>
    </row>
    <row r="49638" spans="22:22">
      <c r="V49638" s="17"/>
    </row>
    <row r="49639" spans="22:22">
      <c r="V49639" s="17"/>
    </row>
    <row r="49640" spans="22:22">
      <c r="V49640" s="17"/>
    </row>
    <row r="49641" spans="22:22">
      <c r="V49641" s="17"/>
    </row>
    <row r="49642" spans="22:22">
      <c r="V49642" s="17"/>
    </row>
    <row r="49643" spans="22:22">
      <c r="V49643" s="17"/>
    </row>
    <row r="49644" spans="22:22">
      <c r="V49644" s="17"/>
    </row>
    <row r="49645" spans="22:22">
      <c r="V49645" s="17"/>
    </row>
    <row r="49646" spans="22:22">
      <c r="V49646" s="17"/>
    </row>
    <row r="49647" spans="22:22">
      <c r="V49647" s="17"/>
    </row>
    <row r="49648" spans="22:22">
      <c r="V49648" s="17"/>
    </row>
    <row r="49649" spans="22:22">
      <c r="V49649" s="17"/>
    </row>
    <row r="49650" spans="22:22">
      <c r="V49650" s="17"/>
    </row>
    <row r="49651" spans="22:22">
      <c r="V49651" s="17"/>
    </row>
    <row r="49652" spans="22:22">
      <c r="V49652" s="17"/>
    </row>
    <row r="49653" spans="22:22">
      <c r="V49653" s="17"/>
    </row>
    <row r="49654" spans="22:22">
      <c r="V49654" s="17"/>
    </row>
    <row r="49655" spans="22:22">
      <c r="V49655" s="17"/>
    </row>
    <row r="49656" spans="22:22">
      <c r="V49656" s="17"/>
    </row>
    <row r="49657" spans="22:22">
      <c r="V49657" s="17"/>
    </row>
    <row r="49658" spans="22:22">
      <c r="V49658" s="17"/>
    </row>
    <row r="49659" spans="22:22">
      <c r="V49659" s="17"/>
    </row>
    <row r="49660" spans="22:22">
      <c r="V49660" s="17"/>
    </row>
    <row r="49661" spans="22:22">
      <c r="V49661" s="17"/>
    </row>
    <row r="49662" spans="22:22">
      <c r="V49662" s="17"/>
    </row>
    <row r="49663" spans="22:22">
      <c r="V49663" s="17"/>
    </row>
    <row r="49664" spans="22:22">
      <c r="V49664" s="17"/>
    </row>
    <row r="49665" spans="22:22">
      <c r="V49665" s="17"/>
    </row>
    <row r="49666" spans="22:22">
      <c r="V49666" s="17"/>
    </row>
    <row r="49667" spans="22:22">
      <c r="V49667" s="17"/>
    </row>
    <row r="49668" spans="22:22">
      <c r="V49668" s="17"/>
    </row>
    <row r="49669" spans="22:22">
      <c r="V49669" s="17"/>
    </row>
    <row r="49670" spans="22:22">
      <c r="V49670" s="17"/>
    </row>
    <row r="49671" spans="22:22">
      <c r="V49671" s="17"/>
    </row>
    <row r="49672" spans="22:22">
      <c r="V49672" s="17"/>
    </row>
    <row r="49673" spans="22:22">
      <c r="V49673" s="17"/>
    </row>
    <row r="49674" spans="22:22">
      <c r="V49674" s="17"/>
    </row>
    <row r="49675" spans="22:22">
      <c r="V49675" s="17"/>
    </row>
    <row r="49676" spans="22:22">
      <c r="V49676" s="17"/>
    </row>
    <row r="49677" spans="22:22">
      <c r="V49677" s="17"/>
    </row>
    <row r="49678" spans="22:22">
      <c r="V49678" s="17"/>
    </row>
    <row r="49679" spans="22:22">
      <c r="V49679" s="17"/>
    </row>
    <row r="49680" spans="22:22">
      <c r="V49680" s="17"/>
    </row>
    <row r="49681" spans="22:22">
      <c r="V49681" s="17"/>
    </row>
    <row r="49682" spans="22:22">
      <c r="V49682" s="17"/>
    </row>
    <row r="49683" spans="22:22">
      <c r="V49683" s="17"/>
    </row>
    <row r="49684" spans="22:22">
      <c r="V49684" s="17"/>
    </row>
    <row r="49685" spans="22:22">
      <c r="V49685" s="17"/>
    </row>
    <row r="49686" spans="22:22">
      <c r="V49686" s="17"/>
    </row>
    <row r="49687" spans="22:22">
      <c r="V49687" s="17"/>
    </row>
    <row r="49688" spans="22:22">
      <c r="V49688" s="17"/>
    </row>
    <row r="49689" spans="22:22">
      <c r="V49689" s="17"/>
    </row>
    <row r="49690" spans="22:22">
      <c r="V49690" s="17"/>
    </row>
    <row r="49691" spans="22:22">
      <c r="V49691" s="17"/>
    </row>
    <row r="49692" spans="22:22">
      <c r="V49692" s="17"/>
    </row>
    <row r="49693" spans="22:22">
      <c r="V49693" s="17"/>
    </row>
    <row r="49694" spans="22:22">
      <c r="V49694" s="17"/>
    </row>
    <row r="49695" spans="22:22">
      <c r="V49695" s="17"/>
    </row>
    <row r="49696" spans="22:22">
      <c r="V49696" s="17"/>
    </row>
    <row r="49697" spans="22:22">
      <c r="V49697" s="17"/>
    </row>
    <row r="49698" spans="22:22">
      <c r="V49698" s="17"/>
    </row>
    <row r="49699" spans="22:22">
      <c r="V49699" s="17"/>
    </row>
    <row r="49700" spans="22:22">
      <c r="V49700" s="17"/>
    </row>
    <row r="49701" spans="22:22">
      <c r="V49701" s="17"/>
    </row>
    <row r="49702" spans="22:22">
      <c r="V49702" s="17"/>
    </row>
    <row r="49703" spans="22:22">
      <c r="V49703" s="17"/>
    </row>
    <row r="49704" spans="22:22">
      <c r="V49704" s="17"/>
    </row>
    <row r="49705" spans="22:22">
      <c r="V49705" s="17"/>
    </row>
    <row r="49706" spans="22:22">
      <c r="V49706" s="17"/>
    </row>
    <row r="49707" spans="22:22">
      <c r="V49707" s="17"/>
    </row>
    <row r="49708" spans="22:22">
      <c r="V49708" s="17"/>
    </row>
    <row r="49709" spans="22:22">
      <c r="V49709" s="17"/>
    </row>
    <row r="49710" spans="22:22">
      <c r="V49710" s="17"/>
    </row>
    <row r="49711" spans="22:22">
      <c r="V49711" s="17"/>
    </row>
    <row r="49712" spans="22:22">
      <c r="V49712" s="17"/>
    </row>
    <row r="49713" spans="22:22">
      <c r="V49713" s="17"/>
    </row>
    <row r="49714" spans="22:22">
      <c r="V49714" s="17"/>
    </row>
    <row r="49715" spans="22:22">
      <c r="V49715" s="17"/>
    </row>
    <row r="49716" spans="22:22">
      <c r="V49716" s="17"/>
    </row>
    <row r="49717" spans="22:22">
      <c r="V49717" s="17"/>
    </row>
    <row r="49718" spans="22:22">
      <c r="V49718" s="17"/>
    </row>
    <row r="49719" spans="22:22">
      <c r="V49719" s="17"/>
    </row>
    <row r="49720" spans="22:22">
      <c r="V49720" s="17"/>
    </row>
    <row r="49721" spans="22:22">
      <c r="V49721" s="17"/>
    </row>
    <row r="49722" spans="22:22">
      <c r="V49722" s="17"/>
    </row>
    <row r="49723" spans="22:22">
      <c r="V49723" s="17"/>
    </row>
    <row r="49724" spans="22:22">
      <c r="V49724" s="17"/>
    </row>
    <row r="49725" spans="22:22">
      <c r="V49725" s="17"/>
    </row>
    <row r="49726" spans="22:22">
      <c r="V49726" s="17"/>
    </row>
    <row r="49727" spans="22:22">
      <c r="V49727" s="17"/>
    </row>
    <row r="49728" spans="22:22">
      <c r="V49728" s="17"/>
    </row>
    <row r="49729" spans="22:22">
      <c r="V49729" s="17"/>
    </row>
    <row r="49730" spans="22:22">
      <c r="V49730" s="17"/>
    </row>
    <row r="49731" spans="22:22">
      <c r="V49731" s="17"/>
    </row>
    <row r="49732" spans="22:22">
      <c r="V49732" s="17"/>
    </row>
    <row r="49733" spans="22:22">
      <c r="V49733" s="17"/>
    </row>
    <row r="49734" spans="22:22">
      <c r="V49734" s="17"/>
    </row>
    <row r="49735" spans="22:22">
      <c r="V49735" s="17"/>
    </row>
    <row r="49736" spans="22:22">
      <c r="V49736" s="17"/>
    </row>
    <row r="49737" spans="22:22">
      <c r="V49737" s="17"/>
    </row>
    <row r="49738" spans="22:22">
      <c r="V49738" s="17"/>
    </row>
    <row r="49739" spans="22:22">
      <c r="V49739" s="17"/>
    </row>
    <row r="49740" spans="22:22">
      <c r="V49740" s="17"/>
    </row>
    <row r="49741" spans="22:22">
      <c r="V49741" s="17"/>
    </row>
    <row r="49742" spans="22:22">
      <c r="V49742" s="17"/>
    </row>
    <row r="49743" spans="22:22">
      <c r="V49743" s="17"/>
    </row>
    <row r="49744" spans="22:22">
      <c r="V49744" s="17"/>
    </row>
    <row r="49745" spans="22:22">
      <c r="V49745" s="17"/>
    </row>
    <row r="49746" spans="22:22">
      <c r="V49746" s="17"/>
    </row>
    <row r="49747" spans="22:22">
      <c r="V49747" s="17"/>
    </row>
    <row r="49748" spans="22:22">
      <c r="V49748" s="17"/>
    </row>
    <row r="49749" spans="22:22">
      <c r="V49749" s="17"/>
    </row>
    <row r="49750" spans="22:22">
      <c r="V49750" s="17"/>
    </row>
    <row r="49751" spans="22:22">
      <c r="V49751" s="17"/>
    </row>
    <row r="49752" spans="22:22">
      <c r="V49752" s="17"/>
    </row>
    <row r="49753" spans="22:22">
      <c r="V49753" s="17"/>
    </row>
    <row r="49754" spans="22:22">
      <c r="V49754" s="17"/>
    </row>
    <row r="49755" spans="22:22">
      <c r="V49755" s="17"/>
    </row>
    <row r="49756" spans="22:22">
      <c r="V49756" s="17"/>
    </row>
    <row r="49757" spans="22:22">
      <c r="V49757" s="17"/>
    </row>
    <row r="49758" spans="22:22">
      <c r="V49758" s="17"/>
    </row>
    <row r="49759" spans="22:22">
      <c r="V49759" s="17"/>
    </row>
    <row r="49760" spans="22:22">
      <c r="V49760" s="17"/>
    </row>
    <row r="49761" spans="22:22">
      <c r="V49761" s="17"/>
    </row>
    <row r="49762" spans="22:22">
      <c r="V49762" s="17"/>
    </row>
    <row r="49763" spans="22:22">
      <c r="V49763" s="17"/>
    </row>
    <row r="49764" spans="22:22">
      <c r="V49764" s="17"/>
    </row>
    <row r="49765" spans="22:22">
      <c r="V49765" s="17"/>
    </row>
    <row r="49766" spans="22:22">
      <c r="V49766" s="17"/>
    </row>
    <row r="49767" spans="22:22">
      <c r="V49767" s="17"/>
    </row>
    <row r="49768" spans="22:22">
      <c r="V49768" s="17"/>
    </row>
    <row r="49769" spans="22:22">
      <c r="V49769" s="17"/>
    </row>
    <row r="49770" spans="22:22">
      <c r="V49770" s="17"/>
    </row>
    <row r="49771" spans="22:22">
      <c r="V49771" s="17"/>
    </row>
    <row r="49772" spans="22:22">
      <c r="V49772" s="17"/>
    </row>
    <row r="49773" spans="22:22">
      <c r="V49773" s="17"/>
    </row>
    <row r="49774" spans="22:22">
      <c r="V49774" s="17"/>
    </row>
    <row r="49775" spans="22:22">
      <c r="V49775" s="17"/>
    </row>
    <row r="49776" spans="22:22">
      <c r="V49776" s="17"/>
    </row>
    <row r="49777" spans="22:22">
      <c r="V49777" s="17"/>
    </row>
    <row r="49778" spans="22:22">
      <c r="V49778" s="17"/>
    </row>
    <row r="49779" spans="22:22">
      <c r="V49779" s="17"/>
    </row>
    <row r="49780" spans="22:22">
      <c r="V49780" s="17"/>
    </row>
    <row r="49781" spans="22:22">
      <c r="V49781" s="17"/>
    </row>
    <row r="49782" spans="22:22">
      <c r="V49782" s="17"/>
    </row>
    <row r="49783" spans="22:22">
      <c r="V49783" s="17"/>
    </row>
    <row r="49784" spans="22:22">
      <c r="V49784" s="17"/>
    </row>
    <row r="49785" spans="22:22">
      <c r="V49785" s="17"/>
    </row>
    <row r="49786" spans="22:22">
      <c r="V49786" s="17"/>
    </row>
    <row r="49787" spans="22:22">
      <c r="V49787" s="17"/>
    </row>
    <row r="49788" spans="22:22">
      <c r="V49788" s="17"/>
    </row>
    <row r="49789" spans="22:22">
      <c r="V49789" s="17"/>
    </row>
    <row r="49790" spans="22:22">
      <c r="V49790" s="17"/>
    </row>
    <row r="49791" spans="22:22">
      <c r="V49791" s="17"/>
    </row>
    <row r="49792" spans="22:22">
      <c r="V49792" s="17"/>
    </row>
    <row r="49793" spans="22:22">
      <c r="V49793" s="17"/>
    </row>
    <row r="49794" spans="22:22">
      <c r="V49794" s="17"/>
    </row>
    <row r="49795" spans="22:22">
      <c r="V49795" s="17"/>
    </row>
    <row r="49796" spans="22:22">
      <c r="V49796" s="17"/>
    </row>
    <row r="49797" spans="22:22">
      <c r="V49797" s="17"/>
    </row>
    <row r="49798" spans="22:22">
      <c r="V49798" s="17"/>
    </row>
    <row r="49799" spans="22:22">
      <c r="V49799" s="17"/>
    </row>
    <row r="49800" spans="22:22">
      <c r="V49800" s="17"/>
    </row>
    <row r="49801" spans="22:22">
      <c r="V49801" s="17"/>
    </row>
    <row r="49802" spans="22:22">
      <c r="V49802" s="17"/>
    </row>
    <row r="49803" spans="22:22">
      <c r="V49803" s="17"/>
    </row>
    <row r="49804" spans="22:22">
      <c r="V49804" s="17"/>
    </row>
    <row r="49805" spans="22:22">
      <c r="V49805" s="17"/>
    </row>
    <row r="49806" spans="22:22">
      <c r="V49806" s="17"/>
    </row>
    <row r="49807" spans="22:22">
      <c r="V49807" s="17"/>
    </row>
    <row r="49808" spans="22:22">
      <c r="V49808" s="17"/>
    </row>
    <row r="49809" spans="22:22">
      <c r="V49809" s="17"/>
    </row>
    <row r="49810" spans="22:22">
      <c r="V49810" s="17"/>
    </row>
    <row r="49811" spans="22:22">
      <c r="V49811" s="17"/>
    </row>
    <row r="49812" spans="22:22">
      <c r="V49812" s="17"/>
    </row>
    <row r="49813" spans="22:22">
      <c r="V49813" s="17"/>
    </row>
    <row r="49814" spans="22:22">
      <c r="V49814" s="17"/>
    </row>
    <row r="49815" spans="22:22">
      <c r="V49815" s="17"/>
    </row>
    <row r="49816" spans="22:22">
      <c r="V49816" s="17"/>
    </row>
    <row r="49817" spans="22:22">
      <c r="V49817" s="17"/>
    </row>
    <row r="49818" spans="22:22">
      <c r="V49818" s="17"/>
    </row>
    <row r="49819" spans="22:22">
      <c r="V49819" s="17"/>
    </row>
    <row r="49820" spans="22:22">
      <c r="V49820" s="17"/>
    </row>
    <row r="49821" spans="22:22">
      <c r="V49821" s="17"/>
    </row>
    <row r="49822" spans="22:22">
      <c r="V49822" s="17"/>
    </row>
    <row r="49823" spans="22:22">
      <c r="V49823" s="17"/>
    </row>
    <row r="49824" spans="22:22">
      <c r="V49824" s="17"/>
    </row>
    <row r="49825" spans="22:22">
      <c r="V49825" s="17"/>
    </row>
    <row r="49826" spans="22:22">
      <c r="V49826" s="17"/>
    </row>
    <row r="49827" spans="22:22">
      <c r="V49827" s="17"/>
    </row>
    <row r="49828" spans="22:22">
      <c r="V49828" s="17"/>
    </row>
    <row r="49829" spans="22:22">
      <c r="V49829" s="17"/>
    </row>
    <row r="49830" spans="22:22">
      <c r="V49830" s="17"/>
    </row>
    <row r="49831" spans="22:22">
      <c r="V49831" s="17"/>
    </row>
    <row r="49832" spans="22:22">
      <c r="V49832" s="17"/>
    </row>
    <row r="49833" spans="22:22">
      <c r="V49833" s="17"/>
    </row>
    <row r="49834" spans="22:22">
      <c r="V49834" s="17"/>
    </row>
    <row r="49835" spans="22:22">
      <c r="V49835" s="17"/>
    </row>
    <row r="49836" spans="22:22">
      <c r="V49836" s="17"/>
    </row>
    <row r="49837" spans="22:22">
      <c r="V49837" s="17"/>
    </row>
    <row r="49838" spans="22:22">
      <c r="V49838" s="17"/>
    </row>
    <row r="49839" spans="22:22">
      <c r="V49839" s="17"/>
    </row>
    <row r="49840" spans="22:22">
      <c r="V49840" s="17"/>
    </row>
    <row r="49841" spans="22:22">
      <c r="V49841" s="17"/>
    </row>
    <row r="49842" spans="22:22">
      <c r="V49842" s="17"/>
    </row>
    <row r="49843" spans="22:22">
      <c r="V49843" s="17"/>
    </row>
    <row r="49844" spans="22:22">
      <c r="V49844" s="17"/>
    </row>
    <row r="49845" spans="22:22">
      <c r="V49845" s="17"/>
    </row>
    <row r="49846" spans="22:22">
      <c r="V49846" s="17"/>
    </row>
    <row r="49847" spans="22:22">
      <c r="V49847" s="17"/>
    </row>
    <row r="49848" spans="22:22">
      <c r="V49848" s="17"/>
    </row>
    <row r="49849" spans="22:22">
      <c r="V49849" s="17"/>
    </row>
    <row r="49850" spans="22:22">
      <c r="V49850" s="17"/>
    </row>
    <row r="49851" spans="22:22">
      <c r="V49851" s="17"/>
    </row>
    <row r="49852" spans="22:22">
      <c r="V49852" s="17"/>
    </row>
    <row r="49853" spans="22:22">
      <c r="V49853" s="17"/>
    </row>
    <row r="49854" spans="22:22">
      <c r="V49854" s="17"/>
    </row>
    <row r="49855" spans="22:22">
      <c r="V49855" s="17"/>
    </row>
    <row r="49856" spans="22:22">
      <c r="V49856" s="17"/>
    </row>
    <row r="49857" spans="22:22">
      <c r="V49857" s="17"/>
    </row>
    <row r="49858" spans="22:22">
      <c r="V49858" s="17"/>
    </row>
    <row r="49859" spans="22:22">
      <c r="V49859" s="17"/>
    </row>
    <row r="49860" spans="22:22">
      <c r="V49860" s="17"/>
    </row>
    <row r="49861" spans="22:22">
      <c r="V49861" s="17"/>
    </row>
    <row r="49862" spans="22:22">
      <c r="V49862" s="17"/>
    </row>
    <row r="49863" spans="22:22">
      <c r="V49863" s="17"/>
    </row>
    <row r="49864" spans="22:22">
      <c r="V49864" s="17"/>
    </row>
    <row r="49865" spans="22:22">
      <c r="V49865" s="17"/>
    </row>
    <row r="49866" spans="22:22">
      <c r="V49866" s="17"/>
    </row>
    <row r="49867" spans="22:22">
      <c r="V49867" s="17"/>
    </row>
    <row r="49868" spans="22:22">
      <c r="V49868" s="17"/>
    </row>
    <row r="49869" spans="22:22">
      <c r="V49869" s="17"/>
    </row>
    <row r="49870" spans="22:22">
      <c r="V49870" s="17"/>
    </row>
    <row r="49871" spans="22:22">
      <c r="V49871" s="17"/>
    </row>
    <row r="49872" spans="22:22">
      <c r="V49872" s="17"/>
    </row>
    <row r="49873" spans="22:22">
      <c r="V49873" s="17"/>
    </row>
    <row r="49874" spans="22:22">
      <c r="V49874" s="17"/>
    </row>
    <row r="49875" spans="22:22">
      <c r="V49875" s="17"/>
    </row>
    <row r="49876" spans="22:22">
      <c r="V49876" s="17"/>
    </row>
    <row r="49877" spans="22:22">
      <c r="V49877" s="17"/>
    </row>
    <row r="49878" spans="22:22">
      <c r="V49878" s="17"/>
    </row>
    <row r="49879" spans="22:22">
      <c r="V49879" s="17"/>
    </row>
    <row r="49880" spans="22:22">
      <c r="V49880" s="17"/>
    </row>
    <row r="49881" spans="22:22">
      <c r="V49881" s="17"/>
    </row>
    <row r="49882" spans="22:22">
      <c r="V49882" s="17"/>
    </row>
    <row r="49883" spans="22:22">
      <c r="V49883" s="17"/>
    </row>
    <row r="49884" spans="22:22">
      <c r="V49884" s="17"/>
    </row>
    <row r="49885" spans="22:22">
      <c r="V49885" s="17"/>
    </row>
    <row r="49886" spans="22:22">
      <c r="V49886" s="17"/>
    </row>
    <row r="49887" spans="22:22">
      <c r="V49887" s="17"/>
    </row>
    <row r="49888" spans="22:22">
      <c r="V49888" s="17"/>
    </row>
    <row r="49889" spans="22:22">
      <c r="V49889" s="17"/>
    </row>
    <row r="49890" spans="22:22">
      <c r="V49890" s="17"/>
    </row>
    <row r="49891" spans="22:22">
      <c r="V49891" s="17"/>
    </row>
    <row r="49892" spans="22:22">
      <c r="V49892" s="17"/>
    </row>
    <row r="49893" spans="22:22">
      <c r="V49893" s="17"/>
    </row>
    <row r="49894" spans="22:22">
      <c r="V49894" s="17"/>
    </row>
    <row r="49895" spans="22:22">
      <c r="V49895" s="17"/>
    </row>
    <row r="49896" spans="22:22">
      <c r="V49896" s="17"/>
    </row>
    <row r="49897" spans="22:22">
      <c r="V49897" s="17"/>
    </row>
    <row r="49898" spans="22:22">
      <c r="V49898" s="17"/>
    </row>
    <row r="49899" spans="22:22">
      <c r="V49899" s="17"/>
    </row>
    <row r="49900" spans="22:22">
      <c r="V49900" s="17"/>
    </row>
    <row r="49901" spans="22:22">
      <c r="V49901" s="17"/>
    </row>
    <row r="49902" spans="22:22">
      <c r="V49902" s="17"/>
    </row>
    <row r="49903" spans="22:22">
      <c r="V49903" s="17"/>
    </row>
    <row r="49904" spans="22:22">
      <c r="V49904" s="17"/>
    </row>
    <row r="49905" spans="22:22">
      <c r="V49905" s="17"/>
    </row>
    <row r="49906" spans="22:22">
      <c r="V49906" s="17"/>
    </row>
    <row r="49907" spans="22:22">
      <c r="V49907" s="17"/>
    </row>
    <row r="49908" spans="22:22">
      <c r="V49908" s="17"/>
    </row>
    <row r="49909" spans="22:22">
      <c r="V49909" s="17"/>
    </row>
    <row r="49910" spans="22:22">
      <c r="V49910" s="17"/>
    </row>
    <row r="49911" spans="22:22">
      <c r="V49911" s="17"/>
    </row>
    <row r="49912" spans="22:22">
      <c r="V49912" s="17"/>
    </row>
    <row r="49913" spans="22:22">
      <c r="V49913" s="17"/>
    </row>
    <row r="49914" spans="22:22">
      <c r="V49914" s="17"/>
    </row>
    <row r="49915" spans="22:22">
      <c r="V49915" s="17"/>
    </row>
    <row r="49916" spans="22:22">
      <c r="V49916" s="17"/>
    </row>
    <row r="49917" spans="22:22">
      <c r="V49917" s="17"/>
    </row>
    <row r="49918" spans="22:22">
      <c r="V49918" s="17"/>
    </row>
    <row r="49919" spans="22:22">
      <c r="V49919" s="17"/>
    </row>
    <row r="49920" spans="22:22">
      <c r="V49920" s="17"/>
    </row>
    <row r="49921" spans="22:22">
      <c r="V49921" s="17"/>
    </row>
    <row r="49922" spans="22:22">
      <c r="V49922" s="17"/>
    </row>
    <row r="49923" spans="22:22">
      <c r="V49923" s="17"/>
    </row>
    <row r="49924" spans="22:22">
      <c r="V49924" s="17"/>
    </row>
    <row r="49925" spans="22:22">
      <c r="V49925" s="17"/>
    </row>
    <row r="49926" spans="22:22">
      <c r="V49926" s="17"/>
    </row>
    <row r="49927" spans="22:22">
      <c r="V49927" s="17"/>
    </row>
    <row r="49928" spans="22:22">
      <c r="V49928" s="17"/>
    </row>
    <row r="49929" spans="22:22">
      <c r="V49929" s="17"/>
    </row>
    <row r="49930" spans="22:22">
      <c r="V49930" s="17"/>
    </row>
    <row r="49931" spans="22:22">
      <c r="V49931" s="17"/>
    </row>
    <row r="49932" spans="22:22">
      <c r="V49932" s="17"/>
    </row>
    <row r="49933" spans="22:22">
      <c r="V49933" s="17"/>
    </row>
    <row r="49934" spans="22:22">
      <c r="V49934" s="17"/>
    </row>
    <row r="49935" spans="22:22">
      <c r="V49935" s="17"/>
    </row>
    <row r="49936" spans="22:22">
      <c r="V49936" s="17"/>
    </row>
    <row r="49937" spans="22:22">
      <c r="V49937" s="17"/>
    </row>
    <row r="49938" spans="22:22">
      <c r="V49938" s="17"/>
    </row>
    <row r="49939" spans="22:22">
      <c r="V49939" s="17"/>
    </row>
    <row r="49940" spans="22:22">
      <c r="V49940" s="17"/>
    </row>
    <row r="49941" spans="22:22">
      <c r="V49941" s="17"/>
    </row>
    <row r="49942" spans="22:22">
      <c r="V49942" s="17"/>
    </row>
    <row r="49943" spans="22:22">
      <c r="V49943" s="17"/>
    </row>
    <row r="49944" spans="22:22">
      <c r="V49944" s="17"/>
    </row>
    <row r="49945" spans="22:22">
      <c r="V49945" s="17"/>
    </row>
    <row r="49946" spans="22:22">
      <c r="V49946" s="17"/>
    </row>
    <row r="49947" spans="22:22">
      <c r="V49947" s="17"/>
    </row>
    <row r="49948" spans="22:22">
      <c r="V49948" s="17"/>
    </row>
    <row r="49949" spans="22:22">
      <c r="V49949" s="17"/>
    </row>
    <row r="49950" spans="22:22">
      <c r="V49950" s="17"/>
    </row>
    <row r="49951" spans="22:22">
      <c r="V49951" s="17"/>
    </row>
    <row r="49952" spans="22:22">
      <c r="V49952" s="17"/>
    </row>
    <row r="49953" spans="22:22">
      <c r="V49953" s="17"/>
    </row>
    <row r="49954" spans="22:22">
      <c r="V49954" s="17"/>
    </row>
    <row r="49955" spans="22:22">
      <c r="V49955" s="17"/>
    </row>
    <row r="49956" spans="22:22">
      <c r="V49956" s="17"/>
    </row>
    <row r="49957" spans="22:22">
      <c r="V49957" s="17"/>
    </row>
    <row r="49958" spans="22:22">
      <c r="V49958" s="17"/>
    </row>
    <row r="49959" spans="22:22">
      <c r="V49959" s="17"/>
    </row>
    <row r="49960" spans="22:22">
      <c r="V49960" s="17"/>
    </row>
    <row r="49961" spans="22:22">
      <c r="V49961" s="17"/>
    </row>
    <row r="49962" spans="22:22">
      <c r="V49962" s="17"/>
    </row>
    <row r="49963" spans="22:22">
      <c r="V49963" s="17"/>
    </row>
    <row r="49964" spans="22:22">
      <c r="V49964" s="17"/>
    </row>
    <row r="49965" spans="22:22">
      <c r="V49965" s="17"/>
    </row>
    <row r="49966" spans="22:22">
      <c r="V49966" s="17"/>
    </row>
    <row r="49967" spans="22:22">
      <c r="V49967" s="17"/>
    </row>
    <row r="49968" spans="22:22">
      <c r="V49968" s="17"/>
    </row>
    <row r="49969" spans="22:22">
      <c r="V49969" s="17"/>
    </row>
    <row r="49970" spans="22:22">
      <c r="V49970" s="17"/>
    </row>
    <row r="49971" spans="22:22">
      <c r="V49971" s="17"/>
    </row>
    <row r="49972" spans="22:22">
      <c r="V49972" s="17"/>
    </row>
    <row r="49973" spans="22:22">
      <c r="V49973" s="17"/>
    </row>
    <row r="49974" spans="22:22">
      <c r="V49974" s="17"/>
    </row>
    <row r="49975" spans="22:22">
      <c r="V49975" s="17"/>
    </row>
    <row r="49976" spans="22:22">
      <c r="V49976" s="17"/>
    </row>
    <row r="49977" spans="22:22">
      <c r="V49977" s="17"/>
    </row>
    <row r="49978" spans="22:22">
      <c r="V49978" s="17"/>
    </row>
    <row r="49979" spans="22:22">
      <c r="V49979" s="17"/>
    </row>
    <row r="49980" spans="22:22">
      <c r="V49980" s="17"/>
    </row>
    <row r="49981" spans="22:22">
      <c r="V49981" s="17"/>
    </row>
    <row r="49982" spans="22:22">
      <c r="V49982" s="17"/>
    </row>
    <row r="49983" spans="22:22">
      <c r="V49983" s="17"/>
    </row>
    <row r="49984" spans="22:22">
      <c r="V49984" s="17"/>
    </row>
    <row r="49985" spans="22:22">
      <c r="V49985" s="17"/>
    </row>
    <row r="49986" spans="22:22">
      <c r="V49986" s="17"/>
    </row>
    <row r="49987" spans="22:22">
      <c r="V49987" s="17"/>
    </row>
    <row r="49988" spans="22:22">
      <c r="V49988" s="17"/>
    </row>
    <row r="49989" spans="22:22">
      <c r="V49989" s="17"/>
    </row>
    <row r="49990" spans="22:22">
      <c r="V49990" s="17"/>
    </row>
    <row r="49991" spans="22:22">
      <c r="V49991" s="17"/>
    </row>
    <row r="49992" spans="22:22">
      <c r="V49992" s="17"/>
    </row>
    <row r="49993" spans="22:22">
      <c r="V49993" s="17"/>
    </row>
    <row r="49994" spans="22:22">
      <c r="V49994" s="17"/>
    </row>
    <row r="49995" spans="22:22">
      <c r="V49995" s="17"/>
    </row>
    <row r="49996" spans="22:22">
      <c r="V49996" s="17"/>
    </row>
    <row r="49997" spans="22:22">
      <c r="V49997" s="17"/>
    </row>
    <row r="49998" spans="22:22">
      <c r="V49998" s="17"/>
    </row>
    <row r="49999" spans="22:22">
      <c r="V49999" s="17"/>
    </row>
    <row r="50000" spans="22:22">
      <c r="V50000" s="17"/>
    </row>
    <row r="50001" spans="22:22">
      <c r="V50001" s="17"/>
    </row>
    <row r="50002" spans="22:22">
      <c r="V50002" s="17"/>
    </row>
    <row r="50003" spans="22:22">
      <c r="V50003" s="17"/>
    </row>
    <row r="50004" spans="22:22">
      <c r="V50004" s="17"/>
    </row>
    <row r="50005" spans="22:22">
      <c r="V50005" s="17"/>
    </row>
    <row r="50006" spans="22:22">
      <c r="V50006" s="17"/>
    </row>
    <row r="50007" spans="22:22">
      <c r="V50007" s="17"/>
    </row>
    <row r="50008" spans="22:22">
      <c r="V50008" s="17"/>
    </row>
    <row r="50009" spans="22:22">
      <c r="V50009" s="17"/>
    </row>
    <row r="50010" spans="22:22">
      <c r="V50010" s="17"/>
    </row>
    <row r="50011" spans="22:22">
      <c r="V50011" s="17"/>
    </row>
    <row r="50012" spans="22:22">
      <c r="V50012" s="17"/>
    </row>
    <row r="50013" spans="22:22">
      <c r="V50013" s="17"/>
    </row>
    <row r="50014" spans="22:22">
      <c r="V50014" s="17"/>
    </row>
    <row r="50015" spans="22:22">
      <c r="V50015" s="17"/>
    </row>
    <row r="50016" spans="22:22">
      <c r="V50016" s="17"/>
    </row>
    <row r="50017" spans="22:22">
      <c r="V50017" s="17"/>
    </row>
    <row r="50018" spans="22:22">
      <c r="V50018" s="17"/>
    </row>
    <row r="50019" spans="22:22">
      <c r="V50019" s="17"/>
    </row>
    <row r="50020" spans="22:22">
      <c r="V50020" s="17"/>
    </row>
    <row r="50021" spans="22:22">
      <c r="V50021" s="17"/>
    </row>
    <row r="50022" spans="22:22">
      <c r="V50022" s="17"/>
    </row>
    <row r="50023" spans="22:22">
      <c r="V50023" s="17"/>
    </row>
    <row r="50024" spans="22:22">
      <c r="V50024" s="17"/>
    </row>
    <row r="50025" spans="22:22">
      <c r="V50025" s="17"/>
    </row>
    <row r="50026" spans="22:22">
      <c r="V50026" s="17"/>
    </row>
    <row r="50027" spans="22:22">
      <c r="V50027" s="17"/>
    </row>
    <row r="50028" spans="22:22">
      <c r="V50028" s="17"/>
    </row>
    <row r="50029" spans="22:22">
      <c r="V50029" s="17"/>
    </row>
    <row r="50030" spans="22:22">
      <c r="V50030" s="17"/>
    </row>
    <row r="50031" spans="22:22">
      <c r="V50031" s="17"/>
    </row>
    <row r="50032" spans="22:22">
      <c r="V50032" s="17"/>
    </row>
    <row r="50033" spans="22:22">
      <c r="V50033" s="17"/>
    </row>
    <row r="50034" spans="22:22">
      <c r="V50034" s="17"/>
    </row>
    <row r="50035" spans="22:22">
      <c r="V50035" s="17"/>
    </row>
    <row r="50036" spans="22:22">
      <c r="V50036" s="17"/>
    </row>
    <row r="50037" spans="22:22">
      <c r="V50037" s="17"/>
    </row>
    <row r="50038" spans="22:22">
      <c r="V50038" s="17"/>
    </row>
    <row r="50039" spans="22:22">
      <c r="V50039" s="17"/>
    </row>
    <row r="50040" spans="22:22">
      <c r="V50040" s="17"/>
    </row>
    <row r="50041" spans="22:22">
      <c r="V50041" s="17"/>
    </row>
    <row r="50042" spans="22:22">
      <c r="V50042" s="17"/>
    </row>
    <row r="50043" spans="22:22">
      <c r="V50043" s="17"/>
    </row>
    <row r="50044" spans="22:22">
      <c r="V50044" s="17"/>
    </row>
    <row r="50045" spans="22:22">
      <c r="V50045" s="17"/>
    </row>
    <row r="50046" spans="22:22">
      <c r="V50046" s="17"/>
    </row>
    <row r="50047" spans="22:22">
      <c r="V50047" s="17"/>
    </row>
    <row r="50048" spans="22:22">
      <c r="V50048" s="17"/>
    </row>
    <row r="50049" spans="22:22">
      <c r="V50049" s="17"/>
    </row>
    <row r="50050" spans="22:22">
      <c r="V50050" s="17"/>
    </row>
    <row r="50051" spans="22:22">
      <c r="V50051" s="17"/>
    </row>
    <row r="50052" spans="22:22">
      <c r="V50052" s="17"/>
    </row>
    <row r="50053" spans="22:22">
      <c r="V50053" s="17"/>
    </row>
    <row r="50054" spans="22:22">
      <c r="V50054" s="17"/>
    </row>
    <row r="50055" spans="22:22">
      <c r="V50055" s="17"/>
    </row>
    <row r="50056" spans="22:22">
      <c r="V50056" s="17"/>
    </row>
    <row r="50057" spans="22:22">
      <c r="V50057" s="17"/>
    </row>
    <row r="50058" spans="22:22">
      <c r="V50058" s="17"/>
    </row>
    <row r="50059" spans="22:22">
      <c r="V50059" s="17"/>
    </row>
    <row r="50060" spans="22:22">
      <c r="V50060" s="17"/>
    </row>
    <row r="50061" spans="22:22">
      <c r="V50061" s="17"/>
    </row>
    <row r="50062" spans="22:22">
      <c r="V50062" s="17"/>
    </row>
    <row r="50063" spans="22:22">
      <c r="V50063" s="17"/>
    </row>
    <row r="50064" spans="22:22">
      <c r="V50064" s="17"/>
    </row>
    <row r="50065" spans="22:22">
      <c r="V50065" s="17"/>
    </row>
    <row r="50066" spans="22:22">
      <c r="V50066" s="17"/>
    </row>
    <row r="50067" spans="22:22">
      <c r="V50067" s="17"/>
    </row>
    <row r="50068" spans="22:22">
      <c r="V50068" s="17"/>
    </row>
    <row r="50069" spans="22:22">
      <c r="V50069" s="17"/>
    </row>
    <row r="50070" spans="22:22">
      <c r="V50070" s="17"/>
    </row>
    <row r="50071" spans="22:22">
      <c r="V50071" s="17"/>
    </row>
    <row r="50072" spans="22:22">
      <c r="V50072" s="17"/>
    </row>
    <row r="50073" spans="22:22">
      <c r="V50073" s="17"/>
    </row>
    <row r="50074" spans="22:22">
      <c r="V50074" s="17"/>
    </row>
    <row r="50075" spans="22:22">
      <c r="V50075" s="17"/>
    </row>
    <row r="50076" spans="22:22">
      <c r="V50076" s="17"/>
    </row>
    <row r="50077" spans="22:22">
      <c r="V50077" s="17"/>
    </row>
    <row r="50078" spans="22:22">
      <c r="V50078" s="17"/>
    </row>
    <row r="50079" spans="22:22">
      <c r="V50079" s="17"/>
    </row>
    <row r="50080" spans="22:22">
      <c r="V50080" s="17"/>
    </row>
    <row r="50081" spans="22:22">
      <c r="V50081" s="17"/>
    </row>
    <row r="50082" spans="22:22">
      <c r="V50082" s="17"/>
    </row>
    <row r="50083" spans="22:22">
      <c r="V50083" s="17"/>
    </row>
    <row r="50084" spans="22:22">
      <c r="V50084" s="17"/>
    </row>
    <row r="50085" spans="22:22">
      <c r="V50085" s="17"/>
    </row>
    <row r="50086" spans="22:22">
      <c r="V50086" s="17"/>
    </row>
    <row r="50087" spans="22:22">
      <c r="V50087" s="17"/>
    </row>
    <row r="50088" spans="22:22">
      <c r="V50088" s="17"/>
    </row>
    <row r="50089" spans="22:22">
      <c r="V50089" s="17"/>
    </row>
    <row r="50090" spans="22:22">
      <c r="V50090" s="17"/>
    </row>
    <row r="50091" spans="22:22">
      <c r="V50091" s="17"/>
    </row>
    <row r="50092" spans="22:22">
      <c r="V50092" s="17"/>
    </row>
    <row r="50093" spans="22:22">
      <c r="V50093" s="17"/>
    </row>
    <row r="50094" spans="22:22">
      <c r="V50094" s="17"/>
    </row>
    <row r="50095" spans="22:22">
      <c r="V50095" s="17"/>
    </row>
    <row r="50096" spans="22:22">
      <c r="V50096" s="17"/>
    </row>
    <row r="50097" spans="22:22">
      <c r="V50097" s="17"/>
    </row>
    <row r="50098" spans="22:22">
      <c r="V50098" s="17"/>
    </row>
    <row r="50099" spans="22:22">
      <c r="V50099" s="17"/>
    </row>
    <row r="50100" spans="22:22">
      <c r="V50100" s="17"/>
    </row>
    <row r="50101" spans="22:22">
      <c r="V50101" s="17"/>
    </row>
    <row r="50102" spans="22:22">
      <c r="V50102" s="17"/>
    </row>
    <row r="50103" spans="22:22">
      <c r="V50103" s="17"/>
    </row>
    <row r="50104" spans="22:22">
      <c r="V50104" s="17"/>
    </row>
    <row r="50105" spans="22:22">
      <c r="V50105" s="17"/>
    </row>
    <row r="50106" spans="22:22">
      <c r="V50106" s="17"/>
    </row>
    <row r="50107" spans="22:22">
      <c r="V50107" s="17"/>
    </row>
    <row r="50108" spans="22:22">
      <c r="V50108" s="17"/>
    </row>
    <row r="50109" spans="22:22">
      <c r="V50109" s="17"/>
    </row>
    <row r="50110" spans="22:22">
      <c r="V50110" s="17"/>
    </row>
    <row r="50111" spans="22:22">
      <c r="V50111" s="17"/>
    </row>
    <row r="50112" spans="22:22">
      <c r="V50112" s="17"/>
    </row>
    <row r="50113" spans="22:22">
      <c r="V50113" s="17"/>
    </row>
    <row r="50114" spans="22:22">
      <c r="V50114" s="17"/>
    </row>
    <row r="50115" spans="22:22">
      <c r="V50115" s="17"/>
    </row>
    <row r="50116" spans="22:22">
      <c r="V50116" s="17"/>
    </row>
    <row r="50117" spans="22:22">
      <c r="V50117" s="17"/>
    </row>
    <row r="50118" spans="22:22">
      <c r="V50118" s="17"/>
    </row>
    <row r="50119" spans="22:22">
      <c r="V50119" s="17"/>
    </row>
    <row r="50120" spans="22:22">
      <c r="V50120" s="17"/>
    </row>
    <row r="50121" spans="22:22">
      <c r="V50121" s="17"/>
    </row>
    <row r="50122" spans="22:22">
      <c r="V50122" s="17"/>
    </row>
    <row r="50123" spans="22:22">
      <c r="V50123" s="17"/>
    </row>
    <row r="50124" spans="22:22">
      <c r="V50124" s="17"/>
    </row>
    <row r="50125" spans="22:22">
      <c r="V50125" s="17"/>
    </row>
    <row r="50126" spans="22:22">
      <c r="V50126" s="17"/>
    </row>
    <row r="50127" spans="22:22">
      <c r="V50127" s="17"/>
    </row>
    <row r="50128" spans="22:22">
      <c r="V50128" s="17"/>
    </row>
    <row r="50129" spans="22:22">
      <c r="V50129" s="17"/>
    </row>
    <row r="50130" spans="22:22">
      <c r="V50130" s="17"/>
    </row>
    <row r="50131" spans="22:22">
      <c r="V50131" s="17"/>
    </row>
    <row r="50132" spans="22:22">
      <c r="V50132" s="17"/>
    </row>
    <row r="50133" spans="22:22">
      <c r="V50133" s="17"/>
    </row>
    <row r="50134" spans="22:22">
      <c r="V50134" s="17"/>
    </row>
    <row r="50135" spans="22:22">
      <c r="V50135" s="17"/>
    </row>
    <row r="50136" spans="22:22">
      <c r="V50136" s="17"/>
    </row>
    <row r="50137" spans="22:22">
      <c r="V50137" s="17"/>
    </row>
    <row r="50138" spans="22:22">
      <c r="V50138" s="17"/>
    </row>
    <row r="50139" spans="22:22">
      <c r="V50139" s="17"/>
    </row>
    <row r="50140" spans="22:22">
      <c r="V50140" s="17"/>
    </row>
    <row r="50141" spans="22:22">
      <c r="V50141" s="17"/>
    </row>
    <row r="50142" spans="22:22">
      <c r="V50142" s="17"/>
    </row>
    <row r="50143" spans="22:22">
      <c r="V50143" s="17"/>
    </row>
    <row r="50144" spans="22:22">
      <c r="V50144" s="17"/>
    </row>
    <row r="50145" spans="22:22">
      <c r="V50145" s="17"/>
    </row>
    <row r="50146" spans="22:22">
      <c r="V50146" s="17"/>
    </row>
    <row r="50147" spans="22:22">
      <c r="V50147" s="17"/>
    </row>
    <row r="50148" spans="22:22">
      <c r="V50148" s="17"/>
    </row>
    <row r="50149" spans="22:22">
      <c r="V50149" s="17"/>
    </row>
    <row r="50150" spans="22:22">
      <c r="V50150" s="17"/>
    </row>
    <row r="50151" spans="22:22">
      <c r="V50151" s="17"/>
    </row>
    <row r="50152" spans="22:22">
      <c r="V50152" s="17"/>
    </row>
    <row r="50153" spans="22:22">
      <c r="V50153" s="17"/>
    </row>
    <row r="50154" spans="22:22">
      <c r="V50154" s="17"/>
    </row>
    <row r="50155" spans="22:22">
      <c r="V50155" s="17"/>
    </row>
    <row r="50156" spans="22:22">
      <c r="V50156" s="17"/>
    </row>
    <row r="50157" spans="22:22">
      <c r="V50157" s="17"/>
    </row>
    <row r="50158" spans="22:22">
      <c r="V50158" s="17"/>
    </row>
    <row r="50159" spans="22:22">
      <c r="V50159" s="17"/>
    </row>
    <row r="50160" spans="22:22">
      <c r="V50160" s="17"/>
    </row>
    <row r="50161" spans="22:22">
      <c r="V50161" s="17"/>
    </row>
    <row r="50162" spans="22:22">
      <c r="V50162" s="17"/>
    </row>
    <row r="50163" spans="22:22">
      <c r="V50163" s="17"/>
    </row>
    <row r="50164" spans="22:22">
      <c r="V50164" s="17"/>
    </row>
    <row r="50165" spans="22:22">
      <c r="V50165" s="17"/>
    </row>
    <row r="50166" spans="22:22">
      <c r="V50166" s="17"/>
    </row>
    <row r="50167" spans="22:22">
      <c r="V50167" s="17"/>
    </row>
    <row r="50168" spans="22:22">
      <c r="V50168" s="17"/>
    </row>
    <row r="50169" spans="22:22">
      <c r="V50169" s="17"/>
    </row>
    <row r="50170" spans="22:22">
      <c r="V50170" s="17"/>
    </row>
    <row r="50171" spans="22:22">
      <c r="V50171" s="17"/>
    </row>
    <row r="50172" spans="22:22">
      <c r="V50172" s="17"/>
    </row>
    <row r="50173" spans="22:22">
      <c r="V50173" s="17"/>
    </row>
    <row r="50174" spans="22:22">
      <c r="V50174" s="17"/>
    </row>
    <row r="50175" spans="22:22">
      <c r="V50175" s="17"/>
    </row>
    <row r="50176" spans="22:22">
      <c r="V50176" s="17"/>
    </row>
    <row r="50177" spans="22:22">
      <c r="V50177" s="17"/>
    </row>
    <row r="50178" spans="22:22">
      <c r="V50178" s="17"/>
    </row>
    <row r="50179" spans="22:22">
      <c r="V50179" s="17"/>
    </row>
    <row r="50180" spans="22:22">
      <c r="V50180" s="17"/>
    </row>
    <row r="50181" spans="22:22">
      <c r="V50181" s="17"/>
    </row>
    <row r="50182" spans="22:22">
      <c r="V50182" s="17"/>
    </row>
    <row r="50183" spans="22:22">
      <c r="V50183" s="17"/>
    </row>
    <row r="50184" spans="22:22">
      <c r="V50184" s="17"/>
    </row>
    <row r="50185" spans="22:22">
      <c r="V50185" s="17"/>
    </row>
    <row r="50186" spans="22:22">
      <c r="V50186" s="17"/>
    </row>
    <row r="50187" spans="22:22">
      <c r="V50187" s="17"/>
    </row>
    <row r="50188" spans="22:22">
      <c r="V50188" s="17"/>
    </row>
    <row r="50189" spans="22:22">
      <c r="V50189" s="17"/>
    </row>
    <row r="50190" spans="22:22">
      <c r="V50190" s="17"/>
    </row>
    <row r="50191" spans="22:22">
      <c r="V50191" s="17"/>
    </row>
    <row r="50192" spans="22:22">
      <c r="V50192" s="17"/>
    </row>
    <row r="50193" spans="22:22">
      <c r="V50193" s="17"/>
    </row>
    <row r="50194" spans="22:22">
      <c r="V50194" s="17"/>
    </row>
    <row r="50195" spans="22:22">
      <c r="V50195" s="17"/>
    </row>
    <row r="50196" spans="22:22">
      <c r="V50196" s="17"/>
    </row>
    <row r="50197" spans="22:22">
      <c r="V50197" s="17"/>
    </row>
    <row r="50198" spans="22:22">
      <c r="V50198" s="17"/>
    </row>
    <row r="50199" spans="22:22">
      <c r="V50199" s="17"/>
    </row>
    <row r="50200" spans="22:22">
      <c r="V50200" s="17"/>
    </row>
    <row r="50201" spans="22:22">
      <c r="V50201" s="17"/>
    </row>
    <row r="50202" spans="22:22">
      <c r="V50202" s="17"/>
    </row>
    <row r="50203" spans="22:22">
      <c r="V50203" s="17"/>
    </row>
    <row r="50204" spans="22:22">
      <c r="V50204" s="17"/>
    </row>
    <row r="50205" spans="22:22">
      <c r="V50205" s="17"/>
    </row>
    <row r="50206" spans="22:22">
      <c r="V50206" s="17"/>
    </row>
    <row r="50207" spans="22:22">
      <c r="V50207" s="17"/>
    </row>
    <row r="50208" spans="22:22">
      <c r="V50208" s="17"/>
    </row>
    <row r="50209" spans="22:22">
      <c r="V50209" s="17"/>
    </row>
    <row r="50210" spans="22:22">
      <c r="V50210" s="17"/>
    </row>
    <row r="50211" spans="22:22">
      <c r="V50211" s="17"/>
    </row>
    <row r="50212" spans="22:22">
      <c r="V50212" s="17"/>
    </row>
    <row r="50213" spans="22:22">
      <c r="V50213" s="17"/>
    </row>
    <row r="50214" spans="22:22">
      <c r="V50214" s="17"/>
    </row>
    <row r="50215" spans="22:22">
      <c r="V50215" s="17"/>
    </row>
    <row r="50216" spans="22:22">
      <c r="V50216" s="17"/>
    </row>
    <row r="50217" spans="22:22">
      <c r="V50217" s="17"/>
    </row>
    <row r="50218" spans="22:22">
      <c r="V50218" s="17"/>
    </row>
    <row r="50219" spans="22:22">
      <c r="V50219" s="17"/>
    </row>
    <row r="50220" spans="22:22">
      <c r="V50220" s="17"/>
    </row>
    <row r="50221" spans="22:22">
      <c r="V50221" s="17"/>
    </row>
    <row r="50222" spans="22:22">
      <c r="V50222" s="17"/>
    </row>
    <row r="50223" spans="22:22">
      <c r="V50223" s="17"/>
    </row>
    <row r="50224" spans="22:22">
      <c r="V50224" s="17"/>
    </row>
    <row r="50225" spans="22:22">
      <c r="V50225" s="17"/>
    </row>
    <row r="50226" spans="22:22">
      <c r="V50226" s="17"/>
    </row>
    <row r="50227" spans="22:22">
      <c r="V50227" s="17"/>
    </row>
    <row r="50228" spans="22:22">
      <c r="V50228" s="17"/>
    </row>
    <row r="50229" spans="22:22">
      <c r="V50229" s="17"/>
    </row>
    <row r="50230" spans="22:22">
      <c r="V50230" s="17"/>
    </row>
    <row r="50231" spans="22:22">
      <c r="V50231" s="17"/>
    </row>
    <row r="50232" spans="22:22">
      <c r="V50232" s="17"/>
    </row>
    <row r="50233" spans="22:22">
      <c r="V50233" s="17"/>
    </row>
    <row r="50234" spans="22:22">
      <c r="V50234" s="17"/>
    </row>
    <row r="50235" spans="22:22">
      <c r="V50235" s="17"/>
    </row>
    <row r="50236" spans="22:22">
      <c r="V50236" s="17"/>
    </row>
    <row r="50237" spans="22:22">
      <c r="V50237" s="17"/>
    </row>
    <row r="50238" spans="22:22">
      <c r="V50238" s="17"/>
    </row>
    <row r="50239" spans="22:22">
      <c r="V50239" s="17"/>
    </row>
    <row r="50240" spans="22:22">
      <c r="V50240" s="17"/>
    </row>
    <row r="50241" spans="22:22">
      <c r="V50241" s="17"/>
    </row>
    <row r="50242" spans="22:22">
      <c r="V50242" s="17"/>
    </row>
    <row r="50243" spans="22:22">
      <c r="V50243" s="17"/>
    </row>
    <row r="50244" spans="22:22">
      <c r="V50244" s="17"/>
    </row>
    <row r="50245" spans="22:22">
      <c r="V50245" s="17"/>
    </row>
    <row r="50246" spans="22:22">
      <c r="V50246" s="17"/>
    </row>
    <row r="50247" spans="22:22">
      <c r="V50247" s="17"/>
    </row>
    <row r="50248" spans="22:22">
      <c r="V50248" s="17"/>
    </row>
    <row r="50249" spans="22:22">
      <c r="V50249" s="17"/>
    </row>
    <row r="50250" spans="22:22">
      <c r="V50250" s="17"/>
    </row>
    <row r="50251" spans="22:22">
      <c r="V50251" s="17"/>
    </row>
    <row r="50252" spans="22:22">
      <c r="V50252" s="17"/>
    </row>
    <row r="50253" spans="22:22">
      <c r="V50253" s="17"/>
    </row>
    <row r="50254" spans="22:22">
      <c r="V50254" s="17"/>
    </row>
    <row r="50255" spans="22:22">
      <c r="V50255" s="17"/>
    </row>
    <row r="50256" spans="22:22">
      <c r="V50256" s="17"/>
    </row>
    <row r="50257" spans="22:22">
      <c r="V50257" s="17"/>
    </row>
    <row r="50258" spans="22:22">
      <c r="V50258" s="17"/>
    </row>
    <row r="50259" spans="22:22">
      <c r="V50259" s="17"/>
    </row>
    <row r="50260" spans="22:22">
      <c r="V50260" s="17"/>
    </row>
    <row r="50261" spans="22:22">
      <c r="V50261" s="17"/>
    </row>
    <row r="50262" spans="22:22">
      <c r="V50262" s="17"/>
    </row>
    <row r="50263" spans="22:22">
      <c r="V50263" s="17"/>
    </row>
    <row r="50264" spans="22:22">
      <c r="V50264" s="17"/>
    </row>
    <row r="50265" spans="22:22">
      <c r="V50265" s="17"/>
    </row>
    <row r="50266" spans="22:22">
      <c r="V50266" s="17"/>
    </row>
    <row r="50267" spans="22:22">
      <c r="V50267" s="17"/>
    </row>
    <row r="50268" spans="22:22">
      <c r="V50268" s="17"/>
    </row>
    <row r="50269" spans="22:22">
      <c r="V50269" s="17"/>
    </row>
    <row r="50270" spans="22:22">
      <c r="V50270" s="17"/>
    </row>
    <row r="50271" spans="22:22">
      <c r="V50271" s="17"/>
    </row>
    <row r="50272" spans="22:22">
      <c r="V50272" s="17"/>
    </row>
    <row r="50273" spans="22:22">
      <c r="V50273" s="17"/>
    </row>
    <row r="50274" spans="22:22">
      <c r="V50274" s="17"/>
    </row>
    <row r="50275" spans="22:22">
      <c r="V50275" s="17"/>
    </row>
    <row r="50276" spans="22:22">
      <c r="V50276" s="17"/>
    </row>
    <row r="50277" spans="22:22">
      <c r="V50277" s="17"/>
    </row>
    <row r="50278" spans="22:22">
      <c r="V50278" s="17"/>
    </row>
    <row r="50279" spans="22:22">
      <c r="V50279" s="17"/>
    </row>
    <row r="50280" spans="22:22">
      <c r="V50280" s="17"/>
    </row>
    <row r="50281" spans="22:22">
      <c r="V50281" s="17"/>
    </row>
    <row r="50282" spans="22:22">
      <c r="V50282" s="17"/>
    </row>
    <row r="50283" spans="22:22">
      <c r="V50283" s="17"/>
    </row>
    <row r="50284" spans="22:22">
      <c r="V50284" s="17"/>
    </row>
    <row r="50285" spans="22:22">
      <c r="V50285" s="17"/>
    </row>
    <row r="50286" spans="22:22">
      <c r="V50286" s="17"/>
    </row>
    <row r="50287" spans="22:22">
      <c r="V50287" s="17"/>
    </row>
    <row r="50288" spans="22:22">
      <c r="V50288" s="17"/>
    </row>
    <row r="50289" spans="22:22">
      <c r="V50289" s="17"/>
    </row>
    <row r="50290" spans="22:22">
      <c r="V50290" s="17"/>
    </row>
    <row r="50291" spans="22:22">
      <c r="V50291" s="17"/>
    </row>
    <row r="50292" spans="22:22">
      <c r="V50292" s="17"/>
    </row>
    <row r="50293" spans="22:22">
      <c r="V50293" s="17"/>
    </row>
    <row r="50294" spans="22:22">
      <c r="V50294" s="17"/>
    </row>
    <row r="50295" spans="22:22">
      <c r="V50295" s="17"/>
    </row>
    <row r="50296" spans="22:22">
      <c r="V50296" s="17"/>
    </row>
    <row r="50297" spans="22:22">
      <c r="V50297" s="17"/>
    </row>
    <row r="50298" spans="22:22">
      <c r="V50298" s="17"/>
    </row>
    <row r="50299" spans="22:22">
      <c r="V50299" s="17"/>
    </row>
    <row r="50300" spans="22:22">
      <c r="V50300" s="17"/>
    </row>
    <row r="50301" spans="22:22">
      <c r="V50301" s="17"/>
    </row>
    <row r="50302" spans="22:22">
      <c r="V50302" s="17"/>
    </row>
    <row r="50303" spans="22:22">
      <c r="V50303" s="17"/>
    </row>
    <row r="50304" spans="22:22">
      <c r="V50304" s="17"/>
    </row>
    <row r="50305" spans="22:22">
      <c r="V50305" s="17"/>
    </row>
    <row r="50306" spans="22:22">
      <c r="V50306" s="17"/>
    </row>
    <row r="50307" spans="22:22">
      <c r="V50307" s="17"/>
    </row>
    <row r="50308" spans="22:22">
      <c r="V50308" s="17"/>
    </row>
    <row r="50309" spans="22:22">
      <c r="V50309" s="17"/>
    </row>
    <row r="50310" spans="22:22">
      <c r="V50310" s="17"/>
    </row>
    <row r="50311" spans="22:22">
      <c r="V50311" s="17"/>
    </row>
    <row r="50312" spans="22:22">
      <c r="V50312" s="17"/>
    </row>
    <row r="50313" spans="22:22">
      <c r="V50313" s="17"/>
    </row>
    <row r="50314" spans="22:22">
      <c r="V50314" s="17"/>
    </row>
    <row r="50315" spans="22:22">
      <c r="V50315" s="17"/>
    </row>
    <row r="50316" spans="22:22">
      <c r="V50316" s="17"/>
    </row>
    <row r="50317" spans="22:22">
      <c r="V50317" s="17"/>
    </row>
    <row r="50318" spans="22:22">
      <c r="V50318" s="17"/>
    </row>
    <row r="50319" spans="22:22">
      <c r="V50319" s="17"/>
    </row>
    <row r="50320" spans="22:22">
      <c r="V50320" s="17"/>
    </row>
    <row r="50321" spans="22:22">
      <c r="V50321" s="17"/>
    </row>
    <row r="50322" spans="22:22">
      <c r="V50322" s="17"/>
    </row>
    <row r="50323" spans="22:22">
      <c r="V50323" s="17"/>
    </row>
    <row r="50324" spans="22:22">
      <c r="V50324" s="17"/>
    </row>
    <row r="50325" spans="22:22">
      <c r="V50325" s="17"/>
    </row>
    <row r="50326" spans="22:22">
      <c r="V50326" s="17"/>
    </row>
    <row r="50327" spans="22:22">
      <c r="V50327" s="17"/>
    </row>
    <row r="50328" spans="22:22">
      <c r="V50328" s="17"/>
    </row>
    <row r="50329" spans="22:22">
      <c r="V50329" s="17"/>
    </row>
    <row r="50330" spans="22:22">
      <c r="V50330" s="17"/>
    </row>
    <row r="50331" spans="22:22">
      <c r="V50331" s="17"/>
    </row>
    <row r="50332" spans="22:22">
      <c r="V50332" s="17"/>
    </row>
    <row r="50333" spans="22:22">
      <c r="V50333" s="17"/>
    </row>
    <row r="50334" spans="22:22">
      <c r="V50334" s="17"/>
    </row>
    <row r="50335" spans="22:22">
      <c r="V50335" s="17"/>
    </row>
    <row r="50336" spans="22:22">
      <c r="V50336" s="17"/>
    </row>
    <row r="50337" spans="22:22">
      <c r="V50337" s="17"/>
    </row>
    <row r="50338" spans="22:22">
      <c r="V50338" s="17"/>
    </row>
    <row r="50339" spans="22:22">
      <c r="V50339" s="17"/>
    </row>
    <row r="50340" spans="22:22">
      <c r="V50340" s="17"/>
    </row>
    <row r="50341" spans="22:22">
      <c r="V50341" s="17"/>
    </row>
    <row r="50342" spans="22:22">
      <c r="V50342" s="17"/>
    </row>
    <row r="50343" spans="22:22">
      <c r="V50343" s="17"/>
    </row>
    <row r="50344" spans="22:22">
      <c r="V50344" s="17"/>
    </row>
    <row r="50345" spans="22:22">
      <c r="V50345" s="17"/>
    </row>
    <row r="50346" spans="22:22">
      <c r="V50346" s="17"/>
    </row>
    <row r="50347" spans="22:22">
      <c r="V50347" s="17"/>
    </row>
    <row r="50348" spans="22:22">
      <c r="V50348" s="17"/>
    </row>
    <row r="50349" spans="22:22">
      <c r="V50349" s="17"/>
    </row>
    <row r="50350" spans="22:22">
      <c r="V50350" s="17"/>
    </row>
    <row r="50351" spans="22:22">
      <c r="V50351" s="17"/>
    </row>
    <row r="50352" spans="22:22">
      <c r="V50352" s="17"/>
    </row>
    <row r="50353" spans="22:22">
      <c r="V50353" s="17"/>
    </row>
    <row r="50354" spans="22:22">
      <c r="V50354" s="17"/>
    </row>
    <row r="50355" spans="22:22">
      <c r="V50355" s="17"/>
    </row>
    <row r="50356" spans="22:22">
      <c r="V50356" s="17"/>
    </row>
    <row r="50357" spans="22:22">
      <c r="V50357" s="17"/>
    </row>
    <row r="50358" spans="22:22">
      <c r="V50358" s="17"/>
    </row>
    <row r="50359" spans="22:22">
      <c r="V50359" s="17"/>
    </row>
    <row r="50360" spans="22:22">
      <c r="V50360" s="17"/>
    </row>
    <row r="50361" spans="22:22">
      <c r="V50361" s="17"/>
    </row>
    <row r="50362" spans="22:22">
      <c r="V50362" s="17"/>
    </row>
    <row r="50363" spans="22:22">
      <c r="V50363" s="17"/>
    </row>
    <row r="50364" spans="22:22">
      <c r="V50364" s="17"/>
    </row>
    <row r="50365" spans="22:22">
      <c r="V50365" s="17"/>
    </row>
    <row r="50366" spans="22:22">
      <c r="V50366" s="17"/>
    </row>
    <row r="50367" spans="22:22">
      <c r="V50367" s="17"/>
    </row>
    <row r="50368" spans="22:22">
      <c r="V50368" s="17"/>
    </row>
    <row r="50369" spans="22:22">
      <c r="V50369" s="17"/>
    </row>
    <row r="50370" spans="22:22">
      <c r="V50370" s="17"/>
    </row>
    <row r="50371" spans="22:22">
      <c r="V50371" s="17"/>
    </row>
    <row r="50372" spans="22:22">
      <c r="V50372" s="17"/>
    </row>
    <row r="50373" spans="22:22">
      <c r="V50373" s="17"/>
    </row>
    <row r="50374" spans="22:22">
      <c r="V50374" s="17"/>
    </row>
    <row r="50375" spans="22:22">
      <c r="V50375" s="17"/>
    </row>
    <row r="50376" spans="22:22">
      <c r="V50376" s="17"/>
    </row>
    <row r="50377" spans="22:22">
      <c r="V50377" s="17"/>
    </row>
    <row r="50378" spans="22:22">
      <c r="V50378" s="17"/>
    </row>
    <row r="50379" spans="22:22">
      <c r="V50379" s="17"/>
    </row>
    <row r="50380" spans="22:22">
      <c r="V50380" s="17"/>
    </row>
    <row r="50381" spans="22:22">
      <c r="V50381" s="17"/>
    </row>
    <row r="50382" spans="22:22">
      <c r="V50382" s="17"/>
    </row>
    <row r="50383" spans="22:22">
      <c r="V50383" s="17"/>
    </row>
    <row r="50384" spans="22:22">
      <c r="V50384" s="17"/>
    </row>
    <row r="50385" spans="22:22">
      <c r="V50385" s="17"/>
    </row>
    <row r="50386" spans="22:22">
      <c r="V50386" s="17"/>
    </row>
    <row r="50387" spans="22:22">
      <c r="V50387" s="17"/>
    </row>
    <row r="50388" spans="22:22">
      <c r="V50388" s="17"/>
    </row>
    <row r="50389" spans="22:22">
      <c r="V50389" s="17"/>
    </row>
    <row r="50390" spans="22:22">
      <c r="V50390" s="17"/>
    </row>
    <row r="50391" spans="22:22">
      <c r="V50391" s="17"/>
    </row>
    <row r="50392" spans="22:22">
      <c r="V50392" s="17"/>
    </row>
    <row r="50393" spans="22:22">
      <c r="V50393" s="17"/>
    </row>
    <row r="50394" spans="22:22">
      <c r="V50394" s="17"/>
    </row>
    <row r="50395" spans="22:22">
      <c r="V50395" s="17"/>
    </row>
    <row r="50396" spans="22:22">
      <c r="V50396" s="17"/>
    </row>
    <row r="50397" spans="22:22">
      <c r="V50397" s="17"/>
    </row>
    <row r="50398" spans="22:22">
      <c r="V50398" s="17"/>
    </row>
    <row r="50399" spans="22:22">
      <c r="V50399" s="17"/>
    </row>
    <row r="50400" spans="22:22">
      <c r="V50400" s="17"/>
    </row>
    <row r="50401" spans="22:22">
      <c r="V50401" s="17"/>
    </row>
    <row r="50402" spans="22:22">
      <c r="V50402" s="17"/>
    </row>
    <row r="50403" spans="22:22">
      <c r="V50403" s="17"/>
    </row>
    <row r="50404" spans="22:22">
      <c r="V50404" s="17"/>
    </row>
    <row r="50405" spans="22:22">
      <c r="V50405" s="17"/>
    </row>
    <row r="50406" spans="22:22">
      <c r="V50406" s="17"/>
    </row>
    <row r="50407" spans="22:22">
      <c r="V50407" s="17"/>
    </row>
    <row r="50408" spans="22:22">
      <c r="V50408" s="17"/>
    </row>
    <row r="50409" spans="22:22">
      <c r="V50409" s="17"/>
    </row>
    <row r="50410" spans="22:22">
      <c r="V50410" s="17"/>
    </row>
    <row r="50411" spans="22:22">
      <c r="V50411" s="17"/>
    </row>
    <row r="50412" spans="22:22">
      <c r="V50412" s="17"/>
    </row>
    <row r="50413" spans="22:22">
      <c r="V50413" s="17"/>
    </row>
    <row r="50414" spans="22:22">
      <c r="V50414" s="17"/>
    </row>
    <row r="50415" spans="22:22">
      <c r="V50415" s="17"/>
    </row>
    <row r="50416" spans="22:22">
      <c r="V50416" s="17"/>
    </row>
    <row r="50417" spans="22:22">
      <c r="V50417" s="17"/>
    </row>
    <row r="50418" spans="22:22">
      <c r="V50418" s="17"/>
    </row>
    <row r="50419" spans="22:22">
      <c r="V50419" s="17"/>
    </row>
    <row r="50420" spans="22:22">
      <c r="V50420" s="17"/>
    </row>
    <row r="50421" spans="22:22">
      <c r="V50421" s="17"/>
    </row>
    <row r="50422" spans="22:22">
      <c r="V50422" s="17"/>
    </row>
    <row r="50423" spans="22:22">
      <c r="V50423" s="17"/>
    </row>
    <row r="50424" spans="22:22">
      <c r="V50424" s="17"/>
    </row>
    <row r="50425" spans="22:22">
      <c r="V50425" s="17"/>
    </row>
    <row r="50426" spans="22:22">
      <c r="V50426" s="17"/>
    </row>
    <row r="50427" spans="22:22">
      <c r="V50427" s="17"/>
    </row>
    <row r="50428" spans="22:22">
      <c r="V50428" s="17"/>
    </row>
    <row r="50429" spans="22:22">
      <c r="V50429" s="17"/>
    </row>
    <row r="50430" spans="22:22">
      <c r="V50430" s="17"/>
    </row>
    <row r="50431" spans="22:22">
      <c r="V50431" s="17"/>
    </row>
    <row r="50432" spans="22:22">
      <c r="V50432" s="17"/>
    </row>
    <row r="50433" spans="22:22">
      <c r="V50433" s="17"/>
    </row>
    <row r="50434" spans="22:22">
      <c r="V50434" s="17"/>
    </row>
    <row r="50435" spans="22:22">
      <c r="V50435" s="17"/>
    </row>
    <row r="50436" spans="22:22">
      <c r="V50436" s="17"/>
    </row>
    <row r="50437" spans="22:22">
      <c r="V50437" s="17"/>
    </row>
    <row r="50438" spans="22:22">
      <c r="V50438" s="17"/>
    </row>
    <row r="50439" spans="22:22">
      <c r="V50439" s="17"/>
    </row>
    <row r="50440" spans="22:22">
      <c r="V50440" s="17"/>
    </row>
    <row r="50441" spans="22:22">
      <c r="V50441" s="17"/>
    </row>
    <row r="50442" spans="22:22">
      <c r="V50442" s="17"/>
    </row>
    <row r="50443" spans="22:22">
      <c r="V50443" s="17"/>
    </row>
    <row r="50444" spans="22:22">
      <c r="V50444" s="17"/>
    </row>
    <row r="50445" spans="22:22">
      <c r="V50445" s="17"/>
    </row>
    <row r="50446" spans="22:22">
      <c r="V50446" s="17"/>
    </row>
    <row r="50447" spans="22:22">
      <c r="V50447" s="17"/>
    </row>
    <row r="50448" spans="22:22">
      <c r="V50448" s="17"/>
    </row>
    <row r="50449" spans="22:22">
      <c r="V50449" s="17"/>
    </row>
    <row r="50450" spans="22:22">
      <c r="V50450" s="17"/>
    </row>
    <row r="50451" spans="22:22">
      <c r="V50451" s="17"/>
    </row>
    <row r="50452" spans="22:22">
      <c r="V50452" s="17"/>
    </row>
    <row r="50453" spans="22:22">
      <c r="V50453" s="17"/>
    </row>
    <row r="50454" spans="22:22">
      <c r="V50454" s="17"/>
    </row>
    <row r="50455" spans="22:22">
      <c r="V50455" s="17"/>
    </row>
    <row r="50456" spans="22:22">
      <c r="V50456" s="17"/>
    </row>
    <row r="50457" spans="22:22">
      <c r="V50457" s="17"/>
    </row>
    <row r="50458" spans="22:22">
      <c r="V50458" s="17"/>
    </row>
    <row r="50459" spans="22:22">
      <c r="V50459" s="17"/>
    </row>
    <row r="50460" spans="22:22">
      <c r="V50460" s="17"/>
    </row>
    <row r="50461" spans="22:22">
      <c r="V50461" s="17"/>
    </row>
    <row r="50462" spans="22:22">
      <c r="V50462" s="17"/>
    </row>
    <row r="50463" spans="22:22">
      <c r="V50463" s="17"/>
    </row>
    <row r="50464" spans="22:22">
      <c r="V50464" s="17"/>
    </row>
    <row r="50465" spans="22:22">
      <c r="V50465" s="17"/>
    </row>
    <row r="50466" spans="22:22">
      <c r="V50466" s="17"/>
    </row>
    <row r="50467" spans="22:22">
      <c r="V50467" s="17"/>
    </row>
    <row r="50468" spans="22:22">
      <c r="V50468" s="17"/>
    </row>
    <row r="50469" spans="22:22">
      <c r="V50469" s="17"/>
    </row>
    <row r="50470" spans="22:22">
      <c r="V50470" s="17"/>
    </row>
    <row r="50471" spans="22:22">
      <c r="V50471" s="17"/>
    </row>
    <row r="50472" spans="22:22">
      <c r="V50472" s="17"/>
    </row>
    <row r="50473" spans="22:22">
      <c r="V50473" s="17"/>
    </row>
    <row r="50474" spans="22:22">
      <c r="V50474" s="17"/>
    </row>
    <row r="50475" spans="22:22">
      <c r="V50475" s="17"/>
    </row>
    <row r="50476" spans="22:22">
      <c r="V50476" s="17"/>
    </row>
    <row r="50477" spans="22:22">
      <c r="V50477" s="17"/>
    </row>
    <row r="50478" spans="22:22">
      <c r="V50478" s="17"/>
    </row>
    <row r="50479" spans="22:22">
      <c r="V50479" s="17"/>
    </row>
    <row r="50480" spans="22:22">
      <c r="V50480" s="17"/>
    </row>
    <row r="50481" spans="22:22">
      <c r="V50481" s="17"/>
    </row>
    <row r="50482" spans="22:22">
      <c r="V50482" s="17"/>
    </row>
    <row r="50483" spans="22:22">
      <c r="V50483" s="17"/>
    </row>
    <row r="50484" spans="22:22">
      <c r="V50484" s="17"/>
    </row>
    <row r="50485" spans="22:22">
      <c r="V50485" s="17"/>
    </row>
    <row r="50486" spans="22:22">
      <c r="V50486" s="17"/>
    </row>
    <row r="50487" spans="22:22">
      <c r="V50487" s="17"/>
    </row>
    <row r="50488" spans="22:22">
      <c r="V50488" s="17"/>
    </row>
    <row r="50489" spans="22:22">
      <c r="V50489" s="17"/>
    </row>
    <row r="50490" spans="22:22">
      <c r="V50490" s="17"/>
    </row>
    <row r="50491" spans="22:22">
      <c r="V50491" s="17"/>
    </row>
    <row r="50492" spans="22:22">
      <c r="V50492" s="17"/>
    </row>
    <row r="50493" spans="22:22">
      <c r="V50493" s="17"/>
    </row>
    <row r="50494" spans="22:22">
      <c r="V50494" s="17"/>
    </row>
    <row r="50495" spans="22:22">
      <c r="V50495" s="17"/>
    </row>
    <row r="50496" spans="22:22">
      <c r="V50496" s="17"/>
    </row>
    <row r="50497" spans="22:22">
      <c r="V50497" s="17"/>
    </row>
    <row r="50498" spans="22:22">
      <c r="V50498" s="17"/>
    </row>
    <row r="50499" spans="22:22">
      <c r="V50499" s="17"/>
    </row>
    <row r="50500" spans="22:22">
      <c r="V50500" s="17"/>
    </row>
    <row r="50501" spans="22:22">
      <c r="V50501" s="17"/>
    </row>
    <row r="50502" spans="22:22">
      <c r="V50502" s="17"/>
    </row>
    <row r="50503" spans="22:22">
      <c r="V50503" s="17"/>
    </row>
    <row r="50504" spans="22:22">
      <c r="V50504" s="17"/>
    </row>
    <row r="50505" spans="22:22">
      <c r="V50505" s="17"/>
    </row>
    <row r="50506" spans="22:22">
      <c r="V50506" s="17"/>
    </row>
    <row r="50507" spans="22:22">
      <c r="V50507" s="17"/>
    </row>
    <row r="50508" spans="22:22">
      <c r="V50508" s="17"/>
    </row>
    <row r="50509" spans="22:22">
      <c r="V50509" s="17"/>
    </row>
    <row r="50510" spans="22:22">
      <c r="V50510" s="17"/>
    </row>
    <row r="50511" spans="22:22">
      <c r="V50511" s="17"/>
    </row>
    <row r="50512" spans="22:22">
      <c r="V50512" s="17"/>
    </row>
    <row r="50513" spans="22:22">
      <c r="V50513" s="17"/>
    </row>
    <row r="50514" spans="22:22">
      <c r="V50514" s="17"/>
    </row>
    <row r="50515" spans="22:22">
      <c r="V50515" s="17"/>
    </row>
    <row r="50516" spans="22:22">
      <c r="V50516" s="17"/>
    </row>
    <row r="50517" spans="22:22">
      <c r="V50517" s="17"/>
    </row>
    <row r="50518" spans="22:22">
      <c r="V50518" s="17"/>
    </row>
    <row r="50519" spans="22:22">
      <c r="V50519" s="17"/>
    </row>
    <row r="50520" spans="22:22">
      <c r="V50520" s="17"/>
    </row>
    <row r="50521" spans="22:22">
      <c r="V50521" s="17"/>
    </row>
    <row r="50522" spans="22:22">
      <c r="V50522" s="17"/>
    </row>
    <row r="50523" spans="22:22">
      <c r="V50523" s="17"/>
    </row>
    <row r="50524" spans="22:22">
      <c r="V50524" s="17"/>
    </row>
    <row r="50525" spans="22:22">
      <c r="V50525" s="17"/>
    </row>
    <row r="50526" spans="22:22">
      <c r="V50526" s="17"/>
    </row>
    <row r="50527" spans="22:22">
      <c r="V50527" s="17"/>
    </row>
    <row r="50528" spans="22:22">
      <c r="V50528" s="17"/>
    </row>
    <row r="50529" spans="22:22">
      <c r="V50529" s="17"/>
    </row>
    <row r="50530" spans="22:22">
      <c r="V50530" s="17"/>
    </row>
    <row r="50531" spans="22:22">
      <c r="V50531" s="17"/>
    </row>
    <row r="50532" spans="22:22">
      <c r="V50532" s="17"/>
    </row>
    <row r="50533" spans="22:22">
      <c r="V50533" s="17"/>
    </row>
    <row r="50534" spans="22:22">
      <c r="V50534" s="17"/>
    </row>
    <row r="50535" spans="22:22">
      <c r="V50535" s="17"/>
    </row>
    <row r="50536" spans="22:22">
      <c r="V50536" s="17"/>
    </row>
    <row r="50537" spans="22:22">
      <c r="V50537" s="17"/>
    </row>
    <row r="50538" spans="22:22">
      <c r="V50538" s="17"/>
    </row>
    <row r="50539" spans="22:22">
      <c r="V50539" s="17"/>
    </row>
    <row r="50540" spans="22:22">
      <c r="V50540" s="17"/>
    </row>
    <row r="50541" spans="22:22">
      <c r="V50541" s="17"/>
    </row>
    <row r="50542" spans="22:22">
      <c r="V50542" s="17"/>
    </row>
    <row r="50543" spans="22:22">
      <c r="V50543" s="17"/>
    </row>
    <row r="50544" spans="22:22">
      <c r="V50544" s="17"/>
    </row>
    <row r="50545" spans="22:22">
      <c r="V50545" s="17"/>
    </row>
    <row r="50546" spans="22:22">
      <c r="V50546" s="17"/>
    </row>
    <row r="50547" spans="22:22">
      <c r="V50547" s="17"/>
    </row>
    <row r="50548" spans="22:22">
      <c r="V50548" s="17"/>
    </row>
    <row r="50549" spans="22:22">
      <c r="V50549" s="17"/>
    </row>
    <row r="50550" spans="22:22">
      <c r="V50550" s="17"/>
    </row>
    <row r="50551" spans="22:22">
      <c r="V50551" s="17"/>
    </row>
    <row r="50552" spans="22:22">
      <c r="V50552" s="17"/>
    </row>
    <row r="50553" spans="22:22">
      <c r="V50553" s="17"/>
    </row>
    <row r="50554" spans="22:22">
      <c r="V50554" s="17"/>
    </row>
    <row r="50555" spans="22:22">
      <c r="V50555" s="17"/>
    </row>
    <row r="50556" spans="22:22">
      <c r="V50556" s="17"/>
    </row>
    <row r="50557" spans="22:22">
      <c r="V50557" s="17"/>
    </row>
    <row r="50558" spans="22:22">
      <c r="V50558" s="17"/>
    </row>
    <row r="50559" spans="22:22">
      <c r="V50559" s="17"/>
    </row>
    <row r="50560" spans="22:22">
      <c r="V50560" s="17"/>
    </row>
    <row r="50561" spans="22:22">
      <c r="V50561" s="17"/>
    </row>
    <row r="50562" spans="22:22">
      <c r="V50562" s="17"/>
    </row>
    <row r="50563" spans="22:22">
      <c r="V50563" s="17"/>
    </row>
    <row r="50564" spans="22:22">
      <c r="V50564" s="17"/>
    </row>
    <row r="50565" spans="22:22">
      <c r="V50565" s="17"/>
    </row>
    <row r="50566" spans="22:22">
      <c r="V50566" s="17"/>
    </row>
    <row r="50567" spans="22:22">
      <c r="V50567" s="17"/>
    </row>
    <row r="50568" spans="22:22">
      <c r="V50568" s="17"/>
    </row>
    <row r="50569" spans="22:22">
      <c r="V50569" s="17"/>
    </row>
    <row r="50570" spans="22:22">
      <c r="V50570" s="17"/>
    </row>
    <row r="50571" spans="22:22">
      <c r="V50571" s="17"/>
    </row>
    <row r="50572" spans="22:22">
      <c r="V50572" s="17"/>
    </row>
    <row r="50573" spans="22:22">
      <c r="V50573" s="17"/>
    </row>
    <row r="50574" spans="22:22">
      <c r="V50574" s="17"/>
    </row>
    <row r="50575" spans="22:22">
      <c r="V50575" s="17"/>
    </row>
    <row r="50576" spans="22:22">
      <c r="V50576" s="17"/>
    </row>
    <row r="50577" spans="22:22">
      <c r="V50577" s="17"/>
    </row>
    <row r="50578" spans="22:22">
      <c r="V50578" s="17"/>
    </row>
    <row r="50579" spans="22:22">
      <c r="V50579" s="17"/>
    </row>
    <row r="50580" spans="22:22">
      <c r="V50580" s="17"/>
    </row>
    <row r="50581" spans="22:22">
      <c r="V50581" s="17"/>
    </row>
    <row r="50582" spans="22:22">
      <c r="V50582" s="17"/>
    </row>
    <row r="50583" spans="22:22">
      <c r="V50583" s="17"/>
    </row>
    <row r="50584" spans="22:22">
      <c r="V50584" s="17"/>
    </row>
    <row r="50585" spans="22:22">
      <c r="V50585" s="17"/>
    </row>
    <row r="50586" spans="22:22">
      <c r="V50586" s="17"/>
    </row>
    <row r="50587" spans="22:22">
      <c r="V50587" s="17"/>
    </row>
    <row r="50588" spans="22:22">
      <c r="V50588" s="17"/>
    </row>
    <row r="50589" spans="22:22">
      <c r="V50589" s="17"/>
    </row>
    <row r="50590" spans="22:22">
      <c r="V50590" s="17"/>
    </row>
    <row r="50591" spans="22:22">
      <c r="V50591" s="17"/>
    </row>
    <row r="50592" spans="22:22">
      <c r="V50592" s="17"/>
    </row>
    <row r="50593" spans="22:22">
      <c r="V50593" s="17"/>
    </row>
    <row r="50594" spans="22:22">
      <c r="V50594" s="17"/>
    </row>
    <row r="50595" spans="22:22">
      <c r="V50595" s="17"/>
    </row>
    <row r="50596" spans="22:22">
      <c r="V50596" s="17"/>
    </row>
    <row r="50597" spans="22:22">
      <c r="V50597" s="17"/>
    </row>
    <row r="50598" spans="22:22">
      <c r="V50598" s="17"/>
    </row>
    <row r="50599" spans="22:22">
      <c r="V50599" s="17"/>
    </row>
    <row r="50600" spans="22:22">
      <c r="V50600" s="17"/>
    </row>
    <row r="50601" spans="22:22">
      <c r="V50601" s="17"/>
    </row>
    <row r="50602" spans="22:22">
      <c r="V50602" s="17"/>
    </row>
    <row r="50603" spans="22:22">
      <c r="V50603" s="17"/>
    </row>
    <row r="50604" spans="22:22">
      <c r="V50604" s="17"/>
    </row>
    <row r="50605" spans="22:22">
      <c r="V50605" s="17"/>
    </row>
    <row r="50606" spans="22:22">
      <c r="V50606" s="17"/>
    </row>
    <row r="50607" spans="22:22">
      <c r="V50607" s="17"/>
    </row>
    <row r="50608" spans="22:22">
      <c r="V50608" s="17"/>
    </row>
    <row r="50609" spans="22:22">
      <c r="V50609" s="17"/>
    </row>
    <row r="50610" spans="22:22">
      <c r="V50610" s="17"/>
    </row>
    <row r="50611" spans="22:22">
      <c r="V50611" s="17"/>
    </row>
    <row r="50612" spans="22:22">
      <c r="V50612" s="17"/>
    </row>
    <row r="50613" spans="22:22">
      <c r="V50613" s="17"/>
    </row>
    <row r="50614" spans="22:22">
      <c r="V50614" s="17"/>
    </row>
    <row r="50615" spans="22:22">
      <c r="V50615" s="17"/>
    </row>
    <row r="50616" spans="22:22">
      <c r="V50616" s="17"/>
    </row>
    <row r="50617" spans="22:22">
      <c r="V50617" s="17"/>
    </row>
    <row r="50618" spans="22:22">
      <c r="V50618" s="17"/>
    </row>
    <row r="50619" spans="22:22">
      <c r="V50619" s="17"/>
    </row>
    <row r="50620" spans="22:22">
      <c r="V50620" s="17"/>
    </row>
    <row r="50621" spans="22:22">
      <c r="V50621" s="17"/>
    </row>
    <row r="50622" spans="22:22">
      <c r="V50622" s="17"/>
    </row>
    <row r="50623" spans="22:22">
      <c r="V50623" s="17"/>
    </row>
    <row r="50624" spans="22:22">
      <c r="V50624" s="17"/>
    </row>
    <row r="50625" spans="22:22">
      <c r="V50625" s="17"/>
    </row>
    <row r="50626" spans="22:22">
      <c r="V50626" s="17"/>
    </row>
    <row r="50627" spans="22:22">
      <c r="V50627" s="17"/>
    </row>
    <row r="50628" spans="22:22">
      <c r="V50628" s="17"/>
    </row>
    <row r="50629" spans="22:22">
      <c r="V50629" s="17"/>
    </row>
    <row r="50630" spans="22:22">
      <c r="V50630" s="17"/>
    </row>
    <row r="50631" spans="22:22">
      <c r="V50631" s="17"/>
    </row>
    <row r="50632" spans="22:22">
      <c r="V50632" s="17"/>
    </row>
    <row r="50633" spans="22:22">
      <c r="V50633" s="17"/>
    </row>
    <row r="50634" spans="22:22">
      <c r="V50634" s="17"/>
    </row>
    <row r="50635" spans="22:22">
      <c r="V50635" s="17"/>
    </row>
    <row r="50636" spans="22:22">
      <c r="V50636" s="17"/>
    </row>
    <row r="50637" spans="22:22">
      <c r="V50637" s="17"/>
    </row>
    <row r="50638" spans="22:22">
      <c r="V50638" s="17"/>
    </row>
    <row r="50639" spans="22:22">
      <c r="V50639" s="17"/>
    </row>
    <row r="50640" spans="22:22">
      <c r="V50640" s="17"/>
    </row>
    <row r="50641" spans="22:22">
      <c r="V50641" s="17"/>
    </row>
    <row r="50642" spans="22:22">
      <c r="V50642" s="17"/>
    </row>
    <row r="50643" spans="22:22">
      <c r="V50643" s="17"/>
    </row>
    <row r="50644" spans="22:22">
      <c r="V50644" s="17"/>
    </row>
    <row r="50645" spans="22:22">
      <c r="V50645" s="17"/>
    </row>
    <row r="50646" spans="22:22">
      <c r="V50646" s="17"/>
    </row>
    <row r="50647" spans="22:22">
      <c r="V50647" s="17"/>
    </row>
    <row r="50648" spans="22:22">
      <c r="V50648" s="17"/>
    </row>
    <row r="50649" spans="22:22">
      <c r="V50649" s="17"/>
    </row>
    <row r="50650" spans="22:22">
      <c r="V50650" s="17"/>
    </row>
    <row r="50651" spans="22:22">
      <c r="V50651" s="17"/>
    </row>
    <row r="50652" spans="22:22">
      <c r="V50652" s="17"/>
    </row>
    <row r="50653" spans="22:22">
      <c r="V50653" s="17"/>
    </row>
    <row r="50654" spans="22:22">
      <c r="V50654" s="17"/>
    </row>
    <row r="50655" spans="22:22">
      <c r="V50655" s="17"/>
    </row>
    <row r="50656" spans="22:22">
      <c r="V50656" s="17"/>
    </row>
    <row r="50657" spans="22:22">
      <c r="V50657" s="17"/>
    </row>
    <row r="50658" spans="22:22">
      <c r="V50658" s="17"/>
    </row>
    <row r="50659" spans="22:22">
      <c r="V50659" s="17"/>
    </row>
    <row r="50660" spans="22:22">
      <c r="V50660" s="17"/>
    </row>
    <row r="50661" spans="22:22">
      <c r="V50661" s="17"/>
    </row>
    <row r="50662" spans="22:22">
      <c r="V50662" s="17"/>
    </row>
    <row r="50663" spans="22:22">
      <c r="V50663" s="17"/>
    </row>
    <row r="50664" spans="22:22">
      <c r="V50664" s="17"/>
    </row>
    <row r="50665" spans="22:22">
      <c r="V50665" s="17"/>
    </row>
    <row r="50666" spans="22:22">
      <c r="V50666" s="17"/>
    </row>
    <row r="50667" spans="22:22">
      <c r="V50667" s="17"/>
    </row>
    <row r="50668" spans="22:22">
      <c r="V50668" s="17"/>
    </row>
    <row r="50669" spans="22:22">
      <c r="V50669" s="17"/>
    </row>
    <row r="50670" spans="22:22">
      <c r="V50670" s="17"/>
    </row>
    <row r="50671" spans="22:22">
      <c r="V50671" s="17"/>
    </row>
    <row r="50672" spans="22:22">
      <c r="V50672" s="17"/>
    </row>
    <row r="50673" spans="22:22">
      <c r="V50673" s="17"/>
    </row>
    <row r="50674" spans="22:22">
      <c r="V50674" s="17"/>
    </row>
    <row r="50675" spans="22:22">
      <c r="V50675" s="17"/>
    </row>
    <row r="50676" spans="22:22">
      <c r="V50676" s="17"/>
    </row>
    <row r="50677" spans="22:22">
      <c r="V50677" s="17"/>
    </row>
    <row r="50678" spans="22:22">
      <c r="V50678" s="17"/>
    </row>
    <row r="50679" spans="22:22">
      <c r="V50679" s="17"/>
    </row>
    <row r="50680" spans="22:22">
      <c r="V50680" s="17"/>
    </row>
    <row r="50681" spans="22:22">
      <c r="V50681" s="17"/>
    </row>
    <row r="50682" spans="22:22">
      <c r="V50682" s="17"/>
    </row>
    <row r="50683" spans="22:22">
      <c r="V50683" s="17"/>
    </row>
    <row r="50684" spans="22:22">
      <c r="V50684" s="17"/>
    </row>
    <row r="50685" spans="22:22">
      <c r="V50685" s="17"/>
    </row>
    <row r="50686" spans="22:22">
      <c r="V50686" s="17"/>
    </row>
    <row r="50687" spans="22:22">
      <c r="V50687" s="17"/>
    </row>
    <row r="50688" spans="22:22">
      <c r="V50688" s="17"/>
    </row>
    <row r="50689" spans="22:22">
      <c r="V50689" s="17"/>
    </row>
    <row r="50690" spans="22:22">
      <c r="V50690" s="17"/>
    </row>
    <row r="50691" spans="22:22">
      <c r="V50691" s="17"/>
    </row>
    <row r="50692" spans="22:22">
      <c r="V50692" s="17"/>
    </row>
    <row r="50693" spans="22:22">
      <c r="V50693" s="17"/>
    </row>
    <row r="50694" spans="22:22">
      <c r="V50694" s="17"/>
    </row>
    <row r="50695" spans="22:22">
      <c r="V50695" s="17"/>
    </row>
    <row r="50696" spans="22:22">
      <c r="V50696" s="17"/>
    </row>
    <row r="50697" spans="22:22">
      <c r="V50697" s="17"/>
    </row>
    <row r="50698" spans="22:22">
      <c r="V50698" s="17"/>
    </row>
    <row r="50699" spans="22:22">
      <c r="V50699" s="17"/>
    </row>
    <row r="50700" spans="22:22">
      <c r="V50700" s="17"/>
    </row>
    <row r="50701" spans="22:22">
      <c r="V50701" s="17"/>
    </row>
    <row r="50702" spans="22:22">
      <c r="V50702" s="17"/>
    </row>
    <row r="50703" spans="22:22">
      <c r="V50703" s="17"/>
    </row>
    <row r="50704" spans="22:22">
      <c r="V50704" s="17"/>
    </row>
    <row r="50705" spans="22:22">
      <c r="V50705" s="17"/>
    </row>
    <row r="50706" spans="22:22">
      <c r="V50706" s="17"/>
    </row>
    <row r="50707" spans="22:22">
      <c r="V50707" s="17"/>
    </row>
    <row r="50708" spans="22:22">
      <c r="V50708" s="17"/>
    </row>
    <row r="50709" spans="22:22">
      <c r="V50709" s="17"/>
    </row>
    <row r="50710" spans="22:22">
      <c r="V50710" s="17"/>
    </row>
    <row r="50711" spans="22:22">
      <c r="V50711" s="17"/>
    </row>
    <row r="50712" spans="22:22">
      <c r="V50712" s="17"/>
    </row>
    <row r="50713" spans="22:22">
      <c r="V50713" s="17"/>
    </row>
    <row r="50714" spans="22:22">
      <c r="V50714" s="17"/>
    </row>
    <row r="50715" spans="22:22">
      <c r="V50715" s="17"/>
    </row>
    <row r="50716" spans="22:22">
      <c r="V50716" s="17"/>
    </row>
    <row r="50717" spans="22:22">
      <c r="V50717" s="17"/>
    </row>
    <row r="50718" spans="22:22">
      <c r="V50718" s="17"/>
    </row>
    <row r="50719" spans="22:22">
      <c r="V50719" s="17"/>
    </row>
    <row r="50720" spans="22:22">
      <c r="V50720" s="17"/>
    </row>
    <row r="50721" spans="22:22">
      <c r="V50721" s="17"/>
    </row>
    <row r="50722" spans="22:22">
      <c r="V50722" s="17"/>
    </row>
    <row r="50723" spans="22:22">
      <c r="V50723" s="17"/>
    </row>
    <row r="50724" spans="22:22">
      <c r="V50724" s="17"/>
    </row>
    <row r="50725" spans="22:22">
      <c r="V50725" s="17"/>
    </row>
    <row r="50726" spans="22:22">
      <c r="V50726" s="17"/>
    </row>
    <row r="50727" spans="22:22">
      <c r="V50727" s="17"/>
    </row>
    <row r="50728" spans="22:22">
      <c r="V50728" s="17"/>
    </row>
    <row r="50729" spans="22:22">
      <c r="V50729" s="17"/>
    </row>
    <row r="50730" spans="22:22">
      <c r="V50730" s="17"/>
    </row>
    <row r="50731" spans="22:22">
      <c r="V50731" s="17"/>
    </row>
    <row r="50732" spans="22:22">
      <c r="V50732" s="17"/>
    </row>
    <row r="50733" spans="22:22">
      <c r="V50733" s="17"/>
    </row>
    <row r="50734" spans="22:22">
      <c r="V50734" s="17"/>
    </row>
    <row r="50735" spans="22:22">
      <c r="V50735" s="17"/>
    </row>
    <row r="50736" spans="22:22">
      <c r="V50736" s="17"/>
    </row>
    <row r="50737" spans="22:22">
      <c r="V50737" s="17"/>
    </row>
    <row r="50738" spans="22:22">
      <c r="V50738" s="17"/>
    </row>
    <row r="50739" spans="22:22">
      <c r="V50739" s="17"/>
    </row>
    <row r="50740" spans="22:22">
      <c r="V50740" s="17"/>
    </row>
    <row r="50741" spans="22:22">
      <c r="V50741" s="17"/>
    </row>
    <row r="50742" spans="22:22">
      <c r="V50742" s="17"/>
    </row>
    <row r="50743" spans="22:22">
      <c r="V50743" s="17"/>
    </row>
    <row r="50744" spans="22:22">
      <c r="V50744" s="17"/>
    </row>
    <row r="50745" spans="22:22">
      <c r="V50745" s="17"/>
    </row>
    <row r="50746" spans="22:22">
      <c r="V50746" s="17"/>
    </row>
    <row r="50747" spans="22:22">
      <c r="V50747" s="17"/>
    </row>
    <row r="50748" spans="22:22">
      <c r="V50748" s="17"/>
    </row>
    <row r="50749" spans="22:22">
      <c r="V50749" s="17"/>
    </row>
    <row r="50750" spans="22:22">
      <c r="V50750" s="17"/>
    </row>
    <row r="50751" spans="22:22">
      <c r="V50751" s="17"/>
    </row>
    <row r="50752" spans="22:22">
      <c r="V50752" s="17"/>
    </row>
    <row r="50753" spans="22:22">
      <c r="V50753" s="17"/>
    </row>
    <row r="50754" spans="22:22">
      <c r="V50754" s="17"/>
    </row>
    <row r="50755" spans="22:22">
      <c r="V50755" s="17"/>
    </row>
    <row r="50756" spans="22:22">
      <c r="V50756" s="17"/>
    </row>
    <row r="50757" spans="22:22">
      <c r="V50757" s="17"/>
    </row>
    <row r="50758" spans="22:22">
      <c r="V50758" s="17"/>
    </row>
    <row r="50759" spans="22:22">
      <c r="V50759" s="17"/>
    </row>
    <row r="50760" spans="22:22">
      <c r="V50760" s="17"/>
    </row>
    <row r="50761" spans="22:22">
      <c r="V50761" s="17"/>
    </row>
    <row r="50762" spans="22:22">
      <c r="V50762" s="17"/>
    </row>
    <row r="50763" spans="22:22">
      <c r="V50763" s="17"/>
    </row>
    <row r="50764" spans="22:22">
      <c r="V50764" s="17"/>
    </row>
    <row r="50765" spans="22:22">
      <c r="V50765" s="17"/>
    </row>
    <row r="50766" spans="22:22">
      <c r="V50766" s="17"/>
    </row>
    <row r="50767" spans="22:22">
      <c r="V50767" s="17"/>
    </row>
    <row r="50768" spans="22:22">
      <c r="V50768" s="17"/>
    </row>
    <row r="50769" spans="22:22">
      <c r="V50769" s="17"/>
    </row>
    <row r="50770" spans="22:22">
      <c r="V50770" s="17"/>
    </row>
    <row r="50771" spans="22:22">
      <c r="V50771" s="17"/>
    </row>
    <row r="50772" spans="22:22">
      <c r="V50772" s="17"/>
    </row>
    <row r="50773" spans="22:22">
      <c r="V50773" s="17"/>
    </row>
    <row r="50774" spans="22:22">
      <c r="V50774" s="17"/>
    </row>
    <row r="50775" spans="22:22">
      <c r="V50775" s="17"/>
    </row>
    <row r="50776" spans="22:22">
      <c r="V50776" s="17"/>
    </row>
    <row r="50777" spans="22:22">
      <c r="V50777" s="17"/>
    </row>
    <row r="50778" spans="22:22">
      <c r="V50778" s="17"/>
    </row>
    <row r="50779" spans="22:22">
      <c r="V50779" s="17"/>
    </row>
    <row r="50780" spans="22:22">
      <c r="V50780" s="17"/>
    </row>
    <row r="50781" spans="22:22">
      <c r="V50781" s="17"/>
    </row>
    <row r="50782" spans="22:22">
      <c r="V50782" s="17"/>
    </row>
    <row r="50783" spans="22:22">
      <c r="V50783" s="17"/>
    </row>
    <row r="50784" spans="22:22">
      <c r="V50784" s="17"/>
    </row>
    <row r="50785" spans="22:22">
      <c r="V50785" s="17"/>
    </row>
    <row r="50786" spans="22:22">
      <c r="V50786" s="17"/>
    </row>
    <row r="50787" spans="22:22">
      <c r="V50787" s="17"/>
    </row>
    <row r="50788" spans="22:22">
      <c r="V50788" s="17"/>
    </row>
    <row r="50789" spans="22:22">
      <c r="V50789" s="17"/>
    </row>
    <row r="50790" spans="22:22">
      <c r="V50790" s="17"/>
    </row>
    <row r="50791" spans="22:22">
      <c r="V50791" s="17"/>
    </row>
    <row r="50792" spans="22:22">
      <c r="V50792" s="17"/>
    </row>
    <row r="50793" spans="22:22">
      <c r="V50793" s="17"/>
    </row>
    <row r="50794" spans="22:22">
      <c r="V50794" s="17"/>
    </row>
    <row r="50795" spans="22:22">
      <c r="V50795" s="17"/>
    </row>
    <row r="50796" spans="22:22">
      <c r="V50796" s="17"/>
    </row>
    <row r="50797" spans="22:22">
      <c r="V50797" s="17"/>
    </row>
    <row r="50798" spans="22:22">
      <c r="V50798" s="17"/>
    </row>
    <row r="50799" spans="22:22">
      <c r="V50799" s="17"/>
    </row>
    <row r="50800" spans="22:22">
      <c r="V50800" s="17"/>
    </row>
    <row r="50801" spans="22:22">
      <c r="V50801" s="17"/>
    </row>
    <row r="50802" spans="22:22">
      <c r="V50802" s="17"/>
    </row>
    <row r="50803" spans="22:22">
      <c r="V50803" s="17"/>
    </row>
    <row r="50804" spans="22:22">
      <c r="V50804" s="17"/>
    </row>
    <row r="50805" spans="22:22">
      <c r="V50805" s="17"/>
    </row>
    <row r="50806" spans="22:22">
      <c r="V50806" s="17"/>
    </row>
    <row r="50807" spans="22:22">
      <c r="V50807" s="17"/>
    </row>
    <row r="50808" spans="22:22">
      <c r="V50808" s="17"/>
    </row>
    <row r="50809" spans="22:22">
      <c r="V50809" s="17"/>
    </row>
    <row r="50810" spans="22:22">
      <c r="V50810" s="17"/>
    </row>
    <row r="50811" spans="22:22">
      <c r="V50811" s="17"/>
    </row>
    <row r="50812" spans="22:22">
      <c r="V50812" s="17"/>
    </row>
    <row r="50813" spans="22:22">
      <c r="V50813" s="17"/>
    </row>
    <row r="50814" spans="22:22">
      <c r="V50814" s="17"/>
    </row>
    <row r="50815" spans="22:22">
      <c r="V50815" s="17"/>
    </row>
    <row r="50816" spans="22:22">
      <c r="V50816" s="17"/>
    </row>
    <row r="50817" spans="22:22">
      <c r="V50817" s="17"/>
    </row>
    <row r="50818" spans="22:22">
      <c r="V50818" s="17"/>
    </row>
    <row r="50819" spans="22:22">
      <c r="V50819" s="17"/>
    </row>
    <row r="50820" spans="22:22">
      <c r="V50820" s="17"/>
    </row>
    <row r="50821" spans="22:22">
      <c r="V50821" s="17"/>
    </row>
    <row r="50822" spans="22:22">
      <c r="V50822" s="17"/>
    </row>
    <row r="50823" spans="22:22">
      <c r="V50823" s="17"/>
    </row>
    <row r="50824" spans="22:22">
      <c r="V50824" s="17"/>
    </row>
    <row r="50825" spans="22:22">
      <c r="V50825" s="17"/>
    </row>
    <row r="50826" spans="22:22">
      <c r="V50826" s="17"/>
    </row>
    <row r="50827" spans="22:22">
      <c r="V50827" s="17"/>
    </row>
    <row r="50828" spans="22:22">
      <c r="V50828" s="17"/>
    </row>
    <row r="50829" spans="22:22">
      <c r="V50829" s="17"/>
    </row>
    <row r="50830" spans="22:22">
      <c r="V50830" s="17"/>
    </row>
    <row r="50831" spans="22:22">
      <c r="V50831" s="17"/>
    </row>
    <row r="50832" spans="22:22">
      <c r="V50832" s="17"/>
    </row>
    <row r="50833" spans="22:22">
      <c r="V50833" s="17"/>
    </row>
    <row r="50834" spans="22:22">
      <c r="V50834" s="17"/>
    </row>
    <row r="50835" spans="22:22">
      <c r="V50835" s="17"/>
    </row>
    <row r="50836" spans="22:22">
      <c r="V50836" s="17"/>
    </row>
    <row r="50837" spans="22:22">
      <c r="V50837" s="17"/>
    </row>
    <row r="50838" spans="22:22">
      <c r="V50838" s="17"/>
    </row>
    <row r="50839" spans="22:22">
      <c r="V50839" s="17"/>
    </row>
    <row r="50840" spans="22:22">
      <c r="V50840" s="17"/>
    </row>
    <row r="50841" spans="22:22">
      <c r="V50841" s="17"/>
    </row>
    <row r="50842" spans="22:22">
      <c r="V50842" s="17"/>
    </row>
    <row r="50843" spans="22:22">
      <c r="V50843" s="17"/>
    </row>
    <row r="50844" spans="22:22">
      <c r="V50844" s="17"/>
    </row>
    <row r="50845" spans="22:22">
      <c r="V50845" s="17"/>
    </row>
    <row r="50846" spans="22:22">
      <c r="V50846" s="17"/>
    </row>
    <row r="50847" spans="22:22">
      <c r="V50847" s="17"/>
    </row>
    <row r="50848" spans="22:22">
      <c r="V50848" s="17"/>
    </row>
    <row r="50849" spans="22:22">
      <c r="V50849" s="17"/>
    </row>
    <row r="50850" spans="22:22">
      <c r="V50850" s="17"/>
    </row>
    <row r="50851" spans="22:22">
      <c r="V50851" s="17"/>
    </row>
    <row r="50852" spans="22:22">
      <c r="V50852" s="17"/>
    </row>
    <row r="50853" spans="22:22">
      <c r="V50853" s="17"/>
    </row>
    <row r="50854" spans="22:22">
      <c r="V50854" s="17"/>
    </row>
    <row r="50855" spans="22:22">
      <c r="V50855" s="17"/>
    </row>
    <row r="50856" spans="22:22">
      <c r="V50856" s="17"/>
    </row>
    <row r="50857" spans="22:22">
      <c r="V50857" s="17"/>
    </row>
    <row r="50858" spans="22:22">
      <c r="V50858" s="17"/>
    </row>
    <row r="50859" spans="22:22">
      <c r="V50859" s="17"/>
    </row>
    <row r="50860" spans="22:22">
      <c r="V50860" s="17"/>
    </row>
    <row r="50861" spans="22:22">
      <c r="V50861" s="17"/>
    </row>
    <row r="50862" spans="22:22">
      <c r="V50862" s="17"/>
    </row>
    <row r="50863" spans="22:22">
      <c r="V50863" s="17"/>
    </row>
    <row r="50864" spans="22:22">
      <c r="V50864" s="17"/>
    </row>
    <row r="50865" spans="22:22">
      <c r="V50865" s="17"/>
    </row>
    <row r="50866" spans="22:22">
      <c r="V50866" s="17"/>
    </row>
    <row r="50867" spans="22:22">
      <c r="V50867" s="17"/>
    </row>
    <row r="50868" spans="22:22">
      <c r="V50868" s="17"/>
    </row>
    <row r="50869" spans="22:22">
      <c r="V50869" s="17"/>
    </row>
    <row r="50870" spans="22:22">
      <c r="V50870" s="17"/>
    </row>
    <row r="50871" spans="22:22">
      <c r="V50871" s="17"/>
    </row>
    <row r="50872" spans="22:22">
      <c r="V50872" s="17"/>
    </row>
    <row r="50873" spans="22:22">
      <c r="V50873" s="17"/>
    </row>
    <row r="50874" spans="22:22">
      <c r="V50874" s="17"/>
    </row>
    <row r="50875" spans="22:22">
      <c r="V50875" s="17"/>
    </row>
    <row r="50876" spans="22:22">
      <c r="V50876" s="17"/>
    </row>
    <row r="50877" spans="22:22">
      <c r="V50877" s="17"/>
    </row>
    <row r="50878" spans="22:22">
      <c r="V50878" s="17"/>
    </row>
    <row r="50879" spans="22:22">
      <c r="V50879" s="17"/>
    </row>
    <row r="50880" spans="22:22">
      <c r="V50880" s="17"/>
    </row>
    <row r="50881" spans="22:22">
      <c r="V50881" s="17"/>
    </row>
    <row r="50882" spans="22:22">
      <c r="V50882" s="17"/>
    </row>
    <row r="50883" spans="22:22">
      <c r="V50883" s="17"/>
    </row>
    <row r="50884" spans="22:22">
      <c r="V50884" s="17"/>
    </row>
    <row r="50885" spans="22:22">
      <c r="V50885" s="17"/>
    </row>
    <row r="50886" spans="22:22">
      <c r="V50886" s="17"/>
    </row>
    <row r="50887" spans="22:22">
      <c r="V50887" s="17"/>
    </row>
    <row r="50888" spans="22:22">
      <c r="V50888" s="17"/>
    </row>
    <row r="50889" spans="22:22">
      <c r="V50889" s="17"/>
    </row>
    <row r="50890" spans="22:22">
      <c r="V50890" s="17"/>
    </row>
    <row r="50891" spans="22:22">
      <c r="V50891" s="17"/>
    </row>
    <row r="50892" spans="22:22">
      <c r="V50892" s="17"/>
    </row>
    <row r="50893" spans="22:22">
      <c r="V50893" s="17"/>
    </row>
    <row r="50894" spans="22:22">
      <c r="V50894" s="17"/>
    </row>
    <row r="50895" spans="22:22">
      <c r="V50895" s="17"/>
    </row>
    <row r="50896" spans="22:22">
      <c r="V50896" s="17"/>
    </row>
    <row r="50897" spans="22:22">
      <c r="V50897" s="17"/>
    </row>
    <row r="50898" spans="22:22">
      <c r="V50898" s="17"/>
    </row>
    <row r="50899" spans="22:22">
      <c r="V50899" s="17"/>
    </row>
    <row r="50900" spans="22:22">
      <c r="V50900" s="17"/>
    </row>
    <row r="50901" spans="22:22">
      <c r="V50901" s="17"/>
    </row>
    <row r="50902" spans="22:22">
      <c r="V50902" s="17"/>
    </row>
    <row r="50903" spans="22:22">
      <c r="V50903" s="17"/>
    </row>
    <row r="50904" spans="22:22">
      <c r="V50904" s="17"/>
    </row>
    <row r="50905" spans="22:22">
      <c r="V50905" s="17"/>
    </row>
    <row r="50906" spans="22:22">
      <c r="V50906" s="17"/>
    </row>
    <row r="50907" spans="22:22">
      <c r="V50907" s="17"/>
    </row>
    <row r="50908" spans="22:22">
      <c r="V50908" s="17"/>
    </row>
    <row r="50909" spans="22:22">
      <c r="V50909" s="17"/>
    </row>
    <row r="50910" spans="22:22">
      <c r="V50910" s="17"/>
    </row>
    <row r="50911" spans="22:22">
      <c r="V50911" s="17"/>
    </row>
    <row r="50912" spans="22:22">
      <c r="V50912" s="17"/>
    </row>
    <row r="50913" spans="22:22">
      <c r="V50913" s="17"/>
    </row>
    <row r="50914" spans="22:22">
      <c r="V50914" s="17"/>
    </row>
    <row r="50915" spans="22:22">
      <c r="V50915" s="17"/>
    </row>
    <row r="50916" spans="22:22">
      <c r="V50916" s="17"/>
    </row>
    <row r="50917" spans="22:22">
      <c r="V50917" s="17"/>
    </row>
    <row r="50918" spans="22:22">
      <c r="V50918" s="17"/>
    </row>
    <row r="50919" spans="22:22">
      <c r="V50919" s="17"/>
    </row>
    <row r="50920" spans="22:22">
      <c r="V50920" s="17"/>
    </row>
    <row r="50921" spans="22:22">
      <c r="V50921" s="17"/>
    </row>
    <row r="50922" spans="22:22">
      <c r="V50922" s="17"/>
    </row>
    <row r="50923" spans="22:22">
      <c r="V50923" s="17"/>
    </row>
    <row r="50924" spans="22:22">
      <c r="V50924" s="17"/>
    </row>
    <row r="50925" spans="22:22">
      <c r="V50925" s="17"/>
    </row>
    <row r="50926" spans="22:22">
      <c r="V50926" s="17"/>
    </row>
    <row r="50927" spans="22:22">
      <c r="V50927" s="17"/>
    </row>
    <row r="50928" spans="22:22">
      <c r="V50928" s="17"/>
    </row>
    <row r="50929" spans="22:22">
      <c r="V50929" s="17"/>
    </row>
    <row r="50930" spans="22:22">
      <c r="V50930" s="17"/>
    </row>
    <row r="50931" spans="22:22">
      <c r="V50931" s="17"/>
    </row>
    <row r="50932" spans="22:22">
      <c r="V50932" s="17"/>
    </row>
    <row r="50933" spans="22:22">
      <c r="V50933" s="17"/>
    </row>
    <row r="50934" spans="22:22">
      <c r="V50934" s="17"/>
    </row>
    <row r="50935" spans="22:22">
      <c r="V50935" s="17"/>
    </row>
    <row r="50936" spans="22:22">
      <c r="V50936" s="17"/>
    </row>
    <row r="50937" spans="22:22">
      <c r="V50937" s="17"/>
    </row>
    <row r="50938" spans="22:22">
      <c r="V50938" s="17"/>
    </row>
    <row r="50939" spans="22:22">
      <c r="V50939" s="17"/>
    </row>
    <row r="50940" spans="22:22">
      <c r="V50940" s="17"/>
    </row>
    <row r="50941" spans="22:22">
      <c r="V50941" s="17"/>
    </row>
    <row r="50942" spans="22:22">
      <c r="V50942" s="17"/>
    </row>
    <row r="50943" spans="22:22">
      <c r="V50943" s="17"/>
    </row>
    <row r="50944" spans="22:22">
      <c r="V50944" s="17"/>
    </row>
    <row r="50945" spans="22:22">
      <c r="V50945" s="17"/>
    </row>
    <row r="50946" spans="22:22">
      <c r="V50946" s="17"/>
    </row>
    <row r="50947" spans="22:22">
      <c r="V50947" s="17"/>
    </row>
    <row r="50948" spans="22:22">
      <c r="V50948" s="17"/>
    </row>
    <row r="50949" spans="22:22">
      <c r="V50949" s="17"/>
    </row>
    <row r="50950" spans="22:22">
      <c r="V50950" s="17"/>
    </row>
    <row r="50951" spans="22:22">
      <c r="V50951" s="17"/>
    </row>
    <row r="50952" spans="22:22">
      <c r="V50952" s="17"/>
    </row>
    <row r="50953" spans="22:22">
      <c r="V50953" s="17"/>
    </row>
    <row r="50954" spans="22:22">
      <c r="V50954" s="17"/>
    </row>
    <row r="50955" spans="22:22">
      <c r="V50955" s="17"/>
    </row>
    <row r="50956" spans="22:22">
      <c r="V50956" s="17"/>
    </row>
    <row r="50957" spans="22:22">
      <c r="V50957" s="17"/>
    </row>
    <row r="50958" spans="22:22">
      <c r="V50958" s="17"/>
    </row>
    <row r="50959" spans="22:22">
      <c r="V50959" s="17"/>
    </row>
    <row r="50960" spans="22:22">
      <c r="V50960" s="17"/>
    </row>
    <row r="50961" spans="22:22">
      <c r="V50961" s="17"/>
    </row>
    <row r="50962" spans="22:22">
      <c r="V50962" s="17"/>
    </row>
    <row r="50963" spans="22:22">
      <c r="V50963" s="17"/>
    </row>
    <row r="50964" spans="22:22">
      <c r="V50964" s="17"/>
    </row>
    <row r="50965" spans="22:22">
      <c r="V50965" s="17"/>
    </row>
    <row r="50966" spans="22:22">
      <c r="V50966" s="17"/>
    </row>
    <row r="50967" spans="22:22">
      <c r="V50967" s="17"/>
    </row>
    <row r="50968" spans="22:22">
      <c r="V50968" s="17"/>
    </row>
    <row r="50969" spans="22:22">
      <c r="V50969" s="17"/>
    </row>
    <row r="50970" spans="22:22">
      <c r="V50970" s="17"/>
    </row>
    <row r="50971" spans="22:22">
      <c r="V50971" s="17"/>
    </row>
    <row r="50972" spans="22:22">
      <c r="V50972" s="17"/>
    </row>
    <row r="50973" spans="22:22">
      <c r="V50973" s="17"/>
    </row>
    <row r="50974" spans="22:22">
      <c r="V50974" s="17"/>
    </row>
    <row r="50975" spans="22:22">
      <c r="V50975" s="17"/>
    </row>
    <row r="50976" spans="22:22">
      <c r="V50976" s="17"/>
    </row>
    <row r="50977" spans="22:22">
      <c r="V50977" s="17"/>
    </row>
    <row r="50978" spans="22:22">
      <c r="V50978" s="17"/>
    </row>
    <row r="50979" spans="22:22">
      <c r="V50979" s="17"/>
    </row>
    <row r="50980" spans="22:22">
      <c r="V50980" s="17"/>
    </row>
    <row r="50981" spans="22:22">
      <c r="V50981" s="17"/>
    </row>
    <row r="50982" spans="22:22">
      <c r="V50982" s="17"/>
    </row>
    <row r="50983" spans="22:22">
      <c r="V50983" s="17"/>
    </row>
    <row r="50984" spans="22:22">
      <c r="V50984" s="17"/>
    </row>
    <row r="50985" spans="22:22">
      <c r="V50985" s="17"/>
    </row>
    <row r="50986" spans="22:22">
      <c r="V50986" s="17"/>
    </row>
    <row r="50987" spans="22:22">
      <c r="V50987" s="17"/>
    </row>
    <row r="50988" spans="22:22">
      <c r="V50988" s="17"/>
    </row>
    <row r="50989" spans="22:22">
      <c r="V50989" s="17"/>
    </row>
    <row r="50990" spans="22:22">
      <c r="V50990" s="17"/>
    </row>
    <row r="50991" spans="22:22">
      <c r="V50991" s="17"/>
    </row>
    <row r="50992" spans="22:22">
      <c r="V50992" s="17"/>
    </row>
    <row r="50993" spans="22:22">
      <c r="V50993" s="17"/>
    </row>
    <row r="50994" spans="22:22">
      <c r="V50994" s="17"/>
    </row>
    <row r="50995" spans="22:22">
      <c r="V50995" s="17"/>
    </row>
    <row r="50996" spans="22:22">
      <c r="V50996" s="17"/>
    </row>
    <row r="50997" spans="22:22">
      <c r="V50997" s="17"/>
    </row>
    <row r="50998" spans="22:22">
      <c r="V50998" s="17"/>
    </row>
    <row r="50999" spans="22:22">
      <c r="V50999" s="17"/>
    </row>
    <row r="51000" spans="22:22">
      <c r="V51000" s="17"/>
    </row>
    <row r="51001" spans="22:22">
      <c r="V51001" s="17"/>
    </row>
    <row r="51002" spans="22:22">
      <c r="V51002" s="17"/>
    </row>
    <row r="51003" spans="22:22">
      <c r="V51003" s="17"/>
    </row>
    <row r="51004" spans="22:22">
      <c r="V51004" s="17"/>
    </row>
    <row r="51005" spans="22:22">
      <c r="V51005" s="17"/>
    </row>
    <row r="51006" spans="22:22">
      <c r="V51006" s="17"/>
    </row>
    <row r="51007" spans="22:22">
      <c r="V51007" s="17"/>
    </row>
    <row r="51008" spans="22:22">
      <c r="V51008" s="17"/>
    </row>
    <row r="51009" spans="22:22">
      <c r="V51009" s="17"/>
    </row>
    <row r="51010" spans="22:22">
      <c r="V51010" s="17"/>
    </row>
    <row r="51011" spans="22:22">
      <c r="V51011" s="17"/>
    </row>
    <row r="51012" spans="22:22">
      <c r="V51012" s="17"/>
    </row>
    <row r="51013" spans="22:22">
      <c r="V51013" s="17"/>
    </row>
    <row r="51014" spans="22:22">
      <c r="V51014" s="17"/>
    </row>
    <row r="51015" spans="22:22">
      <c r="V51015" s="17"/>
    </row>
    <row r="51016" spans="22:22">
      <c r="V51016" s="17"/>
    </row>
    <row r="51017" spans="22:22">
      <c r="V51017" s="17"/>
    </row>
    <row r="51018" spans="22:22">
      <c r="V51018" s="17"/>
    </row>
    <row r="51019" spans="22:22">
      <c r="V51019" s="17"/>
    </row>
    <row r="51020" spans="22:22">
      <c r="V51020" s="17"/>
    </row>
    <row r="51021" spans="22:22">
      <c r="V51021" s="17"/>
    </row>
    <row r="51022" spans="22:22">
      <c r="V51022" s="17"/>
    </row>
    <row r="51023" spans="22:22">
      <c r="V51023" s="17"/>
    </row>
    <row r="51024" spans="22:22">
      <c r="V51024" s="17"/>
    </row>
    <row r="51025" spans="22:22">
      <c r="V51025" s="17"/>
    </row>
    <row r="51026" spans="22:22">
      <c r="V51026" s="17"/>
    </row>
    <row r="51027" spans="22:22">
      <c r="V51027" s="17"/>
    </row>
    <row r="51028" spans="22:22">
      <c r="V51028" s="17"/>
    </row>
    <row r="51029" spans="22:22">
      <c r="V51029" s="17"/>
    </row>
    <row r="51030" spans="22:22">
      <c r="V51030" s="17"/>
    </row>
    <row r="51031" spans="22:22">
      <c r="V51031" s="17"/>
    </row>
    <row r="51032" spans="22:22">
      <c r="V51032" s="17"/>
    </row>
    <row r="51033" spans="22:22">
      <c r="V51033" s="17"/>
    </row>
    <row r="51034" spans="22:22">
      <c r="V51034" s="17"/>
    </row>
    <row r="51035" spans="22:22">
      <c r="V51035" s="17"/>
    </row>
    <row r="51036" spans="22:22">
      <c r="V51036" s="17"/>
    </row>
    <row r="51037" spans="22:22">
      <c r="V51037" s="17"/>
    </row>
    <row r="51038" spans="22:22">
      <c r="V51038" s="17"/>
    </row>
    <row r="51039" spans="22:22">
      <c r="V51039" s="17"/>
    </row>
    <row r="51040" spans="22:22">
      <c r="V51040" s="17"/>
    </row>
    <row r="51041" spans="22:22">
      <c r="V51041" s="17"/>
    </row>
    <row r="51042" spans="22:22">
      <c r="V51042" s="17"/>
    </row>
    <row r="51043" spans="22:22">
      <c r="V51043" s="17"/>
    </row>
    <row r="51044" spans="22:22">
      <c r="V51044" s="17"/>
    </row>
    <row r="51045" spans="22:22">
      <c r="V51045" s="17"/>
    </row>
    <row r="51046" spans="22:22">
      <c r="V51046" s="17"/>
    </row>
    <row r="51047" spans="22:22">
      <c r="V51047" s="17"/>
    </row>
    <row r="51048" spans="22:22">
      <c r="V51048" s="17"/>
    </row>
    <row r="51049" spans="22:22">
      <c r="V51049" s="17"/>
    </row>
    <row r="51050" spans="22:22">
      <c r="V51050" s="17"/>
    </row>
    <row r="51051" spans="22:22">
      <c r="V51051" s="17"/>
    </row>
    <row r="51052" spans="22:22">
      <c r="V51052" s="17"/>
    </row>
    <row r="51053" spans="22:22">
      <c r="V51053" s="17"/>
    </row>
    <row r="51054" spans="22:22">
      <c r="V51054" s="17"/>
    </row>
    <row r="51055" spans="22:22">
      <c r="V51055" s="17"/>
    </row>
    <row r="51056" spans="22:22">
      <c r="V51056" s="17"/>
    </row>
    <row r="51057" spans="22:22">
      <c r="V51057" s="17"/>
    </row>
    <row r="51058" spans="22:22">
      <c r="V51058" s="17"/>
    </row>
    <row r="51059" spans="22:22">
      <c r="V51059" s="17"/>
    </row>
    <row r="51060" spans="22:22">
      <c r="V51060" s="17"/>
    </row>
    <row r="51061" spans="22:22">
      <c r="V51061" s="17"/>
    </row>
    <row r="51062" spans="22:22">
      <c r="V51062" s="17"/>
    </row>
    <row r="51063" spans="22:22">
      <c r="V51063" s="17"/>
    </row>
    <row r="51064" spans="22:22">
      <c r="V51064" s="17"/>
    </row>
    <row r="51065" spans="22:22">
      <c r="V51065" s="17"/>
    </row>
    <row r="51066" spans="22:22">
      <c r="V51066" s="17"/>
    </row>
    <row r="51067" spans="22:22">
      <c r="V51067" s="17"/>
    </row>
    <row r="51068" spans="22:22">
      <c r="V51068" s="17"/>
    </row>
    <row r="51069" spans="22:22">
      <c r="V51069" s="17"/>
    </row>
    <row r="51070" spans="22:22">
      <c r="V51070" s="17"/>
    </row>
    <row r="51071" spans="22:22">
      <c r="V51071" s="17"/>
    </row>
    <row r="51072" spans="22:22">
      <c r="V51072" s="17"/>
    </row>
    <row r="51073" spans="22:22">
      <c r="V51073" s="17"/>
    </row>
    <row r="51074" spans="22:22">
      <c r="V51074" s="17"/>
    </row>
    <row r="51075" spans="22:22">
      <c r="V51075" s="17"/>
    </row>
    <row r="51076" spans="22:22">
      <c r="V51076" s="17"/>
    </row>
    <row r="51077" spans="22:22">
      <c r="V51077" s="17"/>
    </row>
    <row r="51078" spans="22:22">
      <c r="V51078" s="17"/>
    </row>
    <row r="51079" spans="22:22">
      <c r="V51079" s="17"/>
    </row>
    <row r="51080" spans="22:22">
      <c r="V51080" s="17"/>
    </row>
    <row r="51081" spans="22:22">
      <c r="V51081" s="17"/>
    </row>
    <row r="51082" spans="22:22">
      <c r="V51082" s="17"/>
    </row>
    <row r="51083" spans="22:22">
      <c r="V51083" s="17"/>
    </row>
    <row r="51084" spans="22:22">
      <c r="V51084" s="17"/>
    </row>
    <row r="51085" spans="22:22">
      <c r="V51085" s="17"/>
    </row>
    <row r="51086" spans="22:22">
      <c r="V51086" s="17"/>
    </row>
    <row r="51087" spans="22:22">
      <c r="V51087" s="17"/>
    </row>
    <row r="51088" spans="22:22">
      <c r="V51088" s="17"/>
    </row>
    <row r="51089" spans="22:22">
      <c r="V51089" s="17"/>
    </row>
    <row r="51090" spans="22:22">
      <c r="V51090" s="17"/>
    </row>
    <row r="51091" spans="22:22">
      <c r="V51091" s="17"/>
    </row>
    <row r="51092" spans="22:22">
      <c r="V51092" s="17"/>
    </row>
    <row r="51093" spans="22:22">
      <c r="V51093" s="17"/>
    </row>
    <row r="51094" spans="22:22">
      <c r="V51094" s="17"/>
    </row>
    <row r="51095" spans="22:22">
      <c r="V51095" s="17"/>
    </row>
    <row r="51096" spans="22:22">
      <c r="V51096" s="17"/>
    </row>
    <row r="51097" spans="22:22">
      <c r="V51097" s="17"/>
    </row>
    <row r="51098" spans="22:22">
      <c r="V51098" s="17"/>
    </row>
    <row r="51099" spans="22:22">
      <c r="V51099" s="17"/>
    </row>
    <row r="51100" spans="22:22">
      <c r="V51100" s="17"/>
    </row>
    <row r="51101" spans="22:22">
      <c r="V51101" s="17"/>
    </row>
    <row r="51102" spans="22:22">
      <c r="V51102" s="17"/>
    </row>
    <row r="51103" spans="22:22">
      <c r="V51103" s="17"/>
    </row>
    <row r="51104" spans="22:22">
      <c r="V51104" s="17"/>
    </row>
    <row r="51105" spans="22:22">
      <c r="V51105" s="17"/>
    </row>
    <row r="51106" spans="22:22">
      <c r="V51106" s="17"/>
    </row>
    <row r="51107" spans="22:22">
      <c r="V51107" s="17"/>
    </row>
    <row r="51108" spans="22:22">
      <c r="V51108" s="17"/>
    </row>
    <row r="51109" spans="22:22">
      <c r="V51109" s="17"/>
    </row>
    <row r="51110" spans="22:22">
      <c r="V51110" s="17"/>
    </row>
    <row r="51111" spans="22:22">
      <c r="V51111" s="17"/>
    </row>
    <row r="51112" spans="22:22">
      <c r="V51112" s="17"/>
    </row>
    <row r="51113" spans="22:22">
      <c r="V51113" s="17"/>
    </row>
    <row r="51114" spans="22:22">
      <c r="V51114" s="17"/>
    </row>
    <row r="51115" spans="22:22">
      <c r="V51115" s="17"/>
    </row>
    <row r="51116" spans="22:22">
      <c r="V51116" s="17"/>
    </row>
    <row r="51117" spans="22:22">
      <c r="V51117" s="17"/>
    </row>
    <row r="51118" spans="22:22">
      <c r="V51118" s="17"/>
    </row>
    <row r="51119" spans="22:22">
      <c r="V51119" s="17"/>
    </row>
    <row r="51120" spans="22:22">
      <c r="V51120" s="17"/>
    </row>
    <row r="51121" spans="22:22">
      <c r="V51121" s="17"/>
    </row>
    <row r="51122" spans="22:22">
      <c r="V51122" s="17"/>
    </row>
    <row r="51123" spans="22:22">
      <c r="V51123" s="17"/>
    </row>
    <row r="51124" spans="22:22">
      <c r="V51124" s="17"/>
    </row>
    <row r="51125" spans="22:22">
      <c r="V51125" s="17"/>
    </row>
    <row r="51126" spans="22:22">
      <c r="V51126" s="17"/>
    </row>
    <row r="51127" spans="22:22">
      <c r="V51127" s="17"/>
    </row>
    <row r="51128" spans="22:22">
      <c r="V51128" s="17"/>
    </row>
    <row r="51129" spans="22:22">
      <c r="V51129" s="17"/>
    </row>
    <row r="51130" spans="22:22">
      <c r="V51130" s="17"/>
    </row>
    <row r="51131" spans="22:22">
      <c r="V51131" s="17"/>
    </row>
    <row r="51132" spans="22:22">
      <c r="V51132" s="17"/>
    </row>
    <row r="51133" spans="22:22">
      <c r="V51133" s="17"/>
    </row>
    <row r="51134" spans="22:22">
      <c r="V51134" s="17"/>
    </row>
    <row r="51135" spans="22:22">
      <c r="V51135" s="17"/>
    </row>
    <row r="51136" spans="22:22">
      <c r="V51136" s="17"/>
    </row>
    <row r="51137" spans="22:22">
      <c r="V51137" s="17"/>
    </row>
    <row r="51138" spans="22:22">
      <c r="V51138" s="17"/>
    </row>
    <row r="51139" spans="22:22">
      <c r="V51139" s="17"/>
    </row>
    <row r="51140" spans="22:22">
      <c r="V51140" s="17"/>
    </row>
    <row r="51141" spans="22:22">
      <c r="V51141" s="17"/>
    </row>
    <row r="51142" spans="22:22">
      <c r="V51142" s="17"/>
    </row>
    <row r="51143" spans="22:22">
      <c r="V51143" s="17"/>
    </row>
    <row r="51144" spans="22:22">
      <c r="V51144" s="17"/>
    </row>
    <row r="51145" spans="22:22">
      <c r="V51145" s="17"/>
    </row>
    <row r="51146" spans="22:22">
      <c r="V51146" s="17"/>
    </row>
    <row r="51147" spans="22:22">
      <c r="V51147" s="17"/>
    </row>
    <row r="51148" spans="22:22">
      <c r="V51148" s="17"/>
    </row>
    <row r="51149" spans="22:22">
      <c r="V51149" s="17"/>
    </row>
    <row r="51150" spans="22:22">
      <c r="V51150" s="17"/>
    </row>
    <row r="51151" spans="22:22">
      <c r="V51151" s="17"/>
    </row>
    <row r="51152" spans="22:22">
      <c r="V51152" s="17"/>
    </row>
    <row r="51153" spans="22:22">
      <c r="V51153" s="17"/>
    </row>
    <row r="51154" spans="22:22">
      <c r="V51154" s="17"/>
    </row>
    <row r="51155" spans="22:22">
      <c r="V51155" s="17"/>
    </row>
    <row r="51156" spans="22:22">
      <c r="V51156" s="17"/>
    </row>
    <row r="51157" spans="22:22">
      <c r="V51157" s="17"/>
    </row>
    <row r="51158" spans="22:22">
      <c r="V51158" s="17"/>
    </row>
    <row r="51159" spans="22:22">
      <c r="V51159" s="17"/>
    </row>
    <row r="51160" spans="22:22">
      <c r="V51160" s="17"/>
    </row>
    <row r="51161" spans="22:22">
      <c r="V51161" s="17"/>
    </row>
    <row r="51162" spans="22:22">
      <c r="V51162" s="17"/>
    </row>
    <row r="51163" spans="22:22">
      <c r="V51163" s="17"/>
    </row>
    <row r="51164" spans="22:22">
      <c r="V51164" s="17"/>
    </row>
    <row r="51165" spans="22:22">
      <c r="V51165" s="17"/>
    </row>
    <row r="51166" spans="22:22">
      <c r="V51166" s="17"/>
    </row>
    <row r="51167" spans="22:22">
      <c r="V51167" s="17"/>
    </row>
    <row r="51168" spans="22:22">
      <c r="V51168" s="17"/>
    </row>
    <row r="51169" spans="22:22">
      <c r="V51169" s="17"/>
    </row>
    <row r="51170" spans="22:22">
      <c r="V51170" s="17"/>
    </row>
    <row r="51171" spans="22:22">
      <c r="V51171" s="17"/>
    </row>
    <row r="51172" spans="22:22">
      <c r="V51172" s="17"/>
    </row>
    <row r="51173" spans="22:22">
      <c r="V51173" s="17"/>
    </row>
    <row r="51174" spans="22:22">
      <c r="V51174" s="17"/>
    </row>
    <row r="51175" spans="22:22">
      <c r="V51175" s="17"/>
    </row>
    <row r="51176" spans="22:22">
      <c r="V51176" s="17"/>
    </row>
    <row r="51177" spans="22:22">
      <c r="V51177" s="17"/>
    </row>
    <row r="51178" spans="22:22">
      <c r="V51178" s="17"/>
    </row>
    <row r="51179" spans="22:22">
      <c r="V51179" s="17"/>
    </row>
    <row r="51180" spans="22:22">
      <c r="V51180" s="17"/>
    </row>
    <row r="51181" spans="22:22">
      <c r="V51181" s="17"/>
    </row>
    <row r="51182" spans="22:22">
      <c r="V51182" s="17"/>
    </row>
    <row r="51183" spans="22:22">
      <c r="V51183" s="17"/>
    </row>
    <row r="51184" spans="22:22">
      <c r="V51184" s="17"/>
    </row>
    <row r="51185" spans="22:22">
      <c r="V51185" s="17"/>
    </row>
    <row r="51186" spans="22:22">
      <c r="V51186" s="17"/>
    </row>
    <row r="51187" spans="22:22">
      <c r="V51187" s="17"/>
    </row>
    <row r="51188" spans="22:22">
      <c r="V51188" s="17"/>
    </row>
    <row r="51189" spans="22:22">
      <c r="V51189" s="17"/>
    </row>
    <row r="51190" spans="22:22">
      <c r="V51190" s="17"/>
    </row>
    <row r="51191" spans="22:22">
      <c r="V51191" s="17"/>
    </row>
    <row r="51192" spans="22:22">
      <c r="V51192" s="17"/>
    </row>
    <row r="51193" spans="22:22">
      <c r="V51193" s="17"/>
    </row>
    <row r="51194" spans="22:22">
      <c r="V51194" s="17"/>
    </row>
    <row r="51195" spans="22:22">
      <c r="V51195" s="17"/>
    </row>
    <row r="51196" spans="22:22">
      <c r="V51196" s="17"/>
    </row>
    <row r="51197" spans="22:22">
      <c r="V51197" s="17"/>
    </row>
    <row r="51198" spans="22:22">
      <c r="V51198" s="17"/>
    </row>
    <row r="51199" spans="22:22">
      <c r="V51199" s="17"/>
    </row>
    <row r="51200" spans="22:22">
      <c r="V51200" s="17"/>
    </row>
    <row r="51201" spans="22:22">
      <c r="V51201" s="17"/>
    </row>
    <row r="51202" spans="22:22">
      <c r="V51202" s="17"/>
    </row>
    <row r="51203" spans="22:22">
      <c r="V51203" s="17"/>
    </row>
    <row r="51204" spans="22:22">
      <c r="V51204" s="17"/>
    </row>
    <row r="51205" spans="22:22">
      <c r="V51205" s="17"/>
    </row>
    <row r="51206" spans="22:22">
      <c r="V51206" s="17"/>
    </row>
    <row r="51207" spans="22:22">
      <c r="V51207" s="17"/>
    </row>
    <row r="51208" spans="22:22">
      <c r="V51208" s="17"/>
    </row>
    <row r="51209" spans="22:22">
      <c r="V51209" s="17"/>
    </row>
    <row r="51210" spans="22:22">
      <c r="V51210" s="17"/>
    </row>
    <row r="51211" spans="22:22">
      <c r="V51211" s="17"/>
    </row>
    <row r="51212" spans="22:22">
      <c r="V51212" s="17"/>
    </row>
    <row r="51213" spans="22:22">
      <c r="V51213" s="17"/>
    </row>
    <row r="51214" spans="22:22">
      <c r="V51214" s="17"/>
    </row>
    <row r="51215" spans="22:22">
      <c r="V51215" s="17"/>
    </row>
    <row r="51216" spans="22:22">
      <c r="V51216" s="17"/>
    </row>
    <row r="51217" spans="22:22">
      <c r="V51217" s="17"/>
    </row>
    <row r="51218" spans="22:22">
      <c r="V51218" s="17"/>
    </row>
    <row r="51219" spans="22:22">
      <c r="V51219" s="17"/>
    </row>
    <row r="51220" spans="22:22">
      <c r="V51220" s="17"/>
    </row>
    <row r="51221" spans="22:22">
      <c r="V51221" s="17"/>
    </row>
    <row r="51222" spans="22:22">
      <c r="V51222" s="17"/>
    </row>
    <row r="51223" spans="22:22">
      <c r="V51223" s="17"/>
    </row>
    <row r="51224" spans="22:22">
      <c r="V51224" s="17"/>
    </row>
    <row r="51225" spans="22:22">
      <c r="V51225" s="17"/>
    </row>
    <row r="51226" spans="22:22">
      <c r="V51226" s="17"/>
    </row>
    <row r="51227" spans="22:22">
      <c r="V51227" s="17"/>
    </row>
    <row r="51228" spans="22:22">
      <c r="V51228" s="17"/>
    </row>
    <row r="51229" spans="22:22">
      <c r="V51229" s="17"/>
    </row>
    <row r="51230" spans="22:22">
      <c r="V51230" s="17"/>
    </row>
    <row r="51231" spans="22:22">
      <c r="V51231" s="17"/>
    </row>
    <row r="51232" spans="22:22">
      <c r="V51232" s="17"/>
    </row>
    <row r="51233" spans="22:22">
      <c r="V51233" s="17"/>
    </row>
    <row r="51234" spans="22:22">
      <c r="V51234" s="17"/>
    </row>
    <row r="51235" spans="22:22">
      <c r="V51235" s="17"/>
    </row>
    <row r="51236" spans="22:22">
      <c r="V51236" s="17"/>
    </row>
    <row r="51237" spans="22:22">
      <c r="V51237" s="17"/>
    </row>
    <row r="51238" spans="22:22">
      <c r="V51238" s="17"/>
    </row>
    <row r="51239" spans="22:22">
      <c r="V51239" s="17"/>
    </row>
    <row r="51240" spans="22:22">
      <c r="V51240" s="17"/>
    </row>
    <row r="51241" spans="22:22">
      <c r="V51241" s="17"/>
    </row>
    <row r="51242" spans="22:22">
      <c r="V51242" s="17"/>
    </row>
    <row r="51243" spans="22:22">
      <c r="V51243" s="17"/>
    </row>
    <row r="51244" spans="22:22">
      <c r="V51244" s="17"/>
    </row>
    <row r="51245" spans="22:22">
      <c r="V51245" s="17"/>
    </row>
    <row r="51246" spans="22:22">
      <c r="V51246" s="17"/>
    </row>
    <row r="51247" spans="22:22">
      <c r="V51247" s="17"/>
    </row>
    <row r="51248" spans="22:22">
      <c r="V51248" s="17"/>
    </row>
    <row r="51249" spans="22:22">
      <c r="V51249" s="17"/>
    </row>
    <row r="51250" spans="22:22">
      <c r="V51250" s="17"/>
    </row>
    <row r="51251" spans="22:22">
      <c r="V51251" s="17"/>
    </row>
    <row r="51252" spans="22:22">
      <c r="V51252" s="17"/>
    </row>
    <row r="51253" spans="22:22">
      <c r="V51253" s="17"/>
    </row>
    <row r="51254" spans="22:22">
      <c r="V51254" s="17"/>
    </row>
    <row r="51255" spans="22:22">
      <c r="V51255" s="17"/>
    </row>
    <row r="51256" spans="22:22">
      <c r="V51256" s="17"/>
    </row>
    <row r="51257" spans="22:22">
      <c r="V51257" s="17"/>
    </row>
    <row r="51258" spans="22:22">
      <c r="V51258" s="17"/>
    </row>
    <row r="51259" spans="22:22">
      <c r="V51259" s="17"/>
    </row>
    <row r="51260" spans="22:22">
      <c r="V51260" s="17"/>
    </row>
    <row r="51261" spans="22:22">
      <c r="V51261" s="17"/>
    </row>
    <row r="51262" spans="22:22">
      <c r="V51262" s="17"/>
    </row>
    <row r="51263" spans="22:22">
      <c r="V51263" s="17"/>
    </row>
    <row r="51264" spans="22:22">
      <c r="V51264" s="17"/>
    </row>
    <row r="51265" spans="22:22">
      <c r="V51265" s="17"/>
    </row>
    <row r="51266" spans="22:22">
      <c r="V51266" s="17"/>
    </row>
    <row r="51267" spans="22:22">
      <c r="V51267" s="17"/>
    </row>
    <row r="51268" spans="22:22">
      <c r="V51268" s="17"/>
    </row>
    <row r="51269" spans="22:22">
      <c r="V51269" s="17"/>
    </row>
    <row r="51270" spans="22:22">
      <c r="V51270" s="17"/>
    </row>
    <row r="51271" spans="22:22">
      <c r="V51271" s="17"/>
    </row>
    <row r="51272" spans="22:22">
      <c r="V51272" s="17"/>
    </row>
    <row r="51273" spans="22:22">
      <c r="V51273" s="17"/>
    </row>
    <row r="51274" spans="22:22">
      <c r="V51274" s="17"/>
    </row>
    <row r="51275" spans="22:22">
      <c r="V51275" s="17"/>
    </row>
    <row r="51276" spans="22:22">
      <c r="V51276" s="17"/>
    </row>
    <row r="51277" spans="22:22">
      <c r="V51277" s="17"/>
    </row>
    <row r="51278" spans="22:22">
      <c r="V51278" s="17"/>
    </row>
    <row r="51279" spans="22:22">
      <c r="V51279" s="17"/>
    </row>
    <row r="51280" spans="22:22">
      <c r="V51280" s="17"/>
    </row>
    <row r="51281" spans="22:22">
      <c r="V51281" s="17"/>
    </row>
    <row r="51282" spans="22:22">
      <c r="V51282" s="17"/>
    </row>
    <row r="51283" spans="22:22">
      <c r="V51283" s="17"/>
    </row>
    <row r="51284" spans="22:22">
      <c r="V51284" s="17"/>
    </row>
    <row r="51285" spans="22:22">
      <c r="V51285" s="17"/>
    </row>
    <row r="51286" spans="22:22">
      <c r="V51286" s="17"/>
    </row>
    <row r="51287" spans="22:22">
      <c r="V51287" s="17"/>
    </row>
    <row r="51288" spans="22:22">
      <c r="V51288" s="17"/>
    </row>
    <row r="51289" spans="22:22">
      <c r="V51289" s="17"/>
    </row>
    <row r="51290" spans="22:22">
      <c r="V51290" s="17"/>
    </row>
    <row r="51291" spans="22:22">
      <c r="V51291" s="17"/>
    </row>
    <row r="51292" spans="22:22">
      <c r="V51292" s="17"/>
    </row>
    <row r="51293" spans="22:22">
      <c r="V51293" s="17"/>
    </row>
    <row r="51294" spans="22:22">
      <c r="V51294" s="17"/>
    </row>
    <row r="51295" spans="22:22">
      <c r="V51295" s="17"/>
    </row>
    <row r="51296" spans="22:22">
      <c r="V51296" s="17"/>
    </row>
    <row r="51297" spans="22:22">
      <c r="V51297" s="17"/>
    </row>
    <row r="51298" spans="22:22">
      <c r="V51298" s="17"/>
    </row>
    <row r="51299" spans="22:22">
      <c r="V51299" s="17"/>
    </row>
    <row r="51300" spans="22:22">
      <c r="V51300" s="17"/>
    </row>
    <row r="51301" spans="22:22">
      <c r="V51301" s="17"/>
    </row>
    <row r="51302" spans="22:22">
      <c r="V51302" s="17"/>
    </row>
    <row r="51303" spans="22:22">
      <c r="V51303" s="17"/>
    </row>
    <row r="51304" spans="22:22">
      <c r="V51304" s="17"/>
    </row>
    <row r="51305" spans="22:22">
      <c r="V51305" s="17"/>
    </row>
    <row r="51306" spans="22:22">
      <c r="V51306" s="17"/>
    </row>
    <row r="51307" spans="22:22">
      <c r="V51307" s="17"/>
    </row>
    <row r="51308" spans="22:22">
      <c r="V51308" s="17"/>
    </row>
    <row r="51309" spans="22:22">
      <c r="V51309" s="17"/>
    </row>
    <row r="51310" spans="22:22">
      <c r="V51310" s="17"/>
    </row>
    <row r="51311" spans="22:22">
      <c r="V51311" s="17"/>
    </row>
    <row r="51312" spans="22:22">
      <c r="V51312" s="17"/>
    </row>
    <row r="51313" spans="22:22">
      <c r="V51313" s="17"/>
    </row>
    <row r="51314" spans="22:22">
      <c r="V51314" s="17"/>
    </row>
    <row r="51315" spans="22:22">
      <c r="V51315" s="17"/>
    </row>
    <row r="51316" spans="22:22">
      <c r="V51316" s="17"/>
    </row>
    <row r="51317" spans="22:22">
      <c r="V51317" s="17"/>
    </row>
    <row r="51318" spans="22:22">
      <c r="V51318" s="17"/>
    </row>
    <row r="51319" spans="22:22">
      <c r="V51319" s="17"/>
    </row>
    <row r="51320" spans="22:22">
      <c r="V51320" s="17"/>
    </row>
    <row r="51321" spans="22:22">
      <c r="V51321" s="17"/>
    </row>
    <row r="51322" spans="22:22">
      <c r="V51322" s="17"/>
    </row>
    <row r="51323" spans="22:22">
      <c r="V51323" s="17"/>
    </row>
    <row r="51324" spans="22:22">
      <c r="V51324" s="17"/>
    </row>
    <row r="51325" spans="22:22">
      <c r="V51325" s="17"/>
    </row>
    <row r="51326" spans="22:22">
      <c r="V51326" s="17"/>
    </row>
    <row r="51327" spans="22:22">
      <c r="V51327" s="17"/>
    </row>
    <row r="51328" spans="22:22">
      <c r="V51328" s="17"/>
    </row>
    <row r="51329" spans="22:22">
      <c r="V51329" s="17"/>
    </row>
    <row r="51330" spans="22:22">
      <c r="V51330" s="17"/>
    </row>
    <row r="51331" spans="22:22">
      <c r="V51331" s="17"/>
    </row>
    <row r="51332" spans="22:22">
      <c r="V51332" s="17"/>
    </row>
    <row r="51333" spans="22:22">
      <c r="V51333" s="17"/>
    </row>
    <row r="51334" spans="22:22">
      <c r="V51334" s="17"/>
    </row>
    <row r="51335" spans="22:22">
      <c r="V51335" s="17"/>
    </row>
    <row r="51336" spans="22:22">
      <c r="V51336" s="17"/>
    </row>
    <row r="51337" spans="22:22">
      <c r="V51337" s="17"/>
    </row>
    <row r="51338" spans="22:22">
      <c r="V51338" s="17"/>
    </row>
    <row r="51339" spans="22:22">
      <c r="V51339" s="17"/>
    </row>
    <row r="51340" spans="22:22">
      <c r="V51340" s="17"/>
    </row>
    <row r="51341" spans="22:22">
      <c r="V51341" s="17"/>
    </row>
    <row r="51342" spans="22:22">
      <c r="V51342" s="17"/>
    </row>
    <row r="51343" spans="22:22">
      <c r="V51343" s="17"/>
    </row>
    <row r="51344" spans="22:22">
      <c r="V51344" s="17"/>
    </row>
    <row r="51345" spans="22:22">
      <c r="V51345" s="17"/>
    </row>
    <row r="51346" spans="22:22">
      <c r="V51346" s="17"/>
    </row>
    <row r="51347" spans="22:22">
      <c r="V51347" s="17"/>
    </row>
    <row r="51348" spans="22:22">
      <c r="V51348" s="17"/>
    </row>
    <row r="51349" spans="22:22">
      <c r="V51349" s="17"/>
    </row>
    <row r="51350" spans="22:22">
      <c r="V51350" s="17"/>
    </row>
    <row r="51351" spans="22:22">
      <c r="V51351" s="17"/>
    </row>
    <row r="51352" spans="22:22">
      <c r="V51352" s="17"/>
    </row>
    <row r="51353" spans="22:22">
      <c r="V51353" s="17"/>
    </row>
    <row r="51354" spans="22:22">
      <c r="V51354" s="17"/>
    </row>
    <row r="51355" spans="22:22">
      <c r="V51355" s="17"/>
    </row>
    <row r="51356" spans="22:22">
      <c r="V51356" s="17"/>
    </row>
    <row r="51357" spans="22:22">
      <c r="V51357" s="17"/>
    </row>
    <row r="51358" spans="22:22">
      <c r="V51358" s="17"/>
    </row>
    <row r="51359" spans="22:22">
      <c r="V51359" s="17"/>
    </row>
    <row r="51360" spans="22:22">
      <c r="V51360" s="17"/>
    </row>
    <row r="51361" spans="22:22">
      <c r="V51361" s="17"/>
    </row>
    <row r="51362" spans="22:22">
      <c r="V51362" s="17"/>
    </row>
    <row r="51363" spans="22:22">
      <c r="V51363" s="17"/>
    </row>
    <row r="51364" spans="22:22">
      <c r="V51364" s="17"/>
    </row>
    <row r="51365" spans="22:22">
      <c r="V51365" s="17"/>
    </row>
    <row r="51366" spans="22:22">
      <c r="V51366" s="17"/>
    </row>
    <row r="51367" spans="22:22">
      <c r="V51367" s="17"/>
    </row>
    <row r="51368" spans="22:22">
      <c r="V51368" s="17"/>
    </row>
    <row r="51369" spans="22:22">
      <c r="V51369" s="17"/>
    </row>
    <row r="51370" spans="22:22">
      <c r="V51370" s="17"/>
    </row>
    <row r="51371" spans="22:22">
      <c r="V51371" s="17"/>
    </row>
    <row r="51372" spans="22:22">
      <c r="V51372" s="17"/>
    </row>
    <row r="51373" spans="22:22">
      <c r="V51373" s="17"/>
    </row>
    <row r="51374" spans="22:22">
      <c r="V51374" s="17"/>
    </row>
    <row r="51375" spans="22:22">
      <c r="V51375" s="17"/>
    </row>
    <row r="51376" spans="22:22">
      <c r="V51376" s="17"/>
    </row>
    <row r="51377" spans="22:22">
      <c r="V51377" s="17"/>
    </row>
    <row r="51378" spans="22:22">
      <c r="V51378" s="17"/>
    </row>
    <row r="51379" spans="22:22">
      <c r="V51379" s="17"/>
    </row>
    <row r="51380" spans="22:22">
      <c r="V51380" s="17"/>
    </row>
    <row r="51381" spans="22:22">
      <c r="V51381" s="17"/>
    </row>
    <row r="51382" spans="22:22">
      <c r="V51382" s="17"/>
    </row>
    <row r="51383" spans="22:22">
      <c r="V51383" s="17"/>
    </row>
    <row r="51384" spans="22:22">
      <c r="V51384" s="17"/>
    </row>
    <row r="51385" spans="22:22">
      <c r="V51385" s="17"/>
    </row>
    <row r="51386" spans="22:22">
      <c r="V51386" s="17"/>
    </row>
    <row r="51387" spans="22:22">
      <c r="V51387" s="17"/>
    </row>
    <row r="51388" spans="22:22">
      <c r="V51388" s="17"/>
    </row>
    <row r="51389" spans="22:22">
      <c r="V51389" s="17"/>
    </row>
    <row r="51390" spans="22:22">
      <c r="V51390" s="17"/>
    </row>
    <row r="51391" spans="22:22">
      <c r="V51391" s="17"/>
    </row>
    <row r="51392" spans="22:22">
      <c r="V51392" s="17"/>
    </row>
    <row r="51393" spans="22:22">
      <c r="V51393" s="17"/>
    </row>
    <row r="51394" spans="22:22">
      <c r="V51394" s="17"/>
    </row>
    <row r="51395" spans="22:22">
      <c r="V51395" s="17"/>
    </row>
    <row r="51396" spans="22:22">
      <c r="V51396" s="17"/>
    </row>
    <row r="51397" spans="22:22">
      <c r="V51397" s="17"/>
    </row>
    <row r="51398" spans="22:22">
      <c r="V51398" s="17"/>
    </row>
    <row r="51399" spans="22:22">
      <c r="V51399" s="17"/>
    </row>
    <row r="51400" spans="22:22">
      <c r="V51400" s="17"/>
    </row>
    <row r="51401" spans="22:22">
      <c r="V51401" s="17"/>
    </row>
    <row r="51402" spans="22:22">
      <c r="V51402" s="17"/>
    </row>
    <row r="51403" spans="22:22">
      <c r="V51403" s="17"/>
    </row>
    <row r="51404" spans="22:22">
      <c r="V51404" s="17"/>
    </row>
    <row r="51405" spans="22:22">
      <c r="V51405" s="17"/>
    </row>
    <row r="51406" spans="22:22">
      <c r="V51406" s="17"/>
    </row>
    <row r="51407" spans="22:22">
      <c r="V51407" s="17"/>
    </row>
    <row r="51408" spans="22:22">
      <c r="V51408" s="17"/>
    </row>
    <row r="51409" spans="22:22">
      <c r="V51409" s="17"/>
    </row>
    <row r="51410" spans="22:22">
      <c r="V51410" s="17"/>
    </row>
    <row r="51411" spans="22:22">
      <c r="V51411" s="17"/>
    </row>
    <row r="51412" spans="22:22">
      <c r="V51412" s="17"/>
    </row>
    <row r="51413" spans="22:22">
      <c r="V51413" s="17"/>
    </row>
    <row r="51414" spans="22:22">
      <c r="V51414" s="17"/>
    </row>
    <row r="51415" spans="22:22">
      <c r="V51415" s="17"/>
    </row>
    <row r="51416" spans="22:22">
      <c r="V51416" s="17"/>
    </row>
    <row r="51417" spans="22:22">
      <c r="V51417" s="17"/>
    </row>
    <row r="51418" spans="22:22">
      <c r="V51418" s="17"/>
    </row>
    <row r="51419" spans="22:22">
      <c r="V51419" s="17"/>
    </row>
    <row r="51420" spans="22:22">
      <c r="V51420" s="17"/>
    </row>
    <row r="51421" spans="22:22">
      <c r="V51421" s="17"/>
    </row>
    <row r="51422" spans="22:22">
      <c r="V51422" s="17"/>
    </row>
    <row r="51423" spans="22:22">
      <c r="V51423" s="17"/>
    </row>
    <row r="51424" spans="22:22">
      <c r="V51424" s="17"/>
    </row>
    <row r="51425" spans="22:22">
      <c r="V51425" s="17"/>
    </row>
    <row r="51426" spans="22:22">
      <c r="V51426" s="17"/>
    </row>
    <row r="51427" spans="22:22">
      <c r="V51427" s="17"/>
    </row>
    <row r="51428" spans="22:22">
      <c r="V51428" s="17"/>
    </row>
    <row r="51429" spans="22:22">
      <c r="V51429" s="17"/>
    </row>
    <row r="51430" spans="22:22">
      <c r="V51430" s="17"/>
    </row>
    <row r="51431" spans="22:22">
      <c r="V51431" s="17"/>
    </row>
    <row r="51432" spans="22:22">
      <c r="V51432" s="17"/>
    </row>
    <row r="51433" spans="22:22">
      <c r="V51433" s="17"/>
    </row>
    <row r="51434" spans="22:22">
      <c r="V51434" s="17"/>
    </row>
    <row r="51435" spans="22:22">
      <c r="V51435" s="17"/>
    </row>
    <row r="51436" spans="22:22">
      <c r="V51436" s="17"/>
    </row>
    <row r="51437" spans="22:22">
      <c r="V51437" s="17"/>
    </row>
    <row r="51438" spans="22:22">
      <c r="V51438" s="17"/>
    </row>
    <row r="51439" spans="22:22">
      <c r="V51439" s="17"/>
    </row>
    <row r="51440" spans="22:22">
      <c r="V51440" s="17"/>
    </row>
    <row r="51441" spans="22:22">
      <c r="V51441" s="17"/>
    </row>
    <row r="51442" spans="22:22">
      <c r="V51442" s="17"/>
    </row>
    <row r="51443" spans="22:22">
      <c r="V51443" s="17"/>
    </row>
    <row r="51444" spans="22:22">
      <c r="V51444" s="17"/>
    </row>
    <row r="51445" spans="22:22">
      <c r="V51445" s="17"/>
    </row>
    <row r="51446" spans="22:22">
      <c r="V51446" s="17"/>
    </row>
    <row r="51447" spans="22:22">
      <c r="V51447" s="17"/>
    </row>
    <row r="51448" spans="22:22">
      <c r="V51448" s="17"/>
    </row>
    <row r="51449" spans="22:22">
      <c r="V51449" s="17"/>
    </row>
    <row r="51450" spans="22:22">
      <c r="V51450" s="17"/>
    </row>
    <row r="51451" spans="22:22">
      <c r="V51451" s="17"/>
    </row>
    <row r="51452" spans="22:22">
      <c r="V51452" s="17"/>
    </row>
    <row r="51453" spans="22:22">
      <c r="V51453" s="17"/>
    </row>
    <row r="51454" spans="22:22">
      <c r="V51454" s="17"/>
    </row>
    <row r="51455" spans="22:22">
      <c r="V51455" s="17"/>
    </row>
    <row r="51456" spans="22:22">
      <c r="V51456" s="17"/>
    </row>
    <row r="51457" spans="22:22">
      <c r="V51457" s="17"/>
    </row>
    <row r="51458" spans="22:22">
      <c r="V51458" s="17"/>
    </row>
    <row r="51459" spans="22:22">
      <c r="V51459" s="17"/>
    </row>
    <row r="51460" spans="22:22">
      <c r="V51460" s="17"/>
    </row>
    <row r="51461" spans="22:22">
      <c r="V51461" s="17"/>
    </row>
    <row r="51462" spans="22:22">
      <c r="V51462" s="17"/>
    </row>
    <row r="51463" spans="22:22">
      <c r="V51463" s="17"/>
    </row>
    <row r="51464" spans="22:22">
      <c r="V51464" s="17"/>
    </row>
    <row r="51465" spans="22:22">
      <c r="V51465" s="17"/>
    </row>
    <row r="51466" spans="22:22">
      <c r="V51466" s="17"/>
    </row>
    <row r="51467" spans="22:22">
      <c r="V51467" s="17"/>
    </row>
    <row r="51468" spans="22:22">
      <c r="V51468" s="17"/>
    </row>
    <row r="51469" spans="22:22">
      <c r="V51469" s="17"/>
    </row>
    <row r="51470" spans="22:22">
      <c r="V51470" s="17"/>
    </row>
    <row r="51471" spans="22:22">
      <c r="V51471" s="17"/>
    </row>
    <row r="51472" spans="22:22">
      <c r="V51472" s="17"/>
    </row>
    <row r="51473" spans="22:22">
      <c r="V51473" s="17"/>
    </row>
    <row r="51474" spans="22:22">
      <c r="V51474" s="17"/>
    </row>
    <row r="51475" spans="22:22">
      <c r="V51475" s="17"/>
    </row>
    <row r="51476" spans="22:22">
      <c r="V51476" s="17"/>
    </row>
    <row r="51477" spans="22:22">
      <c r="V51477" s="17"/>
    </row>
    <row r="51478" spans="22:22">
      <c r="V51478" s="17"/>
    </row>
    <row r="51479" spans="22:22">
      <c r="V51479" s="17"/>
    </row>
    <row r="51480" spans="22:22">
      <c r="V51480" s="17"/>
    </row>
    <row r="51481" spans="22:22">
      <c r="V51481" s="17"/>
    </row>
    <row r="51482" spans="22:22">
      <c r="V51482" s="17"/>
    </row>
    <row r="51483" spans="22:22">
      <c r="V51483" s="17"/>
    </row>
    <row r="51484" spans="22:22">
      <c r="V51484" s="17"/>
    </row>
    <row r="51485" spans="22:22">
      <c r="V51485" s="17"/>
    </row>
    <row r="51486" spans="22:22">
      <c r="V51486" s="17"/>
    </row>
    <row r="51487" spans="22:22">
      <c r="V51487" s="17"/>
    </row>
    <row r="51488" spans="22:22">
      <c r="V51488" s="17"/>
    </row>
    <row r="51489" spans="22:22">
      <c r="V51489" s="17"/>
    </row>
    <row r="51490" spans="22:22">
      <c r="V51490" s="17"/>
    </row>
    <row r="51491" spans="22:22">
      <c r="V51491" s="17"/>
    </row>
    <row r="51492" spans="22:22">
      <c r="V51492" s="17"/>
    </row>
    <row r="51493" spans="22:22">
      <c r="V51493" s="17"/>
    </row>
    <row r="51494" spans="22:22">
      <c r="V51494" s="17"/>
    </row>
    <row r="51495" spans="22:22">
      <c r="V51495" s="17"/>
    </row>
    <row r="51496" spans="22:22">
      <c r="V51496" s="17"/>
    </row>
    <row r="51497" spans="22:22">
      <c r="V51497" s="17"/>
    </row>
    <row r="51498" spans="22:22">
      <c r="V51498" s="17"/>
    </row>
    <row r="51499" spans="22:22">
      <c r="V51499" s="17"/>
    </row>
    <row r="51500" spans="22:22">
      <c r="V51500" s="17"/>
    </row>
    <row r="51501" spans="22:22">
      <c r="V51501" s="17"/>
    </row>
    <row r="51502" spans="22:22">
      <c r="V51502" s="17"/>
    </row>
    <row r="51503" spans="22:22">
      <c r="V51503" s="17"/>
    </row>
    <row r="51504" spans="22:22">
      <c r="V51504" s="17"/>
    </row>
    <row r="51505" spans="22:22">
      <c r="V51505" s="17"/>
    </row>
    <row r="51506" spans="22:22">
      <c r="V51506" s="17"/>
    </row>
    <row r="51507" spans="22:22">
      <c r="V51507" s="17"/>
    </row>
    <row r="51508" spans="22:22">
      <c r="V51508" s="17"/>
    </row>
    <row r="51509" spans="22:22">
      <c r="V51509" s="17"/>
    </row>
    <row r="51510" spans="22:22">
      <c r="V51510" s="17"/>
    </row>
    <row r="51511" spans="22:22">
      <c r="V51511" s="17"/>
    </row>
    <row r="51512" spans="22:22">
      <c r="V51512" s="17"/>
    </row>
    <row r="51513" spans="22:22">
      <c r="V51513" s="17"/>
    </row>
    <row r="51514" spans="22:22">
      <c r="V51514" s="17"/>
    </row>
    <row r="51515" spans="22:22">
      <c r="V51515" s="17"/>
    </row>
    <row r="51516" spans="22:22">
      <c r="V51516" s="17"/>
    </row>
    <row r="51517" spans="22:22">
      <c r="V51517" s="17"/>
    </row>
    <row r="51518" spans="22:22">
      <c r="V51518" s="17"/>
    </row>
    <row r="51519" spans="22:22">
      <c r="V51519" s="17"/>
    </row>
    <row r="51520" spans="22:22">
      <c r="V51520" s="17"/>
    </row>
    <row r="51521" spans="22:22">
      <c r="V51521" s="17"/>
    </row>
    <row r="51522" spans="22:22">
      <c r="V51522" s="17"/>
    </row>
    <row r="51523" spans="22:22">
      <c r="V51523" s="17"/>
    </row>
    <row r="51524" spans="22:22">
      <c r="V51524" s="17"/>
    </row>
    <row r="51525" spans="22:22">
      <c r="V51525" s="17"/>
    </row>
    <row r="51526" spans="22:22">
      <c r="V51526" s="17"/>
    </row>
    <row r="51527" spans="22:22">
      <c r="V51527" s="17"/>
    </row>
    <row r="51528" spans="22:22">
      <c r="V51528" s="17"/>
    </row>
    <row r="51529" spans="22:22">
      <c r="V51529" s="17"/>
    </row>
    <row r="51530" spans="22:22">
      <c r="V51530" s="17"/>
    </row>
    <row r="51531" spans="22:22">
      <c r="V51531" s="17"/>
    </row>
    <row r="51532" spans="22:22">
      <c r="V51532" s="17"/>
    </row>
    <row r="51533" spans="22:22">
      <c r="V51533" s="17"/>
    </row>
    <row r="51534" spans="22:22">
      <c r="V51534" s="17"/>
    </row>
    <row r="51535" spans="22:22">
      <c r="V51535" s="17"/>
    </row>
    <row r="51536" spans="22:22">
      <c r="V51536" s="17"/>
    </row>
    <row r="51537" spans="22:22">
      <c r="V51537" s="17"/>
    </row>
    <row r="51538" spans="22:22">
      <c r="V51538" s="17"/>
    </row>
    <row r="51539" spans="22:22">
      <c r="V51539" s="17"/>
    </row>
    <row r="51540" spans="22:22">
      <c r="V51540" s="17"/>
    </row>
    <row r="51541" spans="22:22">
      <c r="V51541" s="17"/>
    </row>
    <row r="51542" spans="22:22">
      <c r="V51542" s="17"/>
    </row>
    <row r="51543" spans="22:22">
      <c r="V51543" s="17"/>
    </row>
    <row r="51544" spans="22:22">
      <c r="V51544" s="17"/>
    </row>
    <row r="51545" spans="22:22">
      <c r="V51545" s="17"/>
    </row>
    <row r="51546" spans="22:22">
      <c r="V51546" s="17"/>
    </row>
    <row r="51547" spans="22:22">
      <c r="V51547" s="17"/>
    </row>
    <row r="51548" spans="22:22">
      <c r="V51548" s="17"/>
    </row>
    <row r="51549" spans="22:22">
      <c r="V51549" s="17"/>
    </row>
    <row r="51550" spans="22:22">
      <c r="V51550" s="17"/>
    </row>
    <row r="51551" spans="22:22">
      <c r="V51551" s="17"/>
    </row>
    <row r="51552" spans="22:22">
      <c r="V51552" s="17"/>
    </row>
    <row r="51553" spans="22:22">
      <c r="V51553" s="17"/>
    </row>
    <row r="51554" spans="22:22">
      <c r="V51554" s="17"/>
    </row>
    <row r="51555" spans="22:22">
      <c r="V51555" s="17"/>
    </row>
    <row r="51556" spans="22:22">
      <c r="V51556" s="17"/>
    </row>
    <row r="51557" spans="22:22">
      <c r="V51557" s="17"/>
    </row>
    <row r="51558" spans="22:22">
      <c r="V51558" s="17"/>
    </row>
    <row r="51559" spans="22:22">
      <c r="V51559" s="17"/>
    </row>
    <row r="51560" spans="22:22">
      <c r="V51560" s="17"/>
    </row>
    <row r="51561" spans="22:22">
      <c r="V51561" s="17"/>
    </row>
    <row r="51562" spans="22:22">
      <c r="V51562" s="17"/>
    </row>
    <row r="51563" spans="22:22">
      <c r="V51563" s="17"/>
    </row>
    <row r="51564" spans="22:22">
      <c r="V51564" s="17"/>
    </row>
    <row r="51565" spans="22:22">
      <c r="V51565" s="17"/>
    </row>
    <row r="51566" spans="22:22">
      <c r="V51566" s="17"/>
    </row>
    <row r="51567" spans="22:22">
      <c r="V51567" s="17"/>
    </row>
    <row r="51568" spans="22:22">
      <c r="V51568" s="17"/>
    </row>
    <row r="51569" spans="22:22">
      <c r="V51569" s="17"/>
    </row>
    <row r="51570" spans="22:22">
      <c r="V51570" s="17"/>
    </row>
    <row r="51571" spans="22:22">
      <c r="V51571" s="17"/>
    </row>
    <row r="51572" spans="22:22">
      <c r="V51572" s="17"/>
    </row>
    <row r="51573" spans="22:22">
      <c r="V51573" s="17"/>
    </row>
    <row r="51574" spans="22:22">
      <c r="V51574" s="17"/>
    </row>
    <row r="51575" spans="22:22">
      <c r="V51575" s="17"/>
    </row>
    <row r="51576" spans="22:22">
      <c r="V51576" s="17"/>
    </row>
    <row r="51577" spans="22:22">
      <c r="V51577" s="17"/>
    </row>
    <row r="51578" spans="22:22">
      <c r="V51578" s="17"/>
    </row>
    <row r="51579" spans="22:22">
      <c r="V51579" s="17"/>
    </row>
    <row r="51580" spans="22:22">
      <c r="V51580" s="17"/>
    </row>
    <row r="51581" spans="22:22">
      <c r="V51581" s="17"/>
    </row>
    <row r="51582" spans="22:22">
      <c r="V51582" s="17"/>
    </row>
    <row r="51583" spans="22:22">
      <c r="V51583" s="17"/>
    </row>
    <row r="51584" spans="22:22">
      <c r="V51584" s="17"/>
    </row>
    <row r="51585" spans="22:22">
      <c r="V51585" s="17"/>
    </row>
    <row r="51586" spans="22:22">
      <c r="V51586" s="17"/>
    </row>
    <row r="51587" spans="22:22">
      <c r="V51587" s="17"/>
    </row>
    <row r="51588" spans="22:22">
      <c r="V51588" s="17"/>
    </row>
    <row r="51589" spans="22:22">
      <c r="V51589" s="17"/>
    </row>
    <row r="51590" spans="22:22">
      <c r="V51590" s="17"/>
    </row>
    <row r="51591" spans="22:22">
      <c r="V51591" s="17"/>
    </row>
    <row r="51592" spans="22:22">
      <c r="V51592" s="17"/>
    </row>
    <row r="51593" spans="22:22">
      <c r="V51593" s="17"/>
    </row>
    <row r="51594" spans="22:22">
      <c r="V51594" s="17"/>
    </row>
    <row r="51595" spans="22:22">
      <c r="V51595" s="17"/>
    </row>
    <row r="51596" spans="22:22">
      <c r="V51596" s="17"/>
    </row>
    <row r="51597" spans="22:22">
      <c r="V51597" s="17"/>
    </row>
    <row r="51598" spans="22:22">
      <c r="V51598" s="17"/>
    </row>
    <row r="51599" spans="22:22">
      <c r="V51599" s="17"/>
    </row>
    <row r="51600" spans="22:22">
      <c r="V51600" s="17"/>
    </row>
    <row r="51601" spans="22:22">
      <c r="V51601" s="17"/>
    </row>
    <row r="51602" spans="22:22">
      <c r="V51602" s="17"/>
    </row>
    <row r="51603" spans="22:22">
      <c r="V51603" s="17"/>
    </row>
    <row r="51604" spans="22:22">
      <c r="V51604" s="17"/>
    </row>
    <row r="51605" spans="22:22">
      <c r="V51605" s="17"/>
    </row>
    <row r="51606" spans="22:22">
      <c r="V51606" s="17"/>
    </row>
    <row r="51607" spans="22:22">
      <c r="V51607" s="17"/>
    </row>
    <row r="51608" spans="22:22">
      <c r="V51608" s="17"/>
    </row>
    <row r="51609" spans="22:22">
      <c r="V51609" s="17"/>
    </row>
    <row r="51610" spans="22:22">
      <c r="V51610" s="17"/>
    </row>
    <row r="51611" spans="22:22">
      <c r="V51611" s="17"/>
    </row>
    <row r="51612" spans="22:22">
      <c r="V51612" s="17"/>
    </row>
    <row r="51613" spans="22:22">
      <c r="V51613" s="17"/>
    </row>
    <row r="51614" spans="22:22">
      <c r="V51614" s="17"/>
    </row>
    <row r="51615" spans="22:22">
      <c r="V51615" s="17"/>
    </row>
    <row r="51616" spans="22:22">
      <c r="V51616" s="17"/>
    </row>
    <row r="51617" spans="22:22">
      <c r="V51617" s="17"/>
    </row>
    <row r="51618" spans="22:22">
      <c r="V51618" s="17"/>
    </row>
    <row r="51619" spans="22:22">
      <c r="V51619" s="17"/>
    </row>
    <row r="51620" spans="22:22">
      <c r="V51620" s="17"/>
    </row>
    <row r="51621" spans="22:22">
      <c r="V51621" s="17"/>
    </row>
    <row r="51622" spans="22:22">
      <c r="V51622" s="17"/>
    </row>
    <row r="51623" spans="22:22">
      <c r="V51623" s="17"/>
    </row>
    <row r="51624" spans="22:22">
      <c r="V51624" s="17"/>
    </row>
    <row r="51625" spans="22:22">
      <c r="V51625" s="17"/>
    </row>
    <row r="51626" spans="22:22">
      <c r="V51626" s="17"/>
    </row>
    <row r="51627" spans="22:22">
      <c r="V51627" s="17"/>
    </row>
    <row r="51628" spans="22:22">
      <c r="V51628" s="17"/>
    </row>
    <row r="51629" spans="22:22">
      <c r="V51629" s="17"/>
    </row>
    <row r="51630" spans="22:22">
      <c r="V51630" s="17"/>
    </row>
    <row r="51631" spans="22:22">
      <c r="V51631" s="17"/>
    </row>
    <row r="51632" spans="22:22">
      <c r="V51632" s="17"/>
    </row>
    <row r="51633" spans="22:22">
      <c r="V51633" s="17"/>
    </row>
    <row r="51634" spans="22:22">
      <c r="V51634" s="17"/>
    </row>
    <row r="51635" spans="22:22">
      <c r="V51635" s="17"/>
    </row>
    <row r="51636" spans="22:22">
      <c r="V51636" s="17"/>
    </row>
    <row r="51637" spans="22:22">
      <c r="V51637" s="17"/>
    </row>
    <row r="51638" spans="22:22">
      <c r="V51638" s="17"/>
    </row>
    <row r="51639" spans="22:22">
      <c r="V51639" s="17"/>
    </row>
    <row r="51640" spans="22:22">
      <c r="V51640" s="17"/>
    </row>
    <row r="51641" spans="22:22">
      <c r="V51641" s="17"/>
    </row>
    <row r="51642" spans="22:22">
      <c r="V51642" s="17"/>
    </row>
    <row r="51643" spans="22:22">
      <c r="V51643" s="17"/>
    </row>
    <row r="51644" spans="22:22">
      <c r="V51644" s="17"/>
    </row>
    <row r="51645" spans="22:22">
      <c r="V51645" s="17"/>
    </row>
    <row r="51646" spans="22:22">
      <c r="V51646" s="17"/>
    </row>
    <row r="51647" spans="22:22">
      <c r="V51647" s="17"/>
    </row>
    <row r="51648" spans="22:22">
      <c r="V51648" s="17"/>
    </row>
    <row r="51649" spans="22:22">
      <c r="V51649" s="17"/>
    </row>
    <row r="51650" spans="22:22">
      <c r="V51650" s="17"/>
    </row>
    <row r="51651" spans="22:22">
      <c r="V51651" s="17"/>
    </row>
    <row r="51652" spans="22:22">
      <c r="V51652" s="17"/>
    </row>
    <row r="51653" spans="22:22">
      <c r="V51653" s="17"/>
    </row>
    <row r="51654" spans="22:22">
      <c r="V51654" s="17"/>
    </row>
    <row r="51655" spans="22:22">
      <c r="V51655" s="17"/>
    </row>
    <row r="51656" spans="22:22">
      <c r="V51656" s="17"/>
    </row>
    <row r="51657" spans="22:22">
      <c r="V51657" s="17"/>
    </row>
    <row r="51658" spans="22:22">
      <c r="V51658" s="17"/>
    </row>
    <row r="51659" spans="22:22">
      <c r="V51659" s="17"/>
    </row>
    <row r="51660" spans="22:22">
      <c r="V51660" s="17"/>
    </row>
    <row r="51661" spans="22:22">
      <c r="V51661" s="17"/>
    </row>
    <row r="51662" spans="22:22">
      <c r="V51662" s="17"/>
    </row>
    <row r="51663" spans="22:22">
      <c r="V51663" s="17"/>
    </row>
    <row r="51664" spans="22:22">
      <c r="V51664" s="17"/>
    </row>
    <row r="51665" spans="22:22">
      <c r="V51665" s="17"/>
    </row>
    <row r="51666" spans="22:22">
      <c r="V51666" s="17"/>
    </row>
    <row r="51667" spans="22:22">
      <c r="V51667" s="17"/>
    </row>
    <row r="51668" spans="22:22">
      <c r="V51668" s="17"/>
    </row>
    <row r="51669" spans="22:22">
      <c r="V51669" s="17"/>
    </row>
    <row r="51670" spans="22:22">
      <c r="V51670" s="17"/>
    </row>
    <row r="51671" spans="22:22">
      <c r="V51671" s="17"/>
    </row>
    <row r="51672" spans="22:22">
      <c r="V51672" s="17"/>
    </row>
    <row r="51673" spans="22:22">
      <c r="V51673" s="17"/>
    </row>
    <row r="51674" spans="22:22">
      <c r="V51674" s="17"/>
    </row>
    <row r="51675" spans="22:22">
      <c r="V51675" s="17"/>
    </row>
    <row r="51676" spans="22:22">
      <c r="V51676" s="17"/>
    </row>
    <row r="51677" spans="22:22">
      <c r="V51677" s="17"/>
    </row>
    <row r="51678" spans="22:22">
      <c r="V51678" s="17"/>
    </row>
    <row r="51679" spans="22:22">
      <c r="V51679" s="17"/>
    </row>
    <row r="51680" spans="22:22">
      <c r="V51680" s="17"/>
    </row>
    <row r="51681" spans="22:22">
      <c r="V51681" s="17"/>
    </row>
    <row r="51682" spans="22:22">
      <c r="V51682" s="17"/>
    </row>
    <row r="51683" spans="22:22">
      <c r="V51683" s="17"/>
    </row>
    <row r="51684" spans="22:22">
      <c r="V51684" s="17"/>
    </row>
    <row r="51685" spans="22:22">
      <c r="V51685" s="17"/>
    </row>
    <row r="51686" spans="22:22">
      <c r="V51686" s="17"/>
    </row>
    <row r="51687" spans="22:22">
      <c r="V51687" s="17"/>
    </row>
    <row r="51688" spans="22:22">
      <c r="V51688" s="17"/>
    </row>
    <row r="51689" spans="22:22">
      <c r="V51689" s="17"/>
    </row>
    <row r="51690" spans="22:22">
      <c r="V51690" s="17"/>
    </row>
    <row r="51691" spans="22:22">
      <c r="V51691" s="17"/>
    </row>
    <row r="51692" spans="22:22">
      <c r="V51692" s="17"/>
    </row>
    <row r="51693" spans="22:22">
      <c r="V51693" s="17"/>
    </row>
    <row r="51694" spans="22:22">
      <c r="V51694" s="17"/>
    </row>
    <row r="51695" spans="22:22">
      <c r="V51695" s="17"/>
    </row>
    <row r="51696" spans="22:22">
      <c r="V51696" s="17"/>
    </row>
    <row r="51697" spans="22:22">
      <c r="V51697" s="17"/>
    </row>
    <row r="51698" spans="22:22">
      <c r="V51698" s="17"/>
    </row>
    <row r="51699" spans="22:22">
      <c r="V51699" s="17"/>
    </row>
    <row r="51700" spans="22:22">
      <c r="V51700" s="17"/>
    </row>
    <row r="51701" spans="22:22">
      <c r="V51701" s="17"/>
    </row>
    <row r="51702" spans="22:22">
      <c r="V51702" s="17"/>
    </row>
    <row r="51703" spans="22:22">
      <c r="V51703" s="17"/>
    </row>
    <row r="51704" spans="22:22">
      <c r="V51704" s="17"/>
    </row>
    <row r="51705" spans="22:22">
      <c r="V51705" s="17"/>
    </row>
    <row r="51706" spans="22:22">
      <c r="V51706" s="17"/>
    </row>
    <row r="51707" spans="22:22">
      <c r="V51707" s="17"/>
    </row>
    <row r="51708" spans="22:22">
      <c r="V51708" s="17"/>
    </row>
    <row r="51709" spans="22:22">
      <c r="V51709" s="17"/>
    </row>
    <row r="51710" spans="22:22">
      <c r="V51710" s="17"/>
    </row>
    <row r="51711" spans="22:22">
      <c r="V51711" s="17"/>
    </row>
    <row r="51712" spans="22:22">
      <c r="V51712" s="17"/>
    </row>
    <row r="51713" spans="22:22">
      <c r="V51713" s="17"/>
    </row>
    <row r="51714" spans="22:22">
      <c r="V51714" s="17"/>
    </row>
    <row r="51715" spans="22:22">
      <c r="V51715" s="17"/>
    </row>
    <row r="51716" spans="22:22">
      <c r="V51716" s="17"/>
    </row>
    <row r="51717" spans="22:22">
      <c r="V51717" s="17"/>
    </row>
    <row r="51718" spans="22:22">
      <c r="V51718" s="17"/>
    </row>
    <row r="51719" spans="22:22">
      <c r="V51719" s="17"/>
    </row>
    <row r="51720" spans="22:22">
      <c r="V51720" s="17"/>
    </row>
    <row r="51721" spans="22:22">
      <c r="V51721" s="17"/>
    </row>
    <row r="51722" spans="22:22">
      <c r="V51722" s="17"/>
    </row>
    <row r="51723" spans="22:22">
      <c r="V51723" s="17"/>
    </row>
    <row r="51724" spans="22:22">
      <c r="V51724" s="17"/>
    </row>
    <row r="51725" spans="22:22">
      <c r="V51725" s="17"/>
    </row>
    <row r="51726" spans="22:22">
      <c r="V51726" s="17"/>
    </row>
    <row r="51727" spans="22:22">
      <c r="V51727" s="17"/>
    </row>
    <row r="51728" spans="22:22">
      <c r="V51728" s="17"/>
    </row>
    <row r="51729" spans="22:22">
      <c r="V51729" s="17"/>
    </row>
    <row r="51730" spans="22:22">
      <c r="V51730" s="17"/>
    </row>
    <row r="51731" spans="22:22">
      <c r="V51731" s="17"/>
    </row>
    <row r="51732" spans="22:22">
      <c r="V51732" s="17"/>
    </row>
    <row r="51733" spans="22:22">
      <c r="V51733" s="17"/>
    </row>
    <row r="51734" spans="22:22">
      <c r="V51734" s="17"/>
    </row>
    <row r="51735" spans="22:22">
      <c r="V51735" s="17"/>
    </row>
    <row r="51736" spans="22:22">
      <c r="V51736" s="17"/>
    </row>
    <row r="51737" spans="22:22">
      <c r="V51737" s="17"/>
    </row>
    <row r="51738" spans="22:22">
      <c r="V51738" s="17"/>
    </row>
    <row r="51739" spans="22:22">
      <c r="V51739" s="17"/>
    </row>
    <row r="51740" spans="22:22">
      <c r="V51740" s="17"/>
    </row>
    <row r="51741" spans="22:22">
      <c r="V51741" s="17"/>
    </row>
    <row r="51742" spans="22:22">
      <c r="V51742" s="17"/>
    </row>
    <row r="51743" spans="22:22">
      <c r="V51743" s="17"/>
    </row>
    <row r="51744" spans="22:22">
      <c r="V51744" s="17"/>
    </row>
    <row r="51745" spans="22:22">
      <c r="V51745" s="17"/>
    </row>
    <row r="51746" spans="22:22">
      <c r="V51746" s="17"/>
    </row>
    <row r="51747" spans="22:22">
      <c r="V51747" s="17"/>
    </row>
    <row r="51748" spans="22:22">
      <c r="V51748" s="17"/>
    </row>
    <row r="51749" spans="22:22">
      <c r="V51749" s="17"/>
    </row>
    <row r="51750" spans="22:22">
      <c r="V51750" s="17"/>
    </row>
    <row r="51751" spans="22:22">
      <c r="V51751" s="17"/>
    </row>
    <row r="51752" spans="22:22">
      <c r="V51752" s="17"/>
    </row>
    <row r="51753" spans="22:22">
      <c r="V51753" s="17"/>
    </row>
    <row r="51754" spans="22:22">
      <c r="V51754" s="17"/>
    </row>
    <row r="51755" spans="22:22">
      <c r="V51755" s="17"/>
    </row>
    <row r="51756" spans="22:22">
      <c r="V51756" s="17"/>
    </row>
    <row r="51757" spans="22:22">
      <c r="V51757" s="17"/>
    </row>
    <row r="51758" spans="22:22">
      <c r="V51758" s="17"/>
    </row>
    <row r="51759" spans="22:22">
      <c r="V51759" s="17"/>
    </row>
    <row r="51760" spans="22:22">
      <c r="V51760" s="17"/>
    </row>
    <row r="51761" spans="22:22">
      <c r="V51761" s="17"/>
    </row>
    <row r="51762" spans="22:22">
      <c r="V51762" s="17"/>
    </row>
    <row r="51763" spans="22:22">
      <c r="V51763" s="17"/>
    </row>
    <row r="51764" spans="22:22">
      <c r="V51764" s="17"/>
    </row>
    <row r="51765" spans="22:22">
      <c r="V51765" s="17"/>
    </row>
    <row r="51766" spans="22:22">
      <c r="V51766" s="17"/>
    </row>
    <row r="51767" spans="22:22">
      <c r="V51767" s="17"/>
    </row>
    <row r="51768" spans="22:22">
      <c r="V51768" s="17"/>
    </row>
    <row r="51769" spans="22:22">
      <c r="V51769" s="17"/>
    </row>
    <row r="51770" spans="22:22">
      <c r="V51770" s="17"/>
    </row>
    <row r="51771" spans="22:22">
      <c r="V51771" s="17"/>
    </row>
    <row r="51772" spans="22:22">
      <c r="V51772" s="17"/>
    </row>
    <row r="51773" spans="22:22">
      <c r="V51773" s="17"/>
    </row>
    <row r="51774" spans="22:22">
      <c r="V51774" s="17"/>
    </row>
    <row r="51775" spans="22:22">
      <c r="V51775" s="17"/>
    </row>
    <row r="51776" spans="22:22">
      <c r="V51776" s="17"/>
    </row>
    <row r="51777" spans="22:22">
      <c r="V51777" s="17"/>
    </row>
    <row r="51778" spans="22:22">
      <c r="V51778" s="17"/>
    </row>
    <row r="51779" spans="22:22">
      <c r="V51779" s="17"/>
    </row>
    <row r="51780" spans="22:22">
      <c r="V51780" s="17"/>
    </row>
    <row r="51781" spans="22:22">
      <c r="V51781" s="17"/>
    </row>
    <row r="51782" spans="22:22">
      <c r="V51782" s="17"/>
    </row>
    <row r="51783" spans="22:22">
      <c r="V51783" s="17"/>
    </row>
    <row r="51784" spans="22:22">
      <c r="V51784" s="17"/>
    </row>
    <row r="51785" spans="22:22">
      <c r="V51785" s="17"/>
    </row>
    <row r="51786" spans="22:22">
      <c r="V51786" s="17"/>
    </row>
    <row r="51787" spans="22:22">
      <c r="V51787" s="17"/>
    </row>
    <row r="51788" spans="22:22">
      <c r="V51788" s="17"/>
    </row>
    <row r="51789" spans="22:22">
      <c r="V51789" s="17"/>
    </row>
    <row r="51790" spans="22:22">
      <c r="V51790" s="17"/>
    </row>
    <row r="51791" spans="22:22">
      <c r="V51791" s="17"/>
    </row>
    <row r="51792" spans="22:22">
      <c r="V51792" s="17"/>
    </row>
    <row r="51793" spans="22:22">
      <c r="V51793" s="17"/>
    </row>
    <row r="51794" spans="22:22">
      <c r="V51794" s="17"/>
    </row>
    <row r="51795" spans="22:22">
      <c r="V51795" s="17"/>
    </row>
    <row r="51796" spans="22:22">
      <c r="V51796" s="17"/>
    </row>
    <row r="51797" spans="22:22">
      <c r="V51797" s="17"/>
    </row>
    <row r="51798" spans="22:22">
      <c r="V51798" s="17"/>
    </row>
    <row r="51799" spans="22:22">
      <c r="V51799" s="17"/>
    </row>
    <row r="51800" spans="22:22">
      <c r="V51800" s="17"/>
    </row>
    <row r="51801" spans="22:22">
      <c r="V51801" s="17"/>
    </row>
    <row r="51802" spans="22:22">
      <c r="V51802" s="17"/>
    </row>
    <row r="51803" spans="22:22">
      <c r="V51803" s="17"/>
    </row>
    <row r="51804" spans="22:22">
      <c r="V51804" s="17"/>
    </row>
    <row r="51805" spans="22:22">
      <c r="V51805" s="17"/>
    </row>
    <row r="51806" spans="22:22">
      <c r="V51806" s="17"/>
    </row>
    <row r="51807" spans="22:22">
      <c r="V51807" s="17"/>
    </row>
    <row r="51808" spans="22:22">
      <c r="V51808" s="17"/>
    </row>
    <row r="51809" spans="22:22">
      <c r="V51809" s="17"/>
    </row>
    <row r="51810" spans="22:22">
      <c r="V51810" s="17"/>
    </row>
    <row r="51811" spans="22:22">
      <c r="V51811" s="17"/>
    </row>
    <row r="51812" spans="22:22">
      <c r="V51812" s="17"/>
    </row>
    <row r="51813" spans="22:22">
      <c r="V51813" s="17"/>
    </row>
    <row r="51814" spans="22:22">
      <c r="V51814" s="17"/>
    </row>
    <row r="51815" spans="22:22">
      <c r="V51815" s="17"/>
    </row>
    <row r="51816" spans="22:22">
      <c r="V51816" s="17"/>
    </row>
    <row r="51817" spans="22:22">
      <c r="V51817" s="17"/>
    </row>
    <row r="51818" spans="22:22">
      <c r="V51818" s="17"/>
    </row>
    <row r="51819" spans="22:22">
      <c r="V51819" s="17"/>
    </row>
    <row r="51820" spans="22:22">
      <c r="V51820" s="17"/>
    </row>
    <row r="51821" spans="22:22">
      <c r="V51821" s="17"/>
    </row>
    <row r="51822" spans="22:22">
      <c r="V51822" s="17"/>
    </row>
    <row r="51823" spans="22:22">
      <c r="V51823" s="17"/>
    </row>
    <row r="51824" spans="22:22">
      <c r="V51824" s="17"/>
    </row>
    <row r="51825" spans="22:22">
      <c r="V51825" s="17"/>
    </row>
    <row r="51826" spans="22:22">
      <c r="V51826" s="17"/>
    </row>
    <row r="51827" spans="22:22">
      <c r="V51827" s="17"/>
    </row>
    <row r="51828" spans="22:22">
      <c r="V51828" s="17"/>
    </row>
    <row r="51829" spans="22:22">
      <c r="V51829" s="17"/>
    </row>
    <row r="51830" spans="22:22">
      <c r="V51830" s="17"/>
    </row>
    <row r="51831" spans="22:22">
      <c r="V51831" s="17"/>
    </row>
    <row r="51832" spans="22:22">
      <c r="V51832" s="17"/>
    </row>
    <row r="51833" spans="22:22">
      <c r="V51833" s="17"/>
    </row>
    <row r="51834" spans="22:22">
      <c r="V51834" s="17"/>
    </row>
    <row r="51835" spans="22:22">
      <c r="V51835" s="17"/>
    </row>
    <row r="51836" spans="22:22">
      <c r="V51836" s="17"/>
    </row>
    <row r="51837" spans="22:22">
      <c r="V51837" s="17"/>
    </row>
    <row r="51838" spans="22:22">
      <c r="V51838" s="17"/>
    </row>
    <row r="51839" spans="22:22">
      <c r="V51839" s="17"/>
    </row>
    <row r="51840" spans="22:22">
      <c r="V51840" s="17"/>
    </row>
    <row r="51841" spans="22:22">
      <c r="V51841" s="17"/>
    </row>
    <row r="51842" spans="22:22">
      <c r="V51842" s="17"/>
    </row>
    <row r="51843" spans="22:22">
      <c r="V51843" s="17"/>
    </row>
    <row r="51844" spans="22:22">
      <c r="V51844" s="17"/>
    </row>
    <row r="51845" spans="22:22">
      <c r="V51845" s="17"/>
    </row>
    <row r="51846" spans="22:22">
      <c r="V51846" s="17"/>
    </row>
    <row r="51847" spans="22:22">
      <c r="V51847" s="17"/>
    </row>
    <row r="51848" spans="22:22">
      <c r="V51848" s="17"/>
    </row>
    <row r="51849" spans="22:22">
      <c r="V51849" s="17"/>
    </row>
    <row r="51850" spans="22:22">
      <c r="V51850" s="17"/>
    </row>
    <row r="51851" spans="22:22">
      <c r="V51851" s="17"/>
    </row>
    <row r="51852" spans="22:22">
      <c r="V51852" s="17"/>
    </row>
    <row r="51853" spans="22:22">
      <c r="V51853" s="17"/>
    </row>
    <row r="51854" spans="22:22">
      <c r="V51854" s="17"/>
    </row>
    <row r="51855" spans="22:22">
      <c r="V51855" s="17"/>
    </row>
    <row r="51856" spans="22:22">
      <c r="V51856" s="17"/>
    </row>
    <row r="51857" spans="22:22">
      <c r="V51857" s="17"/>
    </row>
    <row r="51858" spans="22:22">
      <c r="V51858" s="17"/>
    </row>
    <row r="51859" spans="22:22">
      <c r="V51859" s="17"/>
    </row>
    <row r="51860" spans="22:22">
      <c r="V51860" s="17"/>
    </row>
    <row r="51861" spans="22:22">
      <c r="V51861" s="17"/>
    </row>
    <row r="51862" spans="22:22">
      <c r="V51862" s="17"/>
    </row>
    <row r="51863" spans="22:22">
      <c r="V51863" s="17"/>
    </row>
    <row r="51864" spans="22:22">
      <c r="V51864" s="17"/>
    </row>
    <row r="51865" spans="22:22">
      <c r="V51865" s="17"/>
    </row>
    <row r="51866" spans="22:22">
      <c r="V51866" s="17"/>
    </row>
    <row r="51867" spans="22:22">
      <c r="V51867" s="17"/>
    </row>
    <row r="51868" spans="22:22">
      <c r="V51868" s="17"/>
    </row>
    <row r="51869" spans="22:22">
      <c r="V51869" s="17"/>
    </row>
    <row r="51870" spans="22:22">
      <c r="V51870" s="17"/>
    </row>
    <row r="51871" spans="22:22">
      <c r="V51871" s="17"/>
    </row>
    <row r="51872" spans="22:22">
      <c r="V51872" s="17"/>
    </row>
    <row r="51873" spans="22:22">
      <c r="V51873" s="17"/>
    </row>
    <row r="51874" spans="22:22">
      <c r="V51874" s="17"/>
    </row>
    <row r="51875" spans="22:22">
      <c r="V51875" s="17"/>
    </row>
    <row r="51876" spans="22:22">
      <c r="V51876" s="17"/>
    </row>
    <row r="51877" spans="22:22">
      <c r="V51877" s="17"/>
    </row>
    <row r="51878" spans="22:22">
      <c r="V51878" s="17"/>
    </row>
    <row r="51879" spans="22:22">
      <c r="V51879" s="17"/>
    </row>
    <row r="51880" spans="22:22">
      <c r="V51880" s="17"/>
    </row>
    <row r="51881" spans="22:22">
      <c r="V51881" s="17"/>
    </row>
    <row r="51882" spans="22:22">
      <c r="V51882" s="17"/>
    </row>
    <row r="51883" spans="22:22">
      <c r="V51883" s="17"/>
    </row>
    <row r="51884" spans="22:22">
      <c r="V51884" s="17"/>
    </row>
    <row r="51885" spans="22:22">
      <c r="V51885" s="17"/>
    </row>
    <row r="51886" spans="22:22">
      <c r="V51886" s="17"/>
    </row>
    <row r="51887" spans="22:22">
      <c r="V51887" s="17"/>
    </row>
    <row r="51888" spans="22:22">
      <c r="V51888" s="17"/>
    </row>
    <row r="51889" spans="22:22">
      <c r="V51889" s="17"/>
    </row>
    <row r="51890" spans="22:22">
      <c r="V51890" s="17"/>
    </row>
    <row r="51891" spans="22:22">
      <c r="V51891" s="17"/>
    </row>
    <row r="51892" spans="22:22">
      <c r="V51892" s="17"/>
    </row>
    <row r="51893" spans="22:22">
      <c r="V51893" s="17"/>
    </row>
    <row r="51894" spans="22:22">
      <c r="V51894" s="17"/>
    </row>
    <row r="51895" spans="22:22">
      <c r="V51895" s="17"/>
    </row>
    <row r="51896" spans="22:22">
      <c r="V51896" s="17"/>
    </row>
    <row r="51897" spans="22:22">
      <c r="V51897" s="17"/>
    </row>
    <row r="51898" spans="22:22">
      <c r="V51898" s="17"/>
    </row>
    <row r="51899" spans="22:22">
      <c r="V51899" s="17"/>
    </row>
    <row r="51900" spans="22:22">
      <c r="V51900" s="17"/>
    </row>
    <row r="51901" spans="22:22">
      <c r="V51901" s="17"/>
    </row>
    <row r="51902" spans="22:22">
      <c r="V51902" s="17"/>
    </row>
    <row r="51903" spans="22:22">
      <c r="V51903" s="17"/>
    </row>
    <row r="51904" spans="22:22">
      <c r="V51904" s="17"/>
    </row>
    <row r="51905" spans="22:22">
      <c r="V51905" s="17"/>
    </row>
    <row r="51906" spans="22:22">
      <c r="V51906" s="17"/>
    </row>
    <row r="51907" spans="22:22">
      <c r="V51907" s="17"/>
    </row>
    <row r="51908" spans="22:22">
      <c r="V51908" s="17"/>
    </row>
    <row r="51909" spans="22:22">
      <c r="V51909" s="17"/>
    </row>
    <row r="51910" spans="22:22">
      <c r="V51910" s="17"/>
    </row>
    <row r="51911" spans="22:22">
      <c r="V51911" s="17"/>
    </row>
    <row r="51912" spans="22:22">
      <c r="V51912" s="17"/>
    </row>
    <row r="51913" spans="22:22">
      <c r="V51913" s="17"/>
    </row>
    <row r="51914" spans="22:22">
      <c r="V51914" s="17"/>
    </row>
    <row r="51915" spans="22:22">
      <c r="V51915" s="17"/>
    </row>
    <row r="51916" spans="22:22">
      <c r="V51916" s="17"/>
    </row>
    <row r="51917" spans="22:22">
      <c r="V51917" s="17"/>
    </row>
    <row r="51918" spans="22:22">
      <c r="V51918" s="17"/>
    </row>
    <row r="51919" spans="22:22">
      <c r="V51919" s="17"/>
    </row>
    <row r="51920" spans="22:22">
      <c r="V51920" s="17"/>
    </row>
    <row r="51921" spans="22:22">
      <c r="V51921" s="17"/>
    </row>
    <row r="51922" spans="22:22">
      <c r="V51922" s="17"/>
    </row>
    <row r="51923" spans="22:22">
      <c r="V51923" s="17"/>
    </row>
    <row r="51924" spans="22:22">
      <c r="V51924" s="17"/>
    </row>
    <row r="51925" spans="22:22">
      <c r="V51925" s="17"/>
    </row>
    <row r="51926" spans="22:22">
      <c r="V51926" s="17"/>
    </row>
    <row r="51927" spans="22:22">
      <c r="V51927" s="17"/>
    </row>
    <row r="51928" spans="22:22">
      <c r="V51928" s="17"/>
    </row>
    <row r="51929" spans="22:22">
      <c r="V51929" s="17"/>
    </row>
    <row r="51930" spans="22:22">
      <c r="V51930" s="17"/>
    </row>
    <row r="51931" spans="22:22">
      <c r="V51931" s="17"/>
    </row>
    <row r="51932" spans="22:22">
      <c r="V51932" s="17"/>
    </row>
    <row r="51933" spans="22:22">
      <c r="V51933" s="17"/>
    </row>
    <row r="51934" spans="22:22">
      <c r="V51934" s="17"/>
    </row>
    <row r="51935" spans="22:22">
      <c r="V51935" s="17"/>
    </row>
    <row r="51936" spans="22:22">
      <c r="V51936" s="17"/>
    </row>
    <row r="51937" spans="22:22">
      <c r="V51937" s="17"/>
    </row>
    <row r="51938" spans="22:22">
      <c r="V51938" s="17"/>
    </row>
    <row r="51939" spans="22:22">
      <c r="V51939" s="17"/>
    </row>
    <row r="51940" spans="22:22">
      <c r="V51940" s="17"/>
    </row>
    <row r="51941" spans="22:22">
      <c r="V51941" s="17"/>
    </row>
    <row r="51942" spans="22:22">
      <c r="V51942" s="17"/>
    </row>
    <row r="51943" spans="22:22">
      <c r="V51943" s="17"/>
    </row>
    <row r="51944" spans="22:22">
      <c r="V51944" s="17"/>
    </row>
    <row r="51945" spans="22:22">
      <c r="V51945" s="17"/>
    </row>
    <row r="51946" spans="22:22">
      <c r="V51946" s="17"/>
    </row>
    <row r="51947" spans="22:22">
      <c r="V51947" s="17"/>
    </row>
    <row r="51948" spans="22:22">
      <c r="V51948" s="17"/>
    </row>
    <row r="51949" spans="22:22">
      <c r="V51949" s="17"/>
    </row>
    <row r="51950" spans="22:22">
      <c r="V51950" s="17"/>
    </row>
    <row r="51951" spans="22:22">
      <c r="V51951" s="17"/>
    </row>
    <row r="51952" spans="22:22">
      <c r="V51952" s="17"/>
    </row>
    <row r="51953" spans="22:22">
      <c r="V51953" s="17"/>
    </row>
    <row r="51954" spans="22:22">
      <c r="V51954" s="17"/>
    </row>
    <row r="51955" spans="22:22">
      <c r="V51955" s="17"/>
    </row>
    <row r="51956" spans="22:22">
      <c r="V51956" s="17"/>
    </row>
    <row r="51957" spans="22:22">
      <c r="V51957" s="17"/>
    </row>
    <row r="51958" spans="22:22">
      <c r="V51958" s="17"/>
    </row>
    <row r="51959" spans="22:22">
      <c r="V51959" s="17"/>
    </row>
    <row r="51960" spans="22:22">
      <c r="V51960" s="17"/>
    </row>
    <row r="51961" spans="22:22">
      <c r="V51961" s="17"/>
    </row>
    <row r="51962" spans="22:22">
      <c r="V51962" s="17"/>
    </row>
    <row r="51963" spans="22:22">
      <c r="V51963" s="17"/>
    </row>
    <row r="51964" spans="22:22">
      <c r="V51964" s="17"/>
    </row>
    <row r="51965" spans="22:22">
      <c r="V51965" s="17"/>
    </row>
    <row r="51966" spans="22:22">
      <c r="V51966" s="17"/>
    </row>
    <row r="51967" spans="22:22">
      <c r="V51967" s="17"/>
    </row>
    <row r="51968" spans="22:22">
      <c r="V51968" s="17"/>
    </row>
    <row r="51969" spans="22:22">
      <c r="V51969" s="17"/>
    </row>
    <row r="51970" spans="22:22">
      <c r="V51970" s="17"/>
    </row>
    <row r="51971" spans="22:22">
      <c r="V51971" s="17"/>
    </row>
    <row r="51972" spans="22:22">
      <c r="V51972" s="17"/>
    </row>
    <row r="51973" spans="22:22">
      <c r="V51973" s="17"/>
    </row>
    <row r="51974" spans="22:22">
      <c r="V51974" s="17"/>
    </row>
    <row r="51975" spans="22:22">
      <c r="V51975" s="17"/>
    </row>
    <row r="51976" spans="22:22">
      <c r="V51976" s="17"/>
    </row>
    <row r="51977" spans="22:22">
      <c r="V51977" s="17"/>
    </row>
    <row r="51978" spans="22:22">
      <c r="V51978" s="17"/>
    </row>
    <row r="51979" spans="22:22">
      <c r="V51979" s="17"/>
    </row>
    <row r="51980" spans="22:22">
      <c r="V51980" s="17"/>
    </row>
    <row r="51981" spans="22:22">
      <c r="V51981" s="17"/>
    </row>
    <row r="51982" spans="22:22">
      <c r="V51982" s="17"/>
    </row>
    <row r="51983" spans="22:22">
      <c r="V51983" s="17"/>
    </row>
    <row r="51984" spans="22:22">
      <c r="V51984" s="17"/>
    </row>
    <row r="51985" spans="22:22">
      <c r="V51985" s="17"/>
    </row>
    <row r="51986" spans="22:22">
      <c r="V51986" s="17"/>
    </row>
    <row r="51987" spans="22:22">
      <c r="V51987" s="17"/>
    </row>
    <row r="51988" spans="22:22">
      <c r="V51988" s="17"/>
    </row>
    <row r="51989" spans="22:22">
      <c r="V51989" s="17"/>
    </row>
    <row r="51990" spans="22:22">
      <c r="V51990" s="17"/>
    </row>
    <row r="51991" spans="22:22">
      <c r="V51991" s="17"/>
    </row>
    <row r="51992" spans="22:22">
      <c r="V51992" s="17"/>
    </row>
    <row r="51993" spans="22:22">
      <c r="V51993" s="17"/>
    </row>
    <row r="51994" spans="22:22">
      <c r="V51994" s="17"/>
    </row>
    <row r="51995" spans="22:22">
      <c r="V51995" s="17"/>
    </row>
    <row r="51996" spans="22:22">
      <c r="V51996" s="17"/>
    </row>
    <row r="51997" spans="22:22">
      <c r="V51997" s="17"/>
    </row>
    <row r="51998" spans="22:22">
      <c r="V51998" s="17"/>
    </row>
    <row r="51999" spans="22:22">
      <c r="V51999" s="17"/>
    </row>
    <row r="52000" spans="22:22">
      <c r="V52000" s="17"/>
    </row>
    <row r="52001" spans="22:22">
      <c r="V52001" s="17"/>
    </row>
    <row r="52002" spans="22:22">
      <c r="V52002" s="17"/>
    </row>
    <row r="52003" spans="22:22">
      <c r="V52003" s="17"/>
    </row>
    <row r="52004" spans="22:22">
      <c r="V52004" s="17"/>
    </row>
    <row r="52005" spans="22:22">
      <c r="V52005" s="17"/>
    </row>
    <row r="52006" spans="22:22">
      <c r="V52006" s="17"/>
    </row>
    <row r="52007" spans="22:22">
      <c r="V52007" s="17"/>
    </row>
    <row r="52008" spans="22:22">
      <c r="V52008" s="17"/>
    </row>
    <row r="52009" spans="22:22">
      <c r="V52009" s="17"/>
    </row>
    <row r="52010" spans="22:22">
      <c r="V52010" s="17"/>
    </row>
    <row r="52011" spans="22:22">
      <c r="V52011" s="17"/>
    </row>
    <row r="52012" spans="22:22">
      <c r="V52012" s="17"/>
    </row>
    <row r="52013" spans="22:22">
      <c r="V52013" s="17"/>
    </row>
    <row r="52014" spans="22:22">
      <c r="V52014" s="17"/>
    </row>
    <row r="52015" spans="22:22">
      <c r="V52015" s="17"/>
    </row>
    <row r="52016" spans="22:22">
      <c r="V52016" s="17"/>
    </row>
    <row r="52017" spans="22:22">
      <c r="V52017" s="17"/>
    </row>
    <row r="52018" spans="22:22">
      <c r="V52018" s="17"/>
    </row>
    <row r="52019" spans="22:22">
      <c r="V52019" s="17"/>
    </row>
    <row r="52020" spans="22:22">
      <c r="V52020" s="17"/>
    </row>
    <row r="52021" spans="22:22">
      <c r="V52021" s="17"/>
    </row>
    <row r="52022" spans="22:22">
      <c r="V52022" s="17"/>
    </row>
    <row r="52023" spans="22:22">
      <c r="V52023" s="17"/>
    </row>
    <row r="52024" spans="22:22">
      <c r="V52024" s="17"/>
    </row>
    <row r="52025" spans="22:22">
      <c r="V52025" s="17"/>
    </row>
    <row r="52026" spans="22:22">
      <c r="V52026" s="17"/>
    </row>
    <row r="52027" spans="22:22">
      <c r="V52027" s="17"/>
    </row>
    <row r="52028" spans="22:22">
      <c r="V52028" s="17"/>
    </row>
    <row r="52029" spans="22:22">
      <c r="V52029" s="17"/>
    </row>
    <row r="52030" spans="22:22">
      <c r="V52030" s="17"/>
    </row>
    <row r="52031" spans="22:22">
      <c r="V52031" s="17"/>
    </row>
    <row r="52032" spans="22:22">
      <c r="V52032" s="17"/>
    </row>
    <row r="52033" spans="22:22">
      <c r="V52033" s="17"/>
    </row>
    <row r="52034" spans="22:22">
      <c r="V52034" s="17"/>
    </row>
    <row r="52035" spans="22:22">
      <c r="V52035" s="17"/>
    </row>
    <row r="52036" spans="22:22">
      <c r="V52036" s="17"/>
    </row>
    <row r="52037" spans="22:22">
      <c r="V52037" s="17"/>
    </row>
    <row r="52038" spans="22:22">
      <c r="V52038" s="17"/>
    </row>
    <row r="52039" spans="22:22">
      <c r="V52039" s="17"/>
    </row>
    <row r="52040" spans="22:22">
      <c r="V52040" s="17"/>
    </row>
    <row r="52041" spans="22:22">
      <c r="V52041" s="17"/>
    </row>
    <row r="52042" spans="22:22">
      <c r="V52042" s="17"/>
    </row>
    <row r="52043" spans="22:22">
      <c r="V52043" s="17"/>
    </row>
    <row r="52044" spans="22:22">
      <c r="V52044" s="17"/>
    </row>
    <row r="52045" spans="22:22">
      <c r="V52045" s="17"/>
    </row>
    <row r="52046" spans="22:22">
      <c r="V52046" s="17"/>
    </row>
    <row r="52047" spans="22:22">
      <c r="V52047" s="17"/>
    </row>
    <row r="52048" spans="22:22">
      <c r="V52048" s="17"/>
    </row>
    <row r="52049" spans="22:22">
      <c r="V52049" s="17"/>
    </row>
    <row r="52050" spans="22:22">
      <c r="V52050" s="17"/>
    </row>
    <row r="52051" spans="22:22">
      <c r="V52051" s="17"/>
    </row>
    <row r="52052" spans="22:22">
      <c r="V52052" s="17"/>
    </row>
    <row r="52053" spans="22:22">
      <c r="V52053" s="17"/>
    </row>
    <row r="52054" spans="22:22">
      <c r="V52054" s="17"/>
    </row>
    <row r="52055" spans="22:22">
      <c r="V52055" s="17"/>
    </row>
    <row r="52056" spans="22:22">
      <c r="V52056" s="17"/>
    </row>
    <row r="52057" spans="22:22">
      <c r="V52057" s="17"/>
    </row>
    <row r="52058" spans="22:22">
      <c r="V52058" s="17"/>
    </row>
    <row r="52059" spans="22:22">
      <c r="V52059" s="17"/>
    </row>
    <row r="52060" spans="22:22">
      <c r="V52060" s="17"/>
    </row>
    <row r="52061" spans="22:22">
      <c r="V52061" s="17"/>
    </row>
    <row r="52062" spans="22:22">
      <c r="V52062" s="17"/>
    </row>
    <row r="52063" spans="22:22">
      <c r="V52063" s="17"/>
    </row>
    <row r="52064" spans="22:22">
      <c r="V52064" s="17"/>
    </row>
    <row r="52065" spans="22:22">
      <c r="V52065" s="17"/>
    </row>
    <row r="52066" spans="22:22">
      <c r="V52066" s="17"/>
    </row>
    <row r="52067" spans="22:22">
      <c r="V52067" s="17"/>
    </row>
    <row r="52068" spans="22:22">
      <c r="V52068" s="17"/>
    </row>
    <row r="52069" spans="22:22">
      <c r="V52069" s="17"/>
    </row>
    <row r="52070" spans="22:22">
      <c r="V52070" s="17"/>
    </row>
    <row r="52071" spans="22:22">
      <c r="V52071" s="17"/>
    </row>
    <row r="52072" spans="22:22">
      <c r="V52072" s="17"/>
    </row>
    <row r="52073" spans="22:22">
      <c r="V52073" s="17"/>
    </row>
    <row r="52074" spans="22:22">
      <c r="V52074" s="17"/>
    </row>
    <row r="52075" spans="22:22">
      <c r="V52075" s="17"/>
    </row>
    <row r="52076" spans="22:22">
      <c r="V52076" s="17"/>
    </row>
    <row r="52077" spans="22:22">
      <c r="V52077" s="17"/>
    </row>
    <row r="52078" spans="22:22">
      <c r="V52078" s="17"/>
    </row>
    <row r="52079" spans="22:22">
      <c r="V52079" s="17"/>
    </row>
    <row r="52080" spans="22:22">
      <c r="V52080" s="17"/>
    </row>
    <row r="52081" spans="22:22">
      <c r="V52081" s="17"/>
    </row>
    <row r="52082" spans="22:22">
      <c r="V52082" s="17"/>
    </row>
    <row r="52083" spans="22:22">
      <c r="V52083" s="17"/>
    </row>
    <row r="52084" spans="22:22">
      <c r="V52084" s="17"/>
    </row>
    <row r="52085" spans="22:22">
      <c r="V52085" s="17"/>
    </row>
    <row r="52086" spans="22:22">
      <c r="V52086" s="17"/>
    </row>
    <row r="52087" spans="22:22">
      <c r="V52087" s="17"/>
    </row>
    <row r="52088" spans="22:22">
      <c r="V52088" s="17"/>
    </row>
    <row r="52089" spans="22:22">
      <c r="V52089" s="17"/>
    </row>
    <row r="52090" spans="22:22">
      <c r="V52090" s="17"/>
    </row>
    <row r="52091" spans="22:22">
      <c r="V52091" s="17"/>
    </row>
    <row r="52092" spans="22:22">
      <c r="V52092" s="17"/>
    </row>
    <row r="52093" spans="22:22">
      <c r="V52093" s="17"/>
    </row>
    <row r="52094" spans="22:22">
      <c r="V52094" s="17"/>
    </row>
    <row r="52095" spans="22:22">
      <c r="V52095" s="17"/>
    </row>
    <row r="52096" spans="22:22">
      <c r="V52096" s="17"/>
    </row>
    <row r="52097" spans="22:22">
      <c r="V52097" s="17"/>
    </row>
    <row r="52098" spans="22:22">
      <c r="V52098" s="17"/>
    </row>
    <row r="52099" spans="22:22">
      <c r="V52099" s="17"/>
    </row>
    <row r="52100" spans="22:22">
      <c r="V52100" s="17"/>
    </row>
    <row r="52101" spans="22:22">
      <c r="V52101" s="17"/>
    </row>
    <row r="52102" spans="22:22">
      <c r="V52102" s="17"/>
    </row>
    <row r="52103" spans="22:22">
      <c r="V52103" s="17"/>
    </row>
    <row r="52104" spans="22:22">
      <c r="V52104" s="17"/>
    </row>
    <row r="52105" spans="22:22">
      <c r="V52105" s="17"/>
    </row>
    <row r="52106" spans="22:22">
      <c r="V52106" s="17"/>
    </row>
    <row r="52107" spans="22:22">
      <c r="V52107" s="17"/>
    </row>
    <row r="52108" spans="22:22">
      <c r="V52108" s="17"/>
    </row>
    <row r="52109" spans="22:22">
      <c r="V52109" s="17"/>
    </row>
    <row r="52110" spans="22:22">
      <c r="V52110" s="17"/>
    </row>
    <row r="52111" spans="22:22">
      <c r="V52111" s="17"/>
    </row>
    <row r="52112" spans="22:22">
      <c r="V52112" s="17"/>
    </row>
    <row r="52113" spans="22:22">
      <c r="V52113" s="17"/>
    </row>
    <row r="52114" spans="22:22">
      <c r="V52114" s="17"/>
    </row>
    <row r="52115" spans="22:22">
      <c r="V52115" s="17"/>
    </row>
    <row r="52116" spans="22:22">
      <c r="V52116" s="17"/>
    </row>
    <row r="52117" spans="22:22">
      <c r="V52117" s="17"/>
    </row>
    <row r="52118" spans="22:22">
      <c r="V52118" s="17"/>
    </row>
    <row r="52119" spans="22:22">
      <c r="V52119" s="17"/>
    </row>
    <row r="52120" spans="22:22">
      <c r="V52120" s="17"/>
    </row>
    <row r="52121" spans="22:22">
      <c r="V52121" s="17"/>
    </row>
    <row r="52122" spans="22:22">
      <c r="V52122" s="17"/>
    </row>
    <row r="52123" spans="22:22">
      <c r="V52123" s="17"/>
    </row>
    <row r="52124" spans="22:22">
      <c r="V52124" s="17"/>
    </row>
    <row r="52125" spans="22:22">
      <c r="V52125" s="17"/>
    </row>
    <row r="52126" spans="22:22">
      <c r="V52126" s="17"/>
    </row>
    <row r="52127" spans="22:22">
      <c r="V52127" s="17"/>
    </row>
    <row r="52128" spans="22:22">
      <c r="V52128" s="17"/>
    </row>
    <row r="52129" spans="22:22">
      <c r="V52129" s="17"/>
    </row>
    <row r="52130" spans="22:22">
      <c r="V52130" s="17"/>
    </row>
    <row r="52131" spans="22:22">
      <c r="V52131" s="17"/>
    </row>
    <row r="52132" spans="22:22">
      <c r="V52132" s="17"/>
    </row>
    <row r="52133" spans="22:22">
      <c r="V52133" s="17"/>
    </row>
    <row r="52134" spans="22:22">
      <c r="V52134" s="17"/>
    </row>
    <row r="52135" spans="22:22">
      <c r="V52135" s="17"/>
    </row>
    <row r="52136" spans="22:22">
      <c r="V52136" s="17"/>
    </row>
    <row r="52137" spans="22:22">
      <c r="V52137" s="17"/>
    </row>
    <row r="52138" spans="22:22">
      <c r="V52138" s="17"/>
    </row>
    <row r="52139" spans="22:22">
      <c r="V52139" s="17"/>
    </row>
    <row r="52140" spans="22:22">
      <c r="V52140" s="17"/>
    </row>
    <row r="52141" spans="22:22">
      <c r="V52141" s="17"/>
    </row>
    <row r="52142" spans="22:22">
      <c r="V52142" s="17"/>
    </row>
    <row r="52143" spans="22:22">
      <c r="V52143" s="17"/>
    </row>
    <row r="52144" spans="22:22">
      <c r="V52144" s="17"/>
    </row>
    <row r="52145" spans="22:22">
      <c r="V52145" s="17"/>
    </row>
    <row r="52146" spans="22:22">
      <c r="V52146" s="17"/>
    </row>
    <row r="52147" spans="22:22">
      <c r="V52147" s="17"/>
    </row>
    <row r="52148" spans="22:22">
      <c r="V52148" s="17"/>
    </row>
    <row r="52149" spans="22:22">
      <c r="V52149" s="17"/>
    </row>
    <row r="52150" spans="22:22">
      <c r="V52150" s="17"/>
    </row>
    <row r="52151" spans="22:22">
      <c r="V52151" s="17"/>
    </row>
    <row r="52152" spans="22:22">
      <c r="V52152" s="17"/>
    </row>
    <row r="52153" spans="22:22">
      <c r="V52153" s="17"/>
    </row>
    <row r="52154" spans="22:22">
      <c r="V52154" s="17"/>
    </row>
    <row r="52155" spans="22:22">
      <c r="V52155" s="17"/>
    </row>
    <row r="52156" spans="22:22">
      <c r="V52156" s="17"/>
    </row>
    <row r="52157" spans="22:22">
      <c r="V52157" s="17"/>
    </row>
    <row r="52158" spans="22:22">
      <c r="V52158" s="17"/>
    </row>
    <row r="52159" spans="22:22">
      <c r="V52159" s="17"/>
    </row>
    <row r="52160" spans="22:22">
      <c r="V52160" s="17"/>
    </row>
    <row r="52161" spans="22:22">
      <c r="V52161" s="17"/>
    </row>
    <row r="52162" spans="22:22">
      <c r="V52162" s="17"/>
    </row>
    <row r="52163" spans="22:22">
      <c r="V52163" s="17"/>
    </row>
    <row r="52164" spans="22:22">
      <c r="V52164" s="17"/>
    </row>
    <row r="52165" spans="22:22">
      <c r="V52165" s="17"/>
    </row>
    <row r="52166" spans="22:22">
      <c r="V52166" s="17"/>
    </row>
    <row r="52167" spans="22:22">
      <c r="V52167" s="17"/>
    </row>
    <row r="52168" spans="22:22">
      <c r="V52168" s="17"/>
    </row>
    <row r="52169" spans="22:22">
      <c r="V52169" s="17"/>
    </row>
    <row r="52170" spans="22:22">
      <c r="V52170" s="17"/>
    </row>
    <row r="52171" spans="22:22">
      <c r="V52171" s="17"/>
    </row>
    <row r="52172" spans="22:22">
      <c r="V52172" s="17"/>
    </row>
    <row r="52173" spans="22:22">
      <c r="V52173" s="17"/>
    </row>
    <row r="52174" spans="22:22">
      <c r="V52174" s="17"/>
    </row>
    <row r="52175" spans="22:22">
      <c r="V52175" s="17"/>
    </row>
    <row r="52176" spans="22:22">
      <c r="V52176" s="17"/>
    </row>
    <row r="52177" spans="22:22">
      <c r="V52177" s="17"/>
    </row>
    <row r="52178" spans="22:22">
      <c r="V52178" s="17"/>
    </row>
    <row r="52179" spans="22:22">
      <c r="V52179" s="17"/>
    </row>
    <row r="52180" spans="22:22">
      <c r="V52180" s="17"/>
    </row>
    <row r="52181" spans="22:22">
      <c r="V52181" s="17"/>
    </row>
    <row r="52182" spans="22:22">
      <c r="V52182" s="17"/>
    </row>
    <row r="52183" spans="22:22">
      <c r="V52183" s="17"/>
    </row>
    <row r="52184" spans="22:22">
      <c r="V52184" s="17"/>
    </row>
    <row r="52185" spans="22:22">
      <c r="V52185" s="17"/>
    </row>
    <row r="52186" spans="22:22">
      <c r="V52186" s="17"/>
    </row>
    <row r="52187" spans="22:22">
      <c r="V52187" s="17"/>
    </row>
    <row r="52188" spans="22:22">
      <c r="V52188" s="17"/>
    </row>
    <row r="52189" spans="22:22">
      <c r="V52189" s="17"/>
    </row>
    <row r="52190" spans="22:22">
      <c r="V52190" s="17"/>
    </row>
    <row r="52191" spans="22:22">
      <c r="V52191" s="17"/>
    </row>
    <row r="52192" spans="22:22">
      <c r="V52192" s="17"/>
    </row>
    <row r="52193" spans="22:22">
      <c r="V52193" s="17"/>
    </row>
    <row r="52194" spans="22:22">
      <c r="V52194" s="17"/>
    </row>
    <row r="52195" spans="22:22">
      <c r="V52195" s="17"/>
    </row>
    <row r="52196" spans="22:22">
      <c r="V52196" s="17"/>
    </row>
    <row r="52197" spans="22:22">
      <c r="V52197" s="17"/>
    </row>
    <row r="52198" spans="22:22">
      <c r="V52198" s="17"/>
    </row>
    <row r="52199" spans="22:22">
      <c r="V52199" s="17"/>
    </row>
    <row r="52200" spans="22:22">
      <c r="V52200" s="17"/>
    </row>
    <row r="52201" spans="22:22">
      <c r="V52201" s="17"/>
    </row>
    <row r="52202" spans="22:22">
      <c r="V52202" s="17"/>
    </row>
    <row r="52203" spans="22:22">
      <c r="V52203" s="17"/>
    </row>
    <row r="52204" spans="22:22">
      <c r="V52204" s="17"/>
    </row>
    <row r="52205" spans="22:22">
      <c r="V52205" s="17"/>
    </row>
    <row r="52206" spans="22:22">
      <c r="V52206" s="17"/>
    </row>
    <row r="52207" spans="22:22">
      <c r="V52207" s="17"/>
    </row>
    <row r="52208" spans="22:22">
      <c r="V52208" s="17"/>
    </row>
    <row r="52209" spans="22:22">
      <c r="V52209" s="17"/>
    </row>
    <row r="52210" spans="22:22">
      <c r="V52210" s="17"/>
    </row>
    <row r="52211" spans="22:22">
      <c r="V52211" s="17"/>
    </row>
    <row r="52212" spans="22:22">
      <c r="V52212" s="17"/>
    </row>
    <row r="52213" spans="22:22">
      <c r="V52213" s="17"/>
    </row>
    <row r="52214" spans="22:22">
      <c r="V52214" s="17"/>
    </row>
    <row r="52215" spans="22:22">
      <c r="V52215" s="17"/>
    </row>
    <row r="52216" spans="22:22">
      <c r="V52216" s="17"/>
    </row>
    <row r="52217" spans="22:22">
      <c r="V52217" s="17"/>
    </row>
    <row r="52218" spans="22:22">
      <c r="V52218" s="17"/>
    </row>
    <row r="52219" spans="22:22">
      <c r="V52219" s="17"/>
    </row>
    <row r="52220" spans="22:22">
      <c r="V52220" s="17"/>
    </row>
    <row r="52221" spans="22:22">
      <c r="V52221" s="17"/>
    </row>
    <row r="52222" spans="22:22">
      <c r="V52222" s="17"/>
    </row>
    <row r="52223" spans="22:22">
      <c r="V52223" s="17"/>
    </row>
    <row r="52224" spans="22:22">
      <c r="V52224" s="17"/>
    </row>
    <row r="52225" spans="22:22">
      <c r="V52225" s="17"/>
    </row>
    <row r="52226" spans="22:22">
      <c r="V52226" s="17"/>
    </row>
    <row r="52227" spans="22:22">
      <c r="V52227" s="17"/>
    </row>
    <row r="52228" spans="22:22">
      <c r="V52228" s="17"/>
    </row>
    <row r="52229" spans="22:22">
      <c r="V52229" s="17"/>
    </row>
    <row r="52230" spans="22:22">
      <c r="V52230" s="17"/>
    </row>
    <row r="52231" spans="22:22">
      <c r="V52231" s="17"/>
    </row>
    <row r="52232" spans="22:22">
      <c r="V52232" s="17"/>
    </row>
    <row r="52233" spans="22:22">
      <c r="V52233" s="17"/>
    </row>
    <row r="52234" spans="22:22">
      <c r="V52234" s="17"/>
    </row>
    <row r="52235" spans="22:22">
      <c r="V52235" s="17"/>
    </row>
    <row r="52236" spans="22:22">
      <c r="V52236" s="17"/>
    </row>
    <row r="52237" spans="22:22">
      <c r="V52237" s="17"/>
    </row>
    <row r="52238" spans="22:22">
      <c r="V52238" s="17"/>
    </row>
    <row r="52239" spans="22:22">
      <c r="V52239" s="17"/>
    </row>
    <row r="52240" spans="22:22">
      <c r="V52240" s="17"/>
    </row>
    <row r="52241" spans="22:22">
      <c r="V52241" s="17"/>
    </row>
    <row r="52242" spans="22:22">
      <c r="V52242" s="17"/>
    </row>
    <row r="52243" spans="22:22">
      <c r="V52243" s="17"/>
    </row>
    <row r="52244" spans="22:22">
      <c r="V52244" s="17"/>
    </row>
    <row r="52245" spans="22:22">
      <c r="V52245" s="17"/>
    </row>
    <row r="52246" spans="22:22">
      <c r="V52246" s="17"/>
    </row>
    <row r="52247" spans="22:22">
      <c r="V52247" s="17"/>
    </row>
    <row r="52248" spans="22:22">
      <c r="V52248" s="17"/>
    </row>
    <row r="52249" spans="22:22">
      <c r="V52249" s="17"/>
    </row>
    <row r="52250" spans="22:22">
      <c r="V52250" s="17"/>
    </row>
    <row r="52251" spans="22:22">
      <c r="V52251" s="17"/>
    </row>
    <row r="52252" spans="22:22">
      <c r="V52252" s="17"/>
    </row>
    <row r="52253" spans="22:22">
      <c r="V52253" s="17"/>
    </row>
    <row r="52254" spans="22:22">
      <c r="V52254" s="17"/>
    </row>
    <row r="52255" spans="22:22">
      <c r="V52255" s="17"/>
    </row>
    <row r="52256" spans="22:22">
      <c r="V52256" s="17"/>
    </row>
    <row r="52257" spans="22:22">
      <c r="V52257" s="17"/>
    </row>
    <row r="52258" spans="22:22">
      <c r="V52258" s="17"/>
    </row>
    <row r="52259" spans="22:22">
      <c r="V52259" s="17"/>
    </row>
    <row r="52260" spans="22:22">
      <c r="V52260" s="17"/>
    </row>
    <row r="52261" spans="22:22">
      <c r="V52261" s="17"/>
    </row>
    <row r="52262" spans="22:22">
      <c r="V52262" s="17"/>
    </row>
    <row r="52263" spans="22:22">
      <c r="V52263" s="17"/>
    </row>
    <row r="52264" spans="22:22">
      <c r="V52264" s="17"/>
    </row>
    <row r="52265" spans="22:22">
      <c r="V52265" s="17"/>
    </row>
    <row r="52266" spans="22:22">
      <c r="V52266" s="17"/>
    </row>
    <row r="52267" spans="22:22">
      <c r="V52267" s="17"/>
    </row>
    <row r="52268" spans="22:22">
      <c r="V52268" s="17"/>
    </row>
    <row r="52269" spans="22:22">
      <c r="V52269" s="17"/>
    </row>
    <row r="52270" spans="22:22">
      <c r="V52270" s="17"/>
    </row>
    <row r="52271" spans="22:22">
      <c r="V52271" s="17"/>
    </row>
    <row r="52272" spans="22:22">
      <c r="V52272" s="17"/>
    </row>
    <row r="52273" spans="22:22">
      <c r="V52273" s="17"/>
    </row>
    <row r="52274" spans="22:22">
      <c r="V52274" s="17"/>
    </row>
    <row r="52275" spans="22:22">
      <c r="V52275" s="17"/>
    </row>
    <row r="52276" spans="22:22">
      <c r="V52276" s="17"/>
    </row>
    <row r="52277" spans="22:22">
      <c r="V52277" s="17"/>
    </row>
    <row r="52278" spans="22:22">
      <c r="V52278" s="17"/>
    </row>
    <row r="52279" spans="22:22">
      <c r="V52279" s="17"/>
    </row>
    <row r="52280" spans="22:22">
      <c r="V52280" s="17"/>
    </row>
    <row r="52281" spans="22:22">
      <c r="V52281" s="17"/>
    </row>
    <row r="52282" spans="22:22">
      <c r="V52282" s="17"/>
    </row>
    <row r="52283" spans="22:22">
      <c r="V52283" s="17"/>
    </row>
    <row r="52284" spans="22:22">
      <c r="V52284" s="17"/>
    </row>
    <row r="52285" spans="22:22">
      <c r="V52285" s="17"/>
    </row>
    <row r="52286" spans="22:22">
      <c r="V52286" s="17"/>
    </row>
    <row r="52287" spans="22:22">
      <c r="V52287" s="17"/>
    </row>
    <row r="52288" spans="22:22">
      <c r="V52288" s="17"/>
    </row>
    <row r="52289" spans="22:22">
      <c r="V52289" s="17"/>
    </row>
    <row r="52290" spans="22:22">
      <c r="V52290" s="17"/>
    </row>
    <row r="52291" spans="22:22">
      <c r="V52291" s="17"/>
    </row>
    <row r="52292" spans="22:22">
      <c r="V52292" s="17"/>
    </row>
    <row r="52293" spans="22:22">
      <c r="V52293" s="17"/>
    </row>
    <row r="52294" spans="22:22">
      <c r="V52294" s="17"/>
    </row>
    <row r="52295" spans="22:22">
      <c r="V52295" s="17"/>
    </row>
    <row r="52296" spans="22:22">
      <c r="V52296" s="17"/>
    </row>
    <row r="52297" spans="22:22">
      <c r="V52297" s="17"/>
    </row>
    <row r="52298" spans="22:22">
      <c r="V52298" s="17"/>
    </row>
    <row r="52299" spans="22:22">
      <c r="V52299" s="17"/>
    </row>
    <row r="52300" spans="22:22">
      <c r="V52300" s="17"/>
    </row>
    <row r="52301" spans="22:22">
      <c r="V52301" s="17"/>
    </row>
    <row r="52302" spans="22:22">
      <c r="V52302" s="17"/>
    </row>
    <row r="52303" spans="22:22">
      <c r="V52303" s="17"/>
    </row>
    <row r="52304" spans="22:22">
      <c r="V52304" s="17"/>
    </row>
    <row r="52305" spans="22:22">
      <c r="V52305" s="17"/>
    </row>
    <row r="52306" spans="22:22">
      <c r="V52306" s="17"/>
    </row>
    <row r="52307" spans="22:22">
      <c r="V52307" s="17"/>
    </row>
    <row r="52308" spans="22:22">
      <c r="V52308" s="17"/>
    </row>
    <row r="52309" spans="22:22">
      <c r="V52309" s="17"/>
    </row>
    <row r="52310" spans="22:22">
      <c r="V52310" s="17"/>
    </row>
    <row r="52311" spans="22:22">
      <c r="V52311" s="17"/>
    </row>
    <row r="52312" spans="22:22">
      <c r="V52312" s="17"/>
    </row>
    <row r="52313" spans="22:22">
      <c r="V52313" s="17"/>
    </row>
    <row r="52314" spans="22:22">
      <c r="V52314" s="17"/>
    </row>
    <row r="52315" spans="22:22">
      <c r="V52315" s="17"/>
    </row>
    <row r="52316" spans="22:22">
      <c r="V52316" s="17"/>
    </row>
    <row r="52317" spans="22:22">
      <c r="V52317" s="17"/>
    </row>
    <row r="52318" spans="22:22">
      <c r="V52318" s="17"/>
    </row>
    <row r="52319" spans="22:22">
      <c r="V52319" s="17"/>
    </row>
    <row r="52320" spans="22:22">
      <c r="V52320" s="17"/>
    </row>
    <row r="52321" spans="22:22">
      <c r="V52321" s="17"/>
    </row>
    <row r="52322" spans="22:22">
      <c r="V52322" s="17"/>
    </row>
    <row r="52323" spans="22:22">
      <c r="V52323" s="17"/>
    </row>
    <row r="52324" spans="22:22">
      <c r="V52324" s="17"/>
    </row>
    <row r="52325" spans="22:22">
      <c r="V52325" s="17"/>
    </row>
    <row r="52326" spans="22:22">
      <c r="V52326" s="17"/>
    </row>
    <row r="52327" spans="22:22">
      <c r="V52327" s="17"/>
    </row>
    <row r="52328" spans="22:22">
      <c r="V52328" s="17"/>
    </row>
    <row r="52329" spans="22:22">
      <c r="V52329" s="17"/>
    </row>
    <row r="52330" spans="22:22">
      <c r="V52330" s="17"/>
    </row>
    <row r="52331" spans="22:22">
      <c r="V52331" s="17"/>
    </row>
    <row r="52332" spans="22:22">
      <c r="V52332" s="17"/>
    </row>
    <row r="52333" spans="22:22">
      <c r="V52333" s="17"/>
    </row>
    <row r="52334" spans="22:22">
      <c r="V52334" s="17"/>
    </row>
    <row r="52335" spans="22:22">
      <c r="V52335" s="17"/>
    </row>
    <row r="52336" spans="22:22">
      <c r="V52336" s="17"/>
    </row>
    <row r="52337" spans="22:22">
      <c r="V52337" s="17"/>
    </row>
    <row r="52338" spans="22:22">
      <c r="V52338" s="17"/>
    </row>
    <row r="52339" spans="22:22">
      <c r="V52339" s="17"/>
    </row>
    <row r="52340" spans="22:22">
      <c r="V52340" s="17"/>
    </row>
    <row r="52341" spans="22:22">
      <c r="V52341" s="17"/>
    </row>
    <row r="52342" spans="22:22">
      <c r="V52342" s="17"/>
    </row>
    <row r="52343" spans="22:22">
      <c r="V52343" s="17"/>
    </row>
    <row r="52344" spans="22:22">
      <c r="V52344" s="17"/>
    </row>
    <row r="52345" spans="22:22">
      <c r="V52345" s="17"/>
    </row>
    <row r="52346" spans="22:22">
      <c r="V52346" s="17"/>
    </row>
    <row r="52347" spans="22:22">
      <c r="V52347" s="17"/>
    </row>
    <row r="52348" spans="22:22">
      <c r="V52348" s="17"/>
    </row>
    <row r="52349" spans="22:22">
      <c r="V52349" s="17"/>
    </row>
    <row r="52350" spans="22:22">
      <c r="V52350" s="17"/>
    </row>
    <row r="52351" spans="22:22">
      <c r="V52351" s="17"/>
    </row>
    <row r="52352" spans="22:22">
      <c r="V52352" s="17"/>
    </row>
    <row r="52353" spans="22:22">
      <c r="V52353" s="17"/>
    </row>
    <row r="52354" spans="22:22">
      <c r="V52354" s="17"/>
    </row>
    <row r="52355" spans="22:22">
      <c r="V52355" s="17"/>
    </row>
    <row r="52356" spans="22:22">
      <c r="V52356" s="17"/>
    </row>
    <row r="52357" spans="22:22">
      <c r="V52357" s="17"/>
    </row>
    <row r="52358" spans="22:22">
      <c r="V52358" s="17"/>
    </row>
    <row r="52359" spans="22:22">
      <c r="V52359" s="17"/>
    </row>
    <row r="52360" spans="22:22">
      <c r="V52360" s="17"/>
    </row>
    <row r="52361" spans="22:22">
      <c r="V52361" s="17"/>
    </row>
    <row r="52362" spans="22:22">
      <c r="V52362" s="17"/>
    </row>
    <row r="52363" spans="22:22">
      <c r="V52363" s="17"/>
    </row>
    <row r="52364" spans="22:22">
      <c r="V52364" s="17"/>
    </row>
    <row r="52365" spans="22:22">
      <c r="V52365" s="17"/>
    </row>
    <row r="52366" spans="22:22">
      <c r="V52366" s="17"/>
    </row>
    <row r="52367" spans="22:22">
      <c r="V52367" s="17"/>
    </row>
    <row r="52368" spans="22:22">
      <c r="V52368" s="17"/>
    </row>
    <row r="52369" spans="22:22">
      <c r="V52369" s="17"/>
    </row>
    <row r="52370" spans="22:22">
      <c r="V52370" s="17"/>
    </row>
    <row r="52371" spans="22:22">
      <c r="V52371" s="17"/>
    </row>
    <row r="52372" spans="22:22">
      <c r="V52372" s="17"/>
    </row>
    <row r="52373" spans="22:22">
      <c r="V52373" s="17"/>
    </row>
    <row r="52374" spans="22:22">
      <c r="V52374" s="17"/>
    </row>
    <row r="52375" spans="22:22">
      <c r="V52375" s="17"/>
    </row>
    <row r="52376" spans="22:22">
      <c r="V52376" s="17"/>
    </row>
    <row r="52377" spans="22:22">
      <c r="V52377" s="17"/>
    </row>
    <row r="52378" spans="22:22">
      <c r="V52378" s="17"/>
    </row>
    <row r="52379" spans="22:22">
      <c r="V52379" s="17"/>
    </row>
    <row r="52380" spans="22:22">
      <c r="V52380" s="17"/>
    </row>
    <row r="52381" spans="22:22">
      <c r="V52381" s="17"/>
    </row>
    <row r="52382" spans="22:22">
      <c r="V52382" s="17"/>
    </row>
    <row r="52383" spans="22:22">
      <c r="V52383" s="17"/>
    </row>
    <row r="52384" spans="22:22">
      <c r="V52384" s="17"/>
    </row>
    <row r="52385" spans="22:22">
      <c r="V52385" s="17"/>
    </row>
    <row r="52386" spans="22:22">
      <c r="V52386" s="17"/>
    </row>
    <row r="52387" spans="22:22">
      <c r="V52387" s="17"/>
    </row>
    <row r="52388" spans="22:22">
      <c r="V52388" s="17"/>
    </row>
    <row r="52389" spans="22:22">
      <c r="V52389" s="17"/>
    </row>
    <row r="52390" spans="22:22">
      <c r="V52390" s="17"/>
    </row>
    <row r="52391" spans="22:22">
      <c r="V52391" s="17"/>
    </row>
    <row r="52392" spans="22:22">
      <c r="V52392" s="17"/>
    </row>
    <row r="52393" spans="22:22">
      <c r="V52393" s="17"/>
    </row>
    <row r="52394" spans="22:22">
      <c r="V52394" s="17"/>
    </row>
    <row r="52395" spans="22:22">
      <c r="V52395" s="17"/>
    </row>
    <row r="52396" spans="22:22">
      <c r="V52396" s="17"/>
    </row>
    <row r="52397" spans="22:22">
      <c r="V52397" s="17"/>
    </row>
    <row r="52398" spans="22:22">
      <c r="V52398" s="17"/>
    </row>
    <row r="52399" spans="22:22">
      <c r="V52399" s="17"/>
    </row>
    <row r="52400" spans="22:22">
      <c r="V52400" s="17"/>
    </row>
    <row r="52401" spans="22:22">
      <c r="V52401" s="17"/>
    </row>
    <row r="52402" spans="22:22">
      <c r="V52402" s="17"/>
    </row>
    <row r="52403" spans="22:22">
      <c r="V52403" s="17"/>
    </row>
    <row r="52404" spans="22:22">
      <c r="V52404" s="17"/>
    </row>
    <row r="52405" spans="22:22">
      <c r="V52405" s="17"/>
    </row>
    <row r="52406" spans="22:22">
      <c r="V52406" s="17"/>
    </row>
    <row r="52407" spans="22:22">
      <c r="V52407" s="17"/>
    </row>
    <row r="52408" spans="22:22">
      <c r="V52408" s="17"/>
    </row>
    <row r="52409" spans="22:22">
      <c r="V52409" s="17"/>
    </row>
    <row r="52410" spans="22:22">
      <c r="V52410" s="17"/>
    </row>
    <row r="52411" spans="22:22">
      <c r="V52411" s="17"/>
    </row>
    <row r="52412" spans="22:22">
      <c r="V52412" s="17"/>
    </row>
    <row r="52413" spans="22:22">
      <c r="V52413" s="17"/>
    </row>
    <row r="52414" spans="22:22">
      <c r="V52414" s="17"/>
    </row>
    <row r="52415" spans="22:22">
      <c r="V52415" s="17"/>
    </row>
    <row r="52416" spans="22:22">
      <c r="V52416" s="17"/>
    </row>
    <row r="52417" spans="22:22">
      <c r="V52417" s="17"/>
    </row>
    <row r="52418" spans="22:22">
      <c r="V52418" s="17"/>
    </row>
    <row r="52419" spans="22:22">
      <c r="V52419" s="17"/>
    </row>
    <row r="52420" spans="22:22">
      <c r="V52420" s="17"/>
    </row>
    <row r="52421" spans="22:22">
      <c r="V52421" s="17"/>
    </row>
    <row r="52422" spans="22:22">
      <c r="V52422" s="17"/>
    </row>
    <row r="52423" spans="22:22">
      <c r="V52423" s="17"/>
    </row>
    <row r="52424" spans="22:22">
      <c r="V52424" s="17"/>
    </row>
    <row r="52425" spans="22:22">
      <c r="V52425" s="17"/>
    </row>
    <row r="52426" spans="22:22">
      <c r="V52426" s="17"/>
    </row>
    <row r="52427" spans="22:22">
      <c r="V52427" s="17"/>
    </row>
    <row r="52428" spans="22:22">
      <c r="V52428" s="17"/>
    </row>
    <row r="52429" spans="22:22">
      <c r="V52429" s="17"/>
    </row>
    <row r="52430" spans="22:22">
      <c r="V52430" s="17"/>
    </row>
    <row r="52431" spans="22:22">
      <c r="V52431" s="17"/>
    </row>
    <row r="52432" spans="22:22">
      <c r="V52432" s="17"/>
    </row>
    <row r="52433" spans="22:22">
      <c r="V52433" s="17"/>
    </row>
    <row r="52434" spans="22:22">
      <c r="V52434" s="17"/>
    </row>
    <row r="52435" spans="22:22">
      <c r="V52435" s="17"/>
    </row>
    <row r="52436" spans="22:22">
      <c r="V52436" s="17"/>
    </row>
    <row r="52437" spans="22:22">
      <c r="V52437" s="17"/>
    </row>
    <row r="52438" spans="22:22">
      <c r="V52438" s="17"/>
    </row>
    <row r="52439" spans="22:22">
      <c r="V52439" s="17"/>
    </row>
    <row r="52440" spans="22:22">
      <c r="V52440" s="17"/>
    </row>
    <row r="52441" spans="22:22">
      <c r="V52441" s="17"/>
    </row>
    <row r="52442" spans="22:22">
      <c r="V52442" s="17"/>
    </row>
    <row r="52443" spans="22:22">
      <c r="V52443" s="17"/>
    </row>
    <row r="52444" spans="22:22">
      <c r="V52444" s="17"/>
    </row>
    <row r="52445" spans="22:22">
      <c r="V52445" s="17"/>
    </row>
    <row r="52446" spans="22:22">
      <c r="V52446" s="17"/>
    </row>
    <row r="52447" spans="22:22">
      <c r="V52447" s="17"/>
    </row>
    <row r="52448" spans="22:22">
      <c r="V52448" s="17"/>
    </row>
    <row r="52449" spans="22:22">
      <c r="V52449" s="17"/>
    </row>
    <row r="52450" spans="22:22">
      <c r="V52450" s="17"/>
    </row>
    <row r="52451" spans="22:22">
      <c r="V52451" s="17"/>
    </row>
    <row r="52452" spans="22:22">
      <c r="V52452" s="17"/>
    </row>
    <row r="52453" spans="22:22">
      <c r="V52453" s="17"/>
    </row>
    <row r="52454" spans="22:22">
      <c r="V52454" s="17"/>
    </row>
    <row r="52455" spans="22:22">
      <c r="V52455" s="17"/>
    </row>
    <row r="52456" spans="22:22">
      <c r="V52456" s="17"/>
    </row>
    <row r="52457" spans="22:22">
      <c r="V52457" s="17"/>
    </row>
    <row r="52458" spans="22:22">
      <c r="V52458" s="17"/>
    </row>
    <row r="52459" spans="22:22">
      <c r="V52459" s="17"/>
    </row>
    <row r="52460" spans="22:22">
      <c r="V52460" s="17"/>
    </row>
    <row r="52461" spans="22:22">
      <c r="V52461" s="17"/>
    </row>
    <row r="52462" spans="22:22">
      <c r="V52462" s="17"/>
    </row>
    <row r="52463" spans="22:22">
      <c r="V52463" s="17"/>
    </row>
    <row r="52464" spans="22:22">
      <c r="V52464" s="17"/>
    </row>
    <row r="52465" spans="22:22">
      <c r="V52465" s="17"/>
    </row>
    <row r="52466" spans="22:22">
      <c r="V52466" s="17"/>
    </row>
    <row r="52467" spans="22:22">
      <c r="V52467" s="17"/>
    </row>
    <row r="52468" spans="22:22">
      <c r="V52468" s="17"/>
    </row>
    <row r="52469" spans="22:22">
      <c r="V52469" s="17"/>
    </row>
    <row r="52470" spans="22:22">
      <c r="V52470" s="17"/>
    </row>
    <row r="52471" spans="22:22">
      <c r="V52471" s="17"/>
    </row>
    <row r="52472" spans="22:22">
      <c r="V52472" s="17"/>
    </row>
    <row r="52473" spans="22:22">
      <c r="V52473" s="17"/>
    </row>
    <row r="52474" spans="22:22">
      <c r="V52474" s="17"/>
    </row>
    <row r="52475" spans="22:22">
      <c r="V52475" s="17"/>
    </row>
    <row r="52476" spans="22:22">
      <c r="V52476" s="17"/>
    </row>
    <row r="52477" spans="22:22">
      <c r="V52477" s="17"/>
    </row>
    <row r="52478" spans="22:22">
      <c r="V52478" s="17"/>
    </row>
    <row r="52479" spans="22:22">
      <c r="V52479" s="17"/>
    </row>
    <row r="52480" spans="22:22">
      <c r="V52480" s="17"/>
    </row>
    <row r="52481" spans="22:22">
      <c r="V52481" s="17"/>
    </row>
    <row r="52482" spans="22:22">
      <c r="V52482" s="17"/>
    </row>
    <row r="52483" spans="22:22">
      <c r="V52483" s="17"/>
    </row>
    <row r="52484" spans="22:22">
      <c r="V52484" s="17"/>
    </row>
    <row r="52485" spans="22:22">
      <c r="V52485" s="17"/>
    </row>
    <row r="52486" spans="22:22">
      <c r="V52486" s="17"/>
    </row>
    <row r="52487" spans="22:22">
      <c r="V52487" s="17"/>
    </row>
    <row r="52488" spans="22:22">
      <c r="V52488" s="17"/>
    </row>
    <row r="52489" spans="22:22">
      <c r="V52489" s="17"/>
    </row>
    <row r="52490" spans="22:22">
      <c r="V52490" s="17"/>
    </row>
    <row r="52491" spans="22:22">
      <c r="V52491" s="17"/>
    </row>
    <row r="52492" spans="22:22">
      <c r="V52492" s="17"/>
    </row>
    <row r="52493" spans="22:22">
      <c r="V52493" s="17"/>
    </row>
    <row r="52494" spans="22:22">
      <c r="V52494" s="17"/>
    </row>
    <row r="52495" spans="22:22">
      <c r="V52495" s="17"/>
    </row>
    <row r="52496" spans="22:22">
      <c r="V52496" s="17"/>
    </row>
    <row r="52497" spans="22:22">
      <c r="V52497" s="17"/>
    </row>
    <row r="52498" spans="22:22">
      <c r="V52498" s="17"/>
    </row>
    <row r="52499" spans="22:22">
      <c r="V52499" s="17"/>
    </row>
    <row r="52500" spans="22:22">
      <c r="V52500" s="17"/>
    </row>
    <row r="52501" spans="22:22">
      <c r="V52501" s="17"/>
    </row>
    <row r="52502" spans="22:22">
      <c r="V52502" s="17"/>
    </row>
    <row r="52503" spans="22:22">
      <c r="V52503" s="17"/>
    </row>
    <row r="52504" spans="22:22">
      <c r="V52504" s="17"/>
    </row>
    <row r="52505" spans="22:22">
      <c r="V52505" s="17"/>
    </row>
    <row r="52506" spans="22:22">
      <c r="V52506" s="17"/>
    </row>
    <row r="52507" spans="22:22">
      <c r="V52507" s="17"/>
    </row>
    <row r="52508" spans="22:22">
      <c r="V52508" s="17"/>
    </row>
    <row r="52509" spans="22:22">
      <c r="V52509" s="17"/>
    </row>
    <row r="52510" spans="22:22">
      <c r="V52510" s="17"/>
    </row>
    <row r="52511" spans="22:22">
      <c r="V52511" s="17"/>
    </row>
    <row r="52512" spans="22:22">
      <c r="V52512" s="17"/>
    </row>
    <row r="52513" spans="22:22">
      <c r="V52513" s="17"/>
    </row>
    <row r="52514" spans="22:22">
      <c r="V52514" s="17"/>
    </row>
    <row r="52515" spans="22:22">
      <c r="V52515" s="17"/>
    </row>
    <row r="52516" spans="22:22">
      <c r="V52516" s="17"/>
    </row>
    <row r="52517" spans="22:22">
      <c r="V52517" s="17"/>
    </row>
    <row r="52518" spans="22:22">
      <c r="V52518" s="17"/>
    </row>
    <row r="52519" spans="22:22">
      <c r="V52519" s="17"/>
    </row>
    <row r="52520" spans="22:22">
      <c r="V52520" s="17"/>
    </row>
    <row r="52521" spans="22:22">
      <c r="V52521" s="17"/>
    </row>
    <row r="52522" spans="22:22">
      <c r="V52522" s="17"/>
    </row>
    <row r="52523" spans="22:22">
      <c r="V52523" s="17"/>
    </row>
    <row r="52524" spans="22:22">
      <c r="V52524" s="17"/>
    </row>
    <row r="52525" spans="22:22">
      <c r="V52525" s="17"/>
    </row>
    <row r="52526" spans="22:22">
      <c r="V52526" s="17"/>
    </row>
    <row r="52527" spans="22:22">
      <c r="V52527" s="17"/>
    </row>
    <row r="52528" spans="22:22">
      <c r="V52528" s="17"/>
    </row>
    <row r="52529" spans="22:22">
      <c r="V52529" s="17"/>
    </row>
    <row r="52530" spans="22:22">
      <c r="V52530" s="17"/>
    </row>
    <row r="52531" spans="22:22">
      <c r="V52531" s="17"/>
    </row>
    <row r="52532" spans="22:22">
      <c r="V52532" s="17"/>
    </row>
    <row r="52533" spans="22:22">
      <c r="V52533" s="17"/>
    </row>
    <row r="52534" spans="22:22">
      <c r="V52534" s="17"/>
    </row>
    <row r="52535" spans="22:22">
      <c r="V52535" s="17"/>
    </row>
    <row r="52536" spans="22:22">
      <c r="V52536" s="17"/>
    </row>
    <row r="52537" spans="22:22">
      <c r="V52537" s="17"/>
    </row>
    <row r="52538" spans="22:22">
      <c r="V52538" s="17"/>
    </row>
    <row r="52539" spans="22:22">
      <c r="V52539" s="17"/>
    </row>
    <row r="52540" spans="22:22">
      <c r="V52540" s="17"/>
    </row>
    <row r="52541" spans="22:22">
      <c r="V52541" s="17"/>
    </row>
    <row r="52542" spans="22:22">
      <c r="V52542" s="17"/>
    </row>
    <row r="52543" spans="22:22">
      <c r="V52543" s="17"/>
    </row>
    <row r="52544" spans="22:22">
      <c r="V52544" s="17"/>
    </row>
    <row r="52545" spans="22:22">
      <c r="V52545" s="17"/>
    </row>
    <row r="52546" spans="22:22">
      <c r="V52546" s="17"/>
    </row>
    <row r="52547" spans="22:22">
      <c r="V52547" s="17"/>
    </row>
    <row r="52548" spans="22:22">
      <c r="V52548" s="17"/>
    </row>
    <row r="52549" spans="22:22">
      <c r="V52549" s="17"/>
    </row>
    <row r="52550" spans="22:22">
      <c r="V52550" s="17"/>
    </row>
    <row r="52551" spans="22:22">
      <c r="V52551" s="17"/>
    </row>
    <row r="52552" spans="22:22">
      <c r="V52552" s="17"/>
    </row>
    <row r="52553" spans="22:22">
      <c r="V52553" s="17"/>
    </row>
    <row r="52554" spans="22:22">
      <c r="V52554" s="17"/>
    </row>
    <row r="52555" spans="22:22">
      <c r="V52555" s="17"/>
    </row>
    <row r="52556" spans="22:22">
      <c r="V52556" s="17"/>
    </row>
    <row r="52557" spans="22:22">
      <c r="V52557" s="17"/>
    </row>
    <row r="52558" spans="22:22">
      <c r="V52558" s="17"/>
    </row>
    <row r="52559" spans="22:22">
      <c r="V52559" s="17"/>
    </row>
    <row r="52560" spans="22:22">
      <c r="V52560" s="17"/>
    </row>
    <row r="52561" spans="22:22">
      <c r="V52561" s="17"/>
    </row>
    <row r="52562" spans="22:22">
      <c r="V52562" s="17"/>
    </row>
    <row r="52563" spans="22:22">
      <c r="V52563" s="17"/>
    </row>
    <row r="52564" spans="22:22">
      <c r="V52564" s="17"/>
    </row>
    <row r="52565" spans="22:22">
      <c r="V52565" s="17"/>
    </row>
    <row r="52566" spans="22:22">
      <c r="V52566" s="17"/>
    </row>
    <row r="52567" spans="22:22">
      <c r="V52567" s="17"/>
    </row>
    <row r="52568" spans="22:22">
      <c r="V52568" s="17"/>
    </row>
    <row r="52569" spans="22:22">
      <c r="V52569" s="17"/>
    </row>
    <row r="52570" spans="22:22">
      <c r="V52570" s="17"/>
    </row>
    <row r="52571" spans="22:22">
      <c r="V52571" s="17"/>
    </row>
    <row r="52572" spans="22:22">
      <c r="V52572" s="17"/>
    </row>
    <row r="52573" spans="22:22">
      <c r="V52573" s="17"/>
    </row>
    <row r="52574" spans="22:22">
      <c r="V52574" s="17"/>
    </row>
    <row r="52575" spans="22:22">
      <c r="V52575" s="17"/>
    </row>
    <row r="52576" spans="22:22">
      <c r="V52576" s="17"/>
    </row>
    <row r="52577" spans="22:22">
      <c r="V52577" s="17"/>
    </row>
    <row r="52578" spans="22:22">
      <c r="V52578" s="17"/>
    </row>
    <row r="52579" spans="22:22">
      <c r="V52579" s="17"/>
    </row>
    <row r="52580" spans="22:22">
      <c r="V52580" s="17"/>
    </row>
    <row r="52581" spans="22:22">
      <c r="V52581" s="17"/>
    </row>
    <row r="52582" spans="22:22">
      <c r="V52582" s="17"/>
    </row>
    <row r="52583" spans="22:22">
      <c r="V52583" s="17"/>
    </row>
    <row r="52584" spans="22:22">
      <c r="V52584" s="17"/>
    </row>
    <row r="52585" spans="22:22">
      <c r="V52585" s="17"/>
    </row>
    <row r="52586" spans="22:22">
      <c r="V52586" s="17"/>
    </row>
    <row r="52587" spans="22:22">
      <c r="V52587" s="17"/>
    </row>
    <row r="52588" spans="22:22">
      <c r="V52588" s="17"/>
    </row>
    <row r="52589" spans="22:22">
      <c r="V52589" s="17"/>
    </row>
    <row r="52590" spans="22:22">
      <c r="V52590" s="17"/>
    </row>
    <row r="52591" spans="22:22">
      <c r="V52591" s="17"/>
    </row>
    <row r="52592" spans="22:22">
      <c r="V52592" s="17"/>
    </row>
    <row r="52593" spans="22:22">
      <c r="V52593" s="17"/>
    </row>
    <row r="52594" spans="22:22">
      <c r="V52594" s="17"/>
    </row>
    <row r="52595" spans="22:22">
      <c r="V52595" s="17"/>
    </row>
    <row r="52596" spans="22:22">
      <c r="V52596" s="17"/>
    </row>
    <row r="52597" spans="22:22">
      <c r="V52597" s="17"/>
    </row>
    <row r="52598" spans="22:22">
      <c r="V52598" s="17"/>
    </row>
    <row r="52599" spans="22:22">
      <c r="V52599" s="17"/>
    </row>
    <row r="52600" spans="22:22">
      <c r="V52600" s="17"/>
    </row>
    <row r="52601" spans="22:22">
      <c r="V52601" s="17"/>
    </row>
    <row r="52602" spans="22:22">
      <c r="V52602" s="17"/>
    </row>
    <row r="52603" spans="22:22">
      <c r="V52603" s="17"/>
    </row>
    <row r="52604" spans="22:22">
      <c r="V52604" s="17"/>
    </row>
    <row r="52605" spans="22:22">
      <c r="V52605" s="17"/>
    </row>
    <row r="52606" spans="22:22">
      <c r="V52606" s="17"/>
    </row>
    <row r="52607" spans="22:22">
      <c r="V52607" s="17"/>
    </row>
    <row r="52608" spans="22:22">
      <c r="V52608" s="17"/>
    </row>
    <row r="52609" spans="22:22">
      <c r="V52609" s="17"/>
    </row>
    <row r="52610" spans="22:22">
      <c r="V52610" s="17"/>
    </row>
    <row r="52611" spans="22:22">
      <c r="V52611" s="17"/>
    </row>
    <row r="52612" spans="22:22">
      <c r="V52612" s="17"/>
    </row>
    <row r="52613" spans="22:22">
      <c r="V52613" s="17"/>
    </row>
    <row r="52614" spans="22:22">
      <c r="V52614" s="17"/>
    </row>
    <row r="52615" spans="22:22">
      <c r="V52615" s="17"/>
    </row>
    <row r="52616" spans="22:22">
      <c r="V52616" s="17"/>
    </row>
    <row r="52617" spans="22:22">
      <c r="V52617" s="17"/>
    </row>
    <row r="52618" spans="22:22">
      <c r="V52618" s="17"/>
    </row>
    <row r="52619" spans="22:22">
      <c r="V52619" s="17"/>
    </row>
    <row r="52620" spans="22:22">
      <c r="V52620" s="17"/>
    </row>
    <row r="52621" spans="22:22">
      <c r="V52621" s="17"/>
    </row>
    <row r="52622" spans="22:22">
      <c r="V52622" s="17"/>
    </row>
    <row r="52623" spans="22:22">
      <c r="V52623" s="17"/>
    </row>
    <row r="52624" spans="22:22">
      <c r="V52624" s="17"/>
    </row>
    <row r="52625" spans="22:22">
      <c r="V52625" s="17"/>
    </row>
    <row r="52626" spans="22:22">
      <c r="V52626" s="17"/>
    </row>
    <row r="52627" spans="22:22">
      <c r="V52627" s="17"/>
    </row>
    <row r="52628" spans="22:22">
      <c r="V52628" s="17"/>
    </row>
    <row r="52629" spans="22:22">
      <c r="V52629" s="17"/>
    </row>
    <row r="52630" spans="22:22">
      <c r="V52630" s="17"/>
    </row>
    <row r="52631" spans="22:22">
      <c r="V52631" s="17"/>
    </row>
    <row r="52632" spans="22:22">
      <c r="V52632" s="17"/>
    </row>
    <row r="52633" spans="22:22">
      <c r="V52633" s="17"/>
    </row>
    <row r="52634" spans="22:22">
      <c r="V52634" s="17"/>
    </row>
    <row r="52635" spans="22:22">
      <c r="V52635" s="17"/>
    </row>
    <row r="52636" spans="22:22">
      <c r="V52636" s="17"/>
    </row>
    <row r="52637" spans="22:22">
      <c r="V52637" s="17"/>
    </row>
    <row r="52638" spans="22:22">
      <c r="V52638" s="17"/>
    </row>
    <row r="52639" spans="22:22">
      <c r="V52639" s="17"/>
    </row>
    <row r="52640" spans="22:22">
      <c r="V52640" s="17"/>
    </row>
    <row r="52641" spans="22:22">
      <c r="V52641" s="17"/>
    </row>
    <row r="52642" spans="22:22">
      <c r="V52642" s="17"/>
    </row>
    <row r="52643" spans="22:22">
      <c r="V52643" s="17"/>
    </row>
    <row r="52644" spans="22:22">
      <c r="V52644" s="17"/>
    </row>
    <row r="52645" spans="22:22">
      <c r="V52645" s="17"/>
    </row>
    <row r="52646" spans="22:22">
      <c r="V52646" s="17"/>
    </row>
    <row r="52647" spans="22:22">
      <c r="V52647" s="17"/>
    </row>
    <row r="52648" spans="22:22">
      <c r="V52648" s="17"/>
    </row>
    <row r="52649" spans="22:22">
      <c r="V52649" s="17"/>
    </row>
    <row r="52650" spans="22:22">
      <c r="V52650" s="17"/>
    </row>
    <row r="52651" spans="22:22">
      <c r="V52651" s="17"/>
    </row>
    <row r="52652" spans="22:22">
      <c r="V52652" s="17"/>
    </row>
    <row r="52653" spans="22:22">
      <c r="V52653" s="17"/>
    </row>
    <row r="52654" spans="22:22">
      <c r="V52654" s="17"/>
    </row>
    <row r="52655" spans="22:22">
      <c r="V52655" s="17"/>
    </row>
    <row r="52656" spans="22:22">
      <c r="V52656" s="17"/>
    </row>
    <row r="52657" spans="22:22">
      <c r="V52657" s="17"/>
    </row>
    <row r="52658" spans="22:22">
      <c r="V52658" s="17"/>
    </row>
    <row r="52659" spans="22:22">
      <c r="V52659" s="17"/>
    </row>
    <row r="52660" spans="22:22">
      <c r="V52660" s="17"/>
    </row>
    <row r="52661" spans="22:22">
      <c r="V52661" s="17"/>
    </row>
    <row r="52662" spans="22:22">
      <c r="V52662" s="17"/>
    </row>
    <row r="52663" spans="22:22">
      <c r="V52663" s="17"/>
    </row>
    <row r="52664" spans="22:22">
      <c r="V52664" s="17"/>
    </row>
    <row r="52665" spans="22:22">
      <c r="V52665" s="17"/>
    </row>
    <row r="52666" spans="22:22">
      <c r="V52666" s="17"/>
    </row>
    <row r="52667" spans="22:22">
      <c r="V52667" s="17"/>
    </row>
    <row r="52668" spans="22:22">
      <c r="V52668" s="17"/>
    </row>
    <row r="52669" spans="22:22">
      <c r="V52669" s="17"/>
    </row>
    <row r="52670" spans="22:22">
      <c r="V52670" s="17"/>
    </row>
    <row r="52671" spans="22:22">
      <c r="V52671" s="17"/>
    </row>
    <row r="52672" spans="22:22">
      <c r="V52672" s="17"/>
    </row>
    <row r="52673" spans="22:22">
      <c r="V52673" s="17"/>
    </row>
    <row r="52674" spans="22:22">
      <c r="V52674" s="17"/>
    </row>
    <row r="52675" spans="22:22">
      <c r="V52675" s="17"/>
    </row>
    <row r="52676" spans="22:22">
      <c r="V52676" s="17"/>
    </row>
    <row r="52677" spans="22:22">
      <c r="V52677" s="17"/>
    </row>
    <row r="52678" spans="22:22">
      <c r="V52678" s="17"/>
    </row>
    <row r="52679" spans="22:22">
      <c r="V52679" s="17"/>
    </row>
    <row r="52680" spans="22:22">
      <c r="V52680" s="17"/>
    </row>
    <row r="52681" spans="22:22">
      <c r="V52681" s="17"/>
    </row>
    <row r="52682" spans="22:22">
      <c r="V52682" s="17"/>
    </row>
    <row r="52683" spans="22:22">
      <c r="V52683" s="17"/>
    </row>
    <row r="52684" spans="22:22">
      <c r="V52684" s="17"/>
    </row>
    <row r="52685" spans="22:22">
      <c r="V52685" s="17"/>
    </row>
    <row r="52686" spans="22:22">
      <c r="V52686" s="17"/>
    </row>
    <row r="52687" spans="22:22">
      <c r="V52687" s="17"/>
    </row>
    <row r="52688" spans="22:22">
      <c r="V52688" s="17"/>
    </row>
    <row r="52689" spans="22:22">
      <c r="V52689" s="17"/>
    </row>
    <row r="52690" spans="22:22">
      <c r="V52690" s="17"/>
    </row>
    <row r="52691" spans="22:22">
      <c r="V52691" s="17"/>
    </row>
    <row r="52692" spans="22:22">
      <c r="V52692" s="17"/>
    </row>
    <row r="52693" spans="22:22">
      <c r="V52693" s="17"/>
    </row>
    <row r="52694" spans="22:22">
      <c r="V52694" s="17"/>
    </row>
    <row r="52695" spans="22:22">
      <c r="V52695" s="17"/>
    </row>
    <row r="52696" spans="22:22">
      <c r="V52696" s="17"/>
    </row>
    <row r="52697" spans="22:22">
      <c r="V52697" s="17"/>
    </row>
    <row r="52698" spans="22:22">
      <c r="V52698" s="17"/>
    </row>
    <row r="52699" spans="22:22">
      <c r="V52699" s="17"/>
    </row>
    <row r="52700" spans="22:22">
      <c r="V52700" s="17"/>
    </row>
    <row r="52701" spans="22:22">
      <c r="V52701" s="17"/>
    </row>
    <row r="52702" spans="22:22">
      <c r="V52702" s="17"/>
    </row>
    <row r="52703" spans="22:22">
      <c r="V52703" s="17"/>
    </row>
    <row r="52704" spans="22:22">
      <c r="V52704" s="17"/>
    </row>
    <row r="52705" spans="22:22">
      <c r="V52705" s="17"/>
    </row>
    <row r="52706" spans="22:22">
      <c r="V52706" s="17"/>
    </row>
    <row r="52707" spans="22:22">
      <c r="V52707" s="17"/>
    </row>
    <row r="52708" spans="22:22">
      <c r="V52708" s="17"/>
    </row>
    <row r="52709" spans="22:22">
      <c r="V52709" s="17"/>
    </row>
    <row r="52710" spans="22:22">
      <c r="V52710" s="17"/>
    </row>
    <row r="52711" spans="22:22">
      <c r="V52711" s="17"/>
    </row>
    <row r="52712" spans="22:22">
      <c r="V52712" s="17"/>
    </row>
    <row r="52713" spans="22:22">
      <c r="V52713" s="17"/>
    </row>
    <row r="52714" spans="22:22">
      <c r="V52714" s="17"/>
    </row>
    <row r="52715" spans="22:22">
      <c r="V52715" s="17"/>
    </row>
    <row r="52716" spans="22:22">
      <c r="V52716" s="17"/>
    </row>
    <row r="52717" spans="22:22">
      <c r="V52717" s="17"/>
    </row>
    <row r="52718" spans="22:22">
      <c r="V52718" s="17"/>
    </row>
    <row r="52719" spans="22:22">
      <c r="V52719" s="17"/>
    </row>
    <row r="52720" spans="22:22">
      <c r="V52720" s="17"/>
    </row>
    <row r="52721" spans="22:22">
      <c r="V52721" s="17"/>
    </row>
    <row r="52722" spans="22:22">
      <c r="V52722" s="17"/>
    </row>
    <row r="52723" spans="22:22">
      <c r="V52723" s="17"/>
    </row>
    <row r="52724" spans="22:22">
      <c r="V52724" s="17"/>
    </row>
    <row r="52725" spans="22:22">
      <c r="V52725" s="17"/>
    </row>
    <row r="52726" spans="22:22">
      <c r="V52726" s="17"/>
    </row>
    <row r="52727" spans="22:22">
      <c r="V52727" s="17"/>
    </row>
    <row r="52728" spans="22:22">
      <c r="V52728" s="17"/>
    </row>
    <row r="52729" spans="22:22">
      <c r="V52729" s="17"/>
    </row>
    <row r="52730" spans="22:22">
      <c r="V52730" s="17"/>
    </row>
    <row r="52731" spans="22:22">
      <c r="V52731" s="17"/>
    </row>
    <row r="52732" spans="22:22">
      <c r="V52732" s="17"/>
    </row>
    <row r="52733" spans="22:22">
      <c r="V52733" s="17"/>
    </row>
    <row r="52734" spans="22:22">
      <c r="V52734" s="17"/>
    </row>
    <row r="52735" spans="22:22">
      <c r="V52735" s="17"/>
    </row>
    <row r="52736" spans="22:22">
      <c r="V52736" s="17"/>
    </row>
    <row r="52737" spans="22:22">
      <c r="V52737" s="17"/>
    </row>
    <row r="52738" spans="22:22">
      <c r="V52738" s="17"/>
    </row>
    <row r="52739" spans="22:22">
      <c r="V52739" s="17"/>
    </row>
    <row r="52740" spans="22:22">
      <c r="V52740" s="17"/>
    </row>
    <row r="52741" spans="22:22">
      <c r="V52741" s="17"/>
    </row>
    <row r="52742" spans="22:22">
      <c r="V52742" s="17"/>
    </row>
    <row r="52743" spans="22:22">
      <c r="V52743" s="17"/>
    </row>
    <row r="52744" spans="22:22">
      <c r="V52744" s="17"/>
    </row>
    <row r="52745" spans="22:22">
      <c r="V52745" s="17"/>
    </row>
    <row r="52746" spans="22:22">
      <c r="V52746" s="17"/>
    </row>
    <row r="52747" spans="22:22">
      <c r="V52747" s="17"/>
    </row>
    <row r="52748" spans="22:22">
      <c r="V52748" s="17"/>
    </row>
    <row r="52749" spans="22:22">
      <c r="V52749" s="17"/>
    </row>
    <row r="52750" spans="22:22">
      <c r="V52750" s="17"/>
    </row>
    <row r="52751" spans="22:22">
      <c r="V52751" s="17"/>
    </row>
    <row r="52752" spans="22:22">
      <c r="V52752" s="17"/>
    </row>
    <row r="52753" spans="22:22">
      <c r="V52753" s="17"/>
    </row>
    <row r="52754" spans="22:22">
      <c r="V52754" s="17"/>
    </row>
    <row r="52755" spans="22:22">
      <c r="V52755" s="17"/>
    </row>
    <row r="52756" spans="22:22">
      <c r="V52756" s="17"/>
    </row>
    <row r="52757" spans="22:22">
      <c r="V52757" s="17"/>
    </row>
    <row r="52758" spans="22:22">
      <c r="V52758" s="17"/>
    </row>
    <row r="52759" spans="22:22">
      <c r="V52759" s="17"/>
    </row>
    <row r="52760" spans="22:22">
      <c r="V52760" s="17"/>
    </row>
    <row r="52761" spans="22:22">
      <c r="V52761" s="17"/>
    </row>
    <row r="52762" spans="22:22">
      <c r="V52762" s="17"/>
    </row>
    <row r="52763" spans="22:22">
      <c r="V52763" s="17"/>
    </row>
    <row r="52764" spans="22:22">
      <c r="V52764" s="17"/>
    </row>
    <row r="52765" spans="22:22">
      <c r="V52765" s="17"/>
    </row>
    <row r="52766" spans="22:22">
      <c r="V52766" s="17"/>
    </row>
    <row r="52767" spans="22:22">
      <c r="V52767" s="17"/>
    </row>
    <row r="52768" spans="22:22">
      <c r="V52768" s="17"/>
    </row>
    <row r="52769" spans="22:22">
      <c r="V52769" s="17"/>
    </row>
    <row r="52770" spans="22:22">
      <c r="V52770" s="17"/>
    </row>
    <row r="52771" spans="22:22">
      <c r="V52771" s="17"/>
    </row>
    <row r="52772" spans="22:22">
      <c r="V52772" s="17"/>
    </row>
    <row r="52773" spans="22:22">
      <c r="V52773" s="17"/>
    </row>
    <row r="52774" spans="22:22">
      <c r="V52774" s="17"/>
    </row>
    <row r="52775" spans="22:22">
      <c r="V52775" s="17"/>
    </row>
    <row r="52776" spans="22:22">
      <c r="V52776" s="17"/>
    </row>
    <row r="52777" spans="22:22">
      <c r="V52777" s="17"/>
    </row>
    <row r="52778" spans="22:22">
      <c r="V52778" s="17"/>
    </row>
    <row r="52779" spans="22:22">
      <c r="V52779" s="17"/>
    </row>
    <row r="52780" spans="22:22">
      <c r="V52780" s="17"/>
    </row>
    <row r="52781" spans="22:22">
      <c r="V52781" s="17"/>
    </row>
    <row r="52782" spans="22:22">
      <c r="V52782" s="17"/>
    </row>
    <row r="52783" spans="22:22">
      <c r="V52783" s="17"/>
    </row>
    <row r="52784" spans="22:22">
      <c r="V52784" s="17"/>
    </row>
    <row r="52785" spans="22:22">
      <c r="V52785" s="17"/>
    </row>
    <row r="52786" spans="22:22">
      <c r="V52786" s="17"/>
    </row>
    <row r="52787" spans="22:22">
      <c r="V52787" s="17"/>
    </row>
    <row r="52788" spans="22:22">
      <c r="V52788" s="17"/>
    </row>
    <row r="52789" spans="22:22">
      <c r="V52789" s="17"/>
    </row>
    <row r="52790" spans="22:22">
      <c r="V52790" s="17"/>
    </row>
    <row r="52791" spans="22:22">
      <c r="V52791" s="17"/>
    </row>
    <row r="52792" spans="22:22">
      <c r="V52792" s="17"/>
    </row>
    <row r="52793" spans="22:22">
      <c r="V52793" s="17"/>
    </row>
    <row r="52794" spans="22:22">
      <c r="V52794" s="17"/>
    </row>
    <row r="52795" spans="22:22">
      <c r="V52795" s="17"/>
    </row>
    <row r="52796" spans="22:22">
      <c r="V52796" s="17"/>
    </row>
    <row r="52797" spans="22:22">
      <c r="V52797" s="17"/>
    </row>
    <row r="52798" spans="22:22">
      <c r="V52798" s="17"/>
    </row>
    <row r="52799" spans="22:22">
      <c r="V52799" s="17"/>
    </row>
    <row r="52800" spans="22:22">
      <c r="V52800" s="17"/>
    </row>
    <row r="52801" spans="22:22">
      <c r="V52801" s="17"/>
    </row>
    <row r="52802" spans="22:22">
      <c r="V52802" s="17"/>
    </row>
    <row r="52803" spans="22:22">
      <c r="V52803" s="17"/>
    </row>
    <row r="52804" spans="22:22">
      <c r="V52804" s="17"/>
    </row>
    <row r="52805" spans="22:22">
      <c r="V52805" s="17"/>
    </row>
    <row r="52806" spans="22:22">
      <c r="V52806" s="17"/>
    </row>
    <row r="52807" spans="22:22">
      <c r="V52807" s="17"/>
    </row>
    <row r="52808" spans="22:22">
      <c r="V52808" s="17"/>
    </row>
    <row r="52809" spans="22:22">
      <c r="V52809" s="17"/>
    </row>
    <row r="52810" spans="22:22">
      <c r="V52810" s="17"/>
    </row>
    <row r="52811" spans="22:22">
      <c r="V52811" s="17"/>
    </row>
    <row r="52812" spans="22:22">
      <c r="V52812" s="17"/>
    </row>
    <row r="52813" spans="22:22">
      <c r="V52813" s="17"/>
    </row>
    <row r="52814" spans="22:22">
      <c r="V52814" s="17"/>
    </row>
    <row r="52815" spans="22:22">
      <c r="V52815" s="17"/>
    </row>
    <row r="52816" spans="22:22">
      <c r="V52816" s="17"/>
    </row>
    <row r="52817" spans="22:22">
      <c r="V52817" s="17"/>
    </row>
    <row r="52818" spans="22:22">
      <c r="V52818" s="17"/>
    </row>
    <row r="52819" spans="22:22">
      <c r="V52819" s="17"/>
    </row>
    <row r="52820" spans="22:22">
      <c r="V52820" s="17"/>
    </row>
    <row r="52821" spans="22:22">
      <c r="V52821" s="17"/>
    </row>
    <row r="52822" spans="22:22">
      <c r="V52822" s="17"/>
    </row>
    <row r="52823" spans="22:22">
      <c r="V52823" s="17"/>
    </row>
    <row r="52824" spans="22:22">
      <c r="V52824" s="17"/>
    </row>
    <row r="52825" spans="22:22">
      <c r="V52825" s="17"/>
    </row>
    <row r="52826" spans="22:22">
      <c r="V52826" s="17"/>
    </row>
    <row r="52827" spans="22:22">
      <c r="V52827" s="17"/>
    </row>
    <row r="52828" spans="22:22">
      <c r="V52828" s="17"/>
    </row>
    <row r="52829" spans="22:22">
      <c r="V52829" s="17"/>
    </row>
    <row r="52830" spans="22:22">
      <c r="V52830" s="17"/>
    </row>
    <row r="52831" spans="22:22">
      <c r="V52831" s="17"/>
    </row>
    <row r="52832" spans="22:22">
      <c r="V52832" s="17"/>
    </row>
    <row r="52833" spans="22:22">
      <c r="V52833" s="17"/>
    </row>
    <row r="52834" spans="22:22">
      <c r="V52834" s="17"/>
    </row>
    <row r="52835" spans="22:22">
      <c r="V52835" s="17"/>
    </row>
    <row r="52836" spans="22:22">
      <c r="V52836" s="17"/>
    </row>
    <row r="52837" spans="22:22">
      <c r="V52837" s="17"/>
    </row>
    <row r="52838" spans="22:22">
      <c r="V52838" s="17"/>
    </row>
    <row r="52839" spans="22:22">
      <c r="V52839" s="17"/>
    </row>
    <row r="52840" spans="22:22">
      <c r="V52840" s="17"/>
    </row>
    <row r="52841" spans="22:22">
      <c r="V52841" s="17"/>
    </row>
    <row r="52842" spans="22:22">
      <c r="V52842" s="17"/>
    </row>
    <row r="52843" spans="22:22">
      <c r="V52843" s="17"/>
    </row>
    <row r="52844" spans="22:22">
      <c r="V52844" s="17"/>
    </row>
    <row r="52845" spans="22:22">
      <c r="V52845" s="17"/>
    </row>
    <row r="52846" spans="22:22">
      <c r="V52846" s="17"/>
    </row>
    <row r="52847" spans="22:22">
      <c r="V52847" s="17"/>
    </row>
    <row r="52848" spans="22:22">
      <c r="V52848" s="17"/>
    </row>
    <row r="52849" spans="22:22">
      <c r="V52849" s="17"/>
    </row>
    <row r="52850" spans="22:22">
      <c r="V52850" s="17"/>
    </row>
    <row r="52851" spans="22:22">
      <c r="V52851" s="17"/>
    </row>
    <row r="52852" spans="22:22">
      <c r="V52852" s="17"/>
    </row>
    <row r="52853" spans="22:22">
      <c r="V52853" s="17"/>
    </row>
    <row r="52854" spans="22:22">
      <c r="V52854" s="17"/>
    </row>
    <row r="52855" spans="22:22">
      <c r="V52855" s="17"/>
    </row>
    <row r="52856" spans="22:22">
      <c r="V52856" s="17"/>
    </row>
    <row r="52857" spans="22:22">
      <c r="V52857" s="17"/>
    </row>
    <row r="52858" spans="22:22">
      <c r="V52858" s="17"/>
    </row>
    <row r="52859" spans="22:22">
      <c r="V52859" s="17"/>
    </row>
    <row r="52860" spans="22:22">
      <c r="V52860" s="17"/>
    </row>
    <row r="52861" spans="22:22">
      <c r="V52861" s="17"/>
    </row>
    <row r="52862" spans="22:22">
      <c r="V52862" s="17"/>
    </row>
    <row r="52863" spans="22:22">
      <c r="V52863" s="17"/>
    </row>
    <row r="52864" spans="22:22">
      <c r="V52864" s="17"/>
    </row>
    <row r="52865" spans="22:22">
      <c r="V52865" s="17"/>
    </row>
    <row r="52866" spans="22:22">
      <c r="V52866" s="17"/>
    </row>
    <row r="52867" spans="22:22">
      <c r="V52867" s="17"/>
    </row>
    <row r="52868" spans="22:22">
      <c r="V52868" s="17"/>
    </row>
    <row r="52869" spans="22:22">
      <c r="V52869" s="17"/>
    </row>
    <row r="52870" spans="22:22">
      <c r="V52870" s="17"/>
    </row>
    <row r="52871" spans="22:22">
      <c r="V52871" s="17"/>
    </row>
    <row r="52872" spans="22:22">
      <c r="V52872" s="17"/>
    </row>
    <row r="52873" spans="22:22">
      <c r="V52873" s="17"/>
    </row>
    <row r="52874" spans="22:22">
      <c r="V52874" s="17"/>
    </row>
    <row r="52875" spans="22:22">
      <c r="V52875" s="17"/>
    </row>
    <row r="52876" spans="22:22">
      <c r="V52876" s="17"/>
    </row>
    <row r="52877" spans="22:22">
      <c r="V52877" s="17"/>
    </row>
    <row r="52878" spans="22:22">
      <c r="V52878" s="17"/>
    </row>
    <row r="52879" spans="22:22">
      <c r="V52879" s="17"/>
    </row>
    <row r="52880" spans="22:22">
      <c r="V52880" s="17"/>
    </row>
    <row r="52881" spans="22:22">
      <c r="V52881" s="17"/>
    </row>
    <row r="52882" spans="22:22">
      <c r="V52882" s="17"/>
    </row>
    <row r="52883" spans="22:22">
      <c r="V52883" s="17"/>
    </row>
    <row r="52884" spans="22:22">
      <c r="V52884" s="17"/>
    </row>
    <row r="52885" spans="22:22">
      <c r="V52885" s="17"/>
    </row>
    <row r="52886" spans="22:22">
      <c r="V52886" s="17"/>
    </row>
    <row r="52887" spans="22:22">
      <c r="V52887" s="17"/>
    </row>
    <row r="52888" spans="22:22">
      <c r="V52888" s="17"/>
    </row>
    <row r="52889" spans="22:22">
      <c r="V52889" s="17"/>
    </row>
    <row r="52890" spans="22:22">
      <c r="V52890" s="17"/>
    </row>
    <row r="52891" spans="22:22">
      <c r="V52891" s="17"/>
    </row>
    <row r="52892" spans="22:22">
      <c r="V52892" s="17"/>
    </row>
    <row r="52893" spans="22:22">
      <c r="V52893" s="17"/>
    </row>
    <row r="52894" spans="22:22">
      <c r="V52894" s="17"/>
    </row>
    <row r="52895" spans="22:22">
      <c r="V52895" s="17"/>
    </row>
    <row r="52896" spans="22:22">
      <c r="V52896" s="17"/>
    </row>
    <row r="52897" spans="22:22">
      <c r="V52897" s="17"/>
    </row>
    <row r="52898" spans="22:22">
      <c r="V52898" s="17"/>
    </row>
    <row r="52899" spans="22:22">
      <c r="V52899" s="17"/>
    </row>
    <row r="52900" spans="22:22">
      <c r="V52900" s="17"/>
    </row>
    <row r="52901" spans="22:22">
      <c r="V52901" s="17"/>
    </row>
    <row r="52902" spans="22:22">
      <c r="V52902" s="17"/>
    </row>
    <row r="52903" spans="22:22">
      <c r="V52903" s="17"/>
    </row>
    <row r="52904" spans="22:22">
      <c r="V52904" s="17"/>
    </row>
    <row r="52905" spans="22:22">
      <c r="V52905" s="17"/>
    </row>
    <row r="52906" spans="22:22">
      <c r="V52906" s="17"/>
    </row>
    <row r="52907" spans="22:22">
      <c r="V52907" s="17"/>
    </row>
    <row r="52908" spans="22:22">
      <c r="V52908" s="17"/>
    </row>
    <row r="52909" spans="22:22">
      <c r="V52909" s="17"/>
    </row>
    <row r="52910" spans="22:22">
      <c r="V52910" s="17"/>
    </row>
    <row r="52911" spans="22:22">
      <c r="V52911" s="17"/>
    </row>
    <row r="52912" spans="22:22">
      <c r="V52912" s="17"/>
    </row>
    <row r="52913" spans="22:22">
      <c r="V52913" s="17"/>
    </row>
    <row r="52914" spans="22:22">
      <c r="V52914" s="17"/>
    </row>
    <row r="52915" spans="22:22">
      <c r="V52915" s="17"/>
    </row>
    <row r="52916" spans="22:22">
      <c r="V52916" s="17"/>
    </row>
    <row r="52917" spans="22:22">
      <c r="V52917" s="17"/>
    </row>
    <row r="52918" spans="22:22">
      <c r="V52918" s="17"/>
    </row>
    <row r="52919" spans="22:22">
      <c r="V52919" s="17"/>
    </row>
    <row r="52920" spans="22:22">
      <c r="V52920" s="17"/>
    </row>
    <row r="52921" spans="22:22">
      <c r="V52921" s="17"/>
    </row>
    <row r="52922" spans="22:22">
      <c r="V52922" s="17"/>
    </row>
    <row r="52923" spans="22:22">
      <c r="V52923" s="17"/>
    </row>
    <row r="52924" spans="22:22">
      <c r="V52924" s="17"/>
    </row>
    <row r="52925" spans="22:22">
      <c r="V52925" s="17"/>
    </row>
    <row r="52926" spans="22:22">
      <c r="V52926" s="17"/>
    </row>
    <row r="52927" spans="22:22">
      <c r="V52927" s="17"/>
    </row>
    <row r="52928" spans="22:22">
      <c r="V52928" s="17"/>
    </row>
    <row r="52929" spans="22:22">
      <c r="V52929" s="17"/>
    </row>
    <row r="52930" spans="22:22">
      <c r="V52930" s="17"/>
    </row>
    <row r="52931" spans="22:22">
      <c r="V52931" s="17"/>
    </row>
    <row r="52932" spans="22:22">
      <c r="V52932" s="17"/>
    </row>
    <row r="52933" spans="22:22">
      <c r="V52933" s="17"/>
    </row>
    <row r="52934" spans="22:22">
      <c r="V52934" s="17"/>
    </row>
    <row r="52935" spans="22:22">
      <c r="V52935" s="17"/>
    </row>
    <row r="52936" spans="22:22">
      <c r="V52936" s="17"/>
    </row>
    <row r="52937" spans="22:22">
      <c r="V52937" s="17"/>
    </row>
    <row r="52938" spans="22:22">
      <c r="V52938" s="17"/>
    </row>
    <row r="52939" spans="22:22">
      <c r="V52939" s="17"/>
    </row>
    <row r="52940" spans="22:22">
      <c r="V52940" s="17"/>
    </row>
    <row r="52941" spans="22:22">
      <c r="V52941" s="17"/>
    </row>
    <row r="52942" spans="22:22">
      <c r="V52942" s="17"/>
    </row>
    <row r="52943" spans="22:22">
      <c r="V52943" s="17"/>
    </row>
    <row r="52944" spans="22:22">
      <c r="V52944" s="17"/>
    </row>
    <row r="52945" spans="22:22">
      <c r="V52945" s="17"/>
    </row>
    <row r="52946" spans="22:22">
      <c r="V52946" s="17"/>
    </row>
    <row r="52947" spans="22:22">
      <c r="V52947" s="17"/>
    </row>
    <row r="52948" spans="22:22">
      <c r="V52948" s="17"/>
    </row>
    <row r="52949" spans="22:22">
      <c r="V52949" s="17"/>
    </row>
    <row r="52950" spans="22:22">
      <c r="V52950" s="17"/>
    </row>
    <row r="52951" spans="22:22">
      <c r="V52951" s="17"/>
    </row>
    <row r="52952" spans="22:22">
      <c r="V52952" s="17"/>
    </row>
    <row r="52953" spans="22:22">
      <c r="V52953" s="17"/>
    </row>
    <row r="52954" spans="22:22">
      <c r="V52954" s="17"/>
    </row>
    <row r="52955" spans="22:22">
      <c r="V52955" s="17"/>
    </row>
    <row r="52956" spans="22:22">
      <c r="V52956" s="17"/>
    </row>
    <row r="52957" spans="22:22">
      <c r="V52957" s="17"/>
    </row>
    <row r="52958" spans="22:22">
      <c r="V52958" s="17"/>
    </row>
    <row r="52959" spans="22:22">
      <c r="V52959" s="17"/>
    </row>
    <row r="52960" spans="22:22">
      <c r="V52960" s="17"/>
    </row>
    <row r="52961" spans="22:22">
      <c r="V52961" s="17"/>
    </row>
    <row r="52962" spans="22:22">
      <c r="V52962" s="17"/>
    </row>
    <row r="52963" spans="22:22">
      <c r="V52963" s="17"/>
    </row>
    <row r="52964" spans="22:22">
      <c r="V52964" s="17"/>
    </row>
    <row r="52965" spans="22:22">
      <c r="V52965" s="17"/>
    </row>
    <row r="52966" spans="22:22">
      <c r="V52966" s="17"/>
    </row>
    <row r="52967" spans="22:22">
      <c r="V52967" s="17"/>
    </row>
    <row r="52968" spans="22:22">
      <c r="V52968" s="17"/>
    </row>
    <row r="52969" spans="22:22">
      <c r="V52969" s="17"/>
    </row>
    <row r="52970" spans="22:22">
      <c r="V52970" s="17"/>
    </row>
    <row r="52971" spans="22:22">
      <c r="V52971" s="17"/>
    </row>
    <row r="52972" spans="22:22">
      <c r="V52972" s="17"/>
    </row>
    <row r="52973" spans="22:22">
      <c r="V52973" s="17"/>
    </row>
    <row r="52974" spans="22:22">
      <c r="V52974" s="17"/>
    </row>
    <row r="52975" spans="22:22">
      <c r="V52975" s="17"/>
    </row>
    <row r="52976" spans="22:22">
      <c r="V52976" s="17"/>
    </row>
    <row r="52977" spans="22:22">
      <c r="V52977" s="17"/>
    </row>
    <row r="52978" spans="22:22">
      <c r="V52978" s="17"/>
    </row>
    <row r="52979" spans="22:22">
      <c r="V52979" s="17"/>
    </row>
    <row r="52980" spans="22:22">
      <c r="V52980" s="17"/>
    </row>
    <row r="52981" spans="22:22">
      <c r="V52981" s="17"/>
    </row>
    <row r="52982" spans="22:22">
      <c r="V52982" s="17"/>
    </row>
    <row r="52983" spans="22:22">
      <c r="V52983" s="17"/>
    </row>
    <row r="52984" spans="22:22">
      <c r="V52984" s="17"/>
    </row>
    <row r="52985" spans="22:22">
      <c r="V52985" s="17"/>
    </row>
    <row r="52986" spans="22:22">
      <c r="V52986" s="17"/>
    </row>
    <row r="52987" spans="22:22">
      <c r="V52987" s="17"/>
    </row>
    <row r="52988" spans="22:22">
      <c r="V52988" s="17"/>
    </row>
    <row r="52989" spans="22:22">
      <c r="V52989" s="17"/>
    </row>
    <row r="52990" spans="22:22">
      <c r="V52990" s="17"/>
    </row>
    <row r="52991" spans="22:22">
      <c r="V52991" s="17"/>
    </row>
    <row r="52992" spans="22:22">
      <c r="V52992" s="17"/>
    </row>
    <row r="52993" spans="22:22">
      <c r="V52993" s="17"/>
    </row>
    <row r="52994" spans="22:22">
      <c r="V52994" s="17"/>
    </row>
    <row r="52995" spans="22:22">
      <c r="V52995" s="17"/>
    </row>
    <row r="52996" spans="22:22">
      <c r="V52996" s="17"/>
    </row>
    <row r="52997" spans="22:22">
      <c r="V52997" s="17"/>
    </row>
    <row r="52998" spans="22:22">
      <c r="V52998" s="17"/>
    </row>
    <row r="52999" spans="22:22">
      <c r="V52999" s="17"/>
    </row>
    <row r="53000" spans="22:22">
      <c r="V53000" s="17"/>
    </row>
    <row r="53001" spans="22:22">
      <c r="V53001" s="17"/>
    </row>
    <row r="53002" spans="22:22">
      <c r="V53002" s="17"/>
    </row>
    <row r="53003" spans="22:22">
      <c r="V53003" s="17"/>
    </row>
    <row r="53004" spans="22:22">
      <c r="V53004" s="17"/>
    </row>
    <row r="53005" spans="22:22">
      <c r="V53005" s="17"/>
    </row>
    <row r="53006" spans="22:22">
      <c r="V53006" s="17"/>
    </row>
    <row r="53007" spans="22:22">
      <c r="V53007" s="17"/>
    </row>
    <row r="53008" spans="22:22">
      <c r="V53008" s="17"/>
    </row>
    <row r="53009" spans="22:22">
      <c r="V53009" s="17"/>
    </row>
    <row r="53010" spans="22:22">
      <c r="V53010" s="17"/>
    </row>
    <row r="53011" spans="22:22">
      <c r="V53011" s="17"/>
    </row>
    <row r="53012" spans="22:22">
      <c r="V53012" s="17"/>
    </row>
    <row r="53013" spans="22:22">
      <c r="V53013" s="17"/>
    </row>
    <row r="53014" spans="22:22">
      <c r="V53014" s="17"/>
    </row>
    <row r="53015" spans="22:22">
      <c r="V53015" s="17"/>
    </row>
    <row r="53016" spans="22:22">
      <c r="V53016" s="17"/>
    </row>
    <row r="53017" spans="22:22">
      <c r="V53017" s="17"/>
    </row>
    <row r="53018" spans="22:22">
      <c r="V53018" s="17"/>
    </row>
    <row r="53019" spans="22:22">
      <c r="V53019" s="17"/>
    </row>
    <row r="53020" spans="22:22">
      <c r="V53020" s="17"/>
    </row>
    <row r="53021" spans="22:22">
      <c r="V53021" s="17"/>
    </row>
    <row r="53022" spans="22:22">
      <c r="V53022" s="17"/>
    </row>
    <row r="53023" spans="22:22">
      <c r="V53023" s="17"/>
    </row>
    <row r="53024" spans="22:22">
      <c r="V53024" s="17"/>
    </row>
    <row r="53025" spans="22:22">
      <c r="V53025" s="17"/>
    </row>
    <row r="53026" spans="22:22">
      <c r="V53026" s="17"/>
    </row>
    <row r="53027" spans="22:22">
      <c r="V53027" s="17"/>
    </row>
    <row r="53028" spans="22:22">
      <c r="V53028" s="17"/>
    </row>
    <row r="53029" spans="22:22">
      <c r="V53029" s="17"/>
    </row>
    <row r="53030" spans="22:22">
      <c r="V53030" s="17"/>
    </row>
    <row r="53031" spans="22:22">
      <c r="V53031" s="17"/>
    </row>
    <row r="53032" spans="22:22">
      <c r="V53032" s="17"/>
    </row>
    <row r="53033" spans="22:22">
      <c r="V53033" s="17"/>
    </row>
    <row r="53034" spans="22:22">
      <c r="V53034" s="17"/>
    </row>
    <row r="53035" spans="22:22">
      <c r="V53035" s="17"/>
    </row>
    <row r="53036" spans="22:22">
      <c r="V53036" s="17"/>
    </row>
    <row r="53037" spans="22:22">
      <c r="V53037" s="17"/>
    </row>
    <row r="53038" spans="22:22">
      <c r="V53038" s="17"/>
    </row>
    <row r="53039" spans="22:22">
      <c r="V53039" s="17"/>
    </row>
    <row r="53040" spans="22:22">
      <c r="V53040" s="17"/>
    </row>
    <row r="53041" spans="22:22">
      <c r="V53041" s="17"/>
    </row>
    <row r="53042" spans="22:22">
      <c r="V53042" s="17"/>
    </row>
    <row r="53043" spans="22:22">
      <c r="V53043" s="17"/>
    </row>
    <row r="53044" spans="22:22">
      <c r="V53044" s="17"/>
    </row>
    <row r="53045" spans="22:22">
      <c r="V53045" s="17"/>
    </row>
    <row r="53046" spans="22:22">
      <c r="V53046" s="17"/>
    </row>
    <row r="53047" spans="22:22">
      <c r="V53047" s="17"/>
    </row>
    <row r="53048" spans="22:22">
      <c r="V53048" s="17"/>
    </row>
    <row r="53049" spans="22:22">
      <c r="V53049" s="17"/>
    </row>
    <row r="53050" spans="22:22">
      <c r="V53050" s="17"/>
    </row>
    <row r="53051" spans="22:22">
      <c r="V53051" s="17"/>
    </row>
    <row r="53052" spans="22:22">
      <c r="V53052" s="17"/>
    </row>
    <row r="53053" spans="22:22">
      <c r="V53053" s="17"/>
    </row>
    <row r="53054" spans="22:22">
      <c r="V53054" s="17"/>
    </row>
    <row r="53055" spans="22:22">
      <c r="V53055" s="17"/>
    </row>
    <row r="53056" spans="22:22">
      <c r="V53056" s="17"/>
    </row>
    <row r="53057" spans="22:22">
      <c r="V53057" s="17"/>
    </row>
    <row r="53058" spans="22:22">
      <c r="V53058" s="17"/>
    </row>
    <row r="53059" spans="22:22">
      <c r="V53059" s="17"/>
    </row>
    <row r="53060" spans="22:22">
      <c r="V53060" s="17"/>
    </row>
    <row r="53061" spans="22:22">
      <c r="V53061" s="17"/>
    </row>
    <row r="53062" spans="22:22">
      <c r="V53062" s="17"/>
    </row>
    <row r="53063" spans="22:22">
      <c r="V53063" s="17"/>
    </row>
    <row r="53064" spans="22:22">
      <c r="V53064" s="17"/>
    </row>
    <row r="53065" spans="22:22">
      <c r="V53065" s="17"/>
    </row>
    <row r="53066" spans="22:22">
      <c r="V53066" s="17"/>
    </row>
    <row r="53067" spans="22:22">
      <c r="V53067" s="17"/>
    </row>
    <row r="53068" spans="22:22">
      <c r="V53068" s="17"/>
    </row>
    <row r="53069" spans="22:22">
      <c r="V53069" s="17"/>
    </row>
    <row r="53070" spans="22:22">
      <c r="V53070" s="17"/>
    </row>
    <row r="53071" spans="22:22">
      <c r="V53071" s="17"/>
    </row>
    <row r="53072" spans="22:22">
      <c r="V53072" s="17"/>
    </row>
    <row r="53073" spans="22:22">
      <c r="V53073" s="17"/>
    </row>
    <row r="53074" spans="22:22">
      <c r="V53074" s="17"/>
    </row>
    <row r="53075" spans="22:22">
      <c r="V53075" s="17"/>
    </row>
    <row r="53076" spans="22:22">
      <c r="V53076" s="17"/>
    </row>
    <row r="53077" spans="22:22">
      <c r="V53077" s="17"/>
    </row>
    <row r="53078" spans="22:22">
      <c r="V53078" s="17"/>
    </row>
    <row r="53079" spans="22:22">
      <c r="V53079" s="17"/>
    </row>
    <row r="53080" spans="22:22">
      <c r="V53080" s="17"/>
    </row>
    <row r="53081" spans="22:22">
      <c r="V53081" s="17"/>
    </row>
    <row r="53082" spans="22:22">
      <c r="V53082" s="17"/>
    </row>
    <row r="53083" spans="22:22">
      <c r="V53083" s="17"/>
    </row>
    <row r="53084" spans="22:22">
      <c r="V53084" s="17"/>
    </row>
    <row r="53085" spans="22:22">
      <c r="V53085" s="17"/>
    </row>
    <row r="53086" spans="22:22">
      <c r="V53086" s="17"/>
    </row>
    <row r="53087" spans="22:22">
      <c r="V53087" s="17"/>
    </row>
    <row r="53088" spans="22:22">
      <c r="V53088" s="17"/>
    </row>
    <row r="53089" spans="22:22">
      <c r="V53089" s="17"/>
    </row>
    <row r="53090" spans="22:22">
      <c r="V53090" s="17"/>
    </row>
    <row r="53091" spans="22:22">
      <c r="V53091" s="17"/>
    </row>
    <row r="53092" spans="22:22">
      <c r="V53092" s="17"/>
    </row>
    <row r="53093" spans="22:22">
      <c r="V53093" s="17"/>
    </row>
    <row r="53094" spans="22:22">
      <c r="V53094" s="17"/>
    </row>
    <row r="53095" spans="22:22">
      <c r="V53095" s="17"/>
    </row>
    <row r="53096" spans="22:22">
      <c r="V53096" s="17"/>
    </row>
    <row r="53097" spans="22:22">
      <c r="V53097" s="17"/>
    </row>
    <row r="53098" spans="22:22">
      <c r="V53098" s="17"/>
    </row>
    <row r="53099" spans="22:22">
      <c r="V53099" s="17"/>
    </row>
    <row r="53100" spans="22:22">
      <c r="V53100" s="17"/>
    </row>
    <row r="53101" spans="22:22">
      <c r="V53101" s="17"/>
    </row>
    <row r="53102" spans="22:22">
      <c r="V53102" s="17"/>
    </row>
    <row r="53103" spans="22:22">
      <c r="V53103" s="17"/>
    </row>
    <row r="53104" spans="22:22">
      <c r="V53104" s="17"/>
    </row>
    <row r="53105" spans="22:22">
      <c r="V53105" s="17"/>
    </row>
    <row r="53106" spans="22:22">
      <c r="V53106" s="17"/>
    </row>
    <row r="53107" spans="22:22">
      <c r="V53107" s="17"/>
    </row>
    <row r="53108" spans="22:22">
      <c r="V53108" s="17"/>
    </row>
    <row r="53109" spans="22:22">
      <c r="V53109" s="17"/>
    </row>
    <row r="53110" spans="22:22">
      <c r="V53110" s="17"/>
    </row>
    <row r="53111" spans="22:22">
      <c r="V53111" s="17"/>
    </row>
    <row r="53112" spans="22:22">
      <c r="V53112" s="17"/>
    </row>
    <row r="53113" spans="22:22">
      <c r="V53113" s="17"/>
    </row>
    <row r="53114" spans="22:22">
      <c r="V53114" s="17"/>
    </row>
    <row r="53115" spans="22:22">
      <c r="V53115" s="17"/>
    </row>
    <row r="53116" spans="22:22">
      <c r="V53116" s="17"/>
    </row>
    <row r="53117" spans="22:22">
      <c r="V53117" s="17"/>
    </row>
    <row r="53118" spans="22:22">
      <c r="V53118" s="17"/>
    </row>
    <row r="53119" spans="22:22">
      <c r="V53119" s="17"/>
    </row>
    <row r="53120" spans="22:22">
      <c r="V53120" s="17"/>
    </row>
    <row r="53121" spans="22:22">
      <c r="V53121" s="17"/>
    </row>
    <row r="53122" spans="22:22">
      <c r="V53122" s="17"/>
    </row>
    <row r="53123" spans="22:22">
      <c r="V53123" s="17"/>
    </row>
    <row r="53124" spans="22:22">
      <c r="V53124" s="17"/>
    </row>
    <row r="53125" spans="22:22">
      <c r="V53125" s="17"/>
    </row>
    <row r="53126" spans="22:22">
      <c r="V53126" s="17"/>
    </row>
    <row r="53127" spans="22:22">
      <c r="V53127" s="17"/>
    </row>
    <row r="53128" spans="22:22">
      <c r="V53128" s="17"/>
    </row>
    <row r="53129" spans="22:22">
      <c r="V53129" s="17"/>
    </row>
    <row r="53130" spans="22:22">
      <c r="V53130" s="17"/>
    </row>
    <row r="53131" spans="22:22">
      <c r="V53131" s="17"/>
    </row>
    <row r="53132" spans="22:22">
      <c r="V53132" s="17"/>
    </row>
    <row r="53133" spans="22:22">
      <c r="V53133" s="17"/>
    </row>
    <row r="53134" spans="22:22">
      <c r="V53134" s="17"/>
    </row>
    <row r="53135" spans="22:22">
      <c r="V53135" s="17"/>
    </row>
    <row r="53136" spans="22:22">
      <c r="V53136" s="17"/>
    </row>
    <row r="53137" spans="22:22">
      <c r="V53137" s="17"/>
    </row>
    <row r="53138" spans="22:22">
      <c r="V53138" s="17"/>
    </row>
    <row r="53139" spans="22:22">
      <c r="V53139" s="17"/>
    </row>
    <row r="53140" spans="22:22">
      <c r="V53140" s="17"/>
    </row>
    <row r="53141" spans="22:22">
      <c r="V53141" s="17"/>
    </row>
    <row r="53142" spans="22:22">
      <c r="V53142" s="17"/>
    </row>
    <row r="53143" spans="22:22">
      <c r="V53143" s="17"/>
    </row>
    <row r="53144" spans="22:22">
      <c r="V53144" s="17"/>
    </row>
    <row r="53145" spans="22:22">
      <c r="V53145" s="17"/>
    </row>
    <row r="53146" spans="22:22">
      <c r="V53146" s="17"/>
    </row>
    <row r="53147" spans="22:22">
      <c r="V53147" s="17"/>
    </row>
    <row r="53148" spans="22:22">
      <c r="V53148" s="17"/>
    </row>
    <row r="53149" spans="22:22">
      <c r="V53149" s="17"/>
    </row>
    <row r="53150" spans="22:22">
      <c r="V53150" s="17"/>
    </row>
    <row r="53151" spans="22:22">
      <c r="V53151" s="17"/>
    </row>
    <row r="53152" spans="22:22">
      <c r="V53152" s="17"/>
    </row>
    <row r="53153" spans="22:22">
      <c r="V53153" s="17"/>
    </row>
    <row r="53154" spans="22:22">
      <c r="V53154" s="17"/>
    </row>
    <row r="53155" spans="22:22">
      <c r="V53155" s="17"/>
    </row>
    <row r="53156" spans="22:22">
      <c r="V53156" s="17"/>
    </row>
    <row r="53157" spans="22:22">
      <c r="V53157" s="17"/>
    </row>
    <row r="53158" spans="22:22">
      <c r="V53158" s="17"/>
    </row>
    <row r="53159" spans="22:22">
      <c r="V53159" s="17"/>
    </row>
    <row r="53160" spans="22:22">
      <c r="V53160" s="17"/>
    </row>
    <row r="53161" spans="22:22">
      <c r="V53161" s="17"/>
    </row>
    <row r="53162" spans="22:22">
      <c r="V53162" s="17"/>
    </row>
    <row r="53163" spans="22:22">
      <c r="V53163" s="17"/>
    </row>
    <row r="53164" spans="22:22">
      <c r="V53164" s="17"/>
    </row>
    <row r="53165" spans="22:22">
      <c r="V53165" s="17"/>
    </row>
    <row r="53166" spans="22:22">
      <c r="V53166" s="17"/>
    </row>
    <row r="53167" spans="22:22">
      <c r="V53167" s="17"/>
    </row>
    <row r="53168" spans="22:22">
      <c r="V53168" s="17"/>
    </row>
    <row r="53169" spans="22:22">
      <c r="V53169" s="17"/>
    </row>
    <row r="53170" spans="22:22">
      <c r="V53170" s="17"/>
    </row>
    <row r="53171" spans="22:22">
      <c r="V53171" s="17"/>
    </row>
    <row r="53172" spans="22:22">
      <c r="V53172" s="17"/>
    </row>
    <row r="53173" spans="22:22">
      <c r="V53173" s="17"/>
    </row>
    <row r="53174" spans="22:22">
      <c r="V53174" s="17"/>
    </row>
    <row r="53175" spans="22:22">
      <c r="V53175" s="17"/>
    </row>
    <row r="53176" spans="22:22">
      <c r="V53176" s="17"/>
    </row>
    <row r="53177" spans="22:22">
      <c r="V53177" s="17"/>
    </row>
    <row r="53178" spans="22:22">
      <c r="V53178" s="17"/>
    </row>
    <row r="53179" spans="22:22">
      <c r="V53179" s="17"/>
    </row>
    <row r="53180" spans="22:22">
      <c r="V53180" s="17"/>
    </row>
    <row r="53181" spans="22:22">
      <c r="V53181" s="17"/>
    </row>
    <row r="53182" spans="22:22">
      <c r="V53182" s="17"/>
    </row>
    <row r="53183" spans="22:22">
      <c r="V53183" s="17"/>
    </row>
    <row r="53184" spans="22:22">
      <c r="V53184" s="17"/>
    </row>
    <row r="53185" spans="22:22">
      <c r="V53185" s="17"/>
    </row>
    <row r="53186" spans="22:22">
      <c r="V53186" s="17"/>
    </row>
    <row r="53187" spans="22:22">
      <c r="V53187" s="17"/>
    </row>
    <row r="53188" spans="22:22">
      <c r="V53188" s="17"/>
    </row>
    <row r="53189" spans="22:22">
      <c r="V53189" s="17"/>
    </row>
    <row r="53190" spans="22:22">
      <c r="V53190" s="17"/>
    </row>
    <row r="53191" spans="22:22">
      <c r="V53191" s="17"/>
    </row>
    <row r="53192" spans="22:22">
      <c r="V53192" s="17"/>
    </row>
    <row r="53193" spans="22:22">
      <c r="V53193" s="17"/>
    </row>
    <row r="53194" spans="22:22">
      <c r="V53194" s="17"/>
    </row>
    <row r="53195" spans="22:22">
      <c r="V53195" s="17"/>
    </row>
    <row r="53196" spans="22:22">
      <c r="V53196" s="17"/>
    </row>
    <row r="53197" spans="22:22">
      <c r="V53197" s="17"/>
    </row>
    <row r="53198" spans="22:22">
      <c r="V53198" s="17"/>
    </row>
    <row r="53199" spans="22:22">
      <c r="V53199" s="17"/>
    </row>
    <row r="53200" spans="22:22">
      <c r="V53200" s="17"/>
    </row>
    <row r="53201" spans="22:22">
      <c r="V53201" s="17"/>
    </row>
    <row r="53202" spans="22:22">
      <c r="V53202" s="17"/>
    </row>
    <row r="53203" spans="22:22">
      <c r="V53203" s="17"/>
    </row>
    <row r="53204" spans="22:22">
      <c r="V53204" s="17"/>
    </row>
    <row r="53205" spans="22:22">
      <c r="V53205" s="17"/>
    </row>
    <row r="53206" spans="22:22">
      <c r="V53206" s="17"/>
    </row>
    <row r="53207" spans="22:22">
      <c r="V53207" s="17"/>
    </row>
    <row r="53208" spans="22:22">
      <c r="V53208" s="17"/>
    </row>
    <row r="53209" spans="22:22">
      <c r="V53209" s="17"/>
    </row>
    <row r="53210" spans="22:22">
      <c r="V53210" s="17"/>
    </row>
    <row r="53211" spans="22:22">
      <c r="V53211" s="17"/>
    </row>
    <row r="53212" spans="22:22">
      <c r="V53212" s="17"/>
    </row>
    <row r="53213" spans="22:22">
      <c r="V53213" s="17"/>
    </row>
    <row r="53214" spans="22:22">
      <c r="V53214" s="17"/>
    </row>
    <row r="53215" spans="22:22">
      <c r="V53215" s="17"/>
    </row>
    <row r="53216" spans="22:22">
      <c r="V53216" s="17"/>
    </row>
    <row r="53217" spans="22:22">
      <c r="V53217" s="17"/>
    </row>
    <row r="53218" spans="22:22">
      <c r="V53218" s="17"/>
    </row>
    <row r="53219" spans="22:22">
      <c r="V53219" s="17"/>
    </row>
    <row r="53220" spans="22:22">
      <c r="V53220" s="17"/>
    </row>
    <row r="53221" spans="22:22">
      <c r="V53221" s="17"/>
    </row>
    <row r="53222" spans="22:22">
      <c r="V53222" s="17"/>
    </row>
    <row r="53223" spans="22:22">
      <c r="V53223" s="17"/>
    </row>
    <row r="53224" spans="22:22">
      <c r="V53224" s="17"/>
    </row>
    <row r="53225" spans="22:22">
      <c r="V53225" s="17"/>
    </row>
    <row r="53226" spans="22:22">
      <c r="V53226" s="17"/>
    </row>
    <row r="53227" spans="22:22">
      <c r="V53227" s="17"/>
    </row>
    <row r="53228" spans="22:22">
      <c r="V53228" s="17"/>
    </row>
    <row r="53229" spans="22:22">
      <c r="V53229" s="17"/>
    </row>
    <row r="53230" spans="22:22">
      <c r="V53230" s="17"/>
    </row>
    <row r="53231" spans="22:22">
      <c r="V53231" s="17"/>
    </row>
    <row r="53232" spans="22:22">
      <c r="V53232" s="17"/>
    </row>
    <row r="53233" spans="22:22">
      <c r="V53233" s="17"/>
    </row>
    <row r="53234" spans="22:22">
      <c r="V53234" s="17"/>
    </row>
    <row r="53235" spans="22:22">
      <c r="V53235" s="17"/>
    </row>
    <row r="53236" spans="22:22">
      <c r="V53236" s="17"/>
    </row>
    <row r="53237" spans="22:22">
      <c r="V53237" s="17"/>
    </row>
    <row r="53238" spans="22:22">
      <c r="V53238" s="17"/>
    </row>
    <row r="53239" spans="22:22">
      <c r="V53239" s="17"/>
    </row>
    <row r="53240" spans="22:22">
      <c r="V53240" s="17"/>
    </row>
    <row r="53241" spans="22:22">
      <c r="V53241" s="17"/>
    </row>
    <row r="53242" spans="22:22">
      <c r="V53242" s="17"/>
    </row>
    <row r="53243" spans="22:22">
      <c r="V53243" s="17"/>
    </row>
    <row r="53244" spans="22:22">
      <c r="V53244" s="17"/>
    </row>
    <row r="53245" spans="22:22">
      <c r="V53245" s="17"/>
    </row>
    <row r="53246" spans="22:22">
      <c r="V53246" s="17"/>
    </row>
    <row r="53247" spans="22:22">
      <c r="V53247" s="17"/>
    </row>
    <row r="53248" spans="22:22">
      <c r="V53248" s="17"/>
    </row>
    <row r="53249" spans="22:22">
      <c r="V53249" s="17"/>
    </row>
    <row r="53250" spans="22:22">
      <c r="V53250" s="17"/>
    </row>
    <row r="53251" spans="22:22">
      <c r="V53251" s="17"/>
    </row>
    <row r="53252" spans="22:22">
      <c r="V53252" s="17"/>
    </row>
    <row r="53253" spans="22:22">
      <c r="V53253" s="17"/>
    </row>
    <row r="53254" spans="22:22">
      <c r="V53254" s="17"/>
    </row>
    <row r="53255" spans="22:22">
      <c r="V53255" s="17"/>
    </row>
    <row r="53256" spans="22:22">
      <c r="V53256" s="17"/>
    </row>
    <row r="53257" spans="22:22">
      <c r="V53257" s="17"/>
    </row>
    <row r="53258" spans="22:22">
      <c r="V53258" s="17"/>
    </row>
    <row r="53259" spans="22:22">
      <c r="V53259" s="17"/>
    </row>
    <row r="53260" spans="22:22">
      <c r="V53260" s="17"/>
    </row>
    <row r="53261" spans="22:22">
      <c r="V53261" s="17"/>
    </row>
    <row r="53262" spans="22:22">
      <c r="V53262" s="17"/>
    </row>
    <row r="53263" spans="22:22">
      <c r="V53263" s="17"/>
    </row>
    <row r="53264" spans="22:22">
      <c r="V53264" s="17"/>
    </row>
    <row r="53265" spans="22:22">
      <c r="V53265" s="17"/>
    </row>
    <row r="53266" spans="22:22">
      <c r="V53266" s="17"/>
    </row>
    <row r="53267" spans="22:22">
      <c r="V53267" s="17"/>
    </row>
    <row r="53268" spans="22:22">
      <c r="V53268" s="17"/>
    </row>
    <row r="53269" spans="22:22">
      <c r="V53269" s="17"/>
    </row>
    <row r="53270" spans="22:22">
      <c r="V53270" s="17"/>
    </row>
    <row r="53271" spans="22:22">
      <c r="V53271" s="17"/>
    </row>
    <row r="53272" spans="22:22">
      <c r="V53272" s="17"/>
    </row>
    <row r="53273" spans="22:22">
      <c r="V53273" s="17"/>
    </row>
    <row r="53274" spans="22:22">
      <c r="V53274" s="17"/>
    </row>
    <row r="53275" spans="22:22">
      <c r="V53275" s="17"/>
    </row>
    <row r="53276" spans="22:22">
      <c r="V53276" s="17"/>
    </row>
    <row r="53277" spans="22:22">
      <c r="V53277" s="17"/>
    </row>
    <row r="53278" spans="22:22">
      <c r="V53278" s="17"/>
    </row>
    <row r="53279" spans="22:22">
      <c r="V53279" s="17"/>
    </row>
    <row r="53280" spans="22:22">
      <c r="V53280" s="17"/>
    </row>
    <row r="53281" spans="22:22">
      <c r="V53281" s="17"/>
    </row>
    <row r="53282" spans="22:22">
      <c r="V53282" s="17"/>
    </row>
    <row r="53283" spans="22:22">
      <c r="V53283" s="17"/>
    </row>
    <row r="53284" spans="22:22">
      <c r="V53284" s="17"/>
    </row>
    <row r="53285" spans="22:22">
      <c r="V53285" s="17"/>
    </row>
    <row r="53286" spans="22:22">
      <c r="V53286" s="17"/>
    </row>
    <row r="53287" spans="22:22">
      <c r="V53287" s="17"/>
    </row>
    <row r="53288" spans="22:22">
      <c r="V53288" s="17"/>
    </row>
    <row r="53289" spans="22:22">
      <c r="V53289" s="17"/>
    </row>
    <row r="53290" spans="22:22">
      <c r="V53290" s="17"/>
    </row>
    <row r="53291" spans="22:22">
      <c r="V53291" s="17"/>
    </row>
    <row r="53292" spans="22:22">
      <c r="V53292" s="17"/>
    </row>
    <row r="53293" spans="22:22">
      <c r="V53293" s="17"/>
    </row>
    <row r="53294" spans="22:22">
      <c r="V53294" s="17"/>
    </row>
    <row r="53295" spans="22:22">
      <c r="V53295" s="17"/>
    </row>
    <row r="53296" spans="22:22">
      <c r="V53296" s="17"/>
    </row>
    <row r="53297" spans="22:22">
      <c r="V53297" s="17"/>
    </row>
    <row r="53298" spans="22:22">
      <c r="V53298" s="17"/>
    </row>
    <row r="53299" spans="22:22">
      <c r="V53299" s="17"/>
    </row>
    <row r="53300" spans="22:22">
      <c r="V53300" s="17"/>
    </row>
    <row r="53301" spans="22:22">
      <c r="V53301" s="17"/>
    </row>
    <row r="53302" spans="22:22">
      <c r="V53302" s="17"/>
    </row>
    <row r="53303" spans="22:22">
      <c r="V53303" s="17"/>
    </row>
    <row r="53304" spans="22:22">
      <c r="V53304" s="17"/>
    </row>
    <row r="53305" spans="22:22">
      <c r="V53305" s="17"/>
    </row>
    <row r="53306" spans="22:22">
      <c r="V53306" s="17"/>
    </row>
    <row r="53307" spans="22:22">
      <c r="V53307" s="17"/>
    </row>
    <row r="53308" spans="22:22">
      <c r="V53308" s="17"/>
    </row>
    <row r="53309" spans="22:22">
      <c r="V53309" s="17"/>
    </row>
    <row r="53310" spans="22:22">
      <c r="V53310" s="17"/>
    </row>
    <row r="53311" spans="22:22">
      <c r="V53311" s="17"/>
    </row>
    <row r="53312" spans="22:22">
      <c r="V53312" s="17"/>
    </row>
    <row r="53313" spans="22:22">
      <c r="V53313" s="17"/>
    </row>
    <row r="53314" spans="22:22">
      <c r="V53314" s="17"/>
    </row>
    <row r="53315" spans="22:22">
      <c r="V53315" s="17"/>
    </row>
    <row r="53316" spans="22:22">
      <c r="V53316" s="17"/>
    </row>
    <row r="53317" spans="22:22">
      <c r="V53317" s="17"/>
    </row>
    <row r="53318" spans="22:22">
      <c r="V53318" s="17"/>
    </row>
    <row r="53319" spans="22:22">
      <c r="V53319" s="17"/>
    </row>
    <row r="53320" spans="22:22">
      <c r="V53320" s="17"/>
    </row>
    <row r="53321" spans="22:22">
      <c r="V53321" s="17"/>
    </row>
    <row r="53322" spans="22:22">
      <c r="V53322" s="17"/>
    </row>
    <row r="53323" spans="22:22">
      <c r="V53323" s="17"/>
    </row>
    <row r="53324" spans="22:22">
      <c r="V53324" s="17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B88755-ED52-40B0-AF53-D1D9F64345E0}">
  <sheetPr>
    <tabColor theme="0" tint="-0.14999847407452621"/>
  </sheetPr>
  <dimension ref="A1:BPH20"/>
  <sheetViews>
    <sheetView zoomScaleNormal="100" workbookViewId="0">
      <pane xSplit="4" ySplit="8" topLeftCell="Z9" activePane="bottomRight" state="frozen"/>
      <selection pane="bottomRight" activeCell="AA34" sqref="AA34"/>
      <selection pane="bottomLeft" activeCell="A9" sqref="A9"/>
      <selection pane="topRight" activeCell="E1" sqref="E1"/>
    </sheetView>
  </sheetViews>
  <sheetFormatPr defaultRowHeight="14.45"/>
  <cols>
    <col min="3" max="3" width="15.7109375" bestFit="1" customWidth="1"/>
    <col min="6" max="56" width="14.5703125" customWidth="1"/>
  </cols>
  <sheetData>
    <row r="1" spans="1:1776" ht="23.1">
      <c r="A1" s="54" t="s">
        <v>500</v>
      </c>
      <c r="B1" s="25"/>
    </row>
    <row r="2" spans="1:1776">
      <c r="B2" s="25"/>
    </row>
    <row r="3" spans="1:1776">
      <c r="B3" s="25"/>
    </row>
    <row r="4" spans="1:1776" ht="20.100000000000001">
      <c r="A4" s="32" t="s">
        <v>501</v>
      </c>
      <c r="B4" s="25"/>
    </row>
    <row r="5" spans="1:1776">
      <c r="A5" s="34"/>
      <c r="B5" s="25"/>
    </row>
    <row r="6" spans="1:1776">
      <c r="A6" s="34"/>
      <c r="B6" s="25" t="s">
        <v>502</v>
      </c>
    </row>
    <row r="7" spans="1:1776" s="29" customFormat="1">
      <c r="F7" s="29">
        <v>1971</v>
      </c>
      <c r="G7" s="29">
        <f t="shared" ref="G7:Y7" si="0">F7+1</f>
        <v>1972</v>
      </c>
      <c r="H7" s="29">
        <f t="shared" si="0"/>
        <v>1973</v>
      </c>
      <c r="I7" s="29">
        <f t="shared" si="0"/>
        <v>1974</v>
      </c>
      <c r="J7" s="29">
        <f t="shared" si="0"/>
        <v>1975</v>
      </c>
      <c r="K7" s="29">
        <f t="shared" si="0"/>
        <v>1976</v>
      </c>
      <c r="L7" s="29">
        <f t="shared" si="0"/>
        <v>1977</v>
      </c>
      <c r="M7" s="29">
        <f t="shared" si="0"/>
        <v>1978</v>
      </c>
      <c r="N7" s="29">
        <f t="shared" si="0"/>
        <v>1979</v>
      </c>
      <c r="O7" s="29">
        <f t="shared" si="0"/>
        <v>1980</v>
      </c>
      <c r="P7" s="29">
        <f t="shared" si="0"/>
        <v>1981</v>
      </c>
      <c r="Q7" s="29">
        <f t="shared" si="0"/>
        <v>1982</v>
      </c>
      <c r="R7" s="29">
        <f t="shared" si="0"/>
        <v>1983</v>
      </c>
      <c r="S7" s="29">
        <f t="shared" si="0"/>
        <v>1984</v>
      </c>
      <c r="T7" s="29">
        <f t="shared" si="0"/>
        <v>1985</v>
      </c>
      <c r="U7" s="29">
        <f t="shared" si="0"/>
        <v>1986</v>
      </c>
      <c r="V7" s="29">
        <f t="shared" si="0"/>
        <v>1987</v>
      </c>
      <c r="W7" s="29">
        <f t="shared" si="0"/>
        <v>1988</v>
      </c>
      <c r="X7" s="29">
        <f t="shared" si="0"/>
        <v>1989</v>
      </c>
      <c r="Y7" s="29">
        <f t="shared" si="0"/>
        <v>1990</v>
      </c>
      <c r="Z7" s="29">
        <v>1991</v>
      </c>
      <c r="AA7" s="29">
        <v>1992</v>
      </c>
      <c r="AB7" s="29">
        <v>1993</v>
      </c>
      <c r="AC7" s="29">
        <v>1994</v>
      </c>
      <c r="AD7" s="29">
        <v>1995</v>
      </c>
      <c r="AE7" s="29">
        <v>1996</v>
      </c>
      <c r="AF7" s="29">
        <v>1997</v>
      </c>
      <c r="AG7" s="29">
        <v>1998</v>
      </c>
      <c r="AH7" s="29">
        <v>1999</v>
      </c>
      <c r="AI7" s="29">
        <v>2000</v>
      </c>
      <c r="AJ7" s="29">
        <v>2001</v>
      </c>
      <c r="AK7" s="29">
        <v>2002</v>
      </c>
      <c r="AL7" s="29">
        <v>2003</v>
      </c>
      <c r="AM7" s="29">
        <v>2004</v>
      </c>
      <c r="AN7" s="29">
        <v>2005</v>
      </c>
      <c r="AO7" s="29">
        <v>2006</v>
      </c>
      <c r="AP7" s="29">
        <v>2007</v>
      </c>
      <c r="AQ7" s="29">
        <v>2008</v>
      </c>
      <c r="AR7" s="29">
        <v>2009</v>
      </c>
      <c r="AS7" s="29">
        <v>2010</v>
      </c>
      <c r="AT7" s="29">
        <f t="shared" ref="AT7:BA7" si="1">AS7+1</f>
        <v>2011</v>
      </c>
      <c r="AU7" s="29">
        <f t="shared" si="1"/>
        <v>2012</v>
      </c>
      <c r="AV7" s="29">
        <f t="shared" si="1"/>
        <v>2013</v>
      </c>
      <c r="AW7" s="29">
        <f t="shared" si="1"/>
        <v>2014</v>
      </c>
      <c r="AX7" s="29">
        <f t="shared" si="1"/>
        <v>2015</v>
      </c>
      <c r="AY7" s="29">
        <f t="shared" si="1"/>
        <v>2016</v>
      </c>
      <c r="AZ7" s="29">
        <f t="shared" si="1"/>
        <v>2017</v>
      </c>
      <c r="BA7" s="29">
        <f t="shared" si="1"/>
        <v>2018</v>
      </c>
      <c r="BB7" s="29">
        <v>2019</v>
      </c>
      <c r="BC7" s="29">
        <v>2020</v>
      </c>
      <c r="BD7" s="29">
        <v>2021</v>
      </c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</row>
    <row r="8" spans="1:1776" s="26" customFormat="1">
      <c r="A8" s="55"/>
      <c r="B8" s="53"/>
      <c r="C8" s="26" t="s">
        <v>503</v>
      </c>
      <c r="D8" s="62" t="s">
        <v>463</v>
      </c>
      <c r="F8" s="62" t="s">
        <v>367</v>
      </c>
      <c r="G8" s="62" t="s">
        <v>367</v>
      </c>
      <c r="H8" s="62" t="s">
        <v>367</v>
      </c>
      <c r="I8" s="62" t="s">
        <v>367</v>
      </c>
      <c r="J8" s="62" t="s">
        <v>367</v>
      </c>
      <c r="K8" s="62" t="s">
        <v>367</v>
      </c>
      <c r="L8" s="62" t="s">
        <v>367</v>
      </c>
      <c r="M8" s="62" t="s">
        <v>367</v>
      </c>
      <c r="N8" s="62" t="s">
        <v>367</v>
      </c>
      <c r="O8" s="62" t="s">
        <v>367</v>
      </c>
      <c r="P8" s="62" t="s">
        <v>367</v>
      </c>
      <c r="Q8" s="62" t="s">
        <v>367</v>
      </c>
      <c r="R8" s="62" t="s">
        <v>367</v>
      </c>
      <c r="S8" s="62" t="s">
        <v>367</v>
      </c>
      <c r="T8" s="62" t="s">
        <v>367</v>
      </c>
      <c r="U8" s="62" t="s">
        <v>367</v>
      </c>
      <c r="V8" s="62" t="s">
        <v>367</v>
      </c>
      <c r="W8" s="62" t="s">
        <v>367</v>
      </c>
      <c r="X8" s="62" t="s">
        <v>367</v>
      </c>
      <c r="Y8" s="62" t="s">
        <v>367</v>
      </c>
      <c r="Z8" s="62" t="s">
        <v>367</v>
      </c>
      <c r="AA8">
        <v>52.67</v>
      </c>
      <c r="AB8">
        <v>53.948799999999999</v>
      </c>
      <c r="AC8">
        <v>55.012599999999999</v>
      </c>
      <c r="AD8">
        <v>56.024000000000001</v>
      </c>
      <c r="AE8">
        <v>57.128399999999999</v>
      </c>
      <c r="AF8">
        <v>57.994599999999998</v>
      </c>
      <c r="AG8">
        <v>59.081600000000002</v>
      </c>
      <c r="AH8">
        <v>60.1569</v>
      </c>
      <c r="AI8">
        <v>61.691499999999998</v>
      </c>
      <c r="AJ8">
        <v>63.929400000000001</v>
      </c>
      <c r="AK8">
        <v>65.243099999999998</v>
      </c>
      <c r="AL8">
        <v>66.062799999999996</v>
      </c>
      <c r="AM8">
        <v>67.033500000000004</v>
      </c>
      <c r="AN8">
        <v>68.852900000000005</v>
      </c>
      <c r="AO8">
        <v>70.753699999999995</v>
      </c>
      <c r="AP8">
        <v>72.619600000000005</v>
      </c>
      <c r="AQ8">
        <v>74.299499999999995</v>
      </c>
      <c r="AR8">
        <v>76.921099999999996</v>
      </c>
      <c r="AS8">
        <v>78.6417</v>
      </c>
      <c r="AT8">
        <v>81.315600000000003</v>
      </c>
      <c r="AU8">
        <v>83.454700000000003</v>
      </c>
      <c r="AV8">
        <v>89.75</v>
      </c>
      <c r="AW8">
        <v>93.458600000000004</v>
      </c>
      <c r="AX8">
        <v>95.266400000000004</v>
      </c>
      <c r="AY8">
        <v>95.266400000000004</v>
      </c>
      <c r="AZ8">
        <v>98.719200000000001</v>
      </c>
      <c r="BA8">
        <v>101.11409999999999</v>
      </c>
      <c r="BB8" s="62" t="s">
        <v>367</v>
      </c>
      <c r="BC8" s="62" t="s">
        <v>367</v>
      </c>
      <c r="BD8" s="62" t="s">
        <v>367</v>
      </c>
    </row>
    <row r="9" spans="1:1776" s="26" customFormat="1">
      <c r="A9" s="55"/>
      <c r="B9" s="53"/>
      <c r="C9" s="26" t="s">
        <v>503</v>
      </c>
      <c r="D9" s="62" t="s">
        <v>364</v>
      </c>
      <c r="F9" s="62" t="s">
        <v>14</v>
      </c>
      <c r="G9" s="62" t="s">
        <v>14</v>
      </c>
      <c r="H9" s="62" t="s">
        <v>14</v>
      </c>
      <c r="I9" s="62" t="s">
        <v>14</v>
      </c>
      <c r="J9" s="62" t="s">
        <v>14</v>
      </c>
      <c r="K9" s="62" t="s">
        <v>14</v>
      </c>
      <c r="L9" s="62" t="s">
        <v>14</v>
      </c>
      <c r="M9" s="62" t="s">
        <v>14</v>
      </c>
      <c r="N9" s="62" t="s">
        <v>14</v>
      </c>
      <c r="O9" s="62" t="s">
        <v>14</v>
      </c>
      <c r="P9" s="62" t="s">
        <v>14</v>
      </c>
      <c r="Q9" s="62" t="s">
        <v>14</v>
      </c>
      <c r="R9" s="62" t="s">
        <v>14</v>
      </c>
      <c r="S9" s="62" t="s">
        <v>14</v>
      </c>
      <c r="T9" s="62" t="s">
        <v>14</v>
      </c>
      <c r="U9" s="62" t="s">
        <v>14</v>
      </c>
      <c r="V9" s="62" t="s">
        <v>14</v>
      </c>
      <c r="W9" s="62" t="s">
        <v>14</v>
      </c>
      <c r="X9" s="62" t="s">
        <v>14</v>
      </c>
      <c r="Y9" s="62" t="s">
        <v>14</v>
      </c>
      <c r="Z9" s="62" t="s">
        <v>14</v>
      </c>
      <c r="AA9" s="26">
        <f t="shared" ref="AA9:BA9" si="2">AA8*10000000</f>
        <v>526700000</v>
      </c>
      <c r="AB9" s="26">
        <f t="shared" si="2"/>
        <v>539488000</v>
      </c>
      <c r="AC9" s="26">
        <f t="shared" si="2"/>
        <v>550126000</v>
      </c>
      <c r="AD9" s="26">
        <f t="shared" si="2"/>
        <v>560240000</v>
      </c>
      <c r="AE9" s="26">
        <f t="shared" si="2"/>
        <v>571284000</v>
      </c>
      <c r="AF9" s="26">
        <f t="shared" si="2"/>
        <v>579946000</v>
      </c>
      <c r="AG9" s="26">
        <f t="shared" si="2"/>
        <v>590816000</v>
      </c>
      <c r="AH9" s="26">
        <f t="shared" si="2"/>
        <v>601569000</v>
      </c>
      <c r="AI9" s="26">
        <f t="shared" si="2"/>
        <v>616915000</v>
      </c>
      <c r="AJ9" s="26">
        <f t="shared" si="2"/>
        <v>639294000</v>
      </c>
      <c r="AK9" s="26">
        <f t="shared" si="2"/>
        <v>652431000</v>
      </c>
      <c r="AL9" s="26">
        <f t="shared" si="2"/>
        <v>660628000</v>
      </c>
      <c r="AM9" s="26">
        <f t="shared" si="2"/>
        <v>670335000</v>
      </c>
      <c r="AN9" s="26">
        <f t="shared" si="2"/>
        <v>688529000</v>
      </c>
      <c r="AO9" s="26">
        <f t="shared" si="2"/>
        <v>707537000</v>
      </c>
      <c r="AP9" s="26">
        <f t="shared" si="2"/>
        <v>726196000</v>
      </c>
      <c r="AQ9" s="26">
        <f t="shared" si="2"/>
        <v>742995000</v>
      </c>
      <c r="AR9" s="26">
        <f t="shared" si="2"/>
        <v>769211000</v>
      </c>
      <c r="AS9" s="26">
        <f t="shared" si="2"/>
        <v>786417000</v>
      </c>
      <c r="AT9" s="26">
        <f t="shared" si="2"/>
        <v>813156000</v>
      </c>
      <c r="AU9" s="26">
        <f t="shared" si="2"/>
        <v>834547000</v>
      </c>
      <c r="AV9" s="26">
        <f t="shared" si="2"/>
        <v>897500000</v>
      </c>
      <c r="AW9" s="26">
        <f t="shared" si="2"/>
        <v>934586000</v>
      </c>
      <c r="AX9" s="26">
        <f t="shared" si="2"/>
        <v>952664000</v>
      </c>
      <c r="AY9" s="26">
        <f t="shared" si="2"/>
        <v>952664000</v>
      </c>
      <c r="AZ9" s="26">
        <f t="shared" si="2"/>
        <v>987192000</v>
      </c>
      <c r="BA9" s="26">
        <f t="shared" si="2"/>
        <v>1011140999.9999999</v>
      </c>
      <c r="BB9" s="62" t="s">
        <v>14</v>
      </c>
      <c r="BC9" s="62" t="s">
        <v>14</v>
      </c>
      <c r="BD9" s="62" t="s">
        <v>14</v>
      </c>
    </row>
    <row r="10" spans="1:1776" s="26" customFormat="1">
      <c r="A10" s="55"/>
      <c r="B10" s="53"/>
      <c r="C10" s="26" t="s">
        <v>504</v>
      </c>
      <c r="D10" s="62" t="s">
        <v>366</v>
      </c>
      <c r="F10" s="26">
        <f>'BOL - Output, LPJmL NPPo'!B384</f>
        <v>606.48590840537281</v>
      </c>
      <c r="G10" s="26">
        <f>'BOL - Output, LPJmL NPPo'!C384</f>
        <v>636.60578936630861</v>
      </c>
      <c r="H10" s="26">
        <f>'BOL - Output, LPJmL NPPo'!D384</f>
        <v>628.8073156694212</v>
      </c>
      <c r="I10" s="26">
        <f>'BOL - Output, LPJmL NPPo'!E384</f>
        <v>678.87981699641932</v>
      </c>
      <c r="J10" s="26">
        <f>'BOL - Output, LPJmL NPPo'!F384</f>
        <v>682.006204368044</v>
      </c>
      <c r="K10" s="26">
        <f>'BOL - Output, LPJmL NPPo'!G384</f>
        <v>606.74843557107408</v>
      </c>
      <c r="L10" s="26">
        <f>'BOL - Output, LPJmL NPPo'!H384</f>
        <v>715.51533367217633</v>
      </c>
      <c r="M10" s="26">
        <f>'BOL - Output, LPJmL NPPo'!I384</f>
        <v>648.0824441148759</v>
      </c>
      <c r="N10" s="26">
        <f>'BOL - Output, LPJmL NPPo'!J384</f>
        <v>648.42256044022054</v>
      </c>
      <c r="O10" s="26">
        <f>'BOL - Output, LPJmL NPPo'!K384</f>
        <v>667.55636437085388</v>
      </c>
      <c r="P10" s="26">
        <f>'BOL - Output, LPJmL NPPo'!L384</f>
        <v>716.75496135033097</v>
      </c>
      <c r="Q10" s="26">
        <f>'BOL - Output, LPJmL NPPo'!M384</f>
        <v>765.86945509614338</v>
      </c>
      <c r="R10" s="26">
        <f>'BOL - Output, LPJmL NPPo'!N384</f>
        <v>647.41763506291738</v>
      </c>
      <c r="S10" s="26">
        <f>'BOL - Output, LPJmL NPPo'!O384</f>
        <v>683.48782935933923</v>
      </c>
      <c r="T10" s="26">
        <f>'BOL - Output, LPJmL NPPo'!P384</f>
        <v>692.82998362809906</v>
      </c>
      <c r="U10" s="26">
        <f>'BOL - Output, LPJmL NPPo'!Q384</f>
        <v>681.12505504958699</v>
      </c>
      <c r="V10" s="26">
        <f>'BOL - Output, LPJmL NPPo'!R384</f>
        <v>671.64914072892532</v>
      </c>
      <c r="W10" s="26">
        <f>'BOL - Output, LPJmL NPPo'!S384</f>
        <v>573.93976192562002</v>
      </c>
      <c r="X10" s="26">
        <f>'BOL - Output, LPJmL NPPo'!T384</f>
        <v>676.9857993396696</v>
      </c>
      <c r="Y10" s="26">
        <f>'BOL - Output, LPJmL NPPo'!U384</f>
        <v>709.46606608677678</v>
      </c>
      <c r="Z10" s="26">
        <f>'BOL - Output, LPJmL NPPo'!V384</f>
        <v>644.45707543856736</v>
      </c>
      <c r="AA10" s="26">
        <f>'BOL - Output, LPJmL NPPo'!W384</f>
        <v>755.15907943057869</v>
      </c>
      <c r="AB10" s="26">
        <f>'BOL - Output, LPJmL NPPo'!X384</f>
        <v>603.10285791542708</v>
      </c>
      <c r="AC10" s="26">
        <f>'BOL - Output, LPJmL NPPo'!Y384</f>
        <v>655.83200900303052</v>
      </c>
      <c r="AD10" s="26">
        <f>'BOL - Output, LPJmL NPPo'!Z384</f>
        <v>577.60452670366385</v>
      </c>
      <c r="AE10" s="26">
        <f>'BOL - Output, LPJmL NPPo'!AA384</f>
        <v>666.06386954754817</v>
      </c>
      <c r="AF10" s="26">
        <f>'BOL - Output, LPJmL NPPo'!AB384</f>
        <v>663.18966017768616</v>
      </c>
      <c r="AG10" s="26">
        <f>'BOL - Output, LPJmL NPPo'!AC384</f>
        <v>661.19213623895314</v>
      </c>
      <c r="AH10" s="26">
        <f>'BOL - Output, LPJmL NPPo'!AD384</f>
        <v>622.33680375344341</v>
      </c>
      <c r="AI10" s="26">
        <f>'BOL - Output, LPJmL NPPo'!AE384</f>
        <v>670.24321440743756</v>
      </c>
      <c r="AJ10" s="26">
        <f>'BOL - Output, LPJmL NPPo'!AF384</f>
        <v>675.74471711707963</v>
      </c>
      <c r="AK10" s="26">
        <f>'BOL - Output, LPJmL NPPo'!AG384</f>
        <v>662.87306306033076</v>
      </c>
      <c r="AL10" s="26">
        <f>'BOL - Output, LPJmL NPPo'!AH384</f>
        <v>605.51182556804349</v>
      </c>
      <c r="AM10" s="26">
        <f>'BOL - Output, LPJmL NPPo'!AI384</f>
        <v>667.84279303370113</v>
      </c>
      <c r="AN10" s="26">
        <f>'BOL - Output, LPJmL NPPo'!AJ384</f>
        <v>650.44296896914636</v>
      </c>
      <c r="AO10" s="26">
        <f>'BOL - Output, LPJmL NPPo'!AK384</f>
        <v>1323.8276086741055</v>
      </c>
      <c r="AP10" s="26">
        <f>'BOL - Output, LPJmL NPPo'!AL384</f>
        <v>680.04435066724568</v>
      </c>
      <c r="AQ10" s="26">
        <f>'BOL - Output, LPJmL NPPo'!AM384</f>
        <v>654.29255067440795</v>
      </c>
      <c r="AR10" s="26">
        <f>'BOL - Output, LPJmL NPPo'!AN384</f>
        <v>624.35976636561975</v>
      </c>
      <c r="AS10" s="26">
        <f>'BOL - Output, LPJmL NPPo'!AO384</f>
        <v>726.8636438650135</v>
      </c>
      <c r="AT10" s="62" t="s">
        <v>367</v>
      </c>
      <c r="AU10" s="62" t="s">
        <v>367</v>
      </c>
      <c r="AV10" s="62" t="s">
        <v>367</v>
      </c>
      <c r="AW10" s="62" t="s">
        <v>367</v>
      </c>
      <c r="AX10" s="62" t="s">
        <v>367</v>
      </c>
      <c r="AY10" s="62" t="s">
        <v>367</v>
      </c>
      <c r="AZ10" s="62" t="s">
        <v>367</v>
      </c>
      <c r="BA10" s="62" t="s">
        <v>367</v>
      </c>
      <c r="BB10" s="62" t="s">
        <v>367</v>
      </c>
      <c r="BC10" s="62" t="s">
        <v>367</v>
      </c>
      <c r="BD10" s="62" t="s">
        <v>367</v>
      </c>
    </row>
    <row r="11" spans="1:1776" s="26" customFormat="1" ht="29.1">
      <c r="A11" s="55"/>
      <c r="B11" s="53"/>
      <c r="C11" s="79" t="s">
        <v>505</v>
      </c>
      <c r="D11" s="62" t="s">
        <v>369</v>
      </c>
      <c r="F11" s="62" t="s">
        <v>14</v>
      </c>
      <c r="G11" s="62" t="s">
        <v>14</v>
      </c>
      <c r="H11" s="62" t="s">
        <v>14</v>
      </c>
      <c r="I11" s="62" t="s">
        <v>14</v>
      </c>
      <c r="J11" s="62" t="s">
        <v>14</v>
      </c>
      <c r="K11" s="62" t="s">
        <v>14</v>
      </c>
      <c r="L11" s="62" t="s">
        <v>14</v>
      </c>
      <c r="M11" s="62" t="s">
        <v>14</v>
      </c>
      <c r="N11" s="62" t="s">
        <v>14</v>
      </c>
      <c r="O11" s="62" t="s">
        <v>14</v>
      </c>
      <c r="P11" s="62" t="s">
        <v>14</v>
      </c>
      <c r="Q11" s="62" t="s">
        <v>14</v>
      </c>
      <c r="R11" s="62" t="s">
        <v>14</v>
      </c>
      <c r="S11" s="62" t="s">
        <v>14</v>
      </c>
      <c r="T11" s="62" t="s">
        <v>14</v>
      </c>
      <c r="U11" s="62" t="s">
        <v>14</v>
      </c>
      <c r="V11" s="62" t="s">
        <v>14</v>
      </c>
      <c r="W11" s="62" t="s">
        <v>14</v>
      </c>
      <c r="X11" s="62" t="s">
        <v>14</v>
      </c>
      <c r="Y11" s="62" t="s">
        <v>14</v>
      </c>
      <c r="Z11" s="62" t="s">
        <v>14</v>
      </c>
      <c r="AA11" s="26">
        <f t="shared" ref="AA11:AS11" si="3">AA10*AA9</f>
        <v>397742287136.08582</v>
      </c>
      <c r="AB11" s="26">
        <f t="shared" si="3"/>
        <v>325366754611.07794</v>
      </c>
      <c r="AC11" s="26">
        <f t="shared" si="3"/>
        <v>360790239784.80115</v>
      </c>
      <c r="AD11" s="26">
        <f t="shared" si="3"/>
        <v>323597160040.46063</v>
      </c>
      <c r="AE11" s="26">
        <f t="shared" si="3"/>
        <v>380511631650.6015</v>
      </c>
      <c r="AF11" s="26">
        <f t="shared" si="3"/>
        <v>384614190661.40839</v>
      </c>
      <c r="AG11" s="26">
        <f t="shared" si="3"/>
        <v>390642893164.15332</v>
      </c>
      <c r="AH11" s="26">
        <f t="shared" si="3"/>
        <v>374378528697.15521</v>
      </c>
      <c r="AI11" s="26">
        <f t="shared" si="3"/>
        <v>413483092616.16437</v>
      </c>
      <c r="AJ11" s="26">
        <f t="shared" si="3"/>
        <v>431999543184.6463</v>
      </c>
      <c r="AK11" s="26">
        <f t="shared" si="3"/>
        <v>432478935405.51465</v>
      </c>
      <c r="AL11" s="26">
        <f t="shared" si="3"/>
        <v>400018066301.36542</v>
      </c>
      <c r="AM11" s="26">
        <f t="shared" si="3"/>
        <v>447678398668.24603</v>
      </c>
      <c r="AN11" s="26">
        <f t="shared" si="3"/>
        <v>447848846981.35736</v>
      </c>
      <c r="AO11" s="26">
        <f t="shared" si="3"/>
        <v>936657014758.45056</v>
      </c>
      <c r="AP11" s="26">
        <f t="shared" si="3"/>
        <v>493845487277.15112</v>
      </c>
      <c r="AQ11" s="26">
        <f t="shared" si="3"/>
        <v>486136093688.33173</v>
      </c>
      <c r="AR11" s="26">
        <f t="shared" si="3"/>
        <v>480264400245.86475</v>
      </c>
      <c r="AS11" s="26">
        <f t="shared" si="3"/>
        <v>571617926217.39233</v>
      </c>
      <c r="AT11" s="62" t="s">
        <v>14</v>
      </c>
      <c r="AU11" s="62" t="s">
        <v>14</v>
      </c>
      <c r="AV11" s="62" t="s">
        <v>14</v>
      </c>
      <c r="AW11" s="62" t="s">
        <v>14</v>
      </c>
      <c r="AX11" s="62" t="s">
        <v>14</v>
      </c>
      <c r="AY11" s="62" t="s">
        <v>14</v>
      </c>
      <c r="AZ11" s="62" t="s">
        <v>14</v>
      </c>
      <c r="BA11" s="62" t="s">
        <v>14</v>
      </c>
      <c r="BB11" s="62" t="s">
        <v>14</v>
      </c>
      <c r="BC11" s="62" t="s">
        <v>14</v>
      </c>
      <c r="BD11" s="62" t="s">
        <v>14</v>
      </c>
    </row>
    <row r="12" spans="1:1776" s="26" customFormat="1">
      <c r="A12" s="55"/>
      <c r="B12" s="53"/>
      <c r="D12" s="6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</row>
    <row r="13" spans="1:1776" hidden="1">
      <c r="A13" s="34"/>
      <c r="B13" s="25"/>
      <c r="C13" s="87" t="s">
        <v>506</v>
      </c>
      <c r="D13" s="87" t="s">
        <v>463</v>
      </c>
      <c r="E13" s="87"/>
      <c r="F13" s="88"/>
      <c r="G13" s="88"/>
      <c r="H13" s="88"/>
      <c r="I13" s="88"/>
      <c r="J13" s="88"/>
      <c r="K13" s="88"/>
      <c r="L13" s="88"/>
      <c r="M13" s="88"/>
      <c r="N13" s="88"/>
      <c r="O13" s="88"/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</row>
    <row r="14" spans="1:1776" hidden="1">
      <c r="A14" s="34"/>
      <c r="B14" s="25"/>
      <c r="C14" s="87" t="s">
        <v>506</v>
      </c>
      <c r="D14" s="89" t="s">
        <v>364</v>
      </c>
      <c r="E14" s="87"/>
      <c r="F14" s="88">
        <f>F13*10000000</f>
        <v>0</v>
      </c>
      <c r="G14" s="88"/>
      <c r="H14" s="88"/>
      <c r="I14" s="88"/>
      <c r="J14" s="88"/>
      <c r="K14" s="88"/>
      <c r="L14" s="88"/>
      <c r="M14" s="88"/>
      <c r="N14" s="88"/>
      <c r="O14" s="88"/>
      <c r="P14" s="88"/>
      <c r="Q14" s="88"/>
      <c r="R14" s="88"/>
      <c r="S14" s="88"/>
      <c r="T14" s="88"/>
      <c r="U14" s="88"/>
      <c r="V14" s="88"/>
      <c r="W14" s="88"/>
      <c r="X14" s="88"/>
      <c r="Y14" s="88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</row>
    <row r="15" spans="1:1776" hidden="1">
      <c r="A15" s="34"/>
      <c r="B15" s="25"/>
      <c r="C15" s="88" t="s">
        <v>507</v>
      </c>
      <c r="D15" s="90">
        <v>0.5</v>
      </c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</row>
    <row r="16" spans="1:1776" s="26" customFormat="1" hidden="1">
      <c r="A16" s="55"/>
      <c r="B16" s="53"/>
      <c r="C16" s="88" t="s">
        <v>504</v>
      </c>
      <c r="D16" s="89" t="s">
        <v>366</v>
      </c>
      <c r="E16" s="88"/>
      <c r="F16" s="88" t="e">
        <f>'BOL - HANPP, Harvest Ann Crops'!#REF!</f>
        <v>#REF!</v>
      </c>
      <c r="G16" s="88"/>
      <c r="H16" s="88"/>
      <c r="I16" s="88"/>
      <c r="J16" s="88"/>
      <c r="K16" s="88"/>
      <c r="L16" s="88"/>
      <c r="M16" s="88"/>
      <c r="N16" s="88"/>
      <c r="O16" s="88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8"/>
      <c r="BC16" s="88"/>
      <c r="BD16" s="88"/>
    </row>
    <row r="17" spans="1:56" s="26" customFormat="1" ht="29.1" hidden="1">
      <c r="A17" s="55"/>
      <c r="B17" s="53"/>
      <c r="C17" s="91" t="s">
        <v>505</v>
      </c>
      <c r="D17" s="89" t="s">
        <v>369</v>
      </c>
      <c r="E17" s="88"/>
      <c r="F17" s="88" t="e">
        <f>F16*F15</f>
        <v>#REF!</v>
      </c>
      <c r="G17" s="88"/>
      <c r="H17" s="88"/>
      <c r="I17" s="88"/>
      <c r="J17" s="88"/>
      <c r="K17" s="88"/>
      <c r="L17" s="88"/>
      <c r="M17" s="88"/>
      <c r="N17" s="88"/>
      <c r="O17" s="88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8"/>
      <c r="BC17" s="88"/>
      <c r="BD17" s="88"/>
    </row>
    <row r="18" spans="1:56">
      <c r="A18" s="34"/>
      <c r="B18" s="25"/>
    </row>
    <row r="19" spans="1:56" s="45" customFormat="1" ht="15.95" thickBot="1">
      <c r="A19" s="42"/>
      <c r="B19" s="43" t="s">
        <v>508</v>
      </c>
      <c r="C19" s="42"/>
      <c r="D19" s="42"/>
      <c r="E19" s="42"/>
      <c r="F19" s="92" t="s">
        <v>14</v>
      </c>
      <c r="G19" s="92" t="s">
        <v>14</v>
      </c>
      <c r="H19" s="92" t="s">
        <v>14</v>
      </c>
      <c r="I19" s="92" t="s">
        <v>14</v>
      </c>
      <c r="J19" s="92" t="s">
        <v>14</v>
      </c>
      <c r="K19" s="92" t="s">
        <v>14</v>
      </c>
      <c r="L19" s="92" t="s">
        <v>14</v>
      </c>
      <c r="M19" s="92" t="s">
        <v>14</v>
      </c>
      <c r="N19" s="92" t="s">
        <v>14</v>
      </c>
      <c r="O19" s="92" t="s">
        <v>14</v>
      </c>
      <c r="P19" s="92" t="s">
        <v>14</v>
      </c>
      <c r="Q19" s="92" t="s">
        <v>14</v>
      </c>
      <c r="R19" s="92" t="s">
        <v>14</v>
      </c>
      <c r="S19" s="92" t="s">
        <v>14</v>
      </c>
      <c r="T19" s="92" t="s">
        <v>14</v>
      </c>
      <c r="U19" s="92" t="s">
        <v>14</v>
      </c>
      <c r="V19" s="92" t="s">
        <v>14</v>
      </c>
      <c r="W19" s="92" t="s">
        <v>14</v>
      </c>
      <c r="X19" s="92" t="s">
        <v>14</v>
      </c>
      <c r="Y19" s="92" t="s">
        <v>14</v>
      </c>
      <c r="Z19" s="92" t="s">
        <v>14</v>
      </c>
      <c r="AA19" s="44">
        <f t="shared" ref="AA19:AS19" si="4">(AA11+AA17)/1000000</f>
        <v>397742.2871360858</v>
      </c>
      <c r="AB19" s="44">
        <f t="shared" si="4"/>
        <v>325366.75461107795</v>
      </c>
      <c r="AC19" s="44">
        <f t="shared" si="4"/>
        <v>360790.23978480115</v>
      </c>
      <c r="AD19" s="44">
        <f t="shared" si="4"/>
        <v>323597.16004046064</v>
      </c>
      <c r="AE19" s="44">
        <f t="shared" si="4"/>
        <v>380511.63165060151</v>
      </c>
      <c r="AF19" s="44">
        <f t="shared" si="4"/>
        <v>384614.19066140841</v>
      </c>
      <c r="AG19" s="44">
        <f t="shared" si="4"/>
        <v>390642.89316415333</v>
      </c>
      <c r="AH19" s="44">
        <f t="shared" si="4"/>
        <v>374378.52869715524</v>
      </c>
      <c r="AI19" s="44">
        <f t="shared" si="4"/>
        <v>413483.09261616436</v>
      </c>
      <c r="AJ19" s="44">
        <f t="shared" si="4"/>
        <v>431999.54318464629</v>
      </c>
      <c r="AK19" s="44">
        <f t="shared" si="4"/>
        <v>432478.93540551467</v>
      </c>
      <c r="AL19" s="44">
        <f t="shared" si="4"/>
        <v>400018.06630136544</v>
      </c>
      <c r="AM19" s="44">
        <f t="shared" si="4"/>
        <v>447678.39866824605</v>
      </c>
      <c r="AN19" s="44">
        <f t="shared" si="4"/>
        <v>447848.84698135738</v>
      </c>
      <c r="AO19" s="44">
        <f t="shared" si="4"/>
        <v>936657.01475845056</v>
      </c>
      <c r="AP19" s="44">
        <f t="shared" si="4"/>
        <v>493845.48727715114</v>
      </c>
      <c r="AQ19" s="44">
        <f t="shared" si="4"/>
        <v>486136.09368833172</v>
      </c>
      <c r="AR19" s="44">
        <f t="shared" si="4"/>
        <v>480264.40024586476</v>
      </c>
      <c r="AS19" s="44">
        <f t="shared" si="4"/>
        <v>571617.92621739232</v>
      </c>
      <c r="AT19" s="92" t="s">
        <v>14</v>
      </c>
      <c r="AU19" s="92" t="s">
        <v>14</v>
      </c>
      <c r="AV19" s="92" t="s">
        <v>14</v>
      </c>
      <c r="AW19" s="92" t="s">
        <v>14</v>
      </c>
      <c r="AX19" s="92" t="s">
        <v>14</v>
      </c>
      <c r="AY19" s="92" t="s">
        <v>14</v>
      </c>
      <c r="AZ19" s="92" t="s">
        <v>14</v>
      </c>
      <c r="BA19" s="92" t="s">
        <v>14</v>
      </c>
      <c r="BB19" s="92" t="s">
        <v>14</v>
      </c>
      <c r="BC19" s="92" t="s">
        <v>14</v>
      </c>
      <c r="BD19" s="92" t="s">
        <v>14</v>
      </c>
    </row>
    <row r="20" spans="1:56" ht="15" thickTop="1"/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E9EF7-28D5-42F9-9DE0-06DF82570B1D}">
  <sheetPr>
    <tabColor theme="0" tint="-4.9989318521683403E-2"/>
  </sheetPr>
  <dimension ref="A1:AH29"/>
  <sheetViews>
    <sheetView topLeftCell="D1" workbookViewId="0">
      <selection activeCell="K34" sqref="K34"/>
    </sheetView>
  </sheetViews>
  <sheetFormatPr defaultColWidth="8.7109375" defaultRowHeight="14.45"/>
  <cols>
    <col min="2" max="2" width="25.7109375" bestFit="1" customWidth="1"/>
    <col min="4" max="4" width="47.42578125" customWidth="1"/>
    <col min="6" max="6" width="15.5703125" bestFit="1" customWidth="1"/>
  </cols>
  <sheetData>
    <row r="1" spans="1:34">
      <c r="A1" t="s">
        <v>118</v>
      </c>
      <c r="B1" t="s">
        <v>65</v>
      </c>
      <c r="C1" t="s">
        <v>66</v>
      </c>
      <c r="D1" t="s">
        <v>67</v>
      </c>
      <c r="E1" t="s">
        <v>68</v>
      </c>
      <c r="F1" t="s">
        <v>69</v>
      </c>
      <c r="G1" t="s">
        <v>70</v>
      </c>
      <c r="H1" t="s">
        <v>72</v>
      </c>
      <c r="I1" t="s">
        <v>73</v>
      </c>
      <c r="J1" t="s">
        <v>74</v>
      </c>
      <c r="K1" t="s">
        <v>75</v>
      </c>
      <c r="L1" t="s">
        <v>76</v>
      </c>
      <c r="M1" t="s">
        <v>77</v>
      </c>
      <c r="N1" t="s">
        <v>78</v>
      </c>
      <c r="O1" t="s">
        <v>79</v>
      </c>
      <c r="P1" t="s">
        <v>80</v>
      </c>
      <c r="Q1" t="s">
        <v>81</v>
      </c>
      <c r="R1" t="s">
        <v>82</v>
      </c>
      <c r="S1" t="s">
        <v>83</v>
      </c>
      <c r="T1" t="s">
        <v>84</v>
      </c>
      <c r="U1" t="s">
        <v>85</v>
      </c>
      <c r="V1" t="s">
        <v>86</v>
      </c>
      <c r="W1" t="s">
        <v>87</v>
      </c>
      <c r="X1" t="s">
        <v>88</v>
      </c>
      <c r="Y1" t="s">
        <v>89</v>
      </c>
      <c r="Z1" t="s">
        <v>90</v>
      </c>
      <c r="AA1" t="s">
        <v>149</v>
      </c>
      <c r="AB1" t="s">
        <v>150</v>
      </c>
      <c r="AC1" t="s">
        <v>151</v>
      </c>
      <c r="AD1" t="s">
        <v>152</v>
      </c>
      <c r="AE1" t="s">
        <v>153</v>
      </c>
      <c r="AF1" t="s">
        <v>154</v>
      </c>
      <c r="AG1" t="s">
        <v>155</v>
      </c>
      <c r="AH1" t="s">
        <v>156</v>
      </c>
    </row>
    <row r="2" spans="1:34">
      <c r="A2">
        <v>19</v>
      </c>
      <c r="B2" t="s">
        <v>29</v>
      </c>
      <c r="C2">
        <v>6970</v>
      </c>
      <c r="D2" t="s">
        <v>509</v>
      </c>
      <c r="E2">
        <v>5007</v>
      </c>
      <c r="F2" t="s">
        <v>510</v>
      </c>
      <c r="G2" t="s">
        <v>463</v>
      </c>
      <c r="Q2">
        <v>198.68809999999999</v>
      </c>
      <c r="R2">
        <v>198.73099999999999</v>
      </c>
      <c r="S2">
        <v>198.7525</v>
      </c>
      <c r="T2">
        <v>198.1729</v>
      </c>
      <c r="U2">
        <v>198.90270000000001</v>
      </c>
      <c r="V2">
        <v>199.03149999999999</v>
      </c>
      <c r="W2">
        <v>199.0959</v>
      </c>
      <c r="X2">
        <v>199.1174</v>
      </c>
      <c r="Y2">
        <v>199.26759999999999</v>
      </c>
      <c r="Z2">
        <v>199.48230000000001</v>
      </c>
      <c r="AA2">
        <v>199.61109999999999</v>
      </c>
      <c r="AB2">
        <v>199.84719999999999</v>
      </c>
      <c r="AC2">
        <v>200.04040000000001</v>
      </c>
      <c r="AD2">
        <v>200.21209999999999</v>
      </c>
      <c r="AE2">
        <v>200.49119999999999</v>
      </c>
      <c r="AF2">
        <v>200.8347</v>
      </c>
      <c r="AG2">
        <v>201.1566</v>
      </c>
      <c r="AH2">
        <v>201.86500000000001</v>
      </c>
    </row>
    <row r="3" spans="1:34">
      <c r="A3">
        <v>19</v>
      </c>
      <c r="B3" t="s">
        <v>29</v>
      </c>
      <c r="C3">
        <v>6970</v>
      </c>
      <c r="D3" t="s">
        <v>509</v>
      </c>
      <c r="E3">
        <v>5008</v>
      </c>
      <c r="F3" t="s">
        <v>511</v>
      </c>
      <c r="G3" t="s">
        <v>463</v>
      </c>
      <c r="H3">
        <v>52.67</v>
      </c>
      <c r="I3">
        <v>53.948799999999999</v>
      </c>
      <c r="J3">
        <v>55.012599999999999</v>
      </c>
      <c r="K3">
        <v>56.024000000000001</v>
      </c>
      <c r="L3">
        <v>57.128399999999999</v>
      </c>
      <c r="M3">
        <v>57.994599999999998</v>
      </c>
      <c r="N3">
        <v>59.081600000000002</v>
      </c>
      <c r="O3">
        <v>60.1569</v>
      </c>
      <c r="P3">
        <v>61.691499999999998</v>
      </c>
      <c r="Q3">
        <v>63.929400000000001</v>
      </c>
      <c r="R3">
        <v>65.243099999999998</v>
      </c>
      <c r="S3">
        <v>66.062799999999996</v>
      </c>
      <c r="T3">
        <v>67.033500000000004</v>
      </c>
      <c r="U3">
        <v>68.852900000000005</v>
      </c>
      <c r="V3">
        <v>70.753699999999995</v>
      </c>
      <c r="W3">
        <v>72.619600000000005</v>
      </c>
      <c r="X3">
        <v>74.299499999999995</v>
      </c>
      <c r="Y3">
        <v>76.921099999999996</v>
      </c>
      <c r="Z3">
        <v>78.6417</v>
      </c>
      <c r="AA3">
        <v>81.315600000000003</v>
      </c>
      <c r="AB3">
        <v>83.454700000000003</v>
      </c>
      <c r="AC3">
        <v>89.75</v>
      </c>
      <c r="AD3">
        <v>93.458600000000004</v>
      </c>
      <c r="AE3">
        <v>95.266400000000004</v>
      </c>
      <c r="AF3">
        <v>95.266400000000004</v>
      </c>
      <c r="AG3">
        <v>98.719200000000001</v>
      </c>
      <c r="AH3">
        <v>101.11409999999999</v>
      </c>
    </row>
    <row r="4" spans="1:34">
      <c r="A4">
        <v>19</v>
      </c>
      <c r="B4" t="s">
        <v>29</v>
      </c>
      <c r="C4">
        <v>6971</v>
      </c>
      <c r="D4" t="s">
        <v>512</v>
      </c>
      <c r="E4">
        <v>5007</v>
      </c>
      <c r="F4" t="s">
        <v>510</v>
      </c>
      <c r="G4" t="s">
        <v>463</v>
      </c>
      <c r="Q4">
        <v>1609.6953000000001</v>
      </c>
      <c r="R4">
        <v>1638.3092999999999</v>
      </c>
      <c r="S4">
        <v>1714.5260000000001</v>
      </c>
      <c r="T4">
        <v>1794.0614</v>
      </c>
      <c r="U4">
        <v>1854.4191000000001</v>
      </c>
      <c r="V4">
        <v>1910.8786</v>
      </c>
      <c r="W4">
        <v>1969.9699000000001</v>
      </c>
      <c r="X4">
        <v>2017.3322000000001</v>
      </c>
      <c r="Y4">
        <v>2076.9987000000001</v>
      </c>
      <c r="Z4">
        <v>2169.0356999999999</v>
      </c>
      <c r="AA4">
        <v>2238.3834000000002</v>
      </c>
      <c r="AB4">
        <v>2251.7307999999998</v>
      </c>
      <c r="AC4">
        <v>2249.0819999999999</v>
      </c>
      <c r="AD4">
        <v>2252.2932999999998</v>
      </c>
      <c r="AE4">
        <v>2263.2622999999999</v>
      </c>
      <c r="AF4">
        <v>2309.9290999999998</v>
      </c>
      <c r="AG4">
        <v>2343.0466000000001</v>
      </c>
      <c r="AH4">
        <v>2383.3852999999999</v>
      </c>
    </row>
    <row r="5" spans="1:34">
      <c r="A5">
        <v>19</v>
      </c>
      <c r="B5" t="s">
        <v>29</v>
      </c>
      <c r="C5">
        <v>6971</v>
      </c>
      <c r="D5" t="s">
        <v>512</v>
      </c>
      <c r="E5">
        <v>5008</v>
      </c>
      <c r="F5" t="s">
        <v>511</v>
      </c>
      <c r="G5" t="s">
        <v>463</v>
      </c>
      <c r="H5">
        <v>2916.4483</v>
      </c>
      <c r="I5">
        <v>2979.8386999999998</v>
      </c>
      <c r="J5">
        <v>3008.0954000000002</v>
      </c>
      <c r="K5">
        <v>3600.7067999999999</v>
      </c>
      <c r="L5">
        <v>3718.0127000000002</v>
      </c>
      <c r="M5">
        <v>3840.1381000000001</v>
      </c>
      <c r="N5">
        <v>4047.2483999999999</v>
      </c>
      <c r="O5">
        <v>4454.9967999999999</v>
      </c>
      <c r="P5">
        <v>4537.9120999999996</v>
      </c>
      <c r="Q5">
        <v>4524.4948999999997</v>
      </c>
      <c r="R5">
        <v>4554.6031999999996</v>
      </c>
      <c r="S5">
        <v>4495.3843999999999</v>
      </c>
      <c r="T5">
        <v>4913.8044</v>
      </c>
      <c r="U5">
        <v>4929.7007999999996</v>
      </c>
      <c r="V5">
        <v>4916.1392999999998</v>
      </c>
      <c r="W5">
        <v>4901.6637000000001</v>
      </c>
      <c r="X5">
        <v>4926.6648999999998</v>
      </c>
      <c r="Y5">
        <v>4958.2088999999996</v>
      </c>
      <c r="Z5">
        <v>4974.9032999999999</v>
      </c>
      <c r="AA5">
        <v>4999.0483000000004</v>
      </c>
      <c r="AB5">
        <v>5004.4391999999998</v>
      </c>
      <c r="AC5">
        <v>5011.3649999999998</v>
      </c>
      <c r="AD5">
        <v>5013.3491000000004</v>
      </c>
      <c r="AE5">
        <v>4996.9418999999998</v>
      </c>
      <c r="AF5">
        <v>5021.3028999999997</v>
      </c>
      <c r="AG5">
        <v>5033.6715999999997</v>
      </c>
      <c r="AH5">
        <v>5072.0227000000004</v>
      </c>
    </row>
    <row r="6" spans="1:34">
      <c r="A6">
        <v>19</v>
      </c>
      <c r="B6" t="s">
        <v>29</v>
      </c>
      <c r="C6">
        <v>6972</v>
      </c>
      <c r="D6" t="s">
        <v>513</v>
      </c>
      <c r="E6">
        <v>5007</v>
      </c>
      <c r="F6" t="s">
        <v>510</v>
      </c>
      <c r="G6" t="s">
        <v>463</v>
      </c>
    </row>
    <row r="7" spans="1:34">
      <c r="A7">
        <v>19</v>
      </c>
      <c r="B7" t="s">
        <v>29</v>
      </c>
      <c r="C7">
        <v>6972</v>
      </c>
      <c r="D7" t="s">
        <v>513</v>
      </c>
      <c r="E7">
        <v>5008</v>
      </c>
      <c r="F7" t="s">
        <v>511</v>
      </c>
      <c r="G7" t="s">
        <v>463</v>
      </c>
      <c r="H7">
        <v>245.52430000000001</v>
      </c>
      <c r="I7">
        <v>241.096</v>
      </c>
      <c r="J7">
        <v>212.48670000000001</v>
      </c>
      <c r="K7">
        <v>228.50640000000001</v>
      </c>
      <c r="L7">
        <v>225.29220000000001</v>
      </c>
      <c r="M7">
        <v>228.64330000000001</v>
      </c>
      <c r="N7">
        <v>240.87520000000001</v>
      </c>
      <c r="O7">
        <v>243.79140000000001</v>
      </c>
      <c r="P7">
        <v>242.48390000000001</v>
      </c>
      <c r="Q7">
        <v>251.36080000000001</v>
      </c>
      <c r="R7">
        <v>248.43289999999999</v>
      </c>
      <c r="S7">
        <v>246.9007</v>
      </c>
      <c r="T7">
        <v>270.47199999999998</v>
      </c>
      <c r="U7">
        <v>257.75369999999998</v>
      </c>
      <c r="V7">
        <v>260.5994</v>
      </c>
      <c r="W7">
        <v>257.36380000000003</v>
      </c>
      <c r="X7">
        <v>252.916</v>
      </c>
      <c r="Y7">
        <v>243.79159999999999</v>
      </c>
      <c r="Z7">
        <v>253.54990000000001</v>
      </c>
      <c r="AA7">
        <v>252.3724</v>
      </c>
      <c r="AB7">
        <v>259.16250000000002</v>
      </c>
      <c r="AC7">
        <v>258.0197</v>
      </c>
      <c r="AD7">
        <v>261.38069999999999</v>
      </c>
      <c r="AE7">
        <v>277.23070000000001</v>
      </c>
      <c r="AF7">
        <v>279.46409999999997</v>
      </c>
      <c r="AG7">
        <v>293.166</v>
      </c>
      <c r="AH7">
        <v>295.39960000000002</v>
      </c>
    </row>
    <row r="8" spans="1:34">
      <c r="A8">
        <v>19</v>
      </c>
      <c r="B8" t="s">
        <v>29</v>
      </c>
      <c r="C8">
        <v>6973</v>
      </c>
      <c r="D8" t="s">
        <v>514</v>
      </c>
      <c r="E8">
        <v>5007</v>
      </c>
      <c r="F8" t="s">
        <v>510</v>
      </c>
      <c r="G8" t="s">
        <v>463</v>
      </c>
    </row>
    <row r="9" spans="1:34">
      <c r="A9">
        <v>19</v>
      </c>
      <c r="B9" t="s">
        <v>29</v>
      </c>
      <c r="C9">
        <v>6973</v>
      </c>
      <c r="D9" t="s">
        <v>514</v>
      </c>
      <c r="E9">
        <v>5008</v>
      </c>
      <c r="F9" t="s">
        <v>511</v>
      </c>
      <c r="G9" t="s">
        <v>463</v>
      </c>
    </row>
    <row r="10" spans="1:34">
      <c r="A10">
        <v>19</v>
      </c>
      <c r="B10" t="s">
        <v>29</v>
      </c>
      <c r="C10">
        <v>6983</v>
      </c>
      <c r="D10" t="s">
        <v>515</v>
      </c>
      <c r="E10">
        <v>5007</v>
      </c>
      <c r="F10" t="s">
        <v>510</v>
      </c>
      <c r="G10" t="s">
        <v>463</v>
      </c>
      <c r="Q10">
        <v>15961.546700000001</v>
      </c>
      <c r="R10">
        <v>16076.5393</v>
      </c>
      <c r="S10">
        <v>16183.117399999999</v>
      </c>
      <c r="T10">
        <v>16191.081200000001</v>
      </c>
      <c r="U10">
        <v>16155.920099999999</v>
      </c>
      <c r="V10">
        <v>16140.636399999999</v>
      </c>
      <c r="W10">
        <v>16143.255300000001</v>
      </c>
      <c r="X10">
        <v>16128.5082</v>
      </c>
      <c r="Y10">
        <v>16184.5985</v>
      </c>
      <c r="Z10">
        <v>16377.04</v>
      </c>
      <c r="AA10">
        <v>16434.654399999999</v>
      </c>
      <c r="AB10">
        <v>16526.528300000002</v>
      </c>
      <c r="AC10">
        <v>16638.000599999999</v>
      </c>
      <c r="AD10">
        <v>16765.0141</v>
      </c>
      <c r="AE10">
        <v>16828.188200000001</v>
      </c>
      <c r="AF10">
        <v>16853.668099999999</v>
      </c>
      <c r="AG10">
        <v>16685.161100000001</v>
      </c>
      <c r="AH10">
        <v>17168.808499999999</v>
      </c>
    </row>
    <row r="11" spans="1:34">
      <c r="A11">
        <v>19</v>
      </c>
      <c r="B11" t="s">
        <v>29</v>
      </c>
      <c r="C11">
        <v>6983</v>
      </c>
      <c r="D11" t="s">
        <v>515</v>
      </c>
      <c r="E11">
        <v>5008</v>
      </c>
      <c r="F11" t="s">
        <v>511</v>
      </c>
      <c r="G11" t="s">
        <v>463</v>
      </c>
      <c r="H11">
        <v>10898.8945</v>
      </c>
      <c r="I11">
        <v>11017.8536</v>
      </c>
      <c r="J11">
        <v>11017.6288</v>
      </c>
      <c r="K11">
        <v>11216.502200000001</v>
      </c>
      <c r="L11">
        <v>11240.9254</v>
      </c>
      <c r="M11">
        <v>11276.4061</v>
      </c>
      <c r="N11">
        <v>11310.027099999999</v>
      </c>
      <c r="O11">
        <v>11561.6852</v>
      </c>
      <c r="P11">
        <v>11621.939</v>
      </c>
      <c r="Q11">
        <v>11642.147499999999</v>
      </c>
      <c r="R11">
        <v>11687.328299999999</v>
      </c>
      <c r="S11">
        <v>11694.415300000001</v>
      </c>
      <c r="T11">
        <v>12062.987499999999</v>
      </c>
      <c r="U11">
        <v>12091.2863</v>
      </c>
      <c r="V11">
        <v>12096.2124</v>
      </c>
      <c r="W11">
        <v>12112.7317</v>
      </c>
      <c r="X11">
        <v>12157.5137</v>
      </c>
      <c r="Y11">
        <v>12180.741</v>
      </c>
      <c r="Z11">
        <v>12240.390299999999</v>
      </c>
      <c r="AA11">
        <v>12259.6098</v>
      </c>
      <c r="AB11">
        <v>12245.230799999999</v>
      </c>
      <c r="AC11">
        <v>12250.8223</v>
      </c>
      <c r="AD11">
        <v>12299.1746</v>
      </c>
      <c r="AE11">
        <v>12298.8297</v>
      </c>
      <c r="AF11">
        <v>12200.621999999999</v>
      </c>
      <c r="AG11">
        <v>12194.5918</v>
      </c>
      <c r="AH11">
        <v>12274.6441</v>
      </c>
    </row>
    <row r="12" spans="1:34">
      <c r="A12">
        <v>19</v>
      </c>
      <c r="B12" t="s">
        <v>29</v>
      </c>
      <c r="C12">
        <v>6974</v>
      </c>
      <c r="D12" t="s">
        <v>516</v>
      </c>
      <c r="E12">
        <v>5007</v>
      </c>
      <c r="F12" t="s">
        <v>510</v>
      </c>
      <c r="G12" t="s">
        <v>463</v>
      </c>
      <c r="Q12">
        <v>74051.111600000004</v>
      </c>
      <c r="R12">
        <v>73950.909</v>
      </c>
      <c r="S12">
        <v>73780.199500000002</v>
      </c>
      <c r="T12">
        <v>72452.359599999996</v>
      </c>
      <c r="U12">
        <v>73561.676999999996</v>
      </c>
      <c r="V12">
        <v>73468.06</v>
      </c>
      <c r="W12">
        <v>73371.145900000003</v>
      </c>
      <c r="X12">
        <v>73366.629499999995</v>
      </c>
      <c r="Y12">
        <v>73346.116699999999</v>
      </c>
      <c r="Z12">
        <v>73197.087799999994</v>
      </c>
      <c r="AA12">
        <v>73242.088900000002</v>
      </c>
      <c r="AB12">
        <v>73319.992800000007</v>
      </c>
      <c r="AC12">
        <v>73279.409400000004</v>
      </c>
      <c r="AD12">
        <v>73108.356499999994</v>
      </c>
      <c r="AE12">
        <v>72954.489199999996</v>
      </c>
      <c r="AF12">
        <v>72716.797600000005</v>
      </c>
      <c r="AG12">
        <v>72705.532300000006</v>
      </c>
      <c r="AH12">
        <v>72204.1927</v>
      </c>
    </row>
    <row r="13" spans="1:34">
      <c r="A13">
        <v>19</v>
      </c>
      <c r="B13" t="s">
        <v>29</v>
      </c>
      <c r="C13">
        <v>6974</v>
      </c>
      <c r="D13" t="s">
        <v>516</v>
      </c>
      <c r="E13">
        <v>5008</v>
      </c>
      <c r="F13" t="s">
        <v>511</v>
      </c>
      <c r="G13" t="s">
        <v>463</v>
      </c>
      <c r="H13">
        <v>64020.438499999997</v>
      </c>
      <c r="I13">
        <v>63654.160100000001</v>
      </c>
      <c r="J13">
        <v>63654.213900000002</v>
      </c>
      <c r="K13">
        <v>62573.419099999999</v>
      </c>
      <c r="L13">
        <v>62364.061099999999</v>
      </c>
      <c r="M13">
        <v>62124.205900000001</v>
      </c>
      <c r="N13">
        <v>61724.535100000001</v>
      </c>
      <c r="O13">
        <v>60681.679300000003</v>
      </c>
      <c r="P13">
        <v>60434.4427</v>
      </c>
      <c r="Q13">
        <v>60402.561600000001</v>
      </c>
      <c r="R13">
        <v>60331.815499999997</v>
      </c>
      <c r="S13">
        <v>60519.327599999997</v>
      </c>
      <c r="T13">
        <v>59315.5337</v>
      </c>
      <c r="U13">
        <v>59324.495499999997</v>
      </c>
      <c r="V13">
        <v>59343.757400000002</v>
      </c>
      <c r="W13">
        <v>59407.3917</v>
      </c>
      <c r="X13">
        <v>59368.813600000001</v>
      </c>
      <c r="Y13">
        <v>59284.536200000002</v>
      </c>
      <c r="Z13">
        <v>59102.6325</v>
      </c>
      <c r="AA13">
        <v>59017.6679</v>
      </c>
      <c r="AB13">
        <v>59012.897700000001</v>
      </c>
      <c r="AC13">
        <v>58986.9882</v>
      </c>
      <c r="AD13">
        <v>58853.527199999997</v>
      </c>
      <c r="AE13">
        <v>58853.824800000002</v>
      </c>
      <c r="AF13">
        <v>58946.957799999996</v>
      </c>
      <c r="AG13">
        <v>58896.375</v>
      </c>
      <c r="AH13">
        <v>58564.8148</v>
      </c>
    </row>
    <row r="14" spans="1:34">
      <c r="A14">
        <v>19</v>
      </c>
      <c r="B14" t="s">
        <v>29</v>
      </c>
      <c r="C14">
        <v>6975</v>
      </c>
      <c r="D14" t="s">
        <v>517</v>
      </c>
      <c r="E14">
        <v>5007</v>
      </c>
      <c r="F14" t="s">
        <v>510</v>
      </c>
      <c r="G14" t="s">
        <v>463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</row>
    <row r="15" spans="1:34">
      <c r="A15">
        <v>19</v>
      </c>
      <c r="B15" t="s">
        <v>29</v>
      </c>
      <c r="C15">
        <v>6975</v>
      </c>
      <c r="D15" t="s">
        <v>517</v>
      </c>
      <c r="E15">
        <v>5008</v>
      </c>
      <c r="F15" t="s">
        <v>511</v>
      </c>
      <c r="G15" t="s">
        <v>463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</row>
    <row r="16" spans="1:34">
      <c r="A16">
        <v>19</v>
      </c>
      <c r="B16" t="s">
        <v>29</v>
      </c>
      <c r="C16">
        <v>6976</v>
      </c>
      <c r="D16" t="s">
        <v>518</v>
      </c>
      <c r="E16">
        <v>5007</v>
      </c>
      <c r="F16" t="s">
        <v>510</v>
      </c>
      <c r="G16" t="s">
        <v>463</v>
      </c>
      <c r="Q16">
        <v>9758.7482</v>
      </c>
      <c r="R16">
        <v>9737.2178999999996</v>
      </c>
      <c r="S16">
        <v>9766.0251000000007</v>
      </c>
      <c r="T16">
        <v>9851.2016999999996</v>
      </c>
      <c r="U16">
        <v>9920.4721000000009</v>
      </c>
      <c r="V16">
        <v>9984.1398000000008</v>
      </c>
      <c r="W16">
        <v>10035.894</v>
      </c>
      <c r="X16">
        <v>10029.3899</v>
      </c>
      <c r="Y16">
        <v>9978.1937999999991</v>
      </c>
      <c r="Z16">
        <v>9915.5133999999998</v>
      </c>
      <c r="AA16">
        <v>9789.1008999999995</v>
      </c>
      <c r="AB16">
        <v>9603.9793000000009</v>
      </c>
      <c r="AC16">
        <v>9517.1928000000007</v>
      </c>
      <c r="AD16">
        <v>9520.4341000000004</v>
      </c>
      <c r="AE16">
        <v>9584.5956000000006</v>
      </c>
      <c r="AF16">
        <v>9717.0185999999994</v>
      </c>
      <c r="AG16">
        <v>9870.1131000000005</v>
      </c>
      <c r="AH16">
        <v>9752.7163</v>
      </c>
    </row>
    <row r="17" spans="1:34">
      <c r="A17">
        <v>19</v>
      </c>
      <c r="B17" t="s">
        <v>29</v>
      </c>
      <c r="C17">
        <v>6976</v>
      </c>
      <c r="D17" t="s">
        <v>518</v>
      </c>
      <c r="E17">
        <v>5008</v>
      </c>
      <c r="F17" t="s">
        <v>511</v>
      </c>
      <c r="G17" t="s">
        <v>463</v>
      </c>
      <c r="H17">
        <v>10889.138300000001</v>
      </c>
      <c r="I17">
        <v>10923.134400000001</v>
      </c>
      <c r="J17">
        <v>10922.9437</v>
      </c>
      <c r="K17">
        <v>11078.192999999999</v>
      </c>
      <c r="L17">
        <v>11098.5344</v>
      </c>
      <c r="M17">
        <v>11145.484200000001</v>
      </c>
      <c r="N17">
        <v>11247.8601</v>
      </c>
      <c r="O17">
        <v>11691.720799999999</v>
      </c>
      <c r="P17">
        <v>11831.816500000001</v>
      </c>
      <c r="Q17">
        <v>11881.8878</v>
      </c>
      <c r="R17">
        <v>11906.2559</v>
      </c>
      <c r="S17">
        <v>11800.6721</v>
      </c>
      <c r="T17">
        <v>12134.6682</v>
      </c>
      <c r="U17">
        <v>12118.473599999999</v>
      </c>
      <c r="V17">
        <v>12114.3802</v>
      </c>
      <c r="W17">
        <v>12071.3572</v>
      </c>
      <c r="X17">
        <v>12084.730600000001</v>
      </c>
      <c r="Y17">
        <v>12137.175800000001</v>
      </c>
      <c r="Z17">
        <v>12275.774100000001</v>
      </c>
      <c r="AA17">
        <v>12328.805700000001</v>
      </c>
      <c r="AB17">
        <v>12331.643899999999</v>
      </c>
      <c r="AC17">
        <v>12348.7053</v>
      </c>
      <c r="AD17">
        <v>12466.258</v>
      </c>
      <c r="AE17">
        <v>12466.070100000001</v>
      </c>
      <c r="AF17">
        <v>12448.809499999999</v>
      </c>
      <c r="AG17">
        <v>12476.915300000001</v>
      </c>
      <c r="AH17">
        <v>12720.131600000001</v>
      </c>
    </row>
    <row r="18" spans="1:34">
      <c r="A18">
        <v>19</v>
      </c>
      <c r="B18" t="s">
        <v>29</v>
      </c>
      <c r="C18">
        <v>6977</v>
      </c>
      <c r="D18" t="s">
        <v>519</v>
      </c>
      <c r="E18">
        <v>5007</v>
      </c>
      <c r="F18" t="s">
        <v>510</v>
      </c>
      <c r="G18" t="s">
        <v>463</v>
      </c>
      <c r="Q18">
        <v>491.0102</v>
      </c>
      <c r="R18">
        <v>477.44380000000001</v>
      </c>
      <c r="S18">
        <v>470.12400000000002</v>
      </c>
      <c r="T18">
        <v>470.29570000000001</v>
      </c>
      <c r="U18">
        <v>470.93970000000002</v>
      </c>
      <c r="V18">
        <v>474.82499999999999</v>
      </c>
      <c r="W18">
        <v>480.77100000000002</v>
      </c>
      <c r="X18">
        <v>480.59930000000003</v>
      </c>
      <c r="Y18">
        <v>476.92860000000002</v>
      </c>
      <c r="Z18">
        <v>479.93389999999999</v>
      </c>
      <c r="AA18">
        <v>484.89249999999998</v>
      </c>
      <c r="AB18">
        <v>495.36779999999999</v>
      </c>
      <c r="AC18">
        <v>510.24369999999999</v>
      </c>
      <c r="AD18">
        <v>529.69169999999997</v>
      </c>
      <c r="AE18">
        <v>548.86080000000004</v>
      </c>
      <c r="AF18">
        <v>566.11929999999995</v>
      </c>
      <c r="AG18">
        <v>565.04600000000005</v>
      </c>
      <c r="AH18">
        <v>597.45950000000005</v>
      </c>
    </row>
    <row r="19" spans="1:34">
      <c r="A19">
        <v>19</v>
      </c>
      <c r="B19" t="s">
        <v>29</v>
      </c>
      <c r="C19">
        <v>6977</v>
      </c>
      <c r="D19" t="s">
        <v>519</v>
      </c>
      <c r="E19">
        <v>5008</v>
      </c>
      <c r="F19" t="s">
        <v>511</v>
      </c>
      <c r="G19" t="s">
        <v>463</v>
      </c>
      <c r="H19">
        <v>2682.4947000000002</v>
      </c>
      <c r="I19">
        <v>2762.9054999999998</v>
      </c>
      <c r="J19">
        <v>2762.8977</v>
      </c>
      <c r="K19">
        <v>2841.0531000000001</v>
      </c>
      <c r="L19">
        <v>2870.1172000000001</v>
      </c>
      <c r="M19">
        <v>2889.2608</v>
      </c>
      <c r="N19">
        <v>2910.6131999999998</v>
      </c>
      <c r="O19">
        <v>2929.3537999999999</v>
      </c>
      <c r="P19">
        <v>2947.8153000000002</v>
      </c>
      <c r="Q19">
        <v>2952.2098000000001</v>
      </c>
      <c r="R19">
        <v>2952.6051000000002</v>
      </c>
      <c r="S19">
        <v>2948.8926000000001</v>
      </c>
      <c r="T19">
        <v>3006.7573000000002</v>
      </c>
      <c r="U19">
        <v>3002.1147999999998</v>
      </c>
      <c r="V19">
        <v>2993.0468000000001</v>
      </c>
      <c r="W19">
        <v>2980.7856000000002</v>
      </c>
      <c r="X19">
        <v>2972.7948999999999</v>
      </c>
      <c r="Y19">
        <v>2969.0592000000001</v>
      </c>
      <c r="Z19">
        <v>2954.7907</v>
      </c>
      <c r="AA19">
        <v>2946.893</v>
      </c>
      <c r="AB19">
        <v>2946.8465000000001</v>
      </c>
      <c r="AC19">
        <v>2940.8787000000002</v>
      </c>
      <c r="AD19">
        <v>2938.6774999999998</v>
      </c>
      <c r="AE19">
        <v>2938.6698000000001</v>
      </c>
      <c r="AF19">
        <v>2878.3714</v>
      </c>
      <c r="AG19">
        <v>2870.683</v>
      </c>
      <c r="AH19">
        <v>2861.7855</v>
      </c>
    </row>
    <row r="20" spans="1:34">
      <c r="A20">
        <v>19</v>
      </c>
      <c r="B20" t="s">
        <v>29</v>
      </c>
      <c r="C20">
        <v>6978</v>
      </c>
      <c r="D20" t="s">
        <v>520</v>
      </c>
      <c r="E20">
        <v>5007</v>
      </c>
      <c r="F20" t="s">
        <v>510</v>
      </c>
      <c r="G20" t="s">
        <v>463</v>
      </c>
    </row>
    <row r="21" spans="1:34">
      <c r="A21">
        <v>19</v>
      </c>
      <c r="B21" t="s">
        <v>29</v>
      </c>
      <c r="C21">
        <v>6978</v>
      </c>
      <c r="D21" t="s">
        <v>520</v>
      </c>
      <c r="E21">
        <v>5008</v>
      </c>
      <c r="F21" t="s">
        <v>511</v>
      </c>
      <c r="G21" t="s">
        <v>463</v>
      </c>
      <c r="H21">
        <v>7467.2479999999996</v>
      </c>
      <c r="I21">
        <v>7466.9998999999998</v>
      </c>
      <c r="J21">
        <v>7466.7596999999996</v>
      </c>
      <c r="K21">
        <v>7377.5676999999996</v>
      </c>
      <c r="L21">
        <v>7372.7392</v>
      </c>
      <c r="M21">
        <v>7354.1535999999996</v>
      </c>
      <c r="N21">
        <v>7340.9080999999996</v>
      </c>
      <c r="O21">
        <v>7094.4444000000003</v>
      </c>
      <c r="P21">
        <v>7027.8759</v>
      </c>
      <c r="Q21">
        <v>6983.6984000000002</v>
      </c>
      <c r="R21">
        <v>6952.9291999999996</v>
      </c>
      <c r="S21">
        <v>6928.8176000000003</v>
      </c>
      <c r="T21">
        <v>6909.5113000000001</v>
      </c>
      <c r="U21">
        <v>6900.9624999999996</v>
      </c>
      <c r="V21">
        <v>6914.3320000000003</v>
      </c>
      <c r="W21">
        <v>6925.9886999999999</v>
      </c>
      <c r="X21">
        <v>6937.8933999999999</v>
      </c>
      <c r="Y21">
        <v>6940.5208000000002</v>
      </c>
      <c r="Z21">
        <v>6933.8941000000004</v>
      </c>
      <c r="AA21">
        <v>6978.6916000000001</v>
      </c>
      <c r="AB21">
        <v>7002.3924999999999</v>
      </c>
      <c r="AC21">
        <v>7000.3153000000002</v>
      </c>
      <c r="AD21">
        <v>6971.3131999999996</v>
      </c>
      <c r="AE21">
        <v>6970.8482000000004</v>
      </c>
      <c r="AF21">
        <v>7042.7955000000002</v>
      </c>
      <c r="AG21">
        <v>7064.0162</v>
      </c>
      <c r="AH21">
        <v>7159.1295</v>
      </c>
    </row>
    <row r="22" spans="1:34">
      <c r="A22">
        <v>19</v>
      </c>
      <c r="B22" t="s">
        <v>29</v>
      </c>
      <c r="C22">
        <v>6979</v>
      </c>
      <c r="D22" t="s">
        <v>521</v>
      </c>
      <c r="E22">
        <v>5007</v>
      </c>
      <c r="F22" t="s">
        <v>510</v>
      </c>
      <c r="G22" t="s">
        <v>463</v>
      </c>
      <c r="Q22">
        <v>5896.5020000000004</v>
      </c>
      <c r="R22">
        <v>5820.0621000000001</v>
      </c>
      <c r="S22">
        <v>5862.8221000000003</v>
      </c>
      <c r="T22">
        <v>5867.9524000000001</v>
      </c>
      <c r="U22">
        <v>5900.4516999999996</v>
      </c>
      <c r="V22">
        <v>5854.3216000000002</v>
      </c>
      <c r="W22">
        <v>5826.6736000000001</v>
      </c>
      <c r="X22">
        <v>5816.7992999999997</v>
      </c>
      <c r="Y22">
        <v>5769.6387999999997</v>
      </c>
      <c r="Z22">
        <v>5809.5009</v>
      </c>
      <c r="AA22">
        <v>5758.4979999999996</v>
      </c>
      <c r="AB22">
        <v>5713.2479000000003</v>
      </c>
      <c r="AC22">
        <v>5671.4323999999997</v>
      </c>
      <c r="AD22">
        <v>5689.9144999999999</v>
      </c>
      <c r="AE22">
        <v>5693.4778999999999</v>
      </c>
      <c r="AF22">
        <v>5708.2034000000003</v>
      </c>
      <c r="AG22">
        <v>5747.808</v>
      </c>
      <c r="AH22">
        <v>5798.3172000000004</v>
      </c>
    </row>
    <row r="23" spans="1:34">
      <c r="A23">
        <v>19</v>
      </c>
      <c r="B23" t="s">
        <v>29</v>
      </c>
      <c r="C23">
        <v>6979</v>
      </c>
      <c r="D23" t="s">
        <v>521</v>
      </c>
      <c r="E23">
        <v>5008</v>
      </c>
      <c r="F23" t="s">
        <v>511</v>
      </c>
      <c r="G23" t="s">
        <v>463</v>
      </c>
      <c r="H23">
        <v>8702.8608000000004</v>
      </c>
      <c r="I23">
        <v>8702.6748000000007</v>
      </c>
      <c r="J23">
        <v>8702.5429999999997</v>
      </c>
      <c r="K23">
        <v>8793.5020999999997</v>
      </c>
      <c r="L23">
        <v>8795.8426999999992</v>
      </c>
      <c r="M23">
        <v>8807.0576000000001</v>
      </c>
      <c r="N23">
        <v>8817.6602000000003</v>
      </c>
      <c r="O23">
        <v>8972.2037999999993</v>
      </c>
      <c r="P23">
        <v>8983.2792000000009</v>
      </c>
      <c r="Q23">
        <v>8985.6663000000008</v>
      </c>
      <c r="R23">
        <v>8990.2468000000008</v>
      </c>
      <c r="S23">
        <v>8989.0920000000006</v>
      </c>
      <c r="T23">
        <v>8965.2749000000003</v>
      </c>
      <c r="U23">
        <v>8956.5246999999999</v>
      </c>
      <c r="V23">
        <v>8941.9151000000002</v>
      </c>
      <c r="W23">
        <v>8922.1825000000008</v>
      </c>
      <c r="X23">
        <v>8875.4241999999995</v>
      </c>
      <c r="Y23">
        <v>8861.4811000000009</v>
      </c>
      <c r="Z23">
        <v>8837.4781000000003</v>
      </c>
      <c r="AA23">
        <v>8789.6501000000007</v>
      </c>
      <c r="AB23">
        <v>8768.0573999999997</v>
      </c>
      <c r="AC23">
        <v>8766.4840999999997</v>
      </c>
      <c r="AD23">
        <v>8754.9747000000007</v>
      </c>
      <c r="AE23">
        <v>8754.4477000000006</v>
      </c>
      <c r="AF23">
        <v>8765.4223000000002</v>
      </c>
      <c r="AG23">
        <v>8750.8127000000004</v>
      </c>
      <c r="AH23">
        <v>8628.7744000000002</v>
      </c>
    </row>
    <row r="24" spans="1:34">
      <c r="A24">
        <v>19</v>
      </c>
      <c r="B24" t="s">
        <v>29</v>
      </c>
      <c r="C24">
        <v>6980</v>
      </c>
      <c r="D24" t="s">
        <v>522</v>
      </c>
      <c r="E24">
        <v>5007</v>
      </c>
      <c r="F24" t="s">
        <v>510</v>
      </c>
      <c r="G24" t="s">
        <v>463</v>
      </c>
      <c r="Q24">
        <v>10.604100000000001</v>
      </c>
      <c r="R24">
        <v>10.432399999999999</v>
      </c>
      <c r="S24">
        <v>13.4162</v>
      </c>
      <c r="T24">
        <v>13.609400000000001</v>
      </c>
      <c r="U24">
        <v>13.351800000000001</v>
      </c>
      <c r="V24">
        <v>15.112</v>
      </c>
      <c r="W24">
        <v>15.6701</v>
      </c>
      <c r="X24">
        <v>15.584199999999999</v>
      </c>
      <c r="Y24">
        <v>15.112</v>
      </c>
      <c r="Z24">
        <v>14.8544</v>
      </c>
      <c r="AA24">
        <v>15.734500000000001</v>
      </c>
      <c r="AB24">
        <v>15.5413</v>
      </c>
      <c r="AC24">
        <v>16.5931</v>
      </c>
      <c r="AD24">
        <v>18.868500000000001</v>
      </c>
      <c r="AE24">
        <v>22.238600000000002</v>
      </c>
      <c r="AF24">
        <v>24.7072</v>
      </c>
      <c r="AG24">
        <v>19.040199999999999</v>
      </c>
      <c r="AH24">
        <v>17.945499999999999</v>
      </c>
    </row>
    <row r="25" spans="1:34">
      <c r="A25">
        <v>19</v>
      </c>
      <c r="B25" t="s">
        <v>29</v>
      </c>
      <c r="C25">
        <v>6980</v>
      </c>
      <c r="D25" t="s">
        <v>522</v>
      </c>
      <c r="E25">
        <v>5008</v>
      </c>
      <c r="F25" t="s">
        <v>511</v>
      </c>
      <c r="G25" t="s">
        <v>463</v>
      </c>
      <c r="H25">
        <v>85.867099999999994</v>
      </c>
      <c r="I25">
        <v>85.867099999999994</v>
      </c>
      <c r="J25">
        <v>85.867099999999994</v>
      </c>
      <c r="K25">
        <v>85.867099999999994</v>
      </c>
      <c r="L25">
        <v>85.867099999999994</v>
      </c>
      <c r="M25">
        <v>85.867099999999994</v>
      </c>
      <c r="N25">
        <v>85.867099999999994</v>
      </c>
      <c r="O25">
        <v>85.867099999999994</v>
      </c>
      <c r="P25">
        <v>85.859300000000005</v>
      </c>
      <c r="Q25">
        <v>85.859300000000005</v>
      </c>
      <c r="R25">
        <v>85.859300000000005</v>
      </c>
      <c r="S25">
        <v>85.859300000000005</v>
      </c>
      <c r="T25">
        <v>85.859300000000005</v>
      </c>
      <c r="U25">
        <v>85.859300000000005</v>
      </c>
      <c r="V25">
        <v>85.859300000000005</v>
      </c>
      <c r="W25">
        <v>85.859300000000005</v>
      </c>
      <c r="X25">
        <v>85.859300000000005</v>
      </c>
      <c r="Y25">
        <v>85.859300000000005</v>
      </c>
      <c r="Z25">
        <v>85.859300000000005</v>
      </c>
      <c r="AA25">
        <v>85.859300000000005</v>
      </c>
      <c r="AB25">
        <v>85.859300000000005</v>
      </c>
      <c r="AC25">
        <v>85.851500000000001</v>
      </c>
      <c r="AD25">
        <v>85.812799999999996</v>
      </c>
      <c r="AE25">
        <v>85.812799999999996</v>
      </c>
      <c r="AF25">
        <v>85.812799999999996</v>
      </c>
      <c r="AG25">
        <v>85.812799999999996</v>
      </c>
      <c r="AH25">
        <v>85.812799999999996</v>
      </c>
    </row>
    <row r="26" spans="1:34">
      <c r="A26">
        <v>19</v>
      </c>
      <c r="B26" t="s">
        <v>29</v>
      </c>
      <c r="C26">
        <v>6981</v>
      </c>
      <c r="D26" t="s">
        <v>523</v>
      </c>
      <c r="E26">
        <v>5007</v>
      </c>
      <c r="F26" t="s">
        <v>510</v>
      </c>
      <c r="G26" t="s">
        <v>463</v>
      </c>
      <c r="Q26">
        <v>946.15099999999995</v>
      </c>
      <c r="R26">
        <v>919.64070000000004</v>
      </c>
      <c r="S26">
        <v>875.61419999999998</v>
      </c>
      <c r="T26">
        <v>865.67550000000006</v>
      </c>
      <c r="U26">
        <v>853.59019999999998</v>
      </c>
      <c r="V26">
        <v>847.64419999999996</v>
      </c>
      <c r="W26">
        <v>819.28779999999995</v>
      </c>
      <c r="X26">
        <v>807.0951</v>
      </c>
      <c r="Y26">
        <v>793.42139999999995</v>
      </c>
      <c r="Z26">
        <v>788.11929999999995</v>
      </c>
      <c r="AA26">
        <v>806.45119999999997</v>
      </c>
      <c r="AB26">
        <v>819.80290000000002</v>
      </c>
      <c r="AC26">
        <v>801.23500000000001</v>
      </c>
      <c r="AD26">
        <v>784.59889999999996</v>
      </c>
      <c r="AE26">
        <v>753.02260000000001</v>
      </c>
      <c r="AF26">
        <v>717.62540000000001</v>
      </c>
      <c r="AG26">
        <v>740.25040000000001</v>
      </c>
      <c r="AH26">
        <v>781.70100000000002</v>
      </c>
    </row>
    <row r="27" spans="1:34">
      <c r="A27">
        <v>19</v>
      </c>
      <c r="B27" t="s">
        <v>29</v>
      </c>
      <c r="C27">
        <v>6981</v>
      </c>
      <c r="D27" t="s">
        <v>523</v>
      </c>
      <c r="E27">
        <v>5008</v>
      </c>
      <c r="F27" t="s">
        <v>511</v>
      </c>
      <c r="G27" t="s">
        <v>463</v>
      </c>
      <c r="H27">
        <v>1096.0740000000001</v>
      </c>
      <c r="I27">
        <v>1169.2458999999999</v>
      </c>
      <c r="J27">
        <v>1169.2458999999999</v>
      </c>
      <c r="K27">
        <v>1206.3471999999999</v>
      </c>
      <c r="L27">
        <v>1229.2031999999999</v>
      </c>
      <c r="M27">
        <v>1248.4242999999999</v>
      </c>
      <c r="N27">
        <v>1272.9621999999999</v>
      </c>
      <c r="O27">
        <v>1281.7511999999999</v>
      </c>
      <c r="P27">
        <v>1282.5262</v>
      </c>
      <c r="Q27">
        <v>1283.8748000000001</v>
      </c>
      <c r="R27">
        <v>1282.4022</v>
      </c>
      <c r="S27">
        <v>1282.2548999999999</v>
      </c>
      <c r="T27">
        <v>1325.7503999999999</v>
      </c>
      <c r="U27">
        <v>1321.6116</v>
      </c>
      <c r="V27">
        <v>1320.6738</v>
      </c>
      <c r="W27">
        <v>1319.7128</v>
      </c>
      <c r="X27">
        <v>1320.7668000000001</v>
      </c>
      <c r="Y27">
        <v>1319.3562999999999</v>
      </c>
      <c r="Z27">
        <v>1319.7902999999999</v>
      </c>
      <c r="AA27">
        <v>1317.7674</v>
      </c>
      <c r="AB27">
        <v>1317.7054000000001</v>
      </c>
      <c r="AC27">
        <v>1318.5425</v>
      </c>
      <c r="AD27">
        <v>1319.7128</v>
      </c>
      <c r="AE27">
        <v>1319.7128</v>
      </c>
      <c r="AF27">
        <v>1292.873</v>
      </c>
      <c r="AG27">
        <v>1292.9273000000001</v>
      </c>
      <c r="AH27">
        <v>1294.0510999999999</v>
      </c>
    </row>
    <row r="28" spans="1:34">
      <c r="A28">
        <v>19</v>
      </c>
      <c r="B28" t="s">
        <v>29</v>
      </c>
      <c r="C28">
        <v>6982</v>
      </c>
      <c r="D28" t="s">
        <v>524</v>
      </c>
      <c r="E28">
        <v>5007</v>
      </c>
      <c r="F28" t="s">
        <v>510</v>
      </c>
      <c r="G28" t="s">
        <v>463</v>
      </c>
    </row>
    <row r="29" spans="1:34">
      <c r="A29">
        <v>19</v>
      </c>
      <c r="B29" t="s">
        <v>29</v>
      </c>
      <c r="C29">
        <v>6982</v>
      </c>
      <c r="D29" t="s">
        <v>524</v>
      </c>
      <c r="E29">
        <v>5008</v>
      </c>
      <c r="F29" t="s">
        <v>511</v>
      </c>
      <c r="G29" t="s">
        <v>463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82FB1-C328-4AC3-B0F9-A5FC6F106F1C}">
  <sheetPr>
    <tabColor theme="3" tint="0.59999389629810485"/>
  </sheetPr>
  <dimension ref="A1:BPG58"/>
  <sheetViews>
    <sheetView topLeftCell="C1" workbookViewId="0">
      <selection activeCell="I66" sqref="I66"/>
    </sheetView>
  </sheetViews>
  <sheetFormatPr defaultColWidth="8.7109375" defaultRowHeight="14.45"/>
  <cols>
    <col min="3" max="3" width="20.42578125" bestFit="1" customWidth="1"/>
    <col min="4" max="4" width="20.42578125" customWidth="1"/>
    <col min="5" max="23" width="10.5703125" customWidth="1"/>
    <col min="24" max="24" width="11.7109375" bestFit="1" customWidth="1"/>
    <col min="25" max="52" width="10.5703125" customWidth="1"/>
    <col min="53" max="53" width="9.7109375" bestFit="1" customWidth="1"/>
  </cols>
  <sheetData>
    <row r="1" spans="1:1775" ht="23.1">
      <c r="A1" s="54" t="s">
        <v>62</v>
      </c>
      <c r="B1" s="25"/>
    </row>
    <row r="2" spans="1:1775">
      <c r="B2" s="25"/>
    </row>
    <row r="3" spans="1:1775" ht="20.100000000000001" hidden="1">
      <c r="A3" s="32" t="s">
        <v>63</v>
      </c>
      <c r="B3" s="25"/>
    </row>
    <row r="4" spans="1:1775" hidden="1">
      <c r="B4" s="25"/>
    </row>
    <row r="5" spans="1:1775" hidden="1">
      <c r="B5" s="25" t="s">
        <v>64</v>
      </c>
    </row>
    <row r="6" spans="1:1775" s="28" customFormat="1" hidden="1">
      <c r="B6" s="33"/>
      <c r="C6" s="28" t="s">
        <v>65</v>
      </c>
      <c r="E6" s="28" t="s">
        <v>66</v>
      </c>
      <c r="F6" s="28" t="s">
        <v>67</v>
      </c>
      <c r="G6" s="28" t="s">
        <v>68</v>
      </c>
      <c r="H6" s="28" t="s">
        <v>69</v>
      </c>
      <c r="I6" s="28" t="s">
        <v>70</v>
      </c>
      <c r="J6" s="28" t="s">
        <v>71</v>
      </c>
      <c r="K6" s="28" t="s">
        <v>72</v>
      </c>
      <c r="L6" s="28" t="s">
        <v>73</v>
      </c>
      <c r="M6" s="28" t="s">
        <v>74</v>
      </c>
      <c r="N6" s="28" t="s">
        <v>75</v>
      </c>
      <c r="O6" s="28" t="s">
        <v>76</v>
      </c>
      <c r="P6" s="28" t="s">
        <v>77</v>
      </c>
      <c r="Q6" s="28" t="s">
        <v>78</v>
      </c>
      <c r="R6" s="28" t="s">
        <v>79</v>
      </c>
      <c r="S6" s="28" t="s">
        <v>80</v>
      </c>
      <c r="T6" s="28" t="s">
        <v>81</v>
      </c>
      <c r="U6" s="28" t="s">
        <v>82</v>
      </c>
      <c r="V6" s="28" t="s">
        <v>83</v>
      </c>
      <c r="W6" s="28" t="s">
        <v>84</v>
      </c>
      <c r="X6" s="28" t="s">
        <v>85</v>
      </c>
      <c r="Y6" s="28" t="s">
        <v>86</v>
      </c>
      <c r="Z6" s="28" t="s">
        <v>87</v>
      </c>
      <c r="AA6" s="28" t="s">
        <v>88</v>
      </c>
      <c r="AB6" s="28" t="s">
        <v>89</v>
      </c>
      <c r="AC6" s="28" t="s">
        <v>90</v>
      </c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  <c r="BPG6"/>
    </row>
    <row r="7" spans="1:1775" hidden="1">
      <c r="B7" s="25"/>
      <c r="F7" s="5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</row>
    <row r="8" spans="1:1775" hidden="1">
      <c r="B8" s="25"/>
      <c r="F8" s="5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</row>
    <row r="9" spans="1:1775" hidden="1">
      <c r="B9" s="25"/>
      <c r="F9" s="5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</row>
    <row r="10" spans="1:1775" hidden="1">
      <c r="B10" s="25"/>
      <c r="F10" s="5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  <c r="AC10" s="26"/>
    </row>
    <row r="11" spans="1:1775" hidden="1">
      <c r="B11" s="25"/>
      <c r="F11" s="5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</row>
    <row r="12" spans="1:1775" hidden="1">
      <c r="B12" s="25"/>
      <c r="F12" s="5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</row>
    <row r="13" spans="1:1775" hidden="1">
      <c r="B13" s="25"/>
      <c r="F13" s="5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</row>
    <row r="14" spans="1:1775" hidden="1">
      <c r="B14" s="25"/>
      <c r="F14" s="5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</row>
    <row r="15" spans="1:1775" hidden="1">
      <c r="B15" s="25"/>
      <c r="F15" s="5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</row>
    <row r="16" spans="1:1775" hidden="1">
      <c r="B16" s="25"/>
      <c r="F16" s="5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</row>
    <row r="17" spans="2:1775" hidden="1">
      <c r="B17" s="25"/>
    </row>
    <row r="18" spans="2:1775" hidden="1">
      <c r="B18" s="25" t="s">
        <v>91</v>
      </c>
      <c r="F18" s="26" t="s">
        <v>92</v>
      </c>
    </row>
    <row r="19" spans="2:1775" hidden="1">
      <c r="B19" s="25"/>
    </row>
    <row r="20" spans="2:1775" s="28" customFormat="1" hidden="1">
      <c r="B20" s="33"/>
      <c r="C20" s="28" t="s">
        <v>93</v>
      </c>
      <c r="F20" s="28" t="s">
        <v>94</v>
      </c>
      <c r="G20" s="28" t="s">
        <v>95</v>
      </c>
      <c r="H20" s="28" t="s">
        <v>96</v>
      </c>
      <c r="I20" s="28" t="s">
        <v>97</v>
      </c>
      <c r="J20" s="28" t="s">
        <v>71</v>
      </c>
      <c r="K20" s="28" t="s">
        <v>72</v>
      </c>
      <c r="L20" s="28" t="s">
        <v>73</v>
      </c>
      <c r="M20" s="28" t="s">
        <v>74</v>
      </c>
      <c r="N20" s="28" t="s">
        <v>75</v>
      </c>
      <c r="O20" s="28" t="s">
        <v>76</v>
      </c>
      <c r="P20" s="28" t="s">
        <v>77</v>
      </c>
      <c r="Q20" s="28" t="s">
        <v>78</v>
      </c>
      <c r="R20" s="28" t="s">
        <v>79</v>
      </c>
      <c r="S20" s="28" t="s">
        <v>80</v>
      </c>
      <c r="T20" s="28" t="s">
        <v>81</v>
      </c>
      <c r="U20" s="28" t="s">
        <v>82</v>
      </c>
      <c r="V20" s="28" t="s">
        <v>83</v>
      </c>
      <c r="W20" s="28" t="s">
        <v>84</v>
      </c>
      <c r="X20" s="28" t="s">
        <v>85</v>
      </c>
      <c r="Y20" s="28" t="s">
        <v>86</v>
      </c>
      <c r="Z20" s="28" t="s">
        <v>87</v>
      </c>
      <c r="AA20" s="28" t="s">
        <v>88</v>
      </c>
      <c r="AB20" s="28" t="s">
        <v>89</v>
      </c>
      <c r="AC20" s="28" t="s">
        <v>90</v>
      </c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</row>
    <row r="21" spans="2:1775" hidden="1">
      <c r="B21" s="25"/>
      <c r="C21" s="56"/>
      <c r="D21" s="56"/>
      <c r="F21" s="35">
        <v>1</v>
      </c>
      <c r="G21" s="35">
        <v>0.15</v>
      </c>
      <c r="H21" s="35">
        <v>0.77</v>
      </c>
      <c r="I21" s="36">
        <v>0.5</v>
      </c>
      <c r="J21" s="26">
        <f t="shared" ref="J21:AC30" si="0">(J7*(1+$F21+$G21)*(1-$H21)*$I21)</f>
        <v>0</v>
      </c>
      <c r="K21" s="26">
        <f t="shared" si="0"/>
        <v>0</v>
      </c>
      <c r="L21" s="26">
        <f t="shared" si="0"/>
        <v>0</v>
      </c>
      <c r="M21" s="26">
        <f t="shared" si="0"/>
        <v>0</v>
      </c>
      <c r="N21" s="26">
        <f t="shared" si="0"/>
        <v>0</v>
      </c>
      <c r="O21" s="26">
        <f t="shared" si="0"/>
        <v>0</v>
      </c>
      <c r="P21" s="26">
        <f t="shared" si="0"/>
        <v>0</v>
      </c>
      <c r="Q21" s="26">
        <f t="shared" si="0"/>
        <v>0</v>
      </c>
      <c r="R21" s="26">
        <f t="shared" si="0"/>
        <v>0</v>
      </c>
      <c r="S21" s="26">
        <f t="shared" si="0"/>
        <v>0</v>
      </c>
      <c r="T21" s="26">
        <f t="shared" si="0"/>
        <v>0</v>
      </c>
      <c r="U21" s="26">
        <f t="shared" si="0"/>
        <v>0</v>
      </c>
      <c r="V21" s="26">
        <f t="shared" si="0"/>
        <v>0</v>
      </c>
      <c r="W21" s="26">
        <f t="shared" si="0"/>
        <v>0</v>
      </c>
      <c r="X21" s="26">
        <f t="shared" si="0"/>
        <v>0</v>
      </c>
      <c r="Y21" s="26">
        <f t="shared" si="0"/>
        <v>0</v>
      </c>
      <c r="Z21" s="26">
        <f t="shared" si="0"/>
        <v>0</v>
      </c>
      <c r="AA21" s="26">
        <f t="shared" si="0"/>
        <v>0</v>
      </c>
      <c r="AB21" s="26">
        <f t="shared" si="0"/>
        <v>0</v>
      </c>
      <c r="AC21" s="26">
        <f t="shared" si="0"/>
        <v>0</v>
      </c>
    </row>
    <row r="22" spans="2:1775" hidden="1">
      <c r="B22" s="25"/>
      <c r="C22" s="56"/>
      <c r="D22" s="56"/>
      <c r="F22" s="35">
        <v>3.5</v>
      </c>
      <c r="G22" s="35">
        <v>0.15</v>
      </c>
      <c r="H22" s="35">
        <v>0.09</v>
      </c>
      <c r="I22" s="36">
        <v>0.5</v>
      </c>
      <c r="J22" s="26">
        <f t="shared" si="0"/>
        <v>0</v>
      </c>
      <c r="K22" s="26">
        <f t="shared" si="0"/>
        <v>0</v>
      </c>
      <c r="L22" s="26">
        <f t="shared" si="0"/>
        <v>0</v>
      </c>
      <c r="M22" s="26">
        <f t="shared" si="0"/>
        <v>0</v>
      </c>
      <c r="N22" s="26">
        <f t="shared" si="0"/>
        <v>0</v>
      </c>
      <c r="O22" s="26">
        <f t="shared" si="0"/>
        <v>0</v>
      </c>
      <c r="P22" s="26">
        <f t="shared" si="0"/>
        <v>0</v>
      </c>
      <c r="Q22" s="26">
        <f t="shared" si="0"/>
        <v>0</v>
      </c>
      <c r="R22" s="26">
        <f t="shared" si="0"/>
        <v>0</v>
      </c>
      <c r="S22" s="26">
        <f t="shared" si="0"/>
        <v>0</v>
      </c>
      <c r="T22" s="26">
        <f t="shared" si="0"/>
        <v>0</v>
      </c>
      <c r="U22" s="26">
        <f t="shared" si="0"/>
        <v>0</v>
      </c>
      <c r="V22" s="26">
        <f t="shared" si="0"/>
        <v>0</v>
      </c>
      <c r="W22" s="26">
        <f t="shared" si="0"/>
        <v>0</v>
      </c>
      <c r="X22" s="26">
        <f t="shared" si="0"/>
        <v>0</v>
      </c>
      <c r="Y22" s="26">
        <f t="shared" si="0"/>
        <v>0</v>
      </c>
      <c r="Z22" s="26">
        <f t="shared" si="0"/>
        <v>0</v>
      </c>
      <c r="AA22" s="26">
        <f t="shared" si="0"/>
        <v>0</v>
      </c>
      <c r="AB22" s="26">
        <f t="shared" si="0"/>
        <v>0</v>
      </c>
      <c r="AC22" s="26">
        <f t="shared" si="0"/>
        <v>0</v>
      </c>
    </row>
    <row r="23" spans="2:1775" hidden="1">
      <c r="B23" s="25"/>
      <c r="C23" s="56"/>
      <c r="D23" s="56"/>
      <c r="F23" s="35">
        <v>3.5</v>
      </c>
      <c r="G23" s="35">
        <v>0.15</v>
      </c>
      <c r="H23" s="35">
        <v>0.1</v>
      </c>
      <c r="I23" s="36">
        <v>0.5</v>
      </c>
      <c r="J23" s="26">
        <f t="shared" si="0"/>
        <v>0</v>
      </c>
      <c r="K23" s="26">
        <f t="shared" si="0"/>
        <v>0</v>
      </c>
      <c r="L23" s="26">
        <f t="shared" si="0"/>
        <v>0</v>
      </c>
      <c r="M23" s="26">
        <f t="shared" si="0"/>
        <v>0</v>
      </c>
      <c r="N23" s="26">
        <f t="shared" si="0"/>
        <v>0</v>
      </c>
      <c r="O23" s="26">
        <f t="shared" si="0"/>
        <v>0</v>
      </c>
      <c r="P23" s="26">
        <f t="shared" si="0"/>
        <v>0</v>
      </c>
      <c r="Q23" s="26">
        <f t="shared" si="0"/>
        <v>0</v>
      </c>
      <c r="R23" s="26">
        <f t="shared" si="0"/>
        <v>0</v>
      </c>
      <c r="S23" s="26">
        <f t="shared" si="0"/>
        <v>0</v>
      </c>
      <c r="T23" s="26">
        <f t="shared" si="0"/>
        <v>0</v>
      </c>
      <c r="U23" s="26">
        <f t="shared" si="0"/>
        <v>0</v>
      </c>
      <c r="V23" s="26">
        <f t="shared" si="0"/>
        <v>0</v>
      </c>
      <c r="W23" s="26">
        <f t="shared" si="0"/>
        <v>0</v>
      </c>
      <c r="X23" s="26">
        <f t="shared" si="0"/>
        <v>0</v>
      </c>
      <c r="Y23" s="26">
        <f t="shared" si="0"/>
        <v>0</v>
      </c>
      <c r="Z23" s="26">
        <f t="shared" si="0"/>
        <v>0</v>
      </c>
      <c r="AA23" s="26">
        <f t="shared" si="0"/>
        <v>0</v>
      </c>
      <c r="AB23" s="26">
        <f t="shared" si="0"/>
        <v>0</v>
      </c>
      <c r="AC23" s="26">
        <f t="shared" si="0"/>
        <v>0</v>
      </c>
    </row>
    <row r="24" spans="2:1775" hidden="1">
      <c r="B24" s="25"/>
      <c r="C24" s="56"/>
      <c r="D24" s="56"/>
      <c r="F24" s="35">
        <v>2.2999999999999998</v>
      </c>
      <c r="G24" s="35">
        <v>0.15</v>
      </c>
      <c r="H24" s="35">
        <v>0.13</v>
      </c>
      <c r="I24" s="36">
        <v>0.5</v>
      </c>
      <c r="J24" s="26">
        <f t="shared" si="0"/>
        <v>0</v>
      </c>
      <c r="K24" s="26">
        <f t="shared" si="0"/>
        <v>0</v>
      </c>
      <c r="L24" s="26">
        <f t="shared" si="0"/>
        <v>0</v>
      </c>
      <c r="M24" s="26">
        <f t="shared" si="0"/>
        <v>0</v>
      </c>
      <c r="N24" s="26">
        <f t="shared" si="0"/>
        <v>0</v>
      </c>
      <c r="O24" s="26">
        <f t="shared" si="0"/>
        <v>0</v>
      </c>
      <c r="P24" s="26">
        <f t="shared" si="0"/>
        <v>0</v>
      </c>
      <c r="Q24" s="26">
        <f t="shared" si="0"/>
        <v>0</v>
      </c>
      <c r="R24" s="26">
        <f t="shared" si="0"/>
        <v>0</v>
      </c>
      <c r="S24" s="26">
        <f t="shared" si="0"/>
        <v>0</v>
      </c>
      <c r="T24" s="26">
        <f t="shared" si="0"/>
        <v>0</v>
      </c>
      <c r="U24" s="26">
        <f t="shared" si="0"/>
        <v>0</v>
      </c>
      <c r="V24" s="26">
        <f t="shared" si="0"/>
        <v>0</v>
      </c>
      <c r="W24" s="26">
        <f t="shared" si="0"/>
        <v>0</v>
      </c>
      <c r="X24" s="26">
        <f t="shared" si="0"/>
        <v>0</v>
      </c>
      <c r="Y24" s="26">
        <f t="shared" si="0"/>
        <v>0</v>
      </c>
      <c r="Z24" s="26">
        <f t="shared" si="0"/>
        <v>0</v>
      </c>
      <c r="AA24" s="26">
        <f t="shared" si="0"/>
        <v>0</v>
      </c>
      <c r="AB24" s="26">
        <f t="shared" si="0"/>
        <v>0</v>
      </c>
      <c r="AC24" s="26">
        <f t="shared" si="0"/>
        <v>0</v>
      </c>
    </row>
    <row r="25" spans="2:1775" hidden="1">
      <c r="B25" s="25"/>
      <c r="C25" s="56"/>
      <c r="D25" s="56"/>
      <c r="F25" s="35">
        <v>2.2999999999999998</v>
      </c>
      <c r="G25" s="35">
        <v>0.15</v>
      </c>
      <c r="H25" s="35">
        <v>0.13</v>
      </c>
      <c r="I25" s="36">
        <v>0.5</v>
      </c>
      <c r="J25" s="26">
        <f t="shared" si="0"/>
        <v>0</v>
      </c>
      <c r="K25" s="26">
        <f t="shared" si="0"/>
        <v>0</v>
      </c>
      <c r="L25" s="26">
        <f t="shared" si="0"/>
        <v>0</v>
      </c>
      <c r="M25" s="26">
        <f t="shared" si="0"/>
        <v>0</v>
      </c>
      <c r="N25" s="26">
        <f t="shared" si="0"/>
        <v>0</v>
      </c>
      <c r="O25" s="26">
        <f t="shared" si="0"/>
        <v>0</v>
      </c>
      <c r="P25" s="26">
        <f t="shared" si="0"/>
        <v>0</v>
      </c>
      <c r="Q25" s="26">
        <f t="shared" si="0"/>
        <v>0</v>
      </c>
      <c r="R25" s="26">
        <f t="shared" si="0"/>
        <v>0</v>
      </c>
      <c r="S25" s="26">
        <f t="shared" si="0"/>
        <v>0</v>
      </c>
      <c r="T25" s="26">
        <f t="shared" si="0"/>
        <v>0</v>
      </c>
      <c r="U25" s="26">
        <f t="shared" si="0"/>
        <v>0</v>
      </c>
      <c r="V25" s="26">
        <f t="shared" si="0"/>
        <v>0</v>
      </c>
      <c r="W25" s="26">
        <f t="shared" si="0"/>
        <v>0</v>
      </c>
      <c r="X25" s="26">
        <f t="shared" si="0"/>
        <v>0</v>
      </c>
      <c r="Y25" s="26">
        <f t="shared" si="0"/>
        <v>0</v>
      </c>
      <c r="Z25" s="26">
        <f t="shared" si="0"/>
        <v>0</v>
      </c>
      <c r="AA25" s="26">
        <f t="shared" si="0"/>
        <v>0</v>
      </c>
      <c r="AB25" s="26">
        <f t="shared" si="0"/>
        <v>0</v>
      </c>
      <c r="AC25" s="26">
        <f t="shared" si="0"/>
        <v>0</v>
      </c>
    </row>
    <row r="26" spans="2:1775" hidden="1">
      <c r="B26" s="25"/>
      <c r="C26" s="56"/>
      <c r="D26" s="56"/>
      <c r="F26" s="35">
        <v>3.5</v>
      </c>
      <c r="G26" s="35">
        <v>0.15</v>
      </c>
      <c r="H26" s="35">
        <v>0.09</v>
      </c>
      <c r="I26" s="36">
        <v>0.5</v>
      </c>
      <c r="J26" s="26">
        <f t="shared" si="0"/>
        <v>0</v>
      </c>
      <c r="K26" s="26">
        <f t="shared" si="0"/>
        <v>0</v>
      </c>
      <c r="L26" s="26">
        <f t="shared" si="0"/>
        <v>0</v>
      </c>
      <c r="M26" s="26">
        <f t="shared" si="0"/>
        <v>0</v>
      </c>
      <c r="N26" s="26">
        <f t="shared" si="0"/>
        <v>0</v>
      </c>
      <c r="O26" s="26">
        <f t="shared" si="0"/>
        <v>0</v>
      </c>
      <c r="P26" s="26">
        <f t="shared" si="0"/>
        <v>0</v>
      </c>
      <c r="Q26" s="26">
        <f t="shared" si="0"/>
        <v>0</v>
      </c>
      <c r="R26" s="26">
        <f t="shared" si="0"/>
        <v>0</v>
      </c>
      <c r="S26" s="26">
        <f t="shared" si="0"/>
        <v>0</v>
      </c>
      <c r="T26" s="26">
        <f t="shared" si="0"/>
        <v>0</v>
      </c>
      <c r="U26" s="26">
        <f t="shared" si="0"/>
        <v>0</v>
      </c>
      <c r="V26" s="26">
        <f t="shared" si="0"/>
        <v>0</v>
      </c>
      <c r="W26" s="26">
        <f t="shared" si="0"/>
        <v>0</v>
      </c>
      <c r="X26" s="26">
        <f t="shared" si="0"/>
        <v>0</v>
      </c>
      <c r="Y26" s="26">
        <f t="shared" si="0"/>
        <v>0</v>
      </c>
      <c r="Z26" s="26">
        <f t="shared" si="0"/>
        <v>0</v>
      </c>
      <c r="AA26" s="26">
        <f t="shared" si="0"/>
        <v>0</v>
      </c>
      <c r="AB26" s="26">
        <f t="shared" si="0"/>
        <v>0</v>
      </c>
      <c r="AC26" s="26">
        <f t="shared" si="0"/>
        <v>0</v>
      </c>
    </row>
    <row r="27" spans="2:1775" hidden="1">
      <c r="B27" s="25"/>
      <c r="C27" s="56"/>
      <c r="D27" s="56"/>
      <c r="F27" s="35">
        <v>0</v>
      </c>
      <c r="G27" s="35">
        <v>0.15</v>
      </c>
      <c r="H27" s="35">
        <v>0.9</v>
      </c>
      <c r="I27" s="36">
        <v>0.5</v>
      </c>
      <c r="J27" s="26">
        <f t="shared" si="0"/>
        <v>0</v>
      </c>
      <c r="K27" s="26">
        <f t="shared" si="0"/>
        <v>0</v>
      </c>
      <c r="L27" s="26">
        <f t="shared" si="0"/>
        <v>0</v>
      </c>
      <c r="M27" s="26">
        <f t="shared" si="0"/>
        <v>0</v>
      </c>
      <c r="N27" s="26">
        <f t="shared" si="0"/>
        <v>0</v>
      </c>
      <c r="O27" s="26">
        <f t="shared" si="0"/>
        <v>0</v>
      </c>
      <c r="P27" s="26">
        <f t="shared" si="0"/>
        <v>0</v>
      </c>
      <c r="Q27" s="26">
        <f t="shared" si="0"/>
        <v>0</v>
      </c>
      <c r="R27" s="26">
        <f t="shared" si="0"/>
        <v>0</v>
      </c>
      <c r="S27" s="26">
        <f t="shared" si="0"/>
        <v>0</v>
      </c>
      <c r="T27" s="26">
        <f t="shared" si="0"/>
        <v>0</v>
      </c>
      <c r="U27" s="26">
        <f t="shared" si="0"/>
        <v>0</v>
      </c>
      <c r="V27" s="26">
        <f t="shared" si="0"/>
        <v>0</v>
      </c>
      <c r="W27" s="26">
        <f t="shared" si="0"/>
        <v>0</v>
      </c>
      <c r="X27" s="26">
        <f t="shared" si="0"/>
        <v>0</v>
      </c>
      <c r="Y27" s="26">
        <f t="shared" si="0"/>
        <v>0</v>
      </c>
      <c r="Z27" s="26">
        <f t="shared" si="0"/>
        <v>0</v>
      </c>
      <c r="AA27" s="26">
        <f t="shared" si="0"/>
        <v>0</v>
      </c>
      <c r="AB27" s="26">
        <f t="shared" si="0"/>
        <v>0</v>
      </c>
      <c r="AC27" s="26">
        <f t="shared" si="0"/>
        <v>0</v>
      </c>
    </row>
    <row r="28" spans="2:1775" hidden="1">
      <c r="B28" s="25"/>
      <c r="C28" s="56"/>
      <c r="D28" s="56"/>
      <c r="F28" s="35">
        <v>1.5</v>
      </c>
      <c r="G28" s="35">
        <v>0.15</v>
      </c>
      <c r="H28" s="35">
        <v>0.9</v>
      </c>
      <c r="I28" s="36">
        <v>0.5</v>
      </c>
      <c r="J28" s="26">
        <f t="shared" si="0"/>
        <v>0</v>
      </c>
      <c r="K28" s="26">
        <f t="shared" si="0"/>
        <v>0</v>
      </c>
      <c r="L28" s="26">
        <f t="shared" si="0"/>
        <v>0</v>
      </c>
      <c r="M28" s="26">
        <f t="shared" si="0"/>
        <v>0</v>
      </c>
      <c r="N28" s="26">
        <f t="shared" si="0"/>
        <v>0</v>
      </c>
      <c r="O28" s="26">
        <f t="shared" si="0"/>
        <v>0</v>
      </c>
      <c r="P28" s="26">
        <f t="shared" si="0"/>
        <v>0</v>
      </c>
      <c r="Q28" s="26">
        <f t="shared" si="0"/>
        <v>0</v>
      </c>
      <c r="R28" s="26">
        <f t="shared" si="0"/>
        <v>0</v>
      </c>
      <c r="S28" s="26">
        <f t="shared" si="0"/>
        <v>0</v>
      </c>
      <c r="T28" s="26">
        <f t="shared" si="0"/>
        <v>0</v>
      </c>
      <c r="U28" s="26">
        <f t="shared" si="0"/>
        <v>0</v>
      </c>
      <c r="V28" s="26">
        <f t="shared" si="0"/>
        <v>0</v>
      </c>
      <c r="W28" s="26">
        <f t="shared" si="0"/>
        <v>0</v>
      </c>
      <c r="X28" s="26">
        <f t="shared" si="0"/>
        <v>0</v>
      </c>
      <c r="Y28" s="26">
        <f t="shared" si="0"/>
        <v>0</v>
      </c>
      <c r="Z28" s="26">
        <f t="shared" si="0"/>
        <v>0</v>
      </c>
      <c r="AA28" s="26">
        <f t="shared" si="0"/>
        <v>0</v>
      </c>
      <c r="AB28" s="26">
        <f t="shared" si="0"/>
        <v>0</v>
      </c>
      <c r="AC28" s="26">
        <f t="shared" si="0"/>
        <v>0</v>
      </c>
    </row>
    <row r="29" spans="2:1775" hidden="1">
      <c r="B29" s="25"/>
      <c r="C29" s="56"/>
      <c r="D29" s="56"/>
      <c r="F29" s="35">
        <v>1.9</v>
      </c>
      <c r="G29" s="35">
        <v>0.15</v>
      </c>
      <c r="H29" s="35">
        <v>0.05</v>
      </c>
      <c r="I29" s="36">
        <v>0.5</v>
      </c>
      <c r="J29" s="26">
        <f t="shared" si="0"/>
        <v>0</v>
      </c>
      <c r="K29" s="26">
        <f t="shared" si="0"/>
        <v>0</v>
      </c>
      <c r="L29" s="26">
        <f t="shared" si="0"/>
        <v>0</v>
      </c>
      <c r="M29" s="26">
        <f t="shared" si="0"/>
        <v>0</v>
      </c>
      <c r="N29" s="26">
        <f t="shared" si="0"/>
        <v>0</v>
      </c>
      <c r="O29" s="26">
        <f t="shared" si="0"/>
        <v>0</v>
      </c>
      <c r="P29" s="26">
        <f t="shared" si="0"/>
        <v>0</v>
      </c>
      <c r="Q29" s="26">
        <f t="shared" si="0"/>
        <v>0</v>
      </c>
      <c r="R29" s="26">
        <f t="shared" si="0"/>
        <v>0</v>
      </c>
      <c r="S29" s="26">
        <f t="shared" si="0"/>
        <v>0</v>
      </c>
      <c r="T29" s="26">
        <f t="shared" si="0"/>
        <v>0</v>
      </c>
      <c r="U29" s="26">
        <f t="shared" si="0"/>
        <v>0</v>
      </c>
      <c r="V29" s="26">
        <f t="shared" si="0"/>
        <v>0</v>
      </c>
      <c r="W29" s="26">
        <f t="shared" si="0"/>
        <v>0</v>
      </c>
      <c r="X29" s="26">
        <f t="shared" si="0"/>
        <v>0</v>
      </c>
      <c r="Y29" s="26">
        <f t="shared" si="0"/>
        <v>0</v>
      </c>
      <c r="Z29" s="26">
        <f t="shared" si="0"/>
        <v>0</v>
      </c>
      <c r="AA29" s="26">
        <f t="shared" si="0"/>
        <v>0</v>
      </c>
      <c r="AB29" s="26">
        <f t="shared" si="0"/>
        <v>0</v>
      </c>
      <c r="AC29" s="26">
        <f t="shared" si="0"/>
        <v>0</v>
      </c>
    </row>
    <row r="30" spans="2:1775" hidden="1">
      <c r="B30" s="25"/>
      <c r="C30" s="56"/>
      <c r="D30" s="56"/>
      <c r="F30" s="35">
        <v>0.4</v>
      </c>
      <c r="G30" s="35">
        <v>0.15</v>
      </c>
      <c r="H30" s="35">
        <v>0.11</v>
      </c>
      <c r="I30" s="36">
        <v>0.5</v>
      </c>
      <c r="J30" s="26">
        <f t="shared" si="0"/>
        <v>0</v>
      </c>
      <c r="K30" s="26">
        <f t="shared" si="0"/>
        <v>0</v>
      </c>
      <c r="L30" s="26">
        <f t="shared" si="0"/>
        <v>0</v>
      </c>
      <c r="M30" s="26">
        <f t="shared" si="0"/>
        <v>0</v>
      </c>
      <c r="N30" s="26">
        <f t="shared" si="0"/>
        <v>0</v>
      </c>
      <c r="O30" s="26">
        <f t="shared" si="0"/>
        <v>0</v>
      </c>
      <c r="P30" s="26">
        <f t="shared" si="0"/>
        <v>0</v>
      </c>
      <c r="Q30" s="26">
        <f t="shared" si="0"/>
        <v>0</v>
      </c>
      <c r="R30" s="26">
        <f t="shared" si="0"/>
        <v>0</v>
      </c>
      <c r="S30" s="26">
        <f t="shared" si="0"/>
        <v>0</v>
      </c>
      <c r="T30" s="26">
        <f t="shared" si="0"/>
        <v>0</v>
      </c>
      <c r="U30" s="26">
        <f t="shared" si="0"/>
        <v>0</v>
      </c>
      <c r="V30" s="26">
        <f t="shared" si="0"/>
        <v>0</v>
      </c>
      <c r="W30" s="26">
        <f t="shared" si="0"/>
        <v>0</v>
      </c>
      <c r="X30" s="26">
        <f t="shared" si="0"/>
        <v>0</v>
      </c>
      <c r="Y30" s="26">
        <f t="shared" si="0"/>
        <v>0</v>
      </c>
      <c r="Z30" s="26">
        <f t="shared" si="0"/>
        <v>0</v>
      </c>
      <c r="AA30" s="26">
        <f t="shared" si="0"/>
        <v>0</v>
      </c>
      <c r="AB30" s="26">
        <f t="shared" si="0"/>
        <v>0</v>
      </c>
      <c r="AC30" s="26">
        <f t="shared" si="0"/>
        <v>0</v>
      </c>
    </row>
    <row r="31" spans="2:1775" hidden="1">
      <c r="B31" s="25"/>
    </row>
    <row r="32" spans="2:1775" s="28" customFormat="1" hidden="1">
      <c r="B32" s="33"/>
      <c r="J32" s="28" t="s">
        <v>71</v>
      </c>
      <c r="K32" s="28" t="s">
        <v>72</v>
      </c>
      <c r="L32" s="28" t="s">
        <v>73</v>
      </c>
      <c r="M32" s="28" t="s">
        <v>74</v>
      </c>
      <c r="N32" s="28" t="s">
        <v>75</v>
      </c>
      <c r="O32" s="28" t="s">
        <v>76</v>
      </c>
      <c r="P32" s="28" t="s">
        <v>77</v>
      </c>
      <c r="Q32" s="28" t="s">
        <v>78</v>
      </c>
      <c r="R32" s="28" t="s">
        <v>79</v>
      </c>
      <c r="S32" s="28" t="s">
        <v>80</v>
      </c>
      <c r="T32" s="28" t="s">
        <v>81</v>
      </c>
      <c r="U32" s="28" t="s">
        <v>82</v>
      </c>
      <c r="V32" s="28" t="s">
        <v>83</v>
      </c>
      <c r="W32" s="28" t="s">
        <v>84</v>
      </c>
      <c r="X32" s="28" t="s">
        <v>85</v>
      </c>
      <c r="Y32" s="28" t="s">
        <v>86</v>
      </c>
      <c r="Z32" s="28" t="s">
        <v>87</v>
      </c>
      <c r="AA32" s="28" t="s">
        <v>88</v>
      </c>
      <c r="AB32" s="28" t="s">
        <v>89</v>
      </c>
      <c r="AC32" s="28" t="s">
        <v>90</v>
      </c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</row>
    <row r="33" spans="1:1775" s="41" customFormat="1" ht="18.600000000000001" hidden="1" thickBot="1">
      <c r="A33" s="38"/>
      <c r="B33" s="39" t="s">
        <v>98</v>
      </c>
      <c r="C33" s="38"/>
      <c r="D33" s="38"/>
      <c r="E33" s="38"/>
      <c r="F33" s="38"/>
      <c r="G33" s="38"/>
      <c r="H33" s="38"/>
      <c r="I33" s="38"/>
      <c r="J33" s="40">
        <f>SUM(J21:J30)</f>
        <v>0</v>
      </c>
      <c r="K33" s="40">
        <f t="shared" ref="K33:AC33" si="1">SUM(K21:K30)</f>
        <v>0</v>
      </c>
      <c r="L33" s="40">
        <f t="shared" si="1"/>
        <v>0</v>
      </c>
      <c r="M33" s="40">
        <f t="shared" si="1"/>
        <v>0</v>
      </c>
      <c r="N33" s="40">
        <f t="shared" si="1"/>
        <v>0</v>
      </c>
      <c r="O33" s="40">
        <f t="shared" si="1"/>
        <v>0</v>
      </c>
      <c r="P33" s="40">
        <f t="shared" si="1"/>
        <v>0</v>
      </c>
      <c r="Q33" s="40">
        <f t="shared" si="1"/>
        <v>0</v>
      </c>
      <c r="R33" s="40">
        <f t="shared" si="1"/>
        <v>0</v>
      </c>
      <c r="S33" s="40">
        <f t="shared" si="1"/>
        <v>0</v>
      </c>
      <c r="T33" s="40">
        <f t="shared" si="1"/>
        <v>0</v>
      </c>
      <c r="U33" s="40">
        <f t="shared" si="1"/>
        <v>0</v>
      </c>
      <c r="V33" s="40">
        <f t="shared" si="1"/>
        <v>0</v>
      </c>
      <c r="W33" s="40">
        <f t="shared" si="1"/>
        <v>0</v>
      </c>
      <c r="X33" s="40">
        <f t="shared" si="1"/>
        <v>0</v>
      </c>
      <c r="Y33" s="40">
        <f t="shared" si="1"/>
        <v>0</v>
      </c>
      <c r="Z33" s="40">
        <f t="shared" si="1"/>
        <v>0</v>
      </c>
      <c r="AA33" s="40">
        <f t="shared" si="1"/>
        <v>0</v>
      </c>
      <c r="AB33" s="40">
        <f t="shared" si="1"/>
        <v>0</v>
      </c>
      <c r="AC33" s="40">
        <f t="shared" si="1"/>
        <v>0</v>
      </c>
    </row>
    <row r="34" spans="1:1775" hidden="1">
      <c r="B34" s="25"/>
    </row>
    <row r="35" spans="1:1775">
      <c r="B35" s="25"/>
      <c r="I35" s="26"/>
      <c r="L35" s="26"/>
    </row>
    <row r="36" spans="1:1775" ht="20.100000000000001">
      <c r="A36" s="32" t="s">
        <v>12</v>
      </c>
      <c r="B36" s="25"/>
    </row>
    <row r="37" spans="1:1775">
      <c r="B37" s="25"/>
    </row>
    <row r="38" spans="1:1775" s="29" customFormat="1">
      <c r="E38" s="29">
        <v>1971</v>
      </c>
      <c r="F38" s="29">
        <f t="shared" ref="F38:X38" si="2">E38+1</f>
        <v>1972</v>
      </c>
      <c r="G38" s="29">
        <f t="shared" si="2"/>
        <v>1973</v>
      </c>
      <c r="H38" s="29">
        <f t="shared" si="2"/>
        <v>1974</v>
      </c>
      <c r="I38" s="29">
        <f t="shared" si="2"/>
        <v>1975</v>
      </c>
      <c r="J38" s="29">
        <f t="shared" si="2"/>
        <v>1976</v>
      </c>
      <c r="K38" s="29">
        <f t="shared" si="2"/>
        <v>1977</v>
      </c>
      <c r="L38" s="29">
        <f t="shared" si="2"/>
        <v>1978</v>
      </c>
      <c r="M38" s="29">
        <f t="shared" si="2"/>
        <v>1979</v>
      </c>
      <c r="N38" s="29">
        <f t="shared" si="2"/>
        <v>1980</v>
      </c>
      <c r="O38" s="29">
        <f t="shared" si="2"/>
        <v>1981</v>
      </c>
      <c r="P38" s="29">
        <f t="shared" si="2"/>
        <v>1982</v>
      </c>
      <c r="Q38" s="29">
        <f t="shared" si="2"/>
        <v>1983</v>
      </c>
      <c r="R38" s="29">
        <f t="shared" si="2"/>
        <v>1984</v>
      </c>
      <c r="S38" s="29">
        <f t="shared" si="2"/>
        <v>1985</v>
      </c>
      <c r="T38" s="29">
        <f t="shared" si="2"/>
        <v>1986</v>
      </c>
      <c r="U38" s="29">
        <f t="shared" si="2"/>
        <v>1987</v>
      </c>
      <c r="V38" s="29">
        <f t="shared" si="2"/>
        <v>1988</v>
      </c>
      <c r="W38" s="29">
        <f t="shared" si="2"/>
        <v>1989</v>
      </c>
      <c r="X38" s="29">
        <f t="shared" si="2"/>
        <v>1990</v>
      </c>
      <c r="Y38" s="29">
        <v>1991</v>
      </c>
      <c r="Z38" s="29">
        <v>1992</v>
      </c>
      <c r="AA38" s="29">
        <v>1993</v>
      </c>
      <c r="AB38" s="29">
        <v>1994</v>
      </c>
      <c r="AC38" s="29">
        <v>1995</v>
      </c>
      <c r="AD38" s="29">
        <v>1996</v>
      </c>
      <c r="AE38" s="29">
        <v>1997</v>
      </c>
      <c r="AF38" s="29">
        <v>1998</v>
      </c>
      <c r="AG38" s="29">
        <v>1999</v>
      </c>
      <c r="AH38" s="29">
        <v>2000</v>
      </c>
      <c r="AI38" s="29">
        <v>2001</v>
      </c>
      <c r="AJ38" s="29">
        <v>2002</v>
      </c>
      <c r="AK38" s="29">
        <v>2003</v>
      </c>
      <c r="AL38" s="29">
        <v>2004</v>
      </c>
      <c r="AM38" s="29">
        <v>2005</v>
      </c>
      <c r="AN38" s="29">
        <v>2006</v>
      </c>
      <c r="AO38" s="29">
        <v>2007</v>
      </c>
      <c r="AP38" s="29">
        <v>2008</v>
      </c>
      <c r="AQ38" s="29">
        <v>2009</v>
      </c>
      <c r="AR38" s="29">
        <v>2010</v>
      </c>
      <c r="AS38" s="29">
        <f t="shared" ref="AS38:AZ38" si="3">AR38+1</f>
        <v>2011</v>
      </c>
      <c r="AT38" s="29">
        <f t="shared" si="3"/>
        <v>2012</v>
      </c>
      <c r="AU38" s="29">
        <f t="shared" si="3"/>
        <v>2013</v>
      </c>
      <c r="AV38" s="29">
        <f t="shared" si="3"/>
        <v>2014</v>
      </c>
      <c r="AW38" s="29">
        <f t="shared" si="3"/>
        <v>2015</v>
      </c>
      <c r="AX38" s="29">
        <f t="shared" si="3"/>
        <v>2016</v>
      </c>
      <c r="AY38" s="29">
        <f t="shared" si="3"/>
        <v>2017</v>
      </c>
      <c r="AZ38" s="29">
        <f t="shared" si="3"/>
        <v>2018</v>
      </c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</row>
    <row r="39" spans="1:1775" s="26" customFormat="1">
      <c r="B39" s="26" t="s">
        <v>525</v>
      </c>
      <c r="E39" s="62" t="s">
        <v>367</v>
      </c>
      <c r="F39" s="62" t="s">
        <v>367</v>
      </c>
      <c r="G39" s="62" t="s">
        <v>367</v>
      </c>
      <c r="H39" s="62" t="s">
        <v>367</v>
      </c>
      <c r="I39" s="62" t="s">
        <v>367</v>
      </c>
      <c r="J39" s="62" t="s">
        <v>367</v>
      </c>
      <c r="K39" s="62" t="s">
        <v>367</v>
      </c>
      <c r="L39" s="62" t="s">
        <v>367</v>
      </c>
      <c r="M39" s="62" t="s">
        <v>367</v>
      </c>
      <c r="N39" s="62" t="s">
        <v>367</v>
      </c>
      <c r="O39" s="62" t="s">
        <v>367</v>
      </c>
      <c r="P39" s="62" t="s">
        <v>367</v>
      </c>
      <c r="Q39" s="62" t="s">
        <v>367</v>
      </c>
      <c r="R39" s="62" t="s">
        <v>367</v>
      </c>
      <c r="S39" s="62" t="s">
        <v>367</v>
      </c>
      <c r="T39" s="62" t="s">
        <v>367</v>
      </c>
      <c r="U39" s="62" t="s">
        <v>367</v>
      </c>
      <c r="V39" s="62" t="s">
        <v>367</v>
      </c>
      <c r="W39" s="62" t="s">
        <v>367</v>
      </c>
      <c r="X39" s="83">
        <f>'BOL FAO - Data, Burned Biomass'!J2</f>
        <v>39308056.398100004</v>
      </c>
      <c r="Y39" s="83">
        <f>'BOL FAO - Data, Burned Biomass'!K2</f>
        <v>39308056.398100004</v>
      </c>
      <c r="Z39" s="83">
        <f>'BOL FAO - Data, Burned Biomass'!L2</f>
        <v>39308056.398100004</v>
      </c>
      <c r="AA39" s="83">
        <f>'BOL FAO - Data, Burned Biomass'!M2</f>
        <v>39308056.398100004</v>
      </c>
      <c r="AB39" s="83">
        <f>'BOL FAO - Data, Burned Biomass'!N2</f>
        <v>39308056.398100004</v>
      </c>
      <c r="AC39" s="83">
        <f>'BOL FAO - Data, Burned Biomass'!O2</f>
        <v>39308056.398100004</v>
      </c>
      <c r="AD39" s="83">
        <f>'BOL FAO - Data, Burned Biomass'!P2</f>
        <v>28914657.728</v>
      </c>
      <c r="AE39" s="83">
        <f>'BOL FAO - Data, Burned Biomass'!Q2</f>
        <v>30803529.997000001</v>
      </c>
      <c r="AF39" s="83">
        <f>'BOL FAO - Data, Burned Biomass'!R2</f>
        <v>30568124.579999998</v>
      </c>
      <c r="AG39" s="83">
        <f>'BOL FAO - Data, Burned Biomass'!S2</f>
        <v>53507052.708999999</v>
      </c>
      <c r="AH39" s="83">
        <f>'BOL FAO - Data, Burned Biomass'!T2</f>
        <v>12994861.6065</v>
      </c>
      <c r="AI39" s="83">
        <f>'BOL FAO - Data, Burned Biomass'!U2</f>
        <v>16416576.6719</v>
      </c>
      <c r="AJ39" s="83">
        <f>'BOL FAO - Data, Burned Biomass'!V2</f>
        <v>42996137.321699999</v>
      </c>
      <c r="AK39" s="83">
        <f>'BOL FAO - Data, Burned Biomass'!W2</f>
        <v>16308068.8168</v>
      </c>
      <c r="AL39" s="83">
        <f>'BOL FAO - Data, Burned Biomass'!X2</f>
        <v>96787661.565300003</v>
      </c>
      <c r="AM39" s="83">
        <f>'BOL FAO - Data, Burned Biomass'!Y2</f>
        <v>44116036.200099997</v>
      </c>
      <c r="AN39" s="83">
        <f>'BOL FAO - Data, Burned Biomass'!Z2</f>
        <v>53543864.598899998</v>
      </c>
      <c r="AO39" s="83">
        <f>'BOL FAO - Data, Burned Biomass'!AA2</f>
        <v>84089118.615899995</v>
      </c>
      <c r="AP39" s="83">
        <f>'BOL FAO - Data, Burned Biomass'!AB2</f>
        <v>32876439.808600001</v>
      </c>
      <c r="AQ39" s="83">
        <f>'BOL FAO - Data, Burned Biomass'!AC2</f>
        <v>13216369.661599999</v>
      </c>
      <c r="AR39" s="83">
        <f>'BOL FAO - Data, Burned Biomass'!AD2</f>
        <v>150322792.5239</v>
      </c>
      <c r="AS39" s="83">
        <f>'BOL FAO - Data, Burned Biomass'!AE2</f>
        <v>31975966.287500001</v>
      </c>
      <c r="AT39" s="83">
        <f>'BOL FAO - Data, Burned Biomass'!AF2</f>
        <v>24103736.363299999</v>
      </c>
      <c r="AU39" s="83">
        <f>'BOL FAO - Data, Burned Biomass'!AG2</f>
        <v>9900012.6475000009</v>
      </c>
      <c r="AV39" s="83">
        <f>'BOL FAO - Data, Burned Biomass'!AH2</f>
        <v>6164422.6897</v>
      </c>
      <c r="AW39" s="83">
        <f>'BOL FAO - Data, Burned Biomass'!AI2</f>
        <v>19408866.491900001</v>
      </c>
      <c r="AX39" s="83">
        <f>'BOL FAO - Data, Burned Biomass'!AJ2</f>
        <v>26590799.335000001</v>
      </c>
      <c r="AY39" s="83">
        <f>'BOL FAO - Data, Burned Biomass'!AK2</f>
        <v>13638621.262</v>
      </c>
      <c r="AZ39" s="83">
        <f>'BOL FAO - Data, Burned Biomass'!AL2</f>
        <v>16273414.3213</v>
      </c>
    </row>
    <row r="40" spans="1:1775" s="26" customFormat="1">
      <c r="B40" s="26" t="s">
        <v>526</v>
      </c>
      <c r="D40" s="61"/>
      <c r="E40" s="62" t="s">
        <v>367</v>
      </c>
      <c r="F40" s="62" t="s">
        <v>367</v>
      </c>
      <c r="G40" s="62" t="s">
        <v>367</v>
      </c>
      <c r="H40" s="62" t="s">
        <v>367</v>
      </c>
      <c r="I40" s="62" t="s">
        <v>367</v>
      </c>
      <c r="J40" s="62" t="s">
        <v>367</v>
      </c>
      <c r="K40" s="62" t="s">
        <v>367</v>
      </c>
      <c r="L40" s="62" t="s">
        <v>367</v>
      </c>
      <c r="M40" s="62" t="s">
        <v>367</v>
      </c>
      <c r="N40" s="62" t="s">
        <v>367</v>
      </c>
      <c r="O40" s="62" t="s">
        <v>367</v>
      </c>
      <c r="P40" s="62" t="s">
        <v>367</v>
      </c>
      <c r="Q40" s="62" t="s">
        <v>367</v>
      </c>
      <c r="R40" s="62" t="s">
        <v>367</v>
      </c>
      <c r="S40" s="62" t="s">
        <v>367</v>
      </c>
      <c r="T40" s="62" t="s">
        <v>367</v>
      </c>
      <c r="U40" s="62" t="s">
        <v>367</v>
      </c>
      <c r="V40" s="62" t="s">
        <v>367</v>
      </c>
      <c r="W40" s="62" t="s">
        <v>367</v>
      </c>
      <c r="X40" s="83">
        <f>'BOL FAO - Data, Burned Biomass'!J15</f>
        <v>2356595.148</v>
      </c>
      <c r="Y40" s="83">
        <f>'BOL FAO - Data, Burned Biomass'!K15</f>
        <v>2356595.148</v>
      </c>
      <c r="Z40" s="83">
        <f>'BOL FAO - Data, Burned Biomass'!L15</f>
        <v>2356595.148</v>
      </c>
      <c r="AA40" s="83">
        <f>'BOL FAO - Data, Burned Biomass'!M15</f>
        <v>2356595.148</v>
      </c>
      <c r="AB40" s="83">
        <f>'BOL FAO - Data, Burned Biomass'!N15</f>
        <v>2356595.148</v>
      </c>
      <c r="AC40" s="83">
        <f>'BOL FAO - Data, Burned Biomass'!O15</f>
        <v>2356595.148</v>
      </c>
      <c r="AD40" s="83">
        <f>'BOL FAO - Data, Burned Biomass'!P15</f>
        <v>4128438.94</v>
      </c>
      <c r="AE40" s="83">
        <f>'BOL FAO - Data, Burned Biomass'!Q15</f>
        <v>4454362.1900000004</v>
      </c>
      <c r="AF40" s="83">
        <f>'BOL FAO - Data, Burned Biomass'!R15</f>
        <v>4253690.2529999996</v>
      </c>
      <c r="AG40" s="83">
        <f>'BOL FAO - Data, Burned Biomass'!S15</f>
        <v>6266066.6030000001</v>
      </c>
      <c r="AH40" s="83">
        <f>'BOL FAO - Data, Burned Biomass'!T15</f>
        <v>1907280.682</v>
      </c>
      <c r="AI40" s="83">
        <f>'BOL FAO - Data, Burned Biomass'!U15</f>
        <v>1810457.6000999999</v>
      </c>
      <c r="AJ40" s="83">
        <f>'BOL FAO - Data, Burned Biomass'!V15</f>
        <v>2441857.5573999998</v>
      </c>
      <c r="AK40" s="83">
        <f>'BOL FAO - Data, Burned Biomass'!W15</f>
        <v>1342519.3788000001</v>
      </c>
      <c r="AL40" s="83">
        <f>'BOL FAO - Data, Burned Biomass'!X15</f>
        <v>3084950.3409000002</v>
      </c>
      <c r="AM40" s="83">
        <f>'BOL FAO - Data, Burned Biomass'!Y15</f>
        <v>2170752.8585000001</v>
      </c>
      <c r="AN40" s="83">
        <f>'BOL FAO - Data, Burned Biomass'!Z15</f>
        <v>2536794.2760000001</v>
      </c>
      <c r="AO40" s="83">
        <f>'BOL FAO - Data, Burned Biomass'!AA15</f>
        <v>2989450.3974000001</v>
      </c>
      <c r="AP40" s="83">
        <f>'BOL FAO - Data, Burned Biomass'!AB15</f>
        <v>1747641.8470000001</v>
      </c>
      <c r="AQ40" s="83">
        <f>'BOL FAO - Data, Burned Biomass'!AC15</f>
        <v>660698.67760000005</v>
      </c>
      <c r="AR40" s="83">
        <f>'BOL FAO - Data, Burned Biomass'!AD15</f>
        <v>3933721.7418999998</v>
      </c>
      <c r="AS40" s="83">
        <f>'BOL FAO - Data, Burned Biomass'!AE15</f>
        <v>1158313.2825</v>
      </c>
      <c r="AT40" s="83">
        <f>'BOL FAO - Data, Burned Biomass'!AF15</f>
        <v>1008406.0551999999</v>
      </c>
      <c r="AU40" s="83">
        <f>'BOL FAO - Data, Burned Biomass'!AG15</f>
        <v>739013.5649</v>
      </c>
      <c r="AV40" s="83">
        <f>'BOL FAO - Data, Burned Biomass'!AH15</f>
        <v>407523.24070000002</v>
      </c>
      <c r="AW40" s="83">
        <f>'BOL FAO - Data, Burned Biomass'!AI15</f>
        <v>809534.01069999998</v>
      </c>
      <c r="AX40" s="83">
        <f>'BOL FAO - Data, Burned Biomass'!AJ15</f>
        <v>1675786.1</v>
      </c>
      <c r="AY40" s="83">
        <f>'BOL FAO - Data, Burned Biomass'!AK15</f>
        <v>768116.02419999999</v>
      </c>
      <c r="AZ40" s="83">
        <f>'BOL FAO - Data, Burned Biomass'!AL15</f>
        <v>1288094.2514</v>
      </c>
    </row>
    <row r="41" spans="1:1775" s="26" customFormat="1">
      <c r="B41" s="26" t="s">
        <v>527</v>
      </c>
      <c r="D41" s="61"/>
      <c r="E41" s="62" t="s">
        <v>367</v>
      </c>
      <c r="F41" s="62" t="s">
        <v>367</v>
      </c>
      <c r="G41" s="62" t="s">
        <v>367</v>
      </c>
      <c r="H41" s="62" t="s">
        <v>367</v>
      </c>
      <c r="I41" s="62" t="s">
        <v>367</v>
      </c>
      <c r="J41" s="62" t="s">
        <v>367</v>
      </c>
      <c r="K41" s="62" t="s">
        <v>367</v>
      </c>
      <c r="L41" s="62" t="s">
        <v>367</v>
      </c>
      <c r="M41" s="62" t="s">
        <v>367</v>
      </c>
      <c r="N41" s="62" t="s">
        <v>367</v>
      </c>
      <c r="O41" s="62" t="s">
        <v>367</v>
      </c>
      <c r="P41" s="62" t="s">
        <v>367</v>
      </c>
      <c r="Q41" s="62" t="s">
        <v>367</v>
      </c>
      <c r="R41" s="62" t="s">
        <v>367</v>
      </c>
      <c r="S41" s="62" t="s">
        <v>367</v>
      </c>
      <c r="T41" s="62" t="s">
        <v>367</v>
      </c>
      <c r="U41" s="62" t="s">
        <v>367</v>
      </c>
      <c r="V41" s="62" t="s">
        <v>367</v>
      </c>
      <c r="W41" s="62" t="s">
        <v>367</v>
      </c>
      <c r="X41" s="83">
        <f>'BOL FAO - Data, Burned Biomass'!J3-'BOL FAO - Data, Burned Biomass'!J15</f>
        <v>13886295.6812</v>
      </c>
      <c r="Y41" s="83">
        <f>'BOL FAO - Data, Burned Biomass'!K3-'BOL FAO - Data, Burned Biomass'!K15</f>
        <v>13886295.6812</v>
      </c>
      <c r="Z41" s="83">
        <f>'BOL FAO - Data, Burned Biomass'!L3-'BOL FAO - Data, Burned Biomass'!L15</f>
        <v>13886295.6812</v>
      </c>
      <c r="AA41" s="83">
        <f>'BOL FAO - Data, Burned Biomass'!M3-'BOL FAO - Data, Burned Biomass'!M15</f>
        <v>13886295.6812</v>
      </c>
      <c r="AB41" s="83">
        <f>'BOL FAO - Data, Burned Biomass'!N3-'BOL FAO - Data, Burned Biomass'!N15</f>
        <v>13886295.6812</v>
      </c>
      <c r="AC41" s="83">
        <f>'BOL FAO - Data, Burned Biomass'!O3-'BOL FAO - Data, Burned Biomass'!O15</f>
        <v>13886295.6812</v>
      </c>
      <c r="AD41" s="83">
        <f>'BOL FAO - Data, Burned Biomass'!P3-'BOL FAO - Data, Burned Biomass'!P15</f>
        <v>6839083.8375000004</v>
      </c>
      <c r="AE41" s="83">
        <f>'BOL FAO - Data, Burned Biomass'!Q3-'BOL FAO - Data, Burned Biomass'!Q15</f>
        <v>7345616.9062999999</v>
      </c>
      <c r="AF41" s="83">
        <f>'BOL FAO - Data, Burned Biomass'!R3-'BOL FAO - Data, Burned Biomass'!R15</f>
        <v>10674685.208300002</v>
      </c>
      <c r="AG41" s="83">
        <f>'BOL FAO - Data, Burned Biomass'!S3-'BOL FAO - Data, Burned Biomass'!S15</f>
        <v>11463311.701699998</v>
      </c>
      <c r="AH41" s="83">
        <f>'BOL FAO - Data, Burned Biomass'!T3-'BOL FAO - Data, Burned Biomass'!T15</f>
        <v>7318706.1700999998</v>
      </c>
      <c r="AI41" s="83">
        <f>'BOL FAO - Data, Burned Biomass'!U3-'BOL FAO - Data, Burned Biomass'!U15</f>
        <v>9204873.8622000013</v>
      </c>
      <c r="AJ41" s="83">
        <f>'BOL FAO - Data, Burned Biomass'!V3-'BOL FAO - Data, Burned Biomass'!V15</f>
        <v>19990118.853500001</v>
      </c>
      <c r="AK41" s="83">
        <f>'BOL FAO - Data, Burned Biomass'!W3-'BOL FAO - Data, Burned Biomass'!W15</f>
        <v>13464956.7227</v>
      </c>
      <c r="AL41" s="83">
        <f>'BOL FAO - Data, Burned Biomass'!X3-'BOL FAO - Data, Burned Biomass'!X15</f>
        <v>22715458.231800001</v>
      </c>
      <c r="AM41" s="83">
        <f>'BOL FAO - Data, Burned Biomass'!Y3-'BOL FAO - Data, Burned Biomass'!Y15</f>
        <v>27769050.982999999</v>
      </c>
      <c r="AN41" s="83">
        <f>'BOL FAO - Data, Burned Biomass'!Z3-'BOL FAO - Data, Burned Biomass'!Z15</f>
        <v>18973916.746300001</v>
      </c>
      <c r="AO41" s="83">
        <f>'BOL FAO - Data, Burned Biomass'!AA3-'BOL FAO - Data, Burned Biomass'!AA15</f>
        <v>14823588.4914</v>
      </c>
      <c r="AP41" s="83">
        <f>'BOL FAO - Data, Burned Biomass'!AB3-'BOL FAO - Data, Burned Biomass'!AB15</f>
        <v>13441791.8508</v>
      </c>
      <c r="AQ41" s="83">
        <f>'BOL FAO - Data, Burned Biomass'!AC3-'BOL FAO - Data, Burned Biomass'!AC15</f>
        <v>10245288.314099999</v>
      </c>
      <c r="AR41" s="83">
        <f>'BOL FAO - Data, Burned Biomass'!AD3-'BOL FAO - Data, Burned Biomass'!AD15</f>
        <v>32652352.367900003</v>
      </c>
      <c r="AS41" s="83">
        <f>'BOL FAO - Data, Burned Biomass'!AE3-'BOL FAO - Data, Burned Biomass'!AE15</f>
        <v>14895019.129099999</v>
      </c>
      <c r="AT41" s="83">
        <f>'BOL FAO - Data, Burned Biomass'!AF3-'BOL FAO - Data, Burned Biomass'!AF15</f>
        <v>12554926.535400001</v>
      </c>
      <c r="AU41" s="83">
        <f>'BOL FAO - Data, Burned Biomass'!AG3-'BOL FAO - Data, Burned Biomass'!AG15</f>
        <v>8577843.4447000008</v>
      </c>
      <c r="AV41" s="83">
        <f>'BOL FAO - Data, Burned Biomass'!AH3-'BOL FAO - Data, Burned Biomass'!AH15</f>
        <v>5127996.8046000004</v>
      </c>
      <c r="AW41" s="83">
        <f>'BOL FAO - Data, Burned Biomass'!AI3-'BOL FAO - Data, Burned Biomass'!AI15</f>
        <v>10850004.4628</v>
      </c>
      <c r="AX41" s="83">
        <f>'BOL FAO - Data, Burned Biomass'!AJ3-'BOL FAO - Data, Burned Biomass'!AJ15</f>
        <v>16522217.8201</v>
      </c>
      <c r="AY41" s="83">
        <f>'BOL FAO - Data, Burned Biomass'!AK3-'BOL FAO - Data, Burned Biomass'!AK15</f>
        <v>13085860.5414</v>
      </c>
      <c r="AZ41" s="83">
        <f>'BOL FAO - Data, Burned Biomass'!AL3-'BOL FAO - Data, Burned Biomass'!AL15</f>
        <v>7634376.5338000003</v>
      </c>
    </row>
    <row r="42" spans="1:1775" s="26" customFormat="1">
      <c r="D42" s="61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3"/>
      <c r="AX42" s="83"/>
      <c r="AY42" s="83"/>
      <c r="AZ42" s="83"/>
    </row>
    <row r="43" spans="1:1775" s="26" customFormat="1">
      <c r="B43" s="26" t="s">
        <v>528</v>
      </c>
      <c r="D43" s="61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3"/>
      <c r="AX43" s="83"/>
      <c r="AY43" s="83"/>
      <c r="AZ43" s="83"/>
    </row>
    <row r="44" spans="1:1775" s="26" customFormat="1">
      <c r="C44" s="26" t="s">
        <v>525</v>
      </c>
      <c r="D44" s="61">
        <v>0.9</v>
      </c>
      <c r="E44" s="62" t="s">
        <v>14</v>
      </c>
      <c r="F44" s="62" t="s">
        <v>14</v>
      </c>
      <c r="G44" s="62" t="s">
        <v>14</v>
      </c>
      <c r="H44" s="62" t="s">
        <v>14</v>
      </c>
      <c r="I44" s="62" t="s">
        <v>14</v>
      </c>
      <c r="J44" s="62" t="s">
        <v>14</v>
      </c>
      <c r="K44" s="62" t="s">
        <v>14</v>
      </c>
      <c r="L44" s="62" t="s">
        <v>14</v>
      </c>
      <c r="M44" s="62" t="s">
        <v>14</v>
      </c>
      <c r="N44" s="62" t="s">
        <v>14</v>
      </c>
      <c r="O44" s="62" t="s">
        <v>14</v>
      </c>
      <c r="P44" s="62" t="s">
        <v>14</v>
      </c>
      <c r="Q44" s="62" t="s">
        <v>14</v>
      </c>
      <c r="R44" s="62" t="s">
        <v>14</v>
      </c>
      <c r="S44" s="62" t="s">
        <v>14</v>
      </c>
      <c r="T44" s="62" t="s">
        <v>14</v>
      </c>
      <c r="U44" s="62" t="s">
        <v>14</v>
      </c>
      <c r="V44" s="62" t="s">
        <v>14</v>
      </c>
      <c r="W44" s="62" t="s">
        <v>14</v>
      </c>
      <c r="X44" s="83">
        <f>X39*$D44</f>
        <v>35377250.758290008</v>
      </c>
      <c r="Y44" s="83">
        <f t="shared" ref="Y44:AZ44" si="4">Y39*$D44</f>
        <v>35377250.758290008</v>
      </c>
      <c r="Z44" s="83">
        <f t="shared" si="4"/>
        <v>35377250.758290008</v>
      </c>
      <c r="AA44" s="83">
        <f t="shared" si="4"/>
        <v>35377250.758290008</v>
      </c>
      <c r="AB44" s="83">
        <f t="shared" si="4"/>
        <v>35377250.758290008</v>
      </c>
      <c r="AC44" s="83">
        <f t="shared" si="4"/>
        <v>35377250.758290008</v>
      </c>
      <c r="AD44" s="83">
        <f t="shared" si="4"/>
        <v>26023191.955200002</v>
      </c>
      <c r="AE44" s="83">
        <f t="shared" si="4"/>
        <v>27723176.997300003</v>
      </c>
      <c r="AF44" s="83">
        <f t="shared" si="4"/>
        <v>27511312.121999998</v>
      </c>
      <c r="AG44" s="83">
        <f t="shared" si="4"/>
        <v>48156347.438100003</v>
      </c>
      <c r="AH44" s="83">
        <f t="shared" si="4"/>
        <v>11695375.44585</v>
      </c>
      <c r="AI44" s="83">
        <f t="shared" si="4"/>
        <v>14774919.00471</v>
      </c>
      <c r="AJ44" s="83">
        <f t="shared" si="4"/>
        <v>38696523.589529999</v>
      </c>
      <c r="AK44" s="83">
        <f t="shared" si="4"/>
        <v>14677261.93512</v>
      </c>
      <c r="AL44" s="83">
        <f t="shared" si="4"/>
        <v>87108895.40877001</v>
      </c>
      <c r="AM44" s="83">
        <f t="shared" si="4"/>
        <v>39704432.580090001</v>
      </c>
      <c r="AN44" s="83">
        <f t="shared" si="4"/>
        <v>48189478.139009997</v>
      </c>
      <c r="AO44" s="83">
        <f t="shared" si="4"/>
        <v>75680206.754309997</v>
      </c>
      <c r="AP44" s="83">
        <f t="shared" si="4"/>
        <v>29588795.827740002</v>
      </c>
      <c r="AQ44" s="83">
        <f t="shared" si="4"/>
        <v>11894732.69544</v>
      </c>
      <c r="AR44" s="83">
        <f t="shared" si="4"/>
        <v>135290513.27151</v>
      </c>
      <c r="AS44" s="83">
        <f t="shared" si="4"/>
        <v>28778369.658750001</v>
      </c>
      <c r="AT44" s="83">
        <f t="shared" si="4"/>
        <v>21693362.726969998</v>
      </c>
      <c r="AU44" s="83">
        <f t="shared" si="4"/>
        <v>8910011.3827500008</v>
      </c>
      <c r="AV44" s="83">
        <f t="shared" si="4"/>
        <v>5547980.4207300004</v>
      </c>
      <c r="AW44" s="83">
        <f t="shared" si="4"/>
        <v>17467979.84271</v>
      </c>
      <c r="AX44" s="83">
        <f t="shared" si="4"/>
        <v>23931719.401500002</v>
      </c>
      <c r="AY44" s="83">
        <f t="shared" si="4"/>
        <v>12274759.1358</v>
      </c>
      <c r="AZ44" s="83">
        <f t="shared" si="4"/>
        <v>14646072.88917</v>
      </c>
    </row>
    <row r="45" spans="1:1775" s="26" customFormat="1">
      <c r="C45" s="26" t="s">
        <v>526</v>
      </c>
      <c r="D45" s="61">
        <v>0.8</v>
      </c>
      <c r="E45" s="62" t="s">
        <v>14</v>
      </c>
      <c r="F45" s="62" t="s">
        <v>14</v>
      </c>
      <c r="G45" s="62" t="s">
        <v>14</v>
      </c>
      <c r="H45" s="62" t="s">
        <v>14</v>
      </c>
      <c r="I45" s="62" t="s">
        <v>14</v>
      </c>
      <c r="J45" s="62" t="s">
        <v>14</v>
      </c>
      <c r="K45" s="62" t="s">
        <v>14</v>
      </c>
      <c r="L45" s="62" t="s">
        <v>14</v>
      </c>
      <c r="M45" s="62" t="s">
        <v>14</v>
      </c>
      <c r="N45" s="62" t="s">
        <v>14</v>
      </c>
      <c r="O45" s="62" t="s">
        <v>14</v>
      </c>
      <c r="P45" s="62" t="s">
        <v>14</v>
      </c>
      <c r="Q45" s="62" t="s">
        <v>14</v>
      </c>
      <c r="R45" s="62" t="s">
        <v>14</v>
      </c>
      <c r="S45" s="62" t="s">
        <v>14</v>
      </c>
      <c r="T45" s="62" t="s">
        <v>14</v>
      </c>
      <c r="U45" s="62" t="s">
        <v>14</v>
      </c>
      <c r="V45" s="62" t="s">
        <v>14</v>
      </c>
      <c r="W45" s="62" t="s">
        <v>14</v>
      </c>
      <c r="X45" s="83">
        <f>X40*$D45</f>
        <v>1885276.1184</v>
      </c>
      <c r="Y45" s="83">
        <f t="shared" ref="Y45:AZ45" si="5">Y40*$D45</f>
        <v>1885276.1184</v>
      </c>
      <c r="Z45" s="83">
        <f t="shared" si="5"/>
        <v>1885276.1184</v>
      </c>
      <c r="AA45" s="83">
        <f t="shared" si="5"/>
        <v>1885276.1184</v>
      </c>
      <c r="AB45" s="83">
        <f t="shared" si="5"/>
        <v>1885276.1184</v>
      </c>
      <c r="AC45" s="83">
        <f t="shared" si="5"/>
        <v>1885276.1184</v>
      </c>
      <c r="AD45" s="83">
        <f t="shared" si="5"/>
        <v>3302751.1520000002</v>
      </c>
      <c r="AE45" s="83">
        <f t="shared" si="5"/>
        <v>3563489.7520000003</v>
      </c>
      <c r="AF45" s="83">
        <f t="shared" si="5"/>
        <v>3402952.2023999998</v>
      </c>
      <c r="AG45" s="83">
        <f t="shared" si="5"/>
        <v>5012853.2823999999</v>
      </c>
      <c r="AH45" s="83">
        <f t="shared" si="5"/>
        <v>1525824.5456000001</v>
      </c>
      <c r="AI45" s="83">
        <f t="shared" si="5"/>
        <v>1448366.08008</v>
      </c>
      <c r="AJ45" s="83">
        <f t="shared" si="5"/>
        <v>1953486.0459199999</v>
      </c>
      <c r="AK45" s="83">
        <f t="shared" si="5"/>
        <v>1074015.5030400001</v>
      </c>
      <c r="AL45" s="83">
        <f t="shared" si="5"/>
        <v>2467960.2727200002</v>
      </c>
      <c r="AM45" s="83">
        <f t="shared" si="5"/>
        <v>1736602.2868000001</v>
      </c>
      <c r="AN45" s="83">
        <f t="shared" si="5"/>
        <v>2029435.4208000002</v>
      </c>
      <c r="AO45" s="83">
        <f t="shared" si="5"/>
        <v>2391560.3179200003</v>
      </c>
      <c r="AP45" s="83">
        <f t="shared" si="5"/>
        <v>1398113.4776000001</v>
      </c>
      <c r="AQ45" s="83">
        <f t="shared" si="5"/>
        <v>528558.94208000007</v>
      </c>
      <c r="AR45" s="83">
        <f t="shared" si="5"/>
        <v>3146977.3935199999</v>
      </c>
      <c r="AS45" s="83">
        <f t="shared" si="5"/>
        <v>926650.62600000005</v>
      </c>
      <c r="AT45" s="83">
        <f t="shared" si="5"/>
        <v>806724.84415999998</v>
      </c>
      <c r="AU45" s="83">
        <f t="shared" si="5"/>
        <v>591210.85192000004</v>
      </c>
      <c r="AV45" s="83">
        <f t="shared" si="5"/>
        <v>326018.59256000002</v>
      </c>
      <c r="AW45" s="83">
        <f t="shared" si="5"/>
        <v>647627.20856000006</v>
      </c>
      <c r="AX45" s="83">
        <f t="shared" si="5"/>
        <v>1340628.8800000001</v>
      </c>
      <c r="AY45" s="83">
        <f t="shared" si="5"/>
        <v>614492.81935999996</v>
      </c>
      <c r="AZ45" s="83">
        <f t="shared" si="5"/>
        <v>1030475.4011200001</v>
      </c>
    </row>
    <row r="46" spans="1:1775">
      <c r="C46" s="26" t="s">
        <v>527</v>
      </c>
      <c r="D46" s="61">
        <v>0.7</v>
      </c>
      <c r="E46" s="62" t="s">
        <v>14</v>
      </c>
      <c r="F46" s="62" t="s">
        <v>14</v>
      </c>
      <c r="G46" s="62" t="s">
        <v>14</v>
      </c>
      <c r="H46" s="62" t="s">
        <v>14</v>
      </c>
      <c r="I46" s="62" t="s">
        <v>14</v>
      </c>
      <c r="J46" s="62" t="s">
        <v>14</v>
      </c>
      <c r="K46" s="62" t="s">
        <v>14</v>
      </c>
      <c r="L46" s="62" t="s">
        <v>14</v>
      </c>
      <c r="M46" s="62" t="s">
        <v>14</v>
      </c>
      <c r="N46" s="62" t="s">
        <v>14</v>
      </c>
      <c r="O46" s="62" t="s">
        <v>14</v>
      </c>
      <c r="P46" s="62" t="s">
        <v>14</v>
      </c>
      <c r="Q46" s="62" t="s">
        <v>14</v>
      </c>
      <c r="R46" s="62" t="s">
        <v>14</v>
      </c>
      <c r="S46" s="62" t="s">
        <v>14</v>
      </c>
      <c r="T46" s="62" t="s">
        <v>14</v>
      </c>
      <c r="U46" s="62" t="s">
        <v>14</v>
      </c>
      <c r="V46" s="62" t="s">
        <v>14</v>
      </c>
      <c r="W46" s="62" t="s">
        <v>14</v>
      </c>
      <c r="X46" s="83">
        <f>X41*$D46</f>
        <v>9720406.9768399987</v>
      </c>
      <c r="Y46" s="83">
        <f t="shared" ref="Y46:AZ46" si="6">Y41*$D46</f>
        <v>9720406.9768399987</v>
      </c>
      <c r="Z46" s="83">
        <f t="shared" si="6"/>
        <v>9720406.9768399987</v>
      </c>
      <c r="AA46" s="83">
        <f t="shared" si="6"/>
        <v>9720406.9768399987</v>
      </c>
      <c r="AB46" s="83">
        <f t="shared" si="6"/>
        <v>9720406.9768399987</v>
      </c>
      <c r="AC46" s="83">
        <f t="shared" si="6"/>
        <v>9720406.9768399987</v>
      </c>
      <c r="AD46" s="83">
        <f t="shared" si="6"/>
        <v>4787358.6862500003</v>
      </c>
      <c r="AE46" s="83">
        <f t="shared" si="6"/>
        <v>5141931.8344099997</v>
      </c>
      <c r="AF46" s="83">
        <f t="shared" si="6"/>
        <v>7472279.6458100006</v>
      </c>
      <c r="AG46" s="83">
        <f t="shared" si="6"/>
        <v>8024318.1911899978</v>
      </c>
      <c r="AH46" s="83">
        <f t="shared" si="6"/>
        <v>5123094.3190699993</v>
      </c>
      <c r="AI46" s="83">
        <f t="shared" si="6"/>
        <v>6443411.7035400001</v>
      </c>
      <c r="AJ46" s="83">
        <f t="shared" si="6"/>
        <v>13993083.197450001</v>
      </c>
      <c r="AK46" s="83">
        <f t="shared" si="6"/>
        <v>9425469.7058899999</v>
      </c>
      <c r="AL46" s="83">
        <f t="shared" si="6"/>
        <v>15900820.762259999</v>
      </c>
      <c r="AM46" s="83">
        <f t="shared" si="6"/>
        <v>19438335.688099999</v>
      </c>
      <c r="AN46" s="83">
        <f t="shared" si="6"/>
        <v>13281741.722409999</v>
      </c>
      <c r="AO46" s="83">
        <f t="shared" si="6"/>
        <v>10376511.943979999</v>
      </c>
      <c r="AP46" s="83">
        <f t="shared" si="6"/>
        <v>9409254.2955599986</v>
      </c>
      <c r="AQ46" s="83">
        <f t="shared" si="6"/>
        <v>7171701.8198699988</v>
      </c>
      <c r="AR46" s="83">
        <f t="shared" si="6"/>
        <v>22856646.657530002</v>
      </c>
      <c r="AS46" s="83">
        <f t="shared" si="6"/>
        <v>10426513.390369998</v>
      </c>
      <c r="AT46" s="83">
        <f t="shared" si="6"/>
        <v>8788448.5747800004</v>
      </c>
      <c r="AU46" s="83">
        <f t="shared" si="6"/>
        <v>6004490.4112900002</v>
      </c>
      <c r="AV46" s="83">
        <f t="shared" si="6"/>
        <v>3589597.7632200001</v>
      </c>
      <c r="AW46" s="83">
        <f t="shared" si="6"/>
        <v>7595003.1239599995</v>
      </c>
      <c r="AX46" s="83">
        <f t="shared" si="6"/>
        <v>11565552.47407</v>
      </c>
      <c r="AY46" s="83">
        <f t="shared" si="6"/>
        <v>9160102.3789799996</v>
      </c>
      <c r="AZ46" s="83">
        <f t="shared" si="6"/>
        <v>5344063.5736600002</v>
      </c>
    </row>
    <row r="47" spans="1:1775" s="53" customFormat="1"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</row>
    <row r="48" spans="1:1775" s="53" customFormat="1">
      <c r="B48" s="53" t="s">
        <v>529</v>
      </c>
      <c r="E48" s="62" t="s">
        <v>14</v>
      </c>
      <c r="F48" s="62" t="s">
        <v>14</v>
      </c>
      <c r="G48" s="62" t="s">
        <v>14</v>
      </c>
      <c r="H48" s="62" t="s">
        <v>14</v>
      </c>
      <c r="I48" s="62" t="s">
        <v>14</v>
      </c>
      <c r="J48" s="62" t="s">
        <v>14</v>
      </c>
      <c r="K48" s="62" t="s">
        <v>14</v>
      </c>
      <c r="L48" s="62" t="s">
        <v>14</v>
      </c>
      <c r="M48" s="62" t="s">
        <v>14</v>
      </c>
      <c r="N48" s="62" t="s">
        <v>14</v>
      </c>
      <c r="O48" s="62" t="s">
        <v>14</v>
      </c>
      <c r="P48" s="62" t="s">
        <v>14</v>
      </c>
      <c r="Q48" s="62" t="s">
        <v>14</v>
      </c>
      <c r="R48" s="62" t="s">
        <v>14</v>
      </c>
      <c r="S48" s="62" t="s">
        <v>14</v>
      </c>
      <c r="T48" s="62" t="s">
        <v>14</v>
      </c>
      <c r="U48" s="62" t="s">
        <v>14</v>
      </c>
      <c r="V48" s="62" t="s">
        <v>14</v>
      </c>
      <c r="W48" s="62" t="s">
        <v>14</v>
      </c>
      <c r="X48" s="83">
        <f>(X44+X45+X46)</f>
        <v>46982933.853530005</v>
      </c>
      <c r="Y48" s="83">
        <f t="shared" ref="Y48:AZ48" si="7">(Y44+Y45+Y46)</f>
        <v>46982933.853530005</v>
      </c>
      <c r="Z48" s="83">
        <f t="shared" si="7"/>
        <v>46982933.853530005</v>
      </c>
      <c r="AA48" s="83">
        <f t="shared" si="7"/>
        <v>46982933.853530005</v>
      </c>
      <c r="AB48" s="83">
        <f t="shared" si="7"/>
        <v>46982933.853530005</v>
      </c>
      <c r="AC48" s="83">
        <f t="shared" si="7"/>
        <v>46982933.853530005</v>
      </c>
      <c r="AD48" s="83">
        <f t="shared" si="7"/>
        <v>34113301.793449998</v>
      </c>
      <c r="AE48" s="83">
        <f t="shared" si="7"/>
        <v>36428598.58371</v>
      </c>
      <c r="AF48" s="83">
        <f t="shared" si="7"/>
        <v>38386543.970210001</v>
      </c>
      <c r="AG48" s="83">
        <f t="shared" si="7"/>
        <v>61193518.911689997</v>
      </c>
      <c r="AH48" s="83">
        <f t="shared" si="7"/>
        <v>18344294.310520001</v>
      </c>
      <c r="AI48" s="83">
        <f t="shared" si="7"/>
        <v>22666696.78833</v>
      </c>
      <c r="AJ48" s="83">
        <f t="shared" si="7"/>
        <v>54643092.832900003</v>
      </c>
      <c r="AK48" s="83">
        <f t="shared" si="7"/>
        <v>25176747.144050002</v>
      </c>
      <c r="AL48" s="83">
        <f t="shared" si="7"/>
        <v>105477676.44375001</v>
      </c>
      <c r="AM48" s="83">
        <f t="shared" si="7"/>
        <v>60879370.554989994</v>
      </c>
      <c r="AN48" s="83">
        <f t="shared" si="7"/>
        <v>63500655.282219999</v>
      </c>
      <c r="AO48" s="83">
        <f t="shared" si="7"/>
        <v>88448279.01620999</v>
      </c>
      <c r="AP48" s="83">
        <f t="shared" si="7"/>
        <v>40396163.600900002</v>
      </c>
      <c r="AQ48" s="83">
        <f t="shared" si="7"/>
        <v>19594993.457389999</v>
      </c>
      <c r="AR48" s="83">
        <f t="shared" si="7"/>
        <v>161294137.32256001</v>
      </c>
      <c r="AS48" s="83">
        <f t="shared" si="7"/>
        <v>40131533.675119996</v>
      </c>
      <c r="AT48" s="83">
        <f t="shared" si="7"/>
        <v>31288536.145910002</v>
      </c>
      <c r="AU48" s="83">
        <f t="shared" si="7"/>
        <v>15505712.645959999</v>
      </c>
      <c r="AV48" s="83">
        <f t="shared" si="7"/>
        <v>9463596.7765100002</v>
      </c>
      <c r="AW48" s="83">
        <f t="shared" si="7"/>
        <v>25710610.17523</v>
      </c>
      <c r="AX48" s="83">
        <f t="shared" si="7"/>
        <v>36837900.755570002</v>
      </c>
      <c r="AY48" s="83">
        <f t="shared" si="7"/>
        <v>22049354.334139999</v>
      </c>
      <c r="AZ48" s="83">
        <f t="shared" si="7"/>
        <v>21020611.863949999</v>
      </c>
    </row>
    <row r="49" spans="1:52" s="26" customFormat="1">
      <c r="C49" s="26" t="s">
        <v>530</v>
      </c>
      <c r="D49" s="60">
        <v>0.5</v>
      </c>
      <c r="E49" s="62" t="s">
        <v>14</v>
      </c>
      <c r="F49" s="62" t="s">
        <v>14</v>
      </c>
      <c r="G49" s="62" t="s">
        <v>14</v>
      </c>
      <c r="H49" s="62" t="s">
        <v>14</v>
      </c>
      <c r="I49" s="62" t="s">
        <v>14</v>
      </c>
      <c r="J49" s="62" t="s">
        <v>14</v>
      </c>
      <c r="K49" s="62" t="s">
        <v>14</v>
      </c>
      <c r="L49" s="62" t="s">
        <v>14</v>
      </c>
      <c r="M49" s="62" t="s">
        <v>14</v>
      </c>
      <c r="N49" s="62" t="s">
        <v>14</v>
      </c>
      <c r="O49" s="62" t="s">
        <v>14</v>
      </c>
      <c r="P49" s="62" t="s">
        <v>14</v>
      </c>
      <c r="Q49" s="62" t="s">
        <v>14</v>
      </c>
      <c r="R49" s="62" t="s">
        <v>14</v>
      </c>
      <c r="S49" s="62" t="s">
        <v>14</v>
      </c>
      <c r="T49" s="62" t="s">
        <v>14</v>
      </c>
      <c r="U49" s="62" t="s">
        <v>14</v>
      </c>
      <c r="V49" s="62" t="s">
        <v>14</v>
      </c>
      <c r="W49" s="62" t="s">
        <v>14</v>
      </c>
      <c r="X49" s="83">
        <f>X48*$D49</f>
        <v>23491466.926765002</v>
      </c>
      <c r="Y49" s="83">
        <f t="shared" ref="Y49:AZ49" si="8">Y48*$D49</f>
        <v>23491466.926765002</v>
      </c>
      <c r="Z49" s="83">
        <f t="shared" si="8"/>
        <v>23491466.926765002</v>
      </c>
      <c r="AA49" s="83">
        <f t="shared" si="8"/>
        <v>23491466.926765002</v>
      </c>
      <c r="AB49" s="83">
        <f t="shared" si="8"/>
        <v>23491466.926765002</v>
      </c>
      <c r="AC49" s="83">
        <f t="shared" si="8"/>
        <v>23491466.926765002</v>
      </c>
      <c r="AD49" s="83">
        <f t="shared" si="8"/>
        <v>17056650.896724999</v>
      </c>
      <c r="AE49" s="83">
        <f t="shared" si="8"/>
        <v>18214299.291855</v>
      </c>
      <c r="AF49" s="83">
        <f t="shared" si="8"/>
        <v>19193271.985105</v>
      </c>
      <c r="AG49" s="83">
        <f t="shared" si="8"/>
        <v>30596759.455844998</v>
      </c>
      <c r="AH49" s="83">
        <f t="shared" si="8"/>
        <v>9172147.1552600004</v>
      </c>
      <c r="AI49" s="83">
        <f t="shared" si="8"/>
        <v>11333348.394165</v>
      </c>
      <c r="AJ49" s="83">
        <f t="shared" si="8"/>
        <v>27321546.416450001</v>
      </c>
      <c r="AK49" s="83">
        <f t="shared" si="8"/>
        <v>12588373.572025001</v>
      </c>
      <c r="AL49" s="83">
        <f t="shared" si="8"/>
        <v>52738838.221875004</v>
      </c>
      <c r="AM49" s="83">
        <f t="shared" si="8"/>
        <v>30439685.277494997</v>
      </c>
      <c r="AN49" s="83">
        <f t="shared" si="8"/>
        <v>31750327.641109999</v>
      </c>
      <c r="AO49" s="83">
        <f t="shared" si="8"/>
        <v>44224139.508104995</v>
      </c>
      <c r="AP49" s="83">
        <f t="shared" si="8"/>
        <v>20198081.800450001</v>
      </c>
      <c r="AQ49" s="83">
        <f t="shared" si="8"/>
        <v>9797496.7286949996</v>
      </c>
      <c r="AR49" s="83">
        <f t="shared" si="8"/>
        <v>80647068.661280006</v>
      </c>
      <c r="AS49" s="83">
        <f t="shared" si="8"/>
        <v>20065766.837559998</v>
      </c>
      <c r="AT49" s="83">
        <f t="shared" si="8"/>
        <v>15644268.072955001</v>
      </c>
      <c r="AU49" s="83">
        <f t="shared" si="8"/>
        <v>7752856.3229799997</v>
      </c>
      <c r="AV49" s="83">
        <f t="shared" si="8"/>
        <v>4731798.3882550001</v>
      </c>
      <c r="AW49" s="83">
        <f t="shared" si="8"/>
        <v>12855305.087615</v>
      </c>
      <c r="AX49" s="83">
        <f t="shared" si="8"/>
        <v>18418950.377785001</v>
      </c>
      <c r="AY49" s="83">
        <f t="shared" si="8"/>
        <v>11024677.16707</v>
      </c>
      <c r="AZ49" s="83">
        <f t="shared" si="8"/>
        <v>10510305.931975</v>
      </c>
    </row>
    <row r="50" spans="1:52" s="26" customFormat="1">
      <c r="X50" s="83"/>
    </row>
    <row r="51" spans="1:52" s="78" customFormat="1" ht="15.95" thickBot="1">
      <c r="A51" s="77"/>
      <c r="B51" s="77" t="s">
        <v>531</v>
      </c>
      <c r="C51" s="77"/>
      <c r="D51" s="77"/>
      <c r="E51" s="92" t="s">
        <v>14</v>
      </c>
      <c r="F51" s="92" t="s">
        <v>14</v>
      </c>
      <c r="G51" s="92" t="s">
        <v>14</v>
      </c>
      <c r="H51" s="92" t="s">
        <v>14</v>
      </c>
      <c r="I51" s="92" t="s">
        <v>14</v>
      </c>
      <c r="J51" s="92" t="s">
        <v>14</v>
      </c>
      <c r="K51" s="92" t="s">
        <v>14</v>
      </c>
      <c r="L51" s="92" t="s">
        <v>14</v>
      </c>
      <c r="M51" s="92" t="s">
        <v>14</v>
      </c>
      <c r="N51" s="92" t="s">
        <v>14</v>
      </c>
      <c r="O51" s="92" t="s">
        <v>14</v>
      </c>
      <c r="P51" s="92" t="s">
        <v>14</v>
      </c>
      <c r="Q51" s="92" t="s">
        <v>14</v>
      </c>
      <c r="R51" s="92" t="s">
        <v>14</v>
      </c>
      <c r="S51" s="92" t="s">
        <v>14</v>
      </c>
      <c r="T51" s="92" t="s">
        <v>14</v>
      </c>
      <c r="U51" s="92" t="s">
        <v>14</v>
      </c>
      <c r="V51" s="92" t="s">
        <v>14</v>
      </c>
      <c r="W51" s="92" t="s">
        <v>14</v>
      </c>
      <c r="X51" s="96">
        <f>X49</f>
        <v>23491466.926765002</v>
      </c>
      <c r="Y51" s="96">
        <f t="shared" ref="Y51:AZ51" si="9">Y49</f>
        <v>23491466.926765002</v>
      </c>
      <c r="Z51" s="96">
        <f t="shared" si="9"/>
        <v>23491466.926765002</v>
      </c>
      <c r="AA51" s="96">
        <f t="shared" si="9"/>
        <v>23491466.926765002</v>
      </c>
      <c r="AB51" s="96">
        <f t="shared" si="9"/>
        <v>23491466.926765002</v>
      </c>
      <c r="AC51" s="96">
        <f t="shared" si="9"/>
        <v>23491466.926765002</v>
      </c>
      <c r="AD51" s="96">
        <f t="shared" si="9"/>
        <v>17056650.896724999</v>
      </c>
      <c r="AE51" s="96">
        <f t="shared" si="9"/>
        <v>18214299.291855</v>
      </c>
      <c r="AF51" s="96">
        <f t="shared" si="9"/>
        <v>19193271.985105</v>
      </c>
      <c r="AG51" s="96">
        <f t="shared" si="9"/>
        <v>30596759.455844998</v>
      </c>
      <c r="AH51" s="96">
        <f t="shared" si="9"/>
        <v>9172147.1552600004</v>
      </c>
      <c r="AI51" s="96">
        <f t="shared" si="9"/>
        <v>11333348.394165</v>
      </c>
      <c r="AJ51" s="96">
        <f t="shared" si="9"/>
        <v>27321546.416450001</v>
      </c>
      <c r="AK51" s="96">
        <f t="shared" si="9"/>
        <v>12588373.572025001</v>
      </c>
      <c r="AL51" s="96">
        <f t="shared" si="9"/>
        <v>52738838.221875004</v>
      </c>
      <c r="AM51" s="96">
        <f t="shared" si="9"/>
        <v>30439685.277494997</v>
      </c>
      <c r="AN51" s="96">
        <f t="shared" si="9"/>
        <v>31750327.641109999</v>
      </c>
      <c r="AO51" s="96">
        <f t="shared" si="9"/>
        <v>44224139.508104995</v>
      </c>
      <c r="AP51" s="96">
        <f t="shared" si="9"/>
        <v>20198081.800450001</v>
      </c>
      <c r="AQ51" s="96">
        <f t="shared" si="9"/>
        <v>9797496.7286949996</v>
      </c>
      <c r="AR51" s="96">
        <f t="shared" si="9"/>
        <v>80647068.661280006</v>
      </c>
      <c r="AS51" s="96">
        <f t="shared" si="9"/>
        <v>20065766.837559998</v>
      </c>
      <c r="AT51" s="96">
        <f t="shared" si="9"/>
        <v>15644268.072955001</v>
      </c>
      <c r="AU51" s="96">
        <f t="shared" si="9"/>
        <v>7752856.3229799997</v>
      </c>
      <c r="AV51" s="96">
        <f t="shared" si="9"/>
        <v>4731798.3882550001</v>
      </c>
      <c r="AW51" s="96">
        <f t="shared" si="9"/>
        <v>12855305.087615</v>
      </c>
      <c r="AX51" s="96">
        <f t="shared" si="9"/>
        <v>18418950.377785001</v>
      </c>
      <c r="AY51" s="96">
        <f t="shared" si="9"/>
        <v>11024677.16707</v>
      </c>
      <c r="AZ51" s="96">
        <f t="shared" si="9"/>
        <v>10510305.931975</v>
      </c>
    </row>
    <row r="52" spans="1:52" s="45" customFormat="1" ht="15.95" thickTop="1">
      <c r="E52" s="76"/>
      <c r="F52" s="76"/>
      <c r="G52" s="76"/>
      <c r="H52" s="76"/>
      <c r="I52" s="76"/>
      <c r="J52" s="76"/>
      <c r="K52" s="76"/>
      <c r="L52" s="76"/>
      <c r="M52" s="76"/>
      <c r="N52" s="76"/>
      <c r="O52" s="76"/>
      <c r="P52" s="76"/>
      <c r="Q52" s="76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76"/>
      <c r="AO52" s="76"/>
      <c r="AP52" s="76"/>
      <c r="AQ52" s="76"/>
      <c r="AR52" s="76"/>
      <c r="AS52" s="76"/>
      <c r="AT52" s="76"/>
      <c r="AU52" s="76"/>
      <c r="AV52" s="76"/>
      <c r="AW52" s="76"/>
      <c r="AX52" s="76"/>
      <c r="AY52" s="76"/>
      <c r="AZ52" s="76"/>
    </row>
    <row r="53" spans="1:52">
      <c r="B53" s="25"/>
    </row>
    <row r="58" spans="1:52" ht="18.600000000000001">
      <c r="A58" s="27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2353B-6E18-406C-AFDA-A2E42DCCEFFF}">
  <sheetPr>
    <tabColor theme="3" tint="0.79998168889431442"/>
  </sheetPr>
  <dimension ref="A1:AO52"/>
  <sheetViews>
    <sheetView workbookViewId="0">
      <selection activeCell="G34" sqref="G34"/>
    </sheetView>
  </sheetViews>
  <sheetFormatPr defaultColWidth="8.7109375" defaultRowHeight="14.45"/>
  <cols>
    <col min="4" max="4" width="25.28515625" bestFit="1" customWidth="1"/>
    <col min="6" max="6" width="25.140625" bestFit="1" customWidth="1"/>
    <col min="8" max="8" width="9.85546875" bestFit="1" customWidth="1"/>
    <col min="10" max="10" width="12.42578125" bestFit="1" customWidth="1"/>
    <col min="11" max="29" width="9.7109375" bestFit="1" customWidth="1"/>
    <col min="30" max="30" width="10.7109375" bestFit="1" customWidth="1"/>
    <col min="31" max="32" width="9.7109375" bestFit="1" customWidth="1"/>
    <col min="33" max="34" width="8.85546875" bestFit="1" customWidth="1"/>
    <col min="35" max="39" width="9.7109375" bestFit="1" customWidth="1"/>
  </cols>
  <sheetData>
    <row r="1" spans="1:41">
      <c r="A1" t="s">
        <v>118</v>
      </c>
      <c r="B1" t="s">
        <v>65</v>
      </c>
      <c r="C1" t="s">
        <v>66</v>
      </c>
      <c r="D1" t="s">
        <v>67</v>
      </c>
      <c r="E1" t="s">
        <v>68</v>
      </c>
      <c r="F1" t="s">
        <v>69</v>
      </c>
      <c r="G1" t="s">
        <v>532</v>
      </c>
      <c r="H1" t="s">
        <v>358</v>
      </c>
      <c r="I1" t="s">
        <v>70</v>
      </c>
      <c r="J1" t="s">
        <v>148</v>
      </c>
      <c r="K1" t="s">
        <v>71</v>
      </c>
      <c r="L1" t="s">
        <v>72</v>
      </c>
      <c r="M1" t="s">
        <v>73</v>
      </c>
      <c r="N1" t="s">
        <v>74</v>
      </c>
      <c r="O1" t="s">
        <v>75</v>
      </c>
      <c r="P1" t="s">
        <v>76</v>
      </c>
      <c r="Q1" t="s">
        <v>77</v>
      </c>
      <c r="R1" t="s">
        <v>78</v>
      </c>
      <c r="S1" t="s">
        <v>79</v>
      </c>
      <c r="T1" t="s">
        <v>80</v>
      </c>
      <c r="U1" t="s">
        <v>81</v>
      </c>
      <c r="V1" t="s">
        <v>82</v>
      </c>
      <c r="W1" t="s">
        <v>83</v>
      </c>
      <c r="X1" t="s">
        <v>84</v>
      </c>
      <c r="Y1" t="s">
        <v>85</v>
      </c>
      <c r="Z1" t="s">
        <v>86</v>
      </c>
      <c r="AA1" t="s">
        <v>87</v>
      </c>
      <c r="AB1" t="s">
        <v>88</v>
      </c>
      <c r="AC1" t="s">
        <v>89</v>
      </c>
      <c r="AD1" t="s">
        <v>90</v>
      </c>
      <c r="AE1" t="s">
        <v>149</v>
      </c>
      <c r="AF1" t="s">
        <v>150</v>
      </c>
      <c r="AG1" t="s">
        <v>151</v>
      </c>
      <c r="AH1" t="s">
        <v>152</v>
      </c>
      <c r="AI1" t="s">
        <v>153</v>
      </c>
      <c r="AJ1" t="s">
        <v>154</v>
      </c>
      <c r="AK1" t="s">
        <v>155</v>
      </c>
      <c r="AL1" t="s">
        <v>156</v>
      </c>
      <c r="AM1" t="s">
        <v>157</v>
      </c>
      <c r="AN1" t="s">
        <v>533</v>
      </c>
      <c r="AO1" t="s">
        <v>534</v>
      </c>
    </row>
    <row r="2" spans="1:41">
      <c r="A2">
        <v>19</v>
      </c>
      <c r="B2" t="s">
        <v>29</v>
      </c>
      <c r="C2">
        <v>6992</v>
      </c>
      <c r="D2" t="s">
        <v>535</v>
      </c>
      <c r="E2">
        <v>7245</v>
      </c>
      <c r="F2" t="s">
        <v>536</v>
      </c>
      <c r="G2">
        <v>3050</v>
      </c>
      <c r="H2" t="s">
        <v>537</v>
      </c>
      <c r="I2" t="s">
        <v>178</v>
      </c>
      <c r="J2" s="26">
        <v>39308056.398100004</v>
      </c>
      <c r="K2" s="26">
        <v>39308056.398100004</v>
      </c>
      <c r="L2" s="26">
        <v>39308056.398100004</v>
      </c>
      <c r="M2" s="26">
        <v>39308056.398100004</v>
      </c>
      <c r="N2" s="26">
        <v>39308056.398100004</v>
      </c>
      <c r="O2" s="26">
        <v>39308056.398100004</v>
      </c>
      <c r="P2" s="26">
        <v>28914657.728</v>
      </c>
      <c r="Q2" s="26">
        <v>30803529.997000001</v>
      </c>
      <c r="R2" s="26">
        <v>30568124.579999998</v>
      </c>
      <c r="S2" s="26">
        <v>53507052.708999999</v>
      </c>
      <c r="T2" s="26">
        <v>12994861.6065</v>
      </c>
      <c r="U2" s="26">
        <v>16416576.6719</v>
      </c>
      <c r="V2" s="26">
        <v>42996137.321699999</v>
      </c>
      <c r="W2" s="26">
        <v>16308068.8168</v>
      </c>
      <c r="X2" s="26">
        <v>96787661.565300003</v>
      </c>
      <c r="Y2" s="26">
        <v>44116036.200099997</v>
      </c>
      <c r="Z2" s="26">
        <v>53543864.598899998</v>
      </c>
      <c r="AA2" s="26">
        <v>84089118.615899995</v>
      </c>
      <c r="AB2" s="26">
        <v>32876439.808600001</v>
      </c>
      <c r="AC2" s="26">
        <v>13216369.661599999</v>
      </c>
      <c r="AD2" s="26">
        <v>150322792.5239</v>
      </c>
      <c r="AE2" s="26">
        <v>31975966.287500001</v>
      </c>
      <c r="AF2" s="26">
        <v>24103736.363299999</v>
      </c>
      <c r="AG2" s="26">
        <v>9900012.6475000009</v>
      </c>
      <c r="AH2" s="26">
        <v>6164422.6897</v>
      </c>
      <c r="AI2" s="26">
        <v>19408866.491900001</v>
      </c>
      <c r="AJ2" s="26">
        <v>26590799.335000001</v>
      </c>
      <c r="AK2" s="26">
        <v>13638621.262</v>
      </c>
      <c r="AL2" s="26">
        <v>16273414.3213</v>
      </c>
      <c r="AM2" s="26">
        <v>87876221.751499996</v>
      </c>
    </row>
    <row r="3" spans="1:41">
      <c r="A3">
        <v>19</v>
      </c>
      <c r="B3" t="s">
        <v>29</v>
      </c>
      <c r="C3">
        <v>6795</v>
      </c>
      <c r="D3" t="s">
        <v>538</v>
      </c>
      <c r="E3">
        <v>7245</v>
      </c>
      <c r="F3" t="s">
        <v>536</v>
      </c>
      <c r="G3">
        <v>3050</v>
      </c>
      <c r="H3" t="s">
        <v>537</v>
      </c>
      <c r="I3" t="s">
        <v>178</v>
      </c>
      <c r="J3" s="26">
        <v>16242890.8292</v>
      </c>
      <c r="K3" s="26">
        <v>16242890.8292</v>
      </c>
      <c r="L3" s="26">
        <v>16242890.8292</v>
      </c>
      <c r="M3" s="26">
        <v>16242890.8292</v>
      </c>
      <c r="N3" s="26">
        <v>16242890.8292</v>
      </c>
      <c r="O3" s="26">
        <v>16242890.8292</v>
      </c>
      <c r="P3" s="26">
        <v>10967522.7775</v>
      </c>
      <c r="Q3" s="26">
        <v>11799979.0963</v>
      </c>
      <c r="R3" s="26">
        <v>14928375.461300001</v>
      </c>
      <c r="S3" s="26">
        <v>17729378.304699998</v>
      </c>
      <c r="T3" s="26">
        <v>9225986.8520999998</v>
      </c>
      <c r="U3" s="26">
        <v>11015331.462300001</v>
      </c>
      <c r="V3" s="26">
        <v>22431976.4109</v>
      </c>
      <c r="W3" s="26">
        <v>14807476.101500001</v>
      </c>
      <c r="X3" s="26">
        <v>25800408.572700001</v>
      </c>
      <c r="Y3" s="26">
        <v>29939803.841499999</v>
      </c>
      <c r="Z3" s="26">
        <v>21510711.022300001</v>
      </c>
      <c r="AA3" s="26">
        <v>17813038.888799999</v>
      </c>
      <c r="AB3" s="26">
        <v>15189433.697799999</v>
      </c>
      <c r="AC3" s="26">
        <v>10905986.991699999</v>
      </c>
      <c r="AD3" s="26">
        <v>36586074.109800003</v>
      </c>
      <c r="AE3" s="26">
        <v>16053332.411599999</v>
      </c>
      <c r="AF3" s="26">
        <v>13563332.590600001</v>
      </c>
      <c r="AG3" s="26">
        <v>9316857.0096000005</v>
      </c>
      <c r="AH3" s="26">
        <v>5535520.0453000003</v>
      </c>
      <c r="AI3" s="26">
        <v>11659538.4735</v>
      </c>
      <c r="AJ3" s="26">
        <v>18198003.9201</v>
      </c>
      <c r="AK3" s="26">
        <v>13853976.5656</v>
      </c>
      <c r="AL3" s="26">
        <v>8922470.7851999998</v>
      </c>
      <c r="AM3" s="26">
        <v>21326385.486200001</v>
      </c>
    </row>
    <row r="4" spans="1:41">
      <c r="J4" s="26"/>
      <c r="K4" s="26"/>
      <c r="L4" s="26"/>
      <c r="M4" s="26"/>
      <c r="N4" s="26"/>
      <c r="O4" s="26"/>
      <c r="P4" s="26"/>
      <c r="Q4" s="26"/>
      <c r="R4" s="26"/>
      <c r="S4" s="26"/>
      <c r="T4" s="26"/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</row>
    <row r="5" spans="1:41">
      <c r="A5">
        <v>19</v>
      </c>
      <c r="B5" t="s">
        <v>29</v>
      </c>
      <c r="C5">
        <v>6796</v>
      </c>
      <c r="D5" t="s">
        <v>539</v>
      </c>
      <c r="E5">
        <v>7245</v>
      </c>
      <c r="F5" t="s">
        <v>536</v>
      </c>
      <c r="G5">
        <v>3050</v>
      </c>
      <c r="H5" t="s">
        <v>537</v>
      </c>
      <c r="I5" t="s">
        <v>178</v>
      </c>
      <c r="J5" s="26">
        <v>36719200.620700002</v>
      </c>
      <c r="K5" s="26">
        <v>36719200.620700002</v>
      </c>
      <c r="L5" s="26">
        <v>36719200.620700002</v>
      </c>
      <c r="M5" s="26">
        <v>36719200.620700002</v>
      </c>
      <c r="N5" s="26">
        <v>36719200.620700002</v>
      </c>
      <c r="O5" s="26">
        <v>36719200.620700002</v>
      </c>
      <c r="P5" s="26">
        <v>27603936.260000002</v>
      </c>
      <c r="Q5" s="26">
        <v>29243006.120000001</v>
      </c>
      <c r="R5" s="26">
        <v>29157554.059999999</v>
      </c>
      <c r="S5" s="26">
        <v>51621725.609999999</v>
      </c>
      <c r="T5" s="26">
        <v>12702270.689999999</v>
      </c>
      <c r="U5" s="26">
        <v>14297329.284700001</v>
      </c>
      <c r="V5" s="26">
        <v>38577440.095200002</v>
      </c>
      <c r="W5" s="26">
        <v>13694755.494999999</v>
      </c>
      <c r="X5" s="26">
        <v>94626366.049600005</v>
      </c>
      <c r="Y5" s="26">
        <v>42500524.315399997</v>
      </c>
      <c r="Z5" s="26">
        <v>49809130.501800001</v>
      </c>
      <c r="AA5" s="26">
        <v>77824168.165700004</v>
      </c>
      <c r="AB5" s="26">
        <v>28479343.990200002</v>
      </c>
      <c r="AC5" s="26">
        <v>12397750.268999999</v>
      </c>
      <c r="AD5" s="26">
        <v>142693279.11219999</v>
      </c>
      <c r="AE5" s="26">
        <v>30762614.1778</v>
      </c>
      <c r="AF5" s="26">
        <v>21852812.695900001</v>
      </c>
      <c r="AG5" s="26">
        <v>9280836.2888999991</v>
      </c>
      <c r="AH5" s="26">
        <v>5879690.8295999998</v>
      </c>
      <c r="AI5" s="26">
        <v>19186713.1219</v>
      </c>
      <c r="AJ5" s="26">
        <v>25564215.975200001</v>
      </c>
      <c r="AK5" s="26">
        <v>12787683.4586</v>
      </c>
      <c r="AL5" s="26">
        <v>15149710.9746</v>
      </c>
      <c r="AM5" s="26">
        <v>75567957.355100006</v>
      </c>
    </row>
    <row r="6" spans="1:41">
      <c r="A6">
        <v>19</v>
      </c>
      <c r="B6" t="s">
        <v>29</v>
      </c>
      <c r="C6">
        <v>6797</v>
      </c>
      <c r="D6" t="s">
        <v>540</v>
      </c>
      <c r="E6">
        <v>7245</v>
      </c>
      <c r="F6" t="s">
        <v>536</v>
      </c>
      <c r="G6">
        <v>3050</v>
      </c>
      <c r="H6" t="s">
        <v>537</v>
      </c>
      <c r="I6" t="s">
        <v>178</v>
      </c>
      <c r="J6" s="26">
        <v>2588855.7774</v>
      </c>
      <c r="K6" s="26">
        <v>2588855.7774</v>
      </c>
      <c r="L6" s="26">
        <v>2588855.7774</v>
      </c>
      <c r="M6" s="26">
        <v>2588855.7774</v>
      </c>
      <c r="N6" s="26">
        <v>2588855.7774</v>
      </c>
      <c r="O6" s="26">
        <v>2588855.7774</v>
      </c>
      <c r="P6" s="26">
        <v>1310721.4680000001</v>
      </c>
      <c r="Q6" s="26">
        <v>1560523.8770000001</v>
      </c>
      <c r="R6" s="26">
        <v>1410570.52</v>
      </c>
      <c r="S6" s="26">
        <v>1885327.0989999999</v>
      </c>
      <c r="T6" s="26">
        <v>292590.91649999999</v>
      </c>
      <c r="U6" s="26">
        <v>2119247.3872000002</v>
      </c>
      <c r="V6" s="26">
        <v>4418697.2264999999</v>
      </c>
      <c r="W6" s="26">
        <v>2613313.3218</v>
      </c>
      <c r="X6" s="26">
        <v>2161295.5156999999</v>
      </c>
      <c r="Y6" s="26">
        <v>1615511.8847000001</v>
      </c>
      <c r="Z6" s="26">
        <v>3734734.0970999999</v>
      </c>
      <c r="AA6" s="26">
        <v>6264950.4501999998</v>
      </c>
      <c r="AB6" s="26">
        <v>4397095.8184000002</v>
      </c>
      <c r="AC6" s="26">
        <v>818619.39269999997</v>
      </c>
      <c r="AD6" s="26">
        <v>7629513.4117000001</v>
      </c>
      <c r="AE6" s="26">
        <v>1213352.1096999999</v>
      </c>
      <c r="AF6" s="26">
        <v>2250923.6674000002</v>
      </c>
      <c r="AG6" s="26">
        <v>619176.35860000004</v>
      </c>
      <c r="AH6" s="26">
        <v>284731.86009999999</v>
      </c>
      <c r="AI6" s="26">
        <v>222153.3701</v>
      </c>
      <c r="AJ6" s="26">
        <v>1026583.3598</v>
      </c>
      <c r="AK6" s="26">
        <v>850937.80339999998</v>
      </c>
      <c r="AL6" s="26">
        <v>1123703.3467999999</v>
      </c>
      <c r="AM6" s="26">
        <v>12308264.396400001</v>
      </c>
    </row>
    <row r="7" spans="1:41"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</row>
    <row r="8" spans="1:41">
      <c r="A8">
        <v>19</v>
      </c>
      <c r="B8" t="s">
        <v>29</v>
      </c>
      <c r="C8">
        <v>6794</v>
      </c>
      <c r="D8" t="s">
        <v>515</v>
      </c>
      <c r="E8">
        <v>7245</v>
      </c>
      <c r="F8" t="s">
        <v>536</v>
      </c>
      <c r="G8">
        <v>3050</v>
      </c>
      <c r="H8" t="s">
        <v>537</v>
      </c>
      <c r="I8" t="s">
        <v>178</v>
      </c>
      <c r="J8" s="26">
        <v>2847854.1406999999</v>
      </c>
      <c r="K8" s="26">
        <v>2847854.1406999999</v>
      </c>
      <c r="L8" s="26">
        <v>2847854.1406999999</v>
      </c>
      <c r="M8" s="26">
        <v>2847854.1406999999</v>
      </c>
      <c r="N8" s="26">
        <v>2847854.1406999999</v>
      </c>
      <c r="O8" s="26">
        <v>2847854.1406999999</v>
      </c>
      <c r="P8" s="26">
        <v>1268067.2930000001</v>
      </c>
      <c r="Q8" s="26">
        <v>1325425.439</v>
      </c>
      <c r="R8" s="26">
        <v>1935402.8959999999</v>
      </c>
      <c r="S8" s="26">
        <v>1736448.21</v>
      </c>
      <c r="T8" s="26">
        <v>1566570.422</v>
      </c>
      <c r="U8" s="26">
        <v>1904989.9708</v>
      </c>
      <c r="V8" s="26">
        <v>3613822.8161999998</v>
      </c>
      <c r="W8" s="26">
        <v>3235042.0948000001</v>
      </c>
      <c r="X8" s="26">
        <v>4435324.4409999996</v>
      </c>
      <c r="Y8" s="26">
        <v>6047759.3770000003</v>
      </c>
      <c r="Z8" s="26">
        <v>4509237.9424999999</v>
      </c>
      <c r="AA8" s="26">
        <v>3736207.3273999998</v>
      </c>
      <c r="AB8" s="26">
        <v>2951710.5649000001</v>
      </c>
      <c r="AC8" s="26">
        <v>2563501.8158999998</v>
      </c>
      <c r="AD8" s="26">
        <v>6405301.2659999998</v>
      </c>
      <c r="AE8" s="26">
        <v>2521830.9629000002</v>
      </c>
      <c r="AF8" s="26">
        <v>2303463.6653</v>
      </c>
      <c r="AG8" s="26">
        <v>1763235.101</v>
      </c>
      <c r="AH8" s="26">
        <v>1334353.0741999999</v>
      </c>
      <c r="AI8" s="26">
        <v>2319659.5331999999</v>
      </c>
      <c r="AJ8" s="26">
        <v>3309138.835</v>
      </c>
      <c r="AK8" s="26">
        <v>2904209.3394999998</v>
      </c>
      <c r="AL8" s="26">
        <v>1887706.1447999999</v>
      </c>
      <c r="AM8" s="26">
        <v>2770090.8437000001</v>
      </c>
    </row>
    <row r="9" spans="1:41"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</row>
    <row r="10" spans="1:41">
      <c r="A10">
        <v>19</v>
      </c>
      <c r="B10" t="s">
        <v>29</v>
      </c>
      <c r="C10">
        <v>6793</v>
      </c>
      <c r="D10" t="s">
        <v>541</v>
      </c>
      <c r="E10">
        <v>7245</v>
      </c>
      <c r="F10" t="s">
        <v>536</v>
      </c>
      <c r="G10">
        <v>3050</v>
      </c>
      <c r="H10" t="s">
        <v>537</v>
      </c>
      <c r="I10" t="s">
        <v>178</v>
      </c>
      <c r="J10" s="26">
        <v>350233.33100000001</v>
      </c>
      <c r="K10" s="26">
        <v>350233.33100000001</v>
      </c>
      <c r="L10" s="26">
        <v>350233.33100000001</v>
      </c>
      <c r="M10" s="26">
        <v>350233.33100000001</v>
      </c>
      <c r="N10" s="26">
        <v>350233.33100000001</v>
      </c>
      <c r="O10" s="26">
        <v>350233.33100000001</v>
      </c>
      <c r="P10" s="26">
        <v>276882.5845</v>
      </c>
      <c r="Q10" s="26">
        <v>377122.48129999998</v>
      </c>
      <c r="R10" s="26">
        <v>782723.60629999998</v>
      </c>
      <c r="S10" s="26">
        <v>889606.8297</v>
      </c>
      <c r="T10" s="26">
        <v>243959.83910000001</v>
      </c>
      <c r="U10" s="26">
        <v>200016.2764</v>
      </c>
      <c r="V10" s="26">
        <v>429095.47409999999</v>
      </c>
      <c r="W10" s="26">
        <v>256297.60320000001</v>
      </c>
      <c r="X10" s="26">
        <v>455061.2353</v>
      </c>
      <c r="Y10" s="26">
        <v>667566.75679999997</v>
      </c>
      <c r="Z10" s="26">
        <v>405224.13819999999</v>
      </c>
      <c r="AA10" s="26">
        <v>188400.9584</v>
      </c>
      <c r="AB10" s="26">
        <v>237923.70259999999</v>
      </c>
      <c r="AC10" s="26">
        <v>164853.44390000001</v>
      </c>
      <c r="AD10" s="26">
        <v>442728.36420000001</v>
      </c>
      <c r="AE10" s="26">
        <v>79827.962899999999</v>
      </c>
      <c r="AF10" s="26">
        <v>190143.89980000001</v>
      </c>
      <c r="AG10" s="26">
        <v>154752.17000000001</v>
      </c>
      <c r="AH10" s="26">
        <v>30891.246599999999</v>
      </c>
      <c r="AI10" s="26">
        <v>189921.98809999999</v>
      </c>
      <c r="AJ10" s="26">
        <v>427310.23239999998</v>
      </c>
      <c r="AK10" s="26">
        <v>252671.87179999999</v>
      </c>
      <c r="AL10" s="26">
        <v>129709.5137</v>
      </c>
      <c r="AM10" s="26">
        <v>184428.74239999999</v>
      </c>
    </row>
    <row r="11" spans="1:41">
      <c r="A11">
        <v>19</v>
      </c>
      <c r="B11" t="s">
        <v>29</v>
      </c>
      <c r="C11">
        <v>6791</v>
      </c>
      <c r="D11" t="s">
        <v>542</v>
      </c>
      <c r="E11">
        <v>7245</v>
      </c>
      <c r="F11" t="s">
        <v>536</v>
      </c>
      <c r="G11">
        <v>3050</v>
      </c>
      <c r="H11" t="s">
        <v>537</v>
      </c>
      <c r="I11" t="s">
        <v>178</v>
      </c>
      <c r="J11" s="26">
        <v>83164.335800000001</v>
      </c>
      <c r="K11" s="26">
        <v>83164.335800000001</v>
      </c>
      <c r="L11" s="26">
        <v>83164.335800000001</v>
      </c>
      <c r="M11" s="26">
        <v>83164.335800000001</v>
      </c>
      <c r="N11" s="26">
        <v>83164.335800000001</v>
      </c>
      <c r="O11" s="26">
        <v>83164.335800000001</v>
      </c>
      <c r="P11" s="26">
        <v>165921.61230000001</v>
      </c>
      <c r="Q11" s="26">
        <v>167725.57449999999</v>
      </c>
      <c r="R11" s="26">
        <v>257835.01360000001</v>
      </c>
      <c r="S11" s="26">
        <v>457694.8849</v>
      </c>
      <c r="T11" s="26">
        <v>159445.87729999999</v>
      </c>
      <c r="U11" s="26"/>
      <c r="V11" s="26">
        <v>571.04809999999998</v>
      </c>
      <c r="W11" s="26"/>
      <c r="X11" s="26"/>
      <c r="Y11" s="26">
        <v>1142.3861999999999</v>
      </c>
      <c r="Z11" s="26"/>
      <c r="AA11" s="26"/>
      <c r="AB11" s="26">
        <v>571.14369999999997</v>
      </c>
      <c r="AC11" s="26"/>
      <c r="AD11" s="26">
        <v>1713.8791000000001</v>
      </c>
      <c r="AE11" s="26"/>
      <c r="AF11" s="26">
        <v>1141.9607000000001</v>
      </c>
      <c r="AG11" s="26"/>
      <c r="AH11" s="26"/>
      <c r="AI11" s="26">
        <v>571.1087</v>
      </c>
      <c r="AJ11" s="26">
        <v>7426.1109999999999</v>
      </c>
      <c r="AK11" s="26">
        <v>4569.009</v>
      </c>
      <c r="AL11" s="26">
        <v>3998.2914999999998</v>
      </c>
      <c r="AM11" s="26">
        <v>17137.136900000001</v>
      </c>
    </row>
    <row r="12" spans="1:41">
      <c r="A12">
        <v>19</v>
      </c>
      <c r="B12" t="s">
        <v>29</v>
      </c>
      <c r="C12">
        <v>6792</v>
      </c>
      <c r="D12" t="s">
        <v>543</v>
      </c>
      <c r="E12">
        <v>7245</v>
      </c>
      <c r="F12" t="s">
        <v>536</v>
      </c>
      <c r="G12">
        <v>3050</v>
      </c>
      <c r="H12" t="s">
        <v>537</v>
      </c>
      <c r="I12" t="s">
        <v>178</v>
      </c>
      <c r="J12" s="26">
        <v>267068.9952</v>
      </c>
      <c r="K12" s="26">
        <v>267068.9952</v>
      </c>
      <c r="L12" s="26">
        <v>267068.9952</v>
      </c>
      <c r="M12" s="26">
        <v>267068.9952</v>
      </c>
      <c r="N12" s="26">
        <v>267068.9952</v>
      </c>
      <c r="O12" s="26">
        <v>267068.9952</v>
      </c>
      <c r="P12" s="26">
        <v>110960.9722</v>
      </c>
      <c r="Q12" s="26">
        <v>209396.9068</v>
      </c>
      <c r="R12" s="26">
        <v>524888.59270000004</v>
      </c>
      <c r="S12" s="26">
        <v>431911.9448</v>
      </c>
      <c r="T12" s="26">
        <v>84513.961800000005</v>
      </c>
      <c r="U12" s="26">
        <v>200016.2764</v>
      </c>
      <c r="V12" s="26">
        <v>428524.42599999998</v>
      </c>
      <c r="W12" s="26">
        <v>256297.60320000001</v>
      </c>
      <c r="X12" s="26">
        <v>455061.2353</v>
      </c>
      <c r="Y12" s="26">
        <v>666424.37060000002</v>
      </c>
      <c r="Z12" s="26">
        <v>405224.13819999999</v>
      </c>
      <c r="AA12" s="26">
        <v>188400.9584</v>
      </c>
      <c r="AB12" s="26">
        <v>237352.5589</v>
      </c>
      <c r="AC12" s="26">
        <v>164853.44390000001</v>
      </c>
      <c r="AD12" s="26">
        <v>441014.48509999999</v>
      </c>
      <c r="AE12" s="26">
        <v>79827.962899999999</v>
      </c>
      <c r="AF12" s="26">
        <v>189001.93909999999</v>
      </c>
      <c r="AG12" s="26">
        <v>154752.17000000001</v>
      </c>
      <c r="AH12" s="26">
        <v>30891.246599999999</v>
      </c>
      <c r="AI12" s="26">
        <v>189350.87940000001</v>
      </c>
      <c r="AJ12" s="26">
        <v>419884.1214</v>
      </c>
      <c r="AK12" s="26">
        <v>248102.8628</v>
      </c>
      <c r="AL12" s="26">
        <v>125711.2221</v>
      </c>
      <c r="AM12" s="26">
        <v>167291.60550000001</v>
      </c>
    </row>
    <row r="13" spans="1:41"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</row>
    <row r="14" spans="1:41">
      <c r="A14">
        <v>19</v>
      </c>
      <c r="B14" t="s">
        <v>29</v>
      </c>
      <c r="C14">
        <v>6790</v>
      </c>
      <c r="D14" t="s">
        <v>544</v>
      </c>
      <c r="E14">
        <v>7245</v>
      </c>
      <c r="F14" t="s">
        <v>536</v>
      </c>
      <c r="G14">
        <v>3050</v>
      </c>
      <c r="H14" t="s">
        <v>537</v>
      </c>
      <c r="I14" t="s">
        <v>178</v>
      </c>
      <c r="J14" s="26">
        <v>13044803.3575</v>
      </c>
      <c r="K14" s="26">
        <v>13044803.3575</v>
      </c>
      <c r="L14" s="26">
        <v>13044803.3575</v>
      </c>
      <c r="M14" s="26">
        <v>13044803.3575</v>
      </c>
      <c r="N14" s="26">
        <v>13044803.3575</v>
      </c>
      <c r="O14" s="26">
        <v>13044803.3575</v>
      </c>
      <c r="P14" s="26">
        <v>9422572.9000000004</v>
      </c>
      <c r="Q14" s="26">
        <v>10097431.176000001</v>
      </c>
      <c r="R14" s="26">
        <v>12210248.959000001</v>
      </c>
      <c r="S14" s="26">
        <v>15103323.265000001</v>
      </c>
      <c r="T14" s="26">
        <v>7415456.591</v>
      </c>
      <c r="U14" s="26">
        <v>8910325.2149999999</v>
      </c>
      <c r="V14" s="26">
        <v>18389058.1206</v>
      </c>
      <c r="W14" s="26">
        <v>11316136.4035</v>
      </c>
      <c r="X14" s="26">
        <v>20910022.896400001</v>
      </c>
      <c r="Y14" s="26">
        <v>23224477.707699999</v>
      </c>
      <c r="Z14" s="26">
        <v>16596248.9416</v>
      </c>
      <c r="AA14" s="26">
        <v>13888430.603</v>
      </c>
      <c r="AB14" s="26">
        <v>11999799.430299999</v>
      </c>
      <c r="AC14" s="26">
        <v>8177631.7319</v>
      </c>
      <c r="AD14" s="26">
        <v>29738044.479600001</v>
      </c>
      <c r="AE14" s="26">
        <v>13451673.4858</v>
      </c>
      <c r="AF14" s="26">
        <v>11069725.0254</v>
      </c>
      <c r="AG14" s="26">
        <v>7398869.7385</v>
      </c>
      <c r="AH14" s="26">
        <v>4170275.7244000002</v>
      </c>
      <c r="AI14" s="26">
        <v>9149956.9522999991</v>
      </c>
      <c r="AJ14" s="26">
        <v>14461554.852700001</v>
      </c>
      <c r="AK14" s="26">
        <v>10697095.3543</v>
      </c>
      <c r="AL14" s="26">
        <v>6905055.1266999999</v>
      </c>
      <c r="AM14" s="26">
        <v>18371865.9001</v>
      </c>
    </row>
    <row r="15" spans="1:41">
      <c r="A15">
        <v>19</v>
      </c>
      <c r="B15" t="s">
        <v>29</v>
      </c>
      <c r="C15">
        <v>6789</v>
      </c>
      <c r="D15" t="s">
        <v>545</v>
      </c>
      <c r="E15">
        <v>7245</v>
      </c>
      <c r="F15" t="s">
        <v>536</v>
      </c>
      <c r="G15">
        <v>3050</v>
      </c>
      <c r="H15" t="s">
        <v>537</v>
      </c>
      <c r="I15" t="s">
        <v>178</v>
      </c>
      <c r="J15" s="26">
        <v>2356595.148</v>
      </c>
      <c r="K15" s="26">
        <v>2356595.148</v>
      </c>
      <c r="L15" s="26">
        <v>2356595.148</v>
      </c>
      <c r="M15" s="26">
        <v>2356595.148</v>
      </c>
      <c r="N15" s="26">
        <v>2356595.148</v>
      </c>
      <c r="O15" s="26">
        <v>2356595.148</v>
      </c>
      <c r="P15" s="26">
        <v>4128438.94</v>
      </c>
      <c r="Q15" s="26">
        <v>4454362.1900000004</v>
      </c>
      <c r="R15" s="26">
        <v>4253690.2529999996</v>
      </c>
      <c r="S15" s="26">
        <v>6266066.6030000001</v>
      </c>
      <c r="T15" s="26">
        <v>1907280.682</v>
      </c>
      <c r="U15" s="26">
        <v>1810457.6000999999</v>
      </c>
      <c r="V15" s="26">
        <v>2441857.5573999998</v>
      </c>
      <c r="W15" s="26">
        <v>1342519.3788000001</v>
      </c>
      <c r="X15" s="26">
        <v>3084950.3409000002</v>
      </c>
      <c r="Y15" s="26">
        <v>2170752.8585000001</v>
      </c>
      <c r="Z15" s="26">
        <v>2536794.2760000001</v>
      </c>
      <c r="AA15" s="26">
        <v>2989450.3974000001</v>
      </c>
      <c r="AB15" s="26">
        <v>1747641.8470000001</v>
      </c>
      <c r="AC15" s="26">
        <v>660698.67760000005</v>
      </c>
      <c r="AD15" s="26">
        <v>3933721.7418999998</v>
      </c>
      <c r="AE15" s="26">
        <v>1158313.2825</v>
      </c>
      <c r="AF15" s="26">
        <v>1008406.0551999999</v>
      </c>
      <c r="AG15" s="26">
        <v>739013.5649</v>
      </c>
      <c r="AH15" s="26">
        <v>407523.24070000002</v>
      </c>
      <c r="AI15" s="26">
        <v>809534.01069999998</v>
      </c>
      <c r="AJ15" s="26">
        <v>1675786.1</v>
      </c>
      <c r="AK15" s="26">
        <v>768116.02419999999</v>
      </c>
      <c r="AL15" s="26">
        <v>1288094.2514</v>
      </c>
      <c r="AM15" s="26">
        <v>4974813.6786000002</v>
      </c>
    </row>
    <row r="16" spans="1:41">
      <c r="A16">
        <v>19</v>
      </c>
      <c r="B16" t="s">
        <v>29</v>
      </c>
      <c r="C16">
        <v>6760</v>
      </c>
      <c r="D16" t="s">
        <v>527</v>
      </c>
      <c r="E16">
        <v>7245</v>
      </c>
      <c r="F16" t="s">
        <v>536</v>
      </c>
      <c r="G16">
        <v>3050</v>
      </c>
      <c r="H16" t="s">
        <v>537</v>
      </c>
      <c r="I16" t="s">
        <v>178</v>
      </c>
      <c r="J16" s="26">
        <v>10688208.2096</v>
      </c>
      <c r="K16" s="26">
        <v>10688208.2096</v>
      </c>
      <c r="L16" s="26">
        <v>10688208.2096</v>
      </c>
      <c r="M16" s="26">
        <v>10688208.2096</v>
      </c>
      <c r="N16" s="26">
        <v>10688208.2096</v>
      </c>
      <c r="O16" s="26">
        <v>10688208.2096</v>
      </c>
      <c r="P16" s="26">
        <v>5294133.96</v>
      </c>
      <c r="Q16" s="26">
        <v>5643068.9859999996</v>
      </c>
      <c r="R16" s="26">
        <v>7956558.7060000002</v>
      </c>
      <c r="S16" s="26">
        <v>8837256.6620000005</v>
      </c>
      <c r="T16" s="26">
        <v>5508175.909</v>
      </c>
      <c r="U16" s="26">
        <v>7099867.6149000004</v>
      </c>
      <c r="V16" s="26">
        <v>15947200.563200001</v>
      </c>
      <c r="W16" s="26">
        <v>9973617.0247000009</v>
      </c>
      <c r="X16" s="26">
        <v>17825072.555500001</v>
      </c>
      <c r="Y16" s="26">
        <v>21053724.849199999</v>
      </c>
      <c r="Z16" s="26">
        <v>14059454.6656</v>
      </c>
      <c r="AA16" s="26">
        <v>10898980.205700001</v>
      </c>
      <c r="AB16" s="26">
        <v>10252157.5833</v>
      </c>
      <c r="AC16" s="26">
        <v>7516933.0543999998</v>
      </c>
      <c r="AD16" s="26">
        <v>25804322.7377</v>
      </c>
      <c r="AE16" s="26">
        <v>12293360.203199999</v>
      </c>
      <c r="AF16" s="26">
        <v>10061318.9703</v>
      </c>
      <c r="AG16" s="26">
        <v>6659856.1737000002</v>
      </c>
      <c r="AH16" s="26">
        <v>3762752.4838</v>
      </c>
      <c r="AI16" s="26">
        <v>8340422.9415999996</v>
      </c>
      <c r="AJ16" s="26">
        <v>12785768.752699999</v>
      </c>
      <c r="AK16" s="26">
        <v>9928979.3300999999</v>
      </c>
      <c r="AL16" s="26">
        <v>5616960.8754000003</v>
      </c>
      <c r="AM16" s="26">
        <v>13397052.2215</v>
      </c>
    </row>
    <row r="18" spans="1:39">
      <c r="A18">
        <v>19</v>
      </c>
      <c r="B18" t="s">
        <v>29</v>
      </c>
      <c r="C18">
        <v>6993</v>
      </c>
      <c r="D18" t="s">
        <v>546</v>
      </c>
      <c r="E18">
        <v>7245</v>
      </c>
      <c r="F18" t="s">
        <v>536</v>
      </c>
      <c r="G18">
        <v>3050</v>
      </c>
      <c r="H18" t="s">
        <v>537</v>
      </c>
      <c r="I18" t="s">
        <v>178</v>
      </c>
      <c r="J18" s="26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</row>
    <row r="19" spans="1:39">
      <c r="J19" s="26"/>
    </row>
    <row r="20" spans="1:39">
      <c r="J20" s="26"/>
    </row>
    <row r="21" spans="1:39">
      <c r="A21">
        <v>19</v>
      </c>
      <c r="B21" t="s">
        <v>29</v>
      </c>
      <c r="C21">
        <v>6992</v>
      </c>
      <c r="D21" t="s">
        <v>535</v>
      </c>
      <c r="E21">
        <v>7246</v>
      </c>
      <c r="F21" t="s">
        <v>547</v>
      </c>
      <c r="G21">
        <v>3050</v>
      </c>
      <c r="H21" t="s">
        <v>537</v>
      </c>
      <c r="I21" t="s">
        <v>548</v>
      </c>
      <c r="J21">
        <v>1656195.8101999999</v>
      </c>
      <c r="K21">
        <v>1656195.8101999999</v>
      </c>
      <c r="L21">
        <v>1656195.8101999999</v>
      </c>
      <c r="M21">
        <v>1656195.8101999999</v>
      </c>
      <c r="N21">
        <v>1656195.8101999999</v>
      </c>
      <c r="O21">
        <v>1656195.8101999999</v>
      </c>
      <c r="P21">
        <v>534466.88619999995</v>
      </c>
      <c r="Q21">
        <v>569381.34880000004</v>
      </c>
      <c r="R21">
        <v>565030.04449999996</v>
      </c>
      <c r="S21">
        <v>989039.82209999999</v>
      </c>
      <c r="T21">
        <v>240200.77600000001</v>
      </c>
      <c r="U21">
        <v>761695.66280000005</v>
      </c>
      <c r="V21">
        <v>2003659.8245000001</v>
      </c>
      <c r="W21">
        <v>752743.45440000005</v>
      </c>
      <c r="X21">
        <v>4570427.5932</v>
      </c>
      <c r="Y21">
        <v>2078350.473</v>
      </c>
      <c r="Z21">
        <v>2508826.0326999999</v>
      </c>
      <c r="AA21">
        <v>3936958.3470000001</v>
      </c>
      <c r="AB21">
        <v>1524219.872</v>
      </c>
      <c r="AC21">
        <v>620055.99930000002</v>
      </c>
      <c r="AD21">
        <v>7065473.1185999997</v>
      </c>
      <c r="AE21">
        <v>1506092.6931</v>
      </c>
      <c r="AF21">
        <v>1125000.6946</v>
      </c>
      <c r="AG21">
        <v>464420.5515</v>
      </c>
      <c r="AH21">
        <v>289957.21649999998</v>
      </c>
      <c r="AI21">
        <v>918138.50670000003</v>
      </c>
      <c r="AJ21">
        <v>1252311.6517</v>
      </c>
      <c r="AK21">
        <v>639818.7219</v>
      </c>
      <c r="AL21">
        <v>762587.18339999998</v>
      </c>
      <c r="AM21">
        <v>4069842.9701999999</v>
      </c>
    </row>
    <row r="22" spans="1:39">
      <c r="A22">
        <v>19</v>
      </c>
      <c r="B22" t="s">
        <v>29</v>
      </c>
      <c r="C22">
        <v>6796</v>
      </c>
      <c r="D22" t="s">
        <v>539</v>
      </c>
      <c r="E22">
        <v>7246</v>
      </c>
      <c r="F22" t="s">
        <v>547</v>
      </c>
      <c r="G22">
        <v>3050</v>
      </c>
      <c r="H22" t="s">
        <v>537</v>
      </c>
      <c r="I22" t="s">
        <v>548</v>
      </c>
      <c r="J22">
        <v>1559169.0655</v>
      </c>
      <c r="K22">
        <v>1559169.0655</v>
      </c>
      <c r="L22">
        <v>1559169.0655</v>
      </c>
      <c r="M22">
        <v>1559169.0655</v>
      </c>
      <c r="N22">
        <v>1559169.0655</v>
      </c>
      <c r="O22">
        <v>1559169.0655</v>
      </c>
      <c r="P22">
        <v>510239.13199999998</v>
      </c>
      <c r="Q22">
        <v>540536.17460000003</v>
      </c>
      <c r="R22">
        <v>538956.65159999998</v>
      </c>
      <c r="S22">
        <v>954190.89119999995</v>
      </c>
      <c r="T22">
        <v>234792.44099999999</v>
      </c>
      <c r="U22">
        <v>677598.54429999995</v>
      </c>
      <c r="V22">
        <v>1828314.6965000001</v>
      </c>
      <c r="W22">
        <v>649040.54480000003</v>
      </c>
      <c r="X22">
        <v>4484661.8980999999</v>
      </c>
      <c r="Y22">
        <v>2014242.8585999999</v>
      </c>
      <c r="Z22">
        <v>2360622.2987000002</v>
      </c>
      <c r="AA22">
        <v>3688349.2022000002</v>
      </c>
      <c r="AB22">
        <v>1349731.9427</v>
      </c>
      <c r="AC22">
        <v>587571.10279999999</v>
      </c>
      <c r="AD22">
        <v>6762714.6498999996</v>
      </c>
      <c r="AE22">
        <v>1457943.7999</v>
      </c>
      <c r="AF22">
        <v>1035678.3268</v>
      </c>
      <c r="AG22">
        <v>439850.06109999999</v>
      </c>
      <c r="AH22">
        <v>278658.33319999999</v>
      </c>
      <c r="AI22">
        <v>909322.89679999999</v>
      </c>
      <c r="AJ22">
        <v>1211574.2168000001</v>
      </c>
      <c r="AK22">
        <v>606051.34880000004</v>
      </c>
      <c r="AL22">
        <v>717995.78079999995</v>
      </c>
      <c r="AM22">
        <v>3581419.7799</v>
      </c>
    </row>
    <row r="23" spans="1:39">
      <c r="A23">
        <v>19</v>
      </c>
      <c r="B23" t="s">
        <v>29</v>
      </c>
      <c r="C23">
        <v>6797</v>
      </c>
      <c r="D23" t="s">
        <v>540</v>
      </c>
      <c r="E23">
        <v>7246</v>
      </c>
      <c r="F23" t="s">
        <v>547</v>
      </c>
      <c r="G23">
        <v>3050</v>
      </c>
      <c r="H23" t="s">
        <v>537</v>
      </c>
      <c r="I23" t="s">
        <v>548</v>
      </c>
      <c r="J23">
        <v>97026.744699999996</v>
      </c>
      <c r="K23">
        <v>97026.744699999996</v>
      </c>
      <c r="L23">
        <v>97026.744699999996</v>
      </c>
      <c r="M23">
        <v>97026.744699999996</v>
      </c>
      <c r="N23">
        <v>97026.744699999996</v>
      </c>
      <c r="O23">
        <v>97026.744699999996</v>
      </c>
      <c r="P23">
        <v>24227.754199999999</v>
      </c>
      <c r="Q23">
        <v>28845.174200000001</v>
      </c>
      <c r="R23">
        <v>26073.392899999999</v>
      </c>
      <c r="S23">
        <v>34848.930899999999</v>
      </c>
      <c r="T23">
        <v>5408.335</v>
      </c>
      <c r="U23">
        <v>84097.118499999997</v>
      </c>
      <c r="V23">
        <v>175345.128</v>
      </c>
      <c r="W23">
        <v>103702.9096</v>
      </c>
      <c r="X23">
        <v>85765.695099999997</v>
      </c>
      <c r="Y23">
        <v>64107.614500000003</v>
      </c>
      <c r="Z23">
        <v>148203.734</v>
      </c>
      <c r="AA23">
        <v>248609.14480000001</v>
      </c>
      <c r="AB23">
        <v>174487.92929999999</v>
      </c>
      <c r="AC23">
        <v>32484.896499999999</v>
      </c>
      <c r="AD23">
        <v>302758.46870000003</v>
      </c>
      <c r="AE23">
        <v>48148.893199999999</v>
      </c>
      <c r="AF23">
        <v>89322.367800000007</v>
      </c>
      <c r="AG23">
        <v>24570.490399999999</v>
      </c>
      <c r="AH23">
        <v>11298.8833</v>
      </c>
      <c r="AI23">
        <v>8815.6098999999995</v>
      </c>
      <c r="AJ23">
        <v>40737.4349</v>
      </c>
      <c r="AK23">
        <v>33767.373099999997</v>
      </c>
      <c r="AL23">
        <v>44591.402600000001</v>
      </c>
      <c r="AM23">
        <v>488423.19030000002</v>
      </c>
    </row>
    <row r="24" spans="1:39">
      <c r="A24">
        <v>19</v>
      </c>
      <c r="B24" t="s">
        <v>29</v>
      </c>
      <c r="C24">
        <v>6795</v>
      </c>
      <c r="D24" t="s">
        <v>538</v>
      </c>
      <c r="E24">
        <v>7246</v>
      </c>
      <c r="F24" t="s">
        <v>547</v>
      </c>
      <c r="G24">
        <v>3050</v>
      </c>
      <c r="H24" t="s">
        <v>537</v>
      </c>
      <c r="I24" t="s">
        <v>548</v>
      </c>
      <c r="J24">
        <v>2491219.27</v>
      </c>
      <c r="K24">
        <v>2491219.27</v>
      </c>
      <c r="L24">
        <v>2491219.27</v>
      </c>
      <c r="M24">
        <v>2491219.27</v>
      </c>
      <c r="N24">
        <v>2491219.27</v>
      </c>
      <c r="O24">
        <v>2491219.27</v>
      </c>
      <c r="P24">
        <v>1702908.0922000001</v>
      </c>
      <c r="Q24">
        <v>1825655.1884000001</v>
      </c>
      <c r="R24">
        <v>2265157.8354000002</v>
      </c>
      <c r="S24">
        <v>2689393.0665000002</v>
      </c>
      <c r="T24">
        <v>1418273.4595999999</v>
      </c>
      <c r="U24">
        <v>1697427.5952999999</v>
      </c>
      <c r="V24">
        <v>3412043.9419999998</v>
      </c>
      <c r="W24">
        <v>2294551.0210000002</v>
      </c>
      <c r="X24">
        <v>3945502.3701999998</v>
      </c>
      <c r="Y24">
        <v>4582780.3662</v>
      </c>
      <c r="Z24">
        <v>3331711.3511999999</v>
      </c>
      <c r="AA24">
        <v>2789244.3234000001</v>
      </c>
      <c r="AB24">
        <v>2342828.7472000001</v>
      </c>
      <c r="AC24">
        <v>1689825.8705</v>
      </c>
      <c r="AD24">
        <v>5608748.9073000001</v>
      </c>
      <c r="AE24">
        <v>2439902.0356999999</v>
      </c>
      <c r="AF24">
        <v>2064561.3152000001</v>
      </c>
      <c r="AG24">
        <v>1425555.0639</v>
      </c>
      <c r="AH24">
        <v>864340.49719999998</v>
      </c>
      <c r="AI24">
        <v>1787251.6137000001</v>
      </c>
      <c r="AJ24">
        <v>2776229.6749</v>
      </c>
      <c r="AK24">
        <v>2126009.7135000001</v>
      </c>
      <c r="AL24">
        <v>1389563.4231</v>
      </c>
      <c r="AM24">
        <v>3291764.0860000001</v>
      </c>
    </row>
    <row r="25" spans="1:39">
      <c r="A25">
        <v>19</v>
      </c>
      <c r="B25" t="s">
        <v>29</v>
      </c>
      <c r="C25">
        <v>6791</v>
      </c>
      <c r="D25" t="s">
        <v>542</v>
      </c>
      <c r="E25">
        <v>7246</v>
      </c>
      <c r="F25" t="s">
        <v>547</v>
      </c>
      <c r="G25">
        <v>3050</v>
      </c>
      <c r="H25" t="s">
        <v>537</v>
      </c>
      <c r="I25" t="s">
        <v>548</v>
      </c>
      <c r="J25">
        <v>3114.7689999999998</v>
      </c>
      <c r="K25">
        <v>3114.7689999999998</v>
      </c>
      <c r="L25">
        <v>3114.7689999999998</v>
      </c>
      <c r="M25">
        <v>3114.7689999999998</v>
      </c>
      <c r="N25">
        <v>3114.7689999999998</v>
      </c>
      <c r="O25">
        <v>3114.7689999999998</v>
      </c>
      <c r="P25">
        <v>6214.2924999999996</v>
      </c>
      <c r="Q25">
        <v>6281.8566000000001</v>
      </c>
      <c r="R25">
        <v>9656.7417999999998</v>
      </c>
      <c r="S25">
        <v>17142.130099999998</v>
      </c>
      <c r="T25">
        <v>5971.7552999999998</v>
      </c>
      <c r="V25">
        <v>21.387599999999999</v>
      </c>
      <c r="Y25">
        <v>42.786000000000001</v>
      </c>
      <c r="AB25">
        <v>21.391100000000002</v>
      </c>
      <c r="AD25">
        <v>64.190200000000004</v>
      </c>
      <c r="AF25">
        <v>42.770099999999999</v>
      </c>
      <c r="AI25">
        <v>21.389800000000001</v>
      </c>
      <c r="AJ25">
        <v>278.13150000000002</v>
      </c>
      <c r="AK25">
        <v>171.12389999999999</v>
      </c>
      <c r="AL25">
        <v>149.74870000000001</v>
      </c>
      <c r="AM25">
        <v>641.84029999999996</v>
      </c>
    </row>
    <row r="26" spans="1:39">
      <c r="A26">
        <v>19</v>
      </c>
      <c r="B26" t="s">
        <v>29</v>
      </c>
      <c r="C26">
        <v>6794</v>
      </c>
      <c r="D26" t="s">
        <v>515</v>
      </c>
      <c r="E26">
        <v>7246</v>
      </c>
      <c r="F26" t="s">
        <v>547</v>
      </c>
      <c r="G26">
        <v>3050</v>
      </c>
      <c r="H26" t="s">
        <v>537</v>
      </c>
      <c r="I26" t="s">
        <v>548</v>
      </c>
      <c r="J26">
        <v>549463.05220000003</v>
      </c>
      <c r="K26">
        <v>549463.05220000003</v>
      </c>
      <c r="L26">
        <v>549463.05220000003</v>
      </c>
      <c r="M26">
        <v>549463.05220000003</v>
      </c>
      <c r="N26">
        <v>549463.05220000003</v>
      </c>
      <c r="O26">
        <v>549463.05220000003</v>
      </c>
      <c r="P26">
        <v>244386.83559999999</v>
      </c>
      <c r="Q26">
        <v>255676.9357</v>
      </c>
      <c r="R26">
        <v>372842.02130000002</v>
      </c>
      <c r="S26">
        <v>334647.72610000003</v>
      </c>
      <c r="T26">
        <v>301476.81479999999</v>
      </c>
      <c r="U26">
        <v>367430.70770000003</v>
      </c>
      <c r="V26">
        <v>696881.43680000002</v>
      </c>
      <c r="W26">
        <v>627011.39229999995</v>
      </c>
      <c r="X26">
        <v>853037.50089999998</v>
      </c>
      <c r="Y26">
        <v>1166157.9765000001</v>
      </c>
      <c r="Z26">
        <v>871433.3909</v>
      </c>
      <c r="AA26">
        <v>720624.35450000002</v>
      </c>
      <c r="AB26">
        <v>570125.85730000003</v>
      </c>
      <c r="AC26">
        <v>493958.81280000001</v>
      </c>
      <c r="AD26">
        <v>1235188.0305999999</v>
      </c>
      <c r="AE26">
        <v>485035.38750000001</v>
      </c>
      <c r="AF26">
        <v>445363.22440000001</v>
      </c>
      <c r="AG26">
        <v>340147.41820000001</v>
      </c>
      <c r="AH26">
        <v>256705.93489999999</v>
      </c>
      <c r="AI26">
        <v>447369.1606</v>
      </c>
      <c r="AJ26">
        <v>640079.49399999995</v>
      </c>
      <c r="AK26">
        <v>561874.58369999996</v>
      </c>
      <c r="AL26">
        <v>363436.78529999999</v>
      </c>
      <c r="AM26">
        <v>536221.47100000002</v>
      </c>
    </row>
    <row r="27" spans="1:39">
      <c r="A27">
        <v>19</v>
      </c>
      <c r="B27" t="s">
        <v>29</v>
      </c>
      <c r="C27">
        <v>6792</v>
      </c>
      <c r="D27" t="s">
        <v>543</v>
      </c>
      <c r="E27">
        <v>7246</v>
      </c>
      <c r="F27" t="s">
        <v>547</v>
      </c>
      <c r="G27">
        <v>3050</v>
      </c>
      <c r="H27" t="s">
        <v>537</v>
      </c>
      <c r="I27" t="s">
        <v>548</v>
      </c>
      <c r="J27">
        <v>18676.153399999999</v>
      </c>
      <c r="K27">
        <v>18676.153399999999</v>
      </c>
      <c r="L27">
        <v>18676.153399999999</v>
      </c>
      <c r="M27">
        <v>18676.153399999999</v>
      </c>
      <c r="N27">
        <v>18676.153399999999</v>
      </c>
      <c r="O27">
        <v>18676.153399999999</v>
      </c>
      <c r="P27">
        <v>7759.5083999999997</v>
      </c>
      <c r="Q27">
        <v>14643.1399</v>
      </c>
      <c r="R27">
        <v>36705.4954</v>
      </c>
      <c r="S27">
        <v>30203.6322</v>
      </c>
      <c r="T27">
        <v>5910.0672000000004</v>
      </c>
      <c r="U27">
        <v>13987.1522</v>
      </c>
      <c r="V27">
        <v>29966.7431</v>
      </c>
      <c r="W27">
        <v>17922.909299999999</v>
      </c>
      <c r="X27">
        <v>31822.464</v>
      </c>
      <c r="Y27">
        <v>46603.102800000001</v>
      </c>
      <c r="Z27">
        <v>28337.352299999999</v>
      </c>
      <c r="AA27">
        <v>13174.8922</v>
      </c>
      <c r="AB27">
        <v>16598.080999999998</v>
      </c>
      <c r="AC27">
        <v>11528.2129</v>
      </c>
      <c r="AD27">
        <v>30840.1738</v>
      </c>
      <c r="AE27">
        <v>5582.375</v>
      </c>
      <c r="AF27">
        <v>13216.918799999999</v>
      </c>
      <c r="AG27">
        <v>10821.830099999999</v>
      </c>
      <c r="AH27">
        <v>2160.2269999999999</v>
      </c>
      <c r="AI27">
        <v>13241.3202</v>
      </c>
      <c r="AJ27">
        <v>29362.526000000002</v>
      </c>
      <c r="AK27">
        <v>17349.8505</v>
      </c>
      <c r="AL27">
        <v>8790.9946</v>
      </c>
      <c r="AM27">
        <v>11698.7137</v>
      </c>
    </row>
    <row r="28" spans="1:39">
      <c r="A28">
        <v>19</v>
      </c>
      <c r="B28" t="s">
        <v>29</v>
      </c>
      <c r="C28">
        <v>6760</v>
      </c>
      <c r="D28" t="s">
        <v>527</v>
      </c>
      <c r="E28">
        <v>7246</v>
      </c>
      <c r="F28" t="s">
        <v>547</v>
      </c>
      <c r="G28">
        <v>3050</v>
      </c>
      <c r="H28" t="s">
        <v>537</v>
      </c>
      <c r="I28" t="s">
        <v>548</v>
      </c>
      <c r="J28">
        <v>1527090.5220000001</v>
      </c>
      <c r="K28">
        <v>1527090.5220000001</v>
      </c>
      <c r="L28">
        <v>1527090.5220000001</v>
      </c>
      <c r="M28">
        <v>1527090.5220000001</v>
      </c>
      <c r="N28">
        <v>1527090.5220000001</v>
      </c>
      <c r="O28">
        <v>1527090.5220000001</v>
      </c>
      <c r="P28">
        <v>756344.07449999999</v>
      </c>
      <c r="Q28">
        <v>806535.84479999996</v>
      </c>
      <c r="R28">
        <v>1136693.3289999999</v>
      </c>
      <c r="S28">
        <v>1262670.2180000001</v>
      </c>
      <c r="T28">
        <v>786969.69810000004</v>
      </c>
      <c r="U28">
        <v>1014266.8021</v>
      </c>
      <c r="V28">
        <v>2278198.1150000002</v>
      </c>
      <c r="W28">
        <v>1425449.4783000001</v>
      </c>
      <c r="X28">
        <v>2546474.3881999999</v>
      </c>
      <c r="Y28">
        <v>3008020.6768999998</v>
      </c>
      <c r="Z28">
        <v>2009016.4125000001</v>
      </c>
      <c r="AA28">
        <v>1557174.463</v>
      </c>
      <c r="AB28">
        <v>1464771.2449</v>
      </c>
      <c r="AC28">
        <v>1074077.9976999999</v>
      </c>
      <c r="AD28">
        <v>3686872.5279999999</v>
      </c>
      <c r="AE28">
        <v>1756203.1776000001</v>
      </c>
      <c r="AF28">
        <v>1437774.4642</v>
      </c>
      <c r="AG28">
        <v>951416.88809999998</v>
      </c>
      <c r="AH28">
        <v>537553.79509999999</v>
      </c>
      <c r="AI28">
        <v>1191639.6507999999</v>
      </c>
      <c r="AJ28">
        <v>1826990.3862000001</v>
      </c>
      <c r="AK28">
        <v>1418585.19</v>
      </c>
      <c r="AL28">
        <v>802493.89210000006</v>
      </c>
      <c r="AM28">
        <v>1913979.8128</v>
      </c>
    </row>
    <row r="29" spans="1:39">
      <c r="A29">
        <v>19</v>
      </c>
      <c r="B29" t="s">
        <v>29</v>
      </c>
      <c r="C29">
        <v>6789</v>
      </c>
      <c r="D29" t="s">
        <v>545</v>
      </c>
      <c r="E29">
        <v>7246</v>
      </c>
      <c r="F29" t="s">
        <v>547</v>
      </c>
      <c r="G29">
        <v>3050</v>
      </c>
      <c r="H29" t="s">
        <v>537</v>
      </c>
      <c r="I29" t="s">
        <v>548</v>
      </c>
      <c r="J29">
        <v>392874.7733</v>
      </c>
      <c r="K29">
        <v>392874.7733</v>
      </c>
      <c r="L29">
        <v>392874.7733</v>
      </c>
      <c r="M29">
        <v>392874.7733</v>
      </c>
      <c r="N29">
        <v>392874.7733</v>
      </c>
      <c r="O29">
        <v>392874.7733</v>
      </c>
      <c r="P29">
        <v>688203.38119999995</v>
      </c>
      <c r="Q29">
        <v>742517.41139999998</v>
      </c>
      <c r="R29">
        <v>709260.24789999996</v>
      </c>
      <c r="S29">
        <v>1044729.36</v>
      </c>
      <c r="T29">
        <v>317945.12420000002</v>
      </c>
      <c r="U29">
        <v>301742.93339999998</v>
      </c>
      <c r="V29">
        <v>406976.25959999999</v>
      </c>
      <c r="W29">
        <v>224167.24110000001</v>
      </c>
      <c r="X29">
        <v>514168.0171</v>
      </c>
      <c r="Y29">
        <v>361955.82390000002</v>
      </c>
      <c r="Z29">
        <v>422924.19549999997</v>
      </c>
      <c r="AA29">
        <v>498270.61369999999</v>
      </c>
      <c r="AB29">
        <v>291312.1728</v>
      </c>
      <c r="AC29">
        <v>110260.8472</v>
      </c>
      <c r="AD29">
        <v>655783.98479999998</v>
      </c>
      <c r="AE29">
        <v>193081.0956</v>
      </c>
      <c r="AF29">
        <v>168163.93770000001</v>
      </c>
      <c r="AG29">
        <v>123168.92750000001</v>
      </c>
      <c r="AH29">
        <v>67920.540099999998</v>
      </c>
      <c r="AI29">
        <v>134980.09220000001</v>
      </c>
      <c r="AJ29">
        <v>279519.1372</v>
      </c>
      <c r="AK29">
        <v>128028.9653</v>
      </c>
      <c r="AL29">
        <v>214692.0024</v>
      </c>
      <c r="AM29">
        <v>829222.24820000003</v>
      </c>
    </row>
    <row r="30" spans="1:39">
      <c r="A30">
        <v>19</v>
      </c>
      <c r="B30" t="s">
        <v>29</v>
      </c>
      <c r="C30">
        <v>6993</v>
      </c>
      <c r="D30" t="s">
        <v>546</v>
      </c>
      <c r="E30">
        <v>7246</v>
      </c>
      <c r="F30" t="s">
        <v>547</v>
      </c>
      <c r="G30">
        <v>3050</v>
      </c>
      <c r="H30" t="s">
        <v>537</v>
      </c>
      <c r="I30" t="s">
        <v>548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</row>
    <row r="31" spans="1:39">
      <c r="A31">
        <v>19</v>
      </c>
      <c r="B31" t="s">
        <v>29</v>
      </c>
      <c r="C31">
        <v>6793</v>
      </c>
      <c r="D31" t="s">
        <v>541</v>
      </c>
      <c r="E31">
        <v>7246</v>
      </c>
      <c r="F31" t="s">
        <v>547</v>
      </c>
      <c r="G31">
        <v>3050</v>
      </c>
      <c r="H31" t="s">
        <v>537</v>
      </c>
      <c r="I31" t="s">
        <v>548</v>
      </c>
      <c r="J31">
        <v>21790.922500000001</v>
      </c>
      <c r="K31">
        <v>21790.922500000001</v>
      </c>
      <c r="L31">
        <v>21790.922500000001</v>
      </c>
      <c r="M31">
        <v>21790.922500000001</v>
      </c>
      <c r="N31">
        <v>21790.922500000001</v>
      </c>
      <c r="O31">
        <v>21790.922500000001</v>
      </c>
      <c r="P31">
        <v>13973.8009</v>
      </c>
      <c r="Q31">
        <v>20924.996500000001</v>
      </c>
      <c r="R31">
        <v>46362.237200000003</v>
      </c>
      <c r="S31">
        <v>47345.7624</v>
      </c>
      <c r="T31">
        <v>11881.8225</v>
      </c>
      <c r="U31">
        <v>13987.1522</v>
      </c>
      <c r="V31">
        <v>29988.1306</v>
      </c>
      <c r="W31">
        <v>17922.909299999999</v>
      </c>
      <c r="X31">
        <v>31822.464</v>
      </c>
      <c r="Y31">
        <v>46645.888800000001</v>
      </c>
      <c r="Z31">
        <v>28337.352299999999</v>
      </c>
      <c r="AA31">
        <v>13174.8922</v>
      </c>
      <c r="AB31">
        <v>16619.4722</v>
      </c>
      <c r="AC31">
        <v>11528.2129</v>
      </c>
      <c r="AD31">
        <v>30904.364000000001</v>
      </c>
      <c r="AE31">
        <v>5582.375</v>
      </c>
      <c r="AF31">
        <v>13259.688899999999</v>
      </c>
      <c r="AG31">
        <v>10821.830099999999</v>
      </c>
      <c r="AH31">
        <v>2160.2269999999999</v>
      </c>
      <c r="AI31">
        <v>13262.7101</v>
      </c>
      <c r="AJ31">
        <v>29640.657500000001</v>
      </c>
      <c r="AK31">
        <v>17520.9745</v>
      </c>
      <c r="AL31">
        <v>8940.7433000000001</v>
      </c>
      <c r="AM31">
        <v>12340.554</v>
      </c>
    </row>
    <row r="32" spans="1:39">
      <c r="A32">
        <v>19</v>
      </c>
      <c r="B32" t="s">
        <v>29</v>
      </c>
      <c r="C32">
        <v>6790</v>
      </c>
      <c r="D32" t="s">
        <v>544</v>
      </c>
      <c r="E32">
        <v>7246</v>
      </c>
      <c r="F32" t="s">
        <v>547</v>
      </c>
      <c r="G32">
        <v>3050</v>
      </c>
      <c r="H32" t="s">
        <v>537</v>
      </c>
      <c r="I32" t="s">
        <v>548</v>
      </c>
      <c r="J32">
        <v>1919965.2953000001</v>
      </c>
      <c r="K32">
        <v>1919965.2953000001</v>
      </c>
      <c r="L32">
        <v>1919965.2953000001</v>
      </c>
      <c r="M32">
        <v>1919965.2953000001</v>
      </c>
      <c r="N32">
        <v>1919965.2953000001</v>
      </c>
      <c r="O32">
        <v>1919965.2953000001</v>
      </c>
      <c r="P32">
        <v>1444547.4557</v>
      </c>
      <c r="Q32">
        <v>1549053.2561999999</v>
      </c>
      <c r="R32">
        <v>1845953.5769</v>
      </c>
      <c r="S32">
        <v>2307399.5780000002</v>
      </c>
      <c r="T32">
        <v>1104914.8223000001</v>
      </c>
      <c r="U32">
        <v>1316009.7355</v>
      </c>
      <c r="V32">
        <v>2685174.3744999999</v>
      </c>
      <c r="W32">
        <v>1649616.7193</v>
      </c>
      <c r="X32">
        <v>3060642.4053000002</v>
      </c>
      <c r="Y32">
        <v>3369976.5008</v>
      </c>
      <c r="Z32">
        <v>2431940.608</v>
      </c>
      <c r="AA32">
        <v>2055445.0767000001</v>
      </c>
      <c r="AB32">
        <v>1756083.4177999999</v>
      </c>
      <c r="AC32">
        <v>1184338.8448999999</v>
      </c>
      <c r="AD32">
        <v>4342656.5126999998</v>
      </c>
      <c r="AE32">
        <v>1949284.2731999999</v>
      </c>
      <c r="AF32">
        <v>1605938.4018999999</v>
      </c>
      <c r="AG32">
        <v>1074585.8156000001</v>
      </c>
      <c r="AH32">
        <v>605474.33519999997</v>
      </c>
      <c r="AI32">
        <v>1326619.7431000001</v>
      </c>
      <c r="AJ32">
        <v>2106509.5233999998</v>
      </c>
      <c r="AK32">
        <v>1546614.1553</v>
      </c>
      <c r="AL32">
        <v>1017185.8945000001</v>
      </c>
      <c r="AM32">
        <v>2743202.0610000002</v>
      </c>
    </row>
    <row r="33" spans="1:39">
      <c r="A33">
        <v>19</v>
      </c>
      <c r="B33" t="s">
        <v>29</v>
      </c>
      <c r="C33">
        <v>6992</v>
      </c>
      <c r="D33" t="s">
        <v>535</v>
      </c>
      <c r="E33">
        <v>7225</v>
      </c>
      <c r="F33" t="s">
        <v>549</v>
      </c>
      <c r="G33">
        <v>3050</v>
      </c>
      <c r="H33" t="s">
        <v>537</v>
      </c>
      <c r="I33" t="s">
        <v>550</v>
      </c>
      <c r="J33">
        <v>119.80629999999999</v>
      </c>
      <c r="K33">
        <v>119.80629999999999</v>
      </c>
      <c r="L33">
        <v>119.80629999999999</v>
      </c>
      <c r="M33">
        <v>119.80629999999999</v>
      </c>
      <c r="N33">
        <v>119.80629999999999</v>
      </c>
      <c r="O33">
        <v>119.80629999999999</v>
      </c>
      <c r="P33">
        <v>196.61969999999999</v>
      </c>
      <c r="Q33">
        <v>209.464</v>
      </c>
      <c r="R33">
        <v>207.86330000000001</v>
      </c>
      <c r="S33">
        <v>363.84800000000001</v>
      </c>
      <c r="T33">
        <v>88.365099999999998</v>
      </c>
      <c r="U33">
        <v>37.758099999999999</v>
      </c>
      <c r="V33">
        <v>98.891099999999994</v>
      </c>
      <c r="W33">
        <v>37.508600000000001</v>
      </c>
      <c r="X33">
        <v>222.61160000000001</v>
      </c>
      <c r="Y33">
        <v>101.4669</v>
      </c>
      <c r="Z33">
        <v>123.15089999999999</v>
      </c>
      <c r="AA33">
        <v>193.405</v>
      </c>
      <c r="AB33">
        <v>75.615799999999993</v>
      </c>
      <c r="AC33">
        <v>30.3977</v>
      </c>
      <c r="AD33">
        <v>345.74239999999998</v>
      </c>
      <c r="AE33">
        <v>73.544700000000006</v>
      </c>
      <c r="AF33">
        <v>55.438600000000001</v>
      </c>
      <c r="AG33">
        <v>22.77</v>
      </c>
      <c r="AH33">
        <v>14.1782</v>
      </c>
      <c r="AI33">
        <v>44.6404</v>
      </c>
      <c r="AJ33">
        <v>61.158799999999999</v>
      </c>
      <c r="AK33">
        <v>31.3688</v>
      </c>
      <c r="AL33">
        <v>37.428899999999999</v>
      </c>
      <c r="AM33">
        <v>202.11529999999999</v>
      </c>
    </row>
    <row r="34" spans="1:39">
      <c r="A34">
        <v>19</v>
      </c>
      <c r="B34" t="s">
        <v>29</v>
      </c>
      <c r="C34">
        <v>6796</v>
      </c>
      <c r="D34" t="s">
        <v>539</v>
      </c>
      <c r="E34">
        <v>7225</v>
      </c>
      <c r="F34" t="s">
        <v>549</v>
      </c>
      <c r="G34">
        <v>3050</v>
      </c>
      <c r="H34" t="s">
        <v>537</v>
      </c>
      <c r="I34" t="s">
        <v>550</v>
      </c>
      <c r="J34">
        <v>112.6408</v>
      </c>
      <c r="K34">
        <v>112.6408</v>
      </c>
      <c r="L34">
        <v>112.6408</v>
      </c>
      <c r="M34">
        <v>112.6408</v>
      </c>
      <c r="N34">
        <v>112.6408</v>
      </c>
      <c r="O34">
        <v>112.6408</v>
      </c>
      <c r="P34">
        <v>187.70679999999999</v>
      </c>
      <c r="Q34">
        <v>198.85239999999999</v>
      </c>
      <c r="R34">
        <v>198.2714</v>
      </c>
      <c r="S34">
        <v>351.02769999999998</v>
      </c>
      <c r="T34">
        <v>86.375399999999999</v>
      </c>
      <c r="U34">
        <v>32.883899999999997</v>
      </c>
      <c r="V34">
        <v>88.728099999999998</v>
      </c>
      <c r="W34">
        <v>31.497900000000001</v>
      </c>
      <c r="X34">
        <v>217.64060000000001</v>
      </c>
      <c r="Y34">
        <v>97.751199999999997</v>
      </c>
      <c r="Z34">
        <v>114.56100000000001</v>
      </c>
      <c r="AA34">
        <v>178.9956</v>
      </c>
      <c r="AB34">
        <v>65.502499999999998</v>
      </c>
      <c r="AC34">
        <v>28.514800000000001</v>
      </c>
      <c r="AD34">
        <v>328.19450000000001</v>
      </c>
      <c r="AE34">
        <v>70.754000000000005</v>
      </c>
      <c r="AF34">
        <v>50.261499999999998</v>
      </c>
      <c r="AG34">
        <v>21.3459</v>
      </c>
      <c r="AH34">
        <v>13.523300000000001</v>
      </c>
      <c r="AI34">
        <v>44.129399999999997</v>
      </c>
      <c r="AJ34">
        <v>58.797699999999999</v>
      </c>
      <c r="AK34">
        <v>29.4117</v>
      </c>
      <c r="AL34">
        <v>34.844299999999997</v>
      </c>
      <c r="AM34">
        <v>173.80629999999999</v>
      </c>
    </row>
    <row r="35" spans="1:39">
      <c r="A35">
        <v>19</v>
      </c>
      <c r="B35" t="s">
        <v>29</v>
      </c>
      <c r="C35">
        <v>6797</v>
      </c>
      <c r="D35" t="s">
        <v>540</v>
      </c>
      <c r="E35">
        <v>7225</v>
      </c>
      <c r="F35" t="s">
        <v>549</v>
      </c>
      <c r="G35">
        <v>3050</v>
      </c>
      <c r="H35" t="s">
        <v>537</v>
      </c>
      <c r="I35" t="s">
        <v>550</v>
      </c>
      <c r="J35">
        <v>7.1656000000000004</v>
      </c>
      <c r="K35">
        <v>7.1656000000000004</v>
      </c>
      <c r="L35">
        <v>7.1656000000000004</v>
      </c>
      <c r="M35">
        <v>7.1656000000000004</v>
      </c>
      <c r="N35">
        <v>7.1656000000000004</v>
      </c>
      <c r="O35">
        <v>7.1656000000000004</v>
      </c>
      <c r="P35">
        <v>8.9129000000000005</v>
      </c>
      <c r="Q35">
        <v>10.611599999999999</v>
      </c>
      <c r="R35">
        <v>9.5919000000000008</v>
      </c>
      <c r="S35">
        <v>12.8202</v>
      </c>
      <c r="T35">
        <v>1.9896</v>
      </c>
      <c r="U35">
        <v>4.8742999999999999</v>
      </c>
      <c r="V35">
        <v>10.163</v>
      </c>
      <c r="W35">
        <v>6.0106000000000002</v>
      </c>
      <c r="X35">
        <v>4.9710000000000001</v>
      </c>
      <c r="Y35">
        <v>3.7157</v>
      </c>
      <c r="Z35">
        <v>8.5899000000000001</v>
      </c>
      <c r="AA35">
        <v>14.4094</v>
      </c>
      <c r="AB35">
        <v>10.113300000000001</v>
      </c>
      <c r="AC35">
        <v>1.8828</v>
      </c>
      <c r="AD35">
        <v>17.547899999999998</v>
      </c>
      <c r="AE35">
        <v>2.7907000000000002</v>
      </c>
      <c r="AF35">
        <v>5.1771000000000003</v>
      </c>
      <c r="AG35">
        <v>1.4240999999999999</v>
      </c>
      <c r="AH35">
        <v>0.65490000000000004</v>
      </c>
      <c r="AI35">
        <v>0.51100000000000001</v>
      </c>
      <c r="AJ35">
        <v>2.3611</v>
      </c>
      <c r="AK35">
        <v>1.9572000000000001</v>
      </c>
      <c r="AL35">
        <v>2.5844999999999998</v>
      </c>
      <c r="AM35">
        <v>28.309000000000001</v>
      </c>
    </row>
    <row r="36" spans="1:39">
      <c r="A36">
        <v>19</v>
      </c>
      <c r="B36" t="s">
        <v>29</v>
      </c>
      <c r="C36">
        <v>6795</v>
      </c>
      <c r="D36" t="s">
        <v>538</v>
      </c>
      <c r="E36">
        <v>7225</v>
      </c>
      <c r="F36" t="s">
        <v>549</v>
      </c>
      <c r="G36">
        <v>3050</v>
      </c>
      <c r="H36" t="s">
        <v>537</v>
      </c>
      <c r="I36" t="s">
        <v>550</v>
      </c>
      <c r="J36">
        <v>37.358600000000003</v>
      </c>
      <c r="K36">
        <v>37.358600000000003</v>
      </c>
      <c r="L36">
        <v>37.358600000000003</v>
      </c>
      <c r="M36">
        <v>37.358600000000003</v>
      </c>
      <c r="N36">
        <v>37.358600000000003</v>
      </c>
      <c r="O36">
        <v>37.358600000000003</v>
      </c>
      <c r="P36">
        <v>25.225300000000001</v>
      </c>
      <c r="Q36">
        <v>27.14</v>
      </c>
      <c r="R36">
        <v>34.335299999999997</v>
      </c>
      <c r="S36">
        <v>40.7776</v>
      </c>
      <c r="T36">
        <v>21.219799999999999</v>
      </c>
      <c r="U36">
        <v>25.3353</v>
      </c>
      <c r="V36">
        <v>51.593499999999999</v>
      </c>
      <c r="W36">
        <v>34.057200000000002</v>
      </c>
      <c r="X36">
        <v>59.340899999999998</v>
      </c>
      <c r="Y36">
        <v>68.861500000000007</v>
      </c>
      <c r="Z36">
        <v>49.474600000000002</v>
      </c>
      <c r="AA36">
        <v>40.97</v>
      </c>
      <c r="AB36">
        <v>34.935699999999997</v>
      </c>
      <c r="AC36">
        <v>25.0838</v>
      </c>
      <c r="AD36">
        <v>84.147999999999996</v>
      </c>
      <c r="AE36">
        <v>36.922699999999999</v>
      </c>
      <c r="AF36">
        <v>31.195699999999999</v>
      </c>
      <c r="AG36">
        <v>21.428799999999999</v>
      </c>
      <c r="AH36">
        <v>12.7317</v>
      </c>
      <c r="AI36">
        <v>26.8169</v>
      </c>
      <c r="AJ36">
        <v>41.855400000000003</v>
      </c>
      <c r="AK36">
        <v>31.864100000000001</v>
      </c>
      <c r="AL36">
        <v>20.521699999999999</v>
      </c>
      <c r="AM36">
        <v>49.050699999999999</v>
      </c>
    </row>
    <row r="37" spans="1:39">
      <c r="A37">
        <v>19</v>
      </c>
      <c r="B37" t="s">
        <v>29</v>
      </c>
      <c r="C37">
        <v>6791</v>
      </c>
      <c r="D37" t="s">
        <v>542</v>
      </c>
      <c r="E37">
        <v>7225</v>
      </c>
      <c r="F37" t="s">
        <v>549</v>
      </c>
      <c r="G37">
        <v>3050</v>
      </c>
      <c r="H37" t="s">
        <v>537</v>
      </c>
      <c r="I37" t="s">
        <v>550</v>
      </c>
      <c r="J37">
        <v>0.1913</v>
      </c>
      <c r="K37">
        <v>0.1913</v>
      </c>
      <c r="L37">
        <v>0.1913</v>
      </c>
      <c r="M37">
        <v>0.1913</v>
      </c>
      <c r="N37">
        <v>0.1913</v>
      </c>
      <c r="O37">
        <v>0.1913</v>
      </c>
      <c r="P37">
        <v>0.38159999999999999</v>
      </c>
      <c r="Q37">
        <v>0.38579999999999998</v>
      </c>
      <c r="R37">
        <v>0.59299999999999997</v>
      </c>
      <c r="S37">
        <v>1.0527</v>
      </c>
      <c r="T37">
        <v>0.36670000000000003</v>
      </c>
      <c r="V37">
        <v>1.2999999999999999E-3</v>
      </c>
      <c r="Y37">
        <v>2.5999999999999999E-3</v>
      </c>
      <c r="AB37">
        <v>1.2999999999999999E-3</v>
      </c>
      <c r="AD37">
        <v>3.8999999999999998E-3</v>
      </c>
      <c r="AF37">
        <v>2.5999999999999999E-3</v>
      </c>
      <c r="AI37">
        <v>1.2999999999999999E-3</v>
      </c>
      <c r="AJ37">
        <v>1.7100000000000001E-2</v>
      </c>
      <c r="AK37">
        <v>1.0500000000000001E-2</v>
      </c>
      <c r="AL37">
        <v>9.1999999999999998E-3</v>
      </c>
      <c r="AM37">
        <v>3.9399999999999998E-2</v>
      </c>
    </row>
    <row r="38" spans="1:39">
      <c r="A38">
        <v>19</v>
      </c>
      <c r="B38" t="s">
        <v>29</v>
      </c>
      <c r="C38">
        <v>6794</v>
      </c>
      <c r="D38" t="s">
        <v>515</v>
      </c>
      <c r="E38">
        <v>7225</v>
      </c>
      <c r="F38" t="s">
        <v>549</v>
      </c>
      <c r="G38">
        <v>3050</v>
      </c>
      <c r="H38" t="s">
        <v>537</v>
      </c>
      <c r="I38" t="s">
        <v>550</v>
      </c>
      <c r="J38">
        <v>6.5500999999999996</v>
      </c>
      <c r="K38">
        <v>6.5500999999999996</v>
      </c>
      <c r="L38">
        <v>6.5500999999999996</v>
      </c>
      <c r="M38">
        <v>6.5500999999999996</v>
      </c>
      <c r="N38">
        <v>6.5500999999999996</v>
      </c>
      <c r="O38">
        <v>6.5500999999999996</v>
      </c>
      <c r="P38">
        <v>2.9165999999999999</v>
      </c>
      <c r="Q38">
        <v>3.0485000000000002</v>
      </c>
      <c r="R38">
        <v>4.4513999999999996</v>
      </c>
      <c r="S38">
        <v>3.9937999999999998</v>
      </c>
      <c r="T38">
        <v>3.6031</v>
      </c>
      <c r="U38">
        <v>4.3815</v>
      </c>
      <c r="V38">
        <v>8.3117999999999999</v>
      </c>
      <c r="W38">
        <v>7.4405999999999999</v>
      </c>
      <c r="X38">
        <v>10.2012</v>
      </c>
      <c r="Y38">
        <v>13.909800000000001</v>
      </c>
      <c r="Z38">
        <v>10.3712</v>
      </c>
      <c r="AA38">
        <v>8.5932999999999993</v>
      </c>
      <c r="AB38">
        <v>6.7888999999999999</v>
      </c>
      <c r="AC38">
        <v>5.8960999999999997</v>
      </c>
      <c r="AD38">
        <v>14.732200000000001</v>
      </c>
      <c r="AE38">
        <v>5.8002000000000002</v>
      </c>
      <c r="AF38">
        <v>5.298</v>
      </c>
      <c r="AG38">
        <v>4.0553999999999997</v>
      </c>
      <c r="AH38">
        <v>3.069</v>
      </c>
      <c r="AI38">
        <v>5.3352000000000004</v>
      </c>
      <c r="AJ38">
        <v>7.6109999999999998</v>
      </c>
      <c r="AK38">
        <v>6.6797000000000004</v>
      </c>
      <c r="AL38">
        <v>4.3417000000000003</v>
      </c>
      <c r="AM38">
        <v>6.3712</v>
      </c>
    </row>
    <row r="39" spans="1:39">
      <c r="A39">
        <v>19</v>
      </c>
      <c r="B39" t="s">
        <v>29</v>
      </c>
      <c r="C39">
        <v>6792</v>
      </c>
      <c r="D39" t="s">
        <v>543</v>
      </c>
      <c r="E39">
        <v>7225</v>
      </c>
      <c r="F39" t="s">
        <v>549</v>
      </c>
      <c r="G39">
        <v>3050</v>
      </c>
      <c r="H39" t="s">
        <v>537</v>
      </c>
      <c r="I39" t="s">
        <v>550</v>
      </c>
      <c r="J39">
        <v>0.61429999999999996</v>
      </c>
      <c r="K39">
        <v>0.61429999999999996</v>
      </c>
      <c r="L39">
        <v>0.61429999999999996</v>
      </c>
      <c r="M39">
        <v>0.61429999999999996</v>
      </c>
      <c r="N39">
        <v>0.61429999999999996</v>
      </c>
      <c r="O39">
        <v>0.61429999999999996</v>
      </c>
      <c r="P39">
        <v>0.25519999999999998</v>
      </c>
      <c r="Q39">
        <v>0.48159999999999997</v>
      </c>
      <c r="R39">
        <v>1.2072000000000001</v>
      </c>
      <c r="S39">
        <v>0.99339999999999995</v>
      </c>
      <c r="T39">
        <v>0.19439999999999999</v>
      </c>
      <c r="U39">
        <v>0.46</v>
      </c>
      <c r="V39">
        <v>0.98560000000000003</v>
      </c>
      <c r="W39">
        <v>0.58950000000000002</v>
      </c>
      <c r="X39">
        <v>1.0466</v>
      </c>
      <c r="Y39">
        <v>1.5327999999999999</v>
      </c>
      <c r="Z39">
        <v>0.93200000000000005</v>
      </c>
      <c r="AA39">
        <v>0.43330000000000002</v>
      </c>
      <c r="AB39">
        <v>0.54590000000000005</v>
      </c>
      <c r="AC39">
        <v>0.37919999999999998</v>
      </c>
      <c r="AD39">
        <v>1.0143</v>
      </c>
      <c r="AE39">
        <v>0.18360000000000001</v>
      </c>
      <c r="AF39">
        <v>0.43469999999999998</v>
      </c>
      <c r="AG39">
        <v>0.35589999999999999</v>
      </c>
      <c r="AH39">
        <v>7.0999999999999994E-2</v>
      </c>
      <c r="AI39">
        <v>0.4355</v>
      </c>
      <c r="AJ39">
        <v>0.9657</v>
      </c>
      <c r="AK39">
        <v>0.5706</v>
      </c>
      <c r="AL39">
        <v>0.28910000000000002</v>
      </c>
      <c r="AM39">
        <v>0.38479999999999998</v>
      </c>
    </row>
    <row r="40" spans="1:39">
      <c r="A40">
        <v>19</v>
      </c>
      <c r="B40" t="s">
        <v>29</v>
      </c>
      <c r="C40">
        <v>6760</v>
      </c>
      <c r="D40" t="s">
        <v>527</v>
      </c>
      <c r="E40">
        <v>7225</v>
      </c>
      <c r="F40" t="s">
        <v>549</v>
      </c>
      <c r="G40">
        <v>3050</v>
      </c>
      <c r="H40" t="s">
        <v>537</v>
      </c>
      <c r="I40" t="s">
        <v>550</v>
      </c>
      <c r="J40">
        <v>24.582899999999999</v>
      </c>
      <c r="K40">
        <v>24.582899999999999</v>
      </c>
      <c r="L40">
        <v>24.582899999999999</v>
      </c>
      <c r="M40">
        <v>24.582899999999999</v>
      </c>
      <c r="N40">
        <v>24.582899999999999</v>
      </c>
      <c r="O40">
        <v>24.582899999999999</v>
      </c>
      <c r="P40">
        <v>12.176500000000001</v>
      </c>
      <c r="Q40">
        <v>12.979100000000001</v>
      </c>
      <c r="R40">
        <v>18.3001</v>
      </c>
      <c r="S40">
        <v>20.325700000000001</v>
      </c>
      <c r="T40">
        <v>12.668799999999999</v>
      </c>
      <c r="U40">
        <v>16.329699999999999</v>
      </c>
      <c r="V40">
        <v>36.678600000000003</v>
      </c>
      <c r="W40">
        <v>22.939299999999999</v>
      </c>
      <c r="X40">
        <v>40.997700000000002</v>
      </c>
      <c r="Y40">
        <v>48.4236</v>
      </c>
      <c r="Z40">
        <v>32.3367</v>
      </c>
      <c r="AA40">
        <v>25.067699999999999</v>
      </c>
      <c r="AB40">
        <v>23.58</v>
      </c>
      <c r="AC40">
        <v>17.288900000000002</v>
      </c>
      <c r="AD40">
        <v>59.349899999999998</v>
      </c>
      <c r="AE40">
        <v>28.274699999999999</v>
      </c>
      <c r="AF40">
        <v>23.140999999999998</v>
      </c>
      <c r="AG40">
        <v>15.3177</v>
      </c>
      <c r="AH40">
        <v>8.6542999999999992</v>
      </c>
      <c r="AI40">
        <v>19.183</v>
      </c>
      <c r="AJ40">
        <v>29.407299999999999</v>
      </c>
      <c r="AK40">
        <v>22.8367</v>
      </c>
      <c r="AL40">
        <v>12.919</v>
      </c>
      <c r="AM40">
        <v>30.813199999999998</v>
      </c>
    </row>
    <row r="41" spans="1:39">
      <c r="A41">
        <v>19</v>
      </c>
      <c r="B41" t="s">
        <v>29</v>
      </c>
      <c r="C41">
        <v>6789</v>
      </c>
      <c r="D41" t="s">
        <v>545</v>
      </c>
      <c r="E41">
        <v>7225</v>
      </c>
      <c r="F41" t="s">
        <v>549</v>
      </c>
      <c r="G41">
        <v>3050</v>
      </c>
      <c r="H41" t="s">
        <v>537</v>
      </c>
      <c r="I41" t="s">
        <v>550</v>
      </c>
      <c r="J41">
        <v>5.4202000000000004</v>
      </c>
      <c r="K41">
        <v>5.4202000000000004</v>
      </c>
      <c r="L41">
        <v>5.4202000000000004</v>
      </c>
      <c r="M41">
        <v>5.4202000000000004</v>
      </c>
      <c r="N41">
        <v>5.4202000000000004</v>
      </c>
      <c r="O41">
        <v>5.4202000000000004</v>
      </c>
      <c r="P41">
        <v>9.4954000000000001</v>
      </c>
      <c r="Q41">
        <v>10.244999999999999</v>
      </c>
      <c r="R41">
        <v>9.7835000000000001</v>
      </c>
      <c r="S41">
        <v>14.412000000000001</v>
      </c>
      <c r="T41">
        <v>4.3867000000000003</v>
      </c>
      <c r="U41">
        <v>4.1641000000000004</v>
      </c>
      <c r="V41">
        <v>5.6162999999999998</v>
      </c>
      <c r="W41">
        <v>3.0878000000000001</v>
      </c>
      <c r="X41">
        <v>7.0953999999999997</v>
      </c>
      <c r="Y41">
        <v>4.9927000000000001</v>
      </c>
      <c r="Z41">
        <v>5.8346</v>
      </c>
      <c r="AA41">
        <v>6.8757000000000001</v>
      </c>
      <c r="AB41">
        <v>4.0195999999999996</v>
      </c>
      <c r="AC41">
        <v>1.5196000000000001</v>
      </c>
      <c r="AD41">
        <v>9.0475999999999992</v>
      </c>
      <c r="AE41">
        <v>2.6640999999999999</v>
      </c>
      <c r="AF41">
        <v>2.3193000000000001</v>
      </c>
      <c r="AG41">
        <v>1.6997</v>
      </c>
      <c r="AH41">
        <v>0.93730000000000002</v>
      </c>
      <c r="AI41">
        <v>1.8619000000000001</v>
      </c>
      <c r="AJ41">
        <v>3.8542999999999998</v>
      </c>
      <c r="AK41">
        <v>1.7666999999999999</v>
      </c>
      <c r="AL41">
        <v>2.9626000000000001</v>
      </c>
      <c r="AM41">
        <v>11.4421</v>
      </c>
    </row>
    <row r="42" spans="1:39">
      <c r="A42">
        <v>19</v>
      </c>
      <c r="B42" t="s">
        <v>29</v>
      </c>
      <c r="C42">
        <v>6993</v>
      </c>
      <c r="D42" t="s">
        <v>546</v>
      </c>
      <c r="E42">
        <v>7225</v>
      </c>
      <c r="F42" t="s">
        <v>549</v>
      </c>
      <c r="G42">
        <v>3050</v>
      </c>
      <c r="H42" t="s">
        <v>537</v>
      </c>
      <c r="I42" t="s">
        <v>550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</row>
    <row r="43" spans="1:39">
      <c r="A43">
        <v>19</v>
      </c>
      <c r="B43" t="s">
        <v>29</v>
      </c>
      <c r="C43">
        <v>6993</v>
      </c>
      <c r="D43" t="s">
        <v>546</v>
      </c>
      <c r="E43">
        <v>7273</v>
      </c>
      <c r="F43" t="s">
        <v>551</v>
      </c>
      <c r="G43">
        <v>3050</v>
      </c>
      <c r="H43" t="s">
        <v>537</v>
      </c>
      <c r="I43" t="s">
        <v>550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</row>
    <row r="44" spans="1:39">
      <c r="A44">
        <v>19</v>
      </c>
      <c r="B44" t="s">
        <v>29</v>
      </c>
      <c r="C44">
        <v>6992</v>
      </c>
      <c r="D44" t="s">
        <v>535</v>
      </c>
      <c r="E44">
        <v>7230</v>
      </c>
      <c r="F44" t="s">
        <v>552</v>
      </c>
      <c r="G44">
        <v>3050</v>
      </c>
      <c r="H44" t="s">
        <v>537</v>
      </c>
      <c r="I44" t="s">
        <v>550</v>
      </c>
      <c r="J44">
        <v>8.1893999999999991</v>
      </c>
      <c r="K44">
        <v>8.1893999999999991</v>
      </c>
      <c r="L44">
        <v>8.1893999999999991</v>
      </c>
      <c r="M44">
        <v>8.1893999999999991</v>
      </c>
      <c r="N44">
        <v>8.1893999999999991</v>
      </c>
      <c r="O44">
        <v>8.1893999999999991</v>
      </c>
      <c r="P44">
        <v>5.7828999999999997</v>
      </c>
      <c r="Q44">
        <v>6.1607000000000003</v>
      </c>
      <c r="R44">
        <v>6.1135999999999999</v>
      </c>
      <c r="S44">
        <v>10.7014</v>
      </c>
      <c r="T44">
        <v>2.5990000000000002</v>
      </c>
      <c r="U44">
        <v>3.4474999999999998</v>
      </c>
      <c r="V44">
        <v>9.0291999999999994</v>
      </c>
      <c r="W44">
        <v>3.4247000000000001</v>
      </c>
      <c r="X44">
        <v>20.325399999999998</v>
      </c>
      <c r="Y44">
        <v>9.2644000000000002</v>
      </c>
      <c r="Z44">
        <v>11.244199999999999</v>
      </c>
      <c r="AA44">
        <v>17.6587</v>
      </c>
      <c r="AB44">
        <v>6.9040999999999997</v>
      </c>
      <c r="AC44">
        <v>2.7753999999999999</v>
      </c>
      <c r="AD44">
        <v>31.567799999999998</v>
      </c>
      <c r="AE44">
        <v>6.7149999999999999</v>
      </c>
      <c r="AF44">
        <v>5.0617999999999999</v>
      </c>
      <c r="AG44">
        <v>2.0790000000000002</v>
      </c>
      <c r="AH44">
        <v>1.2945</v>
      </c>
      <c r="AI44">
        <v>4.0758999999999999</v>
      </c>
      <c r="AJ44">
        <v>5.5841000000000003</v>
      </c>
      <c r="AK44">
        <v>2.8641000000000001</v>
      </c>
      <c r="AL44">
        <v>3.4174000000000002</v>
      </c>
      <c r="AM44">
        <v>18.454000000000001</v>
      </c>
    </row>
    <row r="45" spans="1:39">
      <c r="A45">
        <v>19</v>
      </c>
      <c r="B45" t="s">
        <v>29</v>
      </c>
      <c r="C45">
        <v>6796</v>
      </c>
      <c r="D45" t="s">
        <v>539</v>
      </c>
      <c r="E45">
        <v>7230</v>
      </c>
      <c r="F45" t="s">
        <v>552</v>
      </c>
      <c r="G45">
        <v>3050</v>
      </c>
      <c r="H45" t="s">
        <v>537</v>
      </c>
      <c r="I45" t="s">
        <v>550</v>
      </c>
      <c r="J45">
        <v>7.6483999999999996</v>
      </c>
      <c r="K45">
        <v>7.6483999999999996</v>
      </c>
      <c r="L45">
        <v>7.6483999999999996</v>
      </c>
      <c r="M45">
        <v>7.6483999999999996</v>
      </c>
      <c r="N45">
        <v>7.6483999999999996</v>
      </c>
      <c r="O45">
        <v>7.6483999999999996</v>
      </c>
      <c r="P45">
        <v>5.5208000000000004</v>
      </c>
      <c r="Q45">
        <v>5.8486000000000002</v>
      </c>
      <c r="R45">
        <v>5.8315000000000001</v>
      </c>
      <c r="S45">
        <v>10.324299999999999</v>
      </c>
      <c r="T45">
        <v>2.5405000000000002</v>
      </c>
      <c r="U45">
        <v>3.0024000000000002</v>
      </c>
      <c r="V45">
        <v>8.1013000000000002</v>
      </c>
      <c r="W45">
        <v>2.8759000000000001</v>
      </c>
      <c r="X45">
        <v>19.871500000000001</v>
      </c>
      <c r="Y45">
        <v>8.9251000000000005</v>
      </c>
      <c r="Z45">
        <v>10.459899999999999</v>
      </c>
      <c r="AA45">
        <v>16.3431</v>
      </c>
      <c r="AB45">
        <v>5.9806999999999997</v>
      </c>
      <c r="AC45">
        <v>2.6034999999999999</v>
      </c>
      <c r="AD45">
        <v>29.965599999999998</v>
      </c>
      <c r="AE45">
        <v>6.4600999999999997</v>
      </c>
      <c r="AF45">
        <v>4.5891000000000002</v>
      </c>
      <c r="AG45">
        <v>1.9490000000000001</v>
      </c>
      <c r="AH45">
        <v>1.2346999999999999</v>
      </c>
      <c r="AI45">
        <v>4.0292000000000003</v>
      </c>
      <c r="AJ45">
        <v>5.3685</v>
      </c>
      <c r="AK45">
        <v>2.6854</v>
      </c>
      <c r="AL45">
        <v>3.1814</v>
      </c>
      <c r="AM45">
        <v>15.869300000000001</v>
      </c>
    </row>
    <row r="46" spans="1:39">
      <c r="A46">
        <v>19</v>
      </c>
      <c r="B46" t="s">
        <v>29</v>
      </c>
      <c r="C46">
        <v>6797</v>
      </c>
      <c r="D46" t="s">
        <v>540</v>
      </c>
      <c r="E46">
        <v>7230</v>
      </c>
      <c r="F46" t="s">
        <v>552</v>
      </c>
      <c r="G46">
        <v>3050</v>
      </c>
      <c r="H46" t="s">
        <v>537</v>
      </c>
      <c r="I46" t="s">
        <v>550</v>
      </c>
      <c r="J46">
        <v>0.54100000000000004</v>
      </c>
      <c r="K46">
        <v>0.54100000000000004</v>
      </c>
      <c r="L46">
        <v>0.54100000000000004</v>
      </c>
      <c r="M46">
        <v>0.54100000000000004</v>
      </c>
      <c r="N46">
        <v>0.54100000000000004</v>
      </c>
      <c r="O46">
        <v>0.54100000000000004</v>
      </c>
      <c r="P46">
        <v>0.2621</v>
      </c>
      <c r="Q46">
        <v>0.31209999999999999</v>
      </c>
      <c r="R46">
        <v>0.28210000000000002</v>
      </c>
      <c r="S46">
        <v>0.37709999999999999</v>
      </c>
      <c r="T46">
        <v>5.8500000000000003E-2</v>
      </c>
      <c r="U46">
        <v>0.44500000000000001</v>
      </c>
      <c r="V46">
        <v>0.92789999999999995</v>
      </c>
      <c r="W46">
        <v>0.54879999999999995</v>
      </c>
      <c r="X46">
        <v>0.45390000000000003</v>
      </c>
      <c r="Y46">
        <v>0.33929999999999999</v>
      </c>
      <c r="Z46">
        <v>0.7843</v>
      </c>
      <c r="AA46">
        <v>1.3156000000000001</v>
      </c>
      <c r="AB46">
        <v>0.9234</v>
      </c>
      <c r="AC46">
        <v>0.1719</v>
      </c>
      <c r="AD46">
        <v>1.6022000000000001</v>
      </c>
      <c r="AE46">
        <v>0.25480000000000003</v>
      </c>
      <c r="AF46">
        <v>0.47270000000000001</v>
      </c>
      <c r="AG46">
        <v>0.13</v>
      </c>
      <c r="AH46">
        <v>5.9799999999999999E-2</v>
      </c>
      <c r="AI46">
        <v>4.6699999999999998E-2</v>
      </c>
      <c r="AJ46">
        <v>0.21560000000000001</v>
      </c>
      <c r="AK46">
        <v>0.1787</v>
      </c>
      <c r="AL46">
        <v>0.23599999999999999</v>
      </c>
      <c r="AM46">
        <v>2.5847000000000002</v>
      </c>
    </row>
    <row r="47" spans="1:39">
      <c r="A47">
        <v>19</v>
      </c>
      <c r="B47" t="s">
        <v>29</v>
      </c>
      <c r="C47">
        <v>6795</v>
      </c>
      <c r="D47" t="s">
        <v>538</v>
      </c>
      <c r="E47">
        <v>7230</v>
      </c>
      <c r="F47" t="s">
        <v>552</v>
      </c>
      <c r="G47">
        <v>3050</v>
      </c>
      <c r="H47" t="s">
        <v>537</v>
      </c>
      <c r="I47" t="s">
        <v>550</v>
      </c>
      <c r="J47">
        <v>3.411</v>
      </c>
      <c r="K47">
        <v>3.411</v>
      </c>
      <c r="L47">
        <v>3.411</v>
      </c>
      <c r="M47">
        <v>3.411</v>
      </c>
      <c r="N47">
        <v>3.411</v>
      </c>
      <c r="O47">
        <v>3.411</v>
      </c>
      <c r="P47">
        <v>2.3031999999999999</v>
      </c>
      <c r="Q47">
        <v>2.4780000000000002</v>
      </c>
      <c r="R47">
        <v>3.1349999999999998</v>
      </c>
      <c r="S47">
        <v>3.7231999999999998</v>
      </c>
      <c r="T47">
        <v>1.9375</v>
      </c>
      <c r="U47">
        <v>2.3132000000000001</v>
      </c>
      <c r="V47">
        <v>4.7107000000000001</v>
      </c>
      <c r="W47">
        <v>3.1095999999999999</v>
      </c>
      <c r="X47">
        <v>5.4180999999999999</v>
      </c>
      <c r="Y47">
        <v>6.2873999999999999</v>
      </c>
      <c r="Z47">
        <v>4.5171999999999999</v>
      </c>
      <c r="AA47">
        <v>3.7406999999999999</v>
      </c>
      <c r="AB47">
        <v>3.1898</v>
      </c>
      <c r="AC47">
        <v>2.2902999999999998</v>
      </c>
      <c r="AD47">
        <v>7.6830999999999996</v>
      </c>
      <c r="AE47">
        <v>3.3712</v>
      </c>
      <c r="AF47">
        <v>2.8483000000000001</v>
      </c>
      <c r="AG47">
        <v>1.9564999999999999</v>
      </c>
      <c r="AH47">
        <v>1.1625000000000001</v>
      </c>
      <c r="AI47">
        <v>2.4485000000000001</v>
      </c>
      <c r="AJ47">
        <v>3.8216000000000001</v>
      </c>
      <c r="AK47">
        <v>2.9093</v>
      </c>
      <c r="AL47">
        <v>1.8736999999999999</v>
      </c>
      <c r="AM47">
        <v>4.4785000000000004</v>
      </c>
    </row>
    <row r="48" spans="1:39">
      <c r="A48">
        <v>19</v>
      </c>
      <c r="B48" t="s">
        <v>29</v>
      </c>
      <c r="C48">
        <v>6791</v>
      </c>
      <c r="D48" t="s">
        <v>542</v>
      </c>
      <c r="E48">
        <v>7230</v>
      </c>
      <c r="F48" t="s">
        <v>552</v>
      </c>
      <c r="G48">
        <v>3050</v>
      </c>
      <c r="H48" t="s">
        <v>537</v>
      </c>
      <c r="I48" t="s">
        <v>550</v>
      </c>
      <c r="J48">
        <v>1.7500000000000002E-2</v>
      </c>
      <c r="K48">
        <v>1.7500000000000002E-2</v>
      </c>
      <c r="L48">
        <v>1.7500000000000002E-2</v>
      </c>
      <c r="M48">
        <v>1.7500000000000002E-2</v>
      </c>
      <c r="N48">
        <v>1.7500000000000002E-2</v>
      </c>
      <c r="O48">
        <v>1.7500000000000002E-2</v>
      </c>
      <c r="P48">
        <v>3.4799999999999998E-2</v>
      </c>
      <c r="Q48">
        <v>3.5200000000000002E-2</v>
      </c>
      <c r="R48">
        <v>5.4100000000000002E-2</v>
      </c>
      <c r="S48">
        <v>9.6100000000000005E-2</v>
      </c>
      <c r="T48">
        <v>3.3500000000000002E-2</v>
      </c>
      <c r="V48">
        <v>1E-4</v>
      </c>
      <c r="Y48">
        <v>2.0000000000000001E-4</v>
      </c>
      <c r="AB48">
        <v>1E-4</v>
      </c>
      <c r="AD48">
        <v>4.0000000000000002E-4</v>
      </c>
      <c r="AF48">
        <v>2.0000000000000001E-4</v>
      </c>
      <c r="AI48">
        <v>1E-4</v>
      </c>
      <c r="AJ48">
        <v>1.6000000000000001E-3</v>
      </c>
      <c r="AK48">
        <v>1E-3</v>
      </c>
      <c r="AL48">
        <v>8.0000000000000004E-4</v>
      </c>
      <c r="AM48">
        <v>3.5999999999999999E-3</v>
      </c>
    </row>
    <row r="49" spans="1:39">
      <c r="A49">
        <v>19</v>
      </c>
      <c r="B49" t="s">
        <v>29</v>
      </c>
      <c r="C49">
        <v>6794</v>
      </c>
      <c r="D49" t="s">
        <v>515</v>
      </c>
      <c r="E49">
        <v>7230</v>
      </c>
      <c r="F49" t="s">
        <v>552</v>
      </c>
      <c r="G49">
        <v>3050</v>
      </c>
      <c r="H49" t="s">
        <v>537</v>
      </c>
      <c r="I49" t="s">
        <v>550</v>
      </c>
      <c r="J49">
        <v>0.59799999999999998</v>
      </c>
      <c r="K49">
        <v>0.59799999999999998</v>
      </c>
      <c r="L49">
        <v>0.59799999999999998</v>
      </c>
      <c r="M49">
        <v>0.59799999999999998</v>
      </c>
      <c r="N49">
        <v>0.59799999999999998</v>
      </c>
      <c r="O49">
        <v>0.59799999999999998</v>
      </c>
      <c r="P49">
        <v>0.26629999999999998</v>
      </c>
      <c r="Q49">
        <v>0.27829999999999999</v>
      </c>
      <c r="R49">
        <v>0.40639999999999998</v>
      </c>
      <c r="S49">
        <v>0.36470000000000002</v>
      </c>
      <c r="T49">
        <v>0.32900000000000001</v>
      </c>
      <c r="U49">
        <v>0.4</v>
      </c>
      <c r="V49">
        <v>0.75890000000000002</v>
      </c>
      <c r="W49">
        <v>0.6794</v>
      </c>
      <c r="X49">
        <v>0.93140000000000001</v>
      </c>
      <c r="Y49">
        <v>1.27</v>
      </c>
      <c r="Z49">
        <v>0.94689999999999996</v>
      </c>
      <c r="AA49">
        <v>0.78459999999999996</v>
      </c>
      <c r="AB49">
        <v>0.61990000000000001</v>
      </c>
      <c r="AC49">
        <v>0.5383</v>
      </c>
      <c r="AD49">
        <v>1.3451</v>
      </c>
      <c r="AE49">
        <v>0.52959999999999996</v>
      </c>
      <c r="AF49">
        <v>0.48370000000000002</v>
      </c>
      <c r="AG49">
        <v>0.37030000000000002</v>
      </c>
      <c r="AH49">
        <v>0.2802</v>
      </c>
      <c r="AI49">
        <v>0.48709999999999998</v>
      </c>
      <c r="AJ49">
        <v>0.69489999999999996</v>
      </c>
      <c r="AK49">
        <v>0.6099</v>
      </c>
      <c r="AL49">
        <v>0.39639999999999997</v>
      </c>
      <c r="AM49">
        <v>0.58169999999999999</v>
      </c>
    </row>
    <row r="50" spans="1:39">
      <c r="A50">
        <v>19</v>
      </c>
      <c r="B50" t="s">
        <v>29</v>
      </c>
      <c r="C50">
        <v>6792</v>
      </c>
      <c r="D50" t="s">
        <v>543</v>
      </c>
      <c r="E50">
        <v>7230</v>
      </c>
      <c r="F50" t="s">
        <v>552</v>
      </c>
      <c r="G50">
        <v>3050</v>
      </c>
      <c r="H50" t="s">
        <v>537</v>
      </c>
      <c r="I50" t="s">
        <v>550</v>
      </c>
      <c r="J50">
        <v>5.6099999999999997E-2</v>
      </c>
      <c r="K50">
        <v>5.6099999999999997E-2</v>
      </c>
      <c r="L50">
        <v>5.6099999999999997E-2</v>
      </c>
      <c r="M50">
        <v>5.6099999999999997E-2</v>
      </c>
      <c r="N50">
        <v>5.6099999999999997E-2</v>
      </c>
      <c r="O50">
        <v>5.6099999999999997E-2</v>
      </c>
      <c r="P50">
        <v>2.3300000000000001E-2</v>
      </c>
      <c r="Q50">
        <v>4.3999999999999997E-2</v>
      </c>
      <c r="R50">
        <v>0.11020000000000001</v>
      </c>
      <c r="S50">
        <v>9.0700000000000003E-2</v>
      </c>
      <c r="T50">
        <v>1.77E-2</v>
      </c>
      <c r="U50">
        <v>4.2000000000000003E-2</v>
      </c>
      <c r="V50">
        <v>0.09</v>
      </c>
      <c r="W50">
        <v>5.3800000000000001E-2</v>
      </c>
      <c r="X50">
        <v>9.5600000000000004E-2</v>
      </c>
      <c r="Y50">
        <v>0.1399</v>
      </c>
      <c r="Z50">
        <v>8.5099999999999995E-2</v>
      </c>
      <c r="AA50">
        <v>3.9600000000000003E-2</v>
      </c>
      <c r="AB50">
        <v>4.9799999999999997E-2</v>
      </c>
      <c r="AC50">
        <v>3.4599999999999999E-2</v>
      </c>
      <c r="AD50">
        <v>9.2600000000000002E-2</v>
      </c>
      <c r="AE50">
        <v>1.6799999999999999E-2</v>
      </c>
      <c r="AF50">
        <v>3.9699999999999999E-2</v>
      </c>
      <c r="AG50">
        <v>3.2500000000000001E-2</v>
      </c>
      <c r="AH50">
        <v>6.4999999999999997E-3</v>
      </c>
      <c r="AI50">
        <v>3.9800000000000002E-2</v>
      </c>
      <c r="AJ50">
        <v>8.8200000000000001E-2</v>
      </c>
      <c r="AK50">
        <v>5.21E-2</v>
      </c>
      <c r="AL50">
        <v>2.64E-2</v>
      </c>
      <c r="AM50">
        <v>3.5099999999999999E-2</v>
      </c>
    </row>
    <row r="51" spans="1:39">
      <c r="A51">
        <v>19</v>
      </c>
      <c r="B51" t="s">
        <v>29</v>
      </c>
      <c r="C51">
        <v>6760</v>
      </c>
      <c r="D51" t="s">
        <v>527</v>
      </c>
      <c r="E51">
        <v>7230</v>
      </c>
      <c r="F51" t="s">
        <v>552</v>
      </c>
      <c r="G51">
        <v>3050</v>
      </c>
      <c r="H51" t="s">
        <v>537</v>
      </c>
      <c r="I51" t="s">
        <v>550</v>
      </c>
      <c r="J51">
        <v>2.2444999999999999</v>
      </c>
      <c r="K51">
        <v>2.2444999999999999</v>
      </c>
      <c r="L51">
        <v>2.2444999999999999</v>
      </c>
      <c r="M51">
        <v>2.2444999999999999</v>
      </c>
      <c r="N51">
        <v>2.2444999999999999</v>
      </c>
      <c r="O51">
        <v>2.2444999999999999</v>
      </c>
      <c r="P51">
        <v>1.1117999999999999</v>
      </c>
      <c r="Q51">
        <v>1.1850000000000001</v>
      </c>
      <c r="R51">
        <v>1.6709000000000001</v>
      </c>
      <c r="S51">
        <v>1.8557999999999999</v>
      </c>
      <c r="T51">
        <v>1.1567000000000001</v>
      </c>
      <c r="U51">
        <v>1.4910000000000001</v>
      </c>
      <c r="V51">
        <v>3.3489</v>
      </c>
      <c r="W51">
        <v>2.0945</v>
      </c>
      <c r="X51">
        <v>3.7433000000000001</v>
      </c>
      <c r="Y51">
        <v>4.4212999999999996</v>
      </c>
      <c r="Z51">
        <v>2.9525000000000001</v>
      </c>
      <c r="AA51">
        <v>2.2888000000000002</v>
      </c>
      <c r="AB51">
        <v>2.153</v>
      </c>
      <c r="AC51">
        <v>1.5786</v>
      </c>
      <c r="AD51">
        <v>5.4188999999999998</v>
      </c>
      <c r="AE51">
        <v>2.5815999999999999</v>
      </c>
      <c r="AF51">
        <v>2.1128999999999998</v>
      </c>
      <c r="AG51">
        <v>1.3986000000000001</v>
      </c>
      <c r="AH51">
        <v>0.79020000000000001</v>
      </c>
      <c r="AI51">
        <v>1.7515000000000001</v>
      </c>
      <c r="AJ51">
        <v>2.6850000000000001</v>
      </c>
      <c r="AK51">
        <v>2.0851000000000002</v>
      </c>
      <c r="AL51">
        <v>1.1796</v>
      </c>
      <c r="AM51">
        <v>2.8134000000000001</v>
      </c>
    </row>
    <row r="52" spans="1:39">
      <c r="A52">
        <v>19</v>
      </c>
      <c r="B52" t="s">
        <v>29</v>
      </c>
      <c r="C52">
        <v>6789</v>
      </c>
      <c r="D52" t="s">
        <v>545</v>
      </c>
      <c r="E52">
        <v>7230</v>
      </c>
      <c r="F52" t="s">
        <v>552</v>
      </c>
      <c r="G52">
        <v>3050</v>
      </c>
      <c r="H52" t="s">
        <v>537</v>
      </c>
      <c r="I52" t="s">
        <v>550</v>
      </c>
      <c r="J52">
        <v>0.49490000000000001</v>
      </c>
      <c r="K52">
        <v>0.49490000000000001</v>
      </c>
      <c r="L52">
        <v>0.49490000000000001</v>
      </c>
      <c r="M52">
        <v>0.49490000000000001</v>
      </c>
      <c r="N52">
        <v>0.49490000000000001</v>
      </c>
      <c r="O52">
        <v>0.49490000000000001</v>
      </c>
      <c r="P52">
        <v>0.86699999999999999</v>
      </c>
      <c r="Q52">
        <v>0.93540000000000001</v>
      </c>
      <c r="R52">
        <v>0.89329999999999998</v>
      </c>
      <c r="S52">
        <v>1.3159000000000001</v>
      </c>
      <c r="T52">
        <v>0.40050000000000002</v>
      </c>
      <c r="U52">
        <v>0.38019999999999998</v>
      </c>
      <c r="V52">
        <v>0.51280000000000003</v>
      </c>
      <c r="W52">
        <v>0.28189999999999998</v>
      </c>
      <c r="X52">
        <v>0.64780000000000004</v>
      </c>
      <c r="Y52">
        <v>0.45590000000000003</v>
      </c>
      <c r="Z52">
        <v>0.53269999999999995</v>
      </c>
      <c r="AA52">
        <v>0.62780000000000002</v>
      </c>
      <c r="AB52">
        <v>0.36699999999999999</v>
      </c>
      <c r="AC52">
        <v>0.13869999999999999</v>
      </c>
      <c r="AD52">
        <v>0.82609999999999995</v>
      </c>
      <c r="AE52">
        <v>0.2432</v>
      </c>
      <c r="AF52">
        <v>0.21179999999999999</v>
      </c>
      <c r="AG52">
        <v>0.1552</v>
      </c>
      <c r="AH52">
        <v>8.5599999999999996E-2</v>
      </c>
      <c r="AI52">
        <v>0.17</v>
      </c>
      <c r="AJ52">
        <v>0.35189999999999999</v>
      </c>
      <c r="AK52">
        <v>0.1613</v>
      </c>
      <c r="AL52">
        <v>0.27050000000000002</v>
      </c>
      <c r="AM52">
        <v>1.0447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B28C4-0A9A-4F7F-88A9-C39568AB0627}">
  <dimension ref="A1:S31"/>
  <sheetViews>
    <sheetView topLeftCell="A2" workbookViewId="0">
      <selection activeCell="D36" sqref="D36"/>
    </sheetView>
  </sheetViews>
  <sheetFormatPr defaultRowHeight="14.45"/>
  <sheetData>
    <row r="1" spans="1:19" s="7" customFormat="1" ht="18.600000000000001" customHeight="1">
      <c r="A1" s="24"/>
      <c r="B1" s="11" t="s">
        <v>34</v>
      </c>
      <c r="C1" s="10"/>
      <c r="D1" s="10"/>
      <c r="E1" s="10"/>
      <c r="F1" s="10"/>
      <c r="K1" s="8"/>
      <c r="L1" s="8"/>
      <c r="M1" s="8"/>
      <c r="N1" s="8"/>
      <c r="O1" s="8"/>
      <c r="P1" s="8"/>
      <c r="Q1" s="8"/>
      <c r="R1" s="14"/>
      <c r="S1" s="24"/>
    </row>
    <row r="2" spans="1:19" s="7" customFormat="1" ht="18.600000000000001" customHeight="1">
      <c r="A2" s="24"/>
      <c r="B2" s="11"/>
      <c r="C2" s="10"/>
      <c r="D2" s="10"/>
      <c r="E2" s="10"/>
      <c r="F2" s="10"/>
      <c r="K2" s="8"/>
      <c r="L2" s="8"/>
      <c r="M2" s="8"/>
      <c r="N2" s="8"/>
      <c r="O2" s="8"/>
      <c r="P2" s="8"/>
      <c r="Q2" s="8"/>
      <c r="R2" s="14"/>
      <c r="S2" s="24"/>
    </row>
    <row r="3" spans="1:19" s="8" customFormat="1" ht="27.95">
      <c r="A3" s="9"/>
      <c r="B3" s="15" t="s">
        <v>35</v>
      </c>
      <c r="C3" s="7" t="s">
        <v>36</v>
      </c>
      <c r="R3" s="14"/>
      <c r="S3" s="9"/>
    </row>
    <row r="4" spans="1:19" s="8" customFormat="1" ht="14.1">
      <c r="A4" s="9"/>
      <c r="B4" s="16" t="s">
        <v>37</v>
      </c>
      <c r="C4" s="8" t="s">
        <v>38</v>
      </c>
      <c r="R4" s="14"/>
      <c r="S4" s="9"/>
    </row>
    <row r="5" spans="1:19" s="8" customFormat="1" ht="14.1">
      <c r="A5" s="9"/>
      <c r="R5" s="14"/>
      <c r="S5" s="9"/>
    </row>
    <row r="6" spans="1:19" s="8" customFormat="1" ht="14.1">
      <c r="A6" s="9"/>
      <c r="R6" s="14"/>
      <c r="S6" s="9"/>
    </row>
    <row r="7" spans="1:19" s="7" customFormat="1" ht="14.1">
      <c r="A7" s="24"/>
      <c r="B7" s="8"/>
      <c r="K7" s="8"/>
      <c r="L7" s="8"/>
      <c r="M7" s="8"/>
      <c r="N7" s="8"/>
      <c r="O7" s="8"/>
      <c r="P7" s="8"/>
      <c r="Q7" s="8"/>
      <c r="R7" s="14"/>
      <c r="S7" s="24"/>
    </row>
    <row r="8" spans="1:19" s="7" customFormat="1" ht="14.1">
      <c r="A8" s="24"/>
      <c r="B8" s="8"/>
      <c r="K8" s="8"/>
      <c r="L8" s="8"/>
      <c r="M8" s="8"/>
      <c r="N8" s="8"/>
      <c r="O8" s="8"/>
      <c r="P8" s="8"/>
      <c r="Q8" s="8"/>
      <c r="R8" s="14"/>
      <c r="S8" s="24"/>
    </row>
    <row r="9" spans="1:19" s="8" customFormat="1" ht="14.1">
      <c r="A9" s="9"/>
      <c r="B9" s="13" t="s">
        <v>39</v>
      </c>
      <c r="R9" s="14"/>
      <c r="S9" s="9"/>
    </row>
    <row r="10" spans="1:19" s="8" customFormat="1" ht="14.1">
      <c r="A10" s="9"/>
      <c r="R10" s="14"/>
      <c r="S10" s="9"/>
    </row>
    <row r="11" spans="1:19" s="8" customFormat="1" ht="14.1">
      <c r="A11" s="9"/>
      <c r="B11" s="8" t="s">
        <v>40</v>
      </c>
      <c r="C11" s="8" t="s">
        <v>41</v>
      </c>
      <c r="R11" s="14"/>
      <c r="S11" s="9"/>
    </row>
    <row r="12" spans="1:19" s="8" customFormat="1" ht="14.1">
      <c r="A12" s="9"/>
      <c r="B12" s="8" t="s">
        <v>42</v>
      </c>
      <c r="C12" s="8" t="s">
        <v>43</v>
      </c>
      <c r="R12" s="14"/>
      <c r="S12" s="9"/>
    </row>
    <row r="13" spans="1:19" s="8" customFormat="1" ht="14.1">
      <c r="A13" s="9"/>
      <c r="B13" s="8" t="s">
        <v>44</v>
      </c>
      <c r="C13" s="8" t="s">
        <v>45</v>
      </c>
      <c r="R13" s="14"/>
      <c r="S13" s="9"/>
    </row>
    <row r="14" spans="1:19" s="8" customFormat="1" ht="14.1">
      <c r="A14" s="9"/>
      <c r="R14" s="14"/>
      <c r="S14" s="9"/>
    </row>
    <row r="15" spans="1:19" s="8" customFormat="1" ht="14.1">
      <c r="A15" s="9"/>
      <c r="B15" s="8" t="s">
        <v>40</v>
      </c>
      <c r="C15" s="8" t="s">
        <v>46</v>
      </c>
      <c r="R15" s="14"/>
      <c r="S15" s="9"/>
    </row>
    <row r="16" spans="1:19" s="8" customFormat="1" ht="14.1">
      <c r="A16" s="9"/>
      <c r="B16" s="8" t="s">
        <v>42</v>
      </c>
      <c r="C16" s="8" t="s">
        <v>47</v>
      </c>
      <c r="R16" s="14"/>
      <c r="S16" s="9"/>
    </row>
    <row r="17" spans="1:19" s="8" customFormat="1" ht="14.1">
      <c r="A17" s="9"/>
      <c r="B17" s="8" t="s">
        <v>44</v>
      </c>
      <c r="C17" s="8" t="s">
        <v>48</v>
      </c>
      <c r="R17" s="14"/>
      <c r="S17" s="9"/>
    </row>
    <row r="18" spans="1:19" s="8" customFormat="1" ht="14.1">
      <c r="A18" s="9"/>
      <c r="R18" s="14"/>
      <c r="S18" s="9"/>
    </row>
    <row r="19" spans="1:19" s="8" customFormat="1" ht="14.1">
      <c r="A19" s="9"/>
      <c r="B19" s="8" t="s">
        <v>40</v>
      </c>
      <c r="C19" s="8" t="s">
        <v>49</v>
      </c>
      <c r="R19" s="14"/>
      <c r="S19" s="9"/>
    </row>
    <row r="20" spans="1:19" s="8" customFormat="1" ht="14.1" customHeight="1">
      <c r="A20" s="9"/>
      <c r="B20" s="8" t="s">
        <v>42</v>
      </c>
      <c r="C20" s="8" t="s">
        <v>50</v>
      </c>
      <c r="R20" s="14"/>
      <c r="S20" s="9"/>
    </row>
    <row r="21" spans="1:19" s="1" customFormat="1" ht="14.1" customHeight="1">
      <c r="A21" s="3"/>
      <c r="B21" s="8" t="s">
        <v>44</v>
      </c>
      <c r="C21" s="8" t="s">
        <v>51</v>
      </c>
      <c r="R21" s="22"/>
      <c r="S21" s="3"/>
    </row>
    <row r="22" spans="1:19" s="8" customFormat="1" ht="14.1">
      <c r="A22" s="9"/>
      <c r="R22" s="14"/>
      <c r="S22" s="9"/>
    </row>
    <row r="23" spans="1:19" s="8" customFormat="1" ht="14.1">
      <c r="A23" s="9"/>
      <c r="B23" s="8" t="s">
        <v>40</v>
      </c>
      <c r="C23" s="8" t="s">
        <v>52</v>
      </c>
      <c r="R23" s="14"/>
      <c r="S23" s="9"/>
    </row>
    <row r="24" spans="1:19" s="8" customFormat="1" ht="14.1">
      <c r="A24" s="9"/>
      <c r="B24" s="8" t="s">
        <v>42</v>
      </c>
      <c r="C24" s="8" t="s">
        <v>53</v>
      </c>
      <c r="R24" s="14"/>
      <c r="S24" s="9"/>
    </row>
    <row r="25" spans="1:19" s="8" customFormat="1" ht="14.1">
      <c r="A25" s="9"/>
      <c r="B25" s="8" t="s">
        <v>44</v>
      </c>
      <c r="C25" s="8" t="s">
        <v>54</v>
      </c>
      <c r="R25" s="14"/>
      <c r="S25" s="9"/>
    </row>
    <row r="26" spans="1:19" s="8" customFormat="1" ht="14.1">
      <c r="A26" s="9"/>
      <c r="R26" s="14"/>
      <c r="S26" s="9"/>
    </row>
    <row r="27" spans="1:19" s="8" customFormat="1" ht="14.1">
      <c r="A27" s="9"/>
      <c r="B27" s="8" t="s">
        <v>40</v>
      </c>
      <c r="C27" s="8" t="s">
        <v>55</v>
      </c>
      <c r="R27" s="14"/>
      <c r="S27" s="9"/>
    </row>
    <row r="28" spans="1:19" s="8" customFormat="1" ht="14.1">
      <c r="A28" s="9"/>
      <c r="B28" s="8" t="s">
        <v>42</v>
      </c>
      <c r="C28" s="8" t="s">
        <v>56</v>
      </c>
      <c r="R28" s="14"/>
      <c r="S28" s="9"/>
    </row>
    <row r="29" spans="1:19" s="8" customFormat="1" ht="14.1">
      <c r="A29" s="9"/>
      <c r="B29" s="8" t="s">
        <v>44</v>
      </c>
      <c r="C29" s="8" t="s">
        <v>57</v>
      </c>
      <c r="R29" s="14"/>
      <c r="S29" s="9"/>
    </row>
    <row r="30" spans="1:19" s="1" customFormat="1" ht="14.1" customHeight="1" thickBot="1">
      <c r="A30" s="3"/>
      <c r="B30" s="12"/>
      <c r="C30" s="2"/>
      <c r="D30" s="12"/>
      <c r="E30" s="12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23"/>
      <c r="S30" s="20"/>
    </row>
    <row r="31" spans="1:19" s="5" customFormat="1" ht="14.1" customHeight="1" thickTop="1">
      <c r="A31" s="4"/>
      <c r="B31" s="6"/>
      <c r="C31" s="6"/>
      <c r="R31" s="21"/>
      <c r="S31" s="4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4F4D7-84AD-4BF3-B7A7-E93519D4FB05}">
  <dimension ref="A1:DK38"/>
  <sheetViews>
    <sheetView workbookViewId="0">
      <pane xSplit="4" ySplit="1" topLeftCell="E29" activePane="bottomRight" state="frozen"/>
      <selection pane="bottomRight" activeCell="I40" sqref="I40"/>
      <selection pane="bottomLeft" activeCell="A2" sqref="A2"/>
      <selection pane="topRight" activeCell="E1" sqref="E1"/>
    </sheetView>
  </sheetViews>
  <sheetFormatPr defaultColWidth="8.7109375" defaultRowHeight="14.45"/>
  <cols>
    <col min="2" max="2" width="39.5703125" bestFit="1" customWidth="1"/>
    <col min="5" max="6" width="8.7109375" customWidth="1"/>
    <col min="7" max="25" width="10.85546875" customWidth="1"/>
  </cols>
  <sheetData>
    <row r="1" spans="1:33">
      <c r="A1" s="3"/>
      <c r="E1" s="29">
        <v>1990</v>
      </c>
      <c r="F1" s="29">
        <v>1991</v>
      </c>
      <c r="G1" s="29">
        <v>1992</v>
      </c>
      <c r="H1" s="29">
        <v>1993</v>
      </c>
      <c r="I1" s="29">
        <v>1994</v>
      </c>
      <c r="J1" s="29">
        <v>1995</v>
      </c>
      <c r="K1" s="29">
        <v>1996</v>
      </c>
      <c r="L1" s="29">
        <v>1997</v>
      </c>
      <c r="M1" s="29">
        <v>1998</v>
      </c>
      <c r="N1" s="29">
        <v>1999</v>
      </c>
      <c r="O1" s="29">
        <v>2000</v>
      </c>
      <c r="P1" s="29">
        <v>2001</v>
      </c>
      <c r="Q1" s="29">
        <v>2002</v>
      </c>
      <c r="R1" s="29">
        <v>2003</v>
      </c>
      <c r="S1" s="29">
        <v>2004</v>
      </c>
      <c r="T1" s="29">
        <v>2005</v>
      </c>
      <c r="U1" s="29">
        <v>2006</v>
      </c>
      <c r="V1" s="29">
        <v>2007</v>
      </c>
      <c r="W1" s="29">
        <v>2008</v>
      </c>
      <c r="X1" s="29">
        <v>2009</v>
      </c>
      <c r="Y1" s="29">
        <v>2010</v>
      </c>
      <c r="Z1" s="29">
        <f t="shared" ref="Z1:AG1" si="0">Y1+1</f>
        <v>2011</v>
      </c>
      <c r="AA1" s="29">
        <f t="shared" si="0"/>
        <v>2012</v>
      </c>
      <c r="AB1" s="29">
        <f t="shared" si="0"/>
        <v>2013</v>
      </c>
      <c r="AC1" s="29">
        <f t="shared" si="0"/>
        <v>2014</v>
      </c>
      <c r="AD1" s="29">
        <f t="shared" si="0"/>
        <v>2015</v>
      </c>
      <c r="AE1" s="29">
        <f t="shared" si="0"/>
        <v>2016</v>
      </c>
      <c r="AF1" s="29">
        <f t="shared" si="0"/>
        <v>2017</v>
      </c>
      <c r="AG1" s="29">
        <f t="shared" si="0"/>
        <v>2018</v>
      </c>
    </row>
    <row r="3" spans="1:33">
      <c r="A3" t="str">
        <f>'[1]LAO Summary'!A4</f>
        <v>A</v>
      </c>
      <c r="B3" t="str">
        <f>'[1]LAO Summary'!B4</f>
        <v>Harvested NPPo (MT C)</v>
      </c>
    </row>
    <row r="5" spans="1:33">
      <c r="C5" t="str">
        <f>'[1]LAO Summary'!C6</f>
        <v>Wood Harvest</v>
      </c>
      <c r="G5" s="210">
        <f>'BOL Summary'!Z6/G$25</f>
        <v>2.1463668756134039E-2</v>
      </c>
      <c r="H5" s="210">
        <f>'BOL Summary'!AA6/H$25</f>
        <v>2.2415811800719443E-2</v>
      </c>
      <c r="I5" s="210">
        <f>'BOL Summary'!AB6/I$25</f>
        <v>2.1830221705297571E-2</v>
      </c>
      <c r="J5" s="210">
        <f>'BOL Summary'!AC6/J$25</f>
        <v>2.2250892710832294E-2</v>
      </c>
      <c r="K5" s="210">
        <f>'BOL Summary'!AD6/K$25</f>
        <v>2.4929216427808085E-2</v>
      </c>
      <c r="L5" s="210">
        <f>'BOL Summary'!AE6/L$25</f>
        <v>2.6123171494678996E-2</v>
      </c>
      <c r="M5" s="210">
        <f>'BOL Summary'!AF6/M$25</f>
        <v>2.2452397126708455E-2</v>
      </c>
      <c r="N5" s="210">
        <f>'BOL Summary'!AG6/N$25</f>
        <v>1.8963355797517858E-2</v>
      </c>
      <c r="O5" s="210">
        <f>'BOL Summary'!AH6/O$25</f>
        <v>2.6644217270753234E-2</v>
      </c>
      <c r="P5" s="210">
        <f>'BOL Summary'!AI6/P$25</f>
        <v>2.7040479380977062E-2</v>
      </c>
      <c r="Q5" s="210">
        <f>'BOL Summary'!AJ6/Q$25</f>
        <v>2.2012542630058776E-2</v>
      </c>
      <c r="R5" s="210">
        <f>'BOL Summary'!AK6/R$25</f>
        <v>2.8570568953001942E-2</v>
      </c>
      <c r="S5" s="210">
        <f>'BOL Summary'!AL6/S$25</f>
        <v>1.8396260692847683E-2</v>
      </c>
      <c r="T5" s="210">
        <f>'BOL Summary'!AM6/T$25</f>
        <v>2.2587121477076151E-2</v>
      </c>
      <c r="U5" s="210">
        <f>'BOL Summary'!AN6/U$25</f>
        <v>1.5958174796831655E-2</v>
      </c>
      <c r="V5" s="210">
        <f>'BOL Summary'!AO6/V$25</f>
        <v>1.9331685923808184E-2</v>
      </c>
      <c r="W5" s="210">
        <f>'BOL Summary'!AP6/W$25</f>
        <v>2.4244168939200894E-2</v>
      </c>
      <c r="X5" s="210">
        <f>'BOL Summary'!AQ6/X$25</f>
        <v>2.4288666562914622E-2</v>
      </c>
      <c r="Y5" s="210">
        <f>'BOL Summary'!AR6/Y$25</f>
        <v>1.234260503167877E-2</v>
      </c>
      <c r="Z5" s="210"/>
    </row>
    <row r="7" spans="1:33">
      <c r="C7" t="str">
        <f>'[1]LAO Summary'!C8</f>
        <v>Forest Converted to Pasture</v>
      </c>
      <c r="G7" s="210">
        <f>'BOL Summary'!Z8/G$25</f>
        <v>0</v>
      </c>
      <c r="H7" s="210">
        <f>'BOL Summary'!AA8/H$25</f>
        <v>0</v>
      </c>
      <c r="I7" s="210">
        <f>'BOL Summary'!AB8/I$25</f>
        <v>0</v>
      </c>
      <c r="J7" s="210">
        <f>'BOL Summary'!AC8/J$25</f>
        <v>0</v>
      </c>
      <c r="K7" s="210">
        <f>'BOL Summary'!AD8/K$25</f>
        <v>0</v>
      </c>
      <c r="L7" s="210">
        <f>'BOL Summary'!AE8/L$25</f>
        <v>0</v>
      </c>
      <c r="M7" s="210">
        <f>'BOL Summary'!AF8/M$25</f>
        <v>0</v>
      </c>
      <c r="N7" s="210">
        <f>'BOL Summary'!AG8/N$25</f>
        <v>0</v>
      </c>
      <c r="O7" s="210">
        <f>'BOL Summary'!AH8/O$25</f>
        <v>0</v>
      </c>
      <c r="P7" s="210">
        <f>'BOL Summary'!AI8/P$25</f>
        <v>0</v>
      </c>
      <c r="Q7" s="210">
        <f>'BOL Summary'!AJ8/Q$25</f>
        <v>0</v>
      </c>
      <c r="R7" s="210">
        <f>'BOL Summary'!AK8/R$25</f>
        <v>0</v>
      </c>
      <c r="S7" s="210">
        <f>'BOL Summary'!AL8/S$25</f>
        <v>0</v>
      </c>
      <c r="T7" s="210">
        <f>'BOL Summary'!AM8/T$25</f>
        <v>0</v>
      </c>
      <c r="U7" s="210">
        <f>'BOL Summary'!AN8/U$25</f>
        <v>0</v>
      </c>
      <c r="V7" s="210">
        <f>'BOL Summary'!AO8/V$25</f>
        <v>0</v>
      </c>
      <c r="W7" s="210">
        <f>'BOL Summary'!AP8/W$25</f>
        <v>0</v>
      </c>
      <c r="X7" s="210">
        <f>'BOL Summary'!AQ8/X$25</f>
        <v>0</v>
      </c>
      <c r="Y7" s="210">
        <f>'BOL Summary'!AR8/Y$25</f>
        <v>0</v>
      </c>
      <c r="Z7" s="210"/>
    </row>
    <row r="8" spans="1:33"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</row>
    <row r="9" spans="1:33">
      <c r="C9" t="str">
        <f>'[1]LAO Summary'!C10</f>
        <v>Permanent Crops</v>
      </c>
      <c r="G9" s="210">
        <f>'BOL Summary'!Z10/G$25</f>
        <v>1.0014527852019025E-2</v>
      </c>
      <c r="H9" s="210">
        <f>'BOL Summary'!AA10/H$25</f>
        <v>1.0404138447289751E-2</v>
      </c>
      <c r="I9" s="210">
        <f>'BOL Summary'!AB10/I$25</f>
        <v>1.0117837777143946E-2</v>
      </c>
      <c r="J9" s="210">
        <f>'BOL Summary'!AC10/J$25</f>
        <v>1.0985323907955147E-2</v>
      </c>
      <c r="K9" s="210">
        <f>'BOL Summary'!AD10/K$25</f>
        <v>1.1919775316077874E-2</v>
      </c>
      <c r="L9" s="210">
        <f>'BOL Summary'!AE10/L$25</f>
        <v>1.1977541450493531E-2</v>
      </c>
      <c r="M9" s="210">
        <f>'BOL Summary'!AF10/M$25</f>
        <v>1.1242589019999884E-2</v>
      </c>
      <c r="N9" s="210">
        <f>'BOL Summary'!AG10/N$25</f>
        <v>9.9522393129607718E-3</v>
      </c>
      <c r="O9" s="210">
        <f>'BOL Summary'!AH10/O$25</f>
        <v>1.3482888023661805E-2</v>
      </c>
      <c r="P9" s="210">
        <f>'BOL Summary'!AI10/P$25</f>
        <v>1.3530650269442253E-2</v>
      </c>
      <c r="Q9" s="210">
        <f>'BOL Summary'!AJ10/Q$25</f>
        <v>1.0392861613319024E-2</v>
      </c>
      <c r="R9" s="210">
        <f>'BOL Summary'!AK10/R$25</f>
        <v>1.1797488259734571E-2</v>
      </c>
      <c r="S9" s="210">
        <f>'BOL Summary'!AL10/S$25</f>
        <v>6.5152117301843374E-3</v>
      </c>
      <c r="T9" s="210">
        <f>'BOL Summary'!AM10/T$25</f>
        <v>8.1845803753584738E-3</v>
      </c>
      <c r="U9" s="210">
        <f>'BOL Summary'!AN10/U$25</f>
        <v>5.6688733180081203E-3</v>
      </c>
      <c r="V9" s="210">
        <f>'BOL Summary'!AO10/V$25</f>
        <v>6.8678149577075425E-3</v>
      </c>
      <c r="W9" s="210">
        <f>'BOL Summary'!AP10/W$25</f>
        <v>8.7753398622649956E-3</v>
      </c>
      <c r="X9" s="210">
        <f>'BOL Summary'!AQ10/X$25</f>
        <v>1.1582060271175825E-2</v>
      </c>
      <c r="Y9" s="210">
        <f>'BOL Summary'!AR10/Y$25</f>
        <v>5.935626177089405E-3</v>
      </c>
      <c r="Z9" s="210"/>
    </row>
    <row r="10" spans="1:33">
      <c r="G10" s="26"/>
      <c r="H10" s="2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33">
      <c r="C11" t="str">
        <f>'[1]LAO Summary'!C12</f>
        <v>Grazed NPP</v>
      </c>
      <c r="G11" s="210">
        <f>'BOL Summary'!Z12/G$25</f>
        <v>0.23905878370095099</v>
      </c>
      <c r="H11" s="210">
        <f>'BOL Summary'!AA12/H$25</f>
        <v>0.25163163314057868</v>
      </c>
      <c r="I11" s="210">
        <f>'BOL Summary'!AB12/I$25</f>
        <v>0.24786088364771566</v>
      </c>
      <c r="J11" s="210">
        <f>'BOL Summary'!AC12/J$25</f>
        <v>0.25510997555833098</v>
      </c>
      <c r="K11" s="210">
        <f>'BOL Summary'!AD12/K$25</f>
        <v>0.27205017301069251</v>
      </c>
      <c r="L11" s="210">
        <f>'BOL Summary'!AE12/L$25</f>
        <v>0.26589247370734298</v>
      </c>
      <c r="M11" s="210">
        <f>'BOL Summary'!AF12/M$25</f>
        <v>0.25835929135352181</v>
      </c>
      <c r="N11" s="210">
        <f>'BOL Summary'!AG12/N$25</f>
        <v>0.22544287116385894</v>
      </c>
      <c r="O11" s="210">
        <f>'BOL Summary'!AH12/O$25</f>
        <v>0.31539972325843035</v>
      </c>
      <c r="P11" s="210">
        <f>'BOL Summary'!AI12/P$25</f>
        <v>0.29786195867011755</v>
      </c>
      <c r="Q11" s="210">
        <f>'BOL Summary'!AJ12/Q$25</f>
        <v>0.23430286728235006</v>
      </c>
      <c r="R11" s="210">
        <f>'BOL Summary'!AK12/R$25</f>
        <v>0.29199853686873517</v>
      </c>
      <c r="S11" s="210">
        <f>'BOL Summary'!AL12/S$25</f>
        <v>0.18238121339966812</v>
      </c>
      <c r="T11" s="210">
        <f>'BOL Summary'!AM12/T$25</f>
        <v>0.22945378673443764</v>
      </c>
      <c r="U11" s="210">
        <f>'BOL Summary'!AN12/U$25</f>
        <v>0.16327335705972312</v>
      </c>
      <c r="V11" s="210">
        <f>'BOL Summary'!AO12/V$25</f>
        <v>0.20045233070628601</v>
      </c>
      <c r="W11" s="210">
        <f>'BOL Summary'!AP12/W$25</f>
        <v>0.26015404825461408</v>
      </c>
      <c r="X11" s="210">
        <f>'BOL Summary'!AQ12/X$25</f>
        <v>0.30162678348485156</v>
      </c>
      <c r="Y11" s="210">
        <f>'BOL Summary'!AR12/Y$25</f>
        <v>0.15388587765814637</v>
      </c>
      <c r="Z11" s="210"/>
    </row>
    <row r="12" spans="1:33"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33">
      <c r="B13" t="str">
        <f>'[1]LAO Summary'!B14</f>
        <v>Total NPPh</v>
      </c>
      <c r="G13" s="210">
        <f>'BOL Summary'!Z14/G$25</f>
        <v>0.27053698030910406</v>
      </c>
      <c r="H13" s="210">
        <f>'BOL Summary'!AA14/H$25</f>
        <v>0.28445158338858784</v>
      </c>
      <c r="I13" s="210">
        <f>'BOL Summary'!AB14/I$25</f>
        <v>0.27980894313015714</v>
      </c>
      <c r="J13" s="210">
        <f>'BOL Summary'!AC14/J$25</f>
        <v>0.28834619217711843</v>
      </c>
      <c r="K13" s="210">
        <f>'BOL Summary'!AD14/K$25</f>
        <v>0.30889916475457851</v>
      </c>
      <c r="L13" s="210">
        <f>'BOL Summary'!AE14/L$25</f>
        <v>0.30399318665251551</v>
      </c>
      <c r="M13" s="210">
        <f>'BOL Summary'!AF14/M$25</f>
        <v>0.29205427750023016</v>
      </c>
      <c r="N13" s="210">
        <f>'BOL Summary'!AG14/N$25</f>
        <v>0.25435846627433756</v>
      </c>
      <c r="O13" s="210">
        <f>'BOL Summary'!AH14/O$25</f>
        <v>0.3555268285528454</v>
      </c>
      <c r="P13" s="210">
        <f>'BOL Summary'!AI14/P$25</f>
        <v>0.33843308832053692</v>
      </c>
      <c r="Q13" s="210">
        <f>'BOL Summary'!AJ14/Q$25</f>
        <v>0.26670827152572785</v>
      </c>
      <c r="R13" s="210">
        <f>'BOL Summary'!AK14/R$25</f>
        <v>0.33236659408147168</v>
      </c>
      <c r="S13" s="210">
        <f>'BOL Summary'!AL14/S$25</f>
        <v>0.20729268582270013</v>
      </c>
      <c r="T13" s="210">
        <f>'BOL Summary'!AM14/T$25</f>
        <v>0.26022548858687222</v>
      </c>
      <c r="U13" s="210">
        <f>'BOL Summary'!AN14/U$25</f>
        <v>0.18490040517456285</v>
      </c>
      <c r="V13" s="210">
        <f>'BOL Summary'!AO14/V$25</f>
        <v>0.22665183158780172</v>
      </c>
      <c r="W13" s="210">
        <f>'BOL Summary'!AP14/W$25</f>
        <v>0.29317355705608</v>
      </c>
      <c r="X13" s="210">
        <f>'BOL Summary'!AQ14/X$25</f>
        <v>0.33749751031894198</v>
      </c>
      <c r="Y13" s="210">
        <f>'BOL Summary'!AR14/Y$25</f>
        <v>0.17216410886691458</v>
      </c>
      <c r="Z13" s="210"/>
    </row>
    <row r="14" spans="1:33"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33">
      <c r="A15" t="str">
        <f>'[1]LAO Summary'!A16</f>
        <v>B</v>
      </c>
      <c r="B15" t="str">
        <f>'[1]LAO Summary'!B16</f>
        <v>NPPo displaced by land use conversion (MT C)</v>
      </c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33"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2:26">
      <c r="C17" t="str">
        <f>'[1]LAO Summary'!C18</f>
        <v>Arable Land</v>
      </c>
      <c r="G17" s="210">
        <f>'BOL Summary'!Z18/G$25</f>
        <v>0.36562989743479285</v>
      </c>
      <c r="H17" s="210">
        <f>'BOL Summary'!AA18/H$25</f>
        <v>0.34126444883816298</v>
      </c>
      <c r="I17" s="210">
        <f>'BOL Summary'!AB18/I$25</f>
        <v>0.35798697860777656</v>
      </c>
      <c r="J17" s="210">
        <f>'BOL Summary'!AC18/J$25</f>
        <v>0.34759999937951924</v>
      </c>
      <c r="K17" s="210">
        <f>'BOL Summary'!AD18/K$25</f>
        <v>0.4144683023887567</v>
      </c>
      <c r="L17" s="210">
        <f>'BOL Summary'!AE18/L$25</f>
        <v>0.41331481449685342</v>
      </c>
      <c r="M17" s="210">
        <f>'BOL Summary'!AF18/M$25</f>
        <v>0.42449865042982365</v>
      </c>
      <c r="N17" s="210">
        <f>'BOL Summary'!AG18/N$25</f>
        <v>0.36745921031749612</v>
      </c>
      <c r="O17" s="210">
        <f>'BOL Summary'!AH18/O$25</f>
        <v>0.48924642428175275</v>
      </c>
      <c r="P17" s="210">
        <f>'BOL Summary'!AI18/P$25</f>
        <v>0.47661003995870382</v>
      </c>
      <c r="Q17" s="210">
        <f>'BOL Summary'!AJ18/Q$25</f>
        <v>0.40035750780986279</v>
      </c>
      <c r="R17" s="210">
        <f>'BOL Summary'!AK18/R$25</f>
        <v>0.47820384085132556</v>
      </c>
      <c r="S17" s="210">
        <f>'BOL Summary'!AL18/S$25</f>
        <v>0.31901979596800495</v>
      </c>
      <c r="T17" s="210">
        <f>'BOL Summary'!AM18/T$25</f>
        <v>0.40120616469465387</v>
      </c>
      <c r="U17" s="210">
        <f>'BOL Summary'!AN18/U$25</f>
        <v>0.5676548492715493</v>
      </c>
      <c r="V17" s="210">
        <f>'BOL Summary'!AO18/V$25</f>
        <v>0.36614289657636179</v>
      </c>
      <c r="W17" s="210">
        <f>'BOL Summary'!AP18/W$25</f>
        <v>0.46638719406542806</v>
      </c>
      <c r="X17" s="210">
        <f>'BOL Summary'!AQ18/X$25</f>
        <v>0.52962594980894884</v>
      </c>
      <c r="Y17" s="210">
        <f>'BOL Summary'!AR18/Y$25</f>
        <v>0.29749593547624559</v>
      </c>
      <c r="Z17" s="210"/>
    </row>
    <row r="18" spans="2:26"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2:26">
      <c r="C19" t="str">
        <f>'[1]LAO Summary'!C20</f>
        <v>Infrastructure &amp; Settlement</v>
      </c>
      <c r="G19" s="210">
        <f>'BOL Summary'!Z20/G$25</f>
        <v>6.0576227905358212E-3</v>
      </c>
      <c r="H19" s="210">
        <f>'BOL Summary'!AA20/H$25</f>
        <v>5.1131716972339048E-3</v>
      </c>
      <c r="I19" s="210">
        <f>'BOL Summary'!AB20/I$25</f>
        <v>5.4787140409700034E-3</v>
      </c>
      <c r="J19" s="210">
        <f>'BOL Summary'!AC20/J$25</f>
        <v>4.9467336340050317E-3</v>
      </c>
      <c r="K19" s="210">
        <f>'BOL Summary'!AD20/K$25</f>
        <v>6.0366413557042227E-3</v>
      </c>
      <c r="L19" s="210">
        <f>'BOL Summary'!AE20/L$25</f>
        <v>5.8458981728474911E-3</v>
      </c>
      <c r="M19" s="210">
        <f>'BOL Summary'!AF20/M$25</f>
        <v>5.6539555538600347E-3</v>
      </c>
      <c r="N19" s="210">
        <f>'BOL Summary'!AG20/N$25</f>
        <v>4.571460754444541E-3</v>
      </c>
      <c r="O19" s="210">
        <f>'BOL Summary'!AH20/O$25</f>
        <v>6.6958179916149574E-3</v>
      </c>
      <c r="P19" s="210">
        <f>'BOL Summary'!AI20/P$25</f>
        <v>6.7912385182064081E-3</v>
      </c>
      <c r="Q19" s="210">
        <f>'BOL Summary'!AJ20/Q$25</f>
        <v>5.1879695102815815E-3</v>
      </c>
      <c r="R19" s="210">
        <f>'BOL Summary'!AK20/R$25</f>
        <v>5.8340747975979016E-3</v>
      </c>
      <c r="S19" s="210">
        <f>'BOL Summary'!AL20/S$25</f>
        <v>3.9870945325109876E-3</v>
      </c>
      <c r="T19" s="210">
        <f>'BOL Summary'!AM20/T$25</f>
        <v>4.9090174402137898E-3</v>
      </c>
      <c r="U19" s="210">
        <f>'BOL Summary'!AN20/U$25</f>
        <v>7.0906160090407101E-3</v>
      </c>
      <c r="V19" s="210">
        <f>'BOL Summary'!AO20/V$25</f>
        <v>4.4969934560414558E-3</v>
      </c>
      <c r="W19" s="210">
        <f>'BOL Summary'!AP20/W$25</f>
        <v>5.6509846210946579E-3</v>
      </c>
      <c r="X19" s="210">
        <f>'BOL Summary'!AQ20/X$25</f>
        <v>6.2091219019215042E-3</v>
      </c>
      <c r="Y19" s="210">
        <f>'BOL Summary'!AR20/Y$25</f>
        <v>3.7325378971278874E-3</v>
      </c>
      <c r="Z19" s="210"/>
    </row>
    <row r="20" spans="2:26"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2:26">
      <c r="C21" t="str">
        <f>'[1]LAO Summary'!C22</f>
        <v>Anthropogenic Fires</v>
      </c>
      <c r="G21" s="210">
        <f>'BOL Summary'!Z22/G$25</f>
        <v>0.35777549946556725</v>
      </c>
      <c r="H21" s="210">
        <f>'BOL Summary'!AA22/H$25</f>
        <v>0.36917079607601522</v>
      </c>
      <c r="I21" s="210">
        <f>'BOL Summary'!AB22/I$25</f>
        <v>0.35672536422109635</v>
      </c>
      <c r="J21" s="210">
        <f>'BOL Summary'!AC22/J$25</f>
        <v>0.35910707480935727</v>
      </c>
      <c r="K21" s="210">
        <f>'BOL Summary'!AD22/K$25</f>
        <v>0.27059589150096058</v>
      </c>
      <c r="L21" s="210">
        <f>'BOL Summary'!AE22/L$25</f>
        <v>0.27684610067778354</v>
      </c>
      <c r="M21" s="210">
        <f>'BOL Summary'!AF22/M$25</f>
        <v>0.27779311651608612</v>
      </c>
      <c r="N21" s="210">
        <f>'BOL Summary'!AG22/N$25</f>
        <v>0.37361086265372184</v>
      </c>
      <c r="O21" s="210">
        <f>'BOL Summary'!AH22/O$25</f>
        <v>0.14853092917378685</v>
      </c>
      <c r="P21" s="210">
        <f>'BOL Summary'!AI22/P$25</f>
        <v>0.17816563320255288</v>
      </c>
      <c r="Q21" s="210">
        <f>'BOL Summary'!AJ22/Q$25</f>
        <v>0.32774625115412775</v>
      </c>
      <c r="R21" s="210">
        <f>'BOL Summary'!AK22/R$25</f>
        <v>0.18359549026960495</v>
      </c>
      <c r="S21" s="210">
        <f>'BOL Summary'!AL22/S$25</f>
        <v>0.46970042367678388</v>
      </c>
      <c r="T21" s="210">
        <f>'BOL Summary'!AM22/T$25</f>
        <v>0.33365932927826014</v>
      </c>
      <c r="U21" s="210">
        <f>'BOL Summary'!AN22/U$25</f>
        <v>0.24035412954484703</v>
      </c>
      <c r="V21" s="210">
        <f>'BOL Summary'!AO22/V$25</f>
        <v>0.40270827837979511</v>
      </c>
      <c r="W21" s="210">
        <f>'BOL Summary'!AP22/W$25</f>
        <v>0.23478826425739724</v>
      </c>
      <c r="X21" s="210">
        <f>'BOL Summary'!AQ22/X$25</f>
        <v>0.12666741797018757</v>
      </c>
      <c r="Y21" s="210">
        <f>'BOL Summary'!AR22/Y$25</f>
        <v>0.52660741775971176</v>
      </c>
      <c r="Z21" s="210"/>
    </row>
    <row r="22" spans="2:26"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2:26">
      <c r="B23" t="str">
        <f>'[1]LAO Summary'!B24</f>
        <v>Total NPPluc</v>
      </c>
      <c r="G23" s="210">
        <f>'BOL Summary'!Z24/G$25</f>
        <v>0.72946301969089589</v>
      </c>
      <c r="H23" s="210">
        <f>'BOL Summary'!AA24/H$25</f>
        <v>0.71554841661141211</v>
      </c>
      <c r="I23" s="210">
        <f>'BOL Summary'!AB24/I$25</f>
        <v>0.72019105686984286</v>
      </c>
      <c r="J23" s="210">
        <f>'BOL Summary'!AC24/J$25</f>
        <v>0.71165380782288157</v>
      </c>
      <c r="K23" s="210">
        <f>'BOL Summary'!AD24/K$25</f>
        <v>0.69110083524542143</v>
      </c>
      <c r="L23" s="210">
        <f>'BOL Summary'!AE24/L$25</f>
        <v>0.69600681334748449</v>
      </c>
      <c r="M23" s="210">
        <f>'BOL Summary'!AF24/M$25</f>
        <v>0.70794572249976984</v>
      </c>
      <c r="N23" s="210">
        <f>'BOL Summary'!AG24/N$25</f>
        <v>0.74564153372566244</v>
      </c>
      <c r="O23" s="210">
        <f>'BOL Summary'!AH24/O$25</f>
        <v>0.64447317144715466</v>
      </c>
      <c r="P23" s="210">
        <f>'BOL Summary'!AI24/P$25</f>
        <v>0.66156691167946302</v>
      </c>
      <c r="Q23" s="210">
        <f>'BOL Summary'!AJ24/Q$25</f>
        <v>0.73329172847427215</v>
      </c>
      <c r="R23" s="210">
        <f>'BOL Summary'!AK24/R$25</f>
        <v>0.66763340591852838</v>
      </c>
      <c r="S23" s="210">
        <f>'BOL Summary'!AL24/S$25</f>
        <v>0.79270731417729978</v>
      </c>
      <c r="T23" s="210">
        <f>'BOL Summary'!AM24/T$25</f>
        <v>0.73977451141312767</v>
      </c>
      <c r="U23" s="210">
        <f>'BOL Summary'!AN24/U$25</f>
        <v>0.81509959482543715</v>
      </c>
      <c r="V23" s="210">
        <f>'BOL Summary'!AO24/V$25</f>
        <v>0.77334816841219833</v>
      </c>
      <c r="W23" s="210">
        <f>'BOL Summary'!AP24/W$25</f>
        <v>0.70682644294392005</v>
      </c>
      <c r="X23" s="210">
        <f>'BOL Summary'!AQ24/X$25</f>
        <v>0.66250248968105796</v>
      </c>
      <c r="Y23" s="210">
        <f>'BOL Summary'!AR24/Y$25</f>
        <v>0.82783589113308531</v>
      </c>
      <c r="Z23" s="210"/>
    </row>
    <row r="24" spans="2:26"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2:26">
      <c r="B25" t="str">
        <f>'[1]LAO Summary'!B26</f>
        <v>HANPP (MT C)</v>
      </c>
      <c r="G25" s="26">
        <f>'BOL Summary'!Z26</f>
        <v>65659797.727501601</v>
      </c>
      <c r="H25" s="26">
        <f>'BOL Summary'!AA26</f>
        <v>63633058.672192261</v>
      </c>
      <c r="I25" s="26">
        <f>'BOL Summary'!AB26</f>
        <v>65853088.350076295</v>
      </c>
      <c r="J25" s="26">
        <f>'BOL Summary'!AC26</f>
        <v>65416330.043723449</v>
      </c>
      <c r="K25" s="26">
        <f>'BOL Summary'!AD26</f>
        <v>63033665.448924415</v>
      </c>
      <c r="L25" s="26">
        <f>'BOL Summary'!AE26</f>
        <v>65792146.782136962</v>
      </c>
      <c r="M25" s="26">
        <f>'BOL Summary'!AF26</f>
        <v>69091963.925584093</v>
      </c>
      <c r="N25" s="26">
        <f>'BOL Summary'!AG26</f>
        <v>81894726.610782072</v>
      </c>
      <c r="O25" s="26">
        <f>'BOL Summary'!AH26</f>
        <v>61752439.079730242</v>
      </c>
      <c r="P25" s="26">
        <f>'BOL Summary'!AI26</f>
        <v>63611304.775485784</v>
      </c>
      <c r="Q25" s="26">
        <f>'BOL Summary'!AJ26</f>
        <v>83361888.412879571</v>
      </c>
      <c r="R25" s="26">
        <f>'BOL Summary'!AK26</f>
        <v>68565810.377691299</v>
      </c>
      <c r="S25" s="26">
        <f>'BOL Summary'!AL26</f>
        <v>112281862.14744893</v>
      </c>
      <c r="T25" s="26">
        <f>'BOL Summary'!AM26</f>
        <v>91229834.164503068</v>
      </c>
      <c r="U25" s="26">
        <f>'BOL Summary'!AN26</f>
        <v>132098115.81450607</v>
      </c>
      <c r="V25" s="26">
        <f>'BOL Summary'!AO26</f>
        <v>109816812.52253053</v>
      </c>
      <c r="W25" s="26">
        <f>'BOL Summary'!AP26</f>
        <v>86026794.671078369</v>
      </c>
      <c r="X25" s="26">
        <f>'BOL Summary'!AQ26</f>
        <v>77348199.605686575</v>
      </c>
      <c r="Y25" s="26">
        <f>'BOL Summary'!AR26</f>
        <v>153144574.00613153</v>
      </c>
      <c r="Z25" s="26"/>
    </row>
    <row r="26" spans="2:26">
      <c r="G26" s="26">
        <f t="shared" ref="G26:Y26" si="1">G25/1000000</f>
        <v>65.659797727501598</v>
      </c>
      <c r="H26" s="26">
        <f t="shared" si="1"/>
        <v>63.633058672192263</v>
      </c>
      <c r="I26" s="26">
        <f t="shared" si="1"/>
        <v>65.853088350076291</v>
      </c>
      <c r="J26" s="26">
        <f t="shared" si="1"/>
        <v>65.416330043723448</v>
      </c>
      <c r="K26" s="26">
        <f t="shared" si="1"/>
        <v>63.033665448924417</v>
      </c>
      <c r="L26" s="26">
        <f t="shared" si="1"/>
        <v>65.792146782136967</v>
      </c>
      <c r="M26" s="26">
        <f t="shared" si="1"/>
        <v>69.091963925584096</v>
      </c>
      <c r="N26" s="26">
        <f t="shared" si="1"/>
        <v>81.894726610782072</v>
      </c>
      <c r="O26" s="26">
        <f t="shared" si="1"/>
        <v>61.752439079730244</v>
      </c>
      <c r="P26" s="26">
        <f t="shared" si="1"/>
        <v>63.611304775485785</v>
      </c>
      <c r="Q26" s="26">
        <f t="shared" si="1"/>
        <v>83.361888412879566</v>
      </c>
      <c r="R26" s="26">
        <f t="shared" si="1"/>
        <v>68.565810377691292</v>
      </c>
      <c r="S26" s="26">
        <f t="shared" si="1"/>
        <v>112.28186214744893</v>
      </c>
      <c r="T26" s="26">
        <f t="shared" si="1"/>
        <v>91.229834164503075</v>
      </c>
      <c r="U26" s="26">
        <f t="shared" si="1"/>
        <v>132.09811581450606</v>
      </c>
      <c r="V26" s="26">
        <f t="shared" si="1"/>
        <v>109.81681252253053</v>
      </c>
      <c r="W26" s="26">
        <f t="shared" si="1"/>
        <v>86.026794671078363</v>
      </c>
      <c r="X26" s="26">
        <f t="shared" si="1"/>
        <v>77.348199605686574</v>
      </c>
      <c r="Y26" s="26">
        <f t="shared" si="1"/>
        <v>153.14457400613153</v>
      </c>
      <c r="Z26" s="26"/>
    </row>
    <row r="27" spans="2:26">
      <c r="B27" t="s">
        <v>58</v>
      </c>
      <c r="G27" s="18">
        <f>G25/G37</f>
        <v>9.1691846477130881</v>
      </c>
      <c r="H27" s="18">
        <f t="shared" ref="H27:Y27" si="2">H25/H37</f>
        <v>8.7015402575182392</v>
      </c>
      <c r="I27" s="18">
        <f t="shared" si="2"/>
        <v>8.8194608247578703</v>
      </c>
      <c r="J27" s="18">
        <f t="shared" si="2"/>
        <v>8.582186993508218</v>
      </c>
      <c r="K27" s="18">
        <f t="shared" si="2"/>
        <v>8.1027769645809062</v>
      </c>
      <c r="L27" s="18">
        <f t="shared" si="2"/>
        <v>8.2888182566933857</v>
      </c>
      <c r="M27" s="18">
        <f t="shared" si="2"/>
        <v>8.5332843498263191</v>
      </c>
      <c r="N27" s="18">
        <f t="shared" si="2"/>
        <v>9.9181387929782883</v>
      </c>
      <c r="O27" s="18">
        <f t="shared" si="2"/>
        <v>7.3355313019085937</v>
      </c>
      <c r="P27" s="18">
        <f t="shared" si="2"/>
        <v>7.4137019295492239</v>
      </c>
      <c r="Q27" s="18">
        <f t="shared" si="2"/>
        <v>9.5349035691345563</v>
      </c>
      <c r="R27" s="18">
        <f t="shared" si="2"/>
        <v>7.6989864246899247</v>
      </c>
      <c r="S27" s="18">
        <f t="shared" si="2"/>
        <v>12.380789425147354</v>
      </c>
      <c r="T27" s="18">
        <f t="shared" si="2"/>
        <v>9.8815869149596072</v>
      </c>
      <c r="U27" s="18">
        <f t="shared" si="2"/>
        <v>14.059802569724319</v>
      </c>
      <c r="V27" s="18">
        <f t="shared" si="2"/>
        <v>11.488990254845014</v>
      </c>
      <c r="W27" s="18">
        <f t="shared" si="2"/>
        <v>8.8491695451193166</v>
      </c>
      <c r="X27" s="18">
        <f t="shared" si="2"/>
        <v>7.8249785812843582</v>
      </c>
      <c r="Y27" s="18">
        <f t="shared" si="2"/>
        <v>15.240404276234928</v>
      </c>
    </row>
    <row r="28" spans="2:26"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2:26">
      <c r="B29" t="str">
        <f>'[1]LAO Summary'!B29</f>
        <v>NPP-potential (MT C)</v>
      </c>
      <c r="G29" s="26">
        <f>'BOL Summary'!Z29</f>
        <v>829602661.48084509</v>
      </c>
      <c r="H29" s="26">
        <f>'BOL Summary'!AA29</f>
        <v>662556737.64872992</v>
      </c>
      <c r="I29" s="26">
        <f>'BOL Summary'!AB29</f>
        <v>720483928.45054924</v>
      </c>
      <c r="J29" s="26">
        <f>'BOL Summary'!AC29</f>
        <v>634544780.94611096</v>
      </c>
      <c r="K29" s="26">
        <f>'BOL Summary'!AD29</f>
        <v>731724445.80754554</v>
      </c>
      <c r="L29" s="26">
        <f>'BOL Summary'!AE29</f>
        <v>728566896.87800252</v>
      </c>
      <c r="M29" s="26">
        <f>'BOL Summary'!AF29</f>
        <v>726372457.02938914</v>
      </c>
      <c r="N29" s="26">
        <f>'BOL Summary'!AG29</f>
        <v>683686765.86745787</v>
      </c>
      <c r="O29" s="26">
        <f>'BOL Summary'!AH29</f>
        <v>736315790.48372281</v>
      </c>
      <c r="P29" s="26">
        <f>'BOL Summary'!AI29</f>
        <v>742359631.33048141</v>
      </c>
      <c r="Q29" s="26">
        <f>'BOL Summary'!AJ29</f>
        <v>728219089.61681807</v>
      </c>
      <c r="R29" s="26">
        <f>'BOL Summary'!AK29</f>
        <v>665203181.33254123</v>
      </c>
      <c r="S29" s="26">
        <f>'BOL Summary'!AL29</f>
        <v>733678735.57096338</v>
      </c>
      <c r="T29" s="26">
        <f>'BOL Summary'!AM29</f>
        <v>714563636.85012472</v>
      </c>
      <c r="U29" s="26">
        <f>'BOL Summary'!AN29</f>
        <v>1454330534.3371987</v>
      </c>
      <c r="V29" s="26">
        <f>'BOL Summary'!AO29</f>
        <v>747083122.75602269</v>
      </c>
      <c r="W29" s="26">
        <f>'BOL Summary'!AP29</f>
        <v>718792710.3198911</v>
      </c>
      <c r="X29" s="26">
        <f>'BOL Summary'!AQ29</f>
        <v>685909152.13394248</v>
      </c>
      <c r="Y29" s="26">
        <f>'BOL Summary'!AR29</f>
        <v>798517861.87722647</v>
      </c>
      <c r="Z29" s="26"/>
    </row>
    <row r="30" spans="2:26">
      <c r="G30" s="26">
        <f t="shared" ref="G30:Y30" si="3">G29/1000000</f>
        <v>829.60266148084509</v>
      </c>
      <c r="H30" s="26">
        <f t="shared" si="3"/>
        <v>662.55673764872995</v>
      </c>
      <c r="I30" s="26">
        <f t="shared" si="3"/>
        <v>720.48392845054923</v>
      </c>
      <c r="J30" s="26">
        <f t="shared" si="3"/>
        <v>634.54478094611102</v>
      </c>
      <c r="K30" s="26">
        <f t="shared" si="3"/>
        <v>731.72444580754552</v>
      </c>
      <c r="L30" s="26">
        <f t="shared" si="3"/>
        <v>728.56689687800258</v>
      </c>
      <c r="M30" s="26">
        <f t="shared" si="3"/>
        <v>726.37245702938912</v>
      </c>
      <c r="N30" s="26">
        <f t="shared" si="3"/>
        <v>683.68676586745789</v>
      </c>
      <c r="O30" s="26">
        <f t="shared" si="3"/>
        <v>736.31579048372282</v>
      </c>
      <c r="P30" s="26">
        <f t="shared" si="3"/>
        <v>742.35963133048142</v>
      </c>
      <c r="Q30" s="26">
        <f t="shared" si="3"/>
        <v>728.21908961681811</v>
      </c>
      <c r="R30" s="26">
        <f t="shared" si="3"/>
        <v>665.20318133254125</v>
      </c>
      <c r="S30" s="26">
        <f t="shared" si="3"/>
        <v>733.67873557096334</v>
      </c>
      <c r="T30" s="26">
        <f t="shared" si="3"/>
        <v>714.56363685012468</v>
      </c>
      <c r="U30" s="26">
        <f t="shared" si="3"/>
        <v>1454.3305343371987</v>
      </c>
      <c r="V30" s="26">
        <f t="shared" si="3"/>
        <v>747.0831227560227</v>
      </c>
      <c r="W30" s="26">
        <f t="shared" si="3"/>
        <v>718.79271031989106</v>
      </c>
      <c r="X30" s="26">
        <f t="shared" si="3"/>
        <v>685.90915213394248</v>
      </c>
      <c r="Y30" s="26">
        <f t="shared" si="3"/>
        <v>798.51786187722644</v>
      </c>
      <c r="Z30" s="26"/>
    </row>
    <row r="31" spans="2:26">
      <c r="B31" t="s">
        <v>59</v>
      </c>
      <c r="G31" s="18">
        <f>G29/G37</f>
        <v>115.8514075678607</v>
      </c>
      <c r="H31" s="18">
        <f t="shared" ref="H31:Y31" si="4">H29/H37</f>
        <v>90.601713100737726</v>
      </c>
      <c r="I31" s="18">
        <f t="shared" si="4"/>
        <v>96.491750668667152</v>
      </c>
      <c r="J31" s="18">
        <f t="shared" si="4"/>
        <v>83.248050787843695</v>
      </c>
      <c r="K31" s="18">
        <f t="shared" si="4"/>
        <v>94.060847353297618</v>
      </c>
      <c r="L31" s="18">
        <f t="shared" si="4"/>
        <v>91.788441195909641</v>
      </c>
      <c r="M31" s="18">
        <f t="shared" si="4"/>
        <v>89.711485497643949</v>
      </c>
      <c r="N31" s="18">
        <f t="shared" si="4"/>
        <v>82.800206013547395</v>
      </c>
      <c r="O31" s="18">
        <f t="shared" si="4"/>
        <v>87.466464639707524</v>
      </c>
      <c r="P31" s="18">
        <f t="shared" si="4"/>
        <v>86.519731840734124</v>
      </c>
      <c r="Q31" s="18">
        <f t="shared" si="4"/>
        <v>83.293444149311426</v>
      </c>
      <c r="R31" s="18">
        <f t="shared" si="4"/>
        <v>74.693061082905103</v>
      </c>
      <c r="S31" s="18">
        <f t="shared" si="4"/>
        <v>80.899281122394925</v>
      </c>
      <c r="T31" s="18">
        <f t="shared" si="4"/>
        <v>77.39817515257019</v>
      </c>
      <c r="U31" s="18">
        <f t="shared" si="4"/>
        <v>154.79100559326281</v>
      </c>
      <c r="V31" s="18">
        <f t="shared" si="4"/>
        <v>78.159532404404388</v>
      </c>
      <c r="W31" s="18">
        <f t="shared" si="4"/>
        <v>73.938806923315283</v>
      </c>
      <c r="X31" s="18">
        <f t="shared" si="4"/>
        <v>69.390424748301712</v>
      </c>
      <c r="Y31" s="18">
        <f t="shared" si="4"/>
        <v>79.465662533472511</v>
      </c>
    </row>
    <row r="33" spans="1:115">
      <c r="B33" t="str">
        <f>'[1]LAO Summary'!B33</f>
        <v>HANPP Intensity (%)</v>
      </c>
      <c r="G33" s="210">
        <f>'BOL Summary'!Z32</f>
        <v>7.9146078931688235E-2</v>
      </c>
      <c r="H33" s="210">
        <f>'BOL Summary'!AA32</f>
        <v>9.6041674707002714E-2</v>
      </c>
      <c r="I33" s="210">
        <f>'BOL Summary'!AB32</f>
        <v>9.1401189880387673E-2</v>
      </c>
      <c r="J33" s="210">
        <f>'BOL Summary'!AC32</f>
        <v>0.10309174704137858</v>
      </c>
      <c r="K33" s="210">
        <f>'BOL Summary'!AD32</f>
        <v>8.6143992878848288E-2</v>
      </c>
      <c r="L33" s="210">
        <f>'BOL Summary'!AE32</f>
        <v>9.0303508248953238E-2</v>
      </c>
      <c r="M33" s="210">
        <f>'BOL Summary'!AF32</f>
        <v>9.5119195747242688E-2</v>
      </c>
      <c r="N33" s="210">
        <f>'BOL Summary'!AG32</f>
        <v>0.11978398690645198</v>
      </c>
      <c r="O33" s="210">
        <f>'BOL Summary'!AH32</f>
        <v>8.3866786340629704E-2</v>
      </c>
      <c r="P33" s="210">
        <f>'BOL Summary'!AI32</f>
        <v>8.5687990147685578E-2</v>
      </c>
      <c r="Q33" s="210">
        <f>'BOL Summary'!AJ32</f>
        <v>0.11447363794973268</v>
      </c>
      <c r="R33" s="210">
        <f>'BOL Summary'!AK32</f>
        <v>0.10307498866788284</v>
      </c>
      <c r="S33" s="210">
        <f>'BOL Summary'!AL32</f>
        <v>0.15303954810693668</v>
      </c>
      <c r="T33" s="210">
        <f>'BOL Summary'!AM32</f>
        <v>0.12767209169312649</v>
      </c>
      <c r="U33" s="210">
        <f>'BOL Summary'!AN32</f>
        <v>9.0830875578576012E-2</v>
      </c>
      <c r="V33" s="210">
        <f>'BOL Summary'!AO32</f>
        <v>0.14699410169702595</v>
      </c>
      <c r="W33" s="210">
        <f>'BOL Summary'!AP32</f>
        <v>0.11968234156519625</v>
      </c>
      <c r="X33" s="210">
        <f>'BOL Summary'!AQ32</f>
        <v>0.11276741149326759</v>
      </c>
      <c r="Y33" s="210">
        <f>'BOL Summary'!AR32</f>
        <v>0.19178603424863372</v>
      </c>
      <c r="Z33" s="210"/>
    </row>
    <row r="36" spans="1:115">
      <c r="A36">
        <v>19</v>
      </c>
      <c r="B36" t="s">
        <v>29</v>
      </c>
      <c r="C36" t="s">
        <v>60</v>
      </c>
      <c r="D36" t="s">
        <v>33</v>
      </c>
      <c r="E36">
        <v>6864.8419999999996</v>
      </c>
      <c r="F36">
        <v>7011.4530000000004</v>
      </c>
      <c r="G36">
        <v>7160.92</v>
      </c>
      <c r="H36">
        <v>7312.85</v>
      </c>
      <c r="I36">
        <v>7466.7929999999997</v>
      </c>
      <c r="J36">
        <v>7622.3379999999997</v>
      </c>
      <c r="K36">
        <v>7779.2669999999998</v>
      </c>
      <c r="L36">
        <v>7937.4579999999996</v>
      </c>
      <c r="M36">
        <v>8096.7610000000004</v>
      </c>
      <c r="N36">
        <v>8257.0660000000007</v>
      </c>
      <c r="O36">
        <v>8418.2639999999992</v>
      </c>
      <c r="P36">
        <v>8580.2350000000006</v>
      </c>
      <c r="Q36">
        <v>8742.8140000000003</v>
      </c>
      <c r="R36">
        <v>8905.8230000000003</v>
      </c>
      <c r="S36">
        <v>9069.0390000000007</v>
      </c>
      <c r="T36">
        <v>9232.3060000000005</v>
      </c>
      <c r="U36">
        <v>9395.4459999999999</v>
      </c>
      <c r="V36">
        <v>9558.4390000000003</v>
      </c>
      <c r="W36">
        <v>9721.4539999999997</v>
      </c>
      <c r="X36">
        <v>9884.7810000000009</v>
      </c>
      <c r="Y36">
        <v>10048.59</v>
      </c>
      <c r="Z36">
        <v>10212.954</v>
      </c>
      <c r="AA36">
        <v>10377.675999999999</v>
      </c>
      <c r="AB36">
        <v>10542.377</v>
      </c>
      <c r="AC36">
        <v>10706.517</v>
      </c>
      <c r="AD36">
        <v>10869.73</v>
      </c>
      <c r="AE36">
        <v>11031.814</v>
      </c>
      <c r="AF36">
        <v>11192.855</v>
      </c>
      <c r="AG36">
        <v>11353.142</v>
      </c>
      <c r="AH36">
        <v>11513.1</v>
      </c>
      <c r="AI36">
        <v>11673.021000000001</v>
      </c>
      <c r="AJ36">
        <v>11832.94</v>
      </c>
      <c r="AK36">
        <v>11992.656000000001</v>
      </c>
      <c r="AL36">
        <v>12151.989</v>
      </c>
      <c r="AM36">
        <v>12310.67</v>
      </c>
      <c r="AN36">
        <v>12468.486999999999</v>
      </c>
      <c r="AO36">
        <v>12625.331</v>
      </c>
      <c r="AP36">
        <v>12781.161</v>
      </c>
      <c r="AQ36">
        <v>12935.762000000001</v>
      </c>
      <c r="AR36">
        <v>13088.903</v>
      </c>
      <c r="AS36">
        <v>13240.382</v>
      </c>
      <c r="AT36">
        <v>13390.06</v>
      </c>
      <c r="AU36">
        <v>13537.887000000001</v>
      </c>
      <c r="AV36">
        <v>13683.879000000001</v>
      </c>
      <c r="AW36">
        <v>13828.073</v>
      </c>
      <c r="AX36">
        <v>13970.504999999999</v>
      </c>
      <c r="AY36">
        <v>14111.138000000001</v>
      </c>
      <c r="AZ36">
        <v>14249.86</v>
      </c>
      <c r="BA36">
        <v>14386.54</v>
      </c>
      <c r="BB36">
        <v>14520.994000000001</v>
      </c>
      <c r="BC36">
        <v>14653.111000000001</v>
      </c>
      <c r="BD36">
        <v>14782.786</v>
      </c>
      <c r="BE36">
        <v>14910.005999999999</v>
      </c>
      <c r="BF36">
        <v>15034.781999999999</v>
      </c>
      <c r="BG36">
        <v>15157.165999999999</v>
      </c>
      <c r="BH36">
        <v>15277.191999999999</v>
      </c>
      <c r="BI36">
        <v>15394.837</v>
      </c>
      <c r="BJ36">
        <v>15510.026</v>
      </c>
      <c r="BK36">
        <v>15622.642</v>
      </c>
      <c r="BL36">
        <v>15732.519</v>
      </c>
      <c r="BM36">
        <v>15839.563</v>
      </c>
      <c r="BN36">
        <v>15943.665000000001</v>
      </c>
      <c r="BO36">
        <v>16044.857</v>
      </c>
      <c r="BP36">
        <v>16143.209000000001</v>
      </c>
      <c r="BQ36">
        <v>16238.859</v>
      </c>
      <c r="BR36">
        <v>16331.892</v>
      </c>
      <c r="BS36">
        <v>16422.322</v>
      </c>
      <c r="BT36">
        <v>16510.05</v>
      </c>
      <c r="BU36">
        <v>16594.962</v>
      </c>
      <c r="BV36">
        <v>16676.864000000001</v>
      </c>
      <c r="BW36">
        <v>16755.637999999999</v>
      </c>
      <c r="BX36">
        <v>16831.219000000001</v>
      </c>
      <c r="BY36">
        <v>16903.601999999999</v>
      </c>
      <c r="BZ36">
        <v>16972.75</v>
      </c>
      <c r="CA36">
        <v>17038.61</v>
      </c>
      <c r="CB36">
        <v>17101.166000000001</v>
      </c>
      <c r="CC36">
        <v>17160.383999999998</v>
      </c>
      <c r="CD36">
        <v>17216.252</v>
      </c>
      <c r="CE36">
        <v>17268.768</v>
      </c>
      <c r="CF36">
        <v>17317.951000000001</v>
      </c>
      <c r="CG36">
        <v>17363.804</v>
      </c>
      <c r="CH36">
        <v>17406.356</v>
      </c>
      <c r="CI36">
        <v>17445.62</v>
      </c>
      <c r="CJ36">
        <v>17481.598000000002</v>
      </c>
      <c r="CK36">
        <v>17514.294999999998</v>
      </c>
      <c r="CL36">
        <v>17543.731</v>
      </c>
      <c r="CM36">
        <v>17569.924999999999</v>
      </c>
      <c r="CN36">
        <v>17592.938999999998</v>
      </c>
      <c r="CO36">
        <v>17612.859</v>
      </c>
      <c r="CP36">
        <v>17629.828000000001</v>
      </c>
      <c r="CQ36">
        <v>17643.955999999998</v>
      </c>
      <c r="CR36">
        <v>17655.306</v>
      </c>
      <c r="CS36">
        <v>17663.913</v>
      </c>
      <c r="CT36">
        <v>17669.776000000002</v>
      </c>
      <c r="CU36">
        <v>17672.882000000001</v>
      </c>
      <c r="CV36">
        <v>17673.228999999999</v>
      </c>
      <c r="CW36">
        <v>17670.862000000001</v>
      </c>
      <c r="CX36">
        <v>17665.850999999999</v>
      </c>
      <c r="CY36">
        <v>17658.261999999999</v>
      </c>
      <c r="CZ36">
        <v>17648.190999999999</v>
      </c>
      <c r="DA36">
        <v>17635.737000000001</v>
      </c>
      <c r="DB36">
        <v>17620.952000000001</v>
      </c>
      <c r="DC36">
        <v>17603.875</v>
      </c>
      <c r="DD36">
        <v>17584.556</v>
      </c>
      <c r="DE36">
        <v>17563.042000000001</v>
      </c>
      <c r="DF36">
        <v>17539.367999999999</v>
      </c>
      <c r="DG36">
        <v>17513.593000000001</v>
      </c>
      <c r="DH36">
        <v>17485.791000000001</v>
      </c>
      <c r="DI36">
        <v>17456.021000000001</v>
      </c>
      <c r="DJ36">
        <v>17424.381000000001</v>
      </c>
      <c r="DK36">
        <v>17390.964</v>
      </c>
    </row>
    <row r="37" spans="1:115">
      <c r="B37" t="s">
        <v>61</v>
      </c>
      <c r="E37" s="26">
        <f t="shared" ref="E37:Z37" si="5">E36*1000</f>
        <v>6864842</v>
      </c>
      <c r="F37" s="26">
        <f t="shared" si="5"/>
        <v>7011453</v>
      </c>
      <c r="G37" s="26">
        <f t="shared" si="5"/>
        <v>7160920</v>
      </c>
      <c r="H37" s="26">
        <f t="shared" si="5"/>
        <v>7312850</v>
      </c>
      <c r="I37" s="26">
        <f t="shared" si="5"/>
        <v>7466793</v>
      </c>
      <c r="J37" s="26">
        <f t="shared" si="5"/>
        <v>7622338</v>
      </c>
      <c r="K37" s="26">
        <f t="shared" si="5"/>
        <v>7779267</v>
      </c>
      <c r="L37" s="26">
        <f t="shared" si="5"/>
        <v>7937458</v>
      </c>
      <c r="M37" s="26">
        <f t="shared" si="5"/>
        <v>8096761</v>
      </c>
      <c r="N37" s="26">
        <f t="shared" si="5"/>
        <v>8257066.0000000009</v>
      </c>
      <c r="O37" s="26">
        <f t="shared" si="5"/>
        <v>8418264</v>
      </c>
      <c r="P37" s="26">
        <f t="shared" si="5"/>
        <v>8580235</v>
      </c>
      <c r="Q37" s="26">
        <f t="shared" si="5"/>
        <v>8742814</v>
      </c>
      <c r="R37" s="26">
        <f t="shared" si="5"/>
        <v>8905823</v>
      </c>
      <c r="S37" s="26">
        <f t="shared" si="5"/>
        <v>9069039</v>
      </c>
      <c r="T37" s="26">
        <f t="shared" si="5"/>
        <v>9232306</v>
      </c>
      <c r="U37" s="26">
        <f t="shared" si="5"/>
        <v>9395446</v>
      </c>
      <c r="V37" s="26">
        <f t="shared" si="5"/>
        <v>9558439</v>
      </c>
      <c r="W37" s="26">
        <f t="shared" si="5"/>
        <v>9721454</v>
      </c>
      <c r="X37" s="26">
        <f t="shared" si="5"/>
        <v>9884781</v>
      </c>
      <c r="Y37" s="26">
        <f t="shared" si="5"/>
        <v>10048590</v>
      </c>
      <c r="Z37" s="26">
        <f t="shared" si="5"/>
        <v>10212954</v>
      </c>
    </row>
    <row r="38" spans="1:115">
      <c r="G38" s="26">
        <f>G37/1000</f>
        <v>7160.92</v>
      </c>
      <c r="H38" s="26">
        <f t="shared" ref="H38:Y38" si="6">H37/1000</f>
        <v>7312.85</v>
      </c>
      <c r="I38" s="26">
        <f t="shared" si="6"/>
        <v>7466.7929999999997</v>
      </c>
      <c r="J38" s="26">
        <f t="shared" si="6"/>
        <v>7622.3379999999997</v>
      </c>
      <c r="K38" s="26">
        <f t="shared" si="6"/>
        <v>7779.2669999999998</v>
      </c>
      <c r="L38" s="26">
        <f t="shared" si="6"/>
        <v>7937.4579999999996</v>
      </c>
      <c r="M38" s="26">
        <f t="shared" si="6"/>
        <v>8096.7610000000004</v>
      </c>
      <c r="N38" s="26">
        <f t="shared" si="6"/>
        <v>8257.0660000000007</v>
      </c>
      <c r="O38" s="26">
        <f t="shared" si="6"/>
        <v>8418.2639999999992</v>
      </c>
      <c r="P38" s="26">
        <f t="shared" si="6"/>
        <v>8580.2350000000006</v>
      </c>
      <c r="Q38" s="26">
        <f t="shared" si="6"/>
        <v>8742.8140000000003</v>
      </c>
      <c r="R38" s="26">
        <f t="shared" si="6"/>
        <v>8905.8230000000003</v>
      </c>
      <c r="S38" s="26">
        <f t="shared" si="6"/>
        <v>9069.0390000000007</v>
      </c>
      <c r="T38" s="26">
        <f t="shared" si="6"/>
        <v>9232.3060000000005</v>
      </c>
      <c r="U38" s="26">
        <f t="shared" si="6"/>
        <v>9395.4459999999999</v>
      </c>
      <c r="V38" s="26">
        <f t="shared" si="6"/>
        <v>9558.4390000000003</v>
      </c>
      <c r="W38" s="26">
        <f t="shared" si="6"/>
        <v>9721.4539999999997</v>
      </c>
      <c r="X38" s="26">
        <f t="shared" si="6"/>
        <v>9884.7810000000009</v>
      </c>
      <c r="Y38" s="26">
        <f t="shared" si="6"/>
        <v>10048.59</v>
      </c>
    </row>
  </sheetData>
  <pageMargins left="0.7" right="0.7" top="0.75" bottom="0.75" header="0.3" footer="0.3"/>
  <pageSetup orientation="portrait" horizontalDpi="360" verticalDpi="36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B7E80-F658-4EA0-8F96-B8C035C538FD}">
  <sheetPr>
    <tabColor theme="8"/>
  </sheetPr>
  <dimension ref="A1:BPK59"/>
  <sheetViews>
    <sheetView zoomScale="75" zoomScaleNormal="75" workbookViewId="0">
      <selection activeCell="I71" sqref="I71"/>
    </sheetView>
  </sheetViews>
  <sheetFormatPr defaultRowHeight="14.45"/>
  <cols>
    <col min="3" max="3" width="25.28515625" bestFit="1" customWidth="1"/>
    <col min="4" max="4" width="12.85546875" customWidth="1"/>
    <col min="5" max="5" width="9.42578125" customWidth="1"/>
    <col min="6" max="6" width="12.7109375" bestFit="1" customWidth="1"/>
    <col min="9" max="58" width="12.42578125" bestFit="1" customWidth="1"/>
  </cols>
  <sheetData>
    <row r="1" spans="1:1774" ht="23.1">
      <c r="A1" s="54" t="s">
        <v>62</v>
      </c>
      <c r="B1" s="25"/>
    </row>
    <row r="2" spans="1:1774">
      <c r="B2" s="25"/>
    </row>
    <row r="3" spans="1:1774" ht="20.100000000000001" hidden="1">
      <c r="A3" s="32" t="s">
        <v>63</v>
      </c>
      <c r="B3" s="25"/>
    </row>
    <row r="4" spans="1:1774" hidden="1">
      <c r="B4" s="25"/>
    </row>
    <row r="5" spans="1:1774" hidden="1">
      <c r="B5" s="25" t="s">
        <v>64</v>
      </c>
    </row>
    <row r="6" spans="1:1774" s="28" customFormat="1" hidden="1">
      <c r="B6" s="33"/>
      <c r="C6" s="28" t="s">
        <v>65</v>
      </c>
      <c r="D6" s="28" t="s">
        <v>66</v>
      </c>
      <c r="E6" s="28" t="s">
        <v>67</v>
      </c>
      <c r="F6" s="28" t="s">
        <v>68</v>
      </c>
      <c r="G6" s="28" t="s">
        <v>69</v>
      </c>
      <c r="H6" s="28" t="s">
        <v>70</v>
      </c>
      <c r="I6" s="28" t="s">
        <v>71</v>
      </c>
      <c r="J6" s="28" t="s">
        <v>72</v>
      </c>
      <c r="K6" s="28" t="s">
        <v>73</v>
      </c>
      <c r="L6" s="28" t="s">
        <v>74</v>
      </c>
      <c r="M6" s="28" t="s">
        <v>75</v>
      </c>
      <c r="N6" s="28" t="s">
        <v>76</v>
      </c>
      <c r="O6" s="28" t="s">
        <v>77</v>
      </c>
      <c r="P6" s="28" t="s">
        <v>78</v>
      </c>
      <c r="Q6" s="28" t="s">
        <v>79</v>
      </c>
      <c r="R6" s="28" t="s">
        <v>80</v>
      </c>
      <c r="S6" s="28" t="s">
        <v>81</v>
      </c>
      <c r="T6" s="28" t="s">
        <v>82</v>
      </c>
      <c r="U6" s="28" t="s">
        <v>83</v>
      </c>
      <c r="V6" s="28" t="s">
        <v>84</v>
      </c>
      <c r="W6" s="28" t="s">
        <v>85</v>
      </c>
      <c r="X6" s="28" t="s">
        <v>86</v>
      </c>
      <c r="Y6" s="28" t="s">
        <v>87</v>
      </c>
      <c r="Z6" s="28" t="s">
        <v>88</v>
      </c>
      <c r="AA6" s="28" t="s">
        <v>89</v>
      </c>
      <c r="AB6" s="28" t="s">
        <v>90</v>
      </c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</row>
    <row r="7" spans="1:1774" hidden="1">
      <c r="B7" s="25"/>
      <c r="E7" s="5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1774" hidden="1">
      <c r="B8" s="25"/>
      <c r="E8" s="5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1774" hidden="1">
      <c r="B9" s="25"/>
      <c r="E9" s="5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1774" hidden="1">
      <c r="B10" s="25"/>
      <c r="E10" s="5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1774" hidden="1">
      <c r="B11" s="25"/>
      <c r="E11" s="5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1774" hidden="1">
      <c r="B12" s="25"/>
      <c r="E12" s="5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1774" hidden="1">
      <c r="B13" s="25"/>
      <c r="E13" s="5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1774" hidden="1">
      <c r="B14" s="25"/>
      <c r="E14" s="5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1774" hidden="1">
      <c r="B15" s="25"/>
      <c r="E15" s="5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1774" hidden="1">
      <c r="B16" s="25"/>
      <c r="E16" s="5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2:1774" hidden="1">
      <c r="B17" s="25"/>
    </row>
    <row r="18" spans="2:1774" hidden="1">
      <c r="B18" s="25" t="s">
        <v>91</v>
      </c>
      <c r="E18" s="26" t="s">
        <v>92</v>
      </c>
    </row>
    <row r="19" spans="2:1774" hidden="1">
      <c r="B19" s="25"/>
    </row>
    <row r="20" spans="2:1774" s="28" customFormat="1" hidden="1">
      <c r="B20" s="33"/>
      <c r="C20" s="28" t="s">
        <v>93</v>
      </c>
      <c r="E20" s="28" t="s">
        <v>94</v>
      </c>
      <c r="F20" s="28" t="s">
        <v>95</v>
      </c>
      <c r="G20" s="28" t="s">
        <v>96</v>
      </c>
      <c r="H20" s="28" t="s">
        <v>97</v>
      </c>
      <c r="I20" s="28" t="s">
        <v>71</v>
      </c>
      <c r="J20" s="28" t="s">
        <v>72</v>
      </c>
      <c r="K20" s="28" t="s">
        <v>73</v>
      </c>
      <c r="L20" s="28" t="s">
        <v>74</v>
      </c>
      <c r="M20" s="28" t="s">
        <v>75</v>
      </c>
      <c r="N20" s="28" t="s">
        <v>76</v>
      </c>
      <c r="O20" s="28" t="s">
        <v>77</v>
      </c>
      <c r="P20" s="28" t="s">
        <v>78</v>
      </c>
      <c r="Q20" s="28" t="s">
        <v>79</v>
      </c>
      <c r="R20" s="28" t="s">
        <v>80</v>
      </c>
      <c r="S20" s="28" t="s">
        <v>81</v>
      </c>
      <c r="T20" s="28" t="s">
        <v>82</v>
      </c>
      <c r="U20" s="28" t="s">
        <v>83</v>
      </c>
      <c r="V20" s="28" t="s">
        <v>84</v>
      </c>
      <c r="W20" s="28" t="s">
        <v>85</v>
      </c>
      <c r="X20" s="28" t="s">
        <v>86</v>
      </c>
      <c r="Y20" s="28" t="s">
        <v>87</v>
      </c>
      <c r="Z20" s="28" t="s">
        <v>88</v>
      </c>
      <c r="AA20" s="28" t="s">
        <v>89</v>
      </c>
      <c r="AB20" s="28" t="s">
        <v>90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</row>
    <row r="21" spans="2:1774" hidden="1">
      <c r="B21" s="25"/>
      <c r="C21" s="56"/>
      <c r="E21" s="35">
        <v>1</v>
      </c>
      <c r="F21" s="35">
        <v>0.15</v>
      </c>
      <c r="G21" s="35">
        <v>0.77</v>
      </c>
      <c r="H21" s="36">
        <v>0.5</v>
      </c>
      <c r="I21" s="26">
        <f t="shared" ref="I21:AB30" si="0">(I7*(1+$E21+$F21)*(1-$G21)*$H21)</f>
        <v>0</v>
      </c>
      <c r="J21" s="26">
        <f t="shared" si="0"/>
        <v>0</v>
      </c>
      <c r="K21" s="26">
        <f t="shared" si="0"/>
        <v>0</v>
      </c>
      <c r="L21" s="26">
        <f t="shared" si="0"/>
        <v>0</v>
      </c>
      <c r="M21" s="26">
        <f t="shared" si="0"/>
        <v>0</v>
      </c>
      <c r="N21" s="26">
        <f t="shared" si="0"/>
        <v>0</v>
      </c>
      <c r="O21" s="26">
        <f t="shared" si="0"/>
        <v>0</v>
      </c>
      <c r="P21" s="26">
        <f t="shared" si="0"/>
        <v>0</v>
      </c>
      <c r="Q21" s="26">
        <f t="shared" si="0"/>
        <v>0</v>
      </c>
      <c r="R21" s="26">
        <f t="shared" si="0"/>
        <v>0</v>
      </c>
      <c r="S21" s="26">
        <f t="shared" si="0"/>
        <v>0</v>
      </c>
      <c r="T21" s="26">
        <f t="shared" si="0"/>
        <v>0</v>
      </c>
      <c r="U21" s="26">
        <f t="shared" si="0"/>
        <v>0</v>
      </c>
      <c r="V21" s="26">
        <f t="shared" si="0"/>
        <v>0</v>
      </c>
      <c r="W21" s="26">
        <f t="shared" si="0"/>
        <v>0</v>
      </c>
      <c r="X21" s="26">
        <f t="shared" si="0"/>
        <v>0</v>
      </c>
      <c r="Y21" s="26">
        <f t="shared" si="0"/>
        <v>0</v>
      </c>
      <c r="Z21" s="26">
        <f t="shared" si="0"/>
        <v>0</v>
      </c>
      <c r="AA21" s="26">
        <f t="shared" si="0"/>
        <v>0</v>
      </c>
      <c r="AB21" s="26">
        <f t="shared" si="0"/>
        <v>0</v>
      </c>
    </row>
    <row r="22" spans="2:1774" hidden="1">
      <c r="B22" s="25"/>
      <c r="C22" s="56"/>
      <c r="E22" s="35">
        <v>3.5</v>
      </c>
      <c r="F22" s="35">
        <v>0.15</v>
      </c>
      <c r="G22" s="35">
        <v>0.09</v>
      </c>
      <c r="H22" s="36">
        <v>0.5</v>
      </c>
      <c r="I22" s="26">
        <f t="shared" si="0"/>
        <v>0</v>
      </c>
      <c r="J22" s="26">
        <f t="shared" si="0"/>
        <v>0</v>
      </c>
      <c r="K22" s="26">
        <f t="shared" si="0"/>
        <v>0</v>
      </c>
      <c r="L22" s="26">
        <f t="shared" si="0"/>
        <v>0</v>
      </c>
      <c r="M22" s="26">
        <f t="shared" si="0"/>
        <v>0</v>
      </c>
      <c r="N22" s="26">
        <f t="shared" si="0"/>
        <v>0</v>
      </c>
      <c r="O22" s="26">
        <f t="shared" si="0"/>
        <v>0</v>
      </c>
      <c r="P22" s="26">
        <f t="shared" si="0"/>
        <v>0</v>
      </c>
      <c r="Q22" s="26">
        <f t="shared" si="0"/>
        <v>0</v>
      </c>
      <c r="R22" s="26">
        <f t="shared" si="0"/>
        <v>0</v>
      </c>
      <c r="S22" s="26">
        <f t="shared" si="0"/>
        <v>0</v>
      </c>
      <c r="T22" s="26">
        <f t="shared" si="0"/>
        <v>0</v>
      </c>
      <c r="U22" s="26">
        <f t="shared" si="0"/>
        <v>0</v>
      </c>
      <c r="V22" s="26">
        <f t="shared" si="0"/>
        <v>0</v>
      </c>
      <c r="W22" s="26">
        <f t="shared" si="0"/>
        <v>0</v>
      </c>
      <c r="X22" s="26">
        <f t="shared" si="0"/>
        <v>0</v>
      </c>
      <c r="Y22" s="26">
        <f t="shared" si="0"/>
        <v>0</v>
      </c>
      <c r="Z22" s="26">
        <f t="shared" si="0"/>
        <v>0</v>
      </c>
      <c r="AA22" s="26">
        <f t="shared" si="0"/>
        <v>0</v>
      </c>
      <c r="AB22" s="26">
        <f t="shared" si="0"/>
        <v>0</v>
      </c>
    </row>
    <row r="23" spans="2:1774" hidden="1">
      <c r="B23" s="25"/>
      <c r="C23" s="56"/>
      <c r="E23" s="35">
        <v>3.5</v>
      </c>
      <c r="F23" s="35">
        <v>0.15</v>
      </c>
      <c r="G23" s="35">
        <v>0.1</v>
      </c>
      <c r="H23" s="36">
        <v>0.5</v>
      </c>
      <c r="I23" s="26">
        <f t="shared" si="0"/>
        <v>0</v>
      </c>
      <c r="J23" s="26">
        <f t="shared" si="0"/>
        <v>0</v>
      </c>
      <c r="K23" s="26">
        <f t="shared" si="0"/>
        <v>0</v>
      </c>
      <c r="L23" s="26">
        <f t="shared" si="0"/>
        <v>0</v>
      </c>
      <c r="M23" s="26">
        <f t="shared" si="0"/>
        <v>0</v>
      </c>
      <c r="N23" s="26">
        <f t="shared" si="0"/>
        <v>0</v>
      </c>
      <c r="O23" s="26">
        <f t="shared" si="0"/>
        <v>0</v>
      </c>
      <c r="P23" s="26">
        <f t="shared" si="0"/>
        <v>0</v>
      </c>
      <c r="Q23" s="26">
        <f t="shared" si="0"/>
        <v>0</v>
      </c>
      <c r="R23" s="26">
        <f t="shared" si="0"/>
        <v>0</v>
      </c>
      <c r="S23" s="26">
        <f t="shared" si="0"/>
        <v>0</v>
      </c>
      <c r="T23" s="26">
        <f t="shared" si="0"/>
        <v>0</v>
      </c>
      <c r="U23" s="26">
        <f t="shared" si="0"/>
        <v>0</v>
      </c>
      <c r="V23" s="26">
        <f t="shared" si="0"/>
        <v>0</v>
      </c>
      <c r="W23" s="26">
        <f t="shared" si="0"/>
        <v>0</v>
      </c>
      <c r="X23" s="26">
        <f t="shared" si="0"/>
        <v>0</v>
      </c>
      <c r="Y23" s="26">
        <f t="shared" si="0"/>
        <v>0</v>
      </c>
      <c r="Z23" s="26">
        <f t="shared" si="0"/>
        <v>0</v>
      </c>
      <c r="AA23" s="26">
        <f t="shared" si="0"/>
        <v>0</v>
      </c>
      <c r="AB23" s="26">
        <f t="shared" si="0"/>
        <v>0</v>
      </c>
    </row>
    <row r="24" spans="2:1774" hidden="1">
      <c r="B24" s="25"/>
      <c r="C24" s="56"/>
      <c r="E24" s="35">
        <v>2.2999999999999998</v>
      </c>
      <c r="F24" s="35">
        <v>0.15</v>
      </c>
      <c r="G24" s="35">
        <v>0.13</v>
      </c>
      <c r="H24" s="36">
        <v>0.5</v>
      </c>
      <c r="I24" s="26">
        <f t="shared" si="0"/>
        <v>0</v>
      </c>
      <c r="J24" s="26">
        <f t="shared" si="0"/>
        <v>0</v>
      </c>
      <c r="K24" s="26">
        <f t="shared" si="0"/>
        <v>0</v>
      </c>
      <c r="L24" s="26">
        <f t="shared" si="0"/>
        <v>0</v>
      </c>
      <c r="M24" s="26">
        <f t="shared" si="0"/>
        <v>0</v>
      </c>
      <c r="N24" s="26">
        <f t="shared" si="0"/>
        <v>0</v>
      </c>
      <c r="O24" s="26">
        <f t="shared" si="0"/>
        <v>0</v>
      </c>
      <c r="P24" s="26">
        <f t="shared" si="0"/>
        <v>0</v>
      </c>
      <c r="Q24" s="26">
        <f t="shared" si="0"/>
        <v>0</v>
      </c>
      <c r="R24" s="26">
        <f t="shared" si="0"/>
        <v>0</v>
      </c>
      <c r="S24" s="26">
        <f t="shared" si="0"/>
        <v>0</v>
      </c>
      <c r="T24" s="26">
        <f t="shared" si="0"/>
        <v>0</v>
      </c>
      <c r="U24" s="26">
        <f t="shared" si="0"/>
        <v>0</v>
      </c>
      <c r="V24" s="26">
        <f t="shared" si="0"/>
        <v>0</v>
      </c>
      <c r="W24" s="26">
        <f t="shared" si="0"/>
        <v>0</v>
      </c>
      <c r="X24" s="26">
        <f t="shared" si="0"/>
        <v>0</v>
      </c>
      <c r="Y24" s="26">
        <f t="shared" si="0"/>
        <v>0</v>
      </c>
      <c r="Z24" s="26">
        <f t="shared" si="0"/>
        <v>0</v>
      </c>
      <c r="AA24" s="26">
        <f t="shared" si="0"/>
        <v>0</v>
      </c>
      <c r="AB24" s="26">
        <f t="shared" si="0"/>
        <v>0</v>
      </c>
    </row>
    <row r="25" spans="2:1774" hidden="1">
      <c r="B25" s="25"/>
      <c r="C25" s="56"/>
      <c r="E25" s="35">
        <v>2.2999999999999998</v>
      </c>
      <c r="F25" s="35">
        <v>0.15</v>
      </c>
      <c r="G25" s="35">
        <v>0.13</v>
      </c>
      <c r="H25" s="36">
        <v>0.5</v>
      </c>
      <c r="I25" s="26">
        <f t="shared" si="0"/>
        <v>0</v>
      </c>
      <c r="J25" s="26">
        <f t="shared" si="0"/>
        <v>0</v>
      </c>
      <c r="K25" s="26">
        <f t="shared" si="0"/>
        <v>0</v>
      </c>
      <c r="L25" s="26">
        <f t="shared" si="0"/>
        <v>0</v>
      </c>
      <c r="M25" s="26">
        <f t="shared" si="0"/>
        <v>0</v>
      </c>
      <c r="N25" s="26">
        <f t="shared" si="0"/>
        <v>0</v>
      </c>
      <c r="O25" s="26">
        <f t="shared" si="0"/>
        <v>0</v>
      </c>
      <c r="P25" s="26">
        <f t="shared" si="0"/>
        <v>0</v>
      </c>
      <c r="Q25" s="26">
        <f t="shared" si="0"/>
        <v>0</v>
      </c>
      <c r="R25" s="26">
        <f t="shared" si="0"/>
        <v>0</v>
      </c>
      <c r="S25" s="26">
        <f t="shared" si="0"/>
        <v>0</v>
      </c>
      <c r="T25" s="26">
        <f t="shared" si="0"/>
        <v>0</v>
      </c>
      <c r="U25" s="26">
        <f t="shared" si="0"/>
        <v>0</v>
      </c>
      <c r="V25" s="26">
        <f t="shared" si="0"/>
        <v>0</v>
      </c>
      <c r="W25" s="26">
        <f t="shared" si="0"/>
        <v>0</v>
      </c>
      <c r="X25" s="26">
        <f t="shared" si="0"/>
        <v>0</v>
      </c>
      <c r="Y25" s="26">
        <f t="shared" si="0"/>
        <v>0</v>
      </c>
      <c r="Z25" s="26">
        <f t="shared" si="0"/>
        <v>0</v>
      </c>
      <c r="AA25" s="26">
        <f t="shared" si="0"/>
        <v>0</v>
      </c>
      <c r="AB25" s="26">
        <f t="shared" si="0"/>
        <v>0</v>
      </c>
    </row>
    <row r="26" spans="2:1774" hidden="1">
      <c r="B26" s="25"/>
      <c r="C26" s="56"/>
      <c r="E26" s="35">
        <v>3.5</v>
      </c>
      <c r="F26" s="35">
        <v>0.15</v>
      </c>
      <c r="G26" s="35">
        <v>0.09</v>
      </c>
      <c r="H26" s="36">
        <v>0.5</v>
      </c>
      <c r="I26" s="26">
        <f t="shared" si="0"/>
        <v>0</v>
      </c>
      <c r="J26" s="26">
        <f t="shared" si="0"/>
        <v>0</v>
      </c>
      <c r="K26" s="26">
        <f t="shared" si="0"/>
        <v>0</v>
      </c>
      <c r="L26" s="26">
        <f t="shared" si="0"/>
        <v>0</v>
      </c>
      <c r="M26" s="26">
        <f t="shared" si="0"/>
        <v>0</v>
      </c>
      <c r="N26" s="26">
        <f t="shared" si="0"/>
        <v>0</v>
      </c>
      <c r="O26" s="26">
        <f t="shared" si="0"/>
        <v>0</v>
      </c>
      <c r="P26" s="26">
        <f t="shared" si="0"/>
        <v>0</v>
      </c>
      <c r="Q26" s="26">
        <f t="shared" si="0"/>
        <v>0</v>
      </c>
      <c r="R26" s="26">
        <f t="shared" si="0"/>
        <v>0</v>
      </c>
      <c r="S26" s="26">
        <f t="shared" si="0"/>
        <v>0</v>
      </c>
      <c r="T26" s="26">
        <f t="shared" si="0"/>
        <v>0</v>
      </c>
      <c r="U26" s="26">
        <f t="shared" si="0"/>
        <v>0</v>
      </c>
      <c r="V26" s="26">
        <f t="shared" si="0"/>
        <v>0</v>
      </c>
      <c r="W26" s="26">
        <f t="shared" si="0"/>
        <v>0</v>
      </c>
      <c r="X26" s="26">
        <f t="shared" si="0"/>
        <v>0</v>
      </c>
      <c r="Y26" s="26">
        <f t="shared" si="0"/>
        <v>0</v>
      </c>
      <c r="Z26" s="26">
        <f t="shared" si="0"/>
        <v>0</v>
      </c>
      <c r="AA26" s="26">
        <f t="shared" si="0"/>
        <v>0</v>
      </c>
      <c r="AB26" s="26">
        <f t="shared" si="0"/>
        <v>0</v>
      </c>
    </row>
    <row r="27" spans="2:1774" hidden="1">
      <c r="B27" s="25"/>
      <c r="C27" s="56"/>
      <c r="E27" s="35">
        <v>0</v>
      </c>
      <c r="F27" s="35">
        <v>0.15</v>
      </c>
      <c r="G27" s="35">
        <v>0.9</v>
      </c>
      <c r="H27" s="36">
        <v>0.5</v>
      </c>
      <c r="I27" s="26">
        <f t="shared" si="0"/>
        <v>0</v>
      </c>
      <c r="J27" s="26">
        <f t="shared" si="0"/>
        <v>0</v>
      </c>
      <c r="K27" s="26">
        <f t="shared" si="0"/>
        <v>0</v>
      </c>
      <c r="L27" s="26">
        <f t="shared" si="0"/>
        <v>0</v>
      </c>
      <c r="M27" s="26">
        <f t="shared" si="0"/>
        <v>0</v>
      </c>
      <c r="N27" s="26">
        <f t="shared" si="0"/>
        <v>0</v>
      </c>
      <c r="O27" s="26">
        <f t="shared" si="0"/>
        <v>0</v>
      </c>
      <c r="P27" s="26">
        <f t="shared" si="0"/>
        <v>0</v>
      </c>
      <c r="Q27" s="26">
        <f t="shared" si="0"/>
        <v>0</v>
      </c>
      <c r="R27" s="26">
        <f t="shared" si="0"/>
        <v>0</v>
      </c>
      <c r="S27" s="26">
        <f t="shared" si="0"/>
        <v>0</v>
      </c>
      <c r="T27" s="26">
        <f t="shared" si="0"/>
        <v>0</v>
      </c>
      <c r="U27" s="26">
        <f t="shared" si="0"/>
        <v>0</v>
      </c>
      <c r="V27" s="26">
        <f t="shared" si="0"/>
        <v>0</v>
      </c>
      <c r="W27" s="26">
        <f t="shared" si="0"/>
        <v>0</v>
      </c>
      <c r="X27" s="26">
        <f t="shared" si="0"/>
        <v>0</v>
      </c>
      <c r="Y27" s="26">
        <f t="shared" si="0"/>
        <v>0</v>
      </c>
      <c r="Z27" s="26">
        <f t="shared" si="0"/>
        <v>0</v>
      </c>
      <c r="AA27" s="26">
        <f t="shared" si="0"/>
        <v>0</v>
      </c>
      <c r="AB27" s="26">
        <f t="shared" si="0"/>
        <v>0</v>
      </c>
    </row>
    <row r="28" spans="2:1774" hidden="1">
      <c r="B28" s="25"/>
      <c r="C28" s="56"/>
      <c r="E28" s="35">
        <v>1.5</v>
      </c>
      <c r="F28" s="35">
        <v>0.15</v>
      </c>
      <c r="G28" s="35">
        <v>0.9</v>
      </c>
      <c r="H28" s="36">
        <v>0.5</v>
      </c>
      <c r="I28" s="26">
        <f t="shared" si="0"/>
        <v>0</v>
      </c>
      <c r="J28" s="26">
        <f t="shared" si="0"/>
        <v>0</v>
      </c>
      <c r="K28" s="26">
        <f t="shared" si="0"/>
        <v>0</v>
      </c>
      <c r="L28" s="26">
        <f t="shared" si="0"/>
        <v>0</v>
      </c>
      <c r="M28" s="26">
        <f t="shared" si="0"/>
        <v>0</v>
      </c>
      <c r="N28" s="26">
        <f t="shared" si="0"/>
        <v>0</v>
      </c>
      <c r="O28" s="26">
        <f t="shared" si="0"/>
        <v>0</v>
      </c>
      <c r="P28" s="26">
        <f t="shared" si="0"/>
        <v>0</v>
      </c>
      <c r="Q28" s="26">
        <f t="shared" si="0"/>
        <v>0</v>
      </c>
      <c r="R28" s="26">
        <f t="shared" si="0"/>
        <v>0</v>
      </c>
      <c r="S28" s="26">
        <f t="shared" si="0"/>
        <v>0</v>
      </c>
      <c r="T28" s="26">
        <f t="shared" si="0"/>
        <v>0</v>
      </c>
      <c r="U28" s="26">
        <f t="shared" si="0"/>
        <v>0</v>
      </c>
      <c r="V28" s="26">
        <f t="shared" si="0"/>
        <v>0</v>
      </c>
      <c r="W28" s="26">
        <f t="shared" si="0"/>
        <v>0</v>
      </c>
      <c r="X28" s="26">
        <f t="shared" si="0"/>
        <v>0</v>
      </c>
      <c r="Y28" s="26">
        <f t="shared" si="0"/>
        <v>0</v>
      </c>
      <c r="Z28" s="26">
        <f t="shared" si="0"/>
        <v>0</v>
      </c>
      <c r="AA28" s="26">
        <f t="shared" si="0"/>
        <v>0</v>
      </c>
      <c r="AB28" s="26">
        <f t="shared" si="0"/>
        <v>0</v>
      </c>
    </row>
    <row r="29" spans="2:1774" hidden="1">
      <c r="B29" s="25"/>
      <c r="C29" s="56"/>
      <c r="E29" s="35">
        <v>1.9</v>
      </c>
      <c r="F29" s="35">
        <v>0.15</v>
      </c>
      <c r="G29" s="35">
        <v>0.05</v>
      </c>
      <c r="H29" s="36">
        <v>0.5</v>
      </c>
      <c r="I29" s="26">
        <f t="shared" si="0"/>
        <v>0</v>
      </c>
      <c r="J29" s="26">
        <f t="shared" si="0"/>
        <v>0</v>
      </c>
      <c r="K29" s="26">
        <f t="shared" si="0"/>
        <v>0</v>
      </c>
      <c r="L29" s="26">
        <f t="shared" si="0"/>
        <v>0</v>
      </c>
      <c r="M29" s="26">
        <f t="shared" si="0"/>
        <v>0</v>
      </c>
      <c r="N29" s="26">
        <f t="shared" si="0"/>
        <v>0</v>
      </c>
      <c r="O29" s="26">
        <f t="shared" si="0"/>
        <v>0</v>
      </c>
      <c r="P29" s="26">
        <f t="shared" si="0"/>
        <v>0</v>
      </c>
      <c r="Q29" s="26">
        <f t="shared" si="0"/>
        <v>0</v>
      </c>
      <c r="R29" s="26">
        <f t="shared" si="0"/>
        <v>0</v>
      </c>
      <c r="S29" s="26">
        <f t="shared" si="0"/>
        <v>0</v>
      </c>
      <c r="T29" s="26">
        <f t="shared" si="0"/>
        <v>0</v>
      </c>
      <c r="U29" s="26">
        <f t="shared" si="0"/>
        <v>0</v>
      </c>
      <c r="V29" s="26">
        <f t="shared" si="0"/>
        <v>0</v>
      </c>
      <c r="W29" s="26">
        <f t="shared" si="0"/>
        <v>0</v>
      </c>
      <c r="X29" s="26">
        <f t="shared" si="0"/>
        <v>0</v>
      </c>
      <c r="Y29" s="26">
        <f t="shared" si="0"/>
        <v>0</v>
      </c>
      <c r="Z29" s="26">
        <f t="shared" si="0"/>
        <v>0</v>
      </c>
      <c r="AA29" s="26">
        <f t="shared" si="0"/>
        <v>0</v>
      </c>
      <c r="AB29" s="26">
        <f t="shared" si="0"/>
        <v>0</v>
      </c>
    </row>
    <row r="30" spans="2:1774" hidden="1">
      <c r="B30" s="25"/>
      <c r="C30" s="56"/>
      <c r="E30" s="35">
        <v>0.4</v>
      </c>
      <c r="F30" s="35">
        <v>0.15</v>
      </c>
      <c r="G30" s="35">
        <v>0.11</v>
      </c>
      <c r="H30" s="36">
        <v>0.5</v>
      </c>
      <c r="I30" s="26">
        <f t="shared" si="0"/>
        <v>0</v>
      </c>
      <c r="J30" s="26">
        <f t="shared" si="0"/>
        <v>0</v>
      </c>
      <c r="K30" s="26">
        <f t="shared" si="0"/>
        <v>0</v>
      </c>
      <c r="L30" s="26">
        <f t="shared" si="0"/>
        <v>0</v>
      </c>
      <c r="M30" s="26">
        <f t="shared" si="0"/>
        <v>0</v>
      </c>
      <c r="N30" s="26">
        <f t="shared" si="0"/>
        <v>0</v>
      </c>
      <c r="O30" s="26">
        <f t="shared" si="0"/>
        <v>0</v>
      </c>
      <c r="P30" s="26">
        <f t="shared" si="0"/>
        <v>0</v>
      </c>
      <c r="Q30" s="26">
        <f t="shared" si="0"/>
        <v>0</v>
      </c>
      <c r="R30" s="26">
        <f t="shared" si="0"/>
        <v>0</v>
      </c>
      <c r="S30" s="26">
        <f t="shared" si="0"/>
        <v>0</v>
      </c>
      <c r="T30" s="26">
        <f t="shared" si="0"/>
        <v>0</v>
      </c>
      <c r="U30" s="26">
        <f t="shared" si="0"/>
        <v>0</v>
      </c>
      <c r="V30" s="26">
        <f t="shared" si="0"/>
        <v>0</v>
      </c>
      <c r="W30" s="26">
        <f t="shared" si="0"/>
        <v>0</v>
      </c>
      <c r="X30" s="26">
        <f t="shared" si="0"/>
        <v>0</v>
      </c>
      <c r="Y30" s="26">
        <f t="shared" si="0"/>
        <v>0</v>
      </c>
      <c r="Z30" s="26">
        <f t="shared" si="0"/>
        <v>0</v>
      </c>
      <c r="AA30" s="26">
        <f t="shared" si="0"/>
        <v>0</v>
      </c>
      <c r="AB30" s="26">
        <f t="shared" si="0"/>
        <v>0</v>
      </c>
    </row>
    <row r="31" spans="2:1774" hidden="1">
      <c r="B31" s="25"/>
    </row>
    <row r="32" spans="2:1774" s="28" customFormat="1" hidden="1">
      <c r="B32" s="33"/>
      <c r="I32" s="28" t="s">
        <v>71</v>
      </c>
      <c r="J32" s="28" t="s">
        <v>72</v>
      </c>
      <c r="K32" s="28" t="s">
        <v>73</v>
      </c>
      <c r="L32" s="28" t="s">
        <v>74</v>
      </c>
      <c r="M32" s="28" t="s">
        <v>75</v>
      </c>
      <c r="N32" s="28" t="s">
        <v>76</v>
      </c>
      <c r="O32" s="28" t="s">
        <v>77</v>
      </c>
      <c r="P32" s="28" t="s">
        <v>78</v>
      </c>
      <c r="Q32" s="28" t="s">
        <v>79</v>
      </c>
      <c r="R32" s="28" t="s">
        <v>80</v>
      </c>
      <c r="S32" s="28" t="s">
        <v>81</v>
      </c>
      <c r="T32" s="28" t="s">
        <v>82</v>
      </c>
      <c r="U32" s="28" t="s">
        <v>83</v>
      </c>
      <c r="V32" s="28" t="s">
        <v>84</v>
      </c>
      <c r="W32" s="28" t="s">
        <v>85</v>
      </c>
      <c r="X32" s="28" t="s">
        <v>86</v>
      </c>
      <c r="Y32" s="28" t="s">
        <v>87</v>
      </c>
      <c r="Z32" s="28" t="s">
        <v>88</v>
      </c>
      <c r="AA32" s="28" t="s">
        <v>89</v>
      </c>
      <c r="AB32" s="28" t="s">
        <v>90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</row>
    <row r="33" spans="1:1779" s="41" customFormat="1" ht="18.600000000000001" hidden="1" thickBot="1">
      <c r="A33" s="38"/>
      <c r="B33" s="39" t="s">
        <v>98</v>
      </c>
      <c r="C33" s="38"/>
      <c r="D33" s="38"/>
      <c r="E33" s="38"/>
      <c r="F33" s="38"/>
      <c r="G33" s="38"/>
      <c r="H33" s="38"/>
      <c r="I33" s="40">
        <f>SUM(I21:I30)</f>
        <v>0</v>
      </c>
      <c r="J33" s="40">
        <f t="shared" ref="J33:AB33" si="1">SUM(J21:J30)</f>
        <v>0</v>
      </c>
      <c r="K33" s="40">
        <f t="shared" si="1"/>
        <v>0</v>
      </c>
      <c r="L33" s="40">
        <f t="shared" si="1"/>
        <v>0</v>
      </c>
      <c r="M33" s="40">
        <f t="shared" si="1"/>
        <v>0</v>
      </c>
      <c r="N33" s="40">
        <f t="shared" si="1"/>
        <v>0</v>
      </c>
      <c r="O33" s="40">
        <f t="shared" si="1"/>
        <v>0</v>
      </c>
      <c r="P33" s="40">
        <f t="shared" si="1"/>
        <v>0</v>
      </c>
      <c r="Q33" s="40">
        <f t="shared" si="1"/>
        <v>0</v>
      </c>
      <c r="R33" s="40">
        <f t="shared" si="1"/>
        <v>0</v>
      </c>
      <c r="S33" s="40">
        <f t="shared" si="1"/>
        <v>0</v>
      </c>
      <c r="T33" s="40">
        <f t="shared" si="1"/>
        <v>0</v>
      </c>
      <c r="U33" s="40">
        <f t="shared" si="1"/>
        <v>0</v>
      </c>
      <c r="V33" s="40">
        <f t="shared" si="1"/>
        <v>0</v>
      </c>
      <c r="W33" s="40">
        <f t="shared" si="1"/>
        <v>0</v>
      </c>
      <c r="X33" s="40">
        <f t="shared" si="1"/>
        <v>0</v>
      </c>
      <c r="Y33" s="40">
        <f t="shared" si="1"/>
        <v>0</v>
      </c>
      <c r="Z33" s="40">
        <f t="shared" si="1"/>
        <v>0</v>
      </c>
      <c r="AA33" s="40">
        <f t="shared" si="1"/>
        <v>0</v>
      </c>
      <c r="AB33" s="40">
        <f t="shared" si="1"/>
        <v>0</v>
      </c>
    </row>
    <row r="34" spans="1:1779" hidden="1">
      <c r="B34" s="25"/>
    </row>
    <row r="35" spans="1:1779">
      <c r="B35" s="25"/>
      <c r="H35" s="26"/>
      <c r="K35" s="26"/>
    </row>
    <row r="36" spans="1:1779" ht="20.100000000000001">
      <c r="A36" s="32" t="s">
        <v>99</v>
      </c>
      <c r="B36" s="25"/>
    </row>
    <row r="37" spans="1:1779">
      <c r="B37" s="25" t="s">
        <v>100</v>
      </c>
    </row>
    <row r="38" spans="1:1779" s="29" customFormat="1">
      <c r="I38" s="29">
        <v>1971</v>
      </c>
      <c r="J38" s="29">
        <f t="shared" ref="J38:AB38" si="2">I38+1</f>
        <v>1972</v>
      </c>
      <c r="K38" s="29">
        <f t="shared" si="2"/>
        <v>1973</v>
      </c>
      <c r="L38" s="29">
        <f t="shared" si="2"/>
        <v>1974</v>
      </c>
      <c r="M38" s="29">
        <f t="shared" si="2"/>
        <v>1975</v>
      </c>
      <c r="N38" s="29">
        <f t="shared" si="2"/>
        <v>1976</v>
      </c>
      <c r="O38" s="29">
        <f t="shared" si="2"/>
        <v>1977</v>
      </c>
      <c r="P38" s="29">
        <f t="shared" si="2"/>
        <v>1978</v>
      </c>
      <c r="Q38" s="29">
        <f t="shared" si="2"/>
        <v>1979</v>
      </c>
      <c r="R38" s="29">
        <f t="shared" si="2"/>
        <v>1980</v>
      </c>
      <c r="S38" s="29">
        <f t="shared" si="2"/>
        <v>1981</v>
      </c>
      <c r="T38" s="29">
        <f t="shared" si="2"/>
        <v>1982</v>
      </c>
      <c r="U38" s="29">
        <f t="shared" si="2"/>
        <v>1983</v>
      </c>
      <c r="V38" s="29">
        <f t="shared" si="2"/>
        <v>1984</v>
      </c>
      <c r="W38" s="29">
        <f t="shared" si="2"/>
        <v>1985</v>
      </c>
      <c r="X38" s="29">
        <f t="shared" si="2"/>
        <v>1986</v>
      </c>
      <c r="Y38" s="29">
        <f t="shared" si="2"/>
        <v>1987</v>
      </c>
      <c r="Z38" s="29">
        <f t="shared" si="2"/>
        <v>1988</v>
      </c>
      <c r="AA38" s="29">
        <f t="shared" si="2"/>
        <v>1989</v>
      </c>
      <c r="AB38" s="29">
        <f t="shared" si="2"/>
        <v>1990</v>
      </c>
      <c r="AC38" s="29">
        <v>1991</v>
      </c>
      <c r="AD38" s="29">
        <v>1992</v>
      </c>
      <c r="AE38" s="29">
        <v>1993</v>
      </c>
      <c r="AF38" s="29">
        <v>1994</v>
      </c>
      <c r="AG38" s="29">
        <v>1995</v>
      </c>
      <c r="AH38" s="29">
        <v>1996</v>
      </c>
      <c r="AI38" s="29">
        <v>1997</v>
      </c>
      <c r="AJ38" s="29">
        <v>1998</v>
      </c>
      <c r="AK38" s="29">
        <v>1999</v>
      </c>
      <c r="AL38" s="29">
        <v>2000</v>
      </c>
      <c r="AM38" s="29">
        <v>2001</v>
      </c>
      <c r="AN38" s="29">
        <v>2002</v>
      </c>
      <c r="AO38" s="29">
        <v>2003</v>
      </c>
      <c r="AP38" s="29">
        <v>2004</v>
      </c>
      <c r="AQ38" s="29">
        <v>2005</v>
      </c>
      <c r="AR38" s="29">
        <v>2006</v>
      </c>
      <c r="AS38" s="29">
        <v>2007</v>
      </c>
      <c r="AT38" s="29">
        <v>2008</v>
      </c>
      <c r="AU38" s="29">
        <v>2009</v>
      </c>
      <c r="AV38" s="29">
        <v>2010</v>
      </c>
      <c r="AW38" s="29">
        <f t="shared" ref="AW38:BD38" si="3">AV38+1</f>
        <v>2011</v>
      </c>
      <c r="AX38" s="29">
        <f t="shared" si="3"/>
        <v>2012</v>
      </c>
      <c r="AY38" s="29">
        <f t="shared" si="3"/>
        <v>2013</v>
      </c>
      <c r="AZ38" s="29">
        <f t="shared" si="3"/>
        <v>2014</v>
      </c>
      <c r="BA38" s="29">
        <f t="shared" si="3"/>
        <v>2015</v>
      </c>
      <c r="BB38" s="29">
        <f t="shared" si="3"/>
        <v>2016</v>
      </c>
      <c r="BC38" s="29">
        <f t="shared" si="3"/>
        <v>2017</v>
      </c>
      <c r="BD38" s="29">
        <f t="shared" si="3"/>
        <v>2018</v>
      </c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</row>
    <row r="39" spans="1:1779" s="26" customFormat="1">
      <c r="C39" s="26" t="s">
        <v>101</v>
      </c>
      <c r="D39" s="26" t="s">
        <v>102</v>
      </c>
      <c r="I39" s="26">
        <f>'BOL FAO - Data, Forest'!R2</f>
        <v>0</v>
      </c>
      <c r="J39" s="26">
        <f>'BOL FAO - Data, Forest'!S2</f>
        <v>0</v>
      </c>
      <c r="K39" s="26">
        <f>'BOL FAO - Data, Forest'!T2</f>
        <v>0</v>
      </c>
      <c r="L39" s="26">
        <f>'BOL FAO - Data, Forest'!U2</f>
        <v>0</v>
      </c>
      <c r="M39" s="26">
        <f>'BOL FAO - Data, Forest'!V2</f>
        <v>0</v>
      </c>
      <c r="N39" s="26">
        <f>'BOL FAO - Data, Forest'!W2</f>
        <v>0</v>
      </c>
      <c r="O39" s="26">
        <f>'BOL FAO - Data, Forest'!X2</f>
        <v>0</v>
      </c>
      <c r="P39" s="26">
        <f>'BOL FAO - Data, Forest'!Y2</f>
        <v>0</v>
      </c>
      <c r="Q39" s="26">
        <f>'BOL FAO - Data, Forest'!Z2</f>
        <v>0</v>
      </c>
      <c r="R39" s="26">
        <f>'BOL FAO - Data, Forest'!AA2</f>
        <v>0</v>
      </c>
      <c r="S39" s="26">
        <f>'BOL FAO - Data, Forest'!AB2</f>
        <v>0</v>
      </c>
      <c r="T39" s="26">
        <f>'BOL FAO - Data, Forest'!AC2</f>
        <v>0</v>
      </c>
      <c r="U39" s="26">
        <f>'BOL FAO - Data, Forest'!AD2</f>
        <v>0</v>
      </c>
      <c r="V39" s="26">
        <f>'BOL FAO - Data, Forest'!AE2</f>
        <v>0</v>
      </c>
      <c r="W39" s="26">
        <f>'BOL FAO - Data, Forest'!AF2</f>
        <v>0</v>
      </c>
      <c r="X39" s="26">
        <f>'BOL FAO - Data, Forest'!AG2</f>
        <v>0</v>
      </c>
      <c r="Y39" s="26">
        <f>'BOL FAO - Data, Forest'!AH2</f>
        <v>0</v>
      </c>
      <c r="Z39" s="26">
        <f>'BOL FAO - Data, Forest'!AI2</f>
        <v>0</v>
      </c>
      <c r="AA39" s="26">
        <f>'BOL FAO - Data, Forest'!AJ2</f>
        <v>0</v>
      </c>
      <c r="AB39" s="26">
        <f>'BOL FAO - Data, Forest'!AK2</f>
        <v>0</v>
      </c>
      <c r="AC39" s="26">
        <f>'BOL FAO - Data, Forest'!AL2</f>
        <v>0</v>
      </c>
      <c r="AD39" s="26">
        <f>'BOL FAO - Data, Forest'!AM2</f>
        <v>0</v>
      </c>
      <c r="AE39" s="26">
        <f>'BOL FAO - Data, Forest'!AN2</f>
        <v>0</v>
      </c>
      <c r="AF39" s="26">
        <f>'BOL FAO - Data, Forest'!AO2</f>
        <v>0</v>
      </c>
      <c r="AG39" s="26">
        <f>'BOL FAO - Data, Forest'!AP2</f>
        <v>0</v>
      </c>
      <c r="AH39" s="26">
        <f>'BOL FAO - Data, Forest'!AQ2</f>
        <v>0</v>
      </c>
      <c r="AI39" s="26">
        <f>'BOL FAO - Data, Forest'!AR2</f>
        <v>0</v>
      </c>
      <c r="AJ39" s="26">
        <f>'BOL FAO - Data, Forest'!AS2</f>
        <v>0</v>
      </c>
      <c r="AK39" s="26">
        <f>'BOL FAO - Data, Forest'!AT2</f>
        <v>0</v>
      </c>
      <c r="AL39" s="26">
        <f>'BOL FAO - Data, Forest'!AU2</f>
        <v>0</v>
      </c>
      <c r="AM39" s="26">
        <f>'BOL FAO - Data, Forest'!AV2</f>
        <v>0</v>
      </c>
      <c r="AN39" s="26">
        <f>'BOL FAO - Data, Forest'!AW2</f>
        <v>0</v>
      </c>
      <c r="AO39" s="26">
        <f>'BOL FAO - Data, Forest'!AX2</f>
        <v>0</v>
      </c>
      <c r="AP39" s="26">
        <f>'BOL FAO - Data, Forest'!AY2</f>
        <v>0</v>
      </c>
      <c r="AQ39" s="26">
        <f>'BOL FAO - Data, Forest'!AZ2</f>
        <v>0</v>
      </c>
      <c r="AR39" s="26">
        <f>'BOL FAO - Data, Forest'!BA2</f>
        <v>0</v>
      </c>
      <c r="AS39" s="26">
        <f>'BOL FAO - Data, Forest'!BB2</f>
        <v>0</v>
      </c>
      <c r="AT39" s="26">
        <f>'BOL FAO - Data, Forest'!BC2</f>
        <v>0</v>
      </c>
      <c r="AU39" s="26">
        <f>'BOL FAO - Data, Forest'!BD2</f>
        <v>0</v>
      </c>
      <c r="AV39" s="26">
        <f>'BOL FAO - Data, Forest'!BE2</f>
        <v>30000</v>
      </c>
      <c r="AW39" s="26">
        <f>'BOL FAO - Data, Forest'!BF2</f>
        <v>30000</v>
      </c>
      <c r="AX39" s="26">
        <f>'BOL FAO - Data, Forest'!BG2</f>
        <v>30000</v>
      </c>
      <c r="AY39" s="26">
        <f>'BOL FAO - Data, Forest'!BH2</f>
        <v>30000</v>
      </c>
      <c r="AZ39" s="26">
        <f>'BOL FAO - Data, Forest'!BI2</f>
        <v>40000</v>
      </c>
      <c r="BA39" s="26">
        <f>'BOL FAO - Data, Forest'!BJ2</f>
        <v>40000</v>
      </c>
      <c r="BB39" s="26">
        <f>'BOL FAO - Data, Forest'!BK2</f>
        <v>40000</v>
      </c>
      <c r="BC39" s="26">
        <f>'BOL FAO - Data, Forest'!BL2</f>
        <v>40000</v>
      </c>
      <c r="BD39" s="26">
        <f>'BOL FAO - Data, Forest'!BM2</f>
        <v>40000</v>
      </c>
      <c r="BE39" s="26">
        <f>'BOL FAO - Data, Forest'!BN2</f>
        <v>40000</v>
      </c>
      <c r="BF39" s="26">
        <f>'BOL FAO - Data, Forest'!BO2</f>
        <v>40000</v>
      </c>
    </row>
    <row r="40" spans="1:1779" s="26" customFormat="1">
      <c r="C40" s="26" t="s">
        <v>103</v>
      </c>
      <c r="D40" s="26" t="s">
        <v>102</v>
      </c>
      <c r="I40" s="26">
        <f>'BOL FAO - Data, Forest'!R3</f>
        <v>0</v>
      </c>
      <c r="J40" s="26">
        <f>'BOL FAO - Data, Forest'!S3</f>
        <v>0</v>
      </c>
      <c r="K40" s="26">
        <f>'BOL FAO - Data, Forest'!T3</f>
        <v>0</v>
      </c>
      <c r="L40" s="26">
        <f>'BOL FAO - Data, Forest'!U3</f>
        <v>0</v>
      </c>
      <c r="M40" s="26">
        <f>'BOL FAO - Data, Forest'!V3</f>
        <v>0</v>
      </c>
      <c r="N40" s="26">
        <f>'BOL FAO - Data, Forest'!W3</f>
        <v>0</v>
      </c>
      <c r="O40" s="26">
        <f>'BOL FAO - Data, Forest'!X3</f>
        <v>0</v>
      </c>
      <c r="P40" s="26">
        <f>'BOL FAO - Data, Forest'!Y3</f>
        <v>0</v>
      </c>
      <c r="Q40" s="26">
        <f>'BOL FAO - Data, Forest'!Z3</f>
        <v>0</v>
      </c>
      <c r="R40" s="26">
        <f>'BOL FAO - Data, Forest'!AA3</f>
        <v>0</v>
      </c>
      <c r="S40" s="26">
        <f>'BOL FAO - Data, Forest'!AB3</f>
        <v>0</v>
      </c>
      <c r="T40" s="26">
        <f>'BOL FAO - Data, Forest'!AC3</f>
        <v>0</v>
      </c>
      <c r="U40" s="26">
        <f>'BOL FAO - Data, Forest'!AD3</f>
        <v>0</v>
      </c>
      <c r="V40" s="26">
        <f>'BOL FAO - Data, Forest'!AE3</f>
        <v>0</v>
      </c>
      <c r="W40" s="26">
        <f>'BOL FAO - Data, Forest'!AF3</f>
        <v>0</v>
      </c>
      <c r="X40" s="26">
        <f>'BOL FAO - Data, Forest'!AG3</f>
        <v>0</v>
      </c>
      <c r="Y40" s="26">
        <f>'BOL FAO - Data, Forest'!AH3</f>
        <v>0</v>
      </c>
      <c r="Z40" s="26">
        <f>'BOL FAO - Data, Forest'!AI3</f>
        <v>0</v>
      </c>
      <c r="AA40" s="26">
        <f>'BOL FAO - Data, Forest'!AJ3</f>
        <v>0</v>
      </c>
      <c r="AB40" s="26">
        <f>'BOL FAO - Data, Forest'!AK3</f>
        <v>0</v>
      </c>
      <c r="AC40" s="26">
        <f>'BOL FAO - Data, Forest'!AL3</f>
        <v>0</v>
      </c>
      <c r="AD40" s="26">
        <f>'BOL FAO - Data, Forest'!AM3</f>
        <v>0</v>
      </c>
      <c r="AE40" s="26">
        <f>'BOL FAO - Data, Forest'!AN3</f>
        <v>0</v>
      </c>
      <c r="AF40" s="26">
        <f>'BOL FAO - Data, Forest'!AO3</f>
        <v>0</v>
      </c>
      <c r="AG40" s="26">
        <f>'BOL FAO - Data, Forest'!AP3</f>
        <v>0</v>
      </c>
      <c r="AH40" s="26">
        <f>'BOL FAO - Data, Forest'!AQ3</f>
        <v>0</v>
      </c>
      <c r="AI40" s="26">
        <f>'BOL FAO - Data, Forest'!AR3</f>
        <v>0</v>
      </c>
      <c r="AJ40" s="26">
        <f>'BOL FAO - Data, Forest'!AS3</f>
        <v>0</v>
      </c>
      <c r="AK40" s="26">
        <f>'BOL FAO - Data, Forest'!AT3</f>
        <v>0</v>
      </c>
      <c r="AL40" s="26">
        <f>'BOL FAO - Data, Forest'!AU3</f>
        <v>0</v>
      </c>
      <c r="AM40" s="26">
        <f>'BOL FAO - Data, Forest'!AV3</f>
        <v>0</v>
      </c>
      <c r="AN40" s="26">
        <f>'BOL FAO - Data, Forest'!AW3</f>
        <v>0</v>
      </c>
      <c r="AO40" s="26">
        <f>'BOL FAO - Data, Forest'!AX3</f>
        <v>0</v>
      </c>
      <c r="AP40" s="26">
        <f>'BOL FAO - Data, Forest'!AY3</f>
        <v>0</v>
      </c>
      <c r="AQ40" s="26">
        <f>'BOL FAO - Data, Forest'!AZ3</f>
        <v>0</v>
      </c>
      <c r="AR40" s="26">
        <f>'BOL FAO - Data, Forest'!BA3</f>
        <v>0</v>
      </c>
      <c r="AS40" s="26">
        <f>'BOL FAO - Data, Forest'!BB3</f>
        <v>0</v>
      </c>
      <c r="AT40" s="26">
        <f>'BOL FAO - Data, Forest'!BC3</f>
        <v>0</v>
      </c>
      <c r="AU40" s="26">
        <f>'BOL FAO - Data, Forest'!BD3</f>
        <v>0</v>
      </c>
      <c r="AV40" s="26">
        <f>'BOL FAO - Data, Forest'!BE3</f>
        <v>0</v>
      </c>
      <c r="AW40" s="26">
        <f>'BOL FAO - Data, Forest'!BF3</f>
        <v>0</v>
      </c>
      <c r="AX40" s="26">
        <f>'BOL FAO - Data, Forest'!BG3</f>
        <v>0</v>
      </c>
      <c r="AY40" s="26">
        <f>'BOL FAO - Data, Forest'!BH3</f>
        <v>0</v>
      </c>
      <c r="AZ40" s="26">
        <f>'BOL FAO - Data, Forest'!BI3</f>
        <v>0</v>
      </c>
      <c r="BA40" s="26">
        <f>'BOL FAO - Data, Forest'!BJ3</f>
        <v>0</v>
      </c>
      <c r="BB40" s="26">
        <f>'BOL FAO - Data, Forest'!BK3</f>
        <v>0</v>
      </c>
      <c r="BC40" s="26">
        <f>'BOL FAO - Data, Forest'!BL3</f>
        <v>0</v>
      </c>
      <c r="BD40" s="26">
        <f>'BOL FAO - Data, Forest'!BM3</f>
        <v>0</v>
      </c>
      <c r="BE40" s="26">
        <f>'BOL FAO - Data, Forest'!BN3</f>
        <v>0</v>
      </c>
      <c r="BF40" s="26">
        <f>'BOL FAO - Data, Forest'!BO3</f>
        <v>0</v>
      </c>
    </row>
    <row r="41" spans="1:1779" s="53" customFormat="1">
      <c r="C41" s="53" t="s">
        <v>104</v>
      </c>
      <c r="D41" s="26" t="s">
        <v>102</v>
      </c>
      <c r="I41" s="53">
        <f>SUM(I39:I40)</f>
        <v>0</v>
      </c>
      <c r="J41" s="53">
        <f t="shared" ref="J41:BF41" si="4">SUM(J39:J40)</f>
        <v>0</v>
      </c>
      <c r="K41" s="53">
        <f t="shared" si="4"/>
        <v>0</v>
      </c>
      <c r="L41" s="53">
        <f t="shared" si="4"/>
        <v>0</v>
      </c>
      <c r="M41" s="53">
        <f t="shared" si="4"/>
        <v>0</v>
      </c>
      <c r="N41" s="53">
        <f t="shared" si="4"/>
        <v>0</v>
      </c>
      <c r="O41" s="53">
        <f t="shared" si="4"/>
        <v>0</v>
      </c>
      <c r="P41" s="53">
        <f t="shared" si="4"/>
        <v>0</v>
      </c>
      <c r="Q41" s="53">
        <f t="shared" si="4"/>
        <v>0</v>
      </c>
      <c r="R41" s="53">
        <f t="shared" si="4"/>
        <v>0</v>
      </c>
      <c r="S41" s="53">
        <f t="shared" si="4"/>
        <v>0</v>
      </c>
      <c r="T41" s="53">
        <f t="shared" si="4"/>
        <v>0</v>
      </c>
      <c r="U41" s="53">
        <f t="shared" si="4"/>
        <v>0</v>
      </c>
      <c r="V41" s="53">
        <f t="shared" si="4"/>
        <v>0</v>
      </c>
      <c r="W41" s="53">
        <f t="shared" si="4"/>
        <v>0</v>
      </c>
      <c r="X41" s="53">
        <f t="shared" si="4"/>
        <v>0</v>
      </c>
      <c r="Y41" s="53">
        <f t="shared" si="4"/>
        <v>0</v>
      </c>
      <c r="Z41" s="53">
        <f t="shared" si="4"/>
        <v>0</v>
      </c>
      <c r="AA41" s="53">
        <f t="shared" si="4"/>
        <v>0</v>
      </c>
      <c r="AB41" s="53">
        <f t="shared" si="4"/>
        <v>0</v>
      </c>
      <c r="AC41" s="53">
        <f t="shared" si="4"/>
        <v>0</v>
      </c>
      <c r="AD41" s="53">
        <f t="shared" si="4"/>
        <v>0</v>
      </c>
      <c r="AE41" s="53">
        <f t="shared" si="4"/>
        <v>0</v>
      </c>
      <c r="AF41" s="53">
        <f t="shared" si="4"/>
        <v>0</v>
      </c>
      <c r="AG41" s="53">
        <f t="shared" si="4"/>
        <v>0</v>
      </c>
      <c r="AH41" s="53">
        <f t="shared" si="4"/>
        <v>0</v>
      </c>
      <c r="AI41" s="53">
        <f t="shared" si="4"/>
        <v>0</v>
      </c>
      <c r="AJ41" s="53">
        <f t="shared" si="4"/>
        <v>0</v>
      </c>
      <c r="AK41" s="53">
        <f t="shared" si="4"/>
        <v>0</v>
      </c>
      <c r="AL41" s="53">
        <f t="shared" si="4"/>
        <v>0</v>
      </c>
      <c r="AM41" s="53">
        <f t="shared" si="4"/>
        <v>0</v>
      </c>
      <c r="AN41" s="53">
        <f t="shared" si="4"/>
        <v>0</v>
      </c>
      <c r="AO41" s="53">
        <f t="shared" si="4"/>
        <v>0</v>
      </c>
      <c r="AP41" s="53">
        <f t="shared" si="4"/>
        <v>0</v>
      </c>
      <c r="AQ41" s="53">
        <f t="shared" si="4"/>
        <v>0</v>
      </c>
      <c r="AR41" s="53">
        <f t="shared" si="4"/>
        <v>0</v>
      </c>
      <c r="AS41" s="53">
        <f t="shared" si="4"/>
        <v>0</v>
      </c>
      <c r="AT41" s="53">
        <f t="shared" si="4"/>
        <v>0</v>
      </c>
      <c r="AU41" s="53">
        <f t="shared" si="4"/>
        <v>0</v>
      </c>
      <c r="AV41" s="53">
        <f t="shared" si="4"/>
        <v>30000</v>
      </c>
      <c r="AW41" s="53">
        <f t="shared" si="4"/>
        <v>30000</v>
      </c>
      <c r="AX41" s="53">
        <f t="shared" si="4"/>
        <v>30000</v>
      </c>
      <c r="AY41" s="53">
        <f t="shared" si="4"/>
        <v>30000</v>
      </c>
      <c r="AZ41" s="53">
        <f t="shared" si="4"/>
        <v>40000</v>
      </c>
      <c r="BA41" s="53">
        <f t="shared" si="4"/>
        <v>40000</v>
      </c>
      <c r="BB41" s="53">
        <f t="shared" si="4"/>
        <v>40000</v>
      </c>
      <c r="BC41" s="53">
        <f t="shared" si="4"/>
        <v>40000</v>
      </c>
      <c r="BD41" s="53">
        <f t="shared" si="4"/>
        <v>40000</v>
      </c>
      <c r="BE41" s="53">
        <f t="shared" si="4"/>
        <v>40000</v>
      </c>
      <c r="BF41" s="53">
        <f t="shared" si="4"/>
        <v>40000</v>
      </c>
    </row>
    <row r="42" spans="1:1779" s="26" customFormat="1"/>
    <row r="43" spans="1:1779" s="26" customFormat="1">
      <c r="C43" s="26" t="s">
        <v>105</v>
      </c>
      <c r="D43" s="26" t="s">
        <v>102</v>
      </c>
      <c r="I43" s="26">
        <f>'BOL FAO - Data, Forest'!H5</f>
        <v>81000</v>
      </c>
      <c r="J43" s="26">
        <f>'BOL FAO - Data, Forest'!I5</f>
        <v>86000</v>
      </c>
      <c r="K43" s="26">
        <f>'BOL FAO - Data, Forest'!J5</f>
        <v>83000</v>
      </c>
      <c r="L43" s="26">
        <f>'BOL FAO - Data, Forest'!K5</f>
        <v>88000</v>
      </c>
      <c r="M43" s="26">
        <f>'BOL FAO - Data, Forest'!L5</f>
        <v>105000</v>
      </c>
      <c r="N43" s="26">
        <f>'BOL FAO - Data, Forest'!M5</f>
        <v>135000</v>
      </c>
      <c r="O43" s="26">
        <f>'BOL FAO - Data, Forest'!N5</f>
        <v>155000</v>
      </c>
      <c r="P43" s="26">
        <f>'BOL FAO - Data, Forest'!O5</f>
        <v>214000</v>
      </c>
      <c r="Q43" s="26">
        <f>'BOL FAO - Data, Forest'!P5</f>
        <v>231000</v>
      </c>
      <c r="R43" s="26">
        <f>'BOL FAO - Data, Forest'!Q5</f>
        <v>231000</v>
      </c>
      <c r="S43" s="26">
        <f>'BOL FAO - Data, Forest'!R5</f>
        <v>235000</v>
      </c>
      <c r="T43" s="26">
        <f>'BOL FAO - Data, Forest'!S5</f>
        <v>224000</v>
      </c>
      <c r="U43" s="26">
        <f>'BOL FAO - Data, Forest'!T5</f>
        <v>266000</v>
      </c>
      <c r="V43" s="26">
        <f>'BOL FAO - Data, Forest'!U5</f>
        <v>366000</v>
      </c>
      <c r="W43" s="26">
        <f>'BOL FAO - Data, Forest'!V5</f>
        <v>300000</v>
      </c>
      <c r="X43" s="26">
        <f>'BOL FAO - Data, Forest'!W5</f>
        <v>300000</v>
      </c>
      <c r="Y43" s="26">
        <f>'BOL FAO - Data, Forest'!X5</f>
        <v>229000</v>
      </c>
      <c r="Z43" s="26">
        <f>'BOL FAO - Data, Forest'!Y5</f>
        <v>355000</v>
      </c>
      <c r="AA43" s="26">
        <f>'BOL FAO - Data, Forest'!Z5</f>
        <v>488000</v>
      </c>
      <c r="AB43" s="26">
        <f>'BOL FAO - Data, Forest'!AA5</f>
        <v>433000</v>
      </c>
      <c r="AC43" s="26">
        <f>'BOL FAO - Data, Forest'!AB5</f>
        <v>323000</v>
      </c>
      <c r="AD43" s="26">
        <f>'BOL FAO - Data, Forest'!AC5</f>
        <v>225500</v>
      </c>
      <c r="AE43" s="26">
        <f>'BOL FAO - Data, Forest'!AD5</f>
        <v>212500</v>
      </c>
      <c r="AF43" s="26">
        <f>'BOL FAO - Data, Forest'!AE5</f>
        <v>212500</v>
      </c>
      <c r="AG43" s="26">
        <f>'BOL FAO - Data, Forest'!AF5</f>
        <v>212500</v>
      </c>
      <c r="AH43" s="26">
        <f>'BOL FAO - Data, Forest'!AG5</f>
        <v>333500</v>
      </c>
      <c r="AI43" s="26">
        <f>'BOL FAO - Data, Forest'!AH5</f>
        <v>521500</v>
      </c>
      <c r="AJ43" s="26">
        <f>'BOL FAO - Data, Forest'!AI5</f>
        <v>273500</v>
      </c>
      <c r="AK43" s="26">
        <f>'BOL FAO - Data, Forest'!AJ5</f>
        <v>255500</v>
      </c>
      <c r="AL43" s="26">
        <f>'BOL FAO - Data, Forest'!AK5</f>
        <v>371500</v>
      </c>
      <c r="AM43" s="26">
        <f>'BOL FAO - Data, Forest'!AL5</f>
        <v>461500</v>
      </c>
      <c r="AN43" s="26">
        <f>'BOL FAO - Data, Forest'!AM5</f>
        <v>598000</v>
      </c>
      <c r="AO43" s="26">
        <f>'BOL FAO - Data, Forest'!AN5</f>
        <v>750900</v>
      </c>
      <c r="AP43" s="26">
        <f>'BOL FAO - Data, Forest'!AO5</f>
        <v>879400</v>
      </c>
      <c r="AQ43" s="26">
        <f>'BOL FAO - Data, Forest'!AP5</f>
        <v>850400</v>
      </c>
      <c r="AR43" s="26">
        <f>'BOL FAO - Data, Forest'!AQ5</f>
        <v>892400</v>
      </c>
      <c r="AS43" s="26">
        <f>'BOL FAO - Data, Forest'!AR5</f>
        <v>890400</v>
      </c>
      <c r="AT43" s="26">
        <f>'BOL FAO - Data, Forest'!AS5</f>
        <v>815400</v>
      </c>
      <c r="AU43" s="26">
        <f>'BOL FAO - Data, Forest'!AT5</f>
        <v>502000</v>
      </c>
      <c r="AV43" s="26">
        <f>'BOL FAO - Data, Forest'!AU5</f>
        <v>468000</v>
      </c>
      <c r="AW43" s="26">
        <f>'BOL FAO - Data, Forest'!AV5</f>
        <v>559000</v>
      </c>
      <c r="AX43" s="26">
        <f>'BOL FAO - Data, Forest'!AW5</f>
        <v>544000</v>
      </c>
      <c r="AY43" s="26">
        <f>'BOL FAO - Data, Forest'!AX5</f>
        <v>650000</v>
      </c>
      <c r="AZ43" s="26">
        <f>'BOL FAO - Data, Forest'!AY5</f>
        <v>730000</v>
      </c>
      <c r="BA43" s="26">
        <f>'BOL FAO - Data, Forest'!AZ5</f>
        <v>810000</v>
      </c>
      <c r="BB43" s="26">
        <f>'BOL FAO - Data, Forest'!BA5</f>
        <v>909800</v>
      </c>
      <c r="BC43" s="26">
        <f>'BOL FAO - Data, Forest'!BB5</f>
        <v>909800</v>
      </c>
      <c r="BD43" s="26">
        <f>'BOL FAO - Data, Forest'!BC5</f>
        <v>909800</v>
      </c>
      <c r="BE43" s="26">
        <f>'BOL FAO - Data, Forest'!BD5</f>
        <v>913000</v>
      </c>
      <c r="BF43" s="26">
        <f>'BOL FAO - Data, Forest'!BE5</f>
        <v>913000</v>
      </c>
    </row>
    <row r="44" spans="1:1779" s="26" customFormat="1">
      <c r="C44" s="26" t="s">
        <v>106</v>
      </c>
      <c r="D44" s="26" t="s">
        <v>102</v>
      </c>
      <c r="I44" s="26">
        <f>'BOL FAO - Data, Forest'!H6</f>
        <v>1363400</v>
      </c>
      <c r="J44" s="26">
        <f>'BOL FAO - Data, Forest'!I6</f>
        <v>1378689</v>
      </c>
      <c r="K44" s="26">
        <f>'BOL FAO - Data, Forest'!J6</f>
        <v>1394149</v>
      </c>
      <c r="L44" s="26">
        <f>'BOL FAO - Data, Forest'!K6</f>
        <v>1409783</v>
      </c>
      <c r="M44" s="26">
        <f>'BOL FAO - Data, Forest'!L6</f>
        <v>1425592</v>
      </c>
      <c r="N44" s="26">
        <f>'BOL FAO - Data, Forest'!M6</f>
        <v>1441578</v>
      </c>
      <c r="O44" s="26">
        <f>'BOL FAO - Data, Forest'!N6</f>
        <v>1457744</v>
      </c>
      <c r="P44" s="26">
        <f>'BOL FAO - Data, Forest'!O6</f>
        <v>1474091</v>
      </c>
      <c r="Q44" s="26">
        <f>'BOL FAO - Data, Forest'!P6</f>
        <v>1490621</v>
      </c>
      <c r="R44" s="26">
        <f>'BOL FAO - Data, Forest'!Q6</f>
        <v>1507336</v>
      </c>
      <c r="S44" s="26">
        <f>'BOL FAO - Data, Forest'!R6</f>
        <v>1525583</v>
      </c>
      <c r="T44" s="26">
        <f>'BOL FAO - Data, Forest'!S6</f>
        <v>1542068</v>
      </c>
      <c r="U44" s="26">
        <f>'BOL FAO - Data, Forest'!T6</f>
        <v>1560208</v>
      </c>
      <c r="V44" s="26">
        <f>'BOL FAO - Data, Forest'!U6</f>
        <v>1578114</v>
      </c>
      <c r="W44" s="26">
        <f>'BOL FAO - Data, Forest'!V6</f>
        <v>1592080</v>
      </c>
      <c r="X44" s="26">
        <f>'BOL FAO - Data, Forest'!W6</f>
        <v>1600202</v>
      </c>
      <c r="Y44" s="26">
        <f>'BOL FAO - Data, Forest'!X6</f>
        <v>1614217</v>
      </c>
      <c r="Z44" s="26">
        <f>'BOL FAO - Data, Forest'!Y6</f>
        <v>1630583</v>
      </c>
      <c r="AA44" s="26">
        <f>'BOL FAO - Data, Forest'!Z6</f>
        <v>1657033</v>
      </c>
      <c r="AB44" s="26">
        <f>'BOL FAO - Data, Forest'!AA6</f>
        <v>1685156</v>
      </c>
      <c r="AC44" s="26">
        <f>'BOL FAO - Data, Forest'!AB6</f>
        <v>1701797</v>
      </c>
      <c r="AD44" s="26">
        <f>'BOL FAO - Data, Forest'!AC6</f>
        <v>1738437</v>
      </c>
      <c r="AE44" s="26">
        <f>'BOL FAO - Data, Forest'!AD6</f>
        <v>1775248</v>
      </c>
      <c r="AF44" s="26">
        <f>'BOL FAO - Data, Forest'!AE6</f>
        <v>1790857</v>
      </c>
      <c r="AG44" s="26">
        <f>'BOL FAO - Data, Forest'!AF6</f>
        <v>1815919</v>
      </c>
      <c r="AH44" s="26">
        <f>'BOL FAO - Data, Forest'!AG6</f>
        <v>1856304</v>
      </c>
      <c r="AI44" s="26">
        <f>'BOL FAO - Data, Forest'!AH6</f>
        <v>1873602</v>
      </c>
      <c r="AJ44" s="26">
        <f>'BOL FAO - Data, Forest'!AI6</f>
        <v>1888294</v>
      </c>
      <c r="AK44" s="26">
        <f>'BOL FAO - Data, Forest'!AJ6</f>
        <v>1908689</v>
      </c>
      <c r="AL44" s="26">
        <f>'BOL FAO - Data, Forest'!AK6</f>
        <v>1921379</v>
      </c>
      <c r="AM44" s="26">
        <f>'BOL FAO - Data, Forest'!AL6</f>
        <v>1935526</v>
      </c>
      <c r="AN44" s="26">
        <f>'BOL FAO - Data, Forest'!AM6</f>
        <v>1959183</v>
      </c>
      <c r="AO44" s="26">
        <f>'BOL FAO - Data, Forest'!AN6</f>
        <v>1979024</v>
      </c>
      <c r="AP44" s="26">
        <f>'BOL FAO - Data, Forest'!AO6</f>
        <v>1999080</v>
      </c>
      <c r="AQ44" s="26">
        <f>'BOL FAO - Data, Forest'!AP6</f>
        <v>2021186</v>
      </c>
      <c r="AR44" s="26">
        <f>'BOL FAO - Data, Forest'!AQ6</f>
        <v>2045276</v>
      </c>
      <c r="AS44" s="26">
        <f>'BOL FAO - Data, Forest'!AR6</f>
        <v>2068039</v>
      </c>
      <c r="AT44" s="26">
        <f>'BOL FAO - Data, Forest'!AS6</f>
        <v>2091065</v>
      </c>
      <c r="AU44" s="26">
        <f>'BOL FAO - Data, Forest'!AT6</f>
        <v>2116050</v>
      </c>
      <c r="AV44" s="26">
        <f>'BOL FAO - Data, Forest'!AU6</f>
        <v>2141914</v>
      </c>
      <c r="AW44" s="26">
        <f>'BOL FAO - Data, Forest'!AV6</f>
        <v>2162520</v>
      </c>
      <c r="AX44" s="26">
        <f>'BOL FAO - Data, Forest'!AW6</f>
        <v>2183753</v>
      </c>
      <c r="AY44" s="26">
        <f>'BOL FAO - Data, Forest'!AX6</f>
        <v>2205626</v>
      </c>
      <c r="AZ44" s="26">
        <f>'BOL FAO - Data, Forest'!AY6</f>
        <v>2228150</v>
      </c>
      <c r="BA44" s="26">
        <f>'BOL FAO - Data, Forest'!AZ6</f>
        <v>2251337</v>
      </c>
      <c r="BB44" s="26">
        <f>'BOL FAO - Data, Forest'!BA6</f>
        <v>2270060</v>
      </c>
      <c r="BC44" s="26">
        <f>'BOL FAO - Data, Forest'!BB6</f>
        <v>2289000</v>
      </c>
      <c r="BD44" s="26">
        <f>'BOL FAO - Data, Forest'!BC6</f>
        <v>2309000</v>
      </c>
      <c r="BE44" s="26">
        <f>'BOL FAO - Data, Forest'!BD6</f>
        <v>2329150</v>
      </c>
      <c r="BF44" s="26">
        <f>'BOL FAO - Data, Forest'!BE6</f>
        <v>2349841</v>
      </c>
    </row>
    <row r="45" spans="1:1779" s="53" customFormat="1">
      <c r="C45" s="53" t="s">
        <v>107</v>
      </c>
      <c r="D45" s="26" t="s">
        <v>102</v>
      </c>
      <c r="I45" s="53">
        <f>SUM(I43:I44)</f>
        <v>1444400</v>
      </c>
      <c r="J45" s="53">
        <f t="shared" ref="J45:BF45" si="5">SUM(J43:J44)</f>
        <v>1464689</v>
      </c>
      <c r="K45" s="53">
        <f t="shared" si="5"/>
        <v>1477149</v>
      </c>
      <c r="L45" s="53">
        <f t="shared" si="5"/>
        <v>1497783</v>
      </c>
      <c r="M45" s="53">
        <f t="shared" si="5"/>
        <v>1530592</v>
      </c>
      <c r="N45" s="53">
        <f t="shared" si="5"/>
        <v>1576578</v>
      </c>
      <c r="O45" s="53">
        <f t="shared" si="5"/>
        <v>1612744</v>
      </c>
      <c r="P45" s="53">
        <f t="shared" si="5"/>
        <v>1688091</v>
      </c>
      <c r="Q45" s="53">
        <f t="shared" si="5"/>
        <v>1721621</v>
      </c>
      <c r="R45" s="53">
        <f t="shared" si="5"/>
        <v>1738336</v>
      </c>
      <c r="S45" s="53">
        <f t="shared" si="5"/>
        <v>1760583</v>
      </c>
      <c r="T45" s="53">
        <f t="shared" si="5"/>
        <v>1766068</v>
      </c>
      <c r="U45" s="53">
        <f t="shared" si="5"/>
        <v>1826208</v>
      </c>
      <c r="V45" s="53">
        <f t="shared" si="5"/>
        <v>1944114</v>
      </c>
      <c r="W45" s="53">
        <f t="shared" si="5"/>
        <v>1892080</v>
      </c>
      <c r="X45" s="53">
        <f t="shared" si="5"/>
        <v>1900202</v>
      </c>
      <c r="Y45" s="53">
        <f t="shared" si="5"/>
        <v>1843217</v>
      </c>
      <c r="Z45" s="53">
        <f t="shared" si="5"/>
        <v>1985583</v>
      </c>
      <c r="AA45" s="53">
        <f t="shared" si="5"/>
        <v>2145033</v>
      </c>
      <c r="AB45" s="53">
        <f t="shared" si="5"/>
        <v>2118156</v>
      </c>
      <c r="AC45" s="53">
        <f t="shared" si="5"/>
        <v>2024797</v>
      </c>
      <c r="AD45" s="53">
        <f t="shared" si="5"/>
        <v>1963937</v>
      </c>
      <c r="AE45" s="53">
        <f t="shared" si="5"/>
        <v>1987748</v>
      </c>
      <c r="AF45" s="53">
        <f t="shared" si="5"/>
        <v>2003357</v>
      </c>
      <c r="AG45" s="53">
        <f t="shared" si="5"/>
        <v>2028419</v>
      </c>
      <c r="AH45" s="53">
        <f t="shared" si="5"/>
        <v>2189804</v>
      </c>
      <c r="AI45" s="53">
        <f t="shared" si="5"/>
        <v>2395102</v>
      </c>
      <c r="AJ45" s="53">
        <f t="shared" si="5"/>
        <v>2161794</v>
      </c>
      <c r="AK45" s="53">
        <f t="shared" si="5"/>
        <v>2164189</v>
      </c>
      <c r="AL45" s="53">
        <f t="shared" si="5"/>
        <v>2292879</v>
      </c>
      <c r="AM45" s="53">
        <f t="shared" si="5"/>
        <v>2397026</v>
      </c>
      <c r="AN45" s="53">
        <f t="shared" si="5"/>
        <v>2557183</v>
      </c>
      <c r="AO45" s="53">
        <f t="shared" si="5"/>
        <v>2729924</v>
      </c>
      <c r="AP45" s="53">
        <f t="shared" si="5"/>
        <v>2878480</v>
      </c>
      <c r="AQ45" s="53">
        <f t="shared" si="5"/>
        <v>2871586</v>
      </c>
      <c r="AR45" s="53">
        <f t="shared" si="5"/>
        <v>2937676</v>
      </c>
      <c r="AS45" s="53">
        <f t="shared" si="5"/>
        <v>2958439</v>
      </c>
      <c r="AT45" s="53">
        <f t="shared" si="5"/>
        <v>2906465</v>
      </c>
      <c r="AU45" s="53">
        <f t="shared" si="5"/>
        <v>2618050</v>
      </c>
      <c r="AV45" s="53">
        <f t="shared" si="5"/>
        <v>2609914</v>
      </c>
      <c r="AW45" s="53">
        <f t="shared" si="5"/>
        <v>2721520</v>
      </c>
      <c r="AX45" s="53">
        <f t="shared" si="5"/>
        <v>2727753</v>
      </c>
      <c r="AY45" s="53">
        <f t="shared" si="5"/>
        <v>2855626</v>
      </c>
      <c r="AZ45" s="53">
        <f t="shared" si="5"/>
        <v>2958150</v>
      </c>
      <c r="BA45" s="53">
        <f t="shared" si="5"/>
        <v>3061337</v>
      </c>
      <c r="BB45" s="53">
        <f t="shared" si="5"/>
        <v>3179860</v>
      </c>
      <c r="BC45" s="53">
        <f t="shared" si="5"/>
        <v>3198800</v>
      </c>
      <c r="BD45" s="53">
        <f t="shared" si="5"/>
        <v>3218800</v>
      </c>
      <c r="BE45" s="53">
        <f t="shared" si="5"/>
        <v>3242150</v>
      </c>
      <c r="BF45" s="53">
        <f t="shared" si="5"/>
        <v>3262841</v>
      </c>
    </row>
    <row r="46" spans="1:1779">
      <c r="B46" s="25"/>
    </row>
    <row r="47" spans="1:1779">
      <c r="B47" s="25" t="s">
        <v>108</v>
      </c>
      <c r="D47" s="26" t="s">
        <v>109</v>
      </c>
    </row>
    <row r="48" spans="1:1779">
      <c r="B48" s="25"/>
    </row>
    <row r="49" spans="1:58" s="3" customFormat="1" ht="43.5">
      <c r="C49" s="3" t="s">
        <v>93</v>
      </c>
      <c r="D49" s="3" t="s">
        <v>110</v>
      </c>
      <c r="E49" s="3" t="s">
        <v>111</v>
      </c>
      <c r="F49" s="3" t="s">
        <v>112</v>
      </c>
      <c r="G49" s="81" t="s">
        <v>113</v>
      </c>
      <c r="H49" s="3" t="s">
        <v>97</v>
      </c>
    </row>
    <row r="50" spans="1:58">
      <c r="B50" s="25"/>
      <c r="C50" t="s">
        <v>114</v>
      </c>
      <c r="D50" s="57">
        <v>0.5</v>
      </c>
      <c r="E50" s="57">
        <f>1/0.9*0.1</f>
        <v>0.11111111111111112</v>
      </c>
      <c r="F50" s="57">
        <v>0.3</v>
      </c>
      <c r="G50" s="57">
        <v>0.41</v>
      </c>
      <c r="H50" s="57">
        <v>0.5</v>
      </c>
      <c r="I50" s="26">
        <f>(I41/$D50)*(1+$E50+$F50)*$G50*$H50</f>
        <v>0</v>
      </c>
      <c r="J50" s="26">
        <f t="shared" ref="J50:BF50" si="6">(J41/$D50)*(1+$E50+$F50)*$G50*$H50</f>
        <v>0</v>
      </c>
      <c r="K50" s="26">
        <f t="shared" si="6"/>
        <v>0</v>
      </c>
      <c r="L50" s="26">
        <f t="shared" si="6"/>
        <v>0</v>
      </c>
      <c r="M50" s="26">
        <f t="shared" si="6"/>
        <v>0</v>
      </c>
      <c r="N50" s="26">
        <f t="shared" si="6"/>
        <v>0</v>
      </c>
      <c r="O50" s="26">
        <f t="shared" si="6"/>
        <v>0</v>
      </c>
      <c r="P50" s="26">
        <f t="shared" si="6"/>
        <v>0</v>
      </c>
      <c r="Q50" s="26">
        <f t="shared" si="6"/>
        <v>0</v>
      </c>
      <c r="R50" s="26">
        <f t="shared" si="6"/>
        <v>0</v>
      </c>
      <c r="S50" s="26">
        <f t="shared" si="6"/>
        <v>0</v>
      </c>
      <c r="T50" s="26">
        <f t="shared" si="6"/>
        <v>0</v>
      </c>
      <c r="U50" s="26">
        <f t="shared" si="6"/>
        <v>0</v>
      </c>
      <c r="V50" s="26">
        <f t="shared" si="6"/>
        <v>0</v>
      </c>
      <c r="W50" s="26">
        <f t="shared" si="6"/>
        <v>0</v>
      </c>
      <c r="X50" s="26">
        <f t="shared" si="6"/>
        <v>0</v>
      </c>
      <c r="Y50" s="26">
        <f t="shared" si="6"/>
        <v>0</v>
      </c>
      <c r="Z50" s="26">
        <f t="shared" si="6"/>
        <v>0</v>
      </c>
      <c r="AA50" s="26">
        <f t="shared" si="6"/>
        <v>0</v>
      </c>
      <c r="AB50" s="26">
        <f t="shared" si="6"/>
        <v>0</v>
      </c>
      <c r="AC50" s="26">
        <f t="shared" si="6"/>
        <v>0</v>
      </c>
      <c r="AD50" s="26">
        <f t="shared" si="6"/>
        <v>0</v>
      </c>
      <c r="AE50" s="26">
        <f t="shared" si="6"/>
        <v>0</v>
      </c>
      <c r="AF50" s="26">
        <f t="shared" si="6"/>
        <v>0</v>
      </c>
      <c r="AG50" s="26">
        <f t="shared" si="6"/>
        <v>0</v>
      </c>
      <c r="AH50" s="26">
        <f t="shared" si="6"/>
        <v>0</v>
      </c>
      <c r="AI50" s="26">
        <f t="shared" si="6"/>
        <v>0</v>
      </c>
      <c r="AJ50" s="26">
        <f t="shared" si="6"/>
        <v>0</v>
      </c>
      <c r="AK50" s="26">
        <f t="shared" si="6"/>
        <v>0</v>
      </c>
      <c r="AL50" s="26">
        <f t="shared" si="6"/>
        <v>0</v>
      </c>
      <c r="AM50" s="26">
        <f t="shared" si="6"/>
        <v>0</v>
      </c>
      <c r="AN50" s="26">
        <f t="shared" si="6"/>
        <v>0</v>
      </c>
      <c r="AO50" s="26">
        <f t="shared" si="6"/>
        <v>0</v>
      </c>
      <c r="AP50" s="26">
        <f t="shared" si="6"/>
        <v>0</v>
      </c>
      <c r="AQ50" s="26">
        <f t="shared" si="6"/>
        <v>0</v>
      </c>
      <c r="AR50" s="26">
        <f t="shared" si="6"/>
        <v>0</v>
      </c>
      <c r="AS50" s="26">
        <f t="shared" si="6"/>
        <v>0</v>
      </c>
      <c r="AT50" s="26">
        <f t="shared" si="6"/>
        <v>0</v>
      </c>
      <c r="AU50" s="26">
        <f t="shared" si="6"/>
        <v>0</v>
      </c>
      <c r="AV50" s="26">
        <f t="shared" si="6"/>
        <v>17356.666666666668</v>
      </c>
      <c r="AW50" s="26">
        <f t="shared" si="6"/>
        <v>17356.666666666668</v>
      </c>
      <c r="AX50" s="26">
        <f t="shared" si="6"/>
        <v>17356.666666666668</v>
      </c>
      <c r="AY50" s="26">
        <f t="shared" si="6"/>
        <v>17356.666666666668</v>
      </c>
      <c r="AZ50" s="26">
        <f t="shared" si="6"/>
        <v>23142.222222222223</v>
      </c>
      <c r="BA50" s="26">
        <f t="shared" si="6"/>
        <v>23142.222222222223</v>
      </c>
      <c r="BB50" s="26">
        <f t="shared" si="6"/>
        <v>23142.222222222223</v>
      </c>
      <c r="BC50" s="26">
        <f t="shared" si="6"/>
        <v>23142.222222222223</v>
      </c>
      <c r="BD50" s="26">
        <f t="shared" si="6"/>
        <v>23142.222222222223</v>
      </c>
      <c r="BE50" s="26">
        <f t="shared" si="6"/>
        <v>23142.222222222223</v>
      </c>
      <c r="BF50" s="26">
        <f t="shared" si="6"/>
        <v>23142.222222222223</v>
      </c>
    </row>
    <row r="51" spans="1:58">
      <c r="B51" s="25"/>
      <c r="C51" t="s">
        <v>115</v>
      </c>
      <c r="D51" s="57">
        <v>0.56000000000000005</v>
      </c>
      <c r="E51" s="57">
        <v>0.11</v>
      </c>
      <c r="F51" s="57">
        <v>0.3</v>
      </c>
      <c r="G51" s="57">
        <v>0.56999999999999995</v>
      </c>
      <c r="H51" s="57">
        <v>0.5</v>
      </c>
      <c r="I51" s="26">
        <f>(I45/$D51)*(1+$E51+$F51)*$G51*$H51</f>
        <v>1036485.9642857142</v>
      </c>
      <c r="J51" s="26">
        <f t="shared" ref="J51:BF51" si="7">(J45/$D51)*(1+$E51+$F51)*$G51*$H51</f>
        <v>1051045.1333035715</v>
      </c>
      <c r="K51" s="26">
        <f t="shared" si="7"/>
        <v>1059986.2958035714</v>
      </c>
      <c r="L51" s="26">
        <f t="shared" si="7"/>
        <v>1074793.0331249998</v>
      </c>
      <c r="M51" s="26">
        <f t="shared" si="7"/>
        <v>1098336.4199999997</v>
      </c>
      <c r="N51" s="26">
        <f t="shared" si="7"/>
        <v>1131335.4808928571</v>
      </c>
      <c r="O51" s="26">
        <f t="shared" si="7"/>
        <v>1157287.8149999997</v>
      </c>
      <c r="P51" s="26">
        <f t="shared" si="7"/>
        <v>1211356.0149107142</v>
      </c>
      <c r="Q51" s="26">
        <f t="shared" si="7"/>
        <v>1235416.7836607143</v>
      </c>
      <c r="R51" s="26">
        <f t="shared" si="7"/>
        <v>1247411.2885714285</v>
      </c>
      <c r="S51" s="26">
        <f t="shared" si="7"/>
        <v>1263375.4974107142</v>
      </c>
      <c r="T51" s="26">
        <f t="shared" si="7"/>
        <v>1267311.474642857</v>
      </c>
      <c r="U51" s="26">
        <f t="shared" si="7"/>
        <v>1310467.2942857142</v>
      </c>
      <c r="V51" s="26">
        <f t="shared" si="7"/>
        <v>1395075.3766071429</v>
      </c>
      <c r="W51" s="26">
        <f t="shared" si="7"/>
        <v>1357736.3357142855</v>
      </c>
      <c r="X51" s="26">
        <f t="shared" si="7"/>
        <v>1363564.5958928568</v>
      </c>
      <c r="Y51" s="26">
        <f t="shared" si="7"/>
        <v>1322672.7704464286</v>
      </c>
      <c r="Z51" s="26">
        <f t="shared" si="7"/>
        <v>1424833.0866964285</v>
      </c>
      <c r="AA51" s="26">
        <f t="shared" si="7"/>
        <v>1539252.6983035712</v>
      </c>
      <c r="AB51" s="26">
        <f t="shared" si="7"/>
        <v>1519966.0510714285</v>
      </c>
      <c r="AC51" s="26">
        <f t="shared" si="7"/>
        <v>1452972.6329464286</v>
      </c>
      <c r="AD51" s="26">
        <f t="shared" si="7"/>
        <v>1409300.1490178569</v>
      </c>
      <c r="AE51" s="26">
        <f t="shared" si="7"/>
        <v>1426386.6675</v>
      </c>
      <c r="AF51" s="26">
        <f t="shared" si="7"/>
        <v>1437587.5186607142</v>
      </c>
      <c r="AG51" s="26">
        <f t="shared" si="7"/>
        <v>1455571.7413392856</v>
      </c>
      <c r="AH51" s="26">
        <f t="shared" si="7"/>
        <v>1571379.8882142855</v>
      </c>
      <c r="AI51" s="26">
        <f t="shared" si="7"/>
        <v>1718699.5333928568</v>
      </c>
      <c r="AJ51" s="26">
        <f t="shared" si="7"/>
        <v>1551280.2123214286</v>
      </c>
      <c r="AK51" s="26">
        <f t="shared" si="7"/>
        <v>1552998.8386607142</v>
      </c>
      <c r="AL51" s="26">
        <f t="shared" si="7"/>
        <v>1645345.4038392855</v>
      </c>
      <c r="AM51" s="26">
        <f t="shared" si="7"/>
        <v>1720080.1751785711</v>
      </c>
      <c r="AN51" s="26">
        <f t="shared" si="7"/>
        <v>1835007.1224107142</v>
      </c>
      <c r="AO51" s="26">
        <f t="shared" si="7"/>
        <v>1958964.2132142854</v>
      </c>
      <c r="AP51" s="26">
        <f t="shared" si="7"/>
        <v>2065566.4071428569</v>
      </c>
      <c r="AQ51" s="26">
        <f t="shared" si="7"/>
        <v>2060619.3466071428</v>
      </c>
      <c r="AR51" s="26">
        <f t="shared" si="7"/>
        <v>2108044.8224999998</v>
      </c>
      <c r="AS51" s="26">
        <f t="shared" si="7"/>
        <v>2122944.1288392856</v>
      </c>
      <c r="AT51" s="26">
        <f t="shared" si="7"/>
        <v>2085648.1433035713</v>
      </c>
      <c r="AU51" s="26">
        <f t="shared" si="7"/>
        <v>1878684.6294642854</v>
      </c>
      <c r="AV51" s="26">
        <f t="shared" si="7"/>
        <v>1872846.3230357142</v>
      </c>
      <c r="AW51" s="26">
        <f t="shared" si="7"/>
        <v>1952933.5928571429</v>
      </c>
      <c r="AX51" s="26">
        <f t="shared" si="7"/>
        <v>1957406.326875</v>
      </c>
      <c r="AY51" s="26">
        <f t="shared" si="7"/>
        <v>2049166.6216071427</v>
      </c>
      <c r="AZ51" s="26">
        <f t="shared" si="7"/>
        <v>2122736.7455357141</v>
      </c>
      <c r="BA51" s="26">
        <f t="shared" si="7"/>
        <v>2196782.6311607142</v>
      </c>
      <c r="BB51" s="26">
        <f t="shared" si="7"/>
        <v>2281833.4660714283</v>
      </c>
      <c r="BC51" s="26">
        <f t="shared" si="7"/>
        <v>2295424.6071428568</v>
      </c>
      <c r="BD51" s="26">
        <f t="shared" si="7"/>
        <v>2309776.3928571427</v>
      </c>
      <c r="BE51" s="26">
        <f t="shared" si="7"/>
        <v>2326532.1026785714</v>
      </c>
      <c r="BF51" s="26">
        <f t="shared" si="7"/>
        <v>2341379.7425892856</v>
      </c>
    </row>
    <row r="52" spans="1:58"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</row>
    <row r="53" spans="1:58" s="45" customFormat="1" ht="15.95" thickBot="1">
      <c r="A53" s="42"/>
      <c r="B53" s="43" t="s">
        <v>116</v>
      </c>
      <c r="C53" s="42"/>
      <c r="D53" s="42"/>
      <c r="E53" s="42"/>
      <c r="F53" s="42"/>
      <c r="G53" s="42"/>
      <c r="H53" s="42"/>
      <c r="I53" s="44">
        <f>SUM(I50:I51)</f>
        <v>1036485.9642857142</v>
      </c>
      <c r="J53" s="44">
        <f t="shared" ref="J53:BF53" si="8">SUM(J50:J51)</f>
        <v>1051045.1333035715</v>
      </c>
      <c r="K53" s="44">
        <f t="shared" si="8"/>
        <v>1059986.2958035714</v>
      </c>
      <c r="L53" s="44">
        <f t="shared" si="8"/>
        <v>1074793.0331249998</v>
      </c>
      <c r="M53" s="44">
        <f t="shared" si="8"/>
        <v>1098336.4199999997</v>
      </c>
      <c r="N53" s="44">
        <f t="shared" si="8"/>
        <v>1131335.4808928571</v>
      </c>
      <c r="O53" s="44">
        <f t="shared" si="8"/>
        <v>1157287.8149999997</v>
      </c>
      <c r="P53" s="44">
        <f t="shared" si="8"/>
        <v>1211356.0149107142</v>
      </c>
      <c r="Q53" s="44">
        <f t="shared" si="8"/>
        <v>1235416.7836607143</v>
      </c>
      <c r="R53" s="44">
        <f t="shared" si="8"/>
        <v>1247411.2885714285</v>
      </c>
      <c r="S53" s="44">
        <f t="shared" si="8"/>
        <v>1263375.4974107142</v>
      </c>
      <c r="T53" s="44">
        <f t="shared" si="8"/>
        <v>1267311.474642857</v>
      </c>
      <c r="U53" s="44">
        <f t="shared" si="8"/>
        <v>1310467.2942857142</v>
      </c>
      <c r="V53" s="44">
        <f t="shared" si="8"/>
        <v>1395075.3766071429</v>
      </c>
      <c r="W53" s="44">
        <f t="shared" si="8"/>
        <v>1357736.3357142855</v>
      </c>
      <c r="X53" s="44">
        <f t="shared" si="8"/>
        <v>1363564.5958928568</v>
      </c>
      <c r="Y53" s="44">
        <f t="shared" si="8"/>
        <v>1322672.7704464286</v>
      </c>
      <c r="Z53" s="44">
        <f t="shared" si="8"/>
        <v>1424833.0866964285</v>
      </c>
      <c r="AA53" s="44">
        <f t="shared" si="8"/>
        <v>1539252.6983035712</v>
      </c>
      <c r="AB53" s="44">
        <f t="shared" si="8"/>
        <v>1519966.0510714285</v>
      </c>
      <c r="AC53" s="44">
        <f t="shared" si="8"/>
        <v>1452972.6329464286</v>
      </c>
      <c r="AD53" s="44">
        <f t="shared" si="8"/>
        <v>1409300.1490178569</v>
      </c>
      <c r="AE53" s="44">
        <f t="shared" si="8"/>
        <v>1426386.6675</v>
      </c>
      <c r="AF53" s="44">
        <f t="shared" si="8"/>
        <v>1437587.5186607142</v>
      </c>
      <c r="AG53" s="44">
        <f t="shared" si="8"/>
        <v>1455571.7413392856</v>
      </c>
      <c r="AH53" s="44">
        <f t="shared" si="8"/>
        <v>1571379.8882142855</v>
      </c>
      <c r="AI53" s="44">
        <f t="shared" si="8"/>
        <v>1718699.5333928568</v>
      </c>
      <c r="AJ53" s="44">
        <f t="shared" si="8"/>
        <v>1551280.2123214286</v>
      </c>
      <c r="AK53" s="44">
        <f t="shared" si="8"/>
        <v>1552998.8386607142</v>
      </c>
      <c r="AL53" s="44">
        <f t="shared" si="8"/>
        <v>1645345.4038392855</v>
      </c>
      <c r="AM53" s="44">
        <f t="shared" si="8"/>
        <v>1720080.1751785711</v>
      </c>
      <c r="AN53" s="44">
        <f t="shared" si="8"/>
        <v>1835007.1224107142</v>
      </c>
      <c r="AO53" s="44">
        <f t="shared" si="8"/>
        <v>1958964.2132142854</v>
      </c>
      <c r="AP53" s="44">
        <f t="shared" si="8"/>
        <v>2065566.4071428569</v>
      </c>
      <c r="AQ53" s="44">
        <f t="shared" si="8"/>
        <v>2060619.3466071428</v>
      </c>
      <c r="AR53" s="44">
        <f t="shared" si="8"/>
        <v>2108044.8224999998</v>
      </c>
      <c r="AS53" s="44">
        <f t="shared" si="8"/>
        <v>2122944.1288392856</v>
      </c>
      <c r="AT53" s="44">
        <f t="shared" si="8"/>
        <v>2085648.1433035713</v>
      </c>
      <c r="AU53" s="44">
        <f t="shared" si="8"/>
        <v>1878684.6294642854</v>
      </c>
      <c r="AV53" s="44">
        <f t="shared" si="8"/>
        <v>1890202.989702381</v>
      </c>
      <c r="AW53" s="44">
        <f t="shared" si="8"/>
        <v>1970290.2595238097</v>
      </c>
      <c r="AX53" s="44">
        <f t="shared" si="8"/>
        <v>1974762.9935416668</v>
      </c>
      <c r="AY53" s="44">
        <f t="shared" si="8"/>
        <v>2066523.2882738095</v>
      </c>
      <c r="AZ53" s="44">
        <f t="shared" si="8"/>
        <v>2145878.9677579361</v>
      </c>
      <c r="BA53" s="44">
        <f t="shared" si="8"/>
        <v>2219924.8533829362</v>
      </c>
      <c r="BB53" s="44">
        <f t="shared" si="8"/>
        <v>2304975.6882936503</v>
      </c>
      <c r="BC53" s="44">
        <f t="shared" si="8"/>
        <v>2318566.8293650788</v>
      </c>
      <c r="BD53" s="44">
        <f t="shared" si="8"/>
        <v>2332918.6150793647</v>
      </c>
      <c r="BE53" s="44">
        <f t="shared" si="8"/>
        <v>2349674.3249007934</v>
      </c>
      <c r="BF53" s="44">
        <f t="shared" si="8"/>
        <v>2364521.9648115076</v>
      </c>
    </row>
    <row r="54" spans="1:58" ht="15" thickTop="1">
      <c r="B54" s="25"/>
    </row>
    <row r="59" spans="1:58" ht="18.600000000000001">
      <c r="A59" s="27" t="s">
        <v>117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3004C-8EC4-44D4-9693-7DB4FF158A57}">
  <sheetPr>
    <tabColor theme="8" tint="0.59999389629810485"/>
  </sheetPr>
  <dimension ref="A1:BO39"/>
  <sheetViews>
    <sheetView topLeftCell="D1" workbookViewId="0">
      <pane xSplit="4" ySplit="1" topLeftCell="H2" activePane="bottomRight" state="frozen"/>
      <selection pane="bottomRight" activeCell="E30" sqref="E30"/>
      <selection pane="bottomLeft" activeCell="D2" sqref="D2"/>
      <selection pane="topRight" activeCell="H1" sqref="H1"/>
    </sheetView>
  </sheetViews>
  <sheetFormatPr defaultRowHeight="14.45"/>
  <cols>
    <col min="4" max="4" width="55.42578125" bestFit="1" customWidth="1"/>
  </cols>
  <sheetData>
    <row r="1" spans="1:67" s="28" customFormat="1">
      <c r="A1" s="28" t="s">
        <v>118</v>
      </c>
      <c r="B1" s="28" t="s">
        <v>65</v>
      </c>
      <c r="C1" s="28" t="s">
        <v>66</v>
      </c>
      <c r="D1" s="28" t="s">
        <v>67</v>
      </c>
      <c r="E1" s="28" t="s">
        <v>68</v>
      </c>
      <c r="F1" s="28" t="s">
        <v>69</v>
      </c>
      <c r="G1" s="28" t="s">
        <v>70</v>
      </c>
      <c r="H1" s="28" t="s">
        <v>119</v>
      </c>
      <c r="I1" s="28" t="s">
        <v>120</v>
      </c>
      <c r="J1" s="28" t="s">
        <v>121</v>
      </c>
      <c r="K1" s="28" t="s">
        <v>122</v>
      </c>
      <c r="L1" s="28" t="s">
        <v>123</v>
      </c>
      <c r="M1" s="28" t="s">
        <v>124</v>
      </c>
      <c r="N1" s="28" t="s">
        <v>125</v>
      </c>
      <c r="O1" s="28" t="s">
        <v>126</v>
      </c>
      <c r="P1" s="28" t="s">
        <v>127</v>
      </c>
      <c r="Q1" s="28" t="s">
        <v>128</v>
      </c>
      <c r="R1" s="28" t="s">
        <v>129</v>
      </c>
      <c r="S1" s="28" t="s">
        <v>130</v>
      </c>
      <c r="T1" s="28" t="s">
        <v>131</v>
      </c>
      <c r="U1" s="28" t="s">
        <v>132</v>
      </c>
      <c r="V1" s="28" t="s">
        <v>133</v>
      </c>
      <c r="W1" s="28" t="s">
        <v>134</v>
      </c>
      <c r="X1" s="28" t="s">
        <v>135</v>
      </c>
      <c r="Y1" s="28" t="s">
        <v>136</v>
      </c>
      <c r="Z1" s="28" t="s">
        <v>137</v>
      </c>
      <c r="AA1" s="28" t="s">
        <v>138</v>
      </c>
      <c r="AB1" s="28" t="s">
        <v>139</v>
      </c>
      <c r="AC1" s="28" t="s">
        <v>140</v>
      </c>
      <c r="AD1" s="28" t="s">
        <v>141</v>
      </c>
      <c r="AE1" s="28" t="s">
        <v>142</v>
      </c>
      <c r="AF1" s="28" t="s">
        <v>143</v>
      </c>
      <c r="AG1" s="28" t="s">
        <v>144</v>
      </c>
      <c r="AH1" s="28" t="s">
        <v>145</v>
      </c>
      <c r="AI1" s="28" t="s">
        <v>146</v>
      </c>
      <c r="AJ1" s="28" t="s">
        <v>147</v>
      </c>
      <c r="AK1" s="28" t="s">
        <v>148</v>
      </c>
      <c r="AL1" s="28" t="s">
        <v>71</v>
      </c>
      <c r="AM1" s="28" t="s">
        <v>72</v>
      </c>
      <c r="AN1" s="28" t="s">
        <v>73</v>
      </c>
      <c r="AO1" s="28" t="s">
        <v>74</v>
      </c>
      <c r="AP1" s="28" t="s">
        <v>75</v>
      </c>
      <c r="AQ1" s="28" t="s">
        <v>76</v>
      </c>
      <c r="AR1" s="28" t="s">
        <v>77</v>
      </c>
      <c r="AS1" s="28" t="s">
        <v>78</v>
      </c>
      <c r="AT1" s="28" t="s">
        <v>79</v>
      </c>
      <c r="AU1" s="28" t="s">
        <v>80</v>
      </c>
      <c r="AV1" s="28" t="s">
        <v>81</v>
      </c>
      <c r="AW1" s="28" t="s">
        <v>82</v>
      </c>
      <c r="AX1" s="28" t="s">
        <v>83</v>
      </c>
      <c r="AY1" s="28" t="s">
        <v>84</v>
      </c>
      <c r="AZ1" s="28" t="s">
        <v>85</v>
      </c>
      <c r="BA1" s="28" t="s">
        <v>86</v>
      </c>
      <c r="BB1" s="28" t="s">
        <v>87</v>
      </c>
      <c r="BC1" s="28" t="s">
        <v>88</v>
      </c>
      <c r="BD1" s="28" t="s">
        <v>89</v>
      </c>
      <c r="BE1" s="28" t="s">
        <v>90</v>
      </c>
      <c r="BF1" s="28" t="s">
        <v>149</v>
      </c>
      <c r="BG1" s="28" t="s">
        <v>150</v>
      </c>
      <c r="BH1" s="28" t="s">
        <v>151</v>
      </c>
      <c r="BI1" s="28" t="s">
        <v>152</v>
      </c>
      <c r="BJ1" s="28" t="s">
        <v>153</v>
      </c>
      <c r="BK1" s="28" t="s">
        <v>154</v>
      </c>
      <c r="BL1" s="28" t="s">
        <v>155</v>
      </c>
      <c r="BM1" s="28" t="s">
        <v>156</v>
      </c>
      <c r="BN1" s="28" t="s">
        <v>157</v>
      </c>
      <c r="BO1" s="28" t="s">
        <v>158</v>
      </c>
    </row>
    <row r="2" spans="1:67">
      <c r="A2">
        <v>19</v>
      </c>
      <c r="B2" t="s">
        <v>29</v>
      </c>
      <c r="C2">
        <v>1866</v>
      </c>
      <c r="D2" t="s">
        <v>159</v>
      </c>
      <c r="E2">
        <v>5516</v>
      </c>
      <c r="F2" t="s">
        <v>160</v>
      </c>
      <c r="G2" t="s">
        <v>161</v>
      </c>
      <c r="H2">
        <v>2000</v>
      </c>
      <c r="I2">
        <v>1000</v>
      </c>
      <c r="J2">
        <v>2000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0</v>
      </c>
      <c r="Z2">
        <v>0</v>
      </c>
      <c r="AA2">
        <v>0</v>
      </c>
      <c r="AB2">
        <v>0</v>
      </c>
      <c r="AC2">
        <v>0</v>
      </c>
      <c r="AD2">
        <v>0</v>
      </c>
      <c r="AE2">
        <v>0</v>
      </c>
      <c r="AF2">
        <v>0</v>
      </c>
      <c r="AG2">
        <v>0</v>
      </c>
      <c r="AH2">
        <v>0</v>
      </c>
      <c r="AI2">
        <v>0</v>
      </c>
      <c r="AJ2">
        <v>0</v>
      </c>
      <c r="AK2">
        <v>0</v>
      </c>
      <c r="AL2">
        <v>0</v>
      </c>
      <c r="AM2">
        <v>0</v>
      </c>
      <c r="AN2">
        <v>0</v>
      </c>
      <c r="AO2">
        <v>0</v>
      </c>
      <c r="AP2">
        <v>0</v>
      </c>
      <c r="AQ2">
        <v>0</v>
      </c>
      <c r="AR2">
        <v>0</v>
      </c>
      <c r="AS2">
        <v>0</v>
      </c>
      <c r="AT2">
        <v>0</v>
      </c>
      <c r="AU2">
        <v>0</v>
      </c>
      <c r="AV2">
        <v>0</v>
      </c>
      <c r="AW2">
        <v>0</v>
      </c>
      <c r="AX2">
        <v>0</v>
      </c>
      <c r="AY2">
        <v>0</v>
      </c>
      <c r="AZ2">
        <v>0</v>
      </c>
      <c r="BA2">
        <v>0</v>
      </c>
      <c r="BB2">
        <v>0</v>
      </c>
      <c r="BC2">
        <v>0</v>
      </c>
      <c r="BD2">
        <v>0</v>
      </c>
      <c r="BE2">
        <v>30000</v>
      </c>
      <c r="BF2">
        <v>30000</v>
      </c>
      <c r="BG2">
        <v>30000</v>
      </c>
      <c r="BH2">
        <v>30000</v>
      </c>
      <c r="BI2">
        <v>40000</v>
      </c>
      <c r="BJ2">
        <v>40000</v>
      </c>
      <c r="BK2">
        <v>40000</v>
      </c>
      <c r="BL2">
        <v>40000</v>
      </c>
      <c r="BM2">
        <v>40000</v>
      </c>
      <c r="BN2">
        <v>40000</v>
      </c>
      <c r="BO2">
        <v>40000</v>
      </c>
    </row>
    <row r="3" spans="1:67">
      <c r="A3">
        <v>19</v>
      </c>
      <c r="B3" t="s">
        <v>29</v>
      </c>
      <c r="C3">
        <v>1627</v>
      </c>
      <c r="D3" t="s">
        <v>103</v>
      </c>
      <c r="E3">
        <v>5516</v>
      </c>
      <c r="F3" t="s">
        <v>160</v>
      </c>
      <c r="G3" t="s">
        <v>161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</row>
    <row r="5" spans="1:67">
      <c r="A5">
        <v>19</v>
      </c>
      <c r="B5" t="s">
        <v>29</v>
      </c>
      <c r="C5">
        <v>1867</v>
      </c>
      <c r="D5" t="s">
        <v>162</v>
      </c>
      <c r="E5">
        <v>5516</v>
      </c>
      <c r="F5" t="s">
        <v>160</v>
      </c>
      <c r="G5" t="s">
        <v>161</v>
      </c>
      <c r="H5">
        <v>81000</v>
      </c>
      <c r="I5">
        <v>86000</v>
      </c>
      <c r="J5">
        <v>83000</v>
      </c>
      <c r="K5">
        <v>88000</v>
      </c>
      <c r="L5">
        <v>105000</v>
      </c>
      <c r="M5">
        <v>135000</v>
      </c>
      <c r="N5">
        <v>155000</v>
      </c>
      <c r="O5">
        <v>214000</v>
      </c>
      <c r="P5">
        <v>231000</v>
      </c>
      <c r="Q5">
        <v>231000</v>
      </c>
      <c r="R5">
        <v>235000</v>
      </c>
      <c r="S5">
        <v>224000</v>
      </c>
      <c r="T5">
        <v>266000</v>
      </c>
      <c r="U5">
        <v>366000</v>
      </c>
      <c r="V5">
        <v>300000</v>
      </c>
      <c r="W5">
        <v>300000</v>
      </c>
      <c r="X5">
        <v>229000</v>
      </c>
      <c r="Y5">
        <v>355000</v>
      </c>
      <c r="Z5">
        <v>488000</v>
      </c>
      <c r="AA5">
        <v>433000</v>
      </c>
      <c r="AB5">
        <v>323000</v>
      </c>
      <c r="AC5">
        <v>225500</v>
      </c>
      <c r="AD5">
        <v>212500</v>
      </c>
      <c r="AE5">
        <v>212500</v>
      </c>
      <c r="AF5">
        <v>212500</v>
      </c>
      <c r="AG5">
        <v>333500</v>
      </c>
      <c r="AH5">
        <v>521500</v>
      </c>
      <c r="AI5">
        <v>273500</v>
      </c>
      <c r="AJ5">
        <v>255500</v>
      </c>
      <c r="AK5">
        <v>371500</v>
      </c>
      <c r="AL5">
        <v>461500</v>
      </c>
      <c r="AM5">
        <v>598000</v>
      </c>
      <c r="AN5">
        <v>750900</v>
      </c>
      <c r="AO5">
        <v>879400</v>
      </c>
      <c r="AP5">
        <v>850400</v>
      </c>
      <c r="AQ5">
        <v>892400</v>
      </c>
      <c r="AR5">
        <v>890400</v>
      </c>
      <c r="AS5">
        <v>815400</v>
      </c>
      <c r="AT5">
        <v>502000</v>
      </c>
      <c r="AU5">
        <v>468000</v>
      </c>
      <c r="AV5">
        <v>559000</v>
      </c>
      <c r="AW5">
        <v>544000</v>
      </c>
      <c r="AX5">
        <v>650000</v>
      </c>
      <c r="AY5">
        <v>730000</v>
      </c>
      <c r="AZ5">
        <v>810000</v>
      </c>
      <c r="BA5">
        <v>909800</v>
      </c>
      <c r="BB5">
        <v>909800</v>
      </c>
      <c r="BC5">
        <v>909800</v>
      </c>
      <c r="BD5">
        <v>913000</v>
      </c>
      <c r="BE5">
        <v>913000</v>
      </c>
      <c r="BF5">
        <v>913000</v>
      </c>
      <c r="BG5">
        <v>913000</v>
      </c>
      <c r="BH5">
        <v>913000</v>
      </c>
      <c r="BI5">
        <v>913000</v>
      </c>
      <c r="BJ5">
        <v>913000</v>
      </c>
      <c r="BK5">
        <v>913000</v>
      </c>
      <c r="BL5">
        <v>913000</v>
      </c>
      <c r="BM5">
        <v>1428000</v>
      </c>
      <c r="BN5">
        <v>1486000</v>
      </c>
      <c r="BO5">
        <v>1486000</v>
      </c>
    </row>
    <row r="6" spans="1:67">
      <c r="A6">
        <v>19</v>
      </c>
      <c r="B6" t="s">
        <v>29</v>
      </c>
      <c r="C6">
        <v>1628</v>
      </c>
      <c r="D6" t="s">
        <v>106</v>
      </c>
      <c r="E6">
        <v>5516</v>
      </c>
      <c r="F6" t="s">
        <v>160</v>
      </c>
      <c r="G6" t="s">
        <v>161</v>
      </c>
      <c r="H6">
        <v>1363400</v>
      </c>
      <c r="I6">
        <v>1378689</v>
      </c>
      <c r="J6">
        <v>1394149</v>
      </c>
      <c r="K6">
        <v>1409783</v>
      </c>
      <c r="L6">
        <v>1425592</v>
      </c>
      <c r="M6">
        <v>1441578</v>
      </c>
      <c r="N6">
        <v>1457744</v>
      </c>
      <c r="O6">
        <v>1474091</v>
      </c>
      <c r="P6">
        <v>1490621</v>
      </c>
      <c r="Q6">
        <v>1507336</v>
      </c>
      <c r="R6">
        <v>1525583</v>
      </c>
      <c r="S6">
        <v>1542068</v>
      </c>
      <c r="T6">
        <v>1560208</v>
      </c>
      <c r="U6">
        <v>1578114</v>
      </c>
      <c r="V6">
        <v>1592080</v>
      </c>
      <c r="W6">
        <v>1600202</v>
      </c>
      <c r="X6">
        <v>1614217</v>
      </c>
      <c r="Y6">
        <v>1630583</v>
      </c>
      <c r="Z6">
        <v>1657033</v>
      </c>
      <c r="AA6">
        <v>1685156</v>
      </c>
      <c r="AB6">
        <v>1701797</v>
      </c>
      <c r="AC6">
        <v>1738437</v>
      </c>
      <c r="AD6">
        <v>1775248</v>
      </c>
      <c r="AE6">
        <v>1790857</v>
      </c>
      <c r="AF6">
        <v>1815919</v>
      </c>
      <c r="AG6">
        <v>1856304</v>
      </c>
      <c r="AH6">
        <v>1873602</v>
      </c>
      <c r="AI6">
        <v>1888294</v>
      </c>
      <c r="AJ6">
        <v>1908689</v>
      </c>
      <c r="AK6">
        <v>1921379</v>
      </c>
      <c r="AL6">
        <v>1935526</v>
      </c>
      <c r="AM6">
        <v>1959183</v>
      </c>
      <c r="AN6">
        <v>1979024</v>
      </c>
      <c r="AO6">
        <v>1999080</v>
      </c>
      <c r="AP6">
        <v>2021186</v>
      </c>
      <c r="AQ6">
        <v>2045276</v>
      </c>
      <c r="AR6">
        <v>2068039</v>
      </c>
      <c r="AS6">
        <v>2091065</v>
      </c>
      <c r="AT6">
        <v>2116050</v>
      </c>
      <c r="AU6">
        <v>2141914</v>
      </c>
      <c r="AV6">
        <v>2162520</v>
      </c>
      <c r="AW6">
        <v>2183753</v>
      </c>
      <c r="AX6">
        <v>2205626</v>
      </c>
      <c r="AY6">
        <v>2228150</v>
      </c>
      <c r="AZ6">
        <v>2251337</v>
      </c>
      <c r="BA6">
        <v>2270060</v>
      </c>
      <c r="BB6">
        <v>2289000</v>
      </c>
      <c r="BC6">
        <v>2309000</v>
      </c>
      <c r="BD6">
        <v>2329150</v>
      </c>
      <c r="BE6">
        <v>2349841</v>
      </c>
      <c r="BF6">
        <v>2367861</v>
      </c>
      <c r="BG6">
        <v>2386260</v>
      </c>
      <c r="BH6">
        <v>2405041</v>
      </c>
      <c r="BI6">
        <v>2424208</v>
      </c>
      <c r="BJ6">
        <v>2443766</v>
      </c>
      <c r="BK6">
        <v>2455293</v>
      </c>
      <c r="BL6">
        <v>2467042</v>
      </c>
      <c r="BM6">
        <v>2479015</v>
      </c>
      <c r="BN6">
        <v>2491212</v>
      </c>
      <c r="BO6">
        <v>2491212</v>
      </c>
    </row>
    <row r="10" spans="1:67" s="47" customFormat="1"/>
    <row r="11" spans="1:67">
      <c r="A11">
        <v>19</v>
      </c>
      <c r="B11" t="s">
        <v>29</v>
      </c>
      <c r="C11">
        <v>1861</v>
      </c>
      <c r="D11" t="s">
        <v>163</v>
      </c>
      <c r="E11">
        <v>5516</v>
      </c>
      <c r="F11" t="s">
        <v>160</v>
      </c>
      <c r="G11" t="s">
        <v>161</v>
      </c>
      <c r="H11">
        <v>1446400</v>
      </c>
      <c r="I11">
        <v>1465689</v>
      </c>
      <c r="J11">
        <v>1479149</v>
      </c>
      <c r="K11">
        <v>1497783</v>
      </c>
      <c r="L11">
        <v>1530592</v>
      </c>
      <c r="M11">
        <v>1576578</v>
      </c>
      <c r="N11">
        <v>1612744</v>
      </c>
      <c r="O11">
        <v>1688091</v>
      </c>
      <c r="P11">
        <v>1721621</v>
      </c>
      <c r="Q11">
        <v>1738336</v>
      </c>
      <c r="R11">
        <v>1760583</v>
      </c>
      <c r="S11">
        <v>1766068</v>
      </c>
      <c r="T11">
        <v>1826208</v>
      </c>
      <c r="U11">
        <v>1944114</v>
      </c>
      <c r="V11">
        <v>1892080</v>
      </c>
      <c r="W11">
        <v>1900202</v>
      </c>
      <c r="X11">
        <v>1843217</v>
      </c>
      <c r="Y11">
        <v>1985583</v>
      </c>
      <c r="Z11">
        <v>2145033</v>
      </c>
      <c r="AA11">
        <v>2118156</v>
      </c>
      <c r="AB11">
        <v>2024797</v>
      </c>
      <c r="AC11">
        <v>1963937</v>
      </c>
      <c r="AD11">
        <v>1987748</v>
      </c>
      <c r="AE11">
        <v>2003357</v>
      </c>
      <c r="AF11">
        <v>2028419</v>
      </c>
      <c r="AG11">
        <v>2189804</v>
      </c>
      <c r="AH11">
        <v>2395102</v>
      </c>
      <c r="AI11">
        <v>2161794</v>
      </c>
      <c r="AJ11">
        <v>2164189</v>
      </c>
      <c r="AK11">
        <v>2292879</v>
      </c>
      <c r="AL11">
        <v>2397026</v>
      </c>
      <c r="AM11">
        <v>2557183</v>
      </c>
      <c r="AN11">
        <v>2729924</v>
      </c>
      <c r="AO11">
        <v>2878480</v>
      </c>
      <c r="AP11">
        <v>2871586</v>
      </c>
      <c r="AQ11">
        <v>2937676</v>
      </c>
      <c r="AR11">
        <v>2958439</v>
      </c>
      <c r="AS11">
        <v>2906465</v>
      </c>
      <c r="AT11">
        <v>2618050</v>
      </c>
      <c r="AU11">
        <v>2609914</v>
      </c>
      <c r="AV11">
        <v>2721520</v>
      </c>
      <c r="AW11">
        <v>2727753</v>
      </c>
      <c r="AX11">
        <v>2855626</v>
      </c>
      <c r="AY11">
        <v>2958150</v>
      </c>
      <c r="AZ11">
        <v>3061337</v>
      </c>
      <c r="BA11">
        <v>3179860</v>
      </c>
      <c r="BB11">
        <v>3198800</v>
      </c>
      <c r="BC11">
        <v>3218800</v>
      </c>
      <c r="BD11">
        <v>3242150</v>
      </c>
      <c r="BE11">
        <v>3292841</v>
      </c>
      <c r="BF11">
        <v>3310861</v>
      </c>
      <c r="BG11">
        <v>3329260</v>
      </c>
      <c r="BH11">
        <v>3348041</v>
      </c>
      <c r="BI11">
        <v>3377208</v>
      </c>
      <c r="BJ11">
        <v>3396766</v>
      </c>
      <c r="BK11">
        <v>3408293</v>
      </c>
      <c r="BL11">
        <v>3420042</v>
      </c>
      <c r="BM11">
        <v>3947015</v>
      </c>
      <c r="BN11">
        <v>4017212</v>
      </c>
      <c r="BO11">
        <v>4017212</v>
      </c>
    </row>
    <row r="12" spans="1:67">
      <c r="A12">
        <v>19</v>
      </c>
      <c r="B12" t="s">
        <v>29</v>
      </c>
      <c r="C12">
        <v>1862</v>
      </c>
      <c r="D12" t="s">
        <v>164</v>
      </c>
      <c r="E12">
        <v>5516</v>
      </c>
      <c r="F12" t="s">
        <v>160</v>
      </c>
      <c r="G12" t="s">
        <v>161</v>
      </c>
      <c r="H12">
        <v>2000</v>
      </c>
      <c r="I12">
        <v>1000</v>
      </c>
      <c r="J12">
        <v>2000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30000</v>
      </c>
      <c r="BF12">
        <v>30000</v>
      </c>
      <c r="BG12">
        <v>30000</v>
      </c>
      <c r="BH12">
        <v>30000</v>
      </c>
      <c r="BI12">
        <v>40000</v>
      </c>
      <c r="BJ12">
        <v>40000</v>
      </c>
      <c r="BK12">
        <v>40000</v>
      </c>
      <c r="BL12">
        <v>40000</v>
      </c>
      <c r="BM12">
        <v>40000</v>
      </c>
      <c r="BN12">
        <v>40000</v>
      </c>
      <c r="BO12">
        <v>40000</v>
      </c>
    </row>
    <row r="13" spans="1:67">
      <c r="A13">
        <v>19</v>
      </c>
      <c r="B13" t="s">
        <v>29</v>
      </c>
      <c r="C13">
        <v>1863</v>
      </c>
      <c r="D13" t="s">
        <v>165</v>
      </c>
      <c r="E13">
        <v>5516</v>
      </c>
      <c r="F13" t="s">
        <v>160</v>
      </c>
      <c r="G13" t="s">
        <v>161</v>
      </c>
      <c r="H13">
        <v>1444400</v>
      </c>
      <c r="I13">
        <v>1464689</v>
      </c>
      <c r="J13">
        <v>1477149</v>
      </c>
      <c r="K13">
        <v>1497783</v>
      </c>
      <c r="L13">
        <v>1530592</v>
      </c>
      <c r="M13">
        <v>1576578</v>
      </c>
      <c r="N13">
        <v>1612744</v>
      </c>
      <c r="O13">
        <v>1688091</v>
      </c>
      <c r="P13">
        <v>1721621</v>
      </c>
      <c r="Q13">
        <v>1738336</v>
      </c>
      <c r="R13">
        <v>1760583</v>
      </c>
      <c r="S13">
        <v>1766068</v>
      </c>
      <c r="T13">
        <v>1826208</v>
      </c>
      <c r="U13">
        <v>1944114</v>
      </c>
      <c r="V13">
        <v>1892080</v>
      </c>
      <c r="W13">
        <v>1900202</v>
      </c>
      <c r="X13">
        <v>1843217</v>
      </c>
      <c r="Y13">
        <v>1985583</v>
      </c>
      <c r="Z13">
        <v>2145033</v>
      </c>
      <c r="AA13">
        <v>2118156</v>
      </c>
      <c r="AB13">
        <v>2024797</v>
      </c>
      <c r="AC13">
        <v>1963937</v>
      </c>
      <c r="AD13">
        <v>1987748</v>
      </c>
      <c r="AE13">
        <v>2003357</v>
      </c>
      <c r="AF13">
        <v>2028419</v>
      </c>
      <c r="AG13">
        <v>2189804</v>
      </c>
      <c r="AH13">
        <v>2395102</v>
      </c>
      <c r="AI13">
        <v>2161794</v>
      </c>
      <c r="AJ13">
        <v>2164189</v>
      </c>
      <c r="AK13">
        <v>2292879</v>
      </c>
      <c r="AL13">
        <v>2397026</v>
      </c>
      <c r="AM13">
        <v>2557183</v>
      </c>
      <c r="AN13">
        <v>2729924</v>
      </c>
      <c r="AO13">
        <v>2878480</v>
      </c>
      <c r="AP13">
        <v>2871586</v>
      </c>
      <c r="AQ13">
        <v>2937676</v>
      </c>
      <c r="AR13">
        <v>2958439</v>
      </c>
      <c r="AS13">
        <v>2906465</v>
      </c>
      <c r="AT13">
        <v>2618050</v>
      </c>
      <c r="AU13">
        <v>2609914</v>
      </c>
      <c r="AV13">
        <v>2721520</v>
      </c>
      <c r="AW13">
        <v>2727753</v>
      </c>
      <c r="AX13">
        <v>2855626</v>
      </c>
      <c r="AY13">
        <v>2958150</v>
      </c>
      <c r="AZ13">
        <v>3061337</v>
      </c>
      <c r="BA13">
        <v>3179860</v>
      </c>
      <c r="BB13">
        <v>3198800</v>
      </c>
      <c r="BC13">
        <v>3218800</v>
      </c>
      <c r="BD13">
        <v>3242150</v>
      </c>
      <c r="BE13">
        <v>3262841</v>
      </c>
      <c r="BF13">
        <v>3280861</v>
      </c>
      <c r="BG13">
        <v>3299260</v>
      </c>
      <c r="BH13">
        <v>3318041</v>
      </c>
      <c r="BI13">
        <v>3337208</v>
      </c>
      <c r="BJ13">
        <v>3356766</v>
      </c>
      <c r="BK13">
        <v>3368293</v>
      </c>
      <c r="BL13">
        <v>3380042</v>
      </c>
      <c r="BM13">
        <v>3907015</v>
      </c>
      <c r="BN13">
        <v>3977212</v>
      </c>
      <c r="BO13">
        <v>3977212</v>
      </c>
    </row>
    <row r="14" spans="1:67">
      <c r="A14">
        <v>19</v>
      </c>
      <c r="B14" t="s">
        <v>29</v>
      </c>
      <c r="C14">
        <v>1864</v>
      </c>
      <c r="D14" t="s">
        <v>166</v>
      </c>
      <c r="E14">
        <v>5516</v>
      </c>
      <c r="F14" t="s">
        <v>160</v>
      </c>
      <c r="G14" t="s">
        <v>161</v>
      </c>
      <c r="H14">
        <v>1363400</v>
      </c>
      <c r="I14">
        <v>1378689</v>
      </c>
      <c r="J14">
        <v>1394149</v>
      </c>
      <c r="K14">
        <v>1409783</v>
      </c>
      <c r="L14">
        <v>1425592</v>
      </c>
      <c r="M14">
        <v>1441578</v>
      </c>
      <c r="N14">
        <v>1457744</v>
      </c>
      <c r="O14">
        <v>1474091</v>
      </c>
      <c r="P14">
        <v>1490621</v>
      </c>
      <c r="Q14">
        <v>1507336</v>
      </c>
      <c r="R14">
        <v>1525583</v>
      </c>
      <c r="S14">
        <v>1542068</v>
      </c>
      <c r="T14">
        <v>1560208</v>
      </c>
      <c r="U14">
        <v>1578114</v>
      </c>
      <c r="V14">
        <v>1592080</v>
      </c>
      <c r="W14">
        <v>1600202</v>
      </c>
      <c r="X14">
        <v>1614217</v>
      </c>
      <c r="Y14">
        <v>1630583</v>
      </c>
      <c r="Z14">
        <v>1657033</v>
      </c>
      <c r="AA14">
        <v>1685156</v>
      </c>
      <c r="AB14">
        <v>1701797</v>
      </c>
      <c r="AC14">
        <v>1738437</v>
      </c>
      <c r="AD14">
        <v>1775248</v>
      </c>
      <c r="AE14">
        <v>1790857</v>
      </c>
      <c r="AF14">
        <v>1815919</v>
      </c>
      <c r="AG14">
        <v>1856304</v>
      </c>
      <c r="AH14">
        <v>1873602</v>
      </c>
      <c r="AI14">
        <v>1888294</v>
      </c>
      <c r="AJ14">
        <v>1908689</v>
      </c>
      <c r="AK14">
        <v>1921379</v>
      </c>
      <c r="AL14">
        <v>1935526</v>
      </c>
      <c r="AM14">
        <v>1959183</v>
      </c>
      <c r="AN14">
        <v>1979024</v>
      </c>
      <c r="AO14">
        <v>1999080</v>
      </c>
      <c r="AP14">
        <v>2021186</v>
      </c>
      <c r="AQ14">
        <v>2045276</v>
      </c>
      <c r="AR14">
        <v>2068039</v>
      </c>
      <c r="AS14">
        <v>2091065</v>
      </c>
      <c r="AT14">
        <v>2116050</v>
      </c>
      <c r="AU14">
        <v>2141914</v>
      </c>
      <c r="AV14">
        <v>2162520</v>
      </c>
      <c r="AW14">
        <v>2183753</v>
      </c>
      <c r="AX14">
        <v>2205626</v>
      </c>
      <c r="AY14">
        <v>2228150</v>
      </c>
      <c r="AZ14">
        <v>2251337</v>
      </c>
      <c r="BA14">
        <v>2270060</v>
      </c>
      <c r="BB14">
        <v>2289000</v>
      </c>
      <c r="BC14">
        <v>2309000</v>
      </c>
      <c r="BD14">
        <v>2329150</v>
      </c>
      <c r="BE14">
        <v>2349841</v>
      </c>
      <c r="BF14">
        <v>2367861</v>
      </c>
      <c r="BG14">
        <v>2386260</v>
      </c>
      <c r="BH14">
        <v>2405041</v>
      </c>
      <c r="BI14">
        <v>2424208</v>
      </c>
      <c r="BJ14">
        <v>2443766</v>
      </c>
      <c r="BK14">
        <v>2455293</v>
      </c>
      <c r="BL14">
        <v>2467042</v>
      </c>
      <c r="BM14">
        <v>2479015</v>
      </c>
      <c r="BN14">
        <v>2491212</v>
      </c>
      <c r="BO14">
        <v>2491212</v>
      </c>
    </row>
    <row r="15" spans="1:67">
      <c r="A15">
        <v>19</v>
      </c>
      <c r="B15" t="s">
        <v>29</v>
      </c>
      <c r="C15">
        <v>1865</v>
      </c>
      <c r="D15" t="s">
        <v>167</v>
      </c>
      <c r="E15">
        <v>5516</v>
      </c>
      <c r="F15" t="s">
        <v>160</v>
      </c>
      <c r="G15" t="s">
        <v>161</v>
      </c>
      <c r="H15">
        <v>83000</v>
      </c>
      <c r="I15">
        <v>87000</v>
      </c>
      <c r="J15">
        <v>85000</v>
      </c>
      <c r="K15">
        <v>88000</v>
      </c>
      <c r="L15">
        <v>105000</v>
      </c>
      <c r="M15">
        <v>135000</v>
      </c>
      <c r="N15">
        <v>155000</v>
      </c>
      <c r="O15">
        <v>214000</v>
      </c>
      <c r="P15">
        <v>231000</v>
      </c>
      <c r="Q15">
        <v>231000</v>
      </c>
      <c r="R15">
        <v>235000</v>
      </c>
      <c r="S15">
        <v>224000</v>
      </c>
      <c r="T15">
        <v>266000</v>
      </c>
      <c r="U15">
        <v>366000</v>
      </c>
      <c r="V15">
        <v>300000</v>
      </c>
      <c r="W15">
        <v>300000</v>
      </c>
      <c r="X15">
        <v>229000</v>
      </c>
      <c r="Y15">
        <v>355000</v>
      </c>
      <c r="Z15">
        <v>488000</v>
      </c>
      <c r="AA15">
        <v>433000</v>
      </c>
      <c r="AB15">
        <v>323000</v>
      </c>
      <c r="AC15">
        <v>225500</v>
      </c>
      <c r="AD15">
        <v>212500</v>
      </c>
      <c r="AE15">
        <v>212500</v>
      </c>
      <c r="AF15">
        <v>212500</v>
      </c>
      <c r="AG15">
        <v>333500</v>
      </c>
      <c r="AH15">
        <v>521500</v>
      </c>
      <c r="AI15">
        <v>273500</v>
      </c>
      <c r="AJ15">
        <v>255500</v>
      </c>
      <c r="AK15">
        <v>371500</v>
      </c>
      <c r="AL15">
        <v>461500</v>
      </c>
      <c r="AM15">
        <v>598000</v>
      </c>
      <c r="AN15">
        <v>750900</v>
      </c>
      <c r="AO15">
        <v>879400</v>
      </c>
      <c r="AP15">
        <v>850400</v>
      </c>
      <c r="AQ15">
        <v>892400</v>
      </c>
      <c r="AR15">
        <v>890400</v>
      </c>
      <c r="AS15">
        <v>815400</v>
      </c>
      <c r="AT15">
        <v>502000</v>
      </c>
      <c r="AU15">
        <v>468000</v>
      </c>
      <c r="AV15">
        <v>559000</v>
      </c>
      <c r="AW15">
        <v>544000</v>
      </c>
      <c r="AX15">
        <v>650000</v>
      </c>
      <c r="AY15">
        <v>730000</v>
      </c>
      <c r="AZ15">
        <v>810000</v>
      </c>
      <c r="BA15">
        <v>909800</v>
      </c>
      <c r="BB15">
        <v>909800</v>
      </c>
      <c r="BC15">
        <v>909800</v>
      </c>
      <c r="BD15">
        <v>913000</v>
      </c>
      <c r="BE15">
        <v>943000</v>
      </c>
      <c r="BF15">
        <v>943000</v>
      </c>
      <c r="BG15">
        <v>943000</v>
      </c>
      <c r="BH15">
        <v>943000</v>
      </c>
      <c r="BI15">
        <v>953000</v>
      </c>
      <c r="BJ15">
        <v>953000</v>
      </c>
      <c r="BK15">
        <v>953000</v>
      </c>
      <c r="BL15">
        <v>953000</v>
      </c>
      <c r="BM15">
        <v>1468000</v>
      </c>
      <c r="BN15">
        <v>1526000</v>
      </c>
      <c r="BO15">
        <v>1526000</v>
      </c>
    </row>
    <row r="16" spans="1:67">
      <c r="A16">
        <v>19</v>
      </c>
      <c r="B16" t="s">
        <v>29</v>
      </c>
      <c r="C16">
        <v>1868</v>
      </c>
      <c r="D16" t="s">
        <v>168</v>
      </c>
      <c r="E16">
        <v>5516</v>
      </c>
      <c r="F16" t="s">
        <v>160</v>
      </c>
      <c r="G16" t="s">
        <v>161</v>
      </c>
      <c r="H16">
        <v>75000</v>
      </c>
      <c r="I16">
        <v>77000</v>
      </c>
      <c r="J16">
        <v>72000</v>
      </c>
      <c r="K16">
        <v>75000</v>
      </c>
      <c r="L16">
        <v>90000</v>
      </c>
      <c r="M16">
        <v>115000</v>
      </c>
      <c r="N16">
        <v>135000</v>
      </c>
      <c r="O16">
        <v>169000</v>
      </c>
      <c r="P16">
        <v>181000</v>
      </c>
      <c r="Q16">
        <v>181000</v>
      </c>
      <c r="R16">
        <v>185000</v>
      </c>
      <c r="S16">
        <v>174000</v>
      </c>
      <c r="T16">
        <v>216000</v>
      </c>
      <c r="U16">
        <v>331000</v>
      </c>
      <c r="V16">
        <v>265000</v>
      </c>
      <c r="W16">
        <v>265000</v>
      </c>
      <c r="X16">
        <v>200000</v>
      </c>
      <c r="Y16">
        <v>326000</v>
      </c>
      <c r="Z16">
        <v>455000</v>
      </c>
      <c r="AA16">
        <v>404000</v>
      </c>
      <c r="AB16">
        <v>309000</v>
      </c>
      <c r="AC16">
        <v>213000</v>
      </c>
      <c r="AD16">
        <v>200000</v>
      </c>
      <c r="AE16">
        <v>200000</v>
      </c>
      <c r="AF16">
        <v>200000</v>
      </c>
      <c r="AG16">
        <v>321000</v>
      </c>
      <c r="AH16">
        <v>509000</v>
      </c>
      <c r="AI16">
        <v>261000</v>
      </c>
      <c r="AJ16">
        <v>243000</v>
      </c>
      <c r="AK16">
        <v>359000</v>
      </c>
      <c r="AL16">
        <v>449000</v>
      </c>
      <c r="AM16">
        <v>305000</v>
      </c>
      <c r="AN16">
        <v>443000</v>
      </c>
      <c r="AO16">
        <v>478000</v>
      </c>
      <c r="AP16">
        <v>449000</v>
      </c>
      <c r="AQ16">
        <v>491000</v>
      </c>
      <c r="AR16">
        <v>489000</v>
      </c>
      <c r="AS16">
        <v>797000</v>
      </c>
      <c r="AT16">
        <v>502000</v>
      </c>
      <c r="AU16">
        <v>468000</v>
      </c>
      <c r="AV16">
        <v>559000</v>
      </c>
      <c r="AW16">
        <v>544000</v>
      </c>
      <c r="AX16">
        <v>650000</v>
      </c>
      <c r="AY16">
        <v>730000</v>
      </c>
      <c r="AZ16">
        <v>810000</v>
      </c>
      <c r="BA16">
        <v>909800</v>
      </c>
      <c r="BB16">
        <v>909800</v>
      </c>
      <c r="BC16">
        <v>909800</v>
      </c>
      <c r="BD16">
        <v>913000</v>
      </c>
      <c r="BE16">
        <v>943000</v>
      </c>
      <c r="BF16">
        <v>943000</v>
      </c>
      <c r="BG16">
        <v>943000</v>
      </c>
      <c r="BH16">
        <v>943000</v>
      </c>
      <c r="BI16">
        <v>953000</v>
      </c>
      <c r="BJ16">
        <v>953000</v>
      </c>
      <c r="BK16">
        <v>953000</v>
      </c>
      <c r="BL16">
        <v>953000</v>
      </c>
      <c r="BM16">
        <v>1468000</v>
      </c>
      <c r="BN16">
        <v>1526000</v>
      </c>
      <c r="BO16">
        <v>1526000</v>
      </c>
    </row>
    <row r="17" spans="1:67">
      <c r="A17">
        <v>19</v>
      </c>
      <c r="B17" t="s">
        <v>29</v>
      </c>
      <c r="C17">
        <v>1601</v>
      </c>
      <c r="D17" t="s">
        <v>169</v>
      </c>
      <c r="E17">
        <v>5516</v>
      </c>
      <c r="F17" t="s">
        <v>160</v>
      </c>
      <c r="G17" t="s">
        <v>161</v>
      </c>
      <c r="H17">
        <v>2000</v>
      </c>
      <c r="I17">
        <v>1000</v>
      </c>
      <c r="J17">
        <v>2000</v>
      </c>
      <c r="AH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30000</v>
      </c>
      <c r="BF17">
        <v>30000</v>
      </c>
      <c r="BG17">
        <v>30000</v>
      </c>
      <c r="BH17">
        <v>30000</v>
      </c>
      <c r="BI17">
        <v>40000</v>
      </c>
      <c r="BJ17">
        <v>40000</v>
      </c>
      <c r="BK17">
        <v>40000</v>
      </c>
      <c r="BL17">
        <v>40000</v>
      </c>
      <c r="BM17">
        <v>40000</v>
      </c>
      <c r="BN17">
        <v>40000</v>
      </c>
      <c r="BO17">
        <v>40000</v>
      </c>
    </row>
    <row r="18" spans="1:67">
      <c r="A18">
        <v>19</v>
      </c>
      <c r="B18" t="s">
        <v>29</v>
      </c>
      <c r="C18">
        <v>1604</v>
      </c>
      <c r="D18" t="s">
        <v>170</v>
      </c>
      <c r="E18">
        <v>5516</v>
      </c>
      <c r="F18" t="s">
        <v>160</v>
      </c>
      <c r="G18" t="s">
        <v>161</v>
      </c>
      <c r="H18">
        <v>73000</v>
      </c>
      <c r="I18">
        <v>76000</v>
      </c>
      <c r="J18">
        <v>70000</v>
      </c>
      <c r="K18">
        <v>75000</v>
      </c>
      <c r="L18">
        <v>90000</v>
      </c>
      <c r="M18">
        <v>115000</v>
      </c>
      <c r="N18">
        <v>135000</v>
      </c>
      <c r="O18">
        <v>169000</v>
      </c>
      <c r="P18">
        <v>181000</v>
      </c>
      <c r="Q18">
        <v>181000</v>
      </c>
      <c r="R18">
        <v>185000</v>
      </c>
      <c r="S18">
        <v>174000</v>
      </c>
      <c r="T18">
        <v>216000</v>
      </c>
      <c r="U18">
        <v>331000</v>
      </c>
      <c r="V18">
        <v>265000</v>
      </c>
      <c r="W18">
        <v>265000</v>
      </c>
      <c r="X18">
        <v>200000</v>
      </c>
      <c r="Y18">
        <v>326000</v>
      </c>
      <c r="Z18">
        <v>455000</v>
      </c>
      <c r="AA18">
        <v>404000</v>
      </c>
      <c r="AB18">
        <v>309000</v>
      </c>
      <c r="AC18">
        <v>213000</v>
      </c>
      <c r="AD18">
        <v>200000</v>
      </c>
      <c r="AE18">
        <v>200000</v>
      </c>
      <c r="AF18">
        <v>200000</v>
      </c>
      <c r="AG18">
        <v>321000</v>
      </c>
      <c r="AH18">
        <v>509000</v>
      </c>
      <c r="AI18">
        <v>261000</v>
      </c>
      <c r="AJ18">
        <v>243000</v>
      </c>
      <c r="AK18">
        <v>359000</v>
      </c>
      <c r="AL18">
        <v>449000</v>
      </c>
      <c r="AM18">
        <v>305000</v>
      </c>
      <c r="AN18">
        <v>443000</v>
      </c>
      <c r="AO18">
        <v>478000</v>
      </c>
      <c r="AP18">
        <v>449000</v>
      </c>
      <c r="AQ18">
        <v>491000</v>
      </c>
      <c r="AR18">
        <v>489000</v>
      </c>
      <c r="AS18">
        <v>797000</v>
      </c>
      <c r="AT18">
        <v>502000</v>
      </c>
      <c r="AU18">
        <v>468000</v>
      </c>
      <c r="AV18">
        <v>559000</v>
      </c>
      <c r="AW18">
        <v>544000</v>
      </c>
      <c r="AX18">
        <v>650000</v>
      </c>
      <c r="AY18">
        <v>730000</v>
      </c>
      <c r="AZ18">
        <v>810000</v>
      </c>
      <c r="BA18">
        <v>909800</v>
      </c>
      <c r="BB18">
        <v>909800</v>
      </c>
      <c r="BC18">
        <v>909800</v>
      </c>
      <c r="BD18">
        <v>913000</v>
      </c>
      <c r="BE18">
        <v>913000</v>
      </c>
      <c r="BF18">
        <v>913000</v>
      </c>
      <c r="BG18">
        <v>913000</v>
      </c>
      <c r="BH18">
        <v>913000</v>
      </c>
      <c r="BI18">
        <v>913000</v>
      </c>
      <c r="BJ18">
        <v>913000</v>
      </c>
      <c r="BK18">
        <v>913000</v>
      </c>
      <c r="BL18">
        <v>913000</v>
      </c>
      <c r="BM18">
        <v>1428000</v>
      </c>
      <c r="BN18">
        <v>1486000</v>
      </c>
      <c r="BO18">
        <v>1486000</v>
      </c>
    </row>
    <row r="19" spans="1:67">
      <c r="A19">
        <v>19</v>
      </c>
      <c r="B19" t="s">
        <v>29</v>
      </c>
      <c r="C19">
        <v>2038</v>
      </c>
      <c r="D19" t="s">
        <v>171</v>
      </c>
      <c r="E19">
        <v>5516</v>
      </c>
      <c r="F19" t="s">
        <v>160</v>
      </c>
      <c r="G19" t="s">
        <v>161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</row>
    <row r="20" spans="1:67">
      <c r="A20">
        <v>19</v>
      </c>
      <c r="B20" t="s">
        <v>29</v>
      </c>
      <c r="C20">
        <v>1603</v>
      </c>
      <c r="D20" t="s">
        <v>172</v>
      </c>
      <c r="E20">
        <v>5516</v>
      </c>
      <c r="F20" t="s">
        <v>160</v>
      </c>
      <c r="G20" t="s">
        <v>161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</row>
    <row r="21" spans="1:67">
      <c r="A21">
        <v>19</v>
      </c>
      <c r="B21" t="s">
        <v>29</v>
      </c>
      <c r="C21">
        <v>1870</v>
      </c>
      <c r="D21" t="s">
        <v>173</v>
      </c>
      <c r="E21">
        <v>5516</v>
      </c>
      <c r="F21" t="s">
        <v>160</v>
      </c>
      <c r="G21" t="s">
        <v>161</v>
      </c>
      <c r="AM21">
        <v>291000</v>
      </c>
      <c r="AN21">
        <v>300000</v>
      </c>
      <c r="AO21">
        <v>383000</v>
      </c>
      <c r="AP21">
        <v>383000</v>
      </c>
      <c r="AQ21">
        <v>383000</v>
      </c>
      <c r="AR21">
        <v>383000</v>
      </c>
    </row>
    <row r="22" spans="1:67">
      <c r="A22">
        <v>19</v>
      </c>
      <c r="B22" t="s">
        <v>29</v>
      </c>
      <c r="C22">
        <v>1611</v>
      </c>
      <c r="D22" t="s">
        <v>174</v>
      </c>
      <c r="E22">
        <v>5516</v>
      </c>
      <c r="F22" t="s">
        <v>160</v>
      </c>
      <c r="G22" t="s">
        <v>161</v>
      </c>
      <c r="AM22">
        <v>291000</v>
      </c>
      <c r="AN22">
        <v>300000</v>
      </c>
      <c r="AO22">
        <v>383000</v>
      </c>
      <c r="AP22">
        <v>383000</v>
      </c>
      <c r="AQ22">
        <v>383000</v>
      </c>
      <c r="AR22">
        <v>383000</v>
      </c>
    </row>
    <row r="23" spans="1:67">
      <c r="A23">
        <v>19</v>
      </c>
      <c r="B23" t="s">
        <v>29</v>
      </c>
      <c r="C23">
        <v>1871</v>
      </c>
      <c r="D23" t="s">
        <v>175</v>
      </c>
      <c r="E23">
        <v>5516</v>
      </c>
      <c r="F23" t="s">
        <v>160</v>
      </c>
      <c r="G23" t="s">
        <v>161</v>
      </c>
      <c r="H23">
        <v>8000</v>
      </c>
      <c r="I23">
        <v>10000</v>
      </c>
      <c r="J23">
        <v>13000</v>
      </c>
      <c r="K23">
        <v>13000</v>
      </c>
      <c r="L23">
        <v>15000</v>
      </c>
      <c r="M23">
        <v>20000</v>
      </c>
      <c r="N23">
        <v>20000</v>
      </c>
      <c r="O23">
        <v>45000</v>
      </c>
      <c r="P23">
        <v>50000</v>
      </c>
      <c r="Q23">
        <v>50000</v>
      </c>
      <c r="R23">
        <v>50000</v>
      </c>
      <c r="S23">
        <v>50000</v>
      </c>
      <c r="T23">
        <v>50000</v>
      </c>
      <c r="U23">
        <v>35000</v>
      </c>
      <c r="V23">
        <v>35000</v>
      </c>
      <c r="W23">
        <v>35000</v>
      </c>
      <c r="X23">
        <v>29000</v>
      </c>
      <c r="Y23">
        <v>29000</v>
      </c>
      <c r="Z23">
        <v>33000</v>
      </c>
      <c r="AA23">
        <v>29000</v>
      </c>
      <c r="AB23">
        <v>14000</v>
      </c>
      <c r="AC23">
        <v>12500</v>
      </c>
      <c r="AD23">
        <v>12500</v>
      </c>
      <c r="AE23">
        <v>12500</v>
      </c>
      <c r="AF23">
        <v>12500</v>
      </c>
      <c r="AG23">
        <v>12500</v>
      </c>
      <c r="AH23">
        <v>12500</v>
      </c>
      <c r="AI23">
        <v>12500</v>
      </c>
      <c r="AJ23">
        <v>12500</v>
      </c>
      <c r="AK23">
        <v>12500</v>
      </c>
      <c r="AL23">
        <v>12500</v>
      </c>
      <c r="AM23">
        <v>2000</v>
      </c>
      <c r="AN23">
        <v>7900</v>
      </c>
      <c r="AO23">
        <v>18400</v>
      </c>
      <c r="AP23">
        <v>18400</v>
      </c>
      <c r="AQ23">
        <v>18400</v>
      </c>
      <c r="AR23">
        <v>18400</v>
      </c>
      <c r="AS23">
        <v>18400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</row>
    <row r="24" spans="1:67">
      <c r="A24">
        <v>19</v>
      </c>
      <c r="B24" t="s">
        <v>29</v>
      </c>
      <c r="C24">
        <v>1626</v>
      </c>
      <c r="D24" t="s">
        <v>176</v>
      </c>
      <c r="E24">
        <v>5516</v>
      </c>
      <c r="F24" t="s">
        <v>160</v>
      </c>
      <c r="G24" t="s">
        <v>161</v>
      </c>
      <c r="H24">
        <v>8000</v>
      </c>
      <c r="I24">
        <v>10000</v>
      </c>
      <c r="J24">
        <v>13000</v>
      </c>
      <c r="K24">
        <v>13000</v>
      </c>
      <c r="L24">
        <v>15000</v>
      </c>
      <c r="M24">
        <v>20000</v>
      </c>
      <c r="N24">
        <v>20000</v>
      </c>
      <c r="O24">
        <v>45000</v>
      </c>
      <c r="P24">
        <v>50000</v>
      </c>
      <c r="Q24">
        <v>50000</v>
      </c>
      <c r="R24">
        <v>50000</v>
      </c>
      <c r="S24">
        <v>50000</v>
      </c>
      <c r="T24">
        <v>50000</v>
      </c>
      <c r="U24">
        <v>35000</v>
      </c>
      <c r="V24">
        <v>35000</v>
      </c>
      <c r="W24">
        <v>35000</v>
      </c>
      <c r="X24">
        <v>29000</v>
      </c>
      <c r="Y24">
        <v>29000</v>
      </c>
      <c r="Z24">
        <v>33000</v>
      </c>
      <c r="AA24">
        <v>29000</v>
      </c>
      <c r="AB24">
        <v>14000</v>
      </c>
      <c r="AC24">
        <v>12500</v>
      </c>
      <c r="AD24">
        <v>12500</v>
      </c>
      <c r="AE24">
        <v>12500</v>
      </c>
      <c r="AF24">
        <v>12500</v>
      </c>
      <c r="AG24">
        <v>12500</v>
      </c>
      <c r="AH24">
        <v>12500</v>
      </c>
      <c r="AI24">
        <v>12500</v>
      </c>
      <c r="AJ24">
        <v>12500</v>
      </c>
      <c r="AK24">
        <v>12500</v>
      </c>
      <c r="AL24">
        <v>12500</v>
      </c>
      <c r="AM24">
        <v>2000</v>
      </c>
      <c r="AN24">
        <v>7900</v>
      </c>
      <c r="AO24">
        <v>18400</v>
      </c>
      <c r="AP24">
        <v>18400</v>
      </c>
      <c r="AQ24">
        <v>18400</v>
      </c>
      <c r="AR24">
        <v>18400</v>
      </c>
      <c r="AS24">
        <v>18400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</row>
    <row r="25" spans="1:67">
      <c r="A25">
        <v>19</v>
      </c>
      <c r="B25" t="s">
        <v>29</v>
      </c>
      <c r="C25">
        <v>1630</v>
      </c>
      <c r="D25" t="s">
        <v>177</v>
      </c>
      <c r="E25">
        <v>5510</v>
      </c>
      <c r="F25" t="s">
        <v>160</v>
      </c>
      <c r="G25" t="s">
        <v>178</v>
      </c>
      <c r="H25">
        <v>48717</v>
      </c>
      <c r="I25">
        <v>49968</v>
      </c>
      <c r="J25">
        <v>51251</v>
      </c>
      <c r="K25">
        <v>52567</v>
      </c>
      <c r="L25">
        <v>53917</v>
      </c>
      <c r="M25">
        <v>55302</v>
      </c>
      <c r="N25">
        <v>56722</v>
      </c>
      <c r="O25">
        <v>58178</v>
      </c>
      <c r="P25">
        <v>59672</v>
      </c>
      <c r="Q25">
        <v>61205</v>
      </c>
      <c r="R25">
        <v>62333</v>
      </c>
      <c r="S25">
        <v>63414</v>
      </c>
      <c r="T25">
        <v>64526</v>
      </c>
      <c r="U25">
        <v>65706</v>
      </c>
      <c r="V25">
        <v>66607</v>
      </c>
      <c r="W25">
        <v>68177</v>
      </c>
      <c r="X25">
        <v>70209</v>
      </c>
      <c r="Y25">
        <v>72474</v>
      </c>
      <c r="Z25">
        <v>75553</v>
      </c>
      <c r="AA25">
        <v>78867</v>
      </c>
      <c r="AB25">
        <v>81831</v>
      </c>
      <c r="AC25">
        <v>86333</v>
      </c>
      <c r="AD25">
        <v>91070</v>
      </c>
      <c r="AE25">
        <v>94341</v>
      </c>
      <c r="AF25">
        <v>98444</v>
      </c>
      <c r="AG25">
        <v>103600</v>
      </c>
      <c r="AH25">
        <v>107051</v>
      </c>
      <c r="AI25">
        <v>110344</v>
      </c>
      <c r="AJ25">
        <v>114167</v>
      </c>
      <c r="AK25">
        <v>117420</v>
      </c>
      <c r="AL25">
        <v>120898</v>
      </c>
      <c r="AM25">
        <v>125340</v>
      </c>
      <c r="AN25">
        <v>129422</v>
      </c>
      <c r="AO25">
        <v>133672</v>
      </c>
      <c r="AP25">
        <v>138152</v>
      </c>
      <c r="AQ25">
        <v>163577</v>
      </c>
      <c r="AR25">
        <v>150979</v>
      </c>
      <c r="AS25">
        <v>4000</v>
      </c>
      <c r="AT25">
        <v>18000</v>
      </c>
      <c r="AU25">
        <v>22000</v>
      </c>
      <c r="AV25">
        <v>25000</v>
      </c>
      <c r="AW25">
        <v>24000</v>
      </c>
      <c r="AX25">
        <v>29000</v>
      </c>
      <c r="AY25">
        <v>33000</v>
      </c>
      <c r="AZ25">
        <v>36000</v>
      </c>
      <c r="BA25">
        <v>36000</v>
      </c>
      <c r="BB25">
        <v>36000</v>
      </c>
      <c r="BC25">
        <v>36000</v>
      </c>
      <c r="BD25">
        <v>36000</v>
      </c>
      <c r="BE25">
        <v>36000</v>
      </c>
      <c r="BF25">
        <v>36000</v>
      </c>
      <c r="BG25">
        <v>36000</v>
      </c>
      <c r="BH25">
        <v>36000</v>
      </c>
      <c r="BI25">
        <v>36000</v>
      </c>
      <c r="BJ25">
        <v>36000</v>
      </c>
      <c r="BK25">
        <v>36000</v>
      </c>
      <c r="BL25">
        <v>36000</v>
      </c>
      <c r="BM25">
        <v>36000</v>
      </c>
      <c r="BN25">
        <v>36000</v>
      </c>
      <c r="BO25">
        <v>36000</v>
      </c>
    </row>
    <row r="26" spans="1:67">
      <c r="A26">
        <v>19</v>
      </c>
      <c r="B26" t="s">
        <v>29</v>
      </c>
      <c r="C26">
        <v>1695</v>
      </c>
      <c r="D26" t="s">
        <v>179</v>
      </c>
      <c r="E26">
        <v>5516</v>
      </c>
      <c r="F26" t="s">
        <v>160</v>
      </c>
      <c r="G26" t="s">
        <v>161</v>
      </c>
      <c r="AS26">
        <v>289000</v>
      </c>
      <c r="AT26">
        <v>247000</v>
      </c>
      <c r="AU26">
        <v>229000</v>
      </c>
      <c r="AV26">
        <v>252000</v>
      </c>
      <c r="AW26">
        <v>256000</v>
      </c>
      <c r="AX26">
        <v>340000</v>
      </c>
      <c r="AY26">
        <v>329000</v>
      </c>
      <c r="AZ26">
        <v>402000</v>
      </c>
      <c r="BA26">
        <v>402000</v>
      </c>
      <c r="BB26">
        <v>402000</v>
      </c>
      <c r="BC26">
        <v>402000</v>
      </c>
      <c r="BD26">
        <v>402000</v>
      </c>
      <c r="BE26">
        <v>402000</v>
      </c>
      <c r="BF26">
        <v>402000</v>
      </c>
      <c r="BG26">
        <v>402000</v>
      </c>
      <c r="BH26">
        <v>402000</v>
      </c>
      <c r="BI26">
        <v>402000</v>
      </c>
      <c r="BJ26">
        <v>402000</v>
      </c>
      <c r="BK26">
        <v>402000</v>
      </c>
      <c r="BL26">
        <v>402000</v>
      </c>
      <c r="BM26">
        <v>402000</v>
      </c>
      <c r="BN26">
        <v>402000</v>
      </c>
      <c r="BO26">
        <v>402000</v>
      </c>
    </row>
    <row r="27" spans="1:67">
      <c r="A27">
        <v>19</v>
      </c>
      <c r="B27" t="s">
        <v>29</v>
      </c>
      <c r="C27">
        <v>1620</v>
      </c>
      <c r="D27" t="s">
        <v>180</v>
      </c>
      <c r="E27">
        <v>5516</v>
      </c>
      <c r="F27" t="s">
        <v>160</v>
      </c>
      <c r="G27" t="s">
        <v>161</v>
      </c>
      <c r="AM27">
        <v>73000</v>
      </c>
      <c r="AN27">
        <v>70000</v>
      </c>
      <c r="AO27">
        <v>61000</v>
      </c>
      <c r="AP27">
        <v>61000</v>
      </c>
      <c r="AQ27">
        <v>61000</v>
      </c>
      <c r="AR27">
        <v>61000</v>
      </c>
      <c r="AS27">
        <v>289000</v>
      </c>
      <c r="AT27">
        <v>247000</v>
      </c>
      <c r="AU27">
        <v>229000</v>
      </c>
      <c r="AV27">
        <v>252000</v>
      </c>
      <c r="AW27">
        <v>256000</v>
      </c>
      <c r="AX27">
        <v>340000</v>
      </c>
      <c r="AY27">
        <v>329000</v>
      </c>
      <c r="AZ27">
        <v>402000</v>
      </c>
      <c r="BA27">
        <v>402000</v>
      </c>
      <c r="BB27">
        <v>402000</v>
      </c>
      <c r="BC27">
        <v>402000</v>
      </c>
      <c r="BD27">
        <v>402000</v>
      </c>
      <c r="BE27">
        <v>402000</v>
      </c>
      <c r="BF27">
        <v>402000</v>
      </c>
      <c r="BG27">
        <v>402000</v>
      </c>
      <c r="BH27">
        <v>402000</v>
      </c>
      <c r="BI27">
        <v>402000</v>
      </c>
      <c r="BJ27">
        <v>402000</v>
      </c>
      <c r="BK27">
        <v>402000</v>
      </c>
      <c r="BL27">
        <v>402000</v>
      </c>
      <c r="BM27">
        <v>402000</v>
      </c>
      <c r="BN27">
        <v>402000</v>
      </c>
      <c r="BO27">
        <v>402000</v>
      </c>
    </row>
    <row r="28" spans="1:67">
      <c r="A28">
        <v>19</v>
      </c>
      <c r="B28" t="s">
        <v>29</v>
      </c>
      <c r="C28">
        <v>1696</v>
      </c>
      <c r="D28" t="s">
        <v>181</v>
      </c>
      <c r="E28">
        <v>5510</v>
      </c>
      <c r="F28" t="s">
        <v>160</v>
      </c>
      <c r="G28" t="s">
        <v>178</v>
      </c>
      <c r="BM28">
        <v>2258</v>
      </c>
      <c r="BN28">
        <v>2444</v>
      </c>
      <c r="BO28">
        <v>2444</v>
      </c>
    </row>
    <row r="29" spans="1:67">
      <c r="A29">
        <v>19</v>
      </c>
      <c r="B29" t="s">
        <v>29</v>
      </c>
      <c r="C29">
        <v>1693</v>
      </c>
      <c r="D29" t="s">
        <v>182</v>
      </c>
      <c r="E29">
        <v>5510</v>
      </c>
      <c r="F29" t="s">
        <v>160</v>
      </c>
      <c r="G29" t="s">
        <v>178</v>
      </c>
      <c r="BM29">
        <v>2258</v>
      </c>
      <c r="BN29">
        <v>2444</v>
      </c>
      <c r="BO29">
        <v>2444</v>
      </c>
    </row>
    <row r="30" spans="1:67">
      <c r="A30">
        <v>19</v>
      </c>
      <c r="B30" t="s">
        <v>29</v>
      </c>
      <c r="C30">
        <v>1872</v>
      </c>
      <c r="D30" t="s">
        <v>183</v>
      </c>
      <c r="E30">
        <v>5516</v>
      </c>
      <c r="F30" t="s">
        <v>160</v>
      </c>
      <c r="G30" t="s">
        <v>161</v>
      </c>
      <c r="H30">
        <v>28700</v>
      </c>
      <c r="I30">
        <v>37200</v>
      </c>
      <c r="J30">
        <v>35300</v>
      </c>
      <c r="K30">
        <v>33800</v>
      </c>
      <c r="L30">
        <v>42600</v>
      </c>
      <c r="M30">
        <v>55200</v>
      </c>
      <c r="N30">
        <v>66000</v>
      </c>
      <c r="O30">
        <v>93000</v>
      </c>
      <c r="P30">
        <v>104000</v>
      </c>
      <c r="Q30">
        <v>72000</v>
      </c>
      <c r="R30">
        <v>102000</v>
      </c>
      <c r="S30">
        <v>103000</v>
      </c>
      <c r="T30">
        <v>153000</v>
      </c>
      <c r="U30">
        <v>150000</v>
      </c>
      <c r="V30">
        <v>140000</v>
      </c>
      <c r="W30">
        <v>143000</v>
      </c>
      <c r="X30">
        <v>109000</v>
      </c>
      <c r="Y30">
        <v>167000</v>
      </c>
      <c r="Z30">
        <v>233000</v>
      </c>
      <c r="AA30">
        <v>212000</v>
      </c>
      <c r="AB30">
        <v>125000</v>
      </c>
      <c r="AC30">
        <v>76000</v>
      </c>
      <c r="AD30">
        <v>52000</v>
      </c>
      <c r="AE30">
        <v>46000</v>
      </c>
      <c r="AF30">
        <v>40000</v>
      </c>
      <c r="AG30">
        <v>57000</v>
      </c>
      <c r="AH30">
        <v>62000</v>
      </c>
      <c r="AI30">
        <v>51000</v>
      </c>
      <c r="AJ30">
        <v>102000</v>
      </c>
      <c r="AK30">
        <v>102000</v>
      </c>
      <c r="AL30">
        <v>125000</v>
      </c>
      <c r="AM30">
        <v>230000</v>
      </c>
      <c r="AN30">
        <v>268000</v>
      </c>
      <c r="AO30">
        <v>185000</v>
      </c>
      <c r="AP30">
        <v>162000</v>
      </c>
      <c r="AQ30">
        <v>181000</v>
      </c>
      <c r="AR30">
        <v>180000</v>
      </c>
      <c r="AS30">
        <v>515000</v>
      </c>
      <c r="AT30">
        <v>244000</v>
      </c>
      <c r="AU30">
        <v>239000</v>
      </c>
      <c r="AV30">
        <v>308000</v>
      </c>
      <c r="AW30">
        <v>299000</v>
      </c>
      <c r="AX30">
        <v>347000</v>
      </c>
      <c r="AY30">
        <v>403000</v>
      </c>
      <c r="AZ30">
        <v>409000</v>
      </c>
      <c r="BA30">
        <v>461400</v>
      </c>
      <c r="BB30">
        <v>461000</v>
      </c>
      <c r="BC30">
        <v>461000</v>
      </c>
      <c r="BD30">
        <v>462000</v>
      </c>
      <c r="BE30">
        <v>466000</v>
      </c>
      <c r="BF30">
        <v>466000</v>
      </c>
      <c r="BG30">
        <v>466000</v>
      </c>
      <c r="BH30">
        <v>466000</v>
      </c>
      <c r="BI30">
        <v>466000</v>
      </c>
      <c r="BJ30">
        <v>466000</v>
      </c>
      <c r="BK30">
        <v>466000</v>
      </c>
      <c r="BL30">
        <v>466000</v>
      </c>
      <c r="BM30">
        <v>466000</v>
      </c>
      <c r="BN30">
        <v>466000</v>
      </c>
      <c r="BO30">
        <v>407000</v>
      </c>
    </row>
    <row r="31" spans="1:67">
      <c r="A31">
        <v>19</v>
      </c>
      <c r="B31" t="s">
        <v>29</v>
      </c>
      <c r="C31">
        <v>1632</v>
      </c>
      <c r="D31" t="s">
        <v>184</v>
      </c>
      <c r="E31">
        <v>5516</v>
      </c>
      <c r="F31" t="s">
        <v>160</v>
      </c>
      <c r="G31" t="s">
        <v>161</v>
      </c>
      <c r="H31">
        <v>7700</v>
      </c>
      <c r="I31">
        <v>5700</v>
      </c>
      <c r="J31">
        <v>3800</v>
      </c>
      <c r="K31">
        <v>1250</v>
      </c>
      <c r="L31">
        <v>800</v>
      </c>
      <c r="M31">
        <v>1600</v>
      </c>
      <c r="N31">
        <v>2500</v>
      </c>
      <c r="O31">
        <v>15000</v>
      </c>
      <c r="P31">
        <v>9500</v>
      </c>
      <c r="Q31">
        <v>1000</v>
      </c>
      <c r="R31">
        <v>3000</v>
      </c>
      <c r="S31">
        <v>2000</v>
      </c>
      <c r="T31">
        <v>2000</v>
      </c>
      <c r="U31">
        <v>3500</v>
      </c>
      <c r="V31">
        <v>4000</v>
      </c>
      <c r="W31">
        <v>4000</v>
      </c>
      <c r="X31">
        <v>11000</v>
      </c>
      <c r="Y31">
        <v>13500</v>
      </c>
      <c r="Z31">
        <v>7000</v>
      </c>
      <c r="AA31">
        <v>2000</v>
      </c>
      <c r="AB31">
        <v>2000</v>
      </c>
      <c r="AC31">
        <v>2000</v>
      </c>
      <c r="AD31">
        <v>2000</v>
      </c>
      <c r="AE31">
        <v>2000</v>
      </c>
      <c r="AF31">
        <v>2000</v>
      </c>
      <c r="AG31">
        <v>2000</v>
      </c>
      <c r="AH31">
        <v>2000</v>
      </c>
      <c r="AI31">
        <v>2000</v>
      </c>
      <c r="AJ31">
        <v>2000</v>
      </c>
      <c r="AK31">
        <v>2000</v>
      </c>
      <c r="AL31">
        <v>5000</v>
      </c>
      <c r="AM31">
        <v>10000</v>
      </c>
      <c r="AN31">
        <v>10000</v>
      </c>
      <c r="AO31">
        <v>10000</v>
      </c>
      <c r="AP31">
        <v>10000</v>
      </c>
      <c r="AQ31">
        <v>15000</v>
      </c>
      <c r="AR31">
        <v>15000</v>
      </c>
      <c r="AS31">
        <v>15000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1000</v>
      </c>
      <c r="AZ31">
        <v>1000</v>
      </c>
      <c r="BA31">
        <v>2400</v>
      </c>
      <c r="BB31">
        <v>2000</v>
      </c>
      <c r="BC31">
        <v>2000</v>
      </c>
      <c r="BD31">
        <v>3000</v>
      </c>
      <c r="BE31">
        <v>7000</v>
      </c>
      <c r="BF31">
        <v>7000</v>
      </c>
      <c r="BG31">
        <v>7000</v>
      </c>
      <c r="BH31">
        <v>7000</v>
      </c>
      <c r="BI31">
        <v>7000</v>
      </c>
      <c r="BJ31">
        <v>7000</v>
      </c>
      <c r="BK31">
        <v>7000</v>
      </c>
      <c r="BL31">
        <v>7000</v>
      </c>
      <c r="BM31">
        <v>7000</v>
      </c>
      <c r="BN31">
        <v>7000</v>
      </c>
      <c r="BO31">
        <v>7000</v>
      </c>
    </row>
    <row r="32" spans="1:67">
      <c r="A32">
        <v>19</v>
      </c>
      <c r="B32" t="s">
        <v>29</v>
      </c>
      <c r="C32">
        <v>1633</v>
      </c>
      <c r="D32" t="s">
        <v>185</v>
      </c>
      <c r="E32">
        <v>5516</v>
      </c>
      <c r="F32" t="s">
        <v>160</v>
      </c>
      <c r="G32" t="s">
        <v>161</v>
      </c>
      <c r="H32">
        <v>21000</v>
      </c>
      <c r="I32">
        <v>31500</v>
      </c>
      <c r="J32">
        <v>31500</v>
      </c>
      <c r="K32">
        <v>32550</v>
      </c>
      <c r="L32">
        <v>41800</v>
      </c>
      <c r="M32">
        <v>53600</v>
      </c>
      <c r="N32">
        <v>63500</v>
      </c>
      <c r="O32">
        <v>78000</v>
      </c>
      <c r="P32">
        <v>94500</v>
      </c>
      <c r="Q32">
        <v>71000</v>
      </c>
      <c r="R32">
        <v>99000</v>
      </c>
      <c r="S32">
        <v>101000</v>
      </c>
      <c r="T32">
        <v>151000</v>
      </c>
      <c r="U32">
        <v>146500</v>
      </c>
      <c r="V32">
        <v>136000</v>
      </c>
      <c r="W32">
        <v>139000</v>
      </c>
      <c r="X32">
        <v>98000</v>
      </c>
      <c r="Y32">
        <v>153500</v>
      </c>
      <c r="Z32">
        <v>226000</v>
      </c>
      <c r="AA32">
        <v>210000</v>
      </c>
      <c r="AB32">
        <v>123000</v>
      </c>
      <c r="AC32">
        <v>74000</v>
      </c>
      <c r="AD32">
        <v>50000</v>
      </c>
      <c r="AE32">
        <v>44000</v>
      </c>
      <c r="AF32">
        <v>38000</v>
      </c>
      <c r="AG32">
        <v>55000</v>
      </c>
      <c r="AH32">
        <v>60000</v>
      </c>
      <c r="AI32">
        <v>49000</v>
      </c>
      <c r="AJ32">
        <v>100000</v>
      </c>
      <c r="AK32">
        <v>100000</v>
      </c>
      <c r="AL32">
        <v>120000</v>
      </c>
      <c r="AM32">
        <v>220000</v>
      </c>
      <c r="AN32">
        <v>258000</v>
      </c>
      <c r="AO32">
        <v>175000</v>
      </c>
      <c r="AP32">
        <v>152000</v>
      </c>
      <c r="AQ32">
        <v>166000</v>
      </c>
      <c r="AR32">
        <v>165000</v>
      </c>
      <c r="AS32">
        <v>500000</v>
      </c>
      <c r="AT32">
        <v>244000</v>
      </c>
      <c r="AU32">
        <v>239000</v>
      </c>
      <c r="AV32">
        <v>308000</v>
      </c>
      <c r="AW32">
        <v>299000</v>
      </c>
      <c r="AX32">
        <v>347000</v>
      </c>
      <c r="AY32">
        <v>402000</v>
      </c>
      <c r="AZ32">
        <v>408000</v>
      </c>
      <c r="BA32">
        <v>459000</v>
      </c>
      <c r="BB32">
        <v>459000</v>
      </c>
      <c r="BC32">
        <v>459000</v>
      </c>
      <c r="BD32">
        <v>459000</v>
      </c>
      <c r="BE32">
        <v>459000</v>
      </c>
      <c r="BF32">
        <v>459000</v>
      </c>
      <c r="BG32">
        <v>459000</v>
      </c>
      <c r="BH32">
        <v>459000</v>
      </c>
      <c r="BI32">
        <v>459000</v>
      </c>
      <c r="BJ32">
        <v>459000</v>
      </c>
      <c r="BK32">
        <v>459000</v>
      </c>
      <c r="BL32">
        <v>459000</v>
      </c>
      <c r="BM32">
        <v>459000</v>
      </c>
      <c r="BN32">
        <v>459000</v>
      </c>
      <c r="BO32">
        <v>400000</v>
      </c>
    </row>
    <row r="33" spans="1:67">
      <c r="A33">
        <v>19</v>
      </c>
      <c r="B33" t="s">
        <v>29</v>
      </c>
      <c r="C33">
        <v>1634</v>
      </c>
      <c r="D33" t="s">
        <v>186</v>
      </c>
      <c r="E33">
        <v>5516</v>
      </c>
      <c r="F33" t="s">
        <v>160</v>
      </c>
      <c r="G33" t="s">
        <v>161</v>
      </c>
      <c r="V33">
        <v>200</v>
      </c>
      <c r="W33">
        <v>3000</v>
      </c>
      <c r="X33">
        <v>18000</v>
      </c>
      <c r="Y33">
        <v>16000</v>
      </c>
      <c r="Z33">
        <v>13000</v>
      </c>
      <c r="AA33">
        <v>10000</v>
      </c>
      <c r="AB33">
        <v>5000</v>
      </c>
      <c r="AC33">
        <v>1000</v>
      </c>
      <c r="AF33">
        <v>1000</v>
      </c>
      <c r="AG33">
        <v>1100</v>
      </c>
      <c r="AH33">
        <v>1200</v>
      </c>
      <c r="AI33">
        <v>1000</v>
      </c>
      <c r="AJ33">
        <v>1700</v>
      </c>
      <c r="AK33">
        <v>1700</v>
      </c>
      <c r="AL33">
        <v>1700</v>
      </c>
      <c r="AM33">
        <v>2000</v>
      </c>
      <c r="AN33">
        <v>2000</v>
      </c>
      <c r="AO33">
        <v>1800</v>
      </c>
      <c r="AP33">
        <v>1500</v>
      </c>
      <c r="AQ33">
        <v>900</v>
      </c>
      <c r="AR33">
        <v>1000</v>
      </c>
      <c r="AS33">
        <v>8000</v>
      </c>
      <c r="AT33">
        <v>1000</v>
      </c>
      <c r="AU33">
        <v>2000</v>
      </c>
      <c r="AV33">
        <v>4000</v>
      </c>
      <c r="AW33">
        <v>4000</v>
      </c>
      <c r="AX33">
        <v>4000</v>
      </c>
      <c r="AY33">
        <v>9000</v>
      </c>
      <c r="AZ33">
        <v>4000</v>
      </c>
      <c r="BA33">
        <v>7000</v>
      </c>
      <c r="BB33">
        <v>8000</v>
      </c>
      <c r="BC33">
        <v>8000</v>
      </c>
      <c r="BD33">
        <v>8000</v>
      </c>
      <c r="BE33">
        <v>8000</v>
      </c>
      <c r="BF33">
        <v>8000</v>
      </c>
      <c r="BG33">
        <v>8000</v>
      </c>
      <c r="BH33">
        <v>8000</v>
      </c>
      <c r="BI33">
        <v>8100</v>
      </c>
      <c r="BJ33">
        <v>8100</v>
      </c>
      <c r="BK33">
        <v>8100</v>
      </c>
      <c r="BL33">
        <v>8000</v>
      </c>
      <c r="BM33">
        <v>8000</v>
      </c>
      <c r="BN33">
        <v>8000</v>
      </c>
      <c r="BO33">
        <v>8000</v>
      </c>
    </row>
    <row r="34" spans="1:67">
      <c r="A34">
        <v>19</v>
      </c>
      <c r="B34" t="s">
        <v>29</v>
      </c>
      <c r="C34">
        <v>1873</v>
      </c>
      <c r="D34" t="s">
        <v>187</v>
      </c>
      <c r="E34">
        <v>5516</v>
      </c>
      <c r="F34" t="s">
        <v>160</v>
      </c>
      <c r="G34" t="s">
        <v>161</v>
      </c>
      <c r="H34">
        <v>200</v>
      </c>
      <c r="I34">
        <v>500</v>
      </c>
      <c r="J34">
        <v>400</v>
      </c>
      <c r="K34">
        <v>900</v>
      </c>
      <c r="L34">
        <v>800</v>
      </c>
      <c r="M34">
        <v>700</v>
      </c>
      <c r="N34">
        <v>700</v>
      </c>
      <c r="O34">
        <v>1400</v>
      </c>
      <c r="P34">
        <v>1500</v>
      </c>
      <c r="Q34">
        <v>1300</v>
      </c>
      <c r="R34">
        <v>1400</v>
      </c>
      <c r="S34">
        <v>1300</v>
      </c>
      <c r="T34">
        <v>1100</v>
      </c>
      <c r="U34">
        <v>1900</v>
      </c>
      <c r="V34">
        <v>1900</v>
      </c>
      <c r="W34">
        <v>2000</v>
      </c>
      <c r="X34">
        <v>3000</v>
      </c>
      <c r="Y34">
        <v>1300</v>
      </c>
      <c r="Z34">
        <v>4400</v>
      </c>
      <c r="AA34">
        <v>5900</v>
      </c>
      <c r="AB34">
        <v>5800</v>
      </c>
      <c r="AC34">
        <v>6000</v>
      </c>
      <c r="AD34">
        <v>5000</v>
      </c>
      <c r="AE34">
        <v>1000</v>
      </c>
      <c r="AF34">
        <v>2000</v>
      </c>
      <c r="AG34">
        <v>3400</v>
      </c>
      <c r="AH34">
        <v>3400</v>
      </c>
      <c r="AI34">
        <v>2800</v>
      </c>
      <c r="AJ34">
        <v>3500</v>
      </c>
      <c r="AK34">
        <v>7000</v>
      </c>
      <c r="AL34">
        <v>10000</v>
      </c>
      <c r="AM34">
        <v>29000</v>
      </c>
      <c r="AN34">
        <v>15000</v>
      </c>
      <c r="AO34">
        <v>7000</v>
      </c>
      <c r="AP34">
        <v>8000</v>
      </c>
      <c r="AQ34">
        <v>15500</v>
      </c>
      <c r="AR34">
        <v>11600</v>
      </c>
      <c r="AS34">
        <v>8000</v>
      </c>
      <c r="AT34">
        <v>9000</v>
      </c>
      <c r="AU34">
        <v>9000</v>
      </c>
      <c r="AV34">
        <v>11000</v>
      </c>
      <c r="AW34">
        <v>10000</v>
      </c>
      <c r="AX34">
        <v>11000</v>
      </c>
      <c r="AY34">
        <v>17000</v>
      </c>
      <c r="AZ34">
        <v>34000</v>
      </c>
      <c r="BA34">
        <v>34000</v>
      </c>
      <c r="BB34">
        <v>36000</v>
      </c>
      <c r="BC34">
        <v>36000</v>
      </c>
      <c r="BD34">
        <v>36000</v>
      </c>
      <c r="BE34">
        <v>36000</v>
      </c>
      <c r="BF34">
        <v>36000</v>
      </c>
      <c r="BG34">
        <v>36000</v>
      </c>
      <c r="BH34">
        <v>36000</v>
      </c>
      <c r="BI34">
        <v>36000</v>
      </c>
      <c r="BJ34">
        <v>36000</v>
      </c>
      <c r="BK34">
        <v>36000</v>
      </c>
      <c r="BL34">
        <v>36000</v>
      </c>
      <c r="BM34">
        <v>36000</v>
      </c>
      <c r="BN34">
        <v>36000</v>
      </c>
      <c r="BO34">
        <v>36000</v>
      </c>
    </row>
    <row r="35" spans="1:67">
      <c r="A35">
        <v>19</v>
      </c>
      <c r="B35" t="s">
        <v>29</v>
      </c>
      <c r="C35">
        <v>1640</v>
      </c>
      <c r="D35" t="s">
        <v>188</v>
      </c>
      <c r="E35">
        <v>5516</v>
      </c>
      <c r="F35" t="s">
        <v>160</v>
      </c>
      <c r="G35" t="s">
        <v>161</v>
      </c>
      <c r="H35">
        <v>200</v>
      </c>
      <c r="I35">
        <v>500</v>
      </c>
      <c r="J35">
        <v>400</v>
      </c>
      <c r="K35">
        <v>900</v>
      </c>
      <c r="L35">
        <v>800</v>
      </c>
      <c r="M35">
        <v>700</v>
      </c>
      <c r="N35">
        <v>700</v>
      </c>
      <c r="O35">
        <v>1400</v>
      </c>
      <c r="P35">
        <v>1500</v>
      </c>
      <c r="Q35">
        <v>1300</v>
      </c>
      <c r="R35">
        <v>1400</v>
      </c>
      <c r="S35">
        <v>1300</v>
      </c>
      <c r="T35">
        <v>1100</v>
      </c>
      <c r="U35">
        <v>1900</v>
      </c>
      <c r="V35">
        <v>1900</v>
      </c>
      <c r="W35">
        <v>2000</v>
      </c>
      <c r="X35">
        <v>3000</v>
      </c>
      <c r="Y35">
        <v>1300</v>
      </c>
      <c r="Z35">
        <v>4400</v>
      </c>
      <c r="AA35">
        <v>5900</v>
      </c>
      <c r="AB35">
        <v>5800</v>
      </c>
      <c r="AC35">
        <v>6000</v>
      </c>
      <c r="AD35">
        <v>5000</v>
      </c>
      <c r="AE35">
        <v>1000</v>
      </c>
      <c r="AF35">
        <v>2000</v>
      </c>
      <c r="AG35">
        <v>3400</v>
      </c>
      <c r="AH35">
        <v>3400</v>
      </c>
      <c r="AI35">
        <v>2800</v>
      </c>
      <c r="AJ35">
        <v>3500</v>
      </c>
      <c r="AK35">
        <v>7000</v>
      </c>
      <c r="AL35">
        <v>10000</v>
      </c>
      <c r="AM35">
        <v>29000</v>
      </c>
      <c r="AN35">
        <v>15000</v>
      </c>
      <c r="AO35">
        <v>7000</v>
      </c>
      <c r="AP35">
        <v>8000</v>
      </c>
      <c r="AQ35">
        <v>500</v>
      </c>
      <c r="AR35">
        <v>600</v>
      </c>
      <c r="AS35">
        <v>4000</v>
      </c>
      <c r="AT35">
        <v>4000</v>
      </c>
      <c r="AU35">
        <v>4000</v>
      </c>
      <c r="AV35">
        <v>4000</v>
      </c>
      <c r="AW35">
        <v>4000</v>
      </c>
      <c r="AX35">
        <v>5000</v>
      </c>
      <c r="AY35">
        <v>6000</v>
      </c>
      <c r="AZ35">
        <v>13000</v>
      </c>
      <c r="BA35">
        <v>13000</v>
      </c>
      <c r="BB35">
        <v>15000</v>
      </c>
      <c r="BC35">
        <v>15000</v>
      </c>
      <c r="BD35">
        <v>15000</v>
      </c>
      <c r="BE35">
        <v>15000</v>
      </c>
      <c r="BF35">
        <v>15000</v>
      </c>
      <c r="BG35">
        <v>15000</v>
      </c>
      <c r="BH35">
        <v>15000</v>
      </c>
      <c r="BI35">
        <v>15000</v>
      </c>
      <c r="BJ35">
        <v>15000</v>
      </c>
      <c r="BK35">
        <v>15000</v>
      </c>
      <c r="BL35">
        <v>15000</v>
      </c>
      <c r="BM35">
        <v>15000</v>
      </c>
      <c r="BN35">
        <v>15000</v>
      </c>
      <c r="BO35">
        <v>15000</v>
      </c>
    </row>
    <row r="36" spans="1:67">
      <c r="A36">
        <v>19</v>
      </c>
      <c r="B36" t="s">
        <v>29</v>
      </c>
      <c r="C36">
        <v>1874</v>
      </c>
      <c r="D36" t="s">
        <v>189</v>
      </c>
      <c r="E36">
        <v>5516</v>
      </c>
      <c r="F36" t="s">
        <v>160</v>
      </c>
      <c r="G36" t="s">
        <v>161</v>
      </c>
      <c r="AQ36">
        <v>15000</v>
      </c>
      <c r="AR36">
        <v>11000</v>
      </c>
      <c r="AS36">
        <v>4000</v>
      </c>
      <c r="AT36">
        <v>5000</v>
      </c>
      <c r="AU36">
        <v>5000</v>
      </c>
      <c r="AV36">
        <v>7000</v>
      </c>
      <c r="AW36">
        <v>6000</v>
      </c>
      <c r="AX36">
        <v>6000</v>
      </c>
      <c r="AY36">
        <v>11000</v>
      </c>
      <c r="AZ36">
        <v>21000</v>
      </c>
      <c r="BA36">
        <v>21000</v>
      </c>
      <c r="BB36">
        <v>21000</v>
      </c>
      <c r="BC36">
        <v>21000</v>
      </c>
      <c r="BD36">
        <v>21000</v>
      </c>
      <c r="BE36">
        <v>21000</v>
      </c>
      <c r="BF36">
        <v>21000</v>
      </c>
      <c r="BG36">
        <v>21000</v>
      </c>
      <c r="BH36">
        <v>21000</v>
      </c>
      <c r="BI36">
        <v>21000</v>
      </c>
      <c r="BJ36">
        <v>21000</v>
      </c>
      <c r="BK36">
        <v>21000</v>
      </c>
      <c r="BL36">
        <v>21000</v>
      </c>
      <c r="BM36">
        <v>21000</v>
      </c>
      <c r="BN36">
        <v>21000</v>
      </c>
      <c r="BO36">
        <v>21000</v>
      </c>
    </row>
    <row r="37" spans="1:67">
      <c r="A37">
        <v>19</v>
      </c>
      <c r="B37" t="s">
        <v>29</v>
      </c>
      <c r="C37">
        <v>1647</v>
      </c>
      <c r="D37" t="s">
        <v>190</v>
      </c>
      <c r="E37">
        <v>5516</v>
      </c>
      <c r="F37" t="s">
        <v>160</v>
      </c>
      <c r="G37" t="s">
        <v>161</v>
      </c>
      <c r="AQ37">
        <v>15000</v>
      </c>
      <c r="AR37">
        <v>11000</v>
      </c>
      <c r="AS37">
        <v>4000</v>
      </c>
      <c r="AT37">
        <v>5000</v>
      </c>
      <c r="AU37">
        <v>5000</v>
      </c>
      <c r="AV37">
        <v>7000</v>
      </c>
      <c r="AW37">
        <v>6000</v>
      </c>
      <c r="AX37">
        <v>6000</v>
      </c>
      <c r="AY37">
        <v>6000</v>
      </c>
      <c r="AZ37">
        <v>7000</v>
      </c>
      <c r="BA37">
        <v>7000</v>
      </c>
      <c r="BB37">
        <v>7000</v>
      </c>
      <c r="BC37">
        <v>7000</v>
      </c>
      <c r="BD37">
        <v>7000</v>
      </c>
      <c r="BE37">
        <v>7000</v>
      </c>
      <c r="BF37">
        <v>7000</v>
      </c>
      <c r="BG37">
        <v>7000</v>
      </c>
      <c r="BH37">
        <v>7000</v>
      </c>
      <c r="BI37">
        <v>7000</v>
      </c>
      <c r="BJ37">
        <v>7000</v>
      </c>
      <c r="BK37">
        <v>7000</v>
      </c>
      <c r="BL37">
        <v>7000</v>
      </c>
      <c r="BM37">
        <v>7000</v>
      </c>
      <c r="BN37">
        <v>7000</v>
      </c>
      <c r="BO37">
        <v>7000</v>
      </c>
    </row>
    <row r="38" spans="1:67">
      <c r="A38">
        <v>19</v>
      </c>
      <c r="B38" t="s">
        <v>29</v>
      </c>
      <c r="C38">
        <v>1650</v>
      </c>
      <c r="D38" t="s">
        <v>191</v>
      </c>
      <c r="E38">
        <v>5516</v>
      </c>
      <c r="F38" t="s">
        <v>160</v>
      </c>
      <c r="G38" t="s">
        <v>161</v>
      </c>
      <c r="AY38">
        <v>5000</v>
      </c>
      <c r="AZ38">
        <v>14000</v>
      </c>
      <c r="BA38">
        <v>14000</v>
      </c>
      <c r="BB38">
        <v>14000</v>
      </c>
      <c r="BC38">
        <v>14000</v>
      </c>
      <c r="BD38">
        <v>14000</v>
      </c>
      <c r="BE38">
        <v>14000</v>
      </c>
      <c r="BF38">
        <v>14000</v>
      </c>
      <c r="BG38">
        <v>14000</v>
      </c>
      <c r="BH38">
        <v>14000</v>
      </c>
      <c r="BI38">
        <v>14000</v>
      </c>
      <c r="BJ38">
        <v>14000</v>
      </c>
      <c r="BK38">
        <v>14000</v>
      </c>
      <c r="BL38">
        <v>14000</v>
      </c>
      <c r="BM38">
        <v>14000</v>
      </c>
      <c r="BN38">
        <v>14000</v>
      </c>
      <c r="BO38">
        <v>14000</v>
      </c>
    </row>
    <row r="39" spans="1:67">
      <c r="A39">
        <v>19</v>
      </c>
      <c r="B39" t="s">
        <v>29</v>
      </c>
      <c r="C39">
        <v>1879</v>
      </c>
      <c r="D39" t="s">
        <v>192</v>
      </c>
      <c r="E39">
        <v>5510</v>
      </c>
      <c r="F39" t="s">
        <v>160</v>
      </c>
      <c r="G39" t="s">
        <v>178</v>
      </c>
      <c r="H39">
        <v>400</v>
      </c>
      <c r="I39">
        <v>400</v>
      </c>
      <c r="J39">
        <v>400</v>
      </c>
      <c r="K39">
        <v>400</v>
      </c>
      <c r="L39">
        <v>400</v>
      </c>
      <c r="M39">
        <v>400</v>
      </c>
      <c r="N39">
        <v>400</v>
      </c>
      <c r="O39">
        <v>400</v>
      </c>
      <c r="P39">
        <v>400</v>
      </c>
      <c r="Q39">
        <v>400</v>
      </c>
      <c r="R39">
        <v>400</v>
      </c>
      <c r="S39">
        <v>500</v>
      </c>
      <c r="T39">
        <v>600</v>
      </c>
      <c r="U39">
        <v>600</v>
      </c>
      <c r="V39">
        <v>600</v>
      </c>
      <c r="W39">
        <v>600</v>
      </c>
      <c r="X39">
        <v>600</v>
      </c>
      <c r="Y39">
        <v>600</v>
      </c>
      <c r="Z39">
        <v>600</v>
      </c>
      <c r="AA39">
        <v>600</v>
      </c>
      <c r="AB39">
        <v>600</v>
      </c>
      <c r="AC39">
        <v>600</v>
      </c>
      <c r="AD39">
        <v>600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92F40-1E3B-47F7-A950-5D47CF0428E0}">
  <sheetPr>
    <tabColor theme="9" tint="-0.249977111117893"/>
  </sheetPr>
  <dimension ref="A1:BPF103"/>
  <sheetViews>
    <sheetView zoomScale="75" zoomScaleNormal="75" workbookViewId="0">
      <pane xSplit="7" ySplit="40" topLeftCell="H41" activePane="bottomRight" state="frozen"/>
      <selection pane="bottomRight" activeCell="R66" sqref="R66"/>
      <selection pane="bottomLeft" activeCell="A46" sqref="A46"/>
      <selection pane="topRight" activeCell="G1" sqref="G1"/>
    </sheetView>
  </sheetViews>
  <sheetFormatPr defaultRowHeight="14.45"/>
  <cols>
    <col min="1" max="1" width="71.140625" style="112" customWidth="1"/>
    <col min="2" max="2" width="27.5703125" customWidth="1"/>
    <col min="3" max="3" width="19.85546875" style="112" customWidth="1"/>
    <col min="4" max="4" width="12.7109375" bestFit="1" customWidth="1"/>
    <col min="5" max="5" width="12.5703125" customWidth="1"/>
    <col min="6" max="6" width="10.28515625" customWidth="1"/>
    <col min="7" max="7" width="15.42578125" bestFit="1" customWidth="1"/>
    <col min="8" max="66" width="12.140625" customWidth="1"/>
  </cols>
  <sheetData>
    <row r="1" spans="1:1774" ht="23.1">
      <c r="A1" s="54" t="s">
        <v>62</v>
      </c>
    </row>
    <row r="2" spans="1:1774">
      <c r="A2" s="34"/>
    </row>
    <row r="3" spans="1:1774" hidden="1">
      <c r="A3" s="34"/>
    </row>
    <row r="4" spans="1:1774" hidden="1">
      <c r="A4" s="34"/>
    </row>
    <row r="5" spans="1:1774" hidden="1">
      <c r="A5" s="34" t="s">
        <v>64</v>
      </c>
    </row>
    <row r="6" spans="1:1774" s="28" customFormat="1" hidden="1">
      <c r="A6" s="113"/>
      <c r="C6" s="114" t="s">
        <v>65</v>
      </c>
      <c r="D6" s="28" t="s">
        <v>66</v>
      </c>
      <c r="E6" s="28" t="s">
        <v>67</v>
      </c>
      <c r="F6" s="28" t="s">
        <v>68</v>
      </c>
      <c r="G6" s="28" t="s">
        <v>69</v>
      </c>
      <c r="H6" s="28" t="s">
        <v>70</v>
      </c>
      <c r="I6" s="28" t="s">
        <v>71</v>
      </c>
      <c r="J6" s="28" t="s">
        <v>72</v>
      </c>
      <c r="K6" s="28" t="s">
        <v>73</v>
      </c>
      <c r="L6" s="28" t="s">
        <v>74</v>
      </c>
      <c r="M6" s="28" t="s">
        <v>75</v>
      </c>
      <c r="N6" s="28" t="s">
        <v>76</v>
      </c>
      <c r="O6" s="28" t="s">
        <v>77</v>
      </c>
      <c r="P6" s="28" t="s">
        <v>78</v>
      </c>
      <c r="Q6" s="28" t="s">
        <v>79</v>
      </c>
      <c r="R6" s="28" t="s">
        <v>80</v>
      </c>
      <c r="S6" s="28" t="s">
        <v>81</v>
      </c>
      <c r="T6" s="28" t="s">
        <v>82</v>
      </c>
      <c r="U6" s="28" t="s">
        <v>83</v>
      </c>
      <c r="V6" s="28" t="s">
        <v>84</v>
      </c>
      <c r="W6" s="28" t="s">
        <v>85</v>
      </c>
      <c r="X6" s="28" t="s">
        <v>86</v>
      </c>
      <c r="Y6" s="28" t="s">
        <v>87</v>
      </c>
      <c r="Z6" s="28" t="s">
        <v>88</v>
      </c>
      <c r="AA6" s="28" t="s">
        <v>89</v>
      </c>
      <c r="AB6" s="28" t="s">
        <v>90</v>
      </c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  <c r="BDV6"/>
      <c r="BDW6"/>
      <c r="BDX6"/>
      <c r="BDY6"/>
      <c r="BDZ6"/>
      <c r="BEA6"/>
      <c r="BEB6"/>
      <c r="BEC6"/>
      <c r="BED6"/>
      <c r="BEE6"/>
      <c r="BEF6"/>
      <c r="BEG6"/>
      <c r="BEH6"/>
      <c r="BEI6"/>
      <c r="BEJ6"/>
      <c r="BEK6"/>
      <c r="BEL6"/>
      <c r="BEM6"/>
      <c r="BEN6"/>
      <c r="BEO6"/>
      <c r="BEP6"/>
      <c r="BEQ6"/>
      <c r="BER6"/>
      <c r="BES6"/>
      <c r="BET6"/>
      <c r="BEU6"/>
      <c r="BEV6"/>
      <c r="BEW6"/>
      <c r="BEX6"/>
      <c r="BEY6"/>
      <c r="BEZ6"/>
      <c r="BFA6"/>
      <c r="BFB6"/>
      <c r="BFC6"/>
      <c r="BFD6"/>
      <c r="BFE6"/>
      <c r="BFF6"/>
      <c r="BFG6"/>
      <c r="BFH6"/>
      <c r="BFI6"/>
      <c r="BFJ6"/>
      <c r="BFK6"/>
      <c r="BFL6"/>
      <c r="BFM6"/>
      <c r="BFN6"/>
      <c r="BFO6"/>
      <c r="BFP6"/>
      <c r="BFQ6"/>
      <c r="BFR6"/>
      <c r="BFS6"/>
      <c r="BFT6"/>
      <c r="BFU6"/>
      <c r="BFV6"/>
      <c r="BFW6"/>
      <c r="BFX6"/>
      <c r="BFY6"/>
      <c r="BFZ6"/>
      <c r="BGA6"/>
      <c r="BGB6"/>
      <c r="BGC6"/>
      <c r="BGD6"/>
      <c r="BGE6"/>
      <c r="BGF6"/>
      <c r="BGG6"/>
      <c r="BGH6"/>
      <c r="BGI6"/>
      <c r="BGJ6"/>
      <c r="BGK6"/>
      <c r="BGL6"/>
      <c r="BGM6"/>
      <c r="BGN6"/>
      <c r="BGO6"/>
      <c r="BGP6"/>
      <c r="BGQ6"/>
      <c r="BGR6"/>
      <c r="BGS6"/>
      <c r="BGT6"/>
      <c r="BGU6"/>
      <c r="BGV6"/>
      <c r="BGW6"/>
      <c r="BGX6"/>
      <c r="BGY6"/>
      <c r="BGZ6"/>
      <c r="BHA6"/>
      <c r="BHB6"/>
      <c r="BHC6"/>
      <c r="BHD6"/>
      <c r="BHE6"/>
      <c r="BHF6"/>
      <c r="BHG6"/>
      <c r="BHH6"/>
      <c r="BHI6"/>
      <c r="BHJ6"/>
      <c r="BHK6"/>
      <c r="BHL6"/>
      <c r="BHM6"/>
      <c r="BHN6"/>
      <c r="BHO6"/>
      <c r="BHP6"/>
      <c r="BHQ6"/>
      <c r="BHR6"/>
      <c r="BHS6"/>
      <c r="BHT6"/>
      <c r="BHU6"/>
      <c r="BHV6"/>
      <c r="BHW6"/>
      <c r="BHX6"/>
      <c r="BHY6"/>
      <c r="BHZ6"/>
      <c r="BIA6"/>
      <c r="BIB6"/>
      <c r="BIC6"/>
      <c r="BID6"/>
      <c r="BIE6"/>
      <c r="BIF6"/>
      <c r="BIG6"/>
      <c r="BIH6"/>
      <c r="BII6"/>
      <c r="BIJ6"/>
      <c r="BIK6"/>
      <c r="BIL6"/>
      <c r="BIM6"/>
      <c r="BIN6"/>
      <c r="BIO6"/>
      <c r="BIP6"/>
      <c r="BIQ6"/>
      <c r="BIR6"/>
      <c r="BIS6"/>
      <c r="BIT6"/>
      <c r="BIU6"/>
      <c r="BIV6"/>
      <c r="BIW6"/>
      <c r="BIX6"/>
      <c r="BIY6"/>
      <c r="BIZ6"/>
      <c r="BJA6"/>
      <c r="BJB6"/>
      <c r="BJC6"/>
      <c r="BJD6"/>
      <c r="BJE6"/>
      <c r="BJF6"/>
      <c r="BJG6"/>
      <c r="BJH6"/>
      <c r="BJI6"/>
      <c r="BJJ6"/>
      <c r="BJK6"/>
      <c r="BJL6"/>
      <c r="BJM6"/>
      <c r="BJN6"/>
      <c r="BJO6"/>
      <c r="BJP6"/>
      <c r="BJQ6"/>
      <c r="BJR6"/>
      <c r="BJS6"/>
      <c r="BJT6"/>
      <c r="BJU6"/>
      <c r="BJV6"/>
      <c r="BJW6"/>
      <c r="BJX6"/>
      <c r="BJY6"/>
      <c r="BJZ6"/>
      <c r="BKA6"/>
      <c r="BKB6"/>
      <c r="BKC6"/>
      <c r="BKD6"/>
      <c r="BKE6"/>
      <c r="BKF6"/>
      <c r="BKG6"/>
      <c r="BKH6"/>
      <c r="BKI6"/>
      <c r="BKJ6"/>
      <c r="BKK6"/>
      <c r="BKL6"/>
      <c r="BKM6"/>
      <c r="BKN6"/>
      <c r="BKO6"/>
      <c r="BKP6"/>
      <c r="BKQ6"/>
      <c r="BKR6"/>
      <c r="BKS6"/>
      <c r="BKT6"/>
      <c r="BKU6"/>
      <c r="BKV6"/>
      <c r="BKW6"/>
      <c r="BKX6"/>
      <c r="BKY6"/>
      <c r="BKZ6"/>
      <c r="BLA6"/>
      <c r="BLB6"/>
      <c r="BLC6"/>
      <c r="BLD6"/>
      <c r="BLE6"/>
      <c r="BLF6"/>
      <c r="BLG6"/>
      <c r="BLH6"/>
      <c r="BLI6"/>
      <c r="BLJ6"/>
      <c r="BLK6"/>
      <c r="BLL6"/>
      <c r="BLM6"/>
      <c r="BLN6"/>
      <c r="BLO6"/>
      <c r="BLP6"/>
      <c r="BLQ6"/>
      <c r="BLR6"/>
      <c r="BLS6"/>
      <c r="BLT6"/>
      <c r="BLU6"/>
      <c r="BLV6"/>
      <c r="BLW6"/>
      <c r="BLX6"/>
      <c r="BLY6"/>
      <c r="BLZ6"/>
      <c r="BMA6"/>
      <c r="BMB6"/>
      <c r="BMC6"/>
      <c r="BMD6"/>
      <c r="BME6"/>
      <c r="BMF6"/>
      <c r="BMG6"/>
      <c r="BMH6"/>
      <c r="BMI6"/>
      <c r="BMJ6"/>
      <c r="BMK6"/>
      <c r="BML6"/>
      <c r="BMM6"/>
      <c r="BMN6"/>
      <c r="BMO6"/>
      <c r="BMP6"/>
      <c r="BMQ6"/>
      <c r="BMR6"/>
      <c r="BMS6"/>
      <c r="BMT6"/>
      <c r="BMU6"/>
      <c r="BMV6"/>
      <c r="BMW6"/>
      <c r="BMX6"/>
      <c r="BMY6"/>
      <c r="BMZ6"/>
      <c r="BNA6"/>
      <c r="BNB6"/>
      <c r="BNC6"/>
      <c r="BND6"/>
      <c r="BNE6"/>
      <c r="BNF6"/>
      <c r="BNG6"/>
      <c r="BNH6"/>
      <c r="BNI6"/>
      <c r="BNJ6"/>
      <c r="BNK6"/>
      <c r="BNL6"/>
      <c r="BNM6"/>
      <c r="BNN6"/>
      <c r="BNO6"/>
      <c r="BNP6"/>
      <c r="BNQ6"/>
      <c r="BNR6"/>
      <c r="BNS6"/>
      <c r="BNT6"/>
      <c r="BNU6"/>
      <c r="BNV6"/>
      <c r="BNW6"/>
      <c r="BNX6"/>
      <c r="BNY6"/>
      <c r="BNZ6"/>
      <c r="BOA6"/>
      <c r="BOB6"/>
      <c r="BOC6"/>
      <c r="BOD6"/>
      <c r="BOE6"/>
      <c r="BOF6"/>
      <c r="BOG6"/>
      <c r="BOH6"/>
      <c r="BOI6"/>
      <c r="BOJ6"/>
      <c r="BOK6"/>
      <c r="BOL6"/>
      <c r="BOM6"/>
      <c r="BON6"/>
      <c r="BOO6"/>
      <c r="BOP6"/>
      <c r="BOQ6"/>
      <c r="BOR6"/>
      <c r="BOS6"/>
      <c r="BOT6"/>
      <c r="BOU6"/>
      <c r="BOV6"/>
      <c r="BOW6"/>
      <c r="BOX6"/>
      <c r="BOY6"/>
      <c r="BOZ6"/>
      <c r="BPA6"/>
      <c r="BPB6"/>
      <c r="BPC6"/>
      <c r="BPD6"/>
      <c r="BPE6"/>
      <c r="BPF6"/>
    </row>
    <row r="7" spans="1:1774" hidden="1">
      <c r="A7" s="34"/>
      <c r="E7" s="56"/>
      <c r="I7" s="26"/>
      <c r="J7" s="26"/>
      <c r="K7" s="26"/>
      <c r="L7" s="26"/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  <c r="AA7" s="26"/>
      <c r="AB7" s="26"/>
    </row>
    <row r="8" spans="1:1774" hidden="1">
      <c r="A8" s="34"/>
      <c r="E8" s="5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</row>
    <row r="9" spans="1:1774" hidden="1">
      <c r="A9" s="34"/>
      <c r="E9" s="56"/>
      <c r="I9" s="26"/>
      <c r="J9" s="26"/>
      <c r="K9" s="26"/>
      <c r="L9" s="26"/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  <c r="AA9" s="26"/>
      <c r="AB9" s="26"/>
    </row>
    <row r="10" spans="1:1774" hidden="1">
      <c r="A10" s="34"/>
      <c r="E10" s="56"/>
      <c r="I10" s="26"/>
      <c r="J10" s="26"/>
      <c r="K10" s="26"/>
      <c r="L10" s="26"/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  <c r="AA10" s="26"/>
      <c r="AB10" s="26"/>
    </row>
    <row r="11" spans="1:1774" hidden="1">
      <c r="A11" s="34"/>
      <c r="E11" s="56"/>
      <c r="I11" s="26"/>
      <c r="J11" s="26"/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</row>
    <row r="12" spans="1:1774" hidden="1">
      <c r="A12" s="34"/>
      <c r="E12" s="5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</row>
    <row r="13" spans="1:1774" hidden="1">
      <c r="A13" s="34"/>
      <c r="E13" s="5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</row>
    <row r="14" spans="1:1774" hidden="1">
      <c r="A14" s="34"/>
      <c r="E14" s="5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</row>
    <row r="15" spans="1:1774" hidden="1">
      <c r="A15" s="34"/>
      <c r="E15" s="5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</row>
    <row r="16" spans="1:1774" hidden="1">
      <c r="A16" s="34"/>
      <c r="E16" s="5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</row>
    <row r="17" spans="1:1774" hidden="1">
      <c r="A17" s="34"/>
    </row>
    <row r="18" spans="1:1774" hidden="1">
      <c r="A18" s="34" t="s">
        <v>91</v>
      </c>
      <c r="E18" s="26" t="s">
        <v>92</v>
      </c>
    </row>
    <row r="19" spans="1:1774" hidden="1">
      <c r="A19" s="34"/>
    </row>
    <row r="20" spans="1:1774" s="28" customFormat="1" hidden="1">
      <c r="A20" s="113"/>
      <c r="C20" s="114" t="s">
        <v>93</v>
      </c>
      <c r="E20" s="28" t="s">
        <v>94</v>
      </c>
      <c r="F20" s="28" t="s">
        <v>95</v>
      </c>
      <c r="G20" s="28" t="s">
        <v>96</v>
      </c>
      <c r="H20" s="28" t="s">
        <v>97</v>
      </c>
      <c r="I20" s="28" t="s">
        <v>71</v>
      </c>
      <c r="J20" s="28" t="s">
        <v>72</v>
      </c>
      <c r="K20" s="28" t="s">
        <v>73</v>
      </c>
      <c r="L20" s="28" t="s">
        <v>74</v>
      </c>
      <c r="M20" s="28" t="s">
        <v>75</v>
      </c>
      <c r="N20" s="28" t="s">
        <v>76</v>
      </c>
      <c r="O20" s="28" t="s">
        <v>77</v>
      </c>
      <c r="P20" s="28" t="s">
        <v>78</v>
      </c>
      <c r="Q20" s="28" t="s">
        <v>79</v>
      </c>
      <c r="R20" s="28" t="s">
        <v>80</v>
      </c>
      <c r="S20" s="28" t="s">
        <v>81</v>
      </c>
      <c r="T20" s="28" t="s">
        <v>82</v>
      </c>
      <c r="U20" s="28" t="s">
        <v>83</v>
      </c>
      <c r="V20" s="28" t="s">
        <v>84</v>
      </c>
      <c r="W20" s="28" t="s">
        <v>85</v>
      </c>
      <c r="X20" s="28" t="s">
        <v>86</v>
      </c>
      <c r="Y20" s="28" t="s">
        <v>87</v>
      </c>
      <c r="Z20" s="28" t="s">
        <v>88</v>
      </c>
      <c r="AA20" s="28" t="s">
        <v>89</v>
      </c>
      <c r="AB20" s="28" t="s">
        <v>90</v>
      </c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</row>
    <row r="21" spans="1:1774" hidden="1">
      <c r="A21" s="34"/>
      <c r="C21" s="115"/>
      <c r="E21" s="35">
        <v>1</v>
      </c>
      <c r="F21" s="35">
        <v>0.15</v>
      </c>
      <c r="G21" s="35">
        <v>0.77</v>
      </c>
      <c r="H21" s="36">
        <v>0.5</v>
      </c>
      <c r="I21" s="26">
        <f t="shared" ref="I21:AB30" si="0">(I7*(1+$E21+$F21)*(1-$G21)*$H21)</f>
        <v>0</v>
      </c>
      <c r="J21" s="26">
        <f t="shared" si="0"/>
        <v>0</v>
      </c>
      <c r="K21" s="26">
        <f t="shared" si="0"/>
        <v>0</v>
      </c>
      <c r="L21" s="26">
        <f t="shared" si="0"/>
        <v>0</v>
      </c>
      <c r="M21" s="26">
        <f t="shared" si="0"/>
        <v>0</v>
      </c>
      <c r="N21" s="26">
        <f t="shared" si="0"/>
        <v>0</v>
      </c>
      <c r="O21" s="26">
        <f t="shared" si="0"/>
        <v>0</v>
      </c>
      <c r="P21" s="26">
        <f t="shared" si="0"/>
        <v>0</v>
      </c>
      <c r="Q21" s="26">
        <f t="shared" si="0"/>
        <v>0</v>
      </c>
      <c r="R21" s="26">
        <f t="shared" si="0"/>
        <v>0</v>
      </c>
      <c r="S21" s="26">
        <f t="shared" si="0"/>
        <v>0</v>
      </c>
      <c r="T21" s="26">
        <f t="shared" si="0"/>
        <v>0</v>
      </c>
      <c r="U21" s="26">
        <f t="shared" si="0"/>
        <v>0</v>
      </c>
      <c r="V21" s="26">
        <f t="shared" si="0"/>
        <v>0</v>
      </c>
      <c r="W21" s="26">
        <f t="shared" si="0"/>
        <v>0</v>
      </c>
      <c r="X21" s="26">
        <f t="shared" si="0"/>
        <v>0</v>
      </c>
      <c r="Y21" s="26">
        <f t="shared" si="0"/>
        <v>0</v>
      </c>
      <c r="Z21" s="26">
        <f t="shared" si="0"/>
        <v>0</v>
      </c>
      <c r="AA21" s="26">
        <f t="shared" si="0"/>
        <v>0</v>
      </c>
      <c r="AB21" s="26">
        <f t="shared" si="0"/>
        <v>0</v>
      </c>
    </row>
    <row r="22" spans="1:1774" hidden="1">
      <c r="A22" s="34"/>
      <c r="C22" s="115"/>
      <c r="E22" s="35">
        <v>3.5</v>
      </c>
      <c r="F22" s="35">
        <v>0.15</v>
      </c>
      <c r="G22" s="35">
        <v>0.09</v>
      </c>
      <c r="H22" s="36">
        <v>0.5</v>
      </c>
      <c r="I22" s="26">
        <f t="shared" si="0"/>
        <v>0</v>
      </c>
      <c r="J22" s="26">
        <f t="shared" si="0"/>
        <v>0</v>
      </c>
      <c r="K22" s="26">
        <f t="shared" si="0"/>
        <v>0</v>
      </c>
      <c r="L22" s="26">
        <f t="shared" si="0"/>
        <v>0</v>
      </c>
      <c r="M22" s="26">
        <f t="shared" si="0"/>
        <v>0</v>
      </c>
      <c r="N22" s="26">
        <f t="shared" si="0"/>
        <v>0</v>
      </c>
      <c r="O22" s="26">
        <f t="shared" si="0"/>
        <v>0</v>
      </c>
      <c r="P22" s="26">
        <f t="shared" si="0"/>
        <v>0</v>
      </c>
      <c r="Q22" s="26">
        <f t="shared" si="0"/>
        <v>0</v>
      </c>
      <c r="R22" s="26">
        <f t="shared" si="0"/>
        <v>0</v>
      </c>
      <c r="S22" s="26">
        <f t="shared" si="0"/>
        <v>0</v>
      </c>
      <c r="T22" s="26">
        <f t="shared" si="0"/>
        <v>0</v>
      </c>
      <c r="U22" s="26">
        <f t="shared" si="0"/>
        <v>0</v>
      </c>
      <c r="V22" s="26">
        <f t="shared" si="0"/>
        <v>0</v>
      </c>
      <c r="W22" s="26">
        <f t="shared" si="0"/>
        <v>0</v>
      </c>
      <c r="X22" s="26">
        <f t="shared" si="0"/>
        <v>0</v>
      </c>
      <c r="Y22" s="26">
        <f t="shared" si="0"/>
        <v>0</v>
      </c>
      <c r="Z22" s="26">
        <f t="shared" si="0"/>
        <v>0</v>
      </c>
      <c r="AA22" s="26">
        <f t="shared" si="0"/>
        <v>0</v>
      </c>
      <c r="AB22" s="26">
        <f t="shared" si="0"/>
        <v>0</v>
      </c>
    </row>
    <row r="23" spans="1:1774" hidden="1">
      <c r="A23" s="34"/>
      <c r="C23" s="115"/>
      <c r="E23" s="35">
        <v>3.5</v>
      </c>
      <c r="F23" s="35">
        <v>0.15</v>
      </c>
      <c r="G23" s="35">
        <v>0.1</v>
      </c>
      <c r="H23" s="36">
        <v>0.5</v>
      </c>
      <c r="I23" s="26">
        <f t="shared" si="0"/>
        <v>0</v>
      </c>
      <c r="J23" s="26">
        <f t="shared" si="0"/>
        <v>0</v>
      </c>
      <c r="K23" s="26">
        <f t="shared" si="0"/>
        <v>0</v>
      </c>
      <c r="L23" s="26">
        <f t="shared" si="0"/>
        <v>0</v>
      </c>
      <c r="M23" s="26">
        <f t="shared" si="0"/>
        <v>0</v>
      </c>
      <c r="N23" s="26">
        <f t="shared" si="0"/>
        <v>0</v>
      </c>
      <c r="O23" s="26">
        <f t="shared" si="0"/>
        <v>0</v>
      </c>
      <c r="P23" s="26">
        <f t="shared" si="0"/>
        <v>0</v>
      </c>
      <c r="Q23" s="26">
        <f t="shared" si="0"/>
        <v>0</v>
      </c>
      <c r="R23" s="26">
        <f t="shared" si="0"/>
        <v>0</v>
      </c>
      <c r="S23" s="26">
        <f t="shared" si="0"/>
        <v>0</v>
      </c>
      <c r="T23" s="26">
        <f t="shared" si="0"/>
        <v>0</v>
      </c>
      <c r="U23" s="26">
        <f t="shared" si="0"/>
        <v>0</v>
      </c>
      <c r="V23" s="26">
        <f t="shared" si="0"/>
        <v>0</v>
      </c>
      <c r="W23" s="26">
        <f t="shared" si="0"/>
        <v>0</v>
      </c>
      <c r="X23" s="26">
        <f t="shared" si="0"/>
        <v>0</v>
      </c>
      <c r="Y23" s="26">
        <f t="shared" si="0"/>
        <v>0</v>
      </c>
      <c r="Z23" s="26">
        <f t="shared" si="0"/>
        <v>0</v>
      </c>
      <c r="AA23" s="26">
        <f t="shared" si="0"/>
        <v>0</v>
      </c>
      <c r="AB23" s="26">
        <f t="shared" si="0"/>
        <v>0</v>
      </c>
    </row>
    <row r="24" spans="1:1774" hidden="1">
      <c r="A24" s="34"/>
      <c r="C24" s="115"/>
      <c r="E24" s="35">
        <v>2.2999999999999998</v>
      </c>
      <c r="F24" s="35">
        <v>0.15</v>
      </c>
      <c r="G24" s="35">
        <v>0.13</v>
      </c>
      <c r="H24" s="36">
        <v>0.5</v>
      </c>
      <c r="I24" s="26">
        <f t="shared" si="0"/>
        <v>0</v>
      </c>
      <c r="J24" s="26">
        <f t="shared" si="0"/>
        <v>0</v>
      </c>
      <c r="K24" s="26">
        <f t="shared" si="0"/>
        <v>0</v>
      </c>
      <c r="L24" s="26">
        <f t="shared" si="0"/>
        <v>0</v>
      </c>
      <c r="M24" s="26">
        <f t="shared" si="0"/>
        <v>0</v>
      </c>
      <c r="N24" s="26">
        <f t="shared" si="0"/>
        <v>0</v>
      </c>
      <c r="O24" s="26">
        <f t="shared" si="0"/>
        <v>0</v>
      </c>
      <c r="P24" s="26">
        <f t="shared" si="0"/>
        <v>0</v>
      </c>
      <c r="Q24" s="26">
        <f t="shared" si="0"/>
        <v>0</v>
      </c>
      <c r="R24" s="26">
        <f t="shared" si="0"/>
        <v>0</v>
      </c>
      <c r="S24" s="26">
        <f t="shared" si="0"/>
        <v>0</v>
      </c>
      <c r="T24" s="26">
        <f t="shared" si="0"/>
        <v>0</v>
      </c>
      <c r="U24" s="26">
        <f t="shared" si="0"/>
        <v>0</v>
      </c>
      <c r="V24" s="26">
        <f t="shared" si="0"/>
        <v>0</v>
      </c>
      <c r="W24" s="26">
        <f t="shared" si="0"/>
        <v>0</v>
      </c>
      <c r="X24" s="26">
        <f t="shared" si="0"/>
        <v>0</v>
      </c>
      <c r="Y24" s="26">
        <f t="shared" si="0"/>
        <v>0</v>
      </c>
      <c r="Z24" s="26">
        <f t="shared" si="0"/>
        <v>0</v>
      </c>
      <c r="AA24" s="26">
        <f t="shared" si="0"/>
        <v>0</v>
      </c>
      <c r="AB24" s="26">
        <f t="shared" si="0"/>
        <v>0</v>
      </c>
    </row>
    <row r="25" spans="1:1774" hidden="1">
      <c r="A25" s="34"/>
      <c r="C25" s="115"/>
      <c r="E25" s="35">
        <v>2.2999999999999998</v>
      </c>
      <c r="F25" s="35">
        <v>0.15</v>
      </c>
      <c r="G25" s="35">
        <v>0.13</v>
      </c>
      <c r="H25" s="36">
        <v>0.5</v>
      </c>
      <c r="I25" s="26">
        <f t="shared" si="0"/>
        <v>0</v>
      </c>
      <c r="J25" s="26">
        <f t="shared" si="0"/>
        <v>0</v>
      </c>
      <c r="K25" s="26">
        <f t="shared" si="0"/>
        <v>0</v>
      </c>
      <c r="L25" s="26">
        <f t="shared" si="0"/>
        <v>0</v>
      </c>
      <c r="M25" s="26">
        <f t="shared" si="0"/>
        <v>0</v>
      </c>
      <c r="N25" s="26">
        <f t="shared" si="0"/>
        <v>0</v>
      </c>
      <c r="O25" s="26">
        <f t="shared" si="0"/>
        <v>0</v>
      </c>
      <c r="P25" s="26">
        <f t="shared" si="0"/>
        <v>0</v>
      </c>
      <c r="Q25" s="26">
        <f t="shared" si="0"/>
        <v>0</v>
      </c>
      <c r="R25" s="26">
        <f t="shared" si="0"/>
        <v>0</v>
      </c>
      <c r="S25" s="26">
        <f t="shared" si="0"/>
        <v>0</v>
      </c>
      <c r="T25" s="26">
        <f t="shared" si="0"/>
        <v>0</v>
      </c>
      <c r="U25" s="26">
        <f t="shared" si="0"/>
        <v>0</v>
      </c>
      <c r="V25" s="26">
        <f t="shared" si="0"/>
        <v>0</v>
      </c>
      <c r="W25" s="26">
        <f t="shared" si="0"/>
        <v>0</v>
      </c>
      <c r="X25" s="26">
        <f t="shared" si="0"/>
        <v>0</v>
      </c>
      <c r="Y25" s="26">
        <f t="shared" si="0"/>
        <v>0</v>
      </c>
      <c r="Z25" s="26">
        <f t="shared" si="0"/>
        <v>0</v>
      </c>
      <c r="AA25" s="26">
        <f t="shared" si="0"/>
        <v>0</v>
      </c>
      <c r="AB25" s="26">
        <f t="shared" si="0"/>
        <v>0</v>
      </c>
    </row>
    <row r="26" spans="1:1774" hidden="1">
      <c r="A26" s="34"/>
      <c r="C26" s="115"/>
      <c r="E26" s="35">
        <v>3.5</v>
      </c>
      <c r="F26" s="35">
        <v>0.15</v>
      </c>
      <c r="G26" s="35">
        <v>0.09</v>
      </c>
      <c r="H26" s="36">
        <v>0.5</v>
      </c>
      <c r="I26" s="26">
        <f t="shared" si="0"/>
        <v>0</v>
      </c>
      <c r="J26" s="26">
        <f t="shared" si="0"/>
        <v>0</v>
      </c>
      <c r="K26" s="26">
        <f t="shared" si="0"/>
        <v>0</v>
      </c>
      <c r="L26" s="26">
        <f t="shared" si="0"/>
        <v>0</v>
      </c>
      <c r="M26" s="26">
        <f t="shared" si="0"/>
        <v>0</v>
      </c>
      <c r="N26" s="26">
        <f t="shared" si="0"/>
        <v>0</v>
      </c>
      <c r="O26" s="26">
        <f t="shared" si="0"/>
        <v>0</v>
      </c>
      <c r="P26" s="26">
        <f t="shared" si="0"/>
        <v>0</v>
      </c>
      <c r="Q26" s="26">
        <f t="shared" si="0"/>
        <v>0</v>
      </c>
      <c r="R26" s="26">
        <f t="shared" si="0"/>
        <v>0</v>
      </c>
      <c r="S26" s="26">
        <f t="shared" si="0"/>
        <v>0</v>
      </c>
      <c r="T26" s="26">
        <f t="shared" si="0"/>
        <v>0</v>
      </c>
      <c r="U26" s="26">
        <f t="shared" si="0"/>
        <v>0</v>
      </c>
      <c r="V26" s="26">
        <f t="shared" si="0"/>
        <v>0</v>
      </c>
      <c r="W26" s="26">
        <f t="shared" si="0"/>
        <v>0</v>
      </c>
      <c r="X26" s="26">
        <f t="shared" si="0"/>
        <v>0</v>
      </c>
      <c r="Y26" s="26">
        <f t="shared" si="0"/>
        <v>0</v>
      </c>
      <c r="Z26" s="26">
        <f t="shared" si="0"/>
        <v>0</v>
      </c>
      <c r="AA26" s="26">
        <f t="shared" si="0"/>
        <v>0</v>
      </c>
      <c r="AB26" s="26">
        <f t="shared" si="0"/>
        <v>0</v>
      </c>
    </row>
    <row r="27" spans="1:1774" hidden="1">
      <c r="A27" s="34"/>
      <c r="C27" s="115"/>
      <c r="E27" s="35">
        <v>0</v>
      </c>
      <c r="F27" s="35">
        <v>0.15</v>
      </c>
      <c r="G27" s="35">
        <v>0.9</v>
      </c>
      <c r="H27" s="36">
        <v>0.5</v>
      </c>
      <c r="I27" s="26">
        <f t="shared" si="0"/>
        <v>0</v>
      </c>
      <c r="J27" s="26">
        <f t="shared" si="0"/>
        <v>0</v>
      </c>
      <c r="K27" s="26">
        <f t="shared" si="0"/>
        <v>0</v>
      </c>
      <c r="L27" s="26">
        <f t="shared" si="0"/>
        <v>0</v>
      </c>
      <c r="M27" s="26">
        <f t="shared" si="0"/>
        <v>0</v>
      </c>
      <c r="N27" s="26">
        <f t="shared" si="0"/>
        <v>0</v>
      </c>
      <c r="O27" s="26">
        <f t="shared" si="0"/>
        <v>0</v>
      </c>
      <c r="P27" s="26">
        <f t="shared" si="0"/>
        <v>0</v>
      </c>
      <c r="Q27" s="26">
        <f t="shared" si="0"/>
        <v>0</v>
      </c>
      <c r="R27" s="26">
        <f t="shared" si="0"/>
        <v>0</v>
      </c>
      <c r="S27" s="26">
        <f t="shared" si="0"/>
        <v>0</v>
      </c>
      <c r="T27" s="26">
        <f t="shared" si="0"/>
        <v>0</v>
      </c>
      <c r="U27" s="26">
        <f t="shared" si="0"/>
        <v>0</v>
      </c>
      <c r="V27" s="26">
        <f t="shared" si="0"/>
        <v>0</v>
      </c>
      <c r="W27" s="26">
        <f t="shared" si="0"/>
        <v>0</v>
      </c>
      <c r="X27" s="26">
        <f t="shared" si="0"/>
        <v>0</v>
      </c>
      <c r="Y27" s="26">
        <f t="shared" si="0"/>
        <v>0</v>
      </c>
      <c r="Z27" s="26">
        <f t="shared" si="0"/>
        <v>0</v>
      </c>
      <c r="AA27" s="26">
        <f t="shared" si="0"/>
        <v>0</v>
      </c>
      <c r="AB27" s="26">
        <f t="shared" si="0"/>
        <v>0</v>
      </c>
    </row>
    <row r="28" spans="1:1774" hidden="1">
      <c r="A28" s="34"/>
      <c r="C28" s="115"/>
      <c r="E28" s="35">
        <v>1.5</v>
      </c>
      <c r="F28" s="35">
        <v>0.15</v>
      </c>
      <c r="G28" s="35">
        <v>0.9</v>
      </c>
      <c r="H28" s="36">
        <v>0.5</v>
      </c>
      <c r="I28" s="26">
        <f t="shared" si="0"/>
        <v>0</v>
      </c>
      <c r="J28" s="26">
        <f t="shared" si="0"/>
        <v>0</v>
      </c>
      <c r="K28" s="26">
        <f t="shared" si="0"/>
        <v>0</v>
      </c>
      <c r="L28" s="26">
        <f t="shared" si="0"/>
        <v>0</v>
      </c>
      <c r="M28" s="26">
        <f t="shared" si="0"/>
        <v>0</v>
      </c>
      <c r="N28" s="26">
        <f t="shared" si="0"/>
        <v>0</v>
      </c>
      <c r="O28" s="26">
        <f t="shared" si="0"/>
        <v>0</v>
      </c>
      <c r="P28" s="26">
        <f t="shared" si="0"/>
        <v>0</v>
      </c>
      <c r="Q28" s="26">
        <f t="shared" si="0"/>
        <v>0</v>
      </c>
      <c r="R28" s="26">
        <f t="shared" si="0"/>
        <v>0</v>
      </c>
      <c r="S28" s="26">
        <f t="shared" si="0"/>
        <v>0</v>
      </c>
      <c r="T28" s="26">
        <f t="shared" si="0"/>
        <v>0</v>
      </c>
      <c r="U28" s="26">
        <f t="shared" si="0"/>
        <v>0</v>
      </c>
      <c r="V28" s="26">
        <f t="shared" si="0"/>
        <v>0</v>
      </c>
      <c r="W28" s="26">
        <f t="shared" si="0"/>
        <v>0</v>
      </c>
      <c r="X28" s="26">
        <f t="shared" si="0"/>
        <v>0</v>
      </c>
      <c r="Y28" s="26">
        <f t="shared" si="0"/>
        <v>0</v>
      </c>
      <c r="Z28" s="26">
        <f t="shared" si="0"/>
        <v>0</v>
      </c>
      <c r="AA28" s="26">
        <f t="shared" si="0"/>
        <v>0</v>
      </c>
      <c r="AB28" s="26">
        <f t="shared" si="0"/>
        <v>0</v>
      </c>
    </row>
    <row r="29" spans="1:1774" hidden="1">
      <c r="A29" s="34"/>
      <c r="C29" s="115"/>
      <c r="E29" s="35">
        <v>1.9</v>
      </c>
      <c r="F29" s="35">
        <v>0.15</v>
      </c>
      <c r="G29" s="35">
        <v>0.05</v>
      </c>
      <c r="H29" s="36">
        <v>0.5</v>
      </c>
      <c r="I29" s="26">
        <f t="shared" si="0"/>
        <v>0</v>
      </c>
      <c r="J29" s="26">
        <f t="shared" si="0"/>
        <v>0</v>
      </c>
      <c r="K29" s="26">
        <f t="shared" si="0"/>
        <v>0</v>
      </c>
      <c r="L29" s="26">
        <f t="shared" si="0"/>
        <v>0</v>
      </c>
      <c r="M29" s="26">
        <f t="shared" si="0"/>
        <v>0</v>
      </c>
      <c r="N29" s="26">
        <f t="shared" si="0"/>
        <v>0</v>
      </c>
      <c r="O29" s="26">
        <f t="shared" si="0"/>
        <v>0</v>
      </c>
      <c r="P29" s="26">
        <f t="shared" si="0"/>
        <v>0</v>
      </c>
      <c r="Q29" s="26">
        <f t="shared" si="0"/>
        <v>0</v>
      </c>
      <c r="R29" s="26">
        <f t="shared" si="0"/>
        <v>0</v>
      </c>
      <c r="S29" s="26">
        <f t="shared" si="0"/>
        <v>0</v>
      </c>
      <c r="T29" s="26">
        <f t="shared" si="0"/>
        <v>0</v>
      </c>
      <c r="U29" s="26">
        <f t="shared" si="0"/>
        <v>0</v>
      </c>
      <c r="V29" s="26">
        <f t="shared" si="0"/>
        <v>0</v>
      </c>
      <c r="W29" s="26">
        <f t="shared" si="0"/>
        <v>0</v>
      </c>
      <c r="X29" s="26">
        <f t="shared" si="0"/>
        <v>0</v>
      </c>
      <c r="Y29" s="26">
        <f t="shared" si="0"/>
        <v>0</v>
      </c>
      <c r="Z29" s="26">
        <f t="shared" si="0"/>
        <v>0</v>
      </c>
      <c r="AA29" s="26">
        <f t="shared" si="0"/>
        <v>0</v>
      </c>
      <c r="AB29" s="26">
        <f t="shared" si="0"/>
        <v>0</v>
      </c>
    </row>
    <row r="30" spans="1:1774" hidden="1">
      <c r="A30" s="34"/>
      <c r="C30" s="115"/>
      <c r="E30" s="35">
        <v>0.4</v>
      </c>
      <c r="F30" s="35">
        <v>0.15</v>
      </c>
      <c r="G30" s="35">
        <v>0.11</v>
      </c>
      <c r="H30" s="36">
        <v>0.5</v>
      </c>
      <c r="I30" s="26">
        <f t="shared" si="0"/>
        <v>0</v>
      </c>
      <c r="J30" s="26">
        <f t="shared" si="0"/>
        <v>0</v>
      </c>
      <c r="K30" s="26">
        <f t="shared" si="0"/>
        <v>0</v>
      </c>
      <c r="L30" s="26">
        <f t="shared" si="0"/>
        <v>0</v>
      </c>
      <c r="M30" s="26">
        <f t="shared" si="0"/>
        <v>0</v>
      </c>
      <c r="N30" s="26">
        <f t="shared" si="0"/>
        <v>0</v>
      </c>
      <c r="O30" s="26">
        <f t="shared" si="0"/>
        <v>0</v>
      </c>
      <c r="P30" s="26">
        <f t="shared" si="0"/>
        <v>0</v>
      </c>
      <c r="Q30" s="26">
        <f t="shared" si="0"/>
        <v>0</v>
      </c>
      <c r="R30" s="26">
        <f t="shared" si="0"/>
        <v>0</v>
      </c>
      <c r="S30" s="26">
        <f t="shared" si="0"/>
        <v>0</v>
      </c>
      <c r="T30" s="26">
        <f t="shared" si="0"/>
        <v>0</v>
      </c>
      <c r="U30" s="26">
        <f t="shared" si="0"/>
        <v>0</v>
      </c>
      <c r="V30" s="26">
        <f t="shared" si="0"/>
        <v>0</v>
      </c>
      <c r="W30" s="26">
        <f t="shared" si="0"/>
        <v>0</v>
      </c>
      <c r="X30" s="26">
        <f t="shared" si="0"/>
        <v>0</v>
      </c>
      <c r="Y30" s="26">
        <f t="shared" si="0"/>
        <v>0</v>
      </c>
      <c r="Z30" s="26">
        <f t="shared" si="0"/>
        <v>0</v>
      </c>
      <c r="AA30" s="26">
        <f t="shared" si="0"/>
        <v>0</v>
      </c>
      <c r="AB30" s="26">
        <f t="shared" si="0"/>
        <v>0</v>
      </c>
    </row>
    <row r="31" spans="1:1774" hidden="1">
      <c r="A31" s="34"/>
    </row>
    <row r="32" spans="1:1774" s="28" customFormat="1" hidden="1">
      <c r="A32" s="113"/>
      <c r="C32" s="114"/>
      <c r="I32" s="28" t="s">
        <v>71</v>
      </c>
      <c r="J32" s="28" t="s">
        <v>72</v>
      </c>
      <c r="K32" s="28" t="s">
        <v>73</v>
      </c>
      <c r="L32" s="28" t="s">
        <v>74</v>
      </c>
      <c r="M32" s="28" t="s">
        <v>75</v>
      </c>
      <c r="N32" s="28" t="s">
        <v>76</v>
      </c>
      <c r="O32" s="28" t="s">
        <v>77</v>
      </c>
      <c r="P32" s="28" t="s">
        <v>78</v>
      </c>
      <c r="Q32" s="28" t="s">
        <v>79</v>
      </c>
      <c r="R32" s="28" t="s">
        <v>80</v>
      </c>
      <c r="S32" s="28" t="s">
        <v>81</v>
      </c>
      <c r="T32" s="28" t="s">
        <v>82</v>
      </c>
      <c r="U32" s="28" t="s">
        <v>83</v>
      </c>
      <c r="V32" s="28" t="s">
        <v>84</v>
      </c>
      <c r="W32" s="28" t="s">
        <v>85</v>
      </c>
      <c r="X32" s="28" t="s">
        <v>86</v>
      </c>
      <c r="Y32" s="28" t="s">
        <v>87</v>
      </c>
      <c r="Z32" s="28" t="s">
        <v>88</v>
      </c>
      <c r="AA32" s="28" t="s">
        <v>89</v>
      </c>
      <c r="AB32" s="28" t="s">
        <v>90</v>
      </c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</row>
    <row r="33" spans="1:66" s="41" customFormat="1" ht="18.600000000000001" hidden="1" thickBot="1">
      <c r="A33" s="39" t="s">
        <v>98</v>
      </c>
      <c r="C33" s="38"/>
      <c r="D33" s="38"/>
      <c r="E33" s="38"/>
      <c r="F33" s="38"/>
      <c r="G33" s="38"/>
      <c r="H33" s="38"/>
      <c r="I33" s="40">
        <f>SUM(I21:I30)</f>
        <v>0</v>
      </c>
      <c r="J33" s="40">
        <f t="shared" ref="J33:AB33" si="1">SUM(J21:J30)</f>
        <v>0</v>
      </c>
      <c r="K33" s="40">
        <f t="shared" si="1"/>
        <v>0</v>
      </c>
      <c r="L33" s="40">
        <f t="shared" si="1"/>
        <v>0</v>
      </c>
      <c r="M33" s="40">
        <f t="shared" si="1"/>
        <v>0</v>
      </c>
      <c r="N33" s="40">
        <f t="shared" si="1"/>
        <v>0</v>
      </c>
      <c r="O33" s="40">
        <f t="shared" si="1"/>
        <v>0</v>
      </c>
      <c r="P33" s="40">
        <f t="shared" si="1"/>
        <v>0</v>
      </c>
      <c r="Q33" s="40">
        <f t="shared" si="1"/>
        <v>0</v>
      </c>
      <c r="R33" s="40">
        <f t="shared" si="1"/>
        <v>0</v>
      </c>
      <c r="S33" s="40">
        <f t="shared" si="1"/>
        <v>0</v>
      </c>
      <c r="T33" s="40">
        <f t="shared" si="1"/>
        <v>0</v>
      </c>
      <c r="U33" s="40">
        <f t="shared" si="1"/>
        <v>0</v>
      </c>
      <c r="V33" s="40">
        <f t="shared" si="1"/>
        <v>0</v>
      </c>
      <c r="W33" s="40">
        <f t="shared" si="1"/>
        <v>0</v>
      </c>
      <c r="X33" s="40">
        <f t="shared" si="1"/>
        <v>0</v>
      </c>
      <c r="Y33" s="40">
        <f t="shared" si="1"/>
        <v>0</v>
      </c>
      <c r="Z33" s="40">
        <f t="shared" si="1"/>
        <v>0</v>
      </c>
      <c r="AA33" s="40">
        <f t="shared" si="1"/>
        <v>0</v>
      </c>
      <c r="AB33" s="40">
        <f t="shared" si="1"/>
        <v>0</v>
      </c>
    </row>
    <row r="34" spans="1:66" hidden="1">
      <c r="A34" s="34"/>
    </row>
    <row r="35" spans="1:66">
      <c r="A35" s="34"/>
      <c r="H35" s="26"/>
      <c r="K35" s="26"/>
    </row>
    <row r="36" spans="1:66" ht="20.100000000000001">
      <c r="A36" s="32" t="s">
        <v>193</v>
      </c>
    </row>
    <row r="37" spans="1:66" ht="20.100000000000001">
      <c r="A37" s="32"/>
    </row>
    <row r="38" spans="1:66" ht="15.6">
      <c r="A38" s="110" t="s">
        <v>194</v>
      </c>
    </row>
    <row r="39" spans="1:66" ht="15.6">
      <c r="A39" s="110"/>
    </row>
    <row r="40" spans="1:66" s="3" customFormat="1">
      <c r="C40" s="9"/>
      <c r="H40" s="28" t="s">
        <v>119</v>
      </c>
      <c r="I40" s="28" t="s">
        <v>120</v>
      </c>
      <c r="J40" s="28" t="s">
        <v>121</v>
      </c>
      <c r="K40" s="28" t="s">
        <v>122</v>
      </c>
      <c r="L40" s="28" t="s">
        <v>123</v>
      </c>
      <c r="M40" s="28" t="s">
        <v>124</v>
      </c>
      <c r="N40" s="28" t="s">
        <v>125</v>
      </c>
      <c r="O40" s="28" t="s">
        <v>126</v>
      </c>
      <c r="P40" s="28" t="s">
        <v>127</v>
      </c>
      <c r="Q40" s="28" t="s">
        <v>128</v>
      </c>
      <c r="R40" s="28" t="s">
        <v>129</v>
      </c>
      <c r="S40" s="28" t="s">
        <v>130</v>
      </c>
      <c r="T40" s="28" t="s">
        <v>131</v>
      </c>
      <c r="U40" s="28" t="s">
        <v>132</v>
      </c>
      <c r="V40" s="28" t="s">
        <v>133</v>
      </c>
      <c r="W40" s="28" t="s">
        <v>134</v>
      </c>
      <c r="X40" s="28" t="s">
        <v>135</v>
      </c>
      <c r="Y40" s="28" t="s">
        <v>136</v>
      </c>
      <c r="Z40" s="28" t="s">
        <v>137</v>
      </c>
      <c r="AA40" s="28" t="s">
        <v>138</v>
      </c>
      <c r="AB40" s="28" t="s">
        <v>139</v>
      </c>
      <c r="AC40" s="28" t="s">
        <v>140</v>
      </c>
      <c r="AD40" s="28" t="s">
        <v>141</v>
      </c>
      <c r="AE40" s="28" t="s">
        <v>142</v>
      </c>
      <c r="AF40" s="28" t="s">
        <v>143</v>
      </c>
      <c r="AG40" s="28" t="s">
        <v>144</v>
      </c>
      <c r="AH40" s="28" t="s">
        <v>145</v>
      </c>
      <c r="AI40" s="28" t="s">
        <v>146</v>
      </c>
      <c r="AJ40" s="28" t="s">
        <v>147</v>
      </c>
      <c r="AK40" s="28" t="s">
        <v>148</v>
      </c>
      <c r="AL40" s="28" t="s">
        <v>71</v>
      </c>
      <c r="AM40" s="28" t="s">
        <v>72</v>
      </c>
      <c r="AN40" s="28" t="s">
        <v>73</v>
      </c>
      <c r="AO40" s="28" t="s">
        <v>74</v>
      </c>
      <c r="AP40" s="28" t="s">
        <v>75</v>
      </c>
      <c r="AQ40" s="28" t="s">
        <v>76</v>
      </c>
      <c r="AR40" s="28" t="s">
        <v>77</v>
      </c>
      <c r="AS40" s="28" t="s">
        <v>78</v>
      </c>
      <c r="AT40" s="28" t="s">
        <v>79</v>
      </c>
      <c r="AU40" s="28" t="s">
        <v>80</v>
      </c>
      <c r="AV40" s="28" t="s">
        <v>81</v>
      </c>
      <c r="AW40" s="28" t="s">
        <v>82</v>
      </c>
      <c r="AX40" s="28" t="s">
        <v>83</v>
      </c>
      <c r="AY40" s="28" t="s">
        <v>84</v>
      </c>
      <c r="AZ40" s="28" t="s">
        <v>85</v>
      </c>
      <c r="BA40" s="28" t="s">
        <v>86</v>
      </c>
      <c r="BB40" s="28" t="s">
        <v>87</v>
      </c>
      <c r="BC40" s="28" t="s">
        <v>88</v>
      </c>
      <c r="BD40" s="28" t="s">
        <v>89</v>
      </c>
      <c r="BE40" s="28" t="s">
        <v>90</v>
      </c>
      <c r="BF40" s="28" t="s">
        <v>149</v>
      </c>
      <c r="BG40" s="28" t="s">
        <v>150</v>
      </c>
      <c r="BH40" s="28" t="s">
        <v>151</v>
      </c>
      <c r="BI40" s="28" t="s">
        <v>152</v>
      </c>
      <c r="BJ40" s="28" t="s">
        <v>153</v>
      </c>
      <c r="BK40" s="28" t="s">
        <v>154</v>
      </c>
      <c r="BL40" s="28" t="s">
        <v>155</v>
      </c>
      <c r="BM40" s="28" t="s">
        <v>156</v>
      </c>
      <c r="BN40" s="28" t="s">
        <v>157</v>
      </c>
    </row>
    <row r="41" spans="1:66" s="3" customFormat="1">
      <c r="A41" s="121" t="s">
        <v>195</v>
      </c>
      <c r="C41" s="9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</row>
    <row r="42" spans="1:66" s="26" customFormat="1">
      <c r="A42" s="116"/>
      <c r="C42" s="116"/>
      <c r="E42" s="62"/>
    </row>
    <row r="43" spans="1:66" s="53" customFormat="1">
      <c r="A43" s="130" t="s">
        <v>196</v>
      </c>
      <c r="E43" s="136"/>
    </row>
    <row r="44" spans="1:66" s="26" customFormat="1" ht="59.45" customHeight="1">
      <c r="A44" s="118" t="s">
        <v>197</v>
      </c>
      <c r="C44" s="112"/>
      <c r="D44" s="123" t="s">
        <v>198</v>
      </c>
      <c r="E44" s="62" t="s">
        <v>199</v>
      </c>
    </row>
    <row r="45" spans="1:66">
      <c r="B45" s="8" t="s">
        <v>200</v>
      </c>
      <c r="C45"/>
      <c r="D45" s="126">
        <v>9</v>
      </c>
      <c r="E45" s="46">
        <v>0.5</v>
      </c>
      <c r="F45" s="122"/>
      <c r="G45" s="122"/>
      <c r="H45" s="26">
        <f>'BOL - HANPP, Grazing Demand'!H2*$D45*$E45</f>
        <v>83565</v>
      </c>
      <c r="I45" s="26">
        <f>'BOL - HANPP, Grazing Demand'!I2*$D45*$E45</f>
        <v>85185</v>
      </c>
      <c r="J45" s="26">
        <f>'BOL - HANPP, Grazing Demand'!J2*$D45*$E45</f>
        <v>86728.5</v>
      </c>
      <c r="K45" s="26">
        <f>'BOL - HANPP, Grazing Demand'!K2*$D45*$E45</f>
        <v>88272</v>
      </c>
      <c r="L45" s="26">
        <f>'BOL - HANPP, Grazing Demand'!L2*$D45*$E45</f>
        <v>95022</v>
      </c>
      <c r="M45" s="26">
        <f>'BOL - HANPP, Grazing Demand'!M2*$D45*$E45</f>
        <v>95850</v>
      </c>
      <c r="N45" s="26">
        <f>'BOL - HANPP, Grazing Demand'!N2*$D45*$E45</f>
        <v>97065</v>
      </c>
      <c r="O45" s="26">
        <f>'BOL - HANPP, Grazing Demand'!O2*$D45*$E45</f>
        <v>104850</v>
      </c>
      <c r="P45" s="26">
        <f>'BOL - HANPP, Grazing Demand'!P2*$D45*$E45</f>
        <v>112995</v>
      </c>
      <c r="Q45" s="26">
        <f>'BOL - HANPP, Grazing Demand'!Q2*$D45*$E45</f>
        <v>123862.5</v>
      </c>
      <c r="R45" s="26">
        <f>'BOL - HANPP, Grazing Demand'!R2*$D45*$E45</f>
        <v>129658.5</v>
      </c>
      <c r="S45" s="26">
        <f>'BOL - HANPP, Grazing Demand'!S2*$D45*$E45</f>
        <v>135900</v>
      </c>
      <c r="T45" s="26">
        <f>'BOL - HANPP, Grazing Demand'!T2*$D45*$E45</f>
        <v>142717.5</v>
      </c>
      <c r="U45" s="26">
        <f>'BOL - HANPP, Grazing Demand'!U2*$D45*$E45</f>
        <v>149832</v>
      </c>
      <c r="V45" s="26">
        <f>'BOL - HANPP, Grazing Demand'!V2*$D45*$E45</f>
        <v>158593.5</v>
      </c>
      <c r="W45" s="26">
        <f>'BOL - HANPP, Grazing Demand'!W2*$D45*$E45</f>
        <v>166302</v>
      </c>
      <c r="X45" s="26">
        <f>'BOL - HANPP, Grazing Demand'!X2*$D45*$E45</f>
        <v>177043.5</v>
      </c>
      <c r="Y45" s="26">
        <f>'BOL - HANPP, Grazing Demand'!Y2*$D45*$E45</f>
        <v>185031</v>
      </c>
      <c r="Z45" s="26">
        <f>'BOL - HANPP, Grazing Demand'!Z2*$D45*$E45</f>
        <v>193378.5</v>
      </c>
      <c r="AA45" s="26">
        <f>'BOL - HANPP, Grazing Demand'!AA2*$D45*$E45</f>
        <v>214668</v>
      </c>
      <c r="AB45" s="26">
        <f>'BOL - HANPP, Grazing Demand'!AB2*$D45*$E45</f>
        <v>221508</v>
      </c>
      <c r="AC45" s="26">
        <f>'BOL - HANPP, Grazing Demand'!AC2*$D45*$E45</f>
        <v>229513.5</v>
      </c>
      <c r="AD45" s="26">
        <f>'BOL - HANPP, Grazing Demand'!AD2*$D45*$E45</f>
        <v>280597.5</v>
      </c>
      <c r="AE45" s="26">
        <f>'BOL - HANPP, Grazing Demand'!AE2*$D45*$E45</f>
        <v>239035.5</v>
      </c>
      <c r="AF45" s="26">
        <f>'BOL - HANPP, Grazing Demand'!AF2*$D45*$E45</f>
        <v>248116.5</v>
      </c>
      <c r="AG45" s="26">
        <f>'BOL - HANPP, Grazing Demand'!AG2*$D45*$E45</f>
        <v>241429.5</v>
      </c>
      <c r="AH45" s="26">
        <f>'BOL - HANPP, Grazing Demand'!AH2*$D45*$E45</f>
        <v>256806</v>
      </c>
      <c r="AI45" s="26">
        <f>'BOL - HANPP, Grazing Demand'!AI2*$D45*$E45</f>
        <v>272578.5</v>
      </c>
      <c r="AJ45" s="26">
        <f>'BOL - HANPP, Grazing Demand'!AJ2*$D45*$E45</f>
        <v>242383.5</v>
      </c>
      <c r="AK45" s="26">
        <f>'BOL - HANPP, Grazing Demand'!AK2*$D45*$E45</f>
        <v>293805</v>
      </c>
      <c r="AL45" s="26">
        <f>'BOL - HANPP, Grazing Demand'!AL2*$D45*$E45</f>
        <v>293922</v>
      </c>
      <c r="AM45" s="26">
        <f>'BOL - HANPP, Grazing Demand'!AM2*$D45*$E45</f>
        <v>300451.5</v>
      </c>
      <c r="AN45" s="26">
        <f>'BOL - HANPP, Grazing Demand'!AN2*$D45*$E45</f>
        <v>259483.5</v>
      </c>
      <c r="AO45" s="26">
        <f>'BOL - HANPP, Grazing Demand'!AO2*$D45*$E45</f>
        <v>268285.5</v>
      </c>
      <c r="AP45" s="26">
        <f>'BOL - HANPP, Grazing Demand'!AP2*$D45*$E45</f>
        <v>280246.5</v>
      </c>
      <c r="AQ45" s="26">
        <f>'BOL - HANPP, Grazing Demand'!AQ2*$D45*$E45</f>
        <v>295893</v>
      </c>
      <c r="AR45" s="26">
        <f>'BOL - HANPP, Grazing Demand'!AR2*$D45*$E45</f>
        <v>308965.5</v>
      </c>
      <c r="AS45" s="26">
        <f>'BOL - HANPP, Grazing Demand'!AS2*$D45*$E45</f>
        <v>324765</v>
      </c>
      <c r="AT45" s="26">
        <f>'BOL - HANPP, Grazing Demand'!AT2*$D45*$E45</f>
        <v>333270</v>
      </c>
      <c r="AU45" s="26">
        <f>'BOL - HANPP, Grazing Demand'!AU2*$D45*$E45</f>
        <v>343899</v>
      </c>
      <c r="AV45" s="26">
        <f>'BOL - HANPP, Grazing Demand'!AV2*$D45*$E45</f>
        <v>436275</v>
      </c>
      <c r="AW45" s="26">
        <f>'BOL - HANPP, Grazing Demand'!AW2*$D45*$E45</f>
        <v>452475</v>
      </c>
      <c r="AX45" s="26">
        <f>'BOL - HANPP, Grazing Demand'!AX2*$D45*$E45</f>
        <v>468675</v>
      </c>
      <c r="AY45" s="26">
        <f>'BOL - HANPP, Grazing Demand'!AY2*$D45*$E45</f>
        <v>484875</v>
      </c>
      <c r="AZ45" s="26">
        <f>'BOL - HANPP, Grazing Demand'!AZ2*$D45*$E45</f>
        <v>486000</v>
      </c>
      <c r="BA45" s="26">
        <f>'BOL - HANPP, Grazing Demand'!BA2*$D45*$E45</f>
        <v>495000</v>
      </c>
      <c r="BB45" s="26">
        <f>'BOL - HANPP, Grazing Demand'!BB2*$D45*$E45</f>
        <v>503847</v>
      </c>
      <c r="BC45" s="26">
        <f>'BOL - HANPP, Grazing Demand'!BC2*$D45*$E45</f>
        <v>515196</v>
      </c>
      <c r="BD45" s="26">
        <f>'BOL - HANPP, Grazing Demand'!BD2*$D45*$E45</f>
        <v>362088</v>
      </c>
      <c r="BE45" s="26">
        <f>'BOL - HANPP, Grazing Demand'!BE2*$D45*$E45</f>
        <v>377464.5</v>
      </c>
      <c r="BF45" s="26">
        <f>'BOL - HANPP, Grazing Demand'!BF2*$D45*$E45</f>
        <v>388359</v>
      </c>
      <c r="BG45" s="26">
        <f>'BOL - HANPP, Grazing Demand'!BG2*$D45*$E45</f>
        <v>403227</v>
      </c>
      <c r="BH45" s="26">
        <f>'BOL - HANPP, Grazing Demand'!BH2*$D45*$E45</f>
        <v>407695.5</v>
      </c>
      <c r="BI45" s="26">
        <f>'BOL - HANPP, Grazing Demand'!BI2*$D45*$E45</f>
        <v>414756</v>
      </c>
      <c r="BJ45" s="26">
        <f>'BOL - HANPP, Grazing Demand'!BJ2*$D45*$E45</f>
        <v>421326</v>
      </c>
      <c r="BK45" s="26">
        <f>'BOL - HANPP, Grazing Demand'!BK2*$D45*$E45</f>
        <v>450000</v>
      </c>
      <c r="BL45" s="26">
        <f>'BOL - HANPP, Grazing Demand'!BL2*$D45*$E45</f>
        <v>477000</v>
      </c>
      <c r="BM45" s="26">
        <f>'BOL - HANPP, Grazing Demand'!BM2*$D45*$E45</f>
        <v>490500</v>
      </c>
      <c r="BN45" s="26">
        <f>'BOL - HANPP, Grazing Demand'!BN2*$D45*$E45</f>
        <v>502200</v>
      </c>
    </row>
    <row r="46" spans="1:66">
      <c r="B46" s="8" t="s">
        <v>201</v>
      </c>
      <c r="C46"/>
      <c r="D46" s="126">
        <v>3.6</v>
      </c>
      <c r="E46" s="46">
        <v>0.5</v>
      </c>
      <c r="F46" s="122"/>
      <c r="G46" s="122"/>
      <c r="H46" s="26">
        <f>'BOL - HANPP, Grazing Demand'!H3*$D46*$E46</f>
        <v>12564</v>
      </c>
      <c r="I46" s="26">
        <f>'BOL - HANPP, Grazing Demand'!I3*$D46*$E46</f>
        <v>12682.800000000001</v>
      </c>
      <c r="J46" s="26">
        <f>'BOL - HANPP, Grazing Demand'!J3*$D46*$E46</f>
        <v>13483.800000000001</v>
      </c>
      <c r="K46" s="26">
        <f>'BOL - HANPP, Grazing Demand'!K3*$D46*$E46</f>
        <v>13483.800000000001</v>
      </c>
      <c r="L46" s="26">
        <f>'BOL - HANPP, Grazing Demand'!L3*$D46*$E46</f>
        <v>13851</v>
      </c>
      <c r="M46" s="26">
        <f>'BOL - HANPP, Grazing Demand'!M3*$D46*$E46</f>
        <v>18711</v>
      </c>
      <c r="N46" s="26">
        <f>'BOL - HANPP, Grazing Demand'!N3*$D46*$E46</f>
        <v>20736</v>
      </c>
      <c r="O46" s="26">
        <f>'BOL - HANPP, Grazing Demand'!O3*$D46*$E46</f>
        <v>22539.600000000002</v>
      </c>
      <c r="P46" s="26">
        <f>'BOL - HANPP, Grazing Demand'!P3*$D46*$E46</f>
        <v>24687</v>
      </c>
      <c r="Q46" s="26">
        <f>'BOL - HANPP, Grazing Demand'!Q3*$D46*$E46</f>
        <v>27936</v>
      </c>
      <c r="R46" s="26">
        <f>'BOL - HANPP, Grazing Demand'!R3*$D46*$E46</f>
        <v>32787</v>
      </c>
      <c r="S46" s="26">
        <f>'BOL - HANPP, Grazing Demand'!S3*$D46*$E46</f>
        <v>34956</v>
      </c>
      <c r="T46" s="26">
        <f>'BOL - HANPP, Grazing Demand'!T3*$D46*$E46</f>
        <v>36937.800000000003</v>
      </c>
      <c r="U46" s="26">
        <f>'BOL - HANPP, Grazing Demand'!U3*$D46*$E46</f>
        <v>36963</v>
      </c>
      <c r="V46" s="26">
        <f>'BOL - HANPP, Grazing Demand'!V3*$D46*$E46</f>
        <v>50486.400000000001</v>
      </c>
      <c r="W46" s="26">
        <f>'BOL - HANPP, Grazing Demand'!W3*$D46*$E46</f>
        <v>53199</v>
      </c>
      <c r="X46" s="26">
        <f>'BOL - HANPP, Grazing Demand'!X3*$D46*$E46</f>
        <v>60051.6</v>
      </c>
      <c r="Y46" s="26">
        <f>'BOL - HANPP, Grazing Demand'!Y3*$D46*$E46</f>
        <v>56100.6</v>
      </c>
      <c r="Z46" s="26">
        <f>'BOL - HANPP, Grazing Demand'!Z3*$D46*$E46</f>
        <v>54131.4</v>
      </c>
      <c r="AA46" s="26">
        <f>'BOL - HANPP, Grazing Demand'!AA3*$D46*$E46</f>
        <v>54050.400000000001</v>
      </c>
      <c r="AB46" s="26">
        <f>'BOL - HANPP, Grazing Demand'!AB3*$D46*$E46</f>
        <v>52216.200000000004</v>
      </c>
      <c r="AC46" s="26">
        <f>'BOL - HANPP, Grazing Demand'!AC3*$D46*$E46</f>
        <v>42933.599999999999</v>
      </c>
      <c r="AD46" s="26">
        <f>'BOL - HANPP, Grazing Demand'!AD3*$D46*$E46</f>
        <v>40941</v>
      </c>
      <c r="AE46" s="26">
        <f>'BOL - HANPP, Grazing Demand'!AE3*$D46*$E46</f>
        <v>40114.800000000003</v>
      </c>
      <c r="AF46" s="26">
        <f>'BOL - HANPP, Grazing Demand'!AF3*$D46*$E46</f>
        <v>37684.800000000003</v>
      </c>
      <c r="AG46" s="26">
        <f>'BOL - HANPP, Grazing Demand'!AG3*$D46*$E46</f>
        <v>37049.4</v>
      </c>
      <c r="AH46" s="26">
        <f>'BOL - HANPP, Grazing Demand'!AH3*$D46*$E46</f>
        <v>37076.400000000001</v>
      </c>
      <c r="AI46" s="26">
        <f>'BOL - HANPP, Grazing Demand'!AI3*$D46*$E46</f>
        <v>55193.4</v>
      </c>
      <c r="AJ46" s="26">
        <f>'BOL - HANPP, Grazing Demand'!AJ3*$D46*$E46</f>
        <v>63441</v>
      </c>
      <c r="AK46" s="26">
        <f>'BOL - HANPP, Grazing Demand'!AK3*$D46*$E46</f>
        <v>77405.400000000009</v>
      </c>
      <c r="AL46" s="26">
        <f>'BOL - HANPP, Grazing Demand'!AL3*$D46*$E46</f>
        <v>93990.6</v>
      </c>
      <c r="AM46" s="26">
        <f>'BOL - HANPP, Grazing Demand'!AM3*$D46*$E46</f>
        <v>97572.6</v>
      </c>
      <c r="AN46" s="26">
        <f>'BOL - HANPP, Grazing Demand'!AN3*$D46*$E46</f>
        <v>129463.2</v>
      </c>
      <c r="AO46" s="26">
        <f>'BOL - HANPP, Grazing Demand'!AO3*$D46*$E46</f>
        <v>160030.80000000002</v>
      </c>
      <c r="AP46" s="26">
        <f>'BOL - HANPP, Grazing Demand'!AP3*$D46*$E46</f>
        <v>174441.60000000001</v>
      </c>
      <c r="AQ46" s="26">
        <f>'BOL - HANPP, Grazing Demand'!AQ3*$D46*$E46</f>
        <v>191043</v>
      </c>
      <c r="AR46" s="26">
        <f>'BOL - HANPP, Grazing Demand'!AR3*$D46*$E46</f>
        <v>209818.80000000002</v>
      </c>
      <c r="AS46" s="26">
        <f>'BOL - HANPP, Grazing Demand'!AS3*$D46*$E46</f>
        <v>244170</v>
      </c>
      <c r="AT46" s="26">
        <f>'BOL - HANPP, Grazing Demand'!AT3*$D46*$E46</f>
        <v>249883.2</v>
      </c>
      <c r="AU46" s="26">
        <f>'BOL - HANPP, Grazing Demand'!AU3*$D46*$E46</f>
        <v>243680.4</v>
      </c>
      <c r="AV46" s="26">
        <f>'BOL - HANPP, Grazing Demand'!AV3*$D46*$E46</f>
        <v>232209</v>
      </c>
      <c r="AW46" s="26">
        <f>'BOL - HANPP, Grazing Demand'!AW3*$D46*$E46</f>
        <v>244809</v>
      </c>
      <c r="AX46" s="26">
        <f>'BOL - HANPP, Grazing Demand'!AX3*$D46*$E46</f>
        <v>244859.4</v>
      </c>
      <c r="AY46" s="26">
        <f>'BOL - HANPP, Grazing Demand'!AY3*$D46*$E46</f>
        <v>267359.40000000002</v>
      </c>
      <c r="AZ46" s="26">
        <f>'BOL - HANPP, Grazing Demand'!AZ3*$D46*$E46</f>
        <v>333059.40000000002</v>
      </c>
      <c r="BA46" s="26">
        <f>'BOL - HANPP, Grazing Demand'!BA3*$D46*$E46</f>
        <v>454062.60000000003</v>
      </c>
      <c r="BB46" s="26">
        <f>'BOL - HANPP, Grazing Demand'!BB3*$D46*$E46</f>
        <v>513365.4</v>
      </c>
      <c r="BC46" s="26">
        <f>'BOL - HANPP, Grazing Demand'!BC3*$D46*$E46</f>
        <v>547709.4</v>
      </c>
      <c r="BD46" s="26">
        <f>'BOL - HANPP, Grazing Demand'!BD3*$D46*$E46</f>
        <v>579222</v>
      </c>
      <c r="BE46" s="26">
        <f>'BOL - HANPP, Grazing Demand'!BE3*$D46*$E46</f>
        <v>691799.4</v>
      </c>
      <c r="BF46" s="26">
        <f>'BOL - HANPP, Grazing Demand'!BF3*$D46*$E46</f>
        <v>679242.6</v>
      </c>
      <c r="BG46" s="26">
        <f>'BOL - HANPP, Grazing Demand'!BG3*$D46*$E46</f>
        <v>654582.6</v>
      </c>
      <c r="BH46" s="26">
        <f>'BOL - HANPP, Grazing Demand'!BH3*$D46*$E46</f>
        <v>664102.80000000005</v>
      </c>
      <c r="BI46" s="26">
        <f>'BOL - HANPP, Grazing Demand'!BI3*$D46*$E46</f>
        <v>672924.6</v>
      </c>
      <c r="BJ46" s="26">
        <f>'BOL - HANPP, Grazing Demand'!BJ3*$D46*$E46</f>
        <v>912281.4</v>
      </c>
      <c r="BK46" s="26">
        <f>'BOL - HANPP, Grazing Demand'!BK3*$D46*$E46</f>
        <v>842974.20000000007</v>
      </c>
      <c r="BL46" s="26">
        <f>'BOL - HANPP, Grazing Demand'!BL3*$D46*$E46</f>
        <v>912456</v>
      </c>
      <c r="BM46" s="26">
        <f>'BOL - HANPP, Grazing Demand'!BM3*$D46*$E46</f>
        <v>873802.8</v>
      </c>
      <c r="BN46" s="26">
        <f>'BOL - HANPP, Grazing Demand'!BN3*$D46*$E46</f>
        <v>889974</v>
      </c>
    </row>
    <row r="47" spans="1:66">
      <c r="B47" s="8" t="s">
        <v>202</v>
      </c>
      <c r="C47"/>
      <c r="D47" s="128">
        <v>3</v>
      </c>
      <c r="E47" s="46">
        <v>0.5</v>
      </c>
      <c r="F47" s="122"/>
      <c r="G47" s="122"/>
      <c r="H47" s="26">
        <f>'BOL - HANPP, Grazing Demand'!H4*$D47*$E47</f>
        <v>2482.5</v>
      </c>
      <c r="I47" s="26">
        <f>'BOL - HANPP, Grazing Demand'!I4*$D47*$E47</f>
        <v>2460</v>
      </c>
      <c r="J47" s="26">
        <f>'BOL - HANPP, Grazing Demand'!J4*$D47*$E47</f>
        <v>2599.5</v>
      </c>
      <c r="K47" s="26">
        <f>'BOL - HANPP, Grazing Demand'!K4*$D47*$E47</f>
        <v>2599.5</v>
      </c>
      <c r="L47" s="26">
        <f>'BOL - HANPP, Grazing Demand'!L4*$D47*$E47</f>
        <v>2625</v>
      </c>
      <c r="M47" s="26">
        <f>'BOL - HANPP, Grazing Demand'!M4*$D47*$E47</f>
        <v>3000</v>
      </c>
      <c r="N47" s="26">
        <f>'BOL - HANPP, Grazing Demand'!N4*$D47*$E47</f>
        <v>3360</v>
      </c>
      <c r="O47" s="26">
        <f>'BOL - HANPP, Grazing Demand'!O4*$D47*$E47</f>
        <v>3420</v>
      </c>
      <c r="P47" s="26">
        <f>'BOL - HANPP, Grazing Demand'!P4*$D47*$E47</f>
        <v>3450</v>
      </c>
      <c r="Q47" s="26">
        <f>'BOL - HANPP, Grazing Demand'!Q4*$D47*$E47</f>
        <v>3150</v>
      </c>
      <c r="R47" s="26">
        <f>'BOL - HANPP, Grazing Demand'!R4*$D47*$E47</f>
        <v>3600</v>
      </c>
      <c r="S47" s="26">
        <f>'BOL - HANPP, Grazing Demand'!S4*$D47*$E47</f>
        <v>4200</v>
      </c>
      <c r="T47" s="26">
        <f>'BOL - HANPP, Grazing Demand'!T4*$D47*$E47</f>
        <v>3750</v>
      </c>
      <c r="U47" s="26">
        <f>'BOL - HANPP, Grazing Demand'!U4*$D47*$E47</f>
        <v>4500</v>
      </c>
      <c r="V47" s="26">
        <f>'BOL - HANPP, Grazing Demand'!V4*$D47*$E47</f>
        <v>4528.5</v>
      </c>
      <c r="W47" s="26">
        <f>'BOL - HANPP, Grazing Demand'!W4*$D47*$E47</f>
        <v>5064</v>
      </c>
      <c r="X47" s="26">
        <f>'BOL - HANPP, Grazing Demand'!X4*$D47*$E47</f>
        <v>5098.5</v>
      </c>
      <c r="Y47" s="26">
        <f>'BOL - HANPP, Grazing Demand'!Y4*$D47*$E47</f>
        <v>5430</v>
      </c>
      <c r="Z47" s="26">
        <f>'BOL - HANPP, Grazing Demand'!Z4*$D47*$E47</f>
        <v>5530.5</v>
      </c>
      <c r="AA47" s="26">
        <f>'BOL - HANPP, Grazing Demand'!AA4*$D47*$E47</f>
        <v>6720</v>
      </c>
      <c r="AB47" s="26">
        <f>'BOL - HANPP, Grazing Demand'!AB4*$D47*$E47</f>
        <v>6750</v>
      </c>
      <c r="AC47" s="26">
        <f>'BOL - HANPP, Grazing Demand'!AC4*$D47*$E47</f>
        <v>6945</v>
      </c>
      <c r="AD47" s="26">
        <f>'BOL - HANPP, Grazing Demand'!AD4*$D47*$E47</f>
        <v>7050</v>
      </c>
      <c r="AE47" s="26">
        <f>'BOL - HANPP, Grazing Demand'!AE4*$D47*$E47</f>
        <v>7200</v>
      </c>
      <c r="AF47" s="26">
        <f>'BOL - HANPP, Grazing Demand'!AF4*$D47*$E47</f>
        <v>7200</v>
      </c>
      <c r="AG47" s="26">
        <f>'BOL - HANPP, Grazing Demand'!AG4*$D47*$E47</f>
        <v>7350</v>
      </c>
      <c r="AH47" s="26">
        <f>'BOL - HANPP, Grazing Demand'!AH4*$D47*$E47</f>
        <v>7800</v>
      </c>
      <c r="AI47" s="26">
        <f>'BOL - HANPP, Grazing Demand'!AI4*$D47*$E47</f>
        <v>8400</v>
      </c>
      <c r="AJ47" s="26">
        <f>'BOL - HANPP, Grazing Demand'!AJ4*$D47*$E47</f>
        <v>11929.5</v>
      </c>
      <c r="AK47" s="26">
        <f>'BOL - HANPP, Grazing Demand'!AK4*$D47*$E47</f>
        <v>13393.5</v>
      </c>
      <c r="AL47" s="26">
        <f>'BOL - HANPP, Grazing Demand'!AL4*$D47*$E47</f>
        <v>14247</v>
      </c>
      <c r="AM47" s="26">
        <f>'BOL - HANPP, Grazing Demand'!AM4*$D47*$E47</f>
        <v>14758.5</v>
      </c>
      <c r="AN47" s="26">
        <f>'BOL - HANPP, Grazing Demand'!AN4*$D47*$E47</f>
        <v>15000</v>
      </c>
      <c r="AO47" s="26">
        <f>'BOL - HANPP, Grazing Demand'!AO4*$D47*$E47</f>
        <v>16950</v>
      </c>
      <c r="AP47" s="26">
        <f>'BOL - HANPP, Grazing Demand'!AP4*$D47*$E47</f>
        <v>18750</v>
      </c>
      <c r="AQ47" s="26">
        <f>'BOL - HANPP, Grazing Demand'!AQ4*$D47*$E47</f>
        <v>18000</v>
      </c>
      <c r="AR47" s="26">
        <f>'BOL - HANPP, Grazing Demand'!AR4*$D47*$E47</f>
        <v>16500</v>
      </c>
      <c r="AS47" s="26">
        <f>'BOL - HANPP, Grazing Demand'!AS4*$D47*$E47</f>
        <v>13500</v>
      </c>
      <c r="AT47" s="26">
        <f>'BOL - HANPP, Grazing Demand'!AT4*$D47*$E47</f>
        <v>15000</v>
      </c>
      <c r="AU47" s="26">
        <f>'BOL - HANPP, Grazing Demand'!AU4*$D47*$E47</f>
        <v>13500</v>
      </c>
      <c r="AV47" s="26">
        <f>'BOL - HANPP, Grazing Demand'!AV4*$D47*$E47</f>
        <v>16341</v>
      </c>
      <c r="AW47" s="26">
        <f>'BOL - HANPP, Grazing Demand'!AW4*$D47*$E47</f>
        <v>14175</v>
      </c>
      <c r="AX47" s="26">
        <f>'BOL - HANPP, Grazing Demand'!AX4*$D47*$E47</f>
        <v>16800</v>
      </c>
      <c r="AY47" s="26">
        <f>'BOL - HANPP, Grazing Demand'!AY4*$D47*$E47</f>
        <v>18450</v>
      </c>
      <c r="AZ47" s="26">
        <f>'BOL - HANPP, Grazing Demand'!AZ4*$D47*$E47</f>
        <v>19500</v>
      </c>
      <c r="BA47" s="26">
        <f>'BOL - HANPP, Grazing Demand'!BA4*$D47*$E47</f>
        <v>20700</v>
      </c>
      <c r="BB47" s="26">
        <f>'BOL - HANPP, Grazing Demand'!BB4*$D47*$E47</f>
        <v>21900</v>
      </c>
      <c r="BC47" s="26">
        <f>'BOL - HANPP, Grazing Demand'!BC4*$D47*$E47</f>
        <v>22800</v>
      </c>
      <c r="BD47" s="26">
        <f>'BOL - HANPP, Grazing Demand'!BD4*$D47*$E47</f>
        <v>24000</v>
      </c>
      <c r="BE47" s="26">
        <f>'BOL - HANPP, Grazing Demand'!BE4*$D47*$E47</f>
        <v>24900</v>
      </c>
      <c r="BF47" s="26">
        <f>'BOL - HANPP, Grazing Demand'!BF4*$D47*$E47</f>
        <v>25050</v>
      </c>
      <c r="BG47" s="26">
        <f>'BOL - HANPP, Grazing Demand'!BG4*$D47*$E47</f>
        <v>25050</v>
      </c>
      <c r="BH47" s="26">
        <f>'BOL - HANPP, Grazing Demand'!BH4*$D47*$E47</f>
        <v>25275</v>
      </c>
      <c r="BI47" s="26">
        <f>'BOL - HANPP, Grazing Demand'!BI4*$D47*$E47</f>
        <v>25500</v>
      </c>
      <c r="BJ47" s="26">
        <f>'BOL - HANPP, Grazing Demand'!BJ4*$D47*$E47</f>
        <v>30865.5</v>
      </c>
      <c r="BK47" s="26">
        <f>'BOL - HANPP, Grazing Demand'!BK4*$D47*$E47</f>
        <v>33795</v>
      </c>
      <c r="BL47" s="26">
        <f>'BOL - HANPP, Grazing Demand'!BL4*$D47*$E47</f>
        <v>36975</v>
      </c>
      <c r="BM47" s="26">
        <f>'BOL - HANPP, Grazing Demand'!BM4*$D47*$E47</f>
        <v>37500</v>
      </c>
      <c r="BN47" s="26">
        <f>'BOL - HANPP, Grazing Demand'!BN4*$D47*$E47</f>
        <v>34302</v>
      </c>
    </row>
    <row r="48" spans="1:66" s="132" customFormat="1">
      <c r="A48" s="130" t="s">
        <v>203</v>
      </c>
      <c r="B48" s="131"/>
      <c r="E48" s="133"/>
      <c r="G48" s="134"/>
      <c r="H48" s="132">
        <f>SUM(H45:H47)</f>
        <v>98611.5</v>
      </c>
      <c r="I48" s="132">
        <f t="shared" ref="I48:BN48" si="2">SUM(I45:I47)</f>
        <v>100327.8</v>
      </c>
      <c r="J48" s="132">
        <f t="shared" si="2"/>
        <v>102811.8</v>
      </c>
      <c r="K48" s="132">
        <f t="shared" si="2"/>
        <v>104355.3</v>
      </c>
      <c r="L48" s="132">
        <f t="shared" si="2"/>
        <v>111498</v>
      </c>
      <c r="M48" s="132">
        <f t="shared" si="2"/>
        <v>117561</v>
      </c>
      <c r="N48" s="132">
        <f t="shared" si="2"/>
        <v>121161</v>
      </c>
      <c r="O48" s="132">
        <f t="shared" si="2"/>
        <v>130809.60000000001</v>
      </c>
      <c r="P48" s="132">
        <f t="shared" si="2"/>
        <v>141132</v>
      </c>
      <c r="Q48" s="132">
        <f t="shared" si="2"/>
        <v>154948.5</v>
      </c>
      <c r="R48" s="132">
        <f t="shared" si="2"/>
        <v>166045.5</v>
      </c>
      <c r="S48" s="132">
        <f t="shared" si="2"/>
        <v>175056</v>
      </c>
      <c r="T48" s="132">
        <f t="shared" si="2"/>
        <v>183405.3</v>
      </c>
      <c r="U48" s="132">
        <f t="shared" si="2"/>
        <v>191295</v>
      </c>
      <c r="V48" s="132">
        <f t="shared" si="2"/>
        <v>213608.4</v>
      </c>
      <c r="W48" s="132">
        <f t="shared" si="2"/>
        <v>224565</v>
      </c>
      <c r="X48" s="132">
        <f t="shared" si="2"/>
        <v>242193.6</v>
      </c>
      <c r="Y48" s="132">
        <f t="shared" si="2"/>
        <v>246561.6</v>
      </c>
      <c r="Z48" s="132">
        <f t="shared" si="2"/>
        <v>253040.4</v>
      </c>
      <c r="AA48" s="132">
        <f t="shared" si="2"/>
        <v>275438.40000000002</v>
      </c>
      <c r="AB48" s="132">
        <f t="shared" si="2"/>
        <v>280474.2</v>
      </c>
      <c r="AC48" s="132">
        <f t="shared" si="2"/>
        <v>279392.09999999998</v>
      </c>
      <c r="AD48" s="132">
        <f t="shared" si="2"/>
        <v>328588.5</v>
      </c>
      <c r="AE48" s="132">
        <f t="shared" si="2"/>
        <v>286350.3</v>
      </c>
      <c r="AF48" s="132">
        <f t="shared" si="2"/>
        <v>293001.3</v>
      </c>
      <c r="AG48" s="132">
        <f t="shared" si="2"/>
        <v>285828.90000000002</v>
      </c>
      <c r="AH48" s="132">
        <f t="shared" si="2"/>
        <v>301682.40000000002</v>
      </c>
      <c r="AI48" s="132">
        <f t="shared" si="2"/>
        <v>336171.9</v>
      </c>
      <c r="AJ48" s="132">
        <f t="shared" si="2"/>
        <v>317754</v>
      </c>
      <c r="AK48" s="132">
        <f t="shared" si="2"/>
        <v>384603.9</v>
      </c>
      <c r="AL48" s="132">
        <f t="shared" si="2"/>
        <v>402159.6</v>
      </c>
      <c r="AM48" s="132">
        <f t="shared" si="2"/>
        <v>412782.6</v>
      </c>
      <c r="AN48" s="132">
        <f t="shared" si="2"/>
        <v>403946.7</v>
      </c>
      <c r="AO48" s="132">
        <f t="shared" si="2"/>
        <v>445266.30000000005</v>
      </c>
      <c r="AP48" s="132">
        <f t="shared" si="2"/>
        <v>473438.1</v>
      </c>
      <c r="AQ48" s="132">
        <f t="shared" si="2"/>
        <v>504936</v>
      </c>
      <c r="AR48" s="132">
        <f t="shared" si="2"/>
        <v>535284.30000000005</v>
      </c>
      <c r="AS48" s="132">
        <f t="shared" si="2"/>
        <v>582435</v>
      </c>
      <c r="AT48" s="132">
        <f t="shared" si="2"/>
        <v>598153.19999999995</v>
      </c>
      <c r="AU48" s="132">
        <f t="shared" si="2"/>
        <v>601079.4</v>
      </c>
      <c r="AV48" s="132">
        <f t="shared" si="2"/>
        <v>684825</v>
      </c>
      <c r="AW48" s="132">
        <f t="shared" si="2"/>
        <v>711459</v>
      </c>
      <c r="AX48" s="132">
        <f t="shared" si="2"/>
        <v>730334.4</v>
      </c>
      <c r="AY48" s="132">
        <f t="shared" si="2"/>
        <v>770684.4</v>
      </c>
      <c r="AZ48" s="132">
        <f t="shared" si="2"/>
        <v>838559.4</v>
      </c>
      <c r="BA48" s="132">
        <f t="shared" si="2"/>
        <v>969762.60000000009</v>
      </c>
      <c r="BB48" s="132">
        <f t="shared" si="2"/>
        <v>1039112.4</v>
      </c>
      <c r="BC48" s="132">
        <f t="shared" si="2"/>
        <v>1085705.3999999999</v>
      </c>
      <c r="BD48" s="132">
        <f t="shared" si="2"/>
        <v>965310</v>
      </c>
      <c r="BE48" s="132">
        <f t="shared" si="2"/>
        <v>1094163.8999999999</v>
      </c>
      <c r="BF48" s="132">
        <f t="shared" si="2"/>
        <v>1092651.6000000001</v>
      </c>
      <c r="BG48" s="132">
        <f t="shared" si="2"/>
        <v>1082859.6000000001</v>
      </c>
      <c r="BH48" s="132">
        <f t="shared" si="2"/>
        <v>1097073.3</v>
      </c>
      <c r="BI48" s="132">
        <f t="shared" si="2"/>
        <v>1113180.6000000001</v>
      </c>
      <c r="BJ48" s="132">
        <f t="shared" si="2"/>
        <v>1364472.9</v>
      </c>
      <c r="BK48" s="132">
        <f t="shared" si="2"/>
        <v>1326769.2000000002</v>
      </c>
      <c r="BL48" s="132">
        <f t="shared" si="2"/>
        <v>1426431</v>
      </c>
      <c r="BM48" s="132">
        <f t="shared" si="2"/>
        <v>1401802.8</v>
      </c>
      <c r="BN48" s="132">
        <f t="shared" si="2"/>
        <v>1426476</v>
      </c>
    </row>
    <row r="49" spans="1:66">
      <c r="A49" s="168" t="s">
        <v>204</v>
      </c>
      <c r="B49" s="8"/>
      <c r="C49"/>
      <c r="D49" s="123"/>
      <c r="E49" s="3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</row>
    <row r="50" spans="1:66" s="26" customFormat="1">
      <c r="A50" s="116"/>
      <c r="B50" s="116"/>
      <c r="D50" s="37"/>
      <c r="E50" s="111"/>
      <c r="F50" s="37"/>
    </row>
    <row r="51" spans="1:66" s="25" customFormat="1">
      <c r="A51" s="135" t="s">
        <v>205</v>
      </c>
    </row>
    <row r="52" spans="1:66">
      <c r="A52" s="112" t="s">
        <v>206</v>
      </c>
      <c r="B52" s="112"/>
      <c r="C52"/>
      <c r="D52" s="3" t="s">
        <v>207</v>
      </c>
      <c r="E52" s="3" t="s">
        <v>208</v>
      </c>
      <c r="F52" s="3" t="s">
        <v>209</v>
      </c>
      <c r="G52" s="3" t="s">
        <v>97</v>
      </c>
    </row>
    <row r="53" spans="1:66">
      <c r="B53" s="112"/>
      <c r="C53"/>
      <c r="D53" s="129" t="s">
        <v>210</v>
      </c>
      <c r="E53" s="129" t="s">
        <v>211</v>
      </c>
      <c r="F53" s="129"/>
      <c r="G53" s="129" t="s">
        <v>212</v>
      </c>
    </row>
    <row r="54" spans="1:66">
      <c r="B54" s="117" t="s">
        <v>213</v>
      </c>
      <c r="C54"/>
      <c r="D54" s="126">
        <v>9.5</v>
      </c>
      <c r="E54" s="46" t="s">
        <v>214</v>
      </c>
      <c r="F54" s="46">
        <v>365</v>
      </c>
      <c r="G54" s="46">
        <v>0.5</v>
      </c>
      <c r="H54" s="26">
        <f>'BOL - HANPP, Grazing Demand'!H6*$D54/1000*$F54*$G54</f>
        <v>3172762.5</v>
      </c>
      <c r="I54" s="26">
        <f>'BOL - HANPP, Grazing Demand'!I6*$D54/1000*$F54*$G54</f>
        <v>3259450</v>
      </c>
      <c r="J54" s="26">
        <f>'BOL - HANPP, Grazing Demand'!J6*$D54/1000*$F54*$G54</f>
        <v>3346137.5</v>
      </c>
      <c r="K54" s="26">
        <f>'BOL - HANPP, Grazing Demand'!K6*$D54/1000*$F54*$G54</f>
        <v>3432825</v>
      </c>
      <c r="L54" s="26">
        <f>'BOL - HANPP, Grazing Demand'!L6*$D54/1000*$F54*$G54</f>
        <v>3519512.5</v>
      </c>
      <c r="M54" s="26">
        <f>'BOL - HANPP, Grazing Demand'!M6*$D54/1000*$F54*$G54</f>
        <v>3606200</v>
      </c>
      <c r="N54" s="26">
        <f>'BOL - HANPP, Grazing Demand'!N6*$D54/1000*$F54*$G54</f>
        <v>3696181.625</v>
      </c>
      <c r="O54" s="26">
        <f>'BOL - HANPP, Grazing Demand'!O6*$D54/1000*$F54*$G54</f>
        <v>3785917.0575000001</v>
      </c>
      <c r="P54" s="26">
        <f>'BOL - HANPP, Grazing Demand'!P6*$D54/1000*$F54*$G54</f>
        <v>3796912.5</v>
      </c>
      <c r="Q54" s="26">
        <f>'BOL - HANPP, Grazing Demand'!Q6*$D54/1000*$F54*$G54</f>
        <v>3971674.4999999995</v>
      </c>
      <c r="R54" s="26">
        <f>'BOL - HANPP, Grazing Demand'!R6*$D54/1000*$F54*$G54</f>
        <v>4181527.6</v>
      </c>
      <c r="S54" s="26">
        <f>'BOL - HANPP, Grazing Demand'!S6*$D54/1000*$F54*$G54</f>
        <v>4446852.03125</v>
      </c>
      <c r="T54" s="26">
        <f>'BOL - HANPP, Grazing Demand'!T6*$D54/1000*$F54*$G54</f>
        <v>4609711.8375000004</v>
      </c>
      <c r="U54" s="26">
        <f>'BOL - HANPP, Grazing Demand'!U6*$D54/1000*$F54*$G54</f>
        <v>5367690</v>
      </c>
      <c r="V54" s="26">
        <f>'BOL - HANPP, Grazing Demand'!V6*$D54/1000*$F54*$G54</f>
        <v>5624345.6812500004</v>
      </c>
      <c r="W54" s="26">
        <f>'BOL - HANPP, Grazing Demand'!W6*$D54/1000*$F54*$G54</f>
        <v>5891473.2124999994</v>
      </c>
      <c r="X54" s="26">
        <f>'BOL - HANPP, Grazing Demand'!X6*$D54/1000*$F54*$G54</f>
        <v>6203842.9500000002</v>
      </c>
      <c r="Y54" s="26">
        <f>'BOL - HANPP, Grazing Demand'!Y6*$D54/1000*$F54*$G54</f>
        <v>7296660.2499999991</v>
      </c>
      <c r="Z54" s="26">
        <f>'BOL - HANPP, Grazing Demand'!Z6*$D54/1000*$F54*$G54</f>
        <v>7842098</v>
      </c>
      <c r="AA54" s="26">
        <f>'BOL - HANPP, Grazing Demand'!AA6*$D54/1000*$F54*$G54</f>
        <v>8146371.125</v>
      </c>
      <c r="AB54" s="26">
        <f>'BOL - HANPP, Grazing Demand'!AB6*$D54/1000*$F54*$G54</f>
        <v>7780723.25</v>
      </c>
      <c r="AC54" s="26">
        <f>'BOL - HANPP, Grazing Demand'!AC6*$D54/1000*$F54*$G54</f>
        <v>7978023.9999999991</v>
      </c>
      <c r="AD54" s="26">
        <f>'BOL - HANPP, Grazing Demand'!AD6*$D54/1000*$F54*$G54</f>
        <v>9737780.25</v>
      </c>
      <c r="AE54" s="26">
        <f>'BOL - HANPP, Grazing Demand'!AE6*$D54/1000*$F54*$G54</f>
        <v>9040857.8275000006</v>
      </c>
      <c r="AF54" s="26">
        <f>'BOL - HANPP, Grazing Demand'!AF6*$D54/1000*$F54*$G54</f>
        <v>9561804.625</v>
      </c>
      <c r="AG54" s="26">
        <f>'BOL - HANPP, Grazing Demand'!AG6*$D54/1000*$F54*$G54</f>
        <v>8764423.5262499992</v>
      </c>
      <c r="AH54" s="26">
        <f>'BOL - HANPP, Grazing Demand'!AH6*$D54/1000*$F54*$G54</f>
        <v>9082407.1462500002</v>
      </c>
      <c r="AI54" s="26">
        <f>'BOL - HANPP, Grazing Demand'!AI6*$D54/1000*$F54*$G54</f>
        <v>9364956.3837499991</v>
      </c>
      <c r="AJ54" s="26">
        <f>'BOL - HANPP, Grazing Demand'!AJ6*$D54/1000*$F54*$G54</f>
        <v>9493826.0212500002</v>
      </c>
      <c r="AK54" s="26">
        <f>'BOL - HANPP, Grazing Demand'!AK6*$D54/1000*$F54*$G54</f>
        <v>8897013.7912499998</v>
      </c>
      <c r="AL54" s="26">
        <f>'BOL - HANPP, Grazing Demand'!AL6*$D54/1000*$F54*$G54</f>
        <v>9064090.0775000006</v>
      </c>
      <c r="AM54" s="26">
        <f>'BOL - HANPP, Grazing Demand'!AM6*$D54/1000*$F54*$G54</f>
        <v>9274532.6524999999</v>
      </c>
      <c r="AN54" s="26">
        <f>'BOL - HANPP, Grazing Demand'!AN6*$D54/1000*$F54*$G54</f>
        <v>9471618.4175000004</v>
      </c>
      <c r="AO54" s="26">
        <f>'BOL - HANPP, Grazing Demand'!AO6*$D54/1000*$F54*$G54</f>
        <v>9715482.491249999</v>
      </c>
      <c r="AP54" s="26">
        <f>'BOL - HANPP, Grazing Demand'!AP6*$D54/1000*$F54*$G54</f>
        <v>9948217.6237499993</v>
      </c>
      <c r="AQ54" s="26">
        <f>'BOL - HANPP, Grazing Demand'!AQ6*$D54/1000*$F54*$G54</f>
        <v>10205343.151249999</v>
      </c>
      <c r="AR54" s="26">
        <f>'BOL - HANPP, Grazing Demand'!AR6*$D54/1000*$F54*$G54</f>
        <v>10508633.24</v>
      </c>
      <c r="AS54" s="26">
        <f>'BOL - HANPP, Grazing Demand'!AS6*$D54/1000*$F54*$G54</f>
        <v>10793786.57</v>
      </c>
      <c r="AT54" s="26">
        <f>'BOL - HANPP, Grazing Demand'!AT6*$D54/1000*$F54*$G54</f>
        <v>11082866.84375</v>
      </c>
      <c r="AU54" s="26">
        <f>'BOL - HANPP, Grazing Demand'!AU6*$D54/1000*$F54*$G54</f>
        <v>11983558.637500001</v>
      </c>
      <c r="AV54" s="26">
        <f>'BOL - HANPP, Grazing Demand'!AV6*$D54/1000*$F54*$G54</f>
        <v>11269541.439999999</v>
      </c>
      <c r="AW54" s="26">
        <f>'BOL - HANPP, Grazing Demand'!AW6*$D54/1000*$F54*$G54</f>
        <v>11570137.28125</v>
      </c>
      <c r="AX54" s="26">
        <f>'BOL - HANPP, Grazing Demand'!AX6*$D54/1000*$F54*$G54</f>
        <v>11878365.09</v>
      </c>
      <c r="AY54" s="26">
        <f>'BOL - HANPP, Grazing Demand'!AY6*$D54/1000*$F54*$G54</f>
        <v>12194472.792499999</v>
      </c>
      <c r="AZ54" s="26">
        <f>'BOL - HANPP, Grazing Demand'!AZ6*$D54/1000*$F54*$G54</f>
        <v>12513352.76125</v>
      </c>
      <c r="BA54" s="26">
        <f>'BOL - HANPP, Grazing Demand'!BA6*$D54/1000*$F54*$G54</f>
        <v>12845357.217499999</v>
      </c>
      <c r="BB54" s="26">
        <f>'BOL - HANPP, Grazing Demand'!BB6*$D54/1000*$F54*$G54</f>
        <v>13153139.452500001</v>
      </c>
      <c r="BC54" s="26">
        <f>'BOL - HANPP, Grazing Demand'!BC6*$D54/1000*$F54*$G54</f>
        <v>13500367.967500001</v>
      </c>
      <c r="BD54" s="26">
        <f>'BOL - HANPP, Grazing Demand'!BD6*$D54/1000*$F54*$G54</f>
        <v>13844392.512499999</v>
      </c>
      <c r="BE54" s="26">
        <f>'BOL - HANPP, Grazing Demand'!BE6*$D54/1000*$F54*$G54</f>
        <v>14199041.477500001</v>
      </c>
      <c r="BF54" s="26">
        <f>'BOL - HANPP, Grazing Demand'!BF6*$D54/1000*$F54*$G54</f>
        <v>14564261.116249999</v>
      </c>
      <c r="BG54" s="26">
        <f>'BOL - HANPP, Grazing Demand'!BG6*$D54/1000*$F54*$G54</f>
        <v>14946284.260000002</v>
      </c>
      <c r="BH54" s="26">
        <f>'BOL - HANPP, Grazing Demand'!BH6*$D54/1000*$F54*$G54</f>
        <v>15339238.697500002</v>
      </c>
      <c r="BI54" s="26">
        <f>'BOL - HANPP, Grazing Demand'!BI6*$D54/1000*$F54*$G54</f>
        <v>15254146.247499999</v>
      </c>
      <c r="BJ54" s="26">
        <f>'BOL - HANPP, Grazing Demand'!BJ6*$D54/1000*$F54*$G54</f>
        <v>15514638.717499999</v>
      </c>
      <c r="BK54" s="26">
        <f>'BOL - HANPP, Grazing Demand'!BK6*$D54/1000*$F54*$G54</f>
        <v>15810066.25</v>
      </c>
      <c r="BL54" s="26">
        <f>'BOL - HANPP, Grazing Demand'!BL6*$D54/1000*$F54*$G54</f>
        <v>16130810</v>
      </c>
      <c r="BM54" s="26">
        <f>'BOL - HANPP, Grazing Demand'!BM6*$D54/1000*$F54*$G54</f>
        <v>16567715</v>
      </c>
      <c r="BN54" s="26">
        <f>'BOL - HANPP, Grazing Demand'!BN6*$D54/1000*$F54*$G54</f>
        <v>16889280.547499999</v>
      </c>
    </row>
    <row r="55" spans="1:66">
      <c r="B55" s="112" t="s">
        <v>215</v>
      </c>
      <c r="C55"/>
      <c r="D55" s="126">
        <v>1.4</v>
      </c>
      <c r="E55" s="46" t="s">
        <v>214</v>
      </c>
      <c r="F55" s="46">
        <v>365</v>
      </c>
      <c r="G55" s="46">
        <v>0.5</v>
      </c>
      <c r="H55" s="26">
        <f>'BOL - HANPP, Grazing Demand'!H7*$D55/1000*$F55*$G55</f>
        <v>1958407.5</v>
      </c>
      <c r="I55" s="26">
        <f>'BOL - HANPP, Grazing Demand'!I7*$D55/1000*$F55*$G55</f>
        <v>2028159.0000000002</v>
      </c>
      <c r="J55" s="26">
        <f>'BOL - HANPP, Grazing Demand'!J7*$D55/1000*$F55*$G55</f>
        <v>2105422.1999999997</v>
      </c>
      <c r="K55" s="26">
        <f>'BOL - HANPP, Grazing Demand'!K7*$D55/1000*$F55*$G55</f>
        <v>2068783.4999999998</v>
      </c>
      <c r="L55" s="26">
        <f>'BOL - HANPP, Grazing Demand'!L7*$D55/1000*$F55*$G55</f>
        <v>2080766.45</v>
      </c>
      <c r="M55" s="26">
        <f>'BOL - HANPP, Grazing Demand'!M7*$D55/1000*$F55*$G55</f>
        <v>2082325</v>
      </c>
      <c r="N55" s="26">
        <f>'BOL - HANPP, Grazing Demand'!N7*$D55/1000*$F55*$G55</f>
        <v>2166205.6500000004</v>
      </c>
      <c r="O55" s="26">
        <f>'BOL - HANPP, Grazing Demand'!O7*$D55/1000*$F55*$G55</f>
        <v>2199855</v>
      </c>
      <c r="P55" s="26">
        <f>'BOL - HANPP, Grazing Demand'!P7*$D55/1000*$F55*$G55</f>
        <v>2279749.85</v>
      </c>
      <c r="Q55" s="26">
        <f>'BOL - HANPP, Grazing Demand'!Q7*$D55/1000*$F55*$G55</f>
        <v>2334815.21</v>
      </c>
      <c r="R55" s="26">
        <f>'BOL - HANPP, Grazing Demand'!R7*$D55/1000*$F55*$G55</f>
        <v>2404479.84</v>
      </c>
      <c r="S55" s="26">
        <f>'BOL - HANPP, Grazing Demand'!S7*$D55/1000*$F55*$G55</f>
        <v>2475102.5950000002</v>
      </c>
      <c r="T55" s="26">
        <f>'BOL - HANPP, Grazing Demand'!T7*$D55/1000*$F55*$G55</f>
        <v>2546772.9</v>
      </c>
      <c r="U55" s="26">
        <f>'BOL - HANPP, Grazing Demand'!U7*$D55/1000*$F55*$G55</f>
        <v>2610503.7979999995</v>
      </c>
      <c r="V55" s="26">
        <f>'BOL - HANPP, Grazing Demand'!V7*$D55/1000*$F55*$G55</f>
        <v>2679274.4334999998</v>
      </c>
      <c r="W55" s="26">
        <f>'BOL - HANPP, Grazing Demand'!W7*$D55/1000*$F55*$G55</f>
        <v>2768682.3149999995</v>
      </c>
      <c r="X55" s="26">
        <f>'BOL - HANPP, Grazing Demand'!X7*$D55/1000*$F55*$G55</f>
        <v>2847010.9499999997</v>
      </c>
      <c r="Y55" s="26">
        <f>'BOL - HANPP, Grazing Demand'!Y7*$D55/1000*$F55*$G55</f>
        <v>2914851.5654999996</v>
      </c>
      <c r="Z55" s="26">
        <f>'BOL - HANPP, Grazing Demand'!Z7*$D55/1000*$F55*$G55</f>
        <v>3005318.7499999995</v>
      </c>
      <c r="AA55" s="26">
        <f>'BOL - HANPP, Grazing Demand'!AA7*$D55/1000*$F55*$G55</f>
        <v>2826673.15</v>
      </c>
      <c r="AB55" s="26">
        <f>'BOL - HANPP, Grazing Demand'!AB7*$D55/1000*$F55*$G55</f>
        <v>2829279.2499999995</v>
      </c>
      <c r="AC55" s="26">
        <f>'BOL - HANPP, Grazing Demand'!AC7*$D55/1000*$F55*$G55</f>
        <v>2617597.5</v>
      </c>
      <c r="AD55" s="26">
        <f>'BOL - HANPP, Grazing Demand'!AD7*$D55/1000*$F55*$G55</f>
        <v>2365265.7000000002</v>
      </c>
      <c r="AE55" s="26">
        <f>'BOL - HANPP, Grazing Demand'!AE7*$D55/1000*$F55*$G55</f>
        <v>2015524.0139999997</v>
      </c>
      <c r="AF55" s="26">
        <f>'BOL - HANPP, Grazing Demand'!AF7*$D55/1000*$F55*$G55</f>
        <v>2325447.3024999998</v>
      </c>
      <c r="AG55" s="26">
        <f>'BOL - HANPP, Grazing Demand'!AG7*$D55/1000*$F55*$G55</f>
        <v>1894835.2674999998</v>
      </c>
      <c r="AH55" s="26">
        <f>'BOL - HANPP, Grazing Demand'!AH7*$D55/1000*$F55*$G55</f>
        <v>2236387.1565</v>
      </c>
      <c r="AI55" s="26">
        <f>'BOL - HANPP, Grazing Demand'!AI7*$D55/1000*$F55*$G55</f>
        <v>2295793.4614999997</v>
      </c>
      <c r="AJ55" s="26">
        <f>'BOL - HANPP, Grazing Demand'!AJ7*$D55/1000*$F55*$G55</f>
        <v>2340478.8784999996</v>
      </c>
      <c r="AK55" s="26">
        <f>'BOL - HANPP, Grazing Demand'!AK7*$D55/1000*$F55*$G55</f>
        <v>1931296.9059999997</v>
      </c>
      <c r="AL55" s="26">
        <f>'BOL - HANPP, Grazing Demand'!AL7*$D55/1000*$F55*$G55</f>
        <v>1977881.7100000002</v>
      </c>
      <c r="AM55" s="26">
        <f>'BOL - HANPP, Grazing Demand'!AM7*$D55/1000*$F55*$G55</f>
        <v>2009833.7734999997</v>
      </c>
      <c r="AN55" s="26">
        <f>'BOL - HANPP, Grazing Demand'!AN7*$D55/1000*$F55*$G55</f>
        <v>2060300.389</v>
      </c>
      <c r="AO55" s="26">
        <f>'BOL - HANPP, Grazing Demand'!AO7*$D55/1000*$F55*$G55</f>
        <v>2108513.4945</v>
      </c>
      <c r="AP55" s="26">
        <f>'BOL - HANPP, Grazing Demand'!AP7*$D55/1000*$F55*$G55</f>
        <v>2159388.6544999997</v>
      </c>
      <c r="AQ55" s="26">
        <f>'BOL - HANPP, Grazing Demand'!AQ7*$D55/1000*$F55*$G55</f>
        <v>2210960.3075000001</v>
      </c>
      <c r="AR55" s="26">
        <f>'BOL - HANPP, Grazing Demand'!AR7*$D55/1000*$F55*$G55</f>
        <v>2264750.9779999997</v>
      </c>
      <c r="AS55" s="26">
        <f>'BOL - HANPP, Grazing Demand'!AS7*$D55/1000*$F55*$G55</f>
        <v>2314831.5329999998</v>
      </c>
      <c r="AT55" s="26">
        <f>'BOL - HANPP, Grazing Demand'!AT7*$D55/1000*$F55*$G55</f>
        <v>2376577.4515</v>
      </c>
      <c r="AU55" s="26">
        <f>'BOL - HANPP, Grazing Demand'!AU7*$D55/1000*$F55*$G55</f>
        <v>2313185.0909999995</v>
      </c>
      <c r="AV55" s="26">
        <f>'BOL - HANPP, Grazing Demand'!AV7*$D55/1000*$F55*$G55</f>
        <v>2351617.1455000001</v>
      </c>
      <c r="AW55" s="26">
        <f>'BOL - HANPP, Grazing Demand'!AW7*$D55/1000*$F55*$G55</f>
        <v>2393097.3149999999</v>
      </c>
      <c r="AX55" s="26">
        <f>'BOL - HANPP, Grazing Demand'!AX7*$D55/1000*$F55*$G55</f>
        <v>2439151.19</v>
      </c>
      <c r="AY55" s="26">
        <f>'BOL - HANPP, Grazing Demand'!AY7*$D55/1000*$F55*$G55</f>
        <v>2482191.9534999998</v>
      </c>
      <c r="AZ55" s="26">
        <f>'BOL - HANPP, Grazing Demand'!AZ7*$D55/1000*$F55*$G55</f>
        <v>2528308.4259999995</v>
      </c>
      <c r="BA55" s="26">
        <f>'BOL - HANPP, Grazing Demand'!BA7*$D55/1000*$F55*$G55</f>
        <v>2577623.503</v>
      </c>
      <c r="BB55" s="26">
        <f>'BOL - HANPP, Grazing Demand'!BB7*$D55/1000*$F55*$G55</f>
        <v>2622494.9240000001</v>
      </c>
      <c r="BC55" s="26">
        <f>'BOL - HANPP, Grazing Demand'!BC7*$D55/1000*$F55*$G55</f>
        <v>2675697.9444999998</v>
      </c>
      <c r="BD55" s="26">
        <f>'BOL - HANPP, Grazing Demand'!BD7*$D55/1000*$F55*$G55</f>
        <v>2730079.8420000002</v>
      </c>
      <c r="BE55" s="26">
        <f>'BOL - HANPP, Grazing Demand'!BE7*$D55/1000*$F55*$G55</f>
        <v>2785073.4065</v>
      </c>
      <c r="BF55" s="26">
        <f>'BOL - HANPP, Grazing Demand'!BF7*$D55/1000*$F55*$G55</f>
        <v>2844282.9764999999</v>
      </c>
      <c r="BG55" s="26">
        <f>'BOL - HANPP, Grazing Demand'!BG7*$D55/1000*$F55*$G55</f>
        <v>2910499.6340000001</v>
      </c>
      <c r="BH55" s="26">
        <f>'BOL - HANPP, Grazing Demand'!BH7*$D55/1000*$F55*$G55</f>
        <v>2978833.3644999997</v>
      </c>
      <c r="BI55" s="26">
        <f>'BOL - HANPP, Grazing Demand'!BI7*$D55/1000*$F55*$G55</f>
        <v>2443406.5425</v>
      </c>
      <c r="BJ55" s="26">
        <f>'BOL - HANPP, Grazing Demand'!BJ7*$D55/1000*$F55*$G55</f>
        <v>2461697.0209999997</v>
      </c>
      <c r="BK55" s="26">
        <f>'BOL - HANPP, Grazing Demand'!BK7*$D55/1000*$F55*$G55</f>
        <v>2461989.824</v>
      </c>
      <c r="BL55" s="26">
        <f>'BOL - HANPP, Grazing Demand'!BL7*$D55/1000*$F55*$G55</f>
        <v>2466086</v>
      </c>
      <c r="BM55" s="26">
        <f>'BOL - HANPP, Grazing Demand'!BM7*$D55/1000*$F55*$G55</f>
        <v>2483715.5</v>
      </c>
      <c r="BN55" s="26">
        <f>'BOL - HANPP, Grazing Demand'!BN7*$D55/1000*$F55*$G55</f>
        <v>2503243.6204999997</v>
      </c>
    </row>
    <row r="56" spans="1:66">
      <c r="B56" s="112" t="s">
        <v>216</v>
      </c>
      <c r="C56"/>
      <c r="D56" s="127">
        <v>10</v>
      </c>
      <c r="E56" s="46" t="s">
        <v>214</v>
      </c>
      <c r="F56" s="46">
        <v>365</v>
      </c>
      <c r="G56" s="46">
        <v>0.5</v>
      </c>
      <c r="H56" s="26">
        <f>'BOL - HANPP, Grazing Demand'!H8*$D56/1000*$F56*$G56</f>
        <v>348575</v>
      </c>
      <c r="I56" s="26">
        <f>'BOL - HANPP, Grazing Demand'!I8*$D56/1000*$F56*$G56</f>
        <v>352225</v>
      </c>
      <c r="J56" s="26">
        <f>'BOL - HANPP, Grazing Demand'!J8*$D56/1000*$F56*$G56</f>
        <v>354050</v>
      </c>
      <c r="K56" s="26">
        <f>'BOL - HANPP, Grazing Demand'!K8*$D56/1000*$F56*$G56</f>
        <v>355692.5</v>
      </c>
      <c r="L56" s="26">
        <f>'BOL - HANPP, Grazing Demand'!L8*$D56/1000*$F56*$G56</f>
        <v>391097.5</v>
      </c>
      <c r="M56" s="26">
        <f>'BOL - HANPP, Grazing Demand'!M8*$D56/1000*$F56*$G56</f>
        <v>406975</v>
      </c>
      <c r="N56" s="26">
        <f>'BOL - HANPP, Grazing Demand'!N8*$D56/1000*$F56*$G56</f>
        <v>445300</v>
      </c>
      <c r="O56" s="26">
        <f>'BOL - HANPP, Grazing Demand'!O8*$D56/1000*$F56*$G56</f>
        <v>481800</v>
      </c>
      <c r="P56" s="26">
        <f>'BOL - HANPP, Grazing Demand'!P8*$D56/1000*$F56*$G56</f>
        <v>518300</v>
      </c>
      <c r="Q56" s="26">
        <f>'BOL - HANPP, Grazing Demand'!Q8*$D56/1000*$F56*$G56</f>
        <v>529250</v>
      </c>
      <c r="R56" s="26">
        <f>'BOL - HANPP, Grazing Demand'!R8*$D56/1000*$F56*$G56</f>
        <v>547500</v>
      </c>
      <c r="S56" s="26">
        <f>'BOL - HANPP, Grazing Demand'!S8*$D56/1000*$F56*$G56</f>
        <v>547500</v>
      </c>
      <c r="T56" s="26">
        <f>'BOL - HANPP, Grazing Demand'!T8*$D56/1000*$F56*$G56</f>
        <v>565750</v>
      </c>
      <c r="U56" s="26">
        <f>'BOL - HANPP, Grazing Demand'!U8*$D56/1000*$F56*$G56</f>
        <v>584000</v>
      </c>
      <c r="V56" s="26">
        <f>'BOL - HANPP, Grazing Demand'!V8*$D56/1000*$F56*$G56</f>
        <v>620500</v>
      </c>
      <c r="W56" s="26">
        <f>'BOL - HANPP, Grazing Demand'!W8*$D56/1000*$F56*$G56</f>
        <v>657000</v>
      </c>
      <c r="X56" s="26">
        <f>'BOL - HANPP, Grazing Demand'!X8*$D56/1000*$F56*$G56</f>
        <v>675250</v>
      </c>
      <c r="Y56" s="26">
        <f>'BOL - HANPP, Grazing Demand'!Y8*$D56/1000*$F56*$G56</f>
        <v>657000</v>
      </c>
      <c r="Z56" s="26">
        <f>'BOL - HANPP, Grazing Demand'!Z8*$D56/1000*$F56*$G56</f>
        <v>620500</v>
      </c>
      <c r="AA56" s="26">
        <f>'BOL - HANPP, Grazing Demand'!AA8*$D56/1000*$F56*$G56</f>
        <v>602250</v>
      </c>
      <c r="AB56" s="26">
        <f>'BOL - HANPP, Grazing Demand'!AB8*$D56/1000*$F56*$G56</f>
        <v>584000</v>
      </c>
      <c r="AC56" s="26">
        <f>'BOL - HANPP, Grazing Demand'!AC8*$D56/1000*$F56*$G56</f>
        <v>565750</v>
      </c>
      <c r="AD56" s="26">
        <f>'BOL - HANPP, Grazing Demand'!AD8*$D56/1000*$F56*$G56</f>
        <v>547500</v>
      </c>
      <c r="AE56" s="26">
        <f>'BOL - HANPP, Grazing Demand'!AE8*$D56/1000*$F56*$G56</f>
        <v>533995</v>
      </c>
      <c r="AF56" s="26">
        <f>'BOL - HANPP, Grazing Demand'!AF8*$D56/1000*$F56*$G56</f>
        <v>566845</v>
      </c>
      <c r="AG56" s="26">
        <f>'BOL - HANPP, Grazing Demand'!AG8*$D56/1000*$F56*$G56</f>
        <v>565750</v>
      </c>
      <c r="AH56" s="26">
        <f>'BOL - HANPP, Grazing Demand'!AH8*$D56/1000*$F56*$G56</f>
        <v>574875</v>
      </c>
      <c r="AI56" s="26">
        <f>'BOL - HANPP, Grazing Demand'!AI8*$D56/1000*$F56*$G56</f>
        <v>574875</v>
      </c>
      <c r="AJ56" s="26">
        <f>'BOL - HANPP, Grazing Demand'!AJ8*$D56/1000*$F56*$G56</f>
        <v>584000</v>
      </c>
      <c r="AK56" s="26">
        <f>'BOL - HANPP, Grazing Demand'!AK8*$D56/1000*$F56*$G56</f>
        <v>584000</v>
      </c>
      <c r="AL56" s="26">
        <f>'BOL - HANPP, Grazing Demand'!AL8*$D56/1000*$F56*$G56</f>
        <v>584000</v>
      </c>
      <c r="AM56" s="26">
        <f>'BOL - HANPP, Grazing Demand'!AM8*$D56/1000*$F56*$G56</f>
        <v>587650</v>
      </c>
      <c r="AN56" s="26">
        <f>'BOL - HANPP, Grazing Demand'!AN8*$D56/1000*$F56*$G56</f>
        <v>587650</v>
      </c>
      <c r="AO56" s="26">
        <f>'BOL - HANPP, Grazing Demand'!AO8*$D56/1000*$F56*$G56</f>
        <v>587650</v>
      </c>
      <c r="AP56" s="26">
        <f>'BOL - HANPP, Grazing Demand'!AP8*$D56/1000*$F56*$G56</f>
        <v>587650</v>
      </c>
      <c r="AQ56" s="26">
        <f>'BOL - HANPP, Grazing Demand'!AQ8*$D56/1000*$F56*$G56</f>
        <v>587650</v>
      </c>
      <c r="AR56" s="26">
        <f>'BOL - HANPP, Grazing Demand'!AR8*$D56/1000*$F56*$G56</f>
        <v>587650</v>
      </c>
      <c r="AS56" s="26">
        <f>'BOL - HANPP, Grazing Demand'!AS8*$D56/1000*$F56*$G56</f>
        <v>587650</v>
      </c>
      <c r="AT56" s="26">
        <f>'BOL - HANPP, Grazing Demand'!AT8*$D56/1000*$F56*$G56</f>
        <v>620500</v>
      </c>
      <c r="AU56" s="26">
        <f>'BOL - HANPP, Grazing Demand'!AU8*$D56/1000*$F56*$G56</f>
        <v>657000</v>
      </c>
      <c r="AV56" s="26">
        <f>'BOL - HANPP, Grazing Demand'!AV8*$D56/1000*$F56*$G56</f>
        <v>693500</v>
      </c>
      <c r="AW56" s="26">
        <f>'BOL - HANPP, Grazing Demand'!AW8*$D56/1000*$F56*$G56</f>
        <v>730000</v>
      </c>
      <c r="AX56" s="26">
        <f>'BOL - HANPP, Grazing Demand'!AX8*$D56/1000*$F56*$G56</f>
        <v>782242.45000000007</v>
      </c>
      <c r="AY56" s="26">
        <f>'BOL - HANPP, Grazing Demand'!AY8*$D56/1000*$F56*$G56</f>
        <v>798364.50000000012</v>
      </c>
      <c r="AZ56" s="26">
        <f>'BOL - HANPP, Grazing Demand'!AZ8*$D56/1000*$F56*$G56</f>
        <v>815860.77500000002</v>
      </c>
      <c r="BA56" s="26">
        <f>'BOL - HANPP, Grazing Demand'!BA8*$D56/1000*$F56*$G56</f>
        <v>832070.42500000005</v>
      </c>
      <c r="BB56" s="26">
        <f>'BOL - HANPP, Grazing Demand'!BB8*$D56/1000*$F56*$G56</f>
        <v>849349.52500000002</v>
      </c>
      <c r="BC56" s="26">
        <f>'BOL - HANPP, Grazing Demand'!BC8*$D56/1000*$F56*$G56</f>
        <v>857750</v>
      </c>
      <c r="BD56" s="26">
        <f>'BOL - HANPP, Grazing Demand'!BD8*$D56/1000*$F56*$G56</f>
        <v>866875</v>
      </c>
      <c r="BE56" s="26">
        <f>'BOL - HANPP, Grazing Demand'!BE8*$D56/1000*$F56*$G56</f>
        <v>872350</v>
      </c>
      <c r="BF56" s="26">
        <f>'BOL - HANPP, Grazing Demand'!BF8*$D56/1000*$F56*$G56</f>
        <v>881475</v>
      </c>
      <c r="BG56" s="26">
        <f>'BOL - HANPP, Grazing Demand'!BG8*$D56/1000*$F56*$G56</f>
        <v>888775</v>
      </c>
      <c r="BH56" s="26">
        <f>'BOL - HANPP, Grazing Demand'!BH8*$D56/1000*$F56*$G56</f>
        <v>890600</v>
      </c>
      <c r="BI56" s="26">
        <f>'BOL - HANPP, Grazing Demand'!BI8*$D56/1000*$F56*$G56</f>
        <v>894250</v>
      </c>
      <c r="BJ56" s="26">
        <f>'BOL - HANPP, Grazing Demand'!BJ8*$D56/1000*$F56*$G56</f>
        <v>897836.12499999988</v>
      </c>
      <c r="BK56" s="26">
        <f>'BOL - HANPP, Grazing Demand'!BK8*$D56/1000*$F56*$G56</f>
        <v>911496.25</v>
      </c>
      <c r="BL56" s="26">
        <f>'BOL - HANPP, Grazing Demand'!BL8*$D56/1000*$F56*$G56</f>
        <v>917108.125</v>
      </c>
      <c r="BM56" s="26">
        <f>'BOL - HANPP, Grazing Demand'!BM8*$D56/1000*$F56*$G56</f>
        <v>923325.89999999991</v>
      </c>
      <c r="BN56" s="26">
        <f>'BOL - HANPP, Grazing Demand'!BN8*$D56/1000*$F56*$G56</f>
        <v>929501.7</v>
      </c>
    </row>
    <row r="57" spans="1:66">
      <c r="B57" s="112" t="s">
        <v>217</v>
      </c>
      <c r="C57"/>
      <c r="D57" s="127">
        <v>6</v>
      </c>
      <c r="E57" s="46" t="s">
        <v>214</v>
      </c>
      <c r="F57" s="46">
        <v>365</v>
      </c>
      <c r="G57" s="46">
        <v>0.5</v>
      </c>
      <c r="H57" s="26">
        <f>'BOL - HANPP, Grazing Demand'!H9*$D57/1000*$F57*$G57</f>
        <v>61320</v>
      </c>
      <c r="I57" s="26">
        <f>'BOL - HANPP, Grazing Demand'!I9*$D57/1000*$F57*$G57</f>
        <v>64605</v>
      </c>
      <c r="J57" s="26">
        <f>'BOL - HANPP, Grazing Demand'!J9*$D57/1000*$F57*$G57</f>
        <v>67890</v>
      </c>
      <c r="K57" s="26">
        <f>'BOL - HANPP, Grazing Demand'!K9*$D57/1000*$F57*$G57</f>
        <v>72051</v>
      </c>
      <c r="L57" s="26">
        <f>'BOL - HANPP, Grazing Demand'!L9*$D57/1000*$F57*$G57</f>
        <v>79168.5</v>
      </c>
      <c r="M57" s="26">
        <f>'BOL - HANPP, Grazing Demand'!M9*$D57/1000*$F57*$G57</f>
        <v>79935</v>
      </c>
      <c r="N57" s="26">
        <f>'BOL - HANPP, Grazing Demand'!N9*$D57/1000*$F57*$G57</f>
        <v>82125</v>
      </c>
      <c r="O57" s="26">
        <f>'BOL - HANPP, Grazing Demand'!O9*$D57/1000*$F57*$G57</f>
        <v>88695</v>
      </c>
      <c r="P57" s="26">
        <f>'BOL - HANPP, Grazing Demand'!P9*$D57/1000*$F57*$G57</f>
        <v>93075</v>
      </c>
      <c r="Q57" s="26">
        <f>'BOL - HANPP, Grazing Demand'!Q9*$D57/1000*$F57*$G57</f>
        <v>94170</v>
      </c>
      <c r="R57" s="26">
        <f>'BOL - HANPP, Grazing Demand'!R9*$D57/1000*$F57*$G57</f>
        <v>96360</v>
      </c>
      <c r="S57" s="26">
        <f>'BOL - HANPP, Grazing Demand'!S9*$D57/1000*$F57*$G57</f>
        <v>98550</v>
      </c>
      <c r="T57" s="26">
        <f>'BOL - HANPP, Grazing Demand'!T9*$D57/1000*$F57*$G57</f>
        <v>98550</v>
      </c>
      <c r="U57" s="26">
        <f>'BOL - HANPP, Grazing Demand'!U9*$D57/1000*$F57*$G57</f>
        <v>100740</v>
      </c>
      <c r="V57" s="26">
        <f>'BOL - HANPP, Grazing Demand'!V9*$D57/1000*$F57*$G57</f>
        <v>100740</v>
      </c>
      <c r="W57" s="26">
        <f>'BOL - HANPP, Grazing Demand'!W9*$D57/1000*$F57*$G57</f>
        <v>102930</v>
      </c>
      <c r="X57" s="26">
        <f>'BOL - HANPP, Grazing Demand'!X9*$D57/1000*$F57*$G57</f>
        <v>105120</v>
      </c>
      <c r="Y57" s="26">
        <f>'BOL - HANPP, Grazing Demand'!Y9*$D57/1000*$F57*$G57</f>
        <v>98550</v>
      </c>
      <c r="Z57" s="26">
        <f>'BOL - HANPP, Grazing Demand'!Z9*$D57/1000*$F57*$G57</f>
        <v>96360</v>
      </c>
      <c r="AA57" s="26">
        <f>'BOL - HANPP, Grazing Demand'!AA9*$D57/1000*$F57*$G57</f>
        <v>94170</v>
      </c>
      <c r="AB57" s="26">
        <f>'BOL - HANPP, Grazing Demand'!AB9*$D57/1000*$F57*$G57</f>
        <v>93075</v>
      </c>
      <c r="AC57" s="26">
        <f>'BOL - HANPP, Grazing Demand'!AC9*$D57/1000*$F57*$G57</f>
        <v>91980</v>
      </c>
      <c r="AD57" s="26">
        <f>'BOL - HANPP, Grazing Demand'!AD9*$D57/1000*$F57*$G57</f>
        <v>89790</v>
      </c>
      <c r="AE57" s="26">
        <f>'BOL - HANPP, Grazing Demand'!AE9*$D57/1000*$F57*$G57</f>
        <v>87600</v>
      </c>
      <c r="AF57" s="26">
        <f>'BOL - HANPP, Grazing Demand'!AF9*$D57/1000*$F57*$G57</f>
        <v>87600</v>
      </c>
      <c r="AG57" s="26">
        <f>'BOL - HANPP, Grazing Demand'!AG9*$D57/1000*$F57*$G57</f>
        <v>87600</v>
      </c>
      <c r="AH57" s="26">
        <f>'BOL - HANPP, Grazing Demand'!AH9*$D57/1000*$F57*$G57</f>
        <v>87600</v>
      </c>
      <c r="AI57" s="26">
        <f>'BOL - HANPP, Grazing Demand'!AI9*$D57/1000*$F57*$G57</f>
        <v>87600</v>
      </c>
      <c r="AJ57" s="26">
        <f>'BOL - HANPP, Grazing Demand'!AJ9*$D57/1000*$F57*$G57</f>
        <v>87600</v>
      </c>
      <c r="AK57" s="26">
        <f>'BOL - HANPP, Grazing Demand'!AK9*$D57/1000*$F57*$G57</f>
        <v>87600</v>
      </c>
      <c r="AL57" s="26">
        <f>'BOL - HANPP, Grazing Demand'!AL9*$D57/1000*$F57*$G57</f>
        <v>87600</v>
      </c>
      <c r="AM57" s="26">
        <f>'BOL - HANPP, Grazing Demand'!AM9*$D57/1000*$F57*$G57</f>
        <v>88695</v>
      </c>
      <c r="AN57" s="26">
        <f>'BOL - HANPP, Grazing Demand'!AN9*$D57/1000*$F57*$G57</f>
        <v>88695</v>
      </c>
      <c r="AO57" s="26">
        <f>'BOL - HANPP, Grazing Demand'!AO9*$D57/1000*$F57*$G57</f>
        <v>88695</v>
      </c>
      <c r="AP57" s="26">
        <f>'BOL - HANPP, Grazing Demand'!AP9*$D57/1000*$F57*$G57</f>
        <v>88695</v>
      </c>
      <c r="AQ57" s="26">
        <f>'BOL - HANPP, Grazing Demand'!AQ9*$D57/1000*$F57*$G57</f>
        <v>88695</v>
      </c>
      <c r="AR57" s="26">
        <f>'BOL - HANPP, Grazing Demand'!AR9*$D57/1000*$F57*$G57</f>
        <v>88695</v>
      </c>
      <c r="AS57" s="26">
        <f>'BOL - HANPP, Grazing Demand'!AS9*$D57/1000*$F57*$G57</f>
        <v>88695</v>
      </c>
      <c r="AT57" s="26">
        <f>'BOL - HANPP, Grazing Demand'!AT9*$D57/1000*$F57*$G57</f>
        <v>88695</v>
      </c>
      <c r="AU57" s="26">
        <f>'BOL - HANPP, Grazing Demand'!AU9*$D57/1000*$F57*$G57</f>
        <v>88695</v>
      </c>
      <c r="AV57" s="26">
        <f>'BOL - HANPP, Grazing Demand'!AV9*$D57/1000*$F57*$G57</f>
        <v>88695</v>
      </c>
      <c r="AW57" s="26">
        <f>'BOL - HANPP, Grazing Demand'!AW9*$D57/1000*$F57*$G57</f>
        <v>89242.5</v>
      </c>
      <c r="AX57" s="26">
        <f>'BOL - HANPP, Grazing Demand'!AX9*$D57/1000*$F57*$G57</f>
        <v>89790</v>
      </c>
      <c r="AY57" s="26">
        <f>'BOL - HANPP, Grazing Demand'!AY9*$D57/1000*$F57*$G57</f>
        <v>89790</v>
      </c>
      <c r="AZ57" s="26">
        <f>'BOL - HANPP, Grazing Demand'!AZ9*$D57/1000*$F57*$G57</f>
        <v>89790</v>
      </c>
      <c r="BA57" s="26">
        <f>'BOL - HANPP, Grazing Demand'!BA9*$D57/1000*$F57*$G57</f>
        <v>89790</v>
      </c>
      <c r="BB57" s="26">
        <f>'BOL - HANPP, Grazing Demand'!BB9*$D57/1000*$F57*$G57</f>
        <v>89790</v>
      </c>
      <c r="BC57" s="26">
        <f>'BOL - HANPP, Grazing Demand'!BC9*$D57/1000*$F57*$G57</f>
        <v>89790</v>
      </c>
      <c r="BD57" s="26">
        <f>'BOL - HANPP, Grazing Demand'!BD9*$D57/1000*$F57*$G57</f>
        <v>89790</v>
      </c>
      <c r="BE57" s="26">
        <f>'BOL - HANPP, Grazing Demand'!BE9*$D57/1000*$F57*$G57</f>
        <v>89790</v>
      </c>
      <c r="BF57" s="26">
        <f>'BOL - HANPP, Grazing Demand'!BF9*$D57/1000*$F57*$G57</f>
        <v>89790</v>
      </c>
      <c r="BG57" s="26">
        <f>'BOL - HANPP, Grazing Demand'!BG9*$D57/1000*$F57*$G57</f>
        <v>89790</v>
      </c>
      <c r="BH57" s="26">
        <f>'BOL - HANPP, Grazing Demand'!BH9*$D57/1000*$F57*$G57</f>
        <v>89790</v>
      </c>
      <c r="BI57" s="26">
        <f>'BOL - HANPP, Grazing Demand'!BI9*$D57/1000*$F57*$G57</f>
        <v>90885</v>
      </c>
      <c r="BJ57" s="26">
        <f>'BOL - HANPP, Grazing Demand'!BJ9*$D57/1000*$F57*$G57</f>
        <v>90789.735000000001</v>
      </c>
      <c r="BK57" s="26">
        <f>'BOL - HANPP, Grazing Demand'!BK9*$D57/1000*$F57*$G57</f>
        <v>90477.659999999989</v>
      </c>
      <c r="BL57" s="26">
        <f>'BOL - HANPP, Grazing Demand'!BL9*$D57/1000*$F57*$G57</f>
        <v>90498.464999999997</v>
      </c>
      <c r="BM57" s="26">
        <f>'BOL - HANPP, Grazing Demand'!BM9*$D57/1000*$F57*$G57</f>
        <v>90536.79</v>
      </c>
      <c r="BN57" s="26">
        <f>'BOL - HANPP, Grazing Demand'!BN9*$D57/1000*$F57*$G57</f>
        <v>90575.115000000005</v>
      </c>
    </row>
    <row r="58" spans="1:66">
      <c r="B58" s="118" t="s">
        <v>218</v>
      </c>
      <c r="C58"/>
      <c r="D58" s="127">
        <v>6</v>
      </c>
      <c r="E58" s="46" t="s">
        <v>214</v>
      </c>
      <c r="F58" s="46">
        <v>365</v>
      </c>
      <c r="G58" s="46">
        <v>0.5</v>
      </c>
      <c r="H58" s="26">
        <f>'BOL - HANPP, Grazing Demand'!H10*$D58/1000*$F58*$G58</f>
        <v>487275</v>
      </c>
      <c r="I58" s="26">
        <f>'BOL - HANPP, Grazing Demand'!I10*$D58/1000*$F58*$G58</f>
        <v>512460</v>
      </c>
      <c r="J58" s="26">
        <f>'BOL - HANPP, Grazing Demand'!J10*$D58/1000*$F58*$G58</f>
        <v>536550</v>
      </c>
      <c r="K58" s="26">
        <f>'BOL - HANPP, Grazing Demand'!K10*$D58/1000*$F58*$G58</f>
        <v>562008.75</v>
      </c>
      <c r="L58" s="26">
        <f>'BOL - HANPP, Grazing Demand'!L10*$D58/1000*$F58*$G58</f>
        <v>602250</v>
      </c>
      <c r="M58" s="26">
        <f>'BOL - HANPP, Grazing Demand'!M10*$D58/1000*$F58*$G58</f>
        <v>613200</v>
      </c>
      <c r="N58" s="26">
        <f>'BOL - HANPP, Grazing Demand'!N10*$D58/1000*$F58*$G58</f>
        <v>646050</v>
      </c>
      <c r="O58" s="26">
        <f>'BOL - HANPP, Grazing Demand'!O10*$D58/1000*$F58*$G58</f>
        <v>678900</v>
      </c>
      <c r="P58" s="26">
        <f>'BOL - HANPP, Grazing Demand'!P10*$D58/1000*$F58*$G58</f>
        <v>700800</v>
      </c>
      <c r="Q58" s="26">
        <f>'BOL - HANPP, Grazing Demand'!Q10*$D58/1000*$F58*$G58</f>
        <v>711750</v>
      </c>
      <c r="R58" s="26">
        <f>'BOL - HANPP, Grazing Demand'!R10*$D58/1000*$F58*$G58</f>
        <v>733650</v>
      </c>
      <c r="S58" s="26">
        <f>'BOL - HANPP, Grazing Demand'!S10*$D58/1000*$F58*$G58</f>
        <v>722700</v>
      </c>
      <c r="T58" s="26">
        <f>'BOL - HANPP, Grazing Demand'!T10*$D58/1000*$F58*$G58</f>
        <v>722700</v>
      </c>
      <c r="U58" s="26">
        <f>'BOL - HANPP, Grazing Demand'!U10*$D58/1000*$F58*$G58</f>
        <v>744600</v>
      </c>
      <c r="V58" s="26">
        <f>'BOL - HANPP, Grazing Demand'!V10*$D58/1000*$F58*$G58</f>
        <v>766500</v>
      </c>
      <c r="W58" s="26">
        <f>'BOL - HANPP, Grazing Demand'!W10*$D58/1000*$F58*$G58</f>
        <v>788400</v>
      </c>
      <c r="X58" s="26">
        <f>'BOL - HANPP, Grazing Demand'!X10*$D58/1000*$F58*$G58</f>
        <v>810300</v>
      </c>
      <c r="Y58" s="26">
        <f>'BOL - HANPP, Grazing Demand'!Y10*$D58/1000*$F58*$G58</f>
        <v>788400</v>
      </c>
      <c r="Z58" s="26">
        <f>'BOL - HANPP, Grazing Demand'!Z10*$D58/1000*$F58*$G58</f>
        <v>766500</v>
      </c>
      <c r="AA58" s="26">
        <f>'BOL - HANPP, Grazing Demand'!AA10*$D58/1000*$F58*$G58</f>
        <v>744600</v>
      </c>
      <c r="AB58" s="26">
        <f>'BOL - HANPP, Grazing Demand'!AB10*$D58/1000*$F58*$G58</f>
        <v>722700</v>
      </c>
      <c r="AC58" s="26">
        <f>'BOL - HANPP, Grazing Demand'!AC10*$D58/1000*$F58*$G58</f>
        <v>689850</v>
      </c>
      <c r="AD58" s="26">
        <f>'BOL - HANPP, Grazing Demand'!AD10*$D58/1000*$F58*$G58</f>
        <v>657000</v>
      </c>
      <c r="AE58" s="26">
        <f>'BOL - HANPP, Grazing Demand'!AE10*$D58/1000*$F58*$G58</f>
        <v>657000</v>
      </c>
      <c r="AF58" s="26">
        <f>'BOL - HANPP, Grazing Demand'!AF10*$D58/1000*$F58*$G58</f>
        <v>657000</v>
      </c>
      <c r="AG58" s="26">
        <f>'BOL - HANPP, Grazing Demand'!AG10*$D58/1000*$F58*$G58</f>
        <v>657000</v>
      </c>
      <c r="AH58" s="26">
        <f>'BOL - HANPP, Grazing Demand'!AH10*$D58/1000*$F58*$G58</f>
        <v>667950</v>
      </c>
      <c r="AI58" s="26">
        <f>'BOL - HANPP, Grazing Demand'!AI10*$D58/1000*$F58*$G58</f>
        <v>678900</v>
      </c>
      <c r="AJ58" s="26">
        <f>'BOL - HANPP, Grazing Demand'!AJ10*$D58/1000*$F58*$G58</f>
        <v>689850</v>
      </c>
      <c r="AK58" s="26">
        <f>'BOL - HANPP, Grazing Demand'!AK10*$D58/1000*$F58*$G58</f>
        <v>689850</v>
      </c>
      <c r="AL58" s="26">
        <f>'BOL - HANPP, Grazing Demand'!AL10*$D58/1000*$F58*$G58</f>
        <v>689850</v>
      </c>
      <c r="AM58" s="26">
        <f>'BOL - HANPP, Grazing Demand'!AM10*$D58/1000*$F58*$G58</f>
        <v>690945</v>
      </c>
      <c r="AN58" s="26">
        <f>'BOL - HANPP, Grazing Demand'!AN10*$D58/1000*$F58*$G58</f>
        <v>690945</v>
      </c>
      <c r="AO58" s="26">
        <f>'BOL - HANPP, Grazing Demand'!AO10*$D58/1000*$F58*$G58</f>
        <v>690945</v>
      </c>
      <c r="AP58" s="26">
        <f>'BOL - HANPP, Grazing Demand'!AP10*$D58/1000*$F58*$G58</f>
        <v>690945</v>
      </c>
      <c r="AQ58" s="26">
        <f>'BOL - HANPP, Grazing Demand'!AQ10*$D58/1000*$F58*$G58</f>
        <v>690945</v>
      </c>
      <c r="AR58" s="26">
        <f>'BOL - HANPP, Grazing Demand'!AR10*$D58/1000*$F58*$G58</f>
        <v>690945</v>
      </c>
      <c r="AS58" s="26">
        <f>'BOL - HANPP, Grazing Demand'!AS10*$D58/1000*$F58*$G58</f>
        <v>690945</v>
      </c>
      <c r="AT58" s="26">
        <f>'BOL - HANPP, Grazing Demand'!AT10*$D58/1000*$F58*$G58</f>
        <v>690945</v>
      </c>
      <c r="AU58" s="26">
        <f>'BOL - HANPP, Grazing Demand'!AU10*$D58/1000*$F58*$G58</f>
        <v>690945</v>
      </c>
      <c r="AV58" s="26">
        <f>'BOL - HANPP, Grazing Demand'!AV10*$D58/1000*$F58*$G58</f>
        <v>690945</v>
      </c>
      <c r="AW58" s="26">
        <f>'BOL - HANPP, Grazing Demand'!AW10*$D58/1000*$F58*$G58</f>
        <v>692040</v>
      </c>
      <c r="AX58" s="26">
        <f>'BOL - HANPP, Grazing Demand'!AX10*$D58/1000*$F58*$G58</f>
        <v>695325</v>
      </c>
      <c r="AY58" s="26">
        <f>'BOL - HANPP, Grazing Demand'!AY10*$D58/1000*$F58*$G58</f>
        <v>695325</v>
      </c>
      <c r="AZ58" s="26">
        <f>'BOL - HANPP, Grazing Demand'!AZ10*$D58/1000*$F58*$G58</f>
        <v>695325</v>
      </c>
      <c r="BA58" s="26">
        <f>'BOL - HANPP, Grazing Demand'!BA10*$D58/1000*$F58*$G58</f>
        <v>695325</v>
      </c>
      <c r="BB58" s="26">
        <f>'BOL - HANPP, Grazing Demand'!BB10*$D58/1000*$F58*$G58</f>
        <v>695325</v>
      </c>
      <c r="BC58" s="26">
        <f>'BOL - HANPP, Grazing Demand'!BC10*$D58/1000*$F58*$G58</f>
        <v>695325</v>
      </c>
      <c r="BD58" s="26">
        <f>'BOL - HANPP, Grazing Demand'!BD10*$D58/1000*$F58*$G58</f>
        <v>695325</v>
      </c>
      <c r="BE58" s="26">
        <f>'BOL - HANPP, Grazing Demand'!BE10*$D58/1000*$F58*$G58</f>
        <v>695325</v>
      </c>
      <c r="BF58" s="26">
        <f>'BOL - HANPP, Grazing Demand'!BF10*$D58/1000*$F58*$G58</f>
        <v>695325</v>
      </c>
      <c r="BG58" s="26">
        <f>'BOL - HANPP, Grazing Demand'!BG10*$D58/1000*$F58*$G58</f>
        <v>695325</v>
      </c>
      <c r="BH58" s="26">
        <f>'BOL - HANPP, Grazing Demand'!BH10*$D58/1000*$F58*$G58</f>
        <v>695325</v>
      </c>
      <c r="BI58" s="26">
        <f>'BOL - HANPP, Grazing Demand'!BI10*$D58/1000*$F58*$G58</f>
        <v>695325</v>
      </c>
      <c r="BJ58" s="26">
        <f>'BOL - HANPP, Grazing Demand'!BJ10*$D58/1000*$F58*$G58</f>
        <v>695346.9</v>
      </c>
      <c r="BK58" s="26">
        <f>'BOL - HANPP, Grazing Demand'!BK10*$D58/1000*$F58*$G58</f>
        <v>695465.16</v>
      </c>
      <c r="BL58" s="26">
        <f>'BOL - HANPP, Grazing Demand'!BL10*$D58/1000*$F58*$G58</f>
        <v>695320.62</v>
      </c>
      <c r="BM58" s="26">
        <f>'BOL - HANPP, Grazing Demand'!BM10*$D58/1000*$F58*$G58</f>
        <v>695317.33499999996</v>
      </c>
      <c r="BN58" s="26">
        <f>'BOL - HANPP, Grazing Demand'!BN10*$D58/1000*$F58*$G58</f>
        <v>695315.14500000002</v>
      </c>
    </row>
    <row r="59" spans="1:66">
      <c r="B59" s="117" t="s">
        <v>219</v>
      </c>
      <c r="C59"/>
      <c r="D59" s="127">
        <v>10</v>
      </c>
      <c r="E59" s="46" t="s">
        <v>214</v>
      </c>
      <c r="F59" s="46">
        <v>365</v>
      </c>
      <c r="G59" s="46">
        <v>0.5</v>
      </c>
      <c r="H59" s="26">
        <f>'BOL - HANPP, Grazing Demand'!H11*$D59/1000*$F59*$G59</f>
        <v>3120750</v>
      </c>
      <c r="I59" s="26">
        <f>'BOL - HANPP, Grazing Demand'!I11*$D59/1000*$F59*$G59</f>
        <v>3212000</v>
      </c>
      <c r="J59" s="26">
        <f>'BOL - HANPP, Grazing Demand'!J11*$D59/1000*$F59*$G59</f>
        <v>3285000</v>
      </c>
      <c r="K59" s="26">
        <f>'BOL - HANPP, Grazing Demand'!K11*$D59/1000*$F59*$G59</f>
        <v>3376250</v>
      </c>
      <c r="L59" s="26">
        <f>'BOL - HANPP, Grazing Demand'!L11*$D59/1000*$F59*$G59</f>
        <v>3449250</v>
      </c>
      <c r="M59" s="26">
        <f>'BOL - HANPP, Grazing Demand'!M11*$D59/1000*$F59*$G59</f>
        <v>3531375</v>
      </c>
      <c r="N59" s="26">
        <f>'BOL - HANPP, Grazing Demand'!N11*$D59/1000*$F59*$G59</f>
        <v>3613500</v>
      </c>
      <c r="O59" s="26">
        <f>'BOL - HANPP, Grazing Demand'!O11*$D59/1000*$F59*$G59</f>
        <v>3695625</v>
      </c>
      <c r="P59" s="26">
        <f>'BOL - HANPP, Grazing Demand'!P11*$D59/1000*$F59*$G59</f>
        <v>3832500</v>
      </c>
      <c r="Q59" s="26">
        <f>'BOL - HANPP, Grazing Demand'!Q11*$D59/1000*$F59*$G59</f>
        <v>3849290</v>
      </c>
      <c r="R59" s="26">
        <f>'BOL - HANPP, Grazing Demand'!R11*$D59/1000*$F59*$G59</f>
        <v>3937255</v>
      </c>
      <c r="S59" s="26">
        <f>'BOL - HANPP, Grazing Demand'!S11*$D59/1000*$F59*$G59</f>
        <v>4027227.5</v>
      </c>
      <c r="T59" s="26">
        <f>'BOL - HANPP, Grazing Demand'!T11*$D59/1000*$F59*$G59</f>
        <v>4119390</v>
      </c>
      <c r="U59" s="26">
        <f>'BOL - HANPP, Grazing Demand'!U11*$D59/1000*$F59*$G59</f>
        <v>4212282.5</v>
      </c>
      <c r="V59" s="26">
        <f>'BOL - HANPP, Grazing Demand'!V11*$D59/1000*$F59*$G59</f>
        <v>4306635</v>
      </c>
      <c r="W59" s="26">
        <f>'BOL - HANPP, Grazing Demand'!W11*$D59/1000*$F59*$G59</f>
        <v>4403360</v>
      </c>
      <c r="X59" s="26">
        <f>'BOL - HANPP, Grazing Demand'!X11*$D59/1000*$F59*$G59</f>
        <v>4502092.5</v>
      </c>
      <c r="Y59" s="26">
        <f>'BOL - HANPP, Grazing Demand'!Y11*$D59/1000*$F59*$G59</f>
        <v>4607030</v>
      </c>
      <c r="Z59" s="26">
        <f>'BOL - HANPP, Grazing Demand'!Z11*$D59/1000*$F59*$G59</f>
        <v>4342587.5</v>
      </c>
      <c r="AA59" s="26">
        <f>'BOL - HANPP, Grazing Demand'!AA11*$D59/1000*$F59*$G59</f>
        <v>4229665.625</v>
      </c>
      <c r="AB59" s="26">
        <f>'BOL - HANPP, Grazing Demand'!AB11*$D59/1000*$F59*$G59</f>
        <v>4293038.75</v>
      </c>
      <c r="AC59" s="26">
        <f>'BOL - HANPP, Grazing Demand'!AC11*$D59/1000*$F59*$G59</f>
        <v>4356548.75</v>
      </c>
      <c r="AD59" s="26">
        <f>'BOL - HANPP, Grazing Demand'!AD11*$D59/1000*$F59*$G59</f>
        <v>4004597.5</v>
      </c>
      <c r="AE59" s="26">
        <f>'BOL - HANPP, Grazing Demand'!AE11*$D59/1000*$F59*$G59</f>
        <v>2825647.5</v>
      </c>
      <c r="AF59" s="26">
        <f>'BOL - HANPP, Grazing Demand'!AF11*$D59/1000*$F59*$G59</f>
        <v>3016907.5</v>
      </c>
      <c r="AG59" s="26">
        <f>'BOL - HANPP, Grazing Demand'!AG11*$D59/1000*$F59*$G59</f>
        <v>3011288.3249999997</v>
      </c>
      <c r="AH59" s="26">
        <f>'BOL - HANPP, Grazing Demand'!AH11*$D59/1000*$F59*$G59</f>
        <v>3012969.15</v>
      </c>
      <c r="AI59" s="26">
        <f>'BOL - HANPP, Grazing Demand'!AI11*$D59/1000*$F59*$G59</f>
        <v>2991175</v>
      </c>
      <c r="AJ59" s="26">
        <f>'BOL - HANPP, Grazing Demand'!AJ11*$D59/1000*$F59*$G59</f>
        <v>3055050</v>
      </c>
      <c r="AK59" s="26">
        <f>'BOL - HANPP, Grazing Demand'!AK11*$D59/1000*$F59*$G59</f>
        <v>3064445.1</v>
      </c>
      <c r="AL59" s="26">
        <f>'BOL - HANPP, Grazing Demand'!AL11*$D59/1000*$F59*$G59</f>
        <v>3012638.8250000002</v>
      </c>
      <c r="AM59" s="26">
        <f>'BOL - HANPP, Grazing Demand'!AM11*$D59/1000*$F59*$G59</f>
        <v>3086458.2499999995</v>
      </c>
      <c r="AN59" s="26">
        <f>'BOL - HANPP, Grazing Demand'!AN11*$D59/1000*$F59*$G59</f>
        <v>3135742.3750000005</v>
      </c>
      <c r="AO59" s="26">
        <f>'BOL - HANPP, Grazing Demand'!AO11*$D59/1000*$F59*$G59</f>
        <v>3193587.5750000002</v>
      </c>
      <c r="AP59" s="26">
        <f>'BOL - HANPP, Grazing Demand'!AP11*$D59/1000*$F59*$G59</f>
        <v>3271204.8250000002</v>
      </c>
      <c r="AQ59" s="26">
        <f>'BOL - HANPP, Grazing Demand'!AQ11*$D59/1000*$F59*$G59</f>
        <v>3354789.8250000002</v>
      </c>
      <c r="AR59" s="26">
        <f>'BOL - HANPP, Grazing Demand'!AR11*$D59/1000*$F59*$G59</f>
        <v>3376250</v>
      </c>
      <c r="AS59" s="26">
        <f>'BOL - HANPP, Grazing Demand'!AS11*$D59/1000*$F59*$G59</f>
        <v>3376250</v>
      </c>
      <c r="AT59" s="26">
        <f>'BOL - HANPP, Grazing Demand'!AT11*$D59/1000*$F59*$G59</f>
        <v>3558750</v>
      </c>
      <c r="AU59" s="26">
        <f>'BOL - HANPP, Grazing Demand'!AU11*$D59/1000*$F59*$G59</f>
        <v>3741250</v>
      </c>
      <c r="AV59" s="26">
        <f>'BOL - HANPP, Grazing Demand'!AV11*$D59/1000*$F59*$G59</f>
        <v>3832500</v>
      </c>
      <c r="AW59" s="26">
        <f>'BOL - HANPP, Grazing Demand'!AW11*$D59/1000*$F59*$G59</f>
        <v>4044513.9000000004</v>
      </c>
      <c r="AX59" s="26">
        <f>'BOL - HANPP, Grazing Demand'!AX11*$D59/1000*$F59*$G59</f>
        <v>4124244.4999999995</v>
      </c>
      <c r="AY59" s="26">
        <f>'BOL - HANPP, Grazing Demand'!AY11*$D59/1000*$F59*$G59</f>
        <v>4242694.3</v>
      </c>
      <c r="AZ59" s="26">
        <f>'BOL - HANPP, Grazing Demand'!AZ11*$D59/1000*$F59*$G59</f>
        <v>4353258.2750000004</v>
      </c>
      <c r="BA59" s="26">
        <f>'BOL - HANPP, Grazing Demand'!BA11*$D59/1000*$F59*$G59</f>
        <v>4464234.7</v>
      </c>
      <c r="BB59" s="26">
        <f>'BOL - HANPP, Grazing Demand'!BB11*$D59/1000*$F59*$G59</f>
        <v>4574280.375</v>
      </c>
      <c r="BC59" s="26">
        <f>'BOL - HANPP, Grazing Demand'!BC11*$D59/1000*$F59*$G59</f>
        <v>4574280.375</v>
      </c>
      <c r="BD59" s="26">
        <f>'BOL - HANPP, Grazing Demand'!BD11*$D59/1000*$F59*$G59</f>
        <v>5188533.4000000004</v>
      </c>
      <c r="BE59" s="26">
        <f>'BOL - HANPP, Grazing Demand'!BE11*$D59/1000*$F59*$G59</f>
        <v>4835195.1500000004</v>
      </c>
      <c r="BF59" s="26">
        <f>'BOL - HANPP, Grazing Demand'!BF11*$D59/1000*$F59*$G59</f>
        <v>5617143.7749999994</v>
      </c>
      <c r="BG59" s="26">
        <f>'BOL - HANPP, Grazing Demand'!BG11*$D59/1000*$F59*$G59</f>
        <v>5761368.0499999998</v>
      </c>
      <c r="BH59" s="26">
        <f>'BOL - HANPP, Grazing Demand'!BH11*$D59/1000*$F59*$G59</f>
        <v>5907650.9249999998</v>
      </c>
      <c r="BI59" s="26">
        <f>'BOL - HANPP, Grazing Demand'!BI11*$D59/1000*$F59*$G59</f>
        <v>6011805.5</v>
      </c>
      <c r="BJ59" s="26">
        <f>'BOL - HANPP, Grazing Demand'!BJ11*$D59/1000*$F59*$G59</f>
        <v>5829502.5999999996</v>
      </c>
      <c r="BK59" s="26">
        <f>'BOL - HANPP, Grazing Demand'!BK11*$D59/1000*$F59*$G59</f>
        <v>5770766.7999999998</v>
      </c>
      <c r="BL59" s="26">
        <f>'BOL - HANPP, Grazing Demand'!BL11*$D59/1000*$F59*$G59</f>
        <v>5577902.625</v>
      </c>
      <c r="BM59" s="26">
        <f>'BOL - HANPP, Grazing Demand'!BM11*$D59/1000*$F59*$G59</f>
        <v>5540561.3000000007</v>
      </c>
      <c r="BN59" s="26">
        <f>'BOL - HANPP, Grazing Demand'!BN11*$D59/1000*$F59*$G59</f>
        <v>5541906.3250000002</v>
      </c>
    </row>
    <row r="60" spans="1:66">
      <c r="B60" s="117" t="s">
        <v>220</v>
      </c>
      <c r="C60"/>
      <c r="D60" s="127">
        <v>0.1</v>
      </c>
      <c r="E60" s="46" t="s">
        <v>214</v>
      </c>
      <c r="F60" s="46">
        <v>365</v>
      </c>
      <c r="G60" s="46">
        <v>0.5</v>
      </c>
      <c r="H60" s="26">
        <f>'BOL - HANPP, Grazing Demand'!H12*$D60/1000*$F60*$G60</f>
        <v>0.63875000000000004</v>
      </c>
      <c r="I60" s="26">
        <f>'BOL - HANPP, Grazing Demand'!I12*$D60/1000*$F60*$G60</f>
        <v>0.63875000000000004</v>
      </c>
      <c r="J60" s="26">
        <f>'BOL - HANPP, Grazing Demand'!J12*$D60/1000*$F60*$G60</f>
        <v>0.63875000000000004</v>
      </c>
      <c r="K60" s="26">
        <f>'BOL - HANPP, Grazing Demand'!K12*$D60/1000*$F60*$G60</f>
        <v>0.63875000000000004</v>
      </c>
      <c r="L60" s="26">
        <f>'BOL - HANPP, Grazing Demand'!L12*$D60/1000*$F60*$G60</f>
        <v>0.63875000000000004</v>
      </c>
      <c r="M60" s="26">
        <f>'BOL - HANPP, Grazing Demand'!M12*$D60/1000*$F60*$G60</f>
        <v>0.63875000000000004</v>
      </c>
      <c r="N60" s="26">
        <f>'BOL - HANPP, Grazing Demand'!N12*$D60/1000*$F60*$G60</f>
        <v>0.63875000000000004</v>
      </c>
      <c r="O60" s="26">
        <f>'BOL - HANPP, Grazing Demand'!O12*$D60/1000*$F60*$G60</f>
        <v>0.65700000000000003</v>
      </c>
      <c r="P60" s="26">
        <f>'BOL - HANPP, Grazing Demand'!P12*$D60/1000*$F60*$G60</f>
        <v>0.65700000000000003</v>
      </c>
      <c r="Q60" s="26">
        <f>'BOL - HANPP, Grazing Demand'!Q12*$D60/1000*$F60*$G60</f>
        <v>0.65700000000000003</v>
      </c>
      <c r="R60" s="26">
        <f>'BOL - HANPP, Grazing Demand'!R12*$D60/1000*$F60*$G60</f>
        <v>0.65700000000000003</v>
      </c>
      <c r="S60" s="26">
        <f>'BOL - HANPP, Grazing Demand'!S12*$D60/1000*$F60*$G60</f>
        <v>0.65700000000000003</v>
      </c>
      <c r="T60" s="26">
        <f>'BOL - HANPP, Grazing Demand'!T12*$D60/1000*$F60*$G60</f>
        <v>0.65700000000000003</v>
      </c>
      <c r="U60" s="26">
        <f>'BOL - HANPP, Grazing Demand'!U12*$D60/1000*$F60*$G60</f>
        <v>0.67525000000000002</v>
      </c>
      <c r="V60" s="26">
        <f>'BOL - HANPP, Grazing Demand'!V12*$D60/1000*$F60*$G60</f>
        <v>0.67525000000000002</v>
      </c>
      <c r="W60" s="26">
        <f>'BOL - HANPP, Grazing Demand'!W12*$D60/1000*$F60*$G60</f>
        <v>0.67525000000000002</v>
      </c>
      <c r="X60" s="26">
        <f>'BOL - HANPP, Grazing Demand'!X12*$D60/1000*$F60*$G60</f>
        <v>0.67525000000000002</v>
      </c>
      <c r="Y60" s="26">
        <f>'BOL - HANPP, Grazing Demand'!Y12*$D60/1000*$F60*$G60</f>
        <v>0.67525000000000002</v>
      </c>
      <c r="Z60" s="26">
        <f>'BOL - HANPP, Grazing Demand'!Z12*$D60/1000*$F60*$G60</f>
        <v>0.67525000000000002</v>
      </c>
      <c r="AA60" s="26">
        <f>'BOL - HANPP, Grazing Demand'!AA12*$D60/1000*$F60*$G60</f>
        <v>0.69350000000000012</v>
      </c>
      <c r="AB60" s="26">
        <f>'BOL - HANPP, Grazing Demand'!AB12*$D60/1000*$F60*$G60</f>
        <v>0.69350000000000012</v>
      </c>
      <c r="AC60" s="26">
        <f>'BOL - HANPP, Grazing Demand'!AC12*$D60/1000*$F60*$G60</f>
        <v>0.69350000000000012</v>
      </c>
      <c r="AD60" s="26">
        <f>'BOL - HANPP, Grazing Demand'!AD12*$D60/1000*$F60*$G60</f>
        <v>0.71174999999999999</v>
      </c>
      <c r="AE60" s="26">
        <f>'BOL - HANPP, Grazing Demand'!AE12*$D60/1000*$F60*$G60</f>
        <v>0.71174999999999999</v>
      </c>
      <c r="AF60" s="26">
        <f>'BOL - HANPP, Grazing Demand'!AF12*$D60/1000*$F60*$G60</f>
        <v>0.71174999999999999</v>
      </c>
      <c r="AG60" s="26">
        <f>'BOL - HANPP, Grazing Demand'!AG12*$D60/1000*$F60*$G60</f>
        <v>0.71174999999999999</v>
      </c>
      <c r="AH60" s="26">
        <f>'BOL - HANPP, Grazing Demand'!AH12*$D60/1000*$F60*$G60</f>
        <v>0.73</v>
      </c>
      <c r="AI60" s="26">
        <f>'BOL - HANPP, Grazing Demand'!AI12*$D60/1000*$F60*$G60</f>
        <v>0.73</v>
      </c>
      <c r="AJ60" s="26">
        <f>'BOL - HANPP, Grazing Demand'!AJ12*$D60/1000*$F60*$G60</f>
        <v>0.73</v>
      </c>
      <c r="AK60" s="26">
        <f>'BOL - HANPP, Grazing Demand'!AK12*$D60/1000*$F60*$G60</f>
        <v>0.76650000000000007</v>
      </c>
      <c r="AL60" s="26">
        <f>'BOL - HANPP, Grazing Demand'!AL12*$D60/1000*$F60*$G60</f>
        <v>0.76650000000000007</v>
      </c>
      <c r="AM60" s="26">
        <f>'BOL - HANPP, Grazing Demand'!AM12*$D60/1000*$F60*$G60</f>
        <v>0.82124999999999992</v>
      </c>
      <c r="AN60" s="26">
        <f>'BOL - HANPP, Grazing Demand'!AN12*$D60/1000*$F60*$G60</f>
        <v>0.82124999999999992</v>
      </c>
      <c r="AO60" s="26">
        <f>'BOL - HANPP, Grazing Demand'!AO12*$D60/1000*$F60*$G60</f>
        <v>0.82124999999999992</v>
      </c>
      <c r="AP60" s="26">
        <f>'BOL - HANPP, Grazing Demand'!AP12*$D60/1000*$F60*$G60</f>
        <v>0.82124999999999992</v>
      </c>
      <c r="AQ60" s="26">
        <f>'BOL - HANPP, Grazing Demand'!AQ12*$D60/1000*$F60*$G60</f>
        <v>0.82124999999999992</v>
      </c>
      <c r="AR60" s="26">
        <f>'BOL - HANPP, Grazing Demand'!AR12*$D60/1000*$F60*$G60</f>
        <v>0.82124999999999992</v>
      </c>
      <c r="AS60" s="26">
        <f>'BOL - HANPP, Grazing Demand'!AS12*$D60/1000*$F60*$G60</f>
        <v>0.82124999999999992</v>
      </c>
      <c r="AT60" s="26">
        <f>'BOL - HANPP, Grazing Demand'!AT12*$D60/1000*$F60*$G60</f>
        <v>0.82124999999999992</v>
      </c>
      <c r="AU60" s="26">
        <f>'BOL - HANPP, Grazing Demand'!AU12*$D60/1000*$F60*$G60</f>
        <v>0.82124999999999992</v>
      </c>
      <c r="AV60" s="26">
        <f>'BOL - HANPP, Grazing Demand'!AV12*$D60/1000*$F60*$G60</f>
        <v>0.82124999999999992</v>
      </c>
      <c r="AW60" s="26">
        <f>'BOL - HANPP, Grazing Demand'!AW12*$D60/1000*$F60*$G60</f>
        <v>0.82124999999999992</v>
      </c>
      <c r="AX60" s="26">
        <f>'BOL - HANPP, Grazing Demand'!AX12*$D60/1000*$F60*$G60</f>
        <v>0.91249999999999998</v>
      </c>
      <c r="AY60" s="26">
        <f>'BOL - HANPP, Grazing Demand'!AY12*$D60/1000*$F60*$G60</f>
        <v>0.91249999999999998</v>
      </c>
      <c r="AZ60" s="26">
        <f>'BOL - HANPP, Grazing Demand'!AZ12*$D60/1000*$F60*$G60</f>
        <v>0.91249999999999998</v>
      </c>
      <c r="BA60" s="26">
        <f>'BOL - HANPP, Grazing Demand'!BA12*$D60/1000*$F60*$G60</f>
        <v>0.91249999999999998</v>
      </c>
      <c r="BB60" s="26">
        <f>'BOL - HANPP, Grazing Demand'!BB12*$D60/1000*$F60*$G60</f>
        <v>1.46</v>
      </c>
      <c r="BC60" s="26">
        <f>'BOL - HANPP, Grazing Demand'!BC12*$D60/1000*$F60*$G60</f>
        <v>1.825</v>
      </c>
      <c r="BD60" s="26">
        <f>'BOL - HANPP, Grazing Demand'!BD12*$D60/1000*$F60*$G60</f>
        <v>2.7374999999999998</v>
      </c>
      <c r="BE60" s="26">
        <f>'BOL - HANPP, Grazing Demand'!BE12*$D60/1000*$F60*$G60</f>
        <v>3.65</v>
      </c>
      <c r="BF60" s="26">
        <f>'BOL - HANPP, Grazing Demand'!BF12*$D60/1000*$F60*$G60</f>
        <v>4.7450000000000001</v>
      </c>
      <c r="BG60" s="26">
        <f>'BOL - HANPP, Grazing Demand'!BG12*$D60/1000*$F60*$G60</f>
        <v>4.8362499999999997</v>
      </c>
      <c r="BH60" s="26">
        <f>'BOL - HANPP, Grazing Demand'!BH12*$D60/1000*$F60*$G60</f>
        <v>4.909250000000001</v>
      </c>
      <c r="BI60" s="26">
        <f>'BOL - HANPP, Grazing Demand'!BI12*$D60/1000*$F60*$G60</f>
        <v>5.0004999999999997</v>
      </c>
      <c r="BJ60" s="26">
        <f>'BOL - HANPP, Grazing Demand'!BJ12*$D60/1000*$F60*$G60</f>
        <v>5.1465000000000005</v>
      </c>
      <c r="BK60" s="26">
        <f>'BOL - HANPP, Grazing Demand'!BK12*$D60/1000*$F60*$G60</f>
        <v>5.0187499999999998</v>
      </c>
      <c r="BL60" s="26">
        <f>'BOL - HANPP, Grazing Demand'!BL12*$D60/1000*$F60*$G60</f>
        <v>5.1100000000000003</v>
      </c>
      <c r="BM60" s="26">
        <f>'BOL - HANPP, Grazing Demand'!BM12*$D60/1000*$F60*$G60</f>
        <v>5.1282500000000004</v>
      </c>
      <c r="BN60" s="26">
        <f>'BOL - HANPP, Grazing Demand'!BN12*$D60/1000*$F60*$G60</f>
        <v>5.38375</v>
      </c>
    </row>
    <row r="61" spans="1:66">
      <c r="B61" s="117" t="s">
        <v>221</v>
      </c>
      <c r="C61"/>
      <c r="D61" s="127">
        <v>0.1</v>
      </c>
      <c r="E61" s="46" t="s">
        <v>214</v>
      </c>
      <c r="F61" s="46">
        <v>365</v>
      </c>
      <c r="G61" s="46">
        <v>0.5</v>
      </c>
      <c r="H61" s="26">
        <f>'BOL - HANPP, Grazing Demand'!H13*$D61/1000*$F61*$G61</f>
        <v>6.84375</v>
      </c>
      <c r="I61" s="26">
        <f>'BOL - HANPP, Grazing Demand'!I13*$D61/1000*$F61*$G61</f>
        <v>6.84375</v>
      </c>
      <c r="J61" s="26">
        <f>'BOL - HANPP, Grazing Demand'!J13*$D61/1000*$F61*$G61</f>
        <v>6.84375</v>
      </c>
      <c r="K61" s="26">
        <f>'BOL - HANPP, Grazing Demand'!K13*$D61/1000*$F61*$G61</f>
        <v>6.84375</v>
      </c>
      <c r="L61" s="26">
        <f>'BOL - HANPP, Grazing Demand'!L13*$D61/1000*$F61*$G61</f>
        <v>6.7524999999999995</v>
      </c>
      <c r="M61" s="26">
        <f>'BOL - HANPP, Grazing Demand'!M13*$D61/1000*$F61*$G61</f>
        <v>6.7524999999999995</v>
      </c>
      <c r="N61" s="26">
        <f>'BOL - HANPP, Grazing Demand'!N13*$D61/1000*$F61*$G61</f>
        <v>6.7524999999999995</v>
      </c>
      <c r="O61" s="26">
        <f>'BOL - HANPP, Grazing Demand'!O13*$D61/1000*$F61*$G61</f>
        <v>6.7524999999999995</v>
      </c>
      <c r="P61" s="26">
        <f>'BOL - HANPP, Grazing Demand'!P13*$D61/1000*$F61*$G61</f>
        <v>6.7160000000000011</v>
      </c>
      <c r="Q61" s="26">
        <f>'BOL - HANPP, Grazing Demand'!Q13*$D61/1000*$F61*$G61</f>
        <v>6.7160000000000011</v>
      </c>
      <c r="R61" s="26">
        <f>'BOL - HANPP, Grazing Demand'!R13*$D61/1000*$F61*$G61</f>
        <v>6.7160000000000011</v>
      </c>
      <c r="S61" s="26">
        <f>'BOL - HANPP, Grazing Demand'!S13*$D61/1000*$F61*$G61</f>
        <v>6.7160000000000011</v>
      </c>
      <c r="T61" s="26">
        <f>'BOL - HANPP, Grazing Demand'!T13*$D61/1000*$F61*$G61</f>
        <v>6.6795</v>
      </c>
      <c r="U61" s="26">
        <f>'BOL - HANPP, Grazing Demand'!U13*$D61/1000*$F61*$G61</f>
        <v>6.6795</v>
      </c>
      <c r="V61" s="26">
        <f>'BOL - HANPP, Grazing Demand'!V13*$D61/1000*$F61*$G61</f>
        <v>6.6795</v>
      </c>
      <c r="W61" s="26">
        <f>'BOL - HANPP, Grazing Demand'!W13*$D61/1000*$F61*$G61</f>
        <v>6.6795</v>
      </c>
      <c r="X61" s="26">
        <f>'BOL - HANPP, Grazing Demand'!X13*$D61/1000*$F61*$G61</f>
        <v>6.6430000000000007</v>
      </c>
      <c r="Y61" s="26">
        <f>'BOL - HANPP, Grazing Demand'!Y13*$D61/1000*$F61*$G61</f>
        <v>6.6430000000000007</v>
      </c>
      <c r="Z61" s="26">
        <f>'BOL - HANPP, Grazing Demand'!Z13*$D61/1000*$F61*$G61</f>
        <v>6.6430000000000007</v>
      </c>
      <c r="AA61" s="26">
        <f>'BOL - HANPP, Grazing Demand'!AA13*$D61/1000*$F61*$G61</f>
        <v>6.6065000000000005</v>
      </c>
      <c r="AB61" s="26">
        <f>'BOL - HANPP, Grazing Demand'!AB13*$D61/1000*$F61*$G61</f>
        <v>6.6065000000000005</v>
      </c>
      <c r="AC61" s="26">
        <f>'BOL - HANPP, Grazing Demand'!AC13*$D61/1000*$F61*$G61</f>
        <v>6.6065000000000005</v>
      </c>
      <c r="AD61" s="26">
        <f>'BOL - HANPP, Grazing Demand'!AD13*$D61/1000*$F61*$G61</f>
        <v>6.6065000000000005</v>
      </c>
      <c r="AE61" s="26">
        <f>'BOL - HANPP, Grazing Demand'!AE13*$D61/1000*$F61*$G61</f>
        <v>6.6065000000000005</v>
      </c>
      <c r="AF61" s="26">
        <f>'BOL - HANPP, Grazing Demand'!AF13*$D61/1000*$F61*$G61</f>
        <v>6.6065000000000005</v>
      </c>
      <c r="AG61" s="26">
        <f>'BOL - HANPP, Grazing Demand'!AG13*$D61/1000*$F61*$G61</f>
        <v>6.7524999999999995</v>
      </c>
      <c r="AH61" s="26">
        <f>'BOL - HANPP, Grazing Demand'!AH13*$D61/1000*$F61*$G61</f>
        <v>6.9349999999999996</v>
      </c>
      <c r="AI61" s="26">
        <f>'BOL - HANPP, Grazing Demand'!AI13*$D61/1000*$F61*$G61</f>
        <v>7.1174999999999997</v>
      </c>
      <c r="AJ61" s="26">
        <f>'BOL - HANPP, Grazing Demand'!AJ13*$D61/1000*$F61*$G61</f>
        <v>7.3</v>
      </c>
      <c r="AK61" s="26">
        <f>'BOL - HANPP, Grazing Demand'!AK13*$D61/1000*$F61*$G61</f>
        <v>7.4824999999999999</v>
      </c>
      <c r="AL61" s="26">
        <f>'BOL - HANPP, Grazing Demand'!AL13*$D61/1000*$F61*$G61</f>
        <v>7.4824999999999999</v>
      </c>
      <c r="AM61" s="26">
        <f>'BOL - HANPP, Grazing Demand'!AM13*$D61/1000*$F61*$G61</f>
        <v>7.5737500000000004</v>
      </c>
      <c r="AN61" s="26">
        <f>'BOL - HANPP, Grazing Demand'!AN13*$D61/1000*$F61*$G61</f>
        <v>7.5737500000000004</v>
      </c>
      <c r="AO61" s="26">
        <f>'BOL - HANPP, Grazing Demand'!AO13*$D61/1000*$F61*$G61</f>
        <v>7.5737500000000004</v>
      </c>
      <c r="AP61" s="26">
        <f>'BOL - HANPP, Grazing Demand'!AP13*$D61/1000*$F61*$G61</f>
        <v>7.5737500000000004</v>
      </c>
      <c r="AQ61" s="26">
        <f>'BOL - HANPP, Grazing Demand'!AQ13*$D61/1000*$F61*$G61</f>
        <v>7.5737500000000004</v>
      </c>
      <c r="AR61" s="26">
        <f>'BOL - HANPP, Grazing Demand'!AR13*$D61/1000*$F61*$G61</f>
        <v>7.5737500000000004</v>
      </c>
      <c r="AS61" s="26">
        <f>'BOL - HANPP, Grazing Demand'!AS13*$D61/1000*$F61*$G61</f>
        <v>7.5737500000000004</v>
      </c>
      <c r="AT61" s="26">
        <f>'BOL - HANPP, Grazing Demand'!AT13*$D61/1000*$F61*$G61</f>
        <v>7.665</v>
      </c>
      <c r="AU61" s="26">
        <f>'BOL - HANPP, Grazing Demand'!AU13*$D61/1000*$F61*$G61</f>
        <v>7.665</v>
      </c>
      <c r="AV61" s="26">
        <f>'BOL - HANPP, Grazing Demand'!AV13*$D61/1000*$F61*$G61</f>
        <v>7.665</v>
      </c>
      <c r="AW61" s="26">
        <f>'BOL - HANPP, Grazing Demand'!AW13*$D61/1000*$F61*$G61</f>
        <v>7.665</v>
      </c>
      <c r="AX61" s="26">
        <f>'BOL - HANPP, Grazing Demand'!AX13*$D61/1000*$F61*$G61</f>
        <v>7.7562500000000005</v>
      </c>
      <c r="AY61" s="26">
        <f>'BOL - HANPP, Grazing Demand'!AY13*$D61/1000*$F61*$G61</f>
        <v>7.7562500000000005</v>
      </c>
      <c r="AZ61" s="26">
        <f>'BOL - HANPP, Grazing Demand'!AZ13*$D61/1000*$F61*$G61</f>
        <v>7.7562500000000005</v>
      </c>
      <c r="BA61" s="26">
        <f>'BOL - HANPP, Grazing Demand'!BA13*$D61/1000*$F61*$G61</f>
        <v>7.7562500000000005</v>
      </c>
      <c r="BB61" s="26">
        <f>'BOL - HANPP, Grazing Demand'!BB13*$D61/1000*$F61*$G61</f>
        <v>7.7562500000000005</v>
      </c>
      <c r="BC61" s="26">
        <f>'BOL - HANPP, Grazing Demand'!BC13*$D61/1000*$F61*$G61</f>
        <v>7.7562500000000005</v>
      </c>
      <c r="BD61" s="26">
        <f>'BOL - HANPP, Grazing Demand'!BD13*$D61/1000*$F61*$G61</f>
        <v>7.7562500000000005</v>
      </c>
      <c r="BE61" s="26">
        <f>'BOL - HANPP, Grazing Demand'!BE13*$D61/1000*$F61*$G61</f>
        <v>7.7562500000000005</v>
      </c>
      <c r="BF61" s="26">
        <f>'BOL - HANPP, Grazing Demand'!BF13*$D61/1000*$F61*$G61</f>
        <v>7.7562500000000005</v>
      </c>
      <c r="BG61" s="26">
        <f>'BOL - HANPP, Grazing Demand'!BG13*$D61/1000*$F61*$G61</f>
        <v>7.7562500000000005</v>
      </c>
      <c r="BH61" s="26">
        <f>'BOL - HANPP, Grazing Demand'!BH13*$D61/1000*$F61*$G61</f>
        <v>7.7562500000000005</v>
      </c>
      <c r="BI61" s="26">
        <f>'BOL - HANPP, Grazing Demand'!BI13*$D61/1000*$F61*$G61</f>
        <v>7.7562500000000005</v>
      </c>
      <c r="BJ61" s="26">
        <f>'BOL - HANPP, Grazing Demand'!BJ13*$D61/1000*$F61*$G61</f>
        <v>7.7562500000000005</v>
      </c>
      <c r="BK61" s="26">
        <f>'BOL - HANPP, Grazing Demand'!BK13*$D61/1000*$F61*$G61</f>
        <v>7.7744999999999997</v>
      </c>
      <c r="BL61" s="26">
        <f>'BOL - HANPP, Grazing Demand'!BL13*$D61/1000*$F61*$G61</f>
        <v>7.7744999999999997</v>
      </c>
      <c r="BM61" s="26">
        <f>'BOL - HANPP, Grazing Demand'!BM13*$D61/1000*$F61*$G61</f>
        <v>7.7744999999999997</v>
      </c>
      <c r="BN61" s="26">
        <f>'BOL - HANPP, Grazing Demand'!BN13*$D61/1000*$F61*$G61</f>
        <v>7.7744999999999997</v>
      </c>
    </row>
    <row r="62" spans="1:66">
      <c r="B62" s="117" t="s">
        <v>222</v>
      </c>
      <c r="C62"/>
      <c r="D62" s="127">
        <v>10</v>
      </c>
      <c r="E62" s="46" t="s">
        <v>214</v>
      </c>
      <c r="F62" s="46">
        <v>365</v>
      </c>
      <c r="G62" s="46">
        <v>0.5</v>
      </c>
      <c r="H62" s="26">
        <f>'BOL - HANPP, Grazing Demand'!H14*$D62/1000*$F62*$G62</f>
        <v>0</v>
      </c>
      <c r="I62" s="26">
        <f>'BOL - HANPP, Grazing Demand'!I14*$D62/1000*$F62*$G62</f>
        <v>0</v>
      </c>
      <c r="J62" s="26">
        <f>'BOL - HANPP, Grazing Demand'!J14*$D62/1000*$F62*$G62</f>
        <v>0</v>
      </c>
      <c r="K62" s="26">
        <f>'BOL - HANPP, Grazing Demand'!K14*$D62/1000*$F62*$G62</f>
        <v>0</v>
      </c>
      <c r="L62" s="26">
        <f>'BOL - HANPP, Grazing Demand'!L14*$D62/1000*$F62*$G62</f>
        <v>0</v>
      </c>
      <c r="M62" s="26">
        <f>'BOL - HANPP, Grazing Demand'!M14*$D62/1000*$F62*$G62</f>
        <v>0</v>
      </c>
      <c r="N62" s="26">
        <f>'BOL - HANPP, Grazing Demand'!N14*$D62/1000*$F62*$G62</f>
        <v>0</v>
      </c>
      <c r="O62" s="26">
        <f>'BOL - HANPP, Grazing Demand'!O14*$D62/1000*$F62*$G62</f>
        <v>0</v>
      </c>
      <c r="P62" s="26">
        <f>'BOL - HANPP, Grazing Demand'!P14*$D62/1000*$F62*$G62</f>
        <v>0</v>
      </c>
      <c r="Q62" s="26">
        <f>'BOL - HANPP, Grazing Demand'!Q14*$D62/1000*$F62*$G62</f>
        <v>0</v>
      </c>
      <c r="R62" s="26">
        <f>'BOL - HANPP, Grazing Demand'!R14*$D62/1000*$F62*$G62</f>
        <v>0</v>
      </c>
      <c r="S62" s="26">
        <f>'BOL - HANPP, Grazing Demand'!S14*$D62/1000*$F62*$G62</f>
        <v>0</v>
      </c>
      <c r="T62" s="26">
        <f>'BOL - HANPP, Grazing Demand'!T14*$D62/1000*$F62*$G62</f>
        <v>0</v>
      </c>
      <c r="U62" s="26">
        <f>'BOL - HANPP, Grazing Demand'!U14*$D62/1000*$F62*$G62</f>
        <v>0</v>
      </c>
      <c r="V62" s="26">
        <f>'BOL - HANPP, Grazing Demand'!V14*$D62/1000*$F62*$G62</f>
        <v>0</v>
      </c>
      <c r="W62" s="26">
        <f>'BOL - HANPP, Grazing Demand'!W14*$D62/1000*$F62*$G62</f>
        <v>0</v>
      </c>
      <c r="X62" s="26">
        <f>'BOL - HANPP, Grazing Demand'!X14*$D62/1000*$F62*$G62</f>
        <v>0</v>
      </c>
      <c r="Y62" s="26">
        <f>'BOL - HANPP, Grazing Demand'!Y14*$D62/1000*$F62*$G62</f>
        <v>0</v>
      </c>
      <c r="Z62" s="26">
        <f>'BOL - HANPP, Grazing Demand'!Z14*$D62/1000*$F62*$G62</f>
        <v>0</v>
      </c>
      <c r="AA62" s="26">
        <f>'BOL - HANPP, Grazing Demand'!AA14*$D62/1000*$F62*$G62</f>
        <v>0</v>
      </c>
      <c r="AB62" s="26">
        <f>'BOL - HANPP, Grazing Demand'!AB14*$D62/1000*$F62*$G62</f>
        <v>0</v>
      </c>
      <c r="AC62" s="26">
        <f>'BOL - HANPP, Grazing Demand'!AC14*$D62/1000*$F62*$G62</f>
        <v>0</v>
      </c>
      <c r="AD62" s="26">
        <f>'BOL - HANPP, Grazing Demand'!AD14*$D62/1000*$F62*$G62</f>
        <v>0</v>
      </c>
      <c r="AE62" s="26">
        <f>'BOL - HANPP, Grazing Demand'!AE14*$D62/1000*$F62*$G62</f>
        <v>0</v>
      </c>
      <c r="AF62" s="26">
        <f>'BOL - HANPP, Grazing Demand'!AF14*$D62/1000*$F62*$G62</f>
        <v>0</v>
      </c>
      <c r="AG62" s="26">
        <f>'BOL - HANPP, Grazing Demand'!AG14*$D62/1000*$F62*$G62</f>
        <v>0</v>
      </c>
      <c r="AH62" s="26">
        <f>'BOL - HANPP, Grazing Demand'!AH14*$D62/1000*$F62*$G62</f>
        <v>0</v>
      </c>
      <c r="AI62" s="26">
        <f>'BOL - HANPP, Grazing Demand'!AI14*$D62/1000*$F62*$G62</f>
        <v>0</v>
      </c>
      <c r="AJ62" s="26">
        <f>'BOL - HANPP, Grazing Demand'!AJ14*$D62/1000*$F62*$G62</f>
        <v>0</v>
      </c>
      <c r="AK62" s="26">
        <f>'BOL - HANPP, Grazing Demand'!AK14*$D62/1000*$F62*$G62</f>
        <v>0</v>
      </c>
      <c r="AL62" s="26">
        <f>'BOL - HANPP, Grazing Demand'!AL14*$D62/1000*$F62*$G62</f>
        <v>0</v>
      </c>
      <c r="AM62" s="26">
        <f>'BOL - HANPP, Grazing Demand'!AM14*$D62/1000*$F62*$G62</f>
        <v>0</v>
      </c>
      <c r="AN62" s="26">
        <f>'BOL - HANPP, Grazing Demand'!AN14*$D62/1000*$F62*$G62</f>
        <v>0</v>
      </c>
      <c r="AO62" s="26">
        <f>'BOL - HANPP, Grazing Demand'!AO14*$D62/1000*$F62*$G62</f>
        <v>0</v>
      </c>
      <c r="AP62" s="26">
        <f>'BOL - HANPP, Grazing Demand'!AP14*$D62/1000*$F62*$G62</f>
        <v>0</v>
      </c>
      <c r="AQ62" s="26">
        <f>'BOL - HANPP, Grazing Demand'!AQ14*$D62/1000*$F62*$G62</f>
        <v>0</v>
      </c>
      <c r="AR62" s="26">
        <f>'BOL - HANPP, Grazing Demand'!AR14*$D62/1000*$F62*$G62</f>
        <v>0</v>
      </c>
      <c r="AS62" s="26">
        <f>'BOL - HANPP, Grazing Demand'!AS14*$D62/1000*$F62*$G62</f>
        <v>0</v>
      </c>
      <c r="AT62" s="26">
        <f>'BOL - HANPP, Grazing Demand'!AT14*$D62/1000*$F62*$G62</f>
        <v>0</v>
      </c>
      <c r="AU62" s="26">
        <f>'BOL - HANPP, Grazing Demand'!AU14*$D62/1000*$F62*$G62</f>
        <v>0</v>
      </c>
      <c r="AV62" s="26">
        <f>'BOL - HANPP, Grazing Demand'!AV14*$D62/1000*$F62*$G62</f>
        <v>0</v>
      </c>
      <c r="AW62" s="26">
        <f>'BOL - HANPP, Grazing Demand'!AW14*$D62/1000*$F62*$G62</f>
        <v>0</v>
      </c>
      <c r="AX62" s="26">
        <f>'BOL - HANPP, Grazing Demand'!AX14*$D62/1000*$F62*$G62</f>
        <v>0</v>
      </c>
      <c r="AY62" s="26">
        <f>'BOL - HANPP, Grazing Demand'!AY14*$D62/1000*$F62*$G62</f>
        <v>0</v>
      </c>
      <c r="AZ62" s="26">
        <f>'BOL - HANPP, Grazing Demand'!AZ14*$D62/1000*$F62*$G62</f>
        <v>0</v>
      </c>
      <c r="BA62" s="26">
        <f>'BOL - HANPP, Grazing Demand'!BA14*$D62/1000*$F62*$G62</f>
        <v>0</v>
      </c>
      <c r="BB62" s="26">
        <f>'BOL - HANPP, Grazing Demand'!BB14*$D62/1000*$F62*$G62</f>
        <v>0</v>
      </c>
      <c r="BC62" s="26">
        <f>'BOL - HANPP, Grazing Demand'!BC14*$D62/1000*$F62*$G62</f>
        <v>0</v>
      </c>
      <c r="BD62" s="26">
        <f>'BOL - HANPP, Grazing Demand'!BD14*$D62/1000*$F62*$G62</f>
        <v>0</v>
      </c>
      <c r="BE62" s="26">
        <f>'BOL - HANPP, Grazing Demand'!BE14*$D62/1000*$F62*$G62</f>
        <v>0</v>
      </c>
      <c r="BF62" s="26">
        <f>'BOL - HANPP, Grazing Demand'!BF14*$D62/1000*$F62*$G62</f>
        <v>0</v>
      </c>
      <c r="BG62" s="26">
        <f>'BOL - HANPP, Grazing Demand'!BG14*$D62/1000*$F62*$G62</f>
        <v>0</v>
      </c>
      <c r="BH62" s="26">
        <f>'BOL - HANPP, Grazing Demand'!BH14*$D62/1000*$F62*$G62</f>
        <v>0</v>
      </c>
      <c r="BI62" s="26">
        <f>'BOL - HANPP, Grazing Demand'!BI14*$D62/1000*$F62*$G62</f>
        <v>0</v>
      </c>
      <c r="BJ62" s="26">
        <f>'BOL - HANPP, Grazing Demand'!BJ14*$D62/1000*$F62*$G62</f>
        <v>0</v>
      </c>
      <c r="BK62" s="26">
        <f>'BOL - HANPP, Grazing Demand'!BK14*$D62/1000*$F62*$G62</f>
        <v>0</v>
      </c>
      <c r="BL62" s="26">
        <f>'BOL - HANPP, Grazing Demand'!BL14*$D62/1000*$F62*$G62</f>
        <v>0</v>
      </c>
      <c r="BM62" s="26">
        <f>'BOL - HANPP, Grazing Demand'!BM14*$D62/1000*$F62*$G62</f>
        <v>0</v>
      </c>
      <c r="BN62" s="26">
        <f>'BOL - HANPP, Grazing Demand'!BN14*$D62/1000*$F62*$G62</f>
        <v>0</v>
      </c>
    </row>
    <row r="63" spans="1:66">
      <c r="B63" s="117" t="s">
        <v>223</v>
      </c>
      <c r="C63"/>
      <c r="D63" s="127">
        <v>5</v>
      </c>
      <c r="E63" s="46" t="s">
        <v>214</v>
      </c>
      <c r="F63" s="46">
        <v>365</v>
      </c>
      <c r="G63" s="46">
        <v>0.5</v>
      </c>
      <c r="H63" s="26">
        <f>'BOL - HANPP, Grazing Demand'!H15*$D63/1000*$F63*$G63</f>
        <v>49138.125</v>
      </c>
      <c r="I63" s="26">
        <f>'BOL - HANPP, Grazing Demand'!I15*$D63/1000*$F63*$G63</f>
        <v>54020</v>
      </c>
      <c r="J63" s="26">
        <f>'BOL - HANPP, Grazing Demand'!J15*$D63/1000*$F63*$G63</f>
        <v>46081.25</v>
      </c>
      <c r="K63" s="26">
        <f>'BOL - HANPP, Grazing Demand'!K15*$D63/1000*$F63*$G63</f>
        <v>51556.25</v>
      </c>
      <c r="L63" s="26">
        <f>'BOL - HANPP, Grazing Demand'!L15*$D63/1000*$F63*$G63</f>
        <v>52468.75</v>
      </c>
      <c r="M63" s="26">
        <f>'BOL - HANPP, Grazing Demand'!M15*$D63/1000*$F63*$G63</f>
        <v>53609.375</v>
      </c>
      <c r="N63" s="26">
        <f>'BOL - HANPP, Grazing Demand'!N15*$D63/1000*$F63*$G63</f>
        <v>36500</v>
      </c>
      <c r="O63" s="26">
        <f>'BOL - HANPP, Grazing Demand'!O15*$D63/1000*$F63*$G63</f>
        <v>22812.5</v>
      </c>
      <c r="P63" s="26">
        <f>'BOL - HANPP, Grazing Demand'!P15*$D63/1000*$F63*$G63</f>
        <v>13687.5</v>
      </c>
      <c r="Q63" s="26">
        <f>'BOL - HANPP, Grazing Demand'!Q15*$D63/1000*$F63*$G63</f>
        <v>5475</v>
      </c>
      <c r="R63" s="26">
        <f>'BOL - HANPP, Grazing Demand'!R15*$D63/1000*$F63*$G63</f>
        <v>5475</v>
      </c>
      <c r="S63" s="26">
        <f>'BOL - HANPP, Grazing Demand'!S15*$D63/1000*$F63*$G63</f>
        <v>5475</v>
      </c>
      <c r="T63" s="26">
        <f>'BOL - HANPP, Grazing Demand'!T15*$D63/1000*$F63*$G63</f>
        <v>0</v>
      </c>
      <c r="U63" s="26">
        <f>'BOL - HANPP, Grazing Demand'!U15*$D63/1000*$F63*$G63</f>
        <v>0</v>
      </c>
      <c r="V63" s="26">
        <f>'BOL - HANPP, Grazing Demand'!V15*$D63/1000*$F63*$G63</f>
        <v>0</v>
      </c>
      <c r="W63" s="26">
        <f>'BOL - HANPP, Grazing Demand'!W15*$D63/1000*$F63*$G63</f>
        <v>0</v>
      </c>
      <c r="X63" s="26">
        <f>'BOL - HANPP, Grazing Demand'!X15*$D63/1000*$F63*$G63</f>
        <v>0</v>
      </c>
      <c r="Y63" s="26">
        <f>'BOL - HANPP, Grazing Demand'!Y15*$D63/1000*$F63*$G63</f>
        <v>0</v>
      </c>
      <c r="Z63" s="26">
        <f>'BOL - HANPP, Grazing Demand'!Z15*$D63/1000*$F63*$G63</f>
        <v>0</v>
      </c>
      <c r="AA63" s="26">
        <f>'BOL - HANPP, Grazing Demand'!AA15*$D63/1000*$F63*$G63</f>
        <v>0</v>
      </c>
      <c r="AB63" s="26">
        <f>'BOL - HANPP, Grazing Demand'!AB15*$D63/1000*$F63*$G63</f>
        <v>0</v>
      </c>
      <c r="AC63" s="26">
        <f>'BOL - HANPP, Grazing Demand'!AC15*$D63/1000*$F63*$G63</f>
        <v>0</v>
      </c>
      <c r="AD63" s="26">
        <f>'BOL - HANPP, Grazing Demand'!AD15*$D63/1000*$F63*$G63</f>
        <v>0</v>
      </c>
      <c r="AE63" s="26">
        <f>'BOL - HANPP, Grazing Demand'!AE15*$D63/1000*$F63*$G63</f>
        <v>0</v>
      </c>
      <c r="AF63" s="26">
        <f>'BOL - HANPP, Grazing Demand'!AF15*$D63/1000*$F63*$G63</f>
        <v>0</v>
      </c>
      <c r="AG63" s="26">
        <f>'BOL - HANPP, Grazing Demand'!AG15*$D63/1000*$F63*$G63</f>
        <v>0</v>
      </c>
      <c r="AH63" s="26">
        <f>'BOL - HANPP, Grazing Demand'!AH15*$D63/1000*$F63*$G63</f>
        <v>0</v>
      </c>
      <c r="AI63" s="26">
        <f>'BOL - HANPP, Grazing Demand'!AI15*$D63/1000*$F63*$G63</f>
        <v>0</v>
      </c>
      <c r="AJ63" s="26">
        <f>'BOL - HANPP, Grazing Demand'!AJ15*$D63/1000*$F63*$G63</f>
        <v>0</v>
      </c>
      <c r="AK63" s="26">
        <f>'BOL - HANPP, Grazing Demand'!AK15*$D63/1000*$F63*$G63</f>
        <v>0</v>
      </c>
      <c r="AL63" s="26">
        <f>'BOL - HANPP, Grazing Demand'!AL15*$D63/1000*$F63*$G63</f>
        <v>0</v>
      </c>
      <c r="AM63" s="26">
        <f>'BOL - HANPP, Grazing Demand'!AM15*$D63/1000*$F63*$G63</f>
        <v>0</v>
      </c>
      <c r="AN63" s="26">
        <f>'BOL - HANPP, Grazing Demand'!AN15*$D63/1000*$F63*$G63</f>
        <v>0</v>
      </c>
      <c r="AO63" s="26">
        <f>'BOL - HANPP, Grazing Demand'!AO15*$D63/1000*$F63*$G63</f>
        <v>0</v>
      </c>
      <c r="AP63" s="26">
        <f>'BOL - HANPP, Grazing Demand'!AP15*$D63/1000*$F63*$G63</f>
        <v>0</v>
      </c>
      <c r="AQ63" s="26">
        <f>'BOL - HANPP, Grazing Demand'!AQ15*$D63/1000*$F63*$G63</f>
        <v>0</v>
      </c>
      <c r="AR63" s="26">
        <f>'BOL - HANPP, Grazing Demand'!AR15*$D63/1000*$F63*$G63</f>
        <v>0</v>
      </c>
      <c r="AS63" s="26">
        <f>'BOL - HANPP, Grazing Demand'!AS15*$D63/1000*$F63*$G63</f>
        <v>0</v>
      </c>
      <c r="AT63" s="26">
        <f>'BOL - HANPP, Grazing Demand'!AT15*$D63/1000*$F63*$G63</f>
        <v>0</v>
      </c>
      <c r="AU63" s="26">
        <f>'BOL - HANPP, Grazing Demand'!AU15*$D63/1000*$F63*$G63</f>
        <v>0</v>
      </c>
      <c r="AV63" s="26">
        <f>'BOL - HANPP, Grazing Demand'!AV15*$D63/1000*$F63*$G63</f>
        <v>0</v>
      </c>
      <c r="AW63" s="26">
        <f>'BOL - HANPP, Grazing Demand'!AW15*$D63/1000*$F63*$G63</f>
        <v>0</v>
      </c>
      <c r="AX63" s="26">
        <f>'BOL - HANPP, Grazing Demand'!AX15*$D63/1000*$F63*$G63</f>
        <v>0</v>
      </c>
      <c r="AY63" s="26">
        <f>'BOL - HANPP, Grazing Demand'!AY15*$D63/1000*$F63*$G63</f>
        <v>0</v>
      </c>
      <c r="AZ63" s="26">
        <f>'BOL - HANPP, Grazing Demand'!AZ15*$D63/1000*$F63*$G63</f>
        <v>0</v>
      </c>
      <c r="BA63" s="26">
        <f>'BOL - HANPP, Grazing Demand'!BA15*$D63/1000*$F63*$G63</f>
        <v>0</v>
      </c>
      <c r="BB63" s="26">
        <f>'BOL - HANPP, Grazing Demand'!BB15*$D63/1000*$F63*$G63</f>
        <v>0</v>
      </c>
      <c r="BC63" s="26">
        <f>'BOL - HANPP, Grazing Demand'!BC15*$D63/1000*$F63*$G63</f>
        <v>0</v>
      </c>
      <c r="BD63" s="26">
        <f>'BOL - HANPP, Grazing Demand'!BD15*$D63/1000*$F63*$G63</f>
        <v>0</v>
      </c>
      <c r="BE63" s="26">
        <f>'BOL - HANPP, Grazing Demand'!BE15*$D63/1000*$F63*$G63</f>
        <v>0</v>
      </c>
      <c r="BF63" s="26">
        <f>'BOL - HANPP, Grazing Demand'!BF15*$D63/1000*$F63*$G63</f>
        <v>0</v>
      </c>
      <c r="BG63" s="26">
        <f>'BOL - HANPP, Grazing Demand'!BG15*$D63/1000*$F63*$G63</f>
        <v>0</v>
      </c>
      <c r="BH63" s="26">
        <f>'BOL - HANPP, Grazing Demand'!BH15*$D63/1000*$F63*$G63</f>
        <v>0</v>
      </c>
      <c r="BI63" s="26">
        <f>'BOL - HANPP, Grazing Demand'!BI15*$D63/1000*$F63*$G63</f>
        <v>0</v>
      </c>
      <c r="BJ63" s="26">
        <f>'BOL - HANPP, Grazing Demand'!BJ15*$D63/1000*$F63*$G63</f>
        <v>0</v>
      </c>
      <c r="BK63" s="26">
        <f>'BOL - HANPP, Grazing Demand'!BK15*$D63/1000*$F63*$G63</f>
        <v>0</v>
      </c>
      <c r="BL63" s="26">
        <f>'BOL - HANPP, Grazing Demand'!BL15*$D63/1000*$F63*$G63</f>
        <v>0</v>
      </c>
      <c r="BM63" s="26">
        <f>'BOL - HANPP, Grazing Demand'!BM15*$D63/1000*$F63*$G63</f>
        <v>0</v>
      </c>
      <c r="BN63" s="26">
        <f>'BOL - HANPP, Grazing Demand'!BN15*$D63/1000*$F63*$G63</f>
        <v>0</v>
      </c>
    </row>
    <row r="64" spans="1:66" s="132" customFormat="1">
      <c r="A64" s="130" t="s">
        <v>203</v>
      </c>
      <c r="C64" s="131"/>
      <c r="E64" s="133"/>
      <c r="G64" s="134"/>
      <c r="H64" s="132">
        <f>SUM(H54:H63)</f>
        <v>9198235.6074999999</v>
      </c>
      <c r="I64" s="132">
        <f t="shared" ref="I64:BN64" si="3">SUM(I54:I63)</f>
        <v>9482926.4824999999</v>
      </c>
      <c r="J64" s="132">
        <f t="shared" si="3"/>
        <v>9741138.4324999992</v>
      </c>
      <c r="K64" s="132">
        <f t="shared" si="3"/>
        <v>9919174.4824999999</v>
      </c>
      <c r="L64" s="132">
        <f t="shared" si="3"/>
        <v>10174521.091249999</v>
      </c>
      <c r="M64" s="132">
        <f t="shared" si="3"/>
        <v>10373626.766249999</v>
      </c>
      <c r="N64" s="132">
        <f t="shared" si="3"/>
        <v>10685869.66625</v>
      </c>
      <c r="O64" s="132">
        <f t="shared" si="3"/>
        <v>10953611.967</v>
      </c>
      <c r="P64" s="132">
        <f t="shared" si="3"/>
        <v>11235032.222999999</v>
      </c>
      <c r="Q64" s="132">
        <f t="shared" si="3"/>
        <v>11496432.082999999</v>
      </c>
      <c r="R64" s="132">
        <f t="shared" si="3"/>
        <v>11906254.812999999</v>
      </c>
      <c r="S64" s="132">
        <f t="shared" si="3"/>
        <v>12323414.49925</v>
      </c>
      <c r="T64" s="132">
        <f t="shared" si="3"/>
        <v>12662882.074000001</v>
      </c>
      <c r="U64" s="132">
        <f t="shared" si="3"/>
        <v>13619823.65275</v>
      </c>
      <c r="V64" s="132">
        <f t="shared" si="3"/>
        <v>14098002.4695</v>
      </c>
      <c r="W64" s="132">
        <f t="shared" si="3"/>
        <v>14611852.88225</v>
      </c>
      <c r="X64" s="132">
        <f t="shared" si="3"/>
        <v>15143623.718249999</v>
      </c>
      <c r="Y64" s="132">
        <f t="shared" si="3"/>
        <v>16362499.133749997</v>
      </c>
      <c r="Z64" s="132">
        <f t="shared" si="3"/>
        <v>16673371.568249999</v>
      </c>
      <c r="AA64" s="132">
        <f t="shared" si="3"/>
        <v>16643737.199999999</v>
      </c>
      <c r="AB64" s="132">
        <f t="shared" si="3"/>
        <v>16302823.549999999</v>
      </c>
      <c r="AC64" s="132">
        <f t="shared" si="3"/>
        <v>16299757.549999999</v>
      </c>
      <c r="AD64" s="132">
        <f t="shared" si="3"/>
        <v>17401940.76825</v>
      </c>
      <c r="AE64" s="132">
        <f t="shared" si="3"/>
        <v>15160631.659750002</v>
      </c>
      <c r="AF64" s="132">
        <f t="shared" si="3"/>
        <v>16215611.745750001</v>
      </c>
      <c r="AG64" s="132">
        <f t="shared" si="3"/>
        <v>14980904.582999999</v>
      </c>
      <c r="AH64" s="132">
        <f t="shared" si="3"/>
        <v>15662196.117750002</v>
      </c>
      <c r="AI64" s="132">
        <f t="shared" si="3"/>
        <v>15993307.692749999</v>
      </c>
      <c r="AJ64" s="132">
        <f t="shared" si="3"/>
        <v>16250812.929750001</v>
      </c>
      <c r="AK64" s="132">
        <f t="shared" si="3"/>
        <v>15254214.046249999</v>
      </c>
      <c r="AL64" s="132">
        <f t="shared" si="3"/>
        <v>15416068.861500001</v>
      </c>
      <c r="AM64" s="132">
        <f t="shared" si="3"/>
        <v>15738123.070999999</v>
      </c>
      <c r="AN64" s="132">
        <f t="shared" si="3"/>
        <v>16034959.5765</v>
      </c>
      <c r="AO64" s="132">
        <f t="shared" si="3"/>
        <v>16384881.95575</v>
      </c>
      <c r="AP64" s="132">
        <f t="shared" si="3"/>
        <v>16746109.49825</v>
      </c>
      <c r="AQ64" s="132">
        <f t="shared" si="3"/>
        <v>17138391.678749997</v>
      </c>
      <c r="AR64" s="132">
        <f t="shared" si="3"/>
        <v>17516932.613000002</v>
      </c>
      <c r="AS64" s="132">
        <f t="shared" si="3"/>
        <v>17852166.498</v>
      </c>
      <c r="AT64" s="132">
        <f t="shared" si="3"/>
        <v>18418342.781499997</v>
      </c>
      <c r="AU64" s="132">
        <f t="shared" si="3"/>
        <v>19474642.214749999</v>
      </c>
      <c r="AV64" s="132">
        <f t="shared" si="3"/>
        <v>18926807.07175</v>
      </c>
      <c r="AW64" s="132">
        <f t="shared" si="3"/>
        <v>19519039.482499998</v>
      </c>
      <c r="AX64" s="132">
        <f t="shared" si="3"/>
        <v>20009126.89875</v>
      </c>
      <c r="AY64" s="132">
        <f t="shared" si="3"/>
        <v>20502847.214750003</v>
      </c>
      <c r="AZ64" s="132">
        <f t="shared" si="3"/>
        <v>20995903.906000003</v>
      </c>
      <c r="BA64" s="132">
        <f t="shared" si="3"/>
        <v>21504409.514250003</v>
      </c>
      <c r="BB64" s="132">
        <f t="shared" si="3"/>
        <v>21984388.492750004</v>
      </c>
      <c r="BC64" s="132">
        <f t="shared" si="3"/>
        <v>22393220.868250001</v>
      </c>
      <c r="BD64" s="132">
        <f t="shared" si="3"/>
        <v>23415006.248250004</v>
      </c>
      <c r="BE64" s="132">
        <f t="shared" si="3"/>
        <v>23476786.440250002</v>
      </c>
      <c r="BF64" s="132">
        <f t="shared" si="3"/>
        <v>24692290.368999999</v>
      </c>
      <c r="BG64" s="132">
        <f t="shared" si="3"/>
        <v>25292054.536500003</v>
      </c>
      <c r="BH64" s="132">
        <f t="shared" si="3"/>
        <v>25901450.652500004</v>
      </c>
      <c r="BI64" s="132">
        <f t="shared" si="3"/>
        <v>25389831.046750002</v>
      </c>
      <c r="BJ64" s="132">
        <f t="shared" si="3"/>
        <v>25489824.001249999</v>
      </c>
      <c r="BK64" s="132">
        <f t="shared" si="3"/>
        <v>25740274.737250004</v>
      </c>
      <c r="BL64" s="132">
        <f t="shared" si="3"/>
        <v>25877738.719500002</v>
      </c>
      <c r="BM64" s="132">
        <f t="shared" si="3"/>
        <v>26301184.72775</v>
      </c>
      <c r="BN64" s="132">
        <f t="shared" si="3"/>
        <v>26649835.611249994</v>
      </c>
    </row>
    <row r="65" spans="1:66" s="25" customFormat="1">
      <c r="A65" s="34"/>
      <c r="C65" s="34"/>
      <c r="I65" s="53"/>
      <c r="J65" s="53"/>
      <c r="K65" s="53"/>
      <c r="L65" s="53"/>
      <c r="M65" s="53"/>
      <c r="N65" s="53"/>
      <c r="O65" s="53"/>
      <c r="P65" s="53"/>
      <c r="Q65" s="53"/>
      <c r="R65" s="53"/>
      <c r="S65" s="53"/>
      <c r="T65" s="53"/>
      <c r="U65" s="53"/>
      <c r="V65" s="53"/>
      <c r="W65" s="53"/>
      <c r="X65" s="53"/>
      <c r="Y65" s="53"/>
      <c r="Z65" s="53"/>
      <c r="AA65" s="53"/>
      <c r="AB65" s="53"/>
    </row>
    <row r="66" spans="1:66" s="167" customFormat="1" ht="15.6">
      <c r="A66" s="110" t="s">
        <v>224</v>
      </c>
      <c r="B66" s="110"/>
      <c r="C66" s="110"/>
      <c r="H66" s="166">
        <f t="shared" ref="H66:AM66" si="4">H48+H64</f>
        <v>9296847.1074999999</v>
      </c>
      <c r="I66" s="166">
        <f t="shared" si="4"/>
        <v>9583254.2825000007</v>
      </c>
      <c r="J66" s="166">
        <f t="shared" si="4"/>
        <v>9843950.2324999999</v>
      </c>
      <c r="K66" s="166">
        <f t="shared" si="4"/>
        <v>10023529.782500001</v>
      </c>
      <c r="L66" s="166">
        <f t="shared" si="4"/>
        <v>10286019.091249999</v>
      </c>
      <c r="M66" s="166">
        <f t="shared" si="4"/>
        <v>10491187.766249999</v>
      </c>
      <c r="N66" s="166">
        <f t="shared" si="4"/>
        <v>10807030.66625</v>
      </c>
      <c r="O66" s="166">
        <f t="shared" si="4"/>
        <v>11084421.567</v>
      </c>
      <c r="P66" s="166">
        <f t="shared" si="4"/>
        <v>11376164.222999999</v>
      </c>
      <c r="Q66" s="166">
        <f t="shared" si="4"/>
        <v>11651380.582999999</v>
      </c>
      <c r="R66" s="166">
        <f t="shared" si="4"/>
        <v>12072300.312999999</v>
      </c>
      <c r="S66" s="166">
        <f t="shared" si="4"/>
        <v>12498470.49925</v>
      </c>
      <c r="T66" s="166">
        <f t="shared" si="4"/>
        <v>12846287.374000002</v>
      </c>
      <c r="U66" s="166">
        <f t="shared" si="4"/>
        <v>13811118.65275</v>
      </c>
      <c r="V66" s="166">
        <f t="shared" si="4"/>
        <v>14311610.8695</v>
      </c>
      <c r="W66" s="166">
        <f t="shared" si="4"/>
        <v>14836417.88225</v>
      </c>
      <c r="X66" s="166">
        <f t="shared" si="4"/>
        <v>15385817.318249999</v>
      </c>
      <c r="Y66" s="166">
        <f t="shared" si="4"/>
        <v>16609060.733749997</v>
      </c>
      <c r="Z66" s="166">
        <f t="shared" si="4"/>
        <v>16926411.968249999</v>
      </c>
      <c r="AA66" s="166">
        <f t="shared" si="4"/>
        <v>16919175.599999998</v>
      </c>
      <c r="AB66" s="166">
        <f t="shared" si="4"/>
        <v>16583297.749999998</v>
      </c>
      <c r="AC66" s="166">
        <f t="shared" si="4"/>
        <v>16579149.649999999</v>
      </c>
      <c r="AD66" s="166">
        <f t="shared" si="4"/>
        <v>17730529.26825</v>
      </c>
      <c r="AE66" s="166">
        <f t="shared" si="4"/>
        <v>15446981.959750002</v>
      </c>
      <c r="AF66" s="166">
        <f t="shared" si="4"/>
        <v>16508613.045750001</v>
      </c>
      <c r="AG66" s="166">
        <f t="shared" si="4"/>
        <v>15266733.482999999</v>
      </c>
      <c r="AH66" s="166">
        <f t="shared" si="4"/>
        <v>15963878.517750002</v>
      </c>
      <c r="AI66" s="166">
        <f t="shared" si="4"/>
        <v>16329479.59275</v>
      </c>
      <c r="AJ66" s="166">
        <f t="shared" si="4"/>
        <v>16568566.929750001</v>
      </c>
      <c r="AK66" s="166">
        <f t="shared" si="4"/>
        <v>15638817.946249999</v>
      </c>
      <c r="AL66" s="166">
        <f t="shared" si="4"/>
        <v>15818228.4615</v>
      </c>
      <c r="AM66" s="166">
        <f t="shared" si="4"/>
        <v>16150905.670999998</v>
      </c>
      <c r="AN66" s="166">
        <f t="shared" ref="AN66:BN66" si="5">AN48+AN64</f>
        <v>16438906.2765</v>
      </c>
      <c r="AO66" s="166">
        <f t="shared" si="5"/>
        <v>16830148.25575</v>
      </c>
      <c r="AP66" s="166">
        <f t="shared" si="5"/>
        <v>17219547.598250002</v>
      </c>
      <c r="AQ66" s="166">
        <f t="shared" si="5"/>
        <v>17643327.678749997</v>
      </c>
      <c r="AR66" s="166">
        <f t="shared" si="5"/>
        <v>18052216.913000003</v>
      </c>
      <c r="AS66" s="166">
        <f t="shared" si="5"/>
        <v>18434601.498</v>
      </c>
      <c r="AT66" s="166">
        <f t="shared" si="5"/>
        <v>19016495.981499996</v>
      </c>
      <c r="AU66" s="166">
        <f t="shared" si="5"/>
        <v>20075721.614749998</v>
      </c>
      <c r="AV66" s="166">
        <f t="shared" si="5"/>
        <v>19611632.07175</v>
      </c>
      <c r="AW66" s="166">
        <f t="shared" si="5"/>
        <v>20230498.482499998</v>
      </c>
      <c r="AX66" s="166">
        <f t="shared" si="5"/>
        <v>20739461.298749998</v>
      </c>
      <c r="AY66" s="166">
        <f t="shared" si="5"/>
        <v>21273531.614750002</v>
      </c>
      <c r="AZ66" s="166">
        <f t="shared" si="5"/>
        <v>21834463.306000002</v>
      </c>
      <c r="BA66" s="166">
        <f t="shared" si="5"/>
        <v>22474172.114250004</v>
      </c>
      <c r="BB66" s="166">
        <f t="shared" si="5"/>
        <v>23023500.892750002</v>
      </c>
      <c r="BC66" s="166">
        <f t="shared" si="5"/>
        <v>23478926.26825</v>
      </c>
      <c r="BD66" s="166">
        <f t="shared" si="5"/>
        <v>24380316.248250004</v>
      </c>
      <c r="BE66" s="166">
        <f t="shared" si="5"/>
        <v>24570950.34025</v>
      </c>
      <c r="BF66" s="166">
        <f t="shared" si="5"/>
        <v>25784941.969000001</v>
      </c>
      <c r="BG66" s="166">
        <f t="shared" si="5"/>
        <v>26374914.136500005</v>
      </c>
      <c r="BH66" s="166">
        <f t="shared" si="5"/>
        <v>26998523.952500004</v>
      </c>
      <c r="BI66" s="166">
        <f t="shared" si="5"/>
        <v>26503011.646750003</v>
      </c>
      <c r="BJ66" s="166">
        <f t="shared" si="5"/>
        <v>26854296.901249997</v>
      </c>
      <c r="BK66" s="166">
        <f t="shared" si="5"/>
        <v>27067043.937250003</v>
      </c>
      <c r="BL66" s="166">
        <f t="shared" si="5"/>
        <v>27304169.719500002</v>
      </c>
      <c r="BM66" s="166">
        <f t="shared" si="5"/>
        <v>27702987.52775</v>
      </c>
      <c r="BN66" s="166">
        <f t="shared" si="5"/>
        <v>28076311.611249994</v>
      </c>
    </row>
    <row r="67" spans="1:66">
      <c r="A67" s="34"/>
    </row>
    <row r="68" spans="1:66">
      <c r="A68" s="34"/>
    </row>
    <row r="69" spans="1:66">
      <c r="A69" s="34"/>
    </row>
    <row r="70" spans="1:66" s="147" customFormat="1" ht="15.6">
      <c r="A70" s="110" t="s">
        <v>225</v>
      </c>
      <c r="C70" s="45"/>
    </row>
    <row r="72" spans="1:66">
      <c r="A72" s="34"/>
    </row>
    <row r="73" spans="1:66" s="3" customFormat="1" ht="15.6">
      <c r="A73" s="121" t="s">
        <v>226</v>
      </c>
      <c r="B73" s="110"/>
      <c r="G73" s="9"/>
    </row>
    <row r="74" spans="1:66">
      <c r="A74" s="121"/>
      <c r="C74"/>
      <c r="G74" s="112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</row>
    <row r="75" spans="1:66">
      <c r="A75" s="121" t="s">
        <v>227</v>
      </c>
      <c r="C75" t="s">
        <v>228</v>
      </c>
      <c r="G75" s="112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  <c r="AA75" s="26"/>
    </row>
    <row r="76" spans="1:66">
      <c r="C76"/>
      <c r="G76" s="112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  <c r="AA76" s="26"/>
    </row>
    <row r="77" spans="1:66">
      <c r="A77" s="121" t="s">
        <v>229</v>
      </c>
      <c r="C77"/>
      <c r="G77" s="112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</row>
    <row r="78" spans="1:66">
      <c r="A78" t="s">
        <v>230</v>
      </c>
      <c r="B78" s="112" t="s">
        <v>231</v>
      </c>
      <c r="C78"/>
      <c r="G78">
        <v>0.5</v>
      </c>
      <c r="H78" s="26">
        <f>'BOL - HANPP, Fodder Crops'!H28*$G78</f>
        <v>6406.6599999999989</v>
      </c>
      <c r="I78" s="26">
        <f>'BOL - HANPP, Fodder Crops'!I28*$G78</f>
        <v>7127.8599999999988</v>
      </c>
      <c r="J78" s="26">
        <f>'BOL - HANPP, Fodder Crops'!J28*$G78</f>
        <v>7885.1199999999981</v>
      </c>
      <c r="K78" s="26">
        <f>'BOL - HANPP, Fodder Crops'!K28*$G78</f>
        <v>8161.5799999999981</v>
      </c>
      <c r="L78" s="26">
        <f>'BOL - HANPP, Fodder Crops'!L28*$G78</f>
        <v>10024.679999999998</v>
      </c>
      <c r="M78" s="26">
        <f>'BOL - HANPP, Fodder Crops'!M28*$G78</f>
        <v>12596.959999999997</v>
      </c>
      <c r="N78" s="26">
        <f>'BOL - HANPP, Fodder Crops'!N28*$G78</f>
        <v>13125.839999999997</v>
      </c>
      <c r="O78" s="26">
        <f>'BOL - HANPP, Fodder Crops'!O28*$G78</f>
        <v>13642.699999999997</v>
      </c>
      <c r="P78" s="26">
        <f>'BOL - HANPP, Fodder Crops'!P28*$G78</f>
        <v>10817.999999999998</v>
      </c>
      <c r="Q78" s="26">
        <f>'BOL - HANPP, Fodder Crops'!Q28*$G78</f>
        <v>11178.599999999997</v>
      </c>
      <c r="R78" s="26">
        <f>'BOL - HANPP, Fodder Crops'!R28*$G78</f>
        <v>11178.599999999997</v>
      </c>
      <c r="S78" s="26">
        <f>'BOL - HANPP, Fodder Crops'!S28*$G78</f>
        <v>11539.199999999997</v>
      </c>
      <c r="T78" s="26">
        <f>'BOL - HANPP, Fodder Crops'!T28*$G78</f>
        <v>11539.199999999997</v>
      </c>
      <c r="U78" s="26">
        <f>'BOL - HANPP, Fodder Crops'!U28*$G78</f>
        <v>11885.375999999997</v>
      </c>
      <c r="V78" s="26">
        <f>'BOL - HANPP, Fodder Crops'!V28*$G78</f>
        <v>12125.174999999997</v>
      </c>
      <c r="W78" s="26">
        <f>'BOL - HANPP, Fodder Crops'!W28*$G78</f>
        <v>12889.646999999997</v>
      </c>
      <c r="X78" s="26">
        <f>'BOL - HANPP, Fodder Crops'!X28*$G78</f>
        <v>12693.119999999997</v>
      </c>
      <c r="Y78" s="26">
        <f>'BOL - HANPP, Fodder Crops'!Y28*$G78</f>
        <v>9379.8069999999971</v>
      </c>
      <c r="Z78" s="26">
        <f>'BOL - HANPP, Fodder Crops'!Z28*$G78</f>
        <v>8217.4729999999981</v>
      </c>
      <c r="AA78" s="26">
        <f>'BOL - HANPP, Fodder Crops'!AA28*$G78</f>
        <v>8186.8219999999983</v>
      </c>
      <c r="AB78" s="26">
        <f>'BOL - HANPP, Fodder Crops'!AB28*$G78</f>
        <v>3914.9139999999993</v>
      </c>
      <c r="AC78" s="26">
        <f>'BOL - HANPP, Fodder Crops'!AC28*$G78</f>
        <v>7928.391999999998</v>
      </c>
      <c r="AD78" s="26">
        <f>'BOL - HANPP, Fodder Crops'!AD28*$G78</f>
        <v>3425.4595999999992</v>
      </c>
      <c r="AE78" s="26">
        <f>'BOL - HANPP, Fodder Crops'!AE28*$G78</f>
        <v>5517.780999999999</v>
      </c>
      <c r="AF78" s="26">
        <f>'BOL - HANPP, Fodder Crops'!AF28*$G78</f>
        <v>5974.420799999999</v>
      </c>
      <c r="AG78" s="26">
        <f>'BOL - HANPP, Fodder Crops'!AG28*$G78</f>
        <v>6598.9799999999987</v>
      </c>
      <c r="AH78" s="26">
        <f>'BOL - HANPP, Fodder Crops'!AH28*$G78</f>
        <v>6659.0799999999981</v>
      </c>
      <c r="AI78" s="26">
        <f>'BOL - HANPP, Fodder Crops'!AI28*$G78</f>
        <v>6971.5999999999985</v>
      </c>
      <c r="AJ78" s="26">
        <f>'BOL - HANPP, Fodder Crops'!AJ28*$G78</f>
        <v>6636.482399999999</v>
      </c>
      <c r="AK78" s="26">
        <f>'BOL - HANPP, Fodder Crops'!AK28*$G78</f>
        <v>5981.0317999999988</v>
      </c>
      <c r="AL78" s="26">
        <f>'BOL - HANPP, Fodder Crops'!AL28*$G78</f>
        <v>7123.7731999999987</v>
      </c>
      <c r="AM78" s="26">
        <f>'BOL - HANPP, Fodder Crops'!AM28*$G78</f>
        <v>6365.7919999999986</v>
      </c>
      <c r="AN78" s="26">
        <f>'BOL - HANPP, Fodder Crops'!AN28*$G78</f>
        <v>6906.6919999999982</v>
      </c>
      <c r="AO78" s="26">
        <f>'BOL - HANPP, Fodder Crops'!AO28*$G78</f>
        <v>7079.7799999999988</v>
      </c>
      <c r="AP78" s="26">
        <f>'BOL - HANPP, Fodder Crops'!AP28*$G78</f>
        <v>7133.8699999999981</v>
      </c>
      <c r="AQ78" s="26">
        <f>'BOL - HANPP, Fodder Crops'!AQ28*$G78</f>
        <v>7225.8229999999985</v>
      </c>
      <c r="AR78" s="26">
        <f>'BOL - HANPP, Fodder Crops'!AR28*$G78</f>
        <v>6610.9999999999982</v>
      </c>
      <c r="AS78" s="26">
        <f>'BOL - HANPP, Fodder Crops'!AS28*$G78</f>
        <v>6232.4901999999984</v>
      </c>
      <c r="AT78" s="26">
        <f>'BOL - HANPP, Fodder Crops'!AT28*$G78</f>
        <v>6009.9999999999991</v>
      </c>
      <c r="AU78" s="26">
        <f>'BOL - HANPP, Fodder Crops'!AU28*$G78</f>
        <v>5408.9999999999991</v>
      </c>
      <c r="AV78" s="26">
        <f>'BOL - HANPP, Fodder Crops'!AV28*$G78</f>
        <v>4807.9999999999991</v>
      </c>
      <c r="AW78" s="26">
        <f>'BOL - HANPP, Fodder Crops'!AW28*$G78</f>
        <v>4206.9999999999991</v>
      </c>
      <c r="AX78" s="26">
        <f>'BOL - HANPP, Fodder Crops'!AX28*$G78</f>
        <v>3721.992999999999</v>
      </c>
      <c r="AY78" s="26">
        <f>'BOL - HANPP, Fodder Crops'!AY28*$G78</f>
        <v>3746.8743999999992</v>
      </c>
      <c r="AZ78" s="26">
        <f>'BOL - HANPP, Fodder Crops'!AZ28*$G78</f>
        <v>3865.6319999999992</v>
      </c>
      <c r="BA78" s="26">
        <f>'BOL - HANPP, Fodder Crops'!BA28*$G78</f>
        <v>4125.3841999999995</v>
      </c>
      <c r="BB78" s="26">
        <f>'BOL - HANPP, Fodder Crops'!BB28*$G78</f>
        <v>4125.2639999999992</v>
      </c>
      <c r="BC78" s="26">
        <f>'BOL - HANPP, Fodder Crops'!BC28*$G78</f>
        <v>4189.210399999999</v>
      </c>
      <c r="BD78" s="26">
        <f>'BOL - HANPP, Fodder Crops'!BD28*$G78</f>
        <v>2667.8389999999995</v>
      </c>
      <c r="BE78" s="26">
        <f>'BOL - HANPP, Fodder Crops'!BE28*$G78</f>
        <v>2680.3397999999993</v>
      </c>
      <c r="BF78" s="26">
        <f>'BOL - HANPP, Fodder Crops'!BF28*$G78</f>
        <v>2739.1175999999996</v>
      </c>
      <c r="BG78" s="26">
        <f>'BOL - HANPP, Fodder Crops'!BG28*$G78</f>
        <v>2761.5949999999993</v>
      </c>
      <c r="BH78" s="26">
        <f>'BOL - HANPP, Fodder Crops'!BH28*$G78</f>
        <v>2662.1895999999992</v>
      </c>
      <c r="BI78" s="26">
        <f>'BOL - HANPP, Fodder Crops'!BI28*$G78</f>
        <v>2624.0861999999993</v>
      </c>
      <c r="BJ78" s="26">
        <f>'BOL - HANPP, Fodder Crops'!BJ28*$G78</f>
        <v>3075.6775999999995</v>
      </c>
      <c r="BK78" s="26">
        <f>'BOL - HANPP, Fodder Crops'!BK28*$G78</f>
        <v>2881.1939999999995</v>
      </c>
      <c r="BL78" s="26">
        <f>'BOL - HANPP, Fodder Crops'!BL28*$G78</f>
        <v>2991.5375999999992</v>
      </c>
      <c r="BM78" s="26">
        <f>'BOL - HANPP, Fodder Crops'!BM28*$G78</f>
        <v>3030.8429999999994</v>
      </c>
      <c r="BN78" s="26">
        <f>'BOL - HANPP, Fodder Crops'!BN28*$G78</f>
        <v>3130.8493999999992</v>
      </c>
    </row>
    <row r="79" spans="1:66"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</row>
    <row r="80" spans="1:66"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  <c r="AA80" s="26"/>
      <c r="AB80" s="26"/>
      <c r="AC80" s="26"/>
      <c r="AD80" s="26"/>
      <c r="AE80" s="26"/>
      <c r="AF80" s="26"/>
      <c r="AG80" s="26"/>
      <c r="AH80" s="26"/>
      <c r="AI80" s="26"/>
      <c r="AJ80" s="26"/>
      <c r="AK80" s="26"/>
      <c r="AL80" s="26"/>
      <c r="AM80" s="26"/>
      <c r="AN80" s="26"/>
      <c r="AO80" s="26"/>
      <c r="AP80" s="26"/>
      <c r="AQ80" s="26"/>
      <c r="AR80" s="26"/>
      <c r="AS80" s="26"/>
      <c r="AT80" s="26"/>
      <c r="AU80" s="26"/>
      <c r="AV80" s="26"/>
      <c r="AW80" s="26"/>
      <c r="AX80" s="26"/>
      <c r="AY80" s="26"/>
      <c r="AZ80" s="26"/>
      <c r="BA80" s="26"/>
      <c r="BB80" s="26"/>
      <c r="BC80" s="26"/>
      <c r="BD80" s="26"/>
      <c r="BE80" s="26"/>
      <c r="BF80" s="26"/>
      <c r="BG80" s="26"/>
      <c r="BH80" s="26"/>
      <c r="BI80" s="26"/>
      <c r="BJ80" s="26"/>
      <c r="BK80" s="26"/>
      <c r="BL80" s="26"/>
      <c r="BM80" s="26"/>
      <c r="BN80" s="26"/>
    </row>
    <row r="82" spans="1:66">
      <c r="A82" s="34" t="s">
        <v>232</v>
      </c>
      <c r="C82"/>
    </row>
    <row r="83" spans="1:66" s="3" customFormat="1" ht="43.5">
      <c r="A83" s="169" t="s">
        <v>233</v>
      </c>
      <c r="B83" s="9" t="s">
        <v>234</v>
      </c>
      <c r="C83" s="24"/>
      <c r="D83" s="81" t="s">
        <v>235</v>
      </c>
      <c r="E83" s="81" t="s">
        <v>236</v>
      </c>
      <c r="F83" s="81" t="s">
        <v>237</v>
      </c>
      <c r="G83" s="81" t="s">
        <v>238</v>
      </c>
    </row>
    <row r="84" spans="1:66">
      <c r="A84" t="s">
        <v>239</v>
      </c>
      <c r="B84" s="124" t="s">
        <v>240</v>
      </c>
      <c r="C84" s="120"/>
      <c r="D84" s="154">
        <v>0.8</v>
      </c>
      <c r="E84" s="154">
        <v>0.5</v>
      </c>
      <c r="F84" s="3">
        <v>0.5</v>
      </c>
      <c r="G84">
        <f>D84*E84*F84</f>
        <v>0.2</v>
      </c>
      <c r="H84" s="26">
        <f>'BOL - HANPP, Fodder Residues'!I64*$G84</f>
        <v>65859.517631999988</v>
      </c>
      <c r="I84" s="26">
        <f>'BOL - HANPP, Fodder Residues'!J64*$G84</f>
        <v>72690.458543999979</v>
      </c>
      <c r="J84" s="26">
        <f>'BOL - HANPP, Fodder Residues'!K64*$G84</f>
        <v>63116.025263999996</v>
      </c>
      <c r="K84" s="26">
        <f>'BOL - HANPP, Fodder Residues'!L64*$G84</f>
        <v>73371.815711999996</v>
      </c>
      <c r="L84" s="26">
        <f>'BOL - HANPP, Fodder Residues'!M64*$G84</f>
        <v>68997.05908799998</v>
      </c>
      <c r="M84" s="26">
        <f>'BOL - HANPP, Fodder Residues'!N64*$G84</f>
        <v>66954.664991999991</v>
      </c>
      <c r="N84" s="26">
        <f>'BOL - HANPP, Fodder Residues'!O64*$G84</f>
        <v>77454.173519999997</v>
      </c>
      <c r="O84" s="26">
        <f>'BOL - HANPP, Fodder Residues'!P64*$G84</f>
        <v>82100.31</v>
      </c>
      <c r="P84" s="26">
        <f>'BOL - HANPP, Fodder Residues'!Q64*$G84</f>
        <v>77005.667759999982</v>
      </c>
      <c r="Q84" s="26">
        <f>'BOL - HANPP, Fodder Residues'!R64*$G84</f>
        <v>82590.073319999996</v>
      </c>
      <c r="R84" s="26">
        <f>'BOL - HANPP, Fodder Residues'!S64*$G84</f>
        <v>80085.782399999996</v>
      </c>
      <c r="S84" s="26">
        <f>'BOL - HANPP, Fodder Residues'!T64*$G84</f>
        <v>81144.83159999999</v>
      </c>
      <c r="T84" s="26">
        <f>'BOL - HANPP, Fodder Residues'!U64*$G84</f>
        <v>84776.211299999995</v>
      </c>
      <c r="U84" s="26">
        <f>'BOL - HANPP, Fodder Residues'!V64*$G84</f>
        <v>98022.717119999987</v>
      </c>
      <c r="V84" s="26">
        <f>'BOL - HANPP, Fodder Residues'!W64*$G84</f>
        <v>103543.95563999999</v>
      </c>
      <c r="W84" s="26">
        <f>'BOL - HANPP, Fodder Residues'!X64*$G84</f>
        <v>93539.249819999997</v>
      </c>
      <c r="X84" s="26">
        <f>'BOL - HANPP, Fodder Residues'!Y64*$G84</f>
        <v>92354.194680000001</v>
      </c>
      <c r="Y84" s="26">
        <f>'BOL - HANPP, Fodder Residues'!Z64*$G84</f>
        <v>101509.626</v>
      </c>
      <c r="Z84" s="26">
        <f>'BOL - HANPP, Fodder Residues'!AA64*$G84</f>
        <v>112067.68409999995</v>
      </c>
      <c r="AA84" s="26">
        <f>'BOL - HANPP, Fodder Residues'!AB64*$G84</f>
        <v>131148.3798</v>
      </c>
      <c r="AB84" s="26">
        <f>'BOL - HANPP, Fodder Residues'!AC64*$G84</f>
        <v>118277.92686000001</v>
      </c>
      <c r="AC84" s="26">
        <f>'BOL - HANPP, Fodder Residues'!AD64*$G84</f>
        <v>82886.483279999986</v>
      </c>
      <c r="AD84" s="26">
        <f>'BOL - HANPP, Fodder Residues'!AE64*$G84</f>
        <v>158653.25853600001</v>
      </c>
      <c r="AE84" s="26">
        <f>'BOL - HANPP, Fodder Residues'!AF64*$G84</f>
        <v>184154.23387200001</v>
      </c>
      <c r="AF84" s="26">
        <f>'BOL - HANPP, Fodder Residues'!AG64*$G84</f>
        <v>159940.38881999999</v>
      </c>
      <c r="AG84" s="26">
        <f>'BOL - HANPP, Fodder Residues'!AH64*$G84</f>
        <v>155750.96453999999</v>
      </c>
      <c r="AH84" s="26">
        <f>'BOL - HANPP, Fodder Residues'!AI64*$G84</f>
        <v>158778.28967999999</v>
      </c>
      <c r="AI84" s="26">
        <f>'BOL - HANPP, Fodder Residues'!AJ64*$G84</f>
        <v>170581.75142399999</v>
      </c>
      <c r="AJ84" s="26">
        <f>'BOL - HANPP, Fodder Residues'!AK64*$G84</f>
        <v>150696.835116</v>
      </c>
      <c r="AK84" s="26">
        <f>'BOL - HANPP, Fodder Residues'!AL64*$G84</f>
        <v>174585.60737999994</v>
      </c>
      <c r="AL84" s="26">
        <f>'BOL - HANPP, Fodder Residues'!AM64*$G84</f>
        <v>176695.586304</v>
      </c>
      <c r="AM84" s="26">
        <f>'BOL - HANPP, Fodder Residues'!AN64*$G84</f>
        <v>235653.99334800002</v>
      </c>
      <c r="AN84" s="26">
        <f>'BOL - HANPP, Fodder Residues'!AO64*$G84</f>
        <v>180179.93295599998</v>
      </c>
      <c r="AO84" s="26">
        <f>'BOL - HANPP, Fodder Residues'!AP64*$G84</f>
        <v>225664.73246399994</v>
      </c>
      <c r="AP84" s="26">
        <f>'BOL - HANPP, Fodder Residues'!AQ64*$G84</f>
        <v>234793.42319999996</v>
      </c>
      <c r="AQ84" s="26">
        <f>'BOL - HANPP, Fodder Residues'!AR64*$G84</f>
        <v>200223.53863200001</v>
      </c>
      <c r="AR84" s="26">
        <f>'BOL - HANPP, Fodder Residues'!AS64*$G84</f>
        <v>250055.37231600002</v>
      </c>
      <c r="AS84" s="26">
        <f>'BOL - HANPP, Fodder Residues'!AT64*$G84</f>
        <v>252305.88232799998</v>
      </c>
      <c r="AT84" s="26">
        <f>'BOL - HANPP, Fodder Residues'!AU64*$G84</f>
        <v>243927.82887599996</v>
      </c>
      <c r="AU84" s="26">
        <f>'BOL - HANPP, Fodder Residues'!AV64*$G84</f>
        <v>262373.53436399996</v>
      </c>
      <c r="AV84" s="26">
        <f>'BOL - HANPP, Fodder Residues'!AW64*$G84</f>
        <v>284084.03816399997</v>
      </c>
      <c r="AW84" s="26">
        <f>'BOL - HANPP, Fodder Residues'!AX64*$G84</f>
        <v>298009.92009600002</v>
      </c>
      <c r="AX84" s="26">
        <f>'BOL - HANPP, Fodder Residues'!AY64*$G84</f>
        <v>276180.90283199999</v>
      </c>
      <c r="AY84" s="26">
        <f>'BOL - HANPP, Fodder Residues'!AZ64*$G84</f>
        <v>358890.20329200005</v>
      </c>
      <c r="AZ84" s="26">
        <f>'BOL - HANPP, Fodder Residues'!BA64*$G84</f>
        <v>414176.27096399997</v>
      </c>
      <c r="BA84" s="26">
        <f>'BOL - HANPP, Fodder Residues'!BB64*$G84</f>
        <v>417796.46854799998</v>
      </c>
      <c r="BB84" s="26">
        <f>'BOL - HANPP, Fodder Residues'!BC64*$G84</f>
        <v>493089.79626000003</v>
      </c>
      <c r="BC84" s="26">
        <f>'BOL - HANPP, Fodder Residues'!BD64*$G84</f>
        <v>583726.41424800002</v>
      </c>
      <c r="BD84" s="26">
        <f>'BOL - HANPP, Fodder Residues'!BE64*$G84</f>
        <v>492185.81582399993</v>
      </c>
      <c r="BE84" s="26">
        <f>'BOL - HANPP, Fodder Residues'!BF64*$G84</f>
        <v>472290.03212399996</v>
      </c>
      <c r="BF84" s="26">
        <f>'BOL - HANPP, Fodder Residues'!BG64*$G84</f>
        <v>488390.73760799994</v>
      </c>
      <c r="BG84" s="26">
        <f>'BOL - HANPP, Fodder Residues'!BH64*$G84</f>
        <v>728898.851364</v>
      </c>
      <c r="BH84" s="26">
        <f>'BOL - HANPP, Fodder Residues'!BI64*$G84</f>
        <v>658177.89236399997</v>
      </c>
      <c r="BI84" s="26">
        <f>'BOL - HANPP, Fodder Residues'!BJ64*$G84</f>
        <v>829154.33761200018</v>
      </c>
      <c r="BJ84" s="26">
        <f>'BOL - HANPP, Fodder Residues'!BK64*$G84</f>
        <v>759728.938968</v>
      </c>
      <c r="BK84" s="26">
        <f>'BOL - HANPP, Fodder Residues'!BL64*$G84</f>
        <v>593583.30657599994</v>
      </c>
      <c r="BL84" s="26">
        <f>'BOL - HANPP, Fodder Residues'!BM64*$G84</f>
        <v>935580.07496400014</v>
      </c>
      <c r="BM84" s="26">
        <f>'BOL - HANPP, Fodder Residues'!BN64*$G84</f>
        <v>850999.19722800003</v>
      </c>
      <c r="BN84" s="26">
        <f>'BOL - HANPP, Fodder Residues'!BO64*$G84</f>
        <v>0</v>
      </c>
    </row>
    <row r="85" spans="1:66">
      <c r="A85"/>
      <c r="B85" s="124" t="s">
        <v>241</v>
      </c>
      <c r="C85" s="120"/>
      <c r="D85" s="154">
        <v>0.75</v>
      </c>
      <c r="E85" s="154">
        <v>0.5</v>
      </c>
      <c r="F85" s="3">
        <v>0.5</v>
      </c>
      <c r="G85">
        <f t="shared" ref="G85:G94" si="6">D85*E85*F85</f>
        <v>0.1875</v>
      </c>
      <c r="H85" s="26">
        <f>'BOL - HANPP, Fodder Residues'!I73*$G85</f>
        <v>31336.875</v>
      </c>
      <c r="I85" s="26">
        <f>'BOL - HANPP, Fodder Residues'!J73*$G85</f>
        <v>32236.875</v>
      </c>
      <c r="J85" s="26">
        <f>'BOL - HANPP, Fodder Residues'!K73*$G85</f>
        <v>32947.5</v>
      </c>
      <c r="K85" s="26">
        <f>'BOL - HANPP, Fodder Residues'!L73*$G85</f>
        <v>34141.875</v>
      </c>
      <c r="L85" s="26">
        <f>'BOL - HANPP, Fodder Residues'!M73*$G85</f>
        <v>33722.4375</v>
      </c>
      <c r="M85" s="26">
        <f>'BOL - HANPP, Fodder Residues'!N73*$G85</f>
        <v>33890.25</v>
      </c>
      <c r="N85" s="26">
        <f>'BOL - HANPP, Fodder Residues'!O73*$G85</f>
        <v>38169.75</v>
      </c>
      <c r="O85" s="26">
        <f>'BOL - HANPP, Fodder Residues'!P73*$G85</f>
        <v>40153.499999999993</v>
      </c>
      <c r="P85" s="26">
        <f>'BOL - HANPP, Fodder Residues'!Q73*$G85</f>
        <v>41992.499999999993</v>
      </c>
      <c r="Q85" s="26">
        <f>'BOL - HANPP, Fodder Residues'!R73*$G85</f>
        <v>44490.749999999993</v>
      </c>
      <c r="R85" s="26">
        <f>'BOL - HANPP, Fodder Residues'!S73*$G85</f>
        <v>45388.096874999996</v>
      </c>
      <c r="S85" s="26">
        <f>'BOL - HANPP, Fodder Residues'!T73*$G85</f>
        <v>46031.619375000002</v>
      </c>
      <c r="T85" s="26">
        <f>'BOL - HANPP, Fodder Residues'!U73*$G85</f>
        <v>48406.781249999993</v>
      </c>
      <c r="U85" s="26">
        <f>'BOL - HANPP, Fodder Residues'!V73*$G85</f>
        <v>52560.431249999994</v>
      </c>
      <c r="V85" s="26">
        <f>'BOL - HANPP, Fodder Residues'!W73*$G85</f>
        <v>54233.165624999994</v>
      </c>
      <c r="W85" s="26">
        <f>'BOL - HANPP, Fodder Residues'!X73*$G85</f>
        <v>47030.362499999996</v>
      </c>
      <c r="X85" s="26">
        <f>'BOL - HANPP, Fodder Residues'!Y73*$G85</f>
        <v>44448.871874999997</v>
      </c>
      <c r="Y85" s="26">
        <f>'BOL - HANPP, Fodder Residues'!Z73*$G85</f>
        <v>43648.753124999996</v>
      </c>
      <c r="Z85" s="26">
        <f>'BOL - HANPP, Fodder Residues'!AA73*$G85</f>
        <v>47591.728125000001</v>
      </c>
      <c r="AA85" s="26">
        <f>'BOL - HANPP, Fodder Residues'!AB73*$G85</f>
        <v>49741.762499999997</v>
      </c>
      <c r="AB85" s="26">
        <f>'BOL - HANPP, Fodder Residues'!AC73*$G85</f>
        <v>56836.244999999995</v>
      </c>
      <c r="AC85" s="26">
        <f>'BOL - HANPP, Fodder Residues'!AD73*$G85</f>
        <v>25387.741874999996</v>
      </c>
      <c r="AD85" s="26">
        <f>'BOL - HANPP, Fodder Residues'!AE73*$G85</f>
        <v>49348.895624999997</v>
      </c>
      <c r="AE85" s="26">
        <f>'BOL - HANPP, Fodder Residues'!AF73*$G85</f>
        <v>57129.118125000001</v>
      </c>
      <c r="AF85" s="26">
        <f>'BOL - HANPP, Fodder Residues'!AG73*$G85</f>
        <v>57655.402500000011</v>
      </c>
      <c r="AG85" s="26">
        <f>'BOL - HANPP, Fodder Residues'!AH73*$G85</f>
        <v>62557.946249999994</v>
      </c>
      <c r="AH85" s="26">
        <f>'BOL - HANPP, Fodder Residues'!AI73*$G85</f>
        <v>63782.223749999997</v>
      </c>
      <c r="AI85" s="26">
        <f>'BOL - HANPP, Fodder Residues'!AJ73*$G85</f>
        <v>57785.068125000005</v>
      </c>
      <c r="AJ85" s="26">
        <f>'BOL - HANPP, Fodder Residues'!AK73*$G85</f>
        <v>53039.34375</v>
      </c>
      <c r="AK85" s="26">
        <f>'BOL - HANPP, Fodder Residues'!AL73*$G85</f>
        <v>55161.170625000006</v>
      </c>
      <c r="AL85" s="26">
        <f>'BOL - HANPP, Fodder Residues'!AM73*$G85</f>
        <v>48497.516250000001</v>
      </c>
      <c r="AM85" s="26">
        <f>'BOL - HANPP, Fodder Residues'!AN73*$G85</f>
        <v>48528.691875000004</v>
      </c>
      <c r="AN85" s="26">
        <f>'BOL - HANPP, Fodder Residues'!AO73*$G85</f>
        <v>47283.095625000002</v>
      </c>
      <c r="AO85" s="26">
        <f>'BOL - HANPP, Fodder Residues'!AP73*$G85</f>
        <v>47226.973124999997</v>
      </c>
      <c r="AP85" s="26">
        <f>'BOL - HANPP, Fodder Residues'!AQ73*$G85</f>
        <v>48077.460000000006</v>
      </c>
      <c r="AQ85" s="26">
        <f>'BOL - HANPP, Fodder Residues'!AR73*$G85</f>
        <v>50002.28624999999</v>
      </c>
      <c r="AR85" s="26">
        <f>'BOL - HANPP, Fodder Residues'!AS73*$G85</f>
        <v>46855.805624999994</v>
      </c>
      <c r="AS85" s="26">
        <f>'BOL - HANPP, Fodder Residues'!AT73*$G85</f>
        <v>52721.008124999993</v>
      </c>
      <c r="AT85" s="26">
        <f>'BOL - HANPP, Fodder Residues'!AU73*$G85</f>
        <v>54102.324374999997</v>
      </c>
      <c r="AU85" s="26">
        <f>'BOL - HANPP, Fodder Residues'!AV73*$G85</f>
        <v>52935.483749999992</v>
      </c>
      <c r="AV85" s="26">
        <f>'BOL - HANPP, Fodder Residues'!AW73*$G85</f>
        <v>54309.729374999995</v>
      </c>
      <c r="AW85" s="26">
        <f>'BOL - HANPP, Fodder Residues'!AX73*$G85</f>
        <v>54377.714999999997</v>
      </c>
      <c r="AX85" s="26">
        <f>'BOL - HANPP, Fodder Residues'!AY73*$G85</f>
        <v>54127.029374999998</v>
      </c>
      <c r="AY85" s="26">
        <f>'BOL - HANPP, Fodder Residues'!AZ73*$G85</f>
        <v>55065.997499999998</v>
      </c>
      <c r="AZ85" s="26">
        <f>'BOL - HANPP, Fodder Residues'!BA73*$G85</f>
        <v>54450.41624999998</v>
      </c>
      <c r="BA85" s="26">
        <f>'BOL - HANPP, Fodder Residues'!BB73*$G85</f>
        <v>53421.862499999996</v>
      </c>
      <c r="BB85" s="26">
        <f>'BOL - HANPP, Fodder Residues'!BC73*$G85</f>
        <v>54002.405624999999</v>
      </c>
      <c r="BC85" s="26">
        <f>'BOL - HANPP, Fodder Residues'!BD73*$G85</f>
        <v>55446.238124999989</v>
      </c>
      <c r="BD85" s="26">
        <f>'BOL - HANPP, Fodder Residues'!BE73*$G85</f>
        <v>58105.580625000002</v>
      </c>
      <c r="BE85" s="26">
        <f>'BOL - HANPP, Fodder Residues'!BF73*$G85</f>
        <v>59453.34375</v>
      </c>
      <c r="BF85" s="26">
        <f>'BOL - HANPP, Fodder Residues'!BG73*$G85</f>
        <v>56896.633124999978</v>
      </c>
      <c r="BG85" s="26">
        <f>'BOL - HANPP, Fodder Residues'!BH73*$G85</f>
        <v>58903.796249999992</v>
      </c>
      <c r="BH85" s="26">
        <f>'BOL - HANPP, Fodder Residues'!BI73*$G85</f>
        <v>59533.908750000002</v>
      </c>
      <c r="BI85" s="26">
        <f>'BOL - HANPP, Fodder Residues'!BJ73*$G85</f>
        <v>57928.494374999995</v>
      </c>
      <c r="BJ85" s="26">
        <f>'BOL - HANPP, Fodder Residues'!BK73*$G85</f>
        <v>56969.979374999981</v>
      </c>
      <c r="BK85" s="26">
        <f>'BOL - HANPP, Fodder Residues'!BL73*$G85</f>
        <v>56022.845624999987</v>
      </c>
      <c r="BL85" s="26">
        <f>'BOL - HANPP, Fodder Residues'!BM73*$G85</f>
        <v>60484.848749999997</v>
      </c>
      <c r="BM85" s="26">
        <f>'BOL - HANPP, Fodder Residues'!BN73*$G85</f>
        <v>64344.568124999991</v>
      </c>
      <c r="BN85" s="26">
        <f>'BOL - HANPP, Fodder Residues'!BO73*$G85</f>
        <v>0</v>
      </c>
    </row>
    <row r="86" spans="1:66">
      <c r="A86"/>
      <c r="B86" s="124" t="s">
        <v>242</v>
      </c>
      <c r="C86" s="120"/>
      <c r="D86" s="154">
        <v>0.9</v>
      </c>
      <c r="E86" s="154">
        <v>0.5</v>
      </c>
      <c r="F86" s="3">
        <v>0.5</v>
      </c>
      <c r="G86">
        <f t="shared" si="6"/>
        <v>0.22500000000000001</v>
      </c>
      <c r="H86" s="26">
        <f>'BOL - HANPP, Fodder Residues'!I76*$G86</f>
        <v>16789.499999999993</v>
      </c>
      <c r="I86" s="26">
        <f>'BOL - HANPP, Fodder Residues'!J76*$G86</f>
        <v>25672.499999999993</v>
      </c>
      <c r="J86" s="26">
        <f>'BOL - HANPP, Fodder Residues'!K76*$G86</f>
        <v>34177.499999999985</v>
      </c>
      <c r="K86" s="26">
        <f>'BOL - HANPP, Fodder Residues'!L76*$G86</f>
        <v>28003.499999999993</v>
      </c>
      <c r="L86" s="26">
        <f>'BOL - HANPP, Fodder Residues'!M76*$G86</f>
        <v>28570.499999999993</v>
      </c>
      <c r="M86" s="26">
        <f>'BOL - HANPP, Fodder Residues'!N76*$G86</f>
        <v>33572.69999999999</v>
      </c>
      <c r="N86" s="26">
        <f>'BOL - HANPP, Fodder Residues'!O76*$G86</f>
        <v>40039.649999999987</v>
      </c>
      <c r="O86" s="26">
        <f>'BOL - HANPP, Fodder Residues'!P76*$G86</f>
        <v>44477.023499999988</v>
      </c>
      <c r="P86" s="26">
        <f>'BOL - HANPP, Fodder Residues'!Q76*$G86</f>
        <v>46233.620999999992</v>
      </c>
      <c r="Q86" s="26">
        <f>'BOL - HANPP, Fodder Residues'!R76*$G86</f>
        <v>34700.399999999987</v>
      </c>
      <c r="R86" s="26">
        <f>'BOL - HANPP, Fodder Residues'!S76*$G86</f>
        <v>47731.634999999987</v>
      </c>
      <c r="S86" s="26">
        <f>'BOL - HANPP, Fodder Residues'!T76*$G86</f>
        <v>65600.324999999983</v>
      </c>
      <c r="T86" s="26">
        <f>'BOL - HANPP, Fodder Residues'!U76*$G86</f>
        <v>64566.179999999971</v>
      </c>
      <c r="U86" s="26">
        <f>'BOL - HANPP, Fodder Residues'!V76*$G86</f>
        <v>74544.749999999971</v>
      </c>
      <c r="V86" s="26">
        <f>'BOL - HANPP, Fodder Residues'!W76*$G86</f>
        <v>93871.417499999967</v>
      </c>
      <c r="W86" s="26">
        <f>'BOL - HANPP, Fodder Residues'!X76*$G86</f>
        <v>99776.123999999982</v>
      </c>
      <c r="X86" s="26">
        <f>'BOL - HANPP, Fodder Residues'!Y76*$G86</f>
        <v>108066.57749999998</v>
      </c>
      <c r="Y86" s="26">
        <f>'BOL - HANPP, Fodder Residues'!Z76*$G86</f>
        <v>98279.054999999978</v>
      </c>
      <c r="Z86" s="26">
        <f>'BOL - HANPP, Fodder Residues'!AA76*$G86</f>
        <v>97024.252499999988</v>
      </c>
      <c r="AA86" s="26">
        <f>'BOL - HANPP, Fodder Residues'!AB76*$G86</f>
        <v>97746.704999999973</v>
      </c>
      <c r="AB86" s="26">
        <f>'BOL - HANPP, Fodder Residues'!AC76*$G86</f>
        <v>94519.844999999972</v>
      </c>
      <c r="AC86" s="26">
        <f>'BOL - HANPP, Fodder Residues'!AD76*$G86</f>
        <v>86560.897499999977</v>
      </c>
      <c r="AD86" s="26">
        <f>'BOL - HANPP, Fodder Residues'!AE76*$G86</f>
        <v>90341.023499999981</v>
      </c>
      <c r="AE86" s="26">
        <f>'BOL - HANPP, Fodder Residues'!AF76*$G86</f>
        <v>99472.463999999964</v>
      </c>
      <c r="AF86" s="26">
        <f>'BOL - HANPP, Fodder Residues'!AG76*$G86</f>
        <v>91976.849999999977</v>
      </c>
      <c r="AG86" s="26">
        <f>'BOL - HANPP, Fodder Residues'!AH76*$G86</f>
        <v>76036.148999999976</v>
      </c>
      <c r="AH86" s="26">
        <f>'BOL - HANPP, Fodder Residues'!AI76*$G86</f>
        <v>66883.949999999983</v>
      </c>
      <c r="AI86" s="26">
        <f>'BOL - HANPP, Fodder Residues'!AJ76*$G86</f>
        <v>70823.906999999992</v>
      </c>
      <c r="AJ86" s="26">
        <f>'BOL - HANPP, Fodder Residues'!AK76*$G86</f>
        <v>122225.85899999995</v>
      </c>
      <c r="AK86" s="26">
        <f>'BOL - HANPP, Fodder Residues'!AL76*$G86</f>
        <v>107355.33899999996</v>
      </c>
      <c r="AL86" s="26">
        <f>'BOL - HANPP, Fodder Residues'!AM76*$G86</f>
        <v>93058.654499999975</v>
      </c>
      <c r="AM86" s="26">
        <f>'BOL - HANPP, Fodder Residues'!AN76*$G86</f>
        <v>106101.29249999997</v>
      </c>
      <c r="AN86" s="26">
        <f>'BOL - HANPP, Fodder Residues'!AO76*$G86</f>
        <v>122810.93999999999</v>
      </c>
      <c r="AO86" s="26">
        <f>'BOL - HANPP, Fodder Residues'!AP76*$G86</f>
        <v>134304.31349999996</v>
      </c>
      <c r="AP86" s="26">
        <f>'BOL - HANPP, Fodder Residues'!AQ76*$G86</f>
        <v>123726.70799999997</v>
      </c>
      <c r="AQ86" s="26">
        <f>'BOL - HANPP, Fodder Residues'!AR76*$G86</f>
        <v>108535.86449999998</v>
      </c>
      <c r="AR86" s="26">
        <f>'BOL - HANPP, Fodder Residues'!AS76*$G86</f>
        <v>110316.21299999996</v>
      </c>
      <c r="AS86" s="26">
        <f>'BOL - HANPP, Fodder Residues'!AT76*$G86</f>
        <v>116418.04649999997</v>
      </c>
      <c r="AT86" s="26">
        <f>'BOL - HANPP, Fodder Residues'!AU76*$G86</f>
        <v>113455.06199999998</v>
      </c>
      <c r="AU86" s="26">
        <f>'BOL - HANPP, Fodder Residues'!AV76*$G86</f>
        <v>121568.26499999998</v>
      </c>
      <c r="AV86" s="26">
        <f>'BOL - HANPP, Fodder Residues'!AW76*$G86</f>
        <v>149155.58699999994</v>
      </c>
      <c r="AW86" s="26">
        <f>'BOL - HANPP, Fodder Residues'!AX76*$G86</f>
        <v>154871.04149999996</v>
      </c>
      <c r="AX86" s="26">
        <f>'BOL - HANPP, Fodder Residues'!AY76*$G86</f>
        <v>173127.55949999997</v>
      </c>
      <c r="AY86" s="26">
        <f>'BOL - HANPP, Fodder Residues'!AZ76*$G86</f>
        <v>161034.99299999996</v>
      </c>
      <c r="AZ86" s="26">
        <f>'BOL - HANPP, Fodder Residues'!BA76*$G86</f>
        <v>195335.43749999994</v>
      </c>
      <c r="BA86" s="26">
        <f>'BOL - HANPP, Fodder Residues'!BB76*$G86</f>
        <v>201679.63199999993</v>
      </c>
      <c r="BB86" s="26">
        <f>'BOL - HANPP, Fodder Residues'!BC76*$G86</f>
        <v>220789.64249999996</v>
      </c>
      <c r="BC86" s="26">
        <f>'BOL - HANPP, Fodder Residues'!BD76*$G86</f>
        <v>245819.69999999995</v>
      </c>
      <c r="BD86" s="26">
        <f>'BOL - HANPP, Fodder Residues'!BE76*$G86</f>
        <v>201700.20149999994</v>
      </c>
      <c r="BE86" s="26">
        <f>'BOL - HANPP, Fodder Residues'!BF76*$G86</f>
        <v>214012.63799999992</v>
      </c>
      <c r="BF86" s="26">
        <f>'BOL - HANPP, Fodder Residues'!BG76*$G86</f>
        <v>242310.56849999994</v>
      </c>
      <c r="BG86" s="26">
        <f>'BOL - HANPP, Fodder Residues'!BH76*$G86</f>
        <v>263448.80099999992</v>
      </c>
      <c r="BH86" s="26">
        <f>'BOL - HANPP, Fodder Residues'!BI76*$G86</f>
        <v>239356.84499999994</v>
      </c>
      <c r="BI86" s="26">
        <f>'BOL - HANPP, Fodder Residues'!BJ76*$G86</f>
        <v>226564.12799999994</v>
      </c>
      <c r="BJ86" s="26">
        <f>'BOL - HANPP, Fodder Residues'!BK76*$G86</f>
        <v>232304.65649999995</v>
      </c>
      <c r="BK86" s="26">
        <f>'BOL - HANPP, Fodder Residues'!BL76*$G86</f>
        <v>275047.79399999994</v>
      </c>
      <c r="BL86" s="26">
        <f>'BOL - HANPP, Fodder Residues'!BM76*$G86</f>
        <v>302917.85999999993</v>
      </c>
      <c r="BM86" s="26">
        <f>'BOL - HANPP, Fodder Residues'!BN76*$G86</f>
        <v>301091.8679999999</v>
      </c>
      <c r="BN86" s="26">
        <f>'BOL - HANPP, Fodder Residues'!BO76*$G86</f>
        <v>0</v>
      </c>
    </row>
    <row r="87" spans="1:66">
      <c r="A87"/>
      <c r="B87" s="124" t="s">
        <v>243</v>
      </c>
      <c r="C87" s="120"/>
      <c r="D87" s="154">
        <v>0.75</v>
      </c>
      <c r="E87" s="154">
        <v>0.5</v>
      </c>
      <c r="F87" s="3">
        <v>0.5</v>
      </c>
      <c r="G87">
        <f t="shared" si="6"/>
        <v>0.1875</v>
      </c>
      <c r="H87" s="26">
        <v>0</v>
      </c>
      <c r="I87" s="26">
        <v>0</v>
      </c>
      <c r="J87" s="26">
        <v>0</v>
      </c>
      <c r="K87" s="26">
        <v>0</v>
      </c>
      <c r="L87" s="26">
        <v>0</v>
      </c>
      <c r="M87" s="26">
        <v>0</v>
      </c>
      <c r="N87" s="26">
        <v>0</v>
      </c>
      <c r="O87" s="26">
        <v>0</v>
      </c>
      <c r="P87" s="26">
        <v>0</v>
      </c>
      <c r="Q87" s="26">
        <v>0</v>
      </c>
      <c r="R87" s="26">
        <v>0</v>
      </c>
      <c r="S87" s="26">
        <v>0</v>
      </c>
      <c r="T87" s="26">
        <v>0</v>
      </c>
      <c r="U87" s="26">
        <v>0</v>
      </c>
      <c r="V87" s="26">
        <v>0</v>
      </c>
      <c r="W87" s="26">
        <v>0</v>
      </c>
      <c r="X87" s="26">
        <v>0</v>
      </c>
      <c r="Y87" s="26">
        <v>0</v>
      </c>
      <c r="Z87" s="26">
        <v>0</v>
      </c>
      <c r="AA87" s="26">
        <v>0</v>
      </c>
      <c r="AB87" s="26">
        <v>0</v>
      </c>
      <c r="AC87" s="26">
        <v>0</v>
      </c>
      <c r="AD87" s="26">
        <v>0</v>
      </c>
      <c r="AE87" s="26">
        <v>0</v>
      </c>
      <c r="AF87" s="26">
        <v>0</v>
      </c>
      <c r="AG87" s="26">
        <v>0</v>
      </c>
      <c r="AH87" s="26">
        <v>0</v>
      </c>
      <c r="AI87" s="26">
        <v>0</v>
      </c>
      <c r="AJ87" s="26">
        <v>0</v>
      </c>
      <c r="AK87" s="26">
        <v>0</v>
      </c>
      <c r="AL87" s="26">
        <v>0</v>
      </c>
      <c r="AM87" s="26">
        <v>0</v>
      </c>
      <c r="AN87" s="26">
        <v>0</v>
      </c>
      <c r="AO87" s="26">
        <v>0</v>
      </c>
      <c r="AP87" s="26">
        <v>0</v>
      </c>
      <c r="AQ87" s="26">
        <v>0</v>
      </c>
      <c r="AR87" s="26">
        <v>0</v>
      </c>
      <c r="AS87" s="26">
        <v>0</v>
      </c>
      <c r="AT87" s="26">
        <v>0</v>
      </c>
      <c r="AU87" s="26">
        <v>0</v>
      </c>
      <c r="AV87" s="26">
        <v>0</v>
      </c>
      <c r="AW87" s="26">
        <v>0</v>
      </c>
      <c r="AX87" s="26">
        <v>0</v>
      </c>
      <c r="AY87" s="26">
        <v>0</v>
      </c>
      <c r="AZ87" s="26">
        <v>0</v>
      </c>
      <c r="BA87" s="26">
        <v>0</v>
      </c>
      <c r="BB87" s="26">
        <v>0</v>
      </c>
      <c r="BC87" s="26">
        <v>0</v>
      </c>
      <c r="BD87" s="26">
        <v>0</v>
      </c>
      <c r="BE87" s="26">
        <v>0</v>
      </c>
      <c r="BF87" s="26">
        <v>0</v>
      </c>
      <c r="BG87" s="26">
        <v>0</v>
      </c>
      <c r="BH87" s="26">
        <v>0</v>
      </c>
      <c r="BI87" s="26">
        <v>0</v>
      </c>
      <c r="BJ87" s="26">
        <v>0</v>
      </c>
      <c r="BK87" s="26">
        <v>0</v>
      </c>
      <c r="BL87" s="26">
        <v>0</v>
      </c>
      <c r="BM87" s="26">
        <v>0</v>
      </c>
      <c r="BN87" s="26">
        <v>0</v>
      </c>
    </row>
    <row r="88" spans="1:66">
      <c r="A88"/>
      <c r="B88" s="124" t="s">
        <v>244</v>
      </c>
      <c r="C88" s="120"/>
      <c r="D88" s="154">
        <v>0.8</v>
      </c>
      <c r="E88" s="154">
        <v>0.5</v>
      </c>
      <c r="F88" s="3">
        <v>0.5</v>
      </c>
      <c r="G88">
        <f t="shared" si="6"/>
        <v>0.2</v>
      </c>
      <c r="H88" s="26">
        <v>0</v>
      </c>
      <c r="I88" s="26">
        <v>0</v>
      </c>
      <c r="J88" s="26">
        <v>0</v>
      </c>
      <c r="K88" s="26">
        <v>0</v>
      </c>
      <c r="L88" s="26">
        <v>0</v>
      </c>
      <c r="M88" s="26">
        <v>0</v>
      </c>
      <c r="N88" s="26">
        <v>0</v>
      </c>
      <c r="O88" s="26">
        <v>0</v>
      </c>
      <c r="P88" s="26">
        <v>0</v>
      </c>
      <c r="Q88" s="26">
        <v>0</v>
      </c>
      <c r="R88" s="26">
        <v>0</v>
      </c>
      <c r="S88" s="26">
        <v>0</v>
      </c>
      <c r="T88" s="26">
        <v>0</v>
      </c>
      <c r="U88" s="26">
        <v>0</v>
      </c>
      <c r="V88" s="26">
        <v>0</v>
      </c>
      <c r="W88" s="26">
        <v>0</v>
      </c>
      <c r="X88" s="26">
        <v>0</v>
      </c>
      <c r="Y88" s="26">
        <v>0</v>
      </c>
      <c r="Z88" s="26">
        <v>0</v>
      </c>
      <c r="AA88" s="26">
        <v>0</v>
      </c>
      <c r="AB88" s="26">
        <v>0</v>
      </c>
      <c r="AC88" s="26">
        <v>0</v>
      </c>
      <c r="AD88" s="26">
        <v>0</v>
      </c>
      <c r="AE88" s="26">
        <v>0</v>
      </c>
      <c r="AF88" s="26">
        <v>0</v>
      </c>
      <c r="AG88" s="26">
        <v>0</v>
      </c>
      <c r="AH88" s="26">
        <v>0</v>
      </c>
      <c r="AI88" s="26">
        <v>0</v>
      </c>
      <c r="AJ88" s="26">
        <v>0</v>
      </c>
      <c r="AK88" s="26">
        <v>0</v>
      </c>
      <c r="AL88" s="26">
        <v>0</v>
      </c>
      <c r="AM88" s="26">
        <v>0</v>
      </c>
      <c r="AN88" s="26">
        <v>0</v>
      </c>
      <c r="AO88" s="26">
        <v>0</v>
      </c>
      <c r="AP88" s="26">
        <v>0</v>
      </c>
      <c r="AQ88" s="26">
        <v>0</v>
      </c>
      <c r="AR88" s="26">
        <v>0</v>
      </c>
      <c r="AS88" s="26">
        <v>0</v>
      </c>
      <c r="AT88" s="26">
        <v>0</v>
      </c>
      <c r="AU88" s="26">
        <v>0</v>
      </c>
      <c r="AV88" s="26">
        <v>0</v>
      </c>
      <c r="AW88" s="26">
        <v>0</v>
      </c>
      <c r="AX88" s="26">
        <v>0</v>
      </c>
      <c r="AY88" s="26">
        <v>0</v>
      </c>
      <c r="AZ88" s="26">
        <v>0</v>
      </c>
      <c r="BA88" s="26">
        <v>0</v>
      </c>
      <c r="BB88" s="26">
        <v>0</v>
      </c>
      <c r="BC88" s="26">
        <v>0</v>
      </c>
      <c r="BD88" s="26">
        <v>0</v>
      </c>
      <c r="BE88" s="26">
        <v>0</v>
      </c>
      <c r="BF88" s="26">
        <v>0</v>
      </c>
      <c r="BG88" s="26">
        <v>0</v>
      </c>
      <c r="BH88" s="26">
        <v>0</v>
      </c>
      <c r="BI88" s="26">
        <v>0</v>
      </c>
      <c r="BJ88" s="26">
        <v>0</v>
      </c>
      <c r="BK88" s="26">
        <v>0</v>
      </c>
      <c r="BL88" s="26">
        <v>0</v>
      </c>
      <c r="BM88" s="26">
        <v>0</v>
      </c>
      <c r="BN88" s="26">
        <v>0</v>
      </c>
    </row>
    <row r="89" spans="1:66">
      <c r="A89"/>
      <c r="B89" s="124" t="s">
        <v>245</v>
      </c>
      <c r="C89" s="120"/>
      <c r="D89" s="154">
        <v>0.5</v>
      </c>
      <c r="E89" s="154">
        <v>0.5</v>
      </c>
      <c r="F89" s="3">
        <v>0.5</v>
      </c>
      <c r="G89">
        <f t="shared" si="6"/>
        <v>0.125</v>
      </c>
      <c r="H89" s="26">
        <f>'BOL - HANPP, Fodder Residues'!H83*$G89</f>
        <v>450</v>
      </c>
      <c r="I89" s="26">
        <f>'BOL - HANPP, Fodder Residues'!I83*$G89</f>
        <v>458</v>
      </c>
      <c r="J89" s="26">
        <f>'BOL - HANPP, Fodder Residues'!J83*$G89</f>
        <v>505</v>
      </c>
      <c r="K89" s="26">
        <f>'BOL - HANPP, Fodder Residues'!K83*$G89</f>
        <v>510</v>
      </c>
      <c r="L89" s="26">
        <f>'BOL - HANPP, Fodder Residues'!L83*$G89</f>
        <v>510</v>
      </c>
      <c r="M89" s="26">
        <f>'BOL - HANPP, Fodder Residues'!M83*$G89</f>
        <v>510</v>
      </c>
      <c r="N89" s="26">
        <f>'BOL - HANPP, Fodder Residues'!N83*$G89</f>
        <v>515</v>
      </c>
      <c r="O89" s="26">
        <f>'BOL - HANPP, Fodder Residues'!O83*$G89</f>
        <v>515</v>
      </c>
      <c r="P89" s="26">
        <f>'BOL - HANPP, Fodder Residues'!P83*$G89</f>
        <v>545</v>
      </c>
      <c r="Q89" s="26">
        <f>'BOL - HANPP, Fodder Residues'!Q83*$G89</f>
        <v>435</v>
      </c>
      <c r="R89" s="26">
        <f>'BOL - HANPP, Fodder Residues'!R83*$G89</f>
        <v>515</v>
      </c>
      <c r="S89" s="26">
        <f>'BOL - HANPP, Fodder Residues'!S83*$G89</f>
        <v>525</v>
      </c>
      <c r="T89" s="26">
        <f>'BOL - HANPP, Fodder Residues'!T83*$G89</f>
        <v>545</v>
      </c>
      <c r="U89" s="26">
        <f>'BOL - HANPP, Fodder Residues'!U83*$G89</f>
        <v>717.5</v>
      </c>
      <c r="V89" s="26">
        <f>'BOL - HANPP, Fodder Residues'!V83*$G89</f>
        <v>814.5</v>
      </c>
      <c r="W89" s="26">
        <f>'BOL - HANPP, Fodder Residues'!W83*$G89</f>
        <v>769</v>
      </c>
      <c r="X89" s="26">
        <f>'BOL - HANPP, Fodder Residues'!X83*$G89</f>
        <v>878</v>
      </c>
      <c r="Y89" s="26">
        <f>'BOL - HANPP, Fodder Residues'!Y83*$G89</f>
        <v>886.75</v>
      </c>
      <c r="Z89" s="26">
        <f>'BOL - HANPP, Fodder Residues'!Z83*$G89</f>
        <v>762.5</v>
      </c>
      <c r="AA89" s="26">
        <f>'BOL - HANPP, Fodder Residues'!AA83*$G89</f>
        <v>789.5</v>
      </c>
      <c r="AB89" s="26">
        <f>'BOL - HANPP, Fodder Residues'!AB83*$G89</f>
        <v>1105.5</v>
      </c>
      <c r="AC89" s="26">
        <f>'BOL - HANPP, Fodder Residues'!AC83*$G89</f>
        <v>1069.3</v>
      </c>
      <c r="AD89" s="26">
        <f>'BOL - HANPP, Fodder Residues'!AD83*$G89</f>
        <v>610.70000000000005</v>
      </c>
      <c r="AE89" s="26">
        <f>'BOL - HANPP, Fodder Residues'!AE83*$G89</f>
        <v>1193.5999999999999</v>
      </c>
      <c r="AF89" s="26">
        <f>'BOL - HANPP, Fodder Residues'!AF83*$G89</f>
        <v>1392.9</v>
      </c>
      <c r="AG89" s="26">
        <f>'BOL - HANPP, Fodder Residues'!AG83*$G89</f>
        <v>1371.95</v>
      </c>
      <c r="AH89" s="26">
        <f>'BOL - HANPP, Fodder Residues'!AH83*$G89</f>
        <v>1330</v>
      </c>
      <c r="AI89" s="26">
        <f>'BOL - HANPP, Fodder Residues'!AI83*$G89</f>
        <v>1395</v>
      </c>
      <c r="AJ89" s="26">
        <f>'BOL - HANPP, Fodder Residues'!AJ83*$G89</f>
        <v>1259.5</v>
      </c>
      <c r="AK89" s="26">
        <f>'BOL - HANPP, Fodder Residues'!AK83*$G89</f>
        <v>1629.45</v>
      </c>
      <c r="AL89" s="26">
        <f>'BOL - HANPP, Fodder Residues'!AL83*$G89</f>
        <v>1544.8000000000002</v>
      </c>
      <c r="AM89" s="26">
        <f>'BOL - HANPP, Fodder Residues'!AM83*$G89</f>
        <v>1499.2</v>
      </c>
      <c r="AN89" s="26">
        <f>'BOL - HANPP, Fodder Residues'!AN83*$G89</f>
        <v>1324.5</v>
      </c>
      <c r="AO89" s="26">
        <f>'BOL - HANPP, Fodder Residues'!AO83*$G89</f>
        <v>1306.25</v>
      </c>
      <c r="AP89" s="26">
        <f>'BOL - HANPP, Fodder Residues'!AP83*$G89</f>
        <v>1344</v>
      </c>
      <c r="AQ89" s="26">
        <f>'BOL - HANPP, Fodder Residues'!AQ83*$G89</f>
        <v>1340.3000000000002</v>
      </c>
      <c r="AR89" s="26">
        <f>'BOL - HANPP, Fodder Residues'!AR83*$G89</f>
        <v>1707.5</v>
      </c>
      <c r="AS89" s="26">
        <f>'BOL - HANPP, Fodder Residues'!AS83*$G89</f>
        <v>1467.4</v>
      </c>
      <c r="AT89" s="26">
        <f>'BOL - HANPP, Fodder Residues'!AT83*$G89</f>
        <v>1610</v>
      </c>
      <c r="AU89" s="26">
        <f>'BOL - HANPP, Fodder Residues'!AU83*$G89</f>
        <v>1615</v>
      </c>
      <c r="AV89" s="26">
        <f>'BOL - HANPP, Fodder Residues'!AV83*$G89</f>
        <v>1590.1000000000001</v>
      </c>
      <c r="AW89" s="26">
        <f>'BOL - HANPP, Fodder Residues'!AW83*$G89</f>
        <v>1887.5</v>
      </c>
      <c r="AX89" s="26">
        <f>'BOL - HANPP, Fodder Residues'!AX83*$G89</f>
        <v>2664.1000000000004</v>
      </c>
      <c r="AY89" s="26">
        <f>'BOL - HANPP, Fodder Residues'!AY83*$G89</f>
        <v>2494.25</v>
      </c>
      <c r="AZ89" s="26">
        <f>'BOL - HANPP, Fodder Residues'!AZ83*$G89</f>
        <v>2647.9500000000003</v>
      </c>
      <c r="BA89" s="26">
        <f>'BOL - HANPP, Fodder Residues'!BA83*$G89</f>
        <v>2719.4</v>
      </c>
      <c r="BB89" s="26">
        <f>'BOL - HANPP, Fodder Residues'!BB83*$G89</f>
        <v>2894.75</v>
      </c>
      <c r="BC89" s="26">
        <f>'BOL - HANPP, Fodder Residues'!BC83*$G89</f>
        <v>2749.3999999999996</v>
      </c>
      <c r="BD89" s="26">
        <f>'BOL - HANPP, Fodder Residues'!BD83*$G89</f>
        <v>2860.3</v>
      </c>
      <c r="BE89" s="26">
        <f>'BOL - HANPP, Fodder Residues'!BE83*$G89</f>
        <v>4766.1500000000005</v>
      </c>
      <c r="BF89" s="26">
        <f>'BOL - HANPP, Fodder Residues'!BF83*$G89</f>
        <v>5049.05</v>
      </c>
      <c r="BG89" s="26">
        <f>'BOL - HANPP, Fodder Residues'!BG83*$G89</f>
        <v>3904.35</v>
      </c>
      <c r="BH89" s="26">
        <f>'BOL - HANPP, Fodder Residues'!BH83*$G89</f>
        <v>4805.3500000000004</v>
      </c>
      <c r="BI89" s="26">
        <f>'BOL - HANPP, Fodder Residues'!BI83*$G89</f>
        <v>4325.25</v>
      </c>
      <c r="BJ89" s="26">
        <f>'BOL - HANPP, Fodder Residues'!BJ83*$G89</f>
        <v>6097.1</v>
      </c>
      <c r="BK89" s="26">
        <f>'BOL - HANPP, Fodder Residues'!BK83*$G89</f>
        <v>4752.1499999999996</v>
      </c>
      <c r="BL89" s="26">
        <f>'BOL - HANPP, Fodder Residues'!BL83*$G89</f>
        <v>6148.1500000000005</v>
      </c>
      <c r="BM89" s="26">
        <f>'BOL - HANPP, Fodder Residues'!BM83*$G89</f>
        <v>6287.1000000000013</v>
      </c>
      <c r="BN89" s="26">
        <f>'BOL - HANPP, Fodder Residues'!BN83*$G89</f>
        <v>6277.4</v>
      </c>
    </row>
    <row r="90" spans="1:66">
      <c r="A90"/>
      <c r="B90" s="124" t="s">
        <v>246</v>
      </c>
      <c r="C90" s="120"/>
      <c r="D90" s="154">
        <v>0.8</v>
      </c>
      <c r="E90" s="154">
        <v>0.5</v>
      </c>
      <c r="F90" s="3">
        <v>0.5</v>
      </c>
      <c r="G90">
        <f t="shared" si="6"/>
        <v>0.2</v>
      </c>
      <c r="H90" s="26">
        <f>'BOL - HANPP, Fodder Residues'!H89*$G90</f>
        <v>36.928000000000004</v>
      </c>
      <c r="I90" s="26">
        <f>'BOL - HANPP, Fodder Residues'!I89*$G90</f>
        <v>36.928000000000004</v>
      </c>
      <c r="J90" s="26">
        <f>'BOL - HANPP, Fodder Residues'!J89*$G90</f>
        <v>36.928000000000004</v>
      </c>
      <c r="K90" s="26">
        <f>'BOL - HANPP, Fodder Residues'!K89*$G90</f>
        <v>36.928000000000004</v>
      </c>
      <c r="L90" s="26">
        <f>'BOL - HANPP, Fodder Residues'!L89*$G90</f>
        <v>36.928000000000004</v>
      </c>
      <c r="M90" s="26">
        <f>'BOL - HANPP, Fodder Residues'!M89*$G90</f>
        <v>36.928000000000004</v>
      </c>
      <c r="N90" s="26">
        <f>'BOL - HANPP, Fodder Residues'!N89*$G90</f>
        <v>36.928000000000004</v>
      </c>
      <c r="O90" s="26">
        <f>'BOL - HANPP, Fodder Residues'!O89*$G90</f>
        <v>36.928000000000004</v>
      </c>
      <c r="P90" s="26">
        <f>'BOL - HANPP, Fodder Residues'!P89*$G90</f>
        <v>36.928000000000004</v>
      </c>
      <c r="Q90" s="26">
        <f>'BOL - HANPP, Fodder Residues'!Q89*$G90</f>
        <v>36.928000000000004</v>
      </c>
      <c r="R90" s="26">
        <f>'BOL - HANPP, Fodder Residues'!R89*$G90</f>
        <v>36.928000000000004</v>
      </c>
      <c r="S90" s="26">
        <f>'BOL - HANPP, Fodder Residues'!S89*$G90</f>
        <v>36.928000000000004</v>
      </c>
      <c r="T90" s="26">
        <f>'BOL - HANPP, Fodder Residues'!T89*$G90</f>
        <v>36.928000000000004</v>
      </c>
      <c r="U90" s="26">
        <f>'BOL - HANPP, Fodder Residues'!U89*$G90</f>
        <v>44.313600000000001</v>
      </c>
      <c r="V90" s="26">
        <f>'BOL - HANPP, Fodder Residues'!V89*$G90</f>
        <v>36.189440000000005</v>
      </c>
      <c r="W90" s="26">
        <f>'BOL - HANPP, Fodder Residues'!W89*$G90</f>
        <v>34.712319999999998</v>
      </c>
      <c r="X90" s="26">
        <f>'BOL - HANPP, Fodder Residues'!X89*$G90</f>
        <v>34.343040000000002</v>
      </c>
      <c r="Y90" s="26">
        <f>'BOL - HANPP, Fodder Residues'!Y89*$G90</f>
        <v>18.833280000000002</v>
      </c>
      <c r="Z90" s="26">
        <f>'BOL - HANPP, Fodder Residues'!Z89*$G90</f>
        <v>21.787520000000001</v>
      </c>
      <c r="AA90" s="26">
        <f>'BOL - HANPP, Fodder Residues'!AA89*$G90</f>
        <v>18.833280000000002</v>
      </c>
      <c r="AB90" s="26">
        <f>'BOL - HANPP, Fodder Residues'!AB89*$G90</f>
        <v>22.895360000000004</v>
      </c>
      <c r="AC90" s="26">
        <f>'BOL - HANPP, Fodder Residues'!AC89*$G90</f>
        <v>20.310400000000001</v>
      </c>
      <c r="AD90" s="26">
        <f>'BOL - HANPP, Fodder Residues'!AD89*$G90</f>
        <v>19.867264000000002</v>
      </c>
      <c r="AE90" s="26">
        <f>'BOL - HANPP, Fodder Residues'!AE89*$G90</f>
        <v>15.952896000000003</v>
      </c>
      <c r="AF90" s="26">
        <f>'BOL - HANPP, Fodder Residues'!AF89*$G90</f>
        <v>17.356159999999999</v>
      </c>
      <c r="AG90" s="26">
        <f>'BOL - HANPP, Fodder Residues'!AG89*$G90</f>
        <v>17.356159999999999</v>
      </c>
      <c r="AH90" s="26">
        <f>'BOL - HANPP, Fodder Residues'!AH89*$G90</f>
        <v>22.043520000000001</v>
      </c>
      <c r="AI90" s="26">
        <f>'BOL - HANPP, Fodder Residues'!AI89*$G90</f>
        <v>23.807360000000003</v>
      </c>
      <c r="AJ90" s="26">
        <f>'BOL - HANPP, Fodder Residues'!AJ89*$G90</f>
        <v>21.998719999999999</v>
      </c>
      <c r="AK90" s="26">
        <f>'BOL - HANPP, Fodder Residues'!AK89*$G90</f>
        <v>23.953279999999999</v>
      </c>
      <c r="AL90" s="26">
        <f>'BOL - HANPP, Fodder Residues'!AL89*$G90</f>
        <v>25.902720000000002</v>
      </c>
      <c r="AM90" s="26">
        <f>'BOL - HANPP, Fodder Residues'!AM89*$G90</f>
        <v>21.938560000000003</v>
      </c>
      <c r="AN90" s="26">
        <f>'BOL - HANPP, Fodder Residues'!AN89*$G90</f>
        <v>23.610879999999998</v>
      </c>
      <c r="AO90" s="26">
        <f>'BOL - HANPP, Fodder Residues'!AO89*$G90</f>
        <v>22.903040000000004</v>
      </c>
      <c r="AP90" s="26">
        <f>'BOL - HANPP, Fodder Residues'!AP89*$G90</f>
        <v>23.667199999999998</v>
      </c>
      <c r="AQ90" s="26">
        <f>'BOL - HANPP, Fodder Residues'!AQ89*$G90</f>
        <v>24.800640000000001</v>
      </c>
      <c r="AR90" s="26">
        <f>'BOL - HANPP, Fodder Residues'!AR89*$G90</f>
        <v>25.1904</v>
      </c>
      <c r="AS90" s="26">
        <f>'BOL - HANPP, Fodder Residues'!AS89*$G90</f>
        <v>23.718399999999999</v>
      </c>
      <c r="AT90" s="26">
        <f>'BOL - HANPP, Fodder Residues'!AT89*$G90</f>
        <v>25.559680000000004</v>
      </c>
      <c r="AU90" s="26">
        <f>'BOL - HANPP, Fodder Residues'!AU89*$G90</f>
        <v>25.654016000000002</v>
      </c>
      <c r="AV90" s="26">
        <f>'BOL - HANPP, Fodder Residues'!AV89*$G90</f>
        <v>25.858047999999997</v>
      </c>
      <c r="AW90" s="26">
        <f>'BOL - HANPP, Fodder Residues'!AW89*$G90</f>
        <v>26.087680000000002</v>
      </c>
      <c r="AX90" s="26">
        <f>'BOL - HANPP, Fodder Residues'!AX89*$G90</f>
        <v>60.308608000000007</v>
      </c>
      <c r="AY90" s="26">
        <f>'BOL - HANPP, Fodder Residues'!AY89*$G90</f>
        <v>62.132352000000004</v>
      </c>
      <c r="AZ90" s="26">
        <f>'BOL - HANPP, Fodder Residues'!AZ89*$G90</f>
        <v>64.31513600000001</v>
      </c>
      <c r="BA90" s="26">
        <f>'BOL - HANPP, Fodder Residues'!BA89*$G90</f>
        <v>65.838336000000012</v>
      </c>
      <c r="BB90" s="26">
        <f>'BOL - HANPP, Fodder Residues'!BB89*$G90</f>
        <v>67.361536000000001</v>
      </c>
      <c r="BC90" s="26">
        <f>'BOL - HANPP, Fodder Residues'!BC89*$G90</f>
        <v>68.816000000000003</v>
      </c>
      <c r="BD90" s="26">
        <f>'BOL - HANPP, Fodder Residues'!BD89*$G90</f>
        <v>52.672256000000004</v>
      </c>
      <c r="BE90" s="26">
        <f>'BOL - HANPP, Fodder Residues'!BE89*$G90</f>
        <v>49.591552000000007</v>
      </c>
      <c r="BF90" s="26">
        <f>'BOL - HANPP, Fodder Residues'!BF89*$G90</f>
        <v>51.828096000000009</v>
      </c>
      <c r="BG90" s="26">
        <f>'BOL - HANPP, Fodder Residues'!BG89*$G90</f>
        <v>53.991552000000006</v>
      </c>
      <c r="BH90" s="26">
        <f>'BOL - HANPP, Fodder Residues'!BH89*$G90</f>
        <v>55.808128000000004</v>
      </c>
      <c r="BI90" s="26">
        <f>'BOL - HANPP, Fodder Residues'!BI89*$G90</f>
        <v>23.076096</v>
      </c>
      <c r="BJ90" s="26">
        <f>'BOL - HANPP, Fodder Residues'!BJ89*$G90</f>
        <v>22.753023999999996</v>
      </c>
      <c r="BK90" s="26">
        <f>'BOL - HANPP, Fodder Residues'!BK89*$G90</f>
        <v>23.848575999999998</v>
      </c>
      <c r="BL90" s="26">
        <f>'BOL - HANPP, Fodder Residues'!BL89*$G90</f>
        <v>55.608832000000007</v>
      </c>
      <c r="BM90" s="26">
        <f>'BOL - HANPP, Fodder Residues'!BM89*$G90</f>
        <v>57.619199999999992</v>
      </c>
      <c r="BN90" s="26">
        <f>'BOL - HANPP, Fodder Residues'!BN89*$G90</f>
        <v>47.437440000000002</v>
      </c>
    </row>
    <row r="91" spans="1:66">
      <c r="A91"/>
      <c r="B91" s="124" t="s">
        <v>247</v>
      </c>
      <c r="C91" s="120"/>
      <c r="D91" s="154">
        <v>0.8</v>
      </c>
      <c r="E91" s="154">
        <v>0.5</v>
      </c>
      <c r="F91" s="3">
        <v>0.5</v>
      </c>
      <c r="G91">
        <f t="shared" si="6"/>
        <v>0.2</v>
      </c>
      <c r="H91" s="26">
        <f>'BOL - HANPP, Fodder Residues'!H98*$G91</f>
        <v>2771.4590000000003</v>
      </c>
      <c r="I91" s="26">
        <f>'BOL - HANPP, Fodder Residues'!I98*$G91</f>
        <v>2858.9030000000002</v>
      </c>
      <c r="J91" s="26">
        <f>'BOL - HANPP, Fodder Residues'!J98*$G91</f>
        <v>3420.5794999999998</v>
      </c>
      <c r="K91" s="26">
        <f>'BOL - HANPP, Fodder Residues'!K98*$G91</f>
        <v>3982.2559999999999</v>
      </c>
      <c r="L91" s="26">
        <f>'BOL - HANPP, Fodder Residues'!L98*$G91</f>
        <v>4551.8860000000004</v>
      </c>
      <c r="M91" s="26">
        <f>'BOL - HANPP, Fodder Residues'!M98*$G91</f>
        <v>6043.2330000000002</v>
      </c>
      <c r="N91" s="26">
        <f>'BOL - HANPP, Fodder Residues'!N98*$G91</f>
        <v>5719.9459999999999</v>
      </c>
      <c r="O91" s="26">
        <f>'BOL - HANPP, Fodder Residues'!O98*$G91</f>
        <v>8122.0810000000001</v>
      </c>
      <c r="P91" s="26">
        <f>'BOL - HANPP, Fodder Residues'!P98*$G91</f>
        <v>8214.6099999999988</v>
      </c>
      <c r="Q91" s="26">
        <f>'BOL - HANPP, Fodder Residues'!Q98*$G91</f>
        <v>9931.0609999999997</v>
      </c>
      <c r="R91" s="26">
        <f>'BOL - HANPP, Fodder Residues'!R98*$G91</f>
        <v>14602.019</v>
      </c>
      <c r="S91" s="26">
        <f>'BOL - HANPP, Fodder Residues'!S98*$G91</f>
        <v>24126.481</v>
      </c>
      <c r="T91" s="26">
        <f>'BOL - HANPP, Fodder Residues'!T98*$G91</f>
        <v>53558.364999999991</v>
      </c>
      <c r="U91" s="26">
        <f>'BOL - HANPP, Fodder Residues'!U98*$G91</f>
        <v>42042.445999999996</v>
      </c>
      <c r="V91" s="26">
        <f>'BOL - HANPP, Fodder Residues'!V98*$G91</f>
        <v>33963.165000000001</v>
      </c>
      <c r="W91" s="26">
        <f>'BOL - HANPP, Fodder Residues'!W98*$G91</f>
        <v>20816.031199999998</v>
      </c>
      <c r="X91" s="26">
        <f>'BOL - HANPP, Fodder Residues'!X98*$G91</f>
        <v>24620.381600000001</v>
      </c>
      <c r="Y91" s="26">
        <f>'BOL - HANPP, Fodder Residues'!Y98*$G91</f>
        <v>27923.705849999998</v>
      </c>
      <c r="Z91" s="26">
        <f>'BOL - HANPP, Fodder Residues'!Z98*$G91</f>
        <v>26612.6718</v>
      </c>
      <c r="AA91" s="26">
        <f>'BOL - HANPP, Fodder Residues'!AA98*$G91</f>
        <v>17879.6584</v>
      </c>
      <c r="AB91" s="26">
        <f>'BOL - HANPP, Fodder Residues'!AB98*$G91</f>
        <v>19309.182000000001</v>
      </c>
      <c r="AC91" s="26">
        <f>'BOL - HANPP, Fodder Residues'!AC98*$G91</f>
        <v>18823.218959999998</v>
      </c>
      <c r="AD91" s="26">
        <f>'BOL - HANPP, Fodder Residues'!AD98*$G91</f>
        <v>10644.40372</v>
      </c>
      <c r="AE91" s="26">
        <f>'BOL - HANPP, Fodder Residues'!AE98*$G91</f>
        <v>14813.655839999999</v>
      </c>
      <c r="AF91" s="26">
        <f>'BOL - HANPP, Fodder Residues'!AF98*$G91</f>
        <v>18449.490559999998</v>
      </c>
      <c r="AG91" s="26">
        <f>'BOL - HANPP, Fodder Residues'!AG98*$G91</f>
        <v>23753.390759999998</v>
      </c>
      <c r="AH91" s="26">
        <f>'BOL - HANPP, Fodder Residues'!AH98*$G91</f>
        <v>19482.25144</v>
      </c>
      <c r="AI91" s="26">
        <f>'BOL - HANPP, Fodder Residues'!AI98*$G91</f>
        <v>24025.084859999999</v>
      </c>
      <c r="AJ91" s="26">
        <f>'BOL - HANPP, Fodder Residues'!AJ98*$G91</f>
        <v>31447.827999999998</v>
      </c>
      <c r="AK91" s="26">
        <f>'BOL - HANPP, Fodder Residues'!AK98*$G91</f>
        <v>28722.708239999996</v>
      </c>
      <c r="AL91" s="26">
        <f>'BOL - HANPP, Fodder Residues'!AL98*$G91</f>
        <v>55699.257039999997</v>
      </c>
      <c r="AM91" s="26">
        <f>'BOL - HANPP, Fodder Residues'!AM98*$G91</f>
        <v>51830.286179999996</v>
      </c>
      <c r="AN91" s="26">
        <f>'BOL - HANPP, Fodder Residues'!AN98*$G91</f>
        <v>64491.427000000003</v>
      </c>
      <c r="AO91" s="26">
        <f>'BOL - HANPP, Fodder Residues'!AO98*$G91</f>
        <v>87977.371739999988</v>
      </c>
      <c r="AP91" s="26">
        <f>'BOL - HANPP, Fodder Residues'!AP98*$G91</f>
        <v>110534.67827999998</v>
      </c>
      <c r="AQ91" s="26">
        <f>'BOL - HANPP, Fodder Residues'!AQ98*$G91</f>
        <v>122785.91235</v>
      </c>
      <c r="AR91" s="26">
        <f>'BOL - HANPP, Fodder Residues'!AR98*$G91</f>
        <v>131100.87948999996</v>
      </c>
      <c r="AS91" s="26">
        <f>'BOL - HANPP, Fodder Residues'!AS98*$G91</f>
        <v>137959.64690999998</v>
      </c>
      <c r="AT91" s="26">
        <f>'BOL - HANPP, Fodder Residues'!AT98*$G91</f>
        <v>120703.96812999999</v>
      </c>
      <c r="AU91" s="26">
        <f>'BOL - HANPP, Fodder Residues'!AU98*$G91</f>
        <v>138786.82509</v>
      </c>
      <c r="AV91" s="26">
        <f>'BOL - HANPP, Fodder Residues'!AV98*$G91</f>
        <v>148232.46580000001</v>
      </c>
      <c r="AW91" s="26">
        <f>'BOL - HANPP, Fodder Residues'!AW98*$G91</f>
        <v>159589.71314000001</v>
      </c>
      <c r="AX91" s="26">
        <f>'BOL - HANPP, Fodder Residues'!AX98*$G91</f>
        <v>194887.34592999998</v>
      </c>
      <c r="AY91" s="26">
        <f>'BOL - HANPP, Fodder Residues'!AY98*$G91</f>
        <v>202840.46922999996</v>
      </c>
      <c r="AZ91" s="26">
        <f>'BOL - HANPP, Fodder Residues'!AZ98*$G91</f>
        <v>218955.15595000001</v>
      </c>
      <c r="BA91" s="26">
        <f>'BOL - HANPP, Fodder Residues'!BA98*$G91</f>
        <v>211359.39443000001</v>
      </c>
      <c r="BB91" s="26">
        <f>'BOL - HANPP, Fodder Residues'!BB98*$G91</f>
        <v>207264.43713999997</v>
      </c>
      <c r="BC91" s="26">
        <f>'BOL - HANPP, Fodder Residues'!BC98*$G91</f>
        <v>166394.85048999998</v>
      </c>
      <c r="BD91" s="26">
        <f>'BOL - HANPP, Fodder Residues'!BD98*$G91</f>
        <v>234285.01319999999</v>
      </c>
      <c r="BE91" s="26">
        <f>'BOL - HANPP, Fodder Residues'!BE98*$G91</f>
        <v>214509.90531999996</v>
      </c>
      <c r="BF91" s="26">
        <f>'BOL - HANPP, Fodder Residues'!BF98*$G91</f>
        <v>232505.06151999996</v>
      </c>
      <c r="BG91" s="26">
        <f>'BOL - HANPP, Fodder Residues'!BG98*$G91</f>
        <v>312933.97147999995</v>
      </c>
      <c r="BH91" s="26">
        <f>'BOL - HANPP, Fodder Residues'!BH98*$G91</f>
        <v>328875.00010800001</v>
      </c>
      <c r="BI91" s="26">
        <f>'BOL - HANPP, Fodder Residues'!BI98*$G91</f>
        <v>328173.98119999998</v>
      </c>
      <c r="BJ91" s="26">
        <f>'BOL - HANPP, Fodder Residues'!BJ98*$G91</f>
        <v>356653.73569999996</v>
      </c>
      <c r="BK91" s="26">
        <f>'BOL - HANPP, Fodder Residues'!BK98*$G91</f>
        <v>368079.41794999997</v>
      </c>
      <c r="BL91" s="26">
        <f>'BOL - HANPP, Fodder Residues'!BL98*$G91</f>
        <v>316886.70739999996</v>
      </c>
      <c r="BM91" s="26">
        <f>'BOL - HANPP, Fodder Residues'!BM98*$G91</f>
        <v>343853.38351999992</v>
      </c>
      <c r="BN91" s="26">
        <f>'BOL - HANPP, Fodder Residues'!BN98*$G91</f>
        <v>350320.10898399999</v>
      </c>
    </row>
    <row r="92" spans="1:66">
      <c r="A92"/>
      <c r="B92" s="124" t="s">
        <v>248</v>
      </c>
      <c r="C92" s="120"/>
      <c r="D92" s="154">
        <v>0.9</v>
      </c>
      <c r="E92" s="154">
        <v>0.5</v>
      </c>
      <c r="F92" s="3">
        <v>0.5</v>
      </c>
      <c r="G92">
        <f t="shared" si="6"/>
        <v>0.22500000000000001</v>
      </c>
      <c r="H92" s="26">
        <v>0</v>
      </c>
      <c r="I92" s="26">
        <v>0</v>
      </c>
      <c r="J92" s="26">
        <v>0</v>
      </c>
      <c r="K92" s="26">
        <v>0</v>
      </c>
      <c r="L92" s="26">
        <v>0</v>
      </c>
      <c r="M92" s="26">
        <v>0</v>
      </c>
      <c r="N92" s="26">
        <v>0</v>
      </c>
      <c r="O92" s="26">
        <v>0</v>
      </c>
      <c r="P92" s="26">
        <v>0</v>
      </c>
      <c r="Q92" s="26">
        <v>0</v>
      </c>
      <c r="R92" s="26">
        <v>0</v>
      </c>
      <c r="S92" s="26">
        <v>0</v>
      </c>
      <c r="T92" s="26">
        <v>0</v>
      </c>
      <c r="U92" s="26">
        <v>0</v>
      </c>
      <c r="V92" s="26">
        <v>0</v>
      </c>
      <c r="W92" s="26">
        <v>0</v>
      </c>
      <c r="X92" s="26">
        <v>0</v>
      </c>
      <c r="Y92" s="26">
        <v>0</v>
      </c>
      <c r="Z92" s="26">
        <v>0</v>
      </c>
      <c r="AA92" s="26">
        <v>0</v>
      </c>
      <c r="AB92" s="26">
        <v>0</v>
      </c>
      <c r="AC92" s="26">
        <v>0</v>
      </c>
      <c r="AD92" s="26">
        <v>0</v>
      </c>
      <c r="AE92" s="26">
        <v>0</v>
      </c>
      <c r="AF92" s="26">
        <v>0</v>
      </c>
      <c r="AG92" s="26">
        <v>0</v>
      </c>
      <c r="AH92" s="26">
        <v>0</v>
      </c>
      <c r="AI92" s="26">
        <v>0</v>
      </c>
      <c r="AJ92" s="26">
        <v>0</v>
      </c>
      <c r="AK92" s="26">
        <v>0</v>
      </c>
      <c r="AL92" s="26">
        <v>0</v>
      </c>
      <c r="AM92" s="26">
        <v>0</v>
      </c>
      <c r="AN92" s="26">
        <v>0</v>
      </c>
      <c r="AO92" s="26">
        <v>0</v>
      </c>
      <c r="AP92" s="26">
        <v>0</v>
      </c>
      <c r="AQ92" s="26">
        <v>0</v>
      </c>
      <c r="AR92" s="26">
        <v>0</v>
      </c>
      <c r="AS92" s="26">
        <v>0</v>
      </c>
      <c r="AT92" s="26">
        <v>0</v>
      </c>
      <c r="AU92" s="26">
        <v>0</v>
      </c>
      <c r="AV92" s="26">
        <v>0</v>
      </c>
      <c r="AW92" s="26">
        <v>0</v>
      </c>
      <c r="AX92" s="26">
        <v>0</v>
      </c>
      <c r="AY92" s="26">
        <v>0</v>
      </c>
      <c r="AZ92" s="26">
        <v>0</v>
      </c>
      <c r="BA92" s="26">
        <v>0</v>
      </c>
      <c r="BB92" s="26">
        <v>0</v>
      </c>
      <c r="BC92" s="26">
        <v>0</v>
      </c>
      <c r="BD92" s="26">
        <v>0</v>
      </c>
      <c r="BE92" s="26">
        <v>0</v>
      </c>
      <c r="BF92" s="26">
        <v>0</v>
      </c>
      <c r="BG92" s="26">
        <v>0</v>
      </c>
      <c r="BH92" s="26">
        <v>0</v>
      </c>
      <c r="BI92" s="26">
        <v>0</v>
      </c>
      <c r="BJ92" s="26">
        <v>0</v>
      </c>
      <c r="BK92" s="26">
        <v>0</v>
      </c>
      <c r="BL92" s="26">
        <v>0</v>
      </c>
      <c r="BM92" s="26">
        <v>0</v>
      </c>
      <c r="BN92" s="26">
        <v>0</v>
      </c>
    </row>
    <row r="93" spans="1:66">
      <c r="A93"/>
      <c r="B93" s="124" t="s">
        <v>249</v>
      </c>
      <c r="C93" s="120"/>
      <c r="D93" s="154">
        <v>0.5</v>
      </c>
      <c r="E93" s="154">
        <v>0.5</v>
      </c>
      <c r="F93" s="3">
        <v>0.5</v>
      </c>
      <c r="G93">
        <f t="shared" si="6"/>
        <v>0.125</v>
      </c>
      <c r="H93" s="26">
        <f>'BOL - HANPP, Fodder Residues'!H101*$G93</f>
        <v>0</v>
      </c>
      <c r="I93" s="26">
        <f>'BOL - HANPP, Fodder Residues'!I101*$G93</f>
        <v>0</v>
      </c>
      <c r="J93" s="26">
        <f>'BOL - HANPP, Fodder Residues'!J101*$G93</f>
        <v>0</v>
      </c>
      <c r="K93" s="26">
        <f>'BOL - HANPP, Fodder Residues'!K101*$G93</f>
        <v>0</v>
      </c>
      <c r="L93" s="26">
        <f>'BOL - HANPP, Fodder Residues'!L101*$G93</f>
        <v>0</v>
      </c>
      <c r="M93" s="26">
        <f>'BOL - HANPP, Fodder Residues'!M101*$G93</f>
        <v>0</v>
      </c>
      <c r="N93" s="26">
        <f>'BOL - HANPP, Fodder Residues'!N101*$G93</f>
        <v>0</v>
      </c>
      <c r="O93" s="26">
        <f>'BOL - HANPP, Fodder Residues'!O101*$G93</f>
        <v>0</v>
      </c>
      <c r="P93" s="26">
        <f>'BOL - HANPP, Fodder Residues'!P101*$G93</f>
        <v>0</v>
      </c>
      <c r="Q93" s="26">
        <f>'BOL - HANPP, Fodder Residues'!Q101*$G93</f>
        <v>0</v>
      </c>
      <c r="R93" s="26">
        <f>'BOL - HANPP, Fodder Residues'!R101*$G93</f>
        <v>0</v>
      </c>
      <c r="S93" s="26">
        <f>'BOL - HANPP, Fodder Residues'!S101*$G93</f>
        <v>0</v>
      </c>
      <c r="T93" s="26">
        <f>'BOL - HANPP, Fodder Residues'!T101*$G93</f>
        <v>0</v>
      </c>
      <c r="U93" s="26">
        <f>'BOL - HANPP, Fodder Residues'!U101*$G93</f>
        <v>0</v>
      </c>
      <c r="V93" s="26">
        <f>'BOL - HANPP, Fodder Residues'!V101*$G93</f>
        <v>0</v>
      </c>
      <c r="W93" s="26">
        <f>'BOL - HANPP, Fodder Residues'!W101*$G93</f>
        <v>0</v>
      </c>
      <c r="X93" s="26">
        <f>'BOL - HANPP, Fodder Residues'!X101*$G93</f>
        <v>0</v>
      </c>
      <c r="Y93" s="26">
        <f>'BOL - HANPP, Fodder Residues'!Y101*$G93</f>
        <v>0</v>
      </c>
      <c r="Z93" s="26">
        <f>'BOL - HANPP, Fodder Residues'!Z101*$G93</f>
        <v>0</v>
      </c>
      <c r="AA93" s="26">
        <f>'BOL - HANPP, Fodder Residues'!AA101*$G93</f>
        <v>0</v>
      </c>
      <c r="AB93" s="26">
        <f>'BOL - HANPP, Fodder Residues'!AB101*$G93</f>
        <v>0</v>
      </c>
      <c r="AC93" s="26">
        <f>'BOL - HANPP, Fodder Residues'!AC101*$G93</f>
        <v>0</v>
      </c>
      <c r="AD93" s="26">
        <f>'BOL - HANPP, Fodder Residues'!AD101*$G93</f>
        <v>0</v>
      </c>
      <c r="AE93" s="26">
        <f>'BOL - HANPP, Fodder Residues'!AE101*$G93</f>
        <v>0</v>
      </c>
      <c r="AF93" s="26">
        <f>'BOL - HANPP, Fodder Residues'!AF101*$G93</f>
        <v>0</v>
      </c>
      <c r="AG93" s="26">
        <f>'BOL - HANPP, Fodder Residues'!AG101*$G93</f>
        <v>0</v>
      </c>
      <c r="AH93" s="26">
        <f>'BOL - HANPP, Fodder Residues'!AH101*$G93</f>
        <v>73.78125</v>
      </c>
      <c r="AI93" s="26">
        <f>'BOL - HANPP, Fodder Residues'!AI101*$G93</f>
        <v>221.04862500000002</v>
      </c>
      <c r="AJ93" s="26">
        <f>'BOL - HANPP, Fodder Residues'!AJ101*$G93</f>
        <v>658.12874999999997</v>
      </c>
      <c r="AK93" s="26">
        <f>'BOL - HANPP, Fodder Residues'!AK101*$G93</f>
        <v>2061.8908124999998</v>
      </c>
      <c r="AL93" s="26">
        <f>'BOL - HANPP, Fodder Residues'!AL101*$G93</f>
        <v>2951.25</v>
      </c>
      <c r="AM93" s="26">
        <f>'BOL - HANPP, Fodder Residues'!AM101*$G93</f>
        <v>4353.09375</v>
      </c>
      <c r="AN93" s="26">
        <f>'BOL - HANPP, Fodder Residues'!AN101*$G93</f>
        <v>3795.602625</v>
      </c>
      <c r="AO93" s="26">
        <f>'BOL - HANPP, Fodder Residues'!AO101*$G93</f>
        <v>4161.2625000000007</v>
      </c>
      <c r="AP93" s="26">
        <f>'BOL - HANPP, Fodder Residues'!AP101*$G93</f>
        <v>5555.4330000000009</v>
      </c>
      <c r="AQ93" s="26">
        <f>'BOL - HANPP, Fodder Residues'!AQ101*$G93</f>
        <v>4869.5625</v>
      </c>
      <c r="AR93" s="26">
        <f>'BOL - HANPP, Fodder Residues'!AR101*$G93</f>
        <v>11908.293750000001</v>
      </c>
      <c r="AS93" s="26">
        <f>'BOL - HANPP, Fodder Residues'!AS101*$G93</f>
        <v>16922.467499999999</v>
      </c>
      <c r="AT93" s="26">
        <f>'BOL - HANPP, Fodder Residues'!AT101*$G93</f>
        <v>14078.938125000001</v>
      </c>
      <c r="AU93" s="26">
        <f>'BOL - HANPP, Fodder Residues'!AU101*$G93</f>
        <v>16305.65625</v>
      </c>
      <c r="AV93" s="26">
        <f>'BOL - HANPP, Fodder Residues'!AV101*$G93</f>
        <v>22038.459375000002</v>
      </c>
      <c r="AW93" s="26">
        <f>'BOL - HANPP, Fodder Residues'!AW101*$G93</f>
        <v>25600.027875000003</v>
      </c>
      <c r="AX93" s="26">
        <f>'BOL - HANPP, Fodder Residues'!AX101*$G93</f>
        <v>13575.75</v>
      </c>
      <c r="AY93" s="26">
        <f>'BOL - HANPP, Fodder Residues'!AY101*$G93</f>
        <v>11294.43375</v>
      </c>
      <c r="AZ93" s="26">
        <f>'BOL - HANPP, Fodder Residues'!AZ101*$G93</f>
        <v>11937.216</v>
      </c>
      <c r="BA93" s="26">
        <f>'BOL - HANPP, Fodder Residues'!BA101*$G93</f>
        <v>14901.303937500001</v>
      </c>
      <c r="BB93" s="26">
        <f>'BOL - HANPP, Fodder Residues'!BB101*$G93</f>
        <v>28231.214812499999</v>
      </c>
      <c r="BC93" s="26">
        <f>'BOL - HANPP, Fodder Residues'!BC101*$G93</f>
        <v>40312.7469375</v>
      </c>
      <c r="BD93" s="26">
        <f>'BOL - HANPP, Fodder Residues'!BD101*$G93</f>
        <v>58170.170437499997</v>
      </c>
      <c r="BE93" s="26">
        <f>'BOL - HANPP, Fodder Residues'!BE101*$G93</f>
        <v>36401.160187500005</v>
      </c>
      <c r="BF93" s="26">
        <f>'BOL - HANPP, Fodder Residues'!BF101*$G93</f>
        <v>28633.322625000001</v>
      </c>
      <c r="BG93" s="26">
        <f>'BOL - HANPP, Fodder Residues'!BG101*$G93</f>
        <v>42368.440125000001</v>
      </c>
      <c r="BH93" s="26">
        <f>'BOL - HANPP, Fodder Residues'!BH101*$G93</f>
        <v>23480.292562499999</v>
      </c>
      <c r="BI93" s="26">
        <f>'BOL - HANPP, Fodder Residues'!BI101*$G93</f>
        <v>29300.895375</v>
      </c>
      <c r="BJ93" s="26">
        <f>'BOL - HANPP, Fodder Residues'!BJ101*$G93</f>
        <v>15573.746250000002</v>
      </c>
      <c r="BK93" s="26">
        <f>'BOL - HANPP, Fodder Residues'!BK101*$G93</f>
        <v>19288.632187499999</v>
      </c>
      <c r="BL93" s="26">
        <f>'BOL - HANPP, Fodder Residues'!BL101*$G93</f>
        <v>10095.783562500001</v>
      </c>
      <c r="BM93" s="26">
        <f>'BOL - HANPP, Fodder Residues'!BM101*$G93</f>
        <v>17881.1810625</v>
      </c>
      <c r="BN93" s="26">
        <f>'BOL - HANPP, Fodder Residues'!BN101*$G93</f>
        <v>20183.451187500003</v>
      </c>
    </row>
    <row r="94" spans="1:66">
      <c r="A94"/>
      <c r="B94" s="124" t="s">
        <v>250</v>
      </c>
      <c r="C94" s="120"/>
      <c r="D94" s="154">
        <v>0.7</v>
      </c>
      <c r="E94" s="154">
        <v>0.5</v>
      </c>
      <c r="F94" s="3">
        <v>0.5</v>
      </c>
      <c r="G94">
        <f t="shared" si="6"/>
        <v>0.17499999999999999</v>
      </c>
      <c r="H94" s="26">
        <v>0</v>
      </c>
      <c r="I94" s="26">
        <v>0</v>
      </c>
      <c r="J94" s="26">
        <v>0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0</v>
      </c>
      <c r="AC94" s="26">
        <v>0</v>
      </c>
      <c r="AD94" s="26">
        <v>0</v>
      </c>
      <c r="AE94" s="26">
        <v>0</v>
      </c>
      <c r="AF94" s="26">
        <v>0</v>
      </c>
      <c r="AG94" s="26">
        <v>0</v>
      </c>
      <c r="AH94" s="26">
        <v>0</v>
      </c>
      <c r="AI94" s="26">
        <v>0</v>
      </c>
      <c r="AJ94" s="26">
        <v>0</v>
      </c>
      <c r="AK94" s="26">
        <v>0</v>
      </c>
      <c r="AL94" s="26">
        <v>0</v>
      </c>
      <c r="AM94" s="26">
        <v>0</v>
      </c>
      <c r="AN94" s="26">
        <v>0</v>
      </c>
      <c r="AO94" s="26">
        <v>0</v>
      </c>
      <c r="AP94" s="26">
        <v>0</v>
      </c>
      <c r="AQ94" s="26">
        <v>0</v>
      </c>
      <c r="AR94" s="26">
        <v>0</v>
      </c>
      <c r="AS94" s="26">
        <v>0</v>
      </c>
      <c r="AT94" s="26">
        <v>0</v>
      </c>
      <c r="AU94" s="26">
        <v>0</v>
      </c>
      <c r="AV94" s="26">
        <v>0</v>
      </c>
      <c r="AW94" s="26">
        <v>0</v>
      </c>
      <c r="AX94" s="26">
        <v>0</v>
      </c>
      <c r="AY94" s="26">
        <v>0</v>
      </c>
      <c r="AZ94" s="26">
        <v>0</v>
      </c>
      <c r="BA94" s="26">
        <v>0</v>
      </c>
      <c r="BB94" s="26">
        <v>0</v>
      </c>
      <c r="BC94" s="26">
        <v>0</v>
      </c>
      <c r="BD94" s="26">
        <v>0</v>
      </c>
      <c r="BE94" s="26">
        <v>0</v>
      </c>
      <c r="BF94" s="26">
        <v>0</v>
      </c>
      <c r="BG94" s="26">
        <v>0</v>
      </c>
      <c r="BH94" s="26">
        <v>0</v>
      </c>
      <c r="BI94" s="26">
        <v>0</v>
      </c>
      <c r="BJ94" s="26">
        <v>0</v>
      </c>
      <c r="BK94" s="26">
        <v>0</v>
      </c>
      <c r="BL94" s="26">
        <v>0</v>
      </c>
      <c r="BM94" s="26">
        <v>0</v>
      </c>
      <c r="BN94" s="26">
        <v>0</v>
      </c>
    </row>
    <row r="95" spans="1:66" s="25" customFormat="1">
      <c r="A95" s="161" t="s">
        <v>251</v>
      </c>
      <c r="C95" s="162"/>
      <c r="D95" s="163"/>
      <c r="E95" s="164"/>
      <c r="F95" s="104"/>
      <c r="G95" s="30"/>
      <c r="H95" s="53">
        <f>SUM(H84:H94)</f>
        <v>117244.27963199998</v>
      </c>
      <c r="I95" s="53">
        <f t="shared" ref="I95:BN95" si="7">SUM(I84:I94)</f>
        <v>133953.66454399997</v>
      </c>
      <c r="J95" s="53">
        <f t="shared" si="7"/>
        <v>134203.53276399997</v>
      </c>
      <c r="K95" s="53">
        <f t="shared" si="7"/>
        <v>140046.37471199999</v>
      </c>
      <c r="L95" s="53">
        <f t="shared" si="7"/>
        <v>136388.81058799999</v>
      </c>
      <c r="M95" s="53">
        <f t="shared" si="7"/>
        <v>141007.77599200001</v>
      </c>
      <c r="N95" s="53">
        <f t="shared" si="7"/>
        <v>161935.44751999999</v>
      </c>
      <c r="O95" s="53">
        <f t="shared" si="7"/>
        <v>175404.8425</v>
      </c>
      <c r="P95" s="53">
        <f t="shared" si="7"/>
        <v>174028.32675999997</v>
      </c>
      <c r="Q95" s="53">
        <f t="shared" si="7"/>
        <v>172184.21231999999</v>
      </c>
      <c r="R95" s="53">
        <f t="shared" si="7"/>
        <v>188359.46127499998</v>
      </c>
      <c r="S95" s="53">
        <f t="shared" si="7"/>
        <v>217465.18497499998</v>
      </c>
      <c r="T95" s="53">
        <f t="shared" si="7"/>
        <v>251889.46554999996</v>
      </c>
      <c r="U95" s="53">
        <f t="shared" si="7"/>
        <v>267932.15796999994</v>
      </c>
      <c r="V95" s="53">
        <f t="shared" si="7"/>
        <v>286462.39320499991</v>
      </c>
      <c r="W95" s="53">
        <f t="shared" si="7"/>
        <v>261965.47983999996</v>
      </c>
      <c r="X95" s="53">
        <f t="shared" si="7"/>
        <v>270402.36869500001</v>
      </c>
      <c r="Y95" s="53">
        <f t="shared" si="7"/>
        <v>272266.72325499996</v>
      </c>
      <c r="Z95" s="53">
        <f t="shared" si="7"/>
        <v>284080.62404499995</v>
      </c>
      <c r="AA95" s="53">
        <f t="shared" si="7"/>
        <v>297324.83898</v>
      </c>
      <c r="AB95" s="53">
        <f t="shared" si="7"/>
        <v>290071.59421999997</v>
      </c>
      <c r="AC95" s="53">
        <f t="shared" si="7"/>
        <v>214747.95201499993</v>
      </c>
      <c r="AD95" s="53">
        <f t="shared" si="7"/>
        <v>309618.14864500001</v>
      </c>
      <c r="AE95" s="53">
        <f t="shared" si="7"/>
        <v>356779.02473299997</v>
      </c>
      <c r="AF95" s="53">
        <f t="shared" si="7"/>
        <v>329432.38804000005</v>
      </c>
      <c r="AG95" s="53">
        <f t="shared" si="7"/>
        <v>319487.75670999999</v>
      </c>
      <c r="AH95" s="53">
        <f t="shared" si="7"/>
        <v>310352.53964000003</v>
      </c>
      <c r="AI95" s="53">
        <f t="shared" si="7"/>
        <v>324855.66739399999</v>
      </c>
      <c r="AJ95" s="53">
        <f t="shared" si="7"/>
        <v>359349.4933359999</v>
      </c>
      <c r="AK95" s="53">
        <f t="shared" si="7"/>
        <v>369540.1193374999</v>
      </c>
      <c r="AL95" s="53">
        <f t="shared" si="7"/>
        <v>378472.96681399993</v>
      </c>
      <c r="AM95" s="53">
        <f t="shared" si="7"/>
        <v>447988.49621299998</v>
      </c>
      <c r="AN95" s="53">
        <f t="shared" si="7"/>
        <v>419909.10908600001</v>
      </c>
      <c r="AO95" s="53">
        <f t="shared" si="7"/>
        <v>500663.80636899994</v>
      </c>
      <c r="AP95" s="53">
        <f t="shared" si="7"/>
        <v>524055.36968</v>
      </c>
      <c r="AQ95" s="53">
        <f t="shared" si="7"/>
        <v>487782.26487199991</v>
      </c>
      <c r="AR95" s="53">
        <f t="shared" si="7"/>
        <v>551969.25458099996</v>
      </c>
      <c r="AS95" s="53">
        <f t="shared" si="7"/>
        <v>577818.16976299998</v>
      </c>
      <c r="AT95" s="53">
        <f t="shared" si="7"/>
        <v>547903.681186</v>
      </c>
      <c r="AU95" s="53">
        <f t="shared" si="7"/>
        <v>593610.41846999992</v>
      </c>
      <c r="AV95" s="53">
        <f t="shared" si="7"/>
        <v>659436.23776199983</v>
      </c>
      <c r="AW95" s="53">
        <f t="shared" si="7"/>
        <v>694362.00529100001</v>
      </c>
      <c r="AX95" s="53">
        <f t="shared" si="7"/>
        <v>714622.99624499993</v>
      </c>
      <c r="AY95" s="53">
        <f t="shared" si="7"/>
        <v>791682.47912399983</v>
      </c>
      <c r="AZ95" s="53">
        <f t="shared" si="7"/>
        <v>897566.76179999998</v>
      </c>
      <c r="BA95" s="53">
        <f t="shared" si="7"/>
        <v>901943.89975149988</v>
      </c>
      <c r="BB95" s="53">
        <f t="shared" si="7"/>
        <v>1006339.6078735</v>
      </c>
      <c r="BC95" s="53">
        <f t="shared" si="7"/>
        <v>1094518.1658005</v>
      </c>
      <c r="BD95" s="53">
        <f t="shared" si="7"/>
        <v>1047359.7538424999</v>
      </c>
      <c r="BE95" s="53">
        <f t="shared" si="7"/>
        <v>1001482.8209334998</v>
      </c>
      <c r="BF95" s="53">
        <f t="shared" si="7"/>
        <v>1053837.2014739998</v>
      </c>
      <c r="BG95" s="53">
        <f t="shared" si="7"/>
        <v>1410512.2017709997</v>
      </c>
      <c r="BH95" s="53">
        <f t="shared" si="7"/>
        <v>1314285.0969125</v>
      </c>
      <c r="BI95" s="53">
        <f t="shared" si="7"/>
        <v>1475470.1626580001</v>
      </c>
      <c r="BJ95" s="53">
        <f t="shared" si="7"/>
        <v>1427350.9098170002</v>
      </c>
      <c r="BK95" s="53">
        <f t="shared" si="7"/>
        <v>1316797.9949144998</v>
      </c>
      <c r="BL95" s="53">
        <f t="shared" si="7"/>
        <v>1632169.0335085001</v>
      </c>
      <c r="BM95" s="53">
        <f t="shared" si="7"/>
        <v>1584514.9171355001</v>
      </c>
      <c r="BN95" s="53">
        <f t="shared" si="7"/>
        <v>376828.3976115</v>
      </c>
    </row>
    <row r="96" spans="1:66">
      <c r="A96" s="34"/>
      <c r="C96" s="119"/>
      <c r="D96" s="100"/>
      <c r="E96" s="100"/>
      <c r="F96" s="101"/>
      <c r="G96" s="59"/>
      <c r="H96" s="3"/>
      <c r="I96" s="26"/>
      <c r="J96" s="48"/>
      <c r="K96" s="48"/>
      <c r="L96" s="48"/>
      <c r="M96" s="48"/>
      <c r="N96" s="48"/>
      <c r="O96" s="48"/>
      <c r="P96" s="48"/>
      <c r="Q96" s="48"/>
      <c r="R96" s="48"/>
      <c r="S96" s="48"/>
      <c r="T96" s="48"/>
      <c r="U96" s="48"/>
      <c r="V96" s="48"/>
      <c r="W96" s="48"/>
      <c r="X96" s="48"/>
      <c r="Y96" s="48"/>
      <c r="Z96" s="48"/>
      <c r="AA96" s="48"/>
      <c r="AB96" s="48"/>
    </row>
    <row r="97" spans="1:66">
      <c r="A97" s="125" t="s">
        <v>252</v>
      </c>
      <c r="C97" s="170" t="s">
        <v>253</v>
      </c>
      <c r="D97" s="60"/>
      <c r="E97" s="171"/>
      <c r="F97" s="61"/>
      <c r="G97" s="3"/>
    </row>
    <row r="98" spans="1:66" s="3" customFormat="1">
      <c r="A98" s="9"/>
      <c r="B98" s="3" t="s">
        <v>254</v>
      </c>
    </row>
    <row r="99" spans="1:66">
      <c r="A99" s="119"/>
    </row>
    <row r="100" spans="1:66" s="25" customFormat="1">
      <c r="A100" s="34" t="s">
        <v>255</v>
      </c>
      <c r="C100" s="112" t="s">
        <v>256</v>
      </c>
      <c r="H100" s="165">
        <f>H75+H78+H95</f>
        <v>123650.93963199998</v>
      </c>
      <c r="I100" s="165">
        <f t="shared" ref="I100:BN100" si="8">I75+I78+I95</f>
        <v>141081.52454399996</v>
      </c>
      <c r="J100" s="165">
        <f t="shared" si="8"/>
        <v>142088.65276399997</v>
      </c>
      <c r="K100" s="165">
        <f t="shared" si="8"/>
        <v>148207.95471199998</v>
      </c>
      <c r="L100" s="165">
        <f t="shared" si="8"/>
        <v>146413.49058799999</v>
      </c>
      <c r="M100" s="165">
        <f t="shared" si="8"/>
        <v>153604.735992</v>
      </c>
      <c r="N100" s="165">
        <f t="shared" si="8"/>
        <v>175061.28751999998</v>
      </c>
      <c r="O100" s="165">
        <f t="shared" si="8"/>
        <v>189047.54249999998</v>
      </c>
      <c r="P100" s="165">
        <f t="shared" si="8"/>
        <v>184846.32675999997</v>
      </c>
      <c r="Q100" s="165">
        <f t="shared" si="8"/>
        <v>183362.81232</v>
      </c>
      <c r="R100" s="165">
        <f t="shared" si="8"/>
        <v>199538.06127499999</v>
      </c>
      <c r="S100" s="165">
        <f t="shared" si="8"/>
        <v>229004.38497499999</v>
      </c>
      <c r="T100" s="165">
        <f t="shared" si="8"/>
        <v>263428.66554999998</v>
      </c>
      <c r="U100" s="165">
        <f t="shared" si="8"/>
        <v>279817.53396999993</v>
      </c>
      <c r="V100" s="165">
        <f t="shared" si="8"/>
        <v>298587.5682049999</v>
      </c>
      <c r="W100" s="165">
        <f t="shared" si="8"/>
        <v>274855.12683999992</v>
      </c>
      <c r="X100" s="165">
        <f t="shared" si="8"/>
        <v>283095.48869500001</v>
      </c>
      <c r="Y100" s="165">
        <f t="shared" si="8"/>
        <v>281646.53025499993</v>
      </c>
      <c r="Z100" s="165">
        <f t="shared" si="8"/>
        <v>292298.09704499994</v>
      </c>
      <c r="AA100" s="165">
        <f t="shared" si="8"/>
        <v>305511.66097999999</v>
      </c>
      <c r="AB100" s="165">
        <f t="shared" si="8"/>
        <v>293986.50821999996</v>
      </c>
      <c r="AC100" s="165">
        <f t="shared" si="8"/>
        <v>222676.34401499992</v>
      </c>
      <c r="AD100" s="165">
        <f t="shared" si="8"/>
        <v>313043.60824500001</v>
      </c>
      <c r="AE100" s="165">
        <f t="shared" si="8"/>
        <v>362296.80573299999</v>
      </c>
      <c r="AF100" s="165">
        <f t="shared" si="8"/>
        <v>335406.80884000007</v>
      </c>
      <c r="AG100" s="165">
        <f t="shared" si="8"/>
        <v>326086.73670999997</v>
      </c>
      <c r="AH100" s="165">
        <f t="shared" si="8"/>
        <v>317011.61964000005</v>
      </c>
      <c r="AI100" s="165">
        <f t="shared" si="8"/>
        <v>331827.26739399997</v>
      </c>
      <c r="AJ100" s="165">
        <f t="shared" si="8"/>
        <v>365985.97573599988</v>
      </c>
      <c r="AK100" s="165">
        <f t="shared" si="8"/>
        <v>375521.1511374999</v>
      </c>
      <c r="AL100" s="165">
        <f t="shared" si="8"/>
        <v>385596.74001399992</v>
      </c>
      <c r="AM100" s="165">
        <f t="shared" si="8"/>
        <v>454354.28821299999</v>
      </c>
      <c r="AN100" s="165">
        <f t="shared" si="8"/>
        <v>426815.80108599999</v>
      </c>
      <c r="AO100" s="165">
        <f t="shared" si="8"/>
        <v>507743.58636899991</v>
      </c>
      <c r="AP100" s="165">
        <f t="shared" si="8"/>
        <v>531189.23968</v>
      </c>
      <c r="AQ100" s="165">
        <f t="shared" si="8"/>
        <v>495008.08787199989</v>
      </c>
      <c r="AR100" s="165">
        <f t="shared" si="8"/>
        <v>558580.25458099996</v>
      </c>
      <c r="AS100" s="165">
        <f t="shared" si="8"/>
        <v>584050.65996299998</v>
      </c>
      <c r="AT100" s="165">
        <f t="shared" si="8"/>
        <v>553913.681186</v>
      </c>
      <c r="AU100" s="165">
        <f t="shared" si="8"/>
        <v>599019.41846999992</v>
      </c>
      <c r="AV100" s="165">
        <f t="shared" si="8"/>
        <v>664244.23776199983</v>
      </c>
      <c r="AW100" s="165">
        <f t="shared" si="8"/>
        <v>698569.00529100001</v>
      </c>
      <c r="AX100" s="165">
        <f t="shared" si="8"/>
        <v>718344.98924499995</v>
      </c>
      <c r="AY100" s="165">
        <f t="shared" si="8"/>
        <v>795429.3535239998</v>
      </c>
      <c r="AZ100" s="165">
        <f t="shared" si="8"/>
        <v>901432.39379999996</v>
      </c>
      <c r="BA100" s="165">
        <f t="shared" si="8"/>
        <v>906069.28395149985</v>
      </c>
      <c r="BB100" s="165">
        <f t="shared" si="8"/>
        <v>1010464.8718734999</v>
      </c>
      <c r="BC100" s="165">
        <f t="shared" si="8"/>
        <v>1098707.3762004999</v>
      </c>
      <c r="BD100" s="165">
        <f t="shared" si="8"/>
        <v>1050027.5928425</v>
      </c>
      <c r="BE100" s="165">
        <f t="shared" si="8"/>
        <v>1004163.1607334998</v>
      </c>
      <c r="BF100" s="165">
        <f t="shared" si="8"/>
        <v>1056576.3190739998</v>
      </c>
      <c r="BG100" s="165">
        <f t="shared" si="8"/>
        <v>1413273.7967709997</v>
      </c>
      <c r="BH100" s="165">
        <f t="shared" si="8"/>
        <v>1316947.2865124999</v>
      </c>
      <c r="BI100" s="165">
        <f t="shared" si="8"/>
        <v>1478094.2488580002</v>
      </c>
      <c r="BJ100" s="165">
        <f t="shared" si="8"/>
        <v>1430426.5874170002</v>
      </c>
      <c r="BK100" s="165">
        <f t="shared" si="8"/>
        <v>1319679.1889144997</v>
      </c>
      <c r="BL100" s="165">
        <f t="shared" si="8"/>
        <v>1635160.5711085</v>
      </c>
      <c r="BM100" s="165">
        <f t="shared" si="8"/>
        <v>1587545.7601355002</v>
      </c>
      <c r="BN100" s="165">
        <f t="shared" si="8"/>
        <v>379959.2470115</v>
      </c>
    </row>
    <row r="101" spans="1:66">
      <c r="A101" s="34"/>
    </row>
    <row r="102" spans="1:66" s="110" customFormat="1" ht="15.95" thickBot="1">
      <c r="A102" s="43" t="s">
        <v>257</v>
      </c>
      <c r="B102" s="43"/>
      <c r="C102" s="43" t="s">
        <v>258</v>
      </c>
      <c r="D102" s="43"/>
      <c r="E102" s="43"/>
      <c r="F102" s="43"/>
      <c r="G102" s="43"/>
      <c r="H102" s="77">
        <f>H66-H100</f>
        <v>9173196.1678679995</v>
      </c>
      <c r="I102" s="77">
        <f t="shared" ref="I102:BN102" si="9">I66-I100</f>
        <v>9442172.757956</v>
      </c>
      <c r="J102" s="77">
        <f t="shared" si="9"/>
        <v>9701861.5797359999</v>
      </c>
      <c r="K102" s="77">
        <f t="shared" si="9"/>
        <v>9875321.8277880009</v>
      </c>
      <c r="L102" s="77">
        <f t="shared" si="9"/>
        <v>10139605.600661999</v>
      </c>
      <c r="M102" s="77">
        <f t="shared" si="9"/>
        <v>10337583.030258</v>
      </c>
      <c r="N102" s="77">
        <f t="shared" si="9"/>
        <v>10631969.378729999</v>
      </c>
      <c r="O102" s="77">
        <f t="shared" si="9"/>
        <v>10895374.024499999</v>
      </c>
      <c r="P102" s="77">
        <f t="shared" si="9"/>
        <v>11191317.89624</v>
      </c>
      <c r="Q102" s="77">
        <f t="shared" si="9"/>
        <v>11468017.770679999</v>
      </c>
      <c r="R102" s="77">
        <f t="shared" si="9"/>
        <v>11872762.251724999</v>
      </c>
      <c r="S102" s="77">
        <f t="shared" si="9"/>
        <v>12269466.114275001</v>
      </c>
      <c r="T102" s="77">
        <f t="shared" si="9"/>
        <v>12582858.708450003</v>
      </c>
      <c r="U102" s="77">
        <f t="shared" si="9"/>
        <v>13531301.11878</v>
      </c>
      <c r="V102" s="77">
        <f t="shared" si="9"/>
        <v>14013023.301295001</v>
      </c>
      <c r="W102" s="77">
        <f t="shared" si="9"/>
        <v>14561562.755410001</v>
      </c>
      <c r="X102" s="77">
        <f t="shared" si="9"/>
        <v>15102721.829554999</v>
      </c>
      <c r="Y102" s="77">
        <f t="shared" si="9"/>
        <v>16327414.203494998</v>
      </c>
      <c r="Z102" s="77">
        <f t="shared" si="9"/>
        <v>16634113.871204998</v>
      </c>
      <c r="AA102" s="77">
        <f t="shared" si="9"/>
        <v>16613663.939019999</v>
      </c>
      <c r="AB102" s="77">
        <f t="shared" si="9"/>
        <v>16289311.241779998</v>
      </c>
      <c r="AC102" s="77">
        <f t="shared" si="9"/>
        <v>16356473.305984998</v>
      </c>
      <c r="AD102" s="77">
        <f t="shared" si="9"/>
        <v>17417485.660004999</v>
      </c>
      <c r="AE102" s="77">
        <f t="shared" si="9"/>
        <v>15084685.154017001</v>
      </c>
      <c r="AF102" s="77">
        <f t="shared" si="9"/>
        <v>16173206.23691</v>
      </c>
      <c r="AG102" s="77">
        <f t="shared" si="9"/>
        <v>14940646.746289998</v>
      </c>
      <c r="AH102" s="77">
        <f t="shared" si="9"/>
        <v>15646866.898110002</v>
      </c>
      <c r="AI102" s="77">
        <f t="shared" si="9"/>
        <v>15997652.325355999</v>
      </c>
      <c r="AJ102" s="77">
        <f t="shared" si="9"/>
        <v>16202580.954014001</v>
      </c>
      <c r="AK102" s="77">
        <f t="shared" si="9"/>
        <v>15263296.7951125</v>
      </c>
      <c r="AL102" s="77">
        <f t="shared" si="9"/>
        <v>15432631.721486</v>
      </c>
      <c r="AM102" s="77">
        <f t="shared" si="9"/>
        <v>15696551.382786999</v>
      </c>
      <c r="AN102" s="77">
        <f t="shared" si="9"/>
        <v>16012090.475414</v>
      </c>
      <c r="AO102" s="77">
        <f t="shared" si="9"/>
        <v>16322404.669381</v>
      </c>
      <c r="AP102" s="77">
        <f t="shared" si="9"/>
        <v>16688358.358570002</v>
      </c>
      <c r="AQ102" s="77">
        <f t="shared" si="9"/>
        <v>17148319.590877999</v>
      </c>
      <c r="AR102" s="77">
        <f t="shared" si="9"/>
        <v>17493636.658419002</v>
      </c>
      <c r="AS102" s="77">
        <f t="shared" si="9"/>
        <v>17850550.838036999</v>
      </c>
      <c r="AT102" s="77">
        <f t="shared" si="9"/>
        <v>18462582.300313994</v>
      </c>
      <c r="AU102" s="77">
        <f t="shared" si="9"/>
        <v>19476702.196279999</v>
      </c>
      <c r="AV102" s="77">
        <f t="shared" si="9"/>
        <v>18947387.833988</v>
      </c>
      <c r="AW102" s="77">
        <f t="shared" si="9"/>
        <v>19531929.477208998</v>
      </c>
      <c r="AX102" s="77">
        <f t="shared" si="9"/>
        <v>20021116.309504997</v>
      </c>
      <c r="AY102" s="77">
        <f t="shared" si="9"/>
        <v>20478102.261226002</v>
      </c>
      <c r="AZ102" s="77">
        <f t="shared" si="9"/>
        <v>20933030.9122</v>
      </c>
      <c r="BA102" s="77">
        <f t="shared" si="9"/>
        <v>21568102.830298506</v>
      </c>
      <c r="BB102" s="77">
        <f t="shared" si="9"/>
        <v>22013036.020876501</v>
      </c>
      <c r="BC102" s="77">
        <f t="shared" si="9"/>
        <v>22380218.892049499</v>
      </c>
      <c r="BD102" s="77">
        <f t="shared" si="9"/>
        <v>23330288.655407503</v>
      </c>
      <c r="BE102" s="77">
        <f t="shared" si="9"/>
        <v>23566787.179516502</v>
      </c>
      <c r="BF102" s="77">
        <f t="shared" si="9"/>
        <v>24728365.649925999</v>
      </c>
      <c r="BG102" s="77">
        <f t="shared" si="9"/>
        <v>24961640.339729004</v>
      </c>
      <c r="BH102" s="77">
        <f t="shared" si="9"/>
        <v>25681576.665987503</v>
      </c>
      <c r="BI102" s="77">
        <f t="shared" si="9"/>
        <v>25024917.397892002</v>
      </c>
      <c r="BJ102" s="77">
        <f t="shared" si="9"/>
        <v>25423870.313832998</v>
      </c>
      <c r="BK102" s="77">
        <f t="shared" si="9"/>
        <v>25747364.748335503</v>
      </c>
      <c r="BL102" s="77">
        <f t="shared" si="9"/>
        <v>25669009.1483915</v>
      </c>
      <c r="BM102" s="77">
        <f t="shared" si="9"/>
        <v>26115441.767614499</v>
      </c>
      <c r="BN102" s="77">
        <f t="shared" si="9"/>
        <v>27696352.364238493</v>
      </c>
    </row>
    <row r="103" spans="1:66" ht="15" thickTop="1">
      <c r="A103" s="34"/>
    </row>
  </sheetData>
  <pageMargins left="0.7" right="0.7" top="0.75" bottom="0.75" header="0.3" footer="0.3"/>
  <pageSetup orientation="portrait" horizontalDpi="360" verticalDpi="36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2F010-8024-45F2-8F4D-1D12F6077D26}">
  <sheetPr>
    <tabColor theme="9" tint="0.59999389629810485"/>
  </sheetPr>
  <dimension ref="A1:BN104"/>
  <sheetViews>
    <sheetView workbookViewId="0">
      <pane xSplit="7" ySplit="1" topLeftCell="H2" activePane="bottomRight" state="frozen"/>
      <selection pane="bottomRight" activeCell="H6" sqref="H6"/>
      <selection pane="bottomLeft" activeCell="A2" sqref="A2"/>
      <selection pane="topRight" activeCell="H1" sqref="H1"/>
    </sheetView>
  </sheetViews>
  <sheetFormatPr defaultColWidth="8.7109375" defaultRowHeight="14.45"/>
  <cols>
    <col min="2" max="2" width="26.5703125" customWidth="1"/>
    <col min="3" max="3" width="40" bestFit="1" customWidth="1"/>
    <col min="6" max="7" width="8.7109375" style="72"/>
    <col min="8" max="66" width="11.5703125" customWidth="1"/>
  </cols>
  <sheetData>
    <row r="1" spans="1:66" ht="29.1">
      <c r="A1" t="s">
        <v>118</v>
      </c>
      <c r="B1" t="s">
        <v>65</v>
      </c>
      <c r="C1" t="s">
        <v>67</v>
      </c>
      <c r="D1" t="s">
        <v>69</v>
      </c>
      <c r="E1" t="s">
        <v>70</v>
      </c>
      <c r="F1" s="72" t="s">
        <v>259</v>
      </c>
      <c r="G1" s="72" t="s">
        <v>260</v>
      </c>
      <c r="H1" t="s">
        <v>119</v>
      </c>
      <c r="I1" t="s">
        <v>120</v>
      </c>
      <c r="J1" t="s">
        <v>121</v>
      </c>
      <c r="K1" t="s">
        <v>122</v>
      </c>
      <c r="L1" t="s">
        <v>123</v>
      </c>
      <c r="M1" t="s">
        <v>124</v>
      </c>
      <c r="N1" t="s">
        <v>125</v>
      </c>
      <c r="O1" t="s">
        <v>126</v>
      </c>
      <c r="P1" t="s">
        <v>127</v>
      </c>
      <c r="Q1" t="s">
        <v>128</v>
      </c>
      <c r="R1" t="s">
        <v>129</v>
      </c>
      <c r="S1" t="s">
        <v>130</v>
      </c>
      <c r="T1" t="s">
        <v>131</v>
      </c>
      <c r="U1" t="s">
        <v>132</v>
      </c>
      <c r="V1" t="s">
        <v>133</v>
      </c>
      <c r="W1" t="s">
        <v>134</v>
      </c>
      <c r="X1" t="s">
        <v>135</v>
      </c>
      <c r="Y1" t="s">
        <v>136</v>
      </c>
      <c r="Z1" t="s">
        <v>137</v>
      </c>
      <c r="AA1" t="s">
        <v>138</v>
      </c>
      <c r="AB1" t="s">
        <v>139</v>
      </c>
      <c r="AC1" t="s">
        <v>140</v>
      </c>
      <c r="AD1" t="s">
        <v>141</v>
      </c>
      <c r="AE1" t="s">
        <v>142</v>
      </c>
      <c r="AF1" t="s">
        <v>143</v>
      </c>
      <c r="AG1" t="s">
        <v>144</v>
      </c>
      <c r="AH1" t="s">
        <v>145</v>
      </c>
      <c r="AI1" t="s">
        <v>146</v>
      </c>
      <c r="AJ1" t="s">
        <v>147</v>
      </c>
      <c r="AK1" t="s">
        <v>148</v>
      </c>
      <c r="AL1" t="s">
        <v>71</v>
      </c>
      <c r="AM1" t="s">
        <v>72</v>
      </c>
      <c r="AN1" t="s">
        <v>73</v>
      </c>
      <c r="AO1" t="s">
        <v>74</v>
      </c>
      <c r="AP1" t="s">
        <v>75</v>
      </c>
      <c r="AQ1" t="s">
        <v>76</v>
      </c>
      <c r="AR1" t="s">
        <v>77</v>
      </c>
      <c r="AS1" t="s">
        <v>78</v>
      </c>
      <c r="AT1" t="s">
        <v>79</v>
      </c>
      <c r="AU1" t="s">
        <v>80</v>
      </c>
      <c r="AV1" t="s">
        <v>81</v>
      </c>
      <c r="AW1" t="s">
        <v>82</v>
      </c>
      <c r="AX1" t="s">
        <v>83</v>
      </c>
      <c r="AY1" t="s">
        <v>84</v>
      </c>
      <c r="AZ1" t="s">
        <v>85</v>
      </c>
      <c r="BA1" t="s">
        <v>86</v>
      </c>
      <c r="BB1" t="s">
        <v>87</v>
      </c>
      <c r="BC1" t="s">
        <v>88</v>
      </c>
      <c r="BD1" t="s">
        <v>89</v>
      </c>
      <c r="BE1" t="s">
        <v>90</v>
      </c>
      <c r="BF1" t="s">
        <v>149</v>
      </c>
      <c r="BG1" t="s">
        <v>150</v>
      </c>
      <c r="BH1" t="s">
        <v>151</v>
      </c>
      <c r="BI1" t="s">
        <v>152</v>
      </c>
      <c r="BJ1" t="s">
        <v>153</v>
      </c>
      <c r="BK1" t="s">
        <v>154</v>
      </c>
      <c r="BL1" t="s">
        <v>155</v>
      </c>
      <c r="BM1" t="s">
        <v>156</v>
      </c>
      <c r="BN1" t="s">
        <v>157</v>
      </c>
    </row>
    <row r="2" spans="1:66" ht="15.6">
      <c r="A2" s="150" t="s">
        <v>261</v>
      </c>
      <c r="H2" s="26"/>
    </row>
    <row r="4" spans="1:66" s="25" customFormat="1">
      <c r="A4" s="25">
        <v>19</v>
      </c>
      <c r="B4" s="25" t="s">
        <v>29</v>
      </c>
      <c r="C4" s="25" t="s">
        <v>262</v>
      </c>
      <c r="D4" s="25" t="s">
        <v>160</v>
      </c>
      <c r="E4" s="25" t="s">
        <v>178</v>
      </c>
      <c r="F4" s="144">
        <v>5510</v>
      </c>
      <c r="G4" s="144">
        <v>1717</v>
      </c>
      <c r="H4" s="53">
        <v>411470</v>
      </c>
      <c r="I4" s="53">
        <v>418321</v>
      </c>
      <c r="J4" s="53">
        <v>449507</v>
      </c>
      <c r="K4" s="53">
        <v>381392</v>
      </c>
      <c r="L4" s="53">
        <v>455106</v>
      </c>
      <c r="M4" s="53">
        <v>434564</v>
      </c>
      <c r="N4" s="53">
        <v>429601</v>
      </c>
      <c r="O4" s="53">
        <v>480710</v>
      </c>
      <c r="P4" s="53">
        <v>503075</v>
      </c>
      <c r="Q4" s="53">
        <v>478920</v>
      </c>
      <c r="R4" s="53">
        <v>510860</v>
      </c>
      <c r="S4" s="53">
        <v>491455</v>
      </c>
      <c r="T4" s="53">
        <v>498445</v>
      </c>
      <c r="U4" s="53">
        <v>516196</v>
      </c>
      <c r="V4" s="53">
        <v>592260</v>
      </c>
      <c r="W4" s="53">
        <v>631970</v>
      </c>
      <c r="X4" s="53">
        <v>557490</v>
      </c>
      <c r="Y4" s="53">
        <v>557915</v>
      </c>
      <c r="Z4" s="53">
        <v>595580</v>
      </c>
      <c r="AA4" s="53">
        <v>625905</v>
      </c>
      <c r="AB4" s="53">
        <v>766100</v>
      </c>
      <c r="AC4" s="53">
        <v>700371</v>
      </c>
      <c r="AD4" s="53">
        <v>496789</v>
      </c>
      <c r="AE4" s="53">
        <v>865748</v>
      </c>
      <c r="AF4" s="53">
        <v>972965</v>
      </c>
      <c r="AG4" s="53">
        <v>839006</v>
      </c>
      <c r="AH4" s="53">
        <v>865495</v>
      </c>
      <c r="AI4" s="53">
        <v>834282</v>
      </c>
      <c r="AJ4" s="53">
        <v>845276</v>
      </c>
      <c r="AK4" s="53">
        <v>792648</v>
      </c>
      <c r="AL4" s="53">
        <v>902497</v>
      </c>
      <c r="AM4" s="53">
        <v>952128</v>
      </c>
      <c r="AN4" s="53">
        <v>1113756</v>
      </c>
      <c r="AO4" s="53">
        <v>956890</v>
      </c>
      <c r="AP4" s="53">
        <v>1089553</v>
      </c>
      <c r="AQ4" s="53">
        <v>1138598</v>
      </c>
      <c r="AR4" s="53">
        <v>944952</v>
      </c>
      <c r="AS4" s="53">
        <v>1157807</v>
      </c>
      <c r="AT4" s="53">
        <v>1137351</v>
      </c>
      <c r="AU4" s="53">
        <v>1244322</v>
      </c>
      <c r="AV4" s="53">
        <v>1324781</v>
      </c>
      <c r="AW4" s="53">
        <v>1315565</v>
      </c>
      <c r="AX4" s="53">
        <v>1462502</v>
      </c>
      <c r="AY4" s="53">
        <v>1255985</v>
      </c>
      <c r="AZ4" s="53">
        <v>1659795</v>
      </c>
      <c r="BA4" s="53">
        <v>1865967</v>
      </c>
      <c r="BB4" s="53">
        <v>1733466</v>
      </c>
      <c r="BC4" s="53">
        <v>2052972</v>
      </c>
      <c r="BD4" s="53">
        <v>2378919</v>
      </c>
      <c r="BE4" s="53">
        <v>2133671</v>
      </c>
      <c r="BF4" s="53">
        <v>1988007</v>
      </c>
      <c r="BG4" s="53">
        <v>2125542</v>
      </c>
      <c r="BH4" s="53">
        <v>2503245</v>
      </c>
      <c r="BI4" s="53">
        <v>2449241</v>
      </c>
      <c r="BJ4" s="53">
        <v>2934919</v>
      </c>
      <c r="BK4" s="53">
        <v>2660808</v>
      </c>
      <c r="BL4" s="53">
        <v>2278993</v>
      </c>
      <c r="BM4" s="53">
        <v>3267427</v>
      </c>
      <c r="BN4" s="53">
        <v>2912084</v>
      </c>
    </row>
    <row r="5" spans="1:66">
      <c r="F5" s="145"/>
      <c r="G5" s="145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</row>
    <row r="6" spans="1:66" s="87" customFormat="1">
      <c r="A6" s="87">
        <v>19</v>
      </c>
      <c r="B6" s="87" t="s">
        <v>29</v>
      </c>
      <c r="C6" s="87" t="s">
        <v>263</v>
      </c>
      <c r="D6" s="87" t="s">
        <v>160</v>
      </c>
      <c r="E6" s="87" t="s">
        <v>178</v>
      </c>
      <c r="F6" s="145">
        <v>5510</v>
      </c>
      <c r="G6" s="145">
        <v>56</v>
      </c>
      <c r="H6" s="88">
        <v>258800</v>
      </c>
      <c r="I6" s="88">
        <v>264800</v>
      </c>
      <c r="J6" s="88">
        <v>270500</v>
      </c>
      <c r="K6" s="88">
        <v>200000</v>
      </c>
      <c r="L6" s="88">
        <v>277100</v>
      </c>
      <c r="M6" s="88">
        <v>268600</v>
      </c>
      <c r="N6" s="88">
        <v>277700</v>
      </c>
      <c r="O6" s="88">
        <v>287500</v>
      </c>
      <c r="P6" s="88">
        <v>290300</v>
      </c>
      <c r="Q6" s="88">
        <v>285700</v>
      </c>
      <c r="R6" s="88">
        <v>296600</v>
      </c>
      <c r="S6" s="88">
        <v>268500</v>
      </c>
      <c r="T6" s="88">
        <v>275825</v>
      </c>
      <c r="U6" s="88">
        <v>276660</v>
      </c>
      <c r="V6" s="88">
        <v>305000</v>
      </c>
      <c r="W6" s="88">
        <v>338170</v>
      </c>
      <c r="X6" s="88">
        <v>304715</v>
      </c>
      <c r="Y6" s="88">
        <v>337370</v>
      </c>
      <c r="Z6" s="88">
        <v>378045</v>
      </c>
      <c r="AA6" s="88">
        <v>383365</v>
      </c>
      <c r="AB6" s="88">
        <v>503710</v>
      </c>
      <c r="AC6" s="88">
        <v>449605</v>
      </c>
      <c r="AD6" s="88">
        <v>337190</v>
      </c>
      <c r="AE6" s="88">
        <v>496612</v>
      </c>
      <c r="AF6" s="88">
        <v>553938</v>
      </c>
      <c r="AG6" s="88">
        <v>457300</v>
      </c>
      <c r="AH6" s="88">
        <v>480694</v>
      </c>
      <c r="AI6" s="88">
        <v>445570</v>
      </c>
      <c r="AJ6" s="88">
        <v>400444</v>
      </c>
      <c r="AK6" s="88">
        <v>390952</v>
      </c>
      <c r="AL6" s="88">
        <v>429713</v>
      </c>
      <c r="AM6" s="88">
        <v>503481</v>
      </c>
      <c r="AN6" s="88">
        <v>537025</v>
      </c>
      <c r="AO6" s="88">
        <v>493533</v>
      </c>
      <c r="AP6" s="88">
        <v>515439</v>
      </c>
      <c r="AQ6" s="88">
        <v>498414</v>
      </c>
      <c r="AR6" s="88">
        <v>355718</v>
      </c>
      <c r="AS6" s="88">
        <v>479601</v>
      </c>
      <c r="AT6" s="88">
        <v>488606</v>
      </c>
      <c r="AU6" s="88">
        <v>653271</v>
      </c>
      <c r="AV6" s="88">
        <v>677829</v>
      </c>
      <c r="AW6" s="88">
        <v>672772</v>
      </c>
      <c r="AX6" s="88">
        <v>691643</v>
      </c>
      <c r="AY6" s="88">
        <v>538091</v>
      </c>
      <c r="AZ6" s="88">
        <v>738352</v>
      </c>
      <c r="BA6" s="88">
        <v>894436</v>
      </c>
      <c r="BB6" s="88">
        <v>770365</v>
      </c>
      <c r="BC6" s="88">
        <v>1001803</v>
      </c>
      <c r="BD6" s="88">
        <v>1174447</v>
      </c>
      <c r="BE6" s="88">
        <v>1018988</v>
      </c>
      <c r="BF6" s="88">
        <v>918091</v>
      </c>
      <c r="BG6" s="88">
        <v>1043059</v>
      </c>
      <c r="BH6" s="88">
        <v>915150</v>
      </c>
      <c r="BI6" s="88">
        <v>1006622</v>
      </c>
      <c r="BJ6" s="88">
        <v>1056557</v>
      </c>
      <c r="BK6" s="88">
        <v>984628</v>
      </c>
      <c r="BL6" s="88">
        <v>954909</v>
      </c>
      <c r="BM6" s="88">
        <v>1260926</v>
      </c>
      <c r="BN6" s="88">
        <v>987503</v>
      </c>
    </row>
    <row r="7" spans="1:66" s="87" customFormat="1">
      <c r="A7" s="87">
        <v>19</v>
      </c>
      <c r="B7" s="87" t="s">
        <v>29</v>
      </c>
      <c r="C7" s="87" t="s">
        <v>264</v>
      </c>
      <c r="D7" s="87" t="s">
        <v>160</v>
      </c>
      <c r="E7" s="87" t="s">
        <v>178</v>
      </c>
      <c r="F7" s="145">
        <v>5510</v>
      </c>
      <c r="G7" s="145">
        <v>44</v>
      </c>
      <c r="H7" s="88">
        <v>59900</v>
      </c>
      <c r="I7" s="88">
        <v>60500</v>
      </c>
      <c r="J7" s="88">
        <v>63000</v>
      </c>
      <c r="K7" s="88">
        <v>61600</v>
      </c>
      <c r="L7" s="88">
        <v>60000</v>
      </c>
      <c r="M7" s="88">
        <v>60000</v>
      </c>
      <c r="N7" s="88">
        <v>56000</v>
      </c>
      <c r="O7" s="88">
        <v>60100</v>
      </c>
      <c r="P7" s="88">
        <v>61600</v>
      </c>
      <c r="Q7" s="88">
        <v>61500</v>
      </c>
      <c r="R7" s="88">
        <v>65700</v>
      </c>
      <c r="S7" s="88">
        <v>70100</v>
      </c>
      <c r="T7" s="88">
        <v>72400</v>
      </c>
      <c r="U7" s="88">
        <v>75121</v>
      </c>
      <c r="V7" s="88">
        <v>79600</v>
      </c>
      <c r="W7" s="88">
        <v>91770</v>
      </c>
      <c r="X7" s="88">
        <v>59895</v>
      </c>
      <c r="Y7" s="88">
        <v>59145</v>
      </c>
      <c r="Z7" s="88">
        <v>52335</v>
      </c>
      <c r="AA7" s="88">
        <v>48555</v>
      </c>
      <c r="AB7" s="88">
        <v>56630</v>
      </c>
      <c r="AC7" s="88">
        <v>61300</v>
      </c>
      <c r="AD7" s="88">
        <v>29666</v>
      </c>
      <c r="AE7" s="88">
        <v>61410</v>
      </c>
      <c r="AF7" s="88">
        <v>75460</v>
      </c>
      <c r="AG7" s="88">
        <v>78070</v>
      </c>
      <c r="AH7" s="88">
        <v>78850</v>
      </c>
      <c r="AI7" s="88">
        <v>69010</v>
      </c>
      <c r="AJ7" s="88">
        <v>57652</v>
      </c>
      <c r="AK7" s="88">
        <v>65064</v>
      </c>
      <c r="AL7" s="88">
        <v>50886</v>
      </c>
      <c r="AM7" s="88">
        <v>60700</v>
      </c>
      <c r="AN7" s="88">
        <v>64359</v>
      </c>
      <c r="AO7" s="88">
        <v>59308</v>
      </c>
      <c r="AP7" s="88">
        <v>58843</v>
      </c>
      <c r="AQ7" s="88">
        <v>64189</v>
      </c>
      <c r="AR7" s="88">
        <v>57105</v>
      </c>
      <c r="AS7" s="88">
        <v>60069</v>
      </c>
      <c r="AT7" s="88">
        <v>65869</v>
      </c>
      <c r="AU7" s="88">
        <v>66550</v>
      </c>
      <c r="AV7" s="88">
        <v>68300</v>
      </c>
      <c r="AW7" s="88">
        <v>62204</v>
      </c>
      <c r="AX7" s="88">
        <v>69955</v>
      </c>
      <c r="AY7" s="88">
        <v>72636</v>
      </c>
      <c r="AZ7" s="88">
        <v>73996</v>
      </c>
      <c r="BA7" s="88">
        <v>75226</v>
      </c>
      <c r="BB7" s="88">
        <v>72589</v>
      </c>
      <c r="BC7" s="88">
        <v>73228</v>
      </c>
      <c r="BD7" s="88">
        <v>47608</v>
      </c>
      <c r="BE7" s="88">
        <v>49314</v>
      </c>
      <c r="BF7" s="88">
        <v>50580</v>
      </c>
      <c r="BG7" s="88">
        <v>51877</v>
      </c>
      <c r="BH7" s="88">
        <v>45535</v>
      </c>
      <c r="BI7" s="88">
        <v>44798</v>
      </c>
      <c r="BJ7" s="88">
        <v>51405</v>
      </c>
      <c r="BK7" s="88">
        <v>45996</v>
      </c>
      <c r="BL7" s="88">
        <v>45483</v>
      </c>
      <c r="BM7" s="88">
        <v>46620</v>
      </c>
      <c r="BN7" s="88">
        <v>47951</v>
      </c>
    </row>
    <row r="8" spans="1:66" s="87" customFormat="1">
      <c r="A8" s="87">
        <v>19</v>
      </c>
      <c r="B8" s="87" t="s">
        <v>29</v>
      </c>
      <c r="C8" s="87" t="s">
        <v>265</v>
      </c>
      <c r="D8" s="87" t="s">
        <v>160</v>
      </c>
      <c r="E8" s="87" t="s">
        <v>178</v>
      </c>
      <c r="F8" s="145">
        <v>5510</v>
      </c>
      <c r="G8" s="145">
        <v>27</v>
      </c>
      <c r="H8" s="88">
        <v>34320</v>
      </c>
      <c r="I8" s="88">
        <v>38571</v>
      </c>
      <c r="J8" s="88">
        <v>42857</v>
      </c>
      <c r="K8" s="88">
        <v>47142</v>
      </c>
      <c r="L8" s="88">
        <v>51286</v>
      </c>
      <c r="M8" s="88">
        <v>51714</v>
      </c>
      <c r="N8" s="88">
        <v>56651</v>
      </c>
      <c r="O8" s="88">
        <v>73560</v>
      </c>
      <c r="P8" s="88">
        <v>83375</v>
      </c>
      <c r="Q8" s="88">
        <v>72530</v>
      </c>
      <c r="R8" s="88">
        <v>85335</v>
      </c>
      <c r="S8" s="88">
        <v>85200</v>
      </c>
      <c r="T8" s="88">
        <v>77800</v>
      </c>
      <c r="U8" s="88">
        <v>85200</v>
      </c>
      <c r="V8" s="88">
        <v>126560</v>
      </c>
      <c r="W8" s="88">
        <v>113045</v>
      </c>
      <c r="X8" s="88">
        <v>121335</v>
      </c>
      <c r="Y8" s="88">
        <v>89315</v>
      </c>
      <c r="Z8" s="88">
        <v>76125</v>
      </c>
      <c r="AA8" s="88">
        <v>95225</v>
      </c>
      <c r="AB8" s="88">
        <v>101225</v>
      </c>
      <c r="AC8" s="88">
        <v>86660</v>
      </c>
      <c r="AD8" s="88">
        <v>61725</v>
      </c>
      <c r="AE8" s="88">
        <v>163863</v>
      </c>
      <c r="AF8" s="88">
        <v>173156</v>
      </c>
      <c r="AG8" s="88">
        <v>136760</v>
      </c>
      <c r="AH8" s="88">
        <v>164230</v>
      </c>
      <c r="AI8" s="88">
        <v>171485</v>
      </c>
      <c r="AJ8" s="88">
        <v>226852</v>
      </c>
      <c r="AK8" s="88">
        <v>211263</v>
      </c>
      <c r="AL8" s="88">
        <v>240770</v>
      </c>
      <c r="AM8" s="88">
        <v>229292</v>
      </c>
      <c r="AN8" s="88">
        <v>222594</v>
      </c>
      <c r="AO8" s="88">
        <v>247333</v>
      </c>
      <c r="AP8" s="88">
        <v>264612</v>
      </c>
      <c r="AQ8" s="88">
        <v>343520</v>
      </c>
      <c r="AR8" s="88">
        <v>255586</v>
      </c>
      <c r="AS8" s="88">
        <v>296253</v>
      </c>
      <c r="AT8" s="88">
        <v>256789</v>
      </c>
      <c r="AU8" s="88">
        <v>299083</v>
      </c>
      <c r="AV8" s="88">
        <v>332437</v>
      </c>
      <c r="AW8" s="88">
        <v>259452</v>
      </c>
      <c r="AX8" s="88">
        <v>423278</v>
      </c>
      <c r="AY8" s="88">
        <v>331336</v>
      </c>
      <c r="AZ8" s="88">
        <v>479246</v>
      </c>
      <c r="BA8" s="88">
        <v>446462</v>
      </c>
      <c r="BB8" s="88">
        <v>352104</v>
      </c>
      <c r="BC8" s="88">
        <v>337800</v>
      </c>
      <c r="BD8" s="88">
        <v>410994</v>
      </c>
      <c r="BE8" s="88">
        <v>442017</v>
      </c>
      <c r="BF8" s="88">
        <v>428007</v>
      </c>
      <c r="BG8" s="88">
        <v>474664</v>
      </c>
      <c r="BH8" s="88">
        <v>442912</v>
      </c>
      <c r="BI8" s="88">
        <v>484057</v>
      </c>
      <c r="BJ8" s="88">
        <v>527341</v>
      </c>
      <c r="BK8" s="88">
        <v>406954</v>
      </c>
      <c r="BL8" s="88">
        <v>478578</v>
      </c>
      <c r="BM8" s="88">
        <v>541157</v>
      </c>
      <c r="BN8" s="88">
        <v>600044</v>
      </c>
    </row>
    <row r="9" spans="1:66" s="87" customFormat="1">
      <c r="A9" s="87">
        <v>19</v>
      </c>
      <c r="B9" s="87" t="s">
        <v>29</v>
      </c>
      <c r="C9" s="87" t="s">
        <v>266</v>
      </c>
      <c r="D9" s="87" t="s">
        <v>160</v>
      </c>
      <c r="E9" s="87" t="s">
        <v>178</v>
      </c>
      <c r="F9" s="145">
        <v>5510</v>
      </c>
      <c r="G9" s="145">
        <v>75</v>
      </c>
      <c r="H9" s="88">
        <v>4000</v>
      </c>
      <c r="I9" s="88">
        <v>4000</v>
      </c>
      <c r="J9" s="88">
        <v>4400</v>
      </c>
      <c r="K9" s="88">
        <v>4200</v>
      </c>
      <c r="L9" s="88">
        <v>4600</v>
      </c>
      <c r="M9" s="88">
        <v>4400</v>
      </c>
      <c r="N9" s="88">
        <v>4000</v>
      </c>
      <c r="O9" s="88">
        <v>4100</v>
      </c>
      <c r="P9" s="88">
        <v>4300</v>
      </c>
      <c r="Q9" s="88">
        <v>4600</v>
      </c>
      <c r="R9" s="88">
        <v>4800</v>
      </c>
      <c r="S9" s="88">
        <v>2400</v>
      </c>
      <c r="T9" s="88">
        <v>2550</v>
      </c>
      <c r="U9" s="88">
        <v>2680</v>
      </c>
      <c r="V9" s="88">
        <v>2920</v>
      </c>
      <c r="W9" s="88">
        <v>2415</v>
      </c>
      <c r="X9" s="88">
        <v>2280</v>
      </c>
      <c r="Y9" s="88">
        <v>1705</v>
      </c>
      <c r="Z9" s="88">
        <v>1280</v>
      </c>
      <c r="AA9" s="88">
        <v>1065</v>
      </c>
      <c r="AB9" s="88">
        <v>2470</v>
      </c>
      <c r="AC9" s="88">
        <v>6830</v>
      </c>
      <c r="AD9" s="88">
        <v>5816</v>
      </c>
      <c r="AE9" s="88">
        <v>5957</v>
      </c>
      <c r="AF9" s="88">
        <v>5175</v>
      </c>
      <c r="AG9" s="88">
        <v>4485</v>
      </c>
      <c r="AH9" s="88">
        <v>5081</v>
      </c>
      <c r="AI9" s="88">
        <v>4682</v>
      </c>
      <c r="AJ9" s="88">
        <v>3246</v>
      </c>
      <c r="AK9" s="88">
        <v>3244</v>
      </c>
      <c r="AL9" s="88">
        <v>4504</v>
      </c>
      <c r="AM9" s="88">
        <v>2925</v>
      </c>
      <c r="AN9" s="88">
        <v>3885</v>
      </c>
      <c r="AO9" s="88">
        <v>4000</v>
      </c>
      <c r="AP9" s="88">
        <v>4080</v>
      </c>
      <c r="AQ9" s="88">
        <v>4185</v>
      </c>
      <c r="AR9" s="88">
        <v>4400</v>
      </c>
      <c r="AS9" s="88">
        <v>4500</v>
      </c>
      <c r="AT9" s="88">
        <v>4600</v>
      </c>
      <c r="AU9" s="88">
        <v>4670</v>
      </c>
      <c r="AV9" s="88">
        <v>4700</v>
      </c>
      <c r="AW9" s="88">
        <v>4665</v>
      </c>
      <c r="AX9" s="88">
        <v>6688</v>
      </c>
      <c r="AY9" s="88">
        <v>6878</v>
      </c>
      <c r="AZ9" s="88">
        <v>7027</v>
      </c>
      <c r="BA9" s="88">
        <v>7179</v>
      </c>
      <c r="BB9" s="88">
        <v>7267</v>
      </c>
      <c r="BC9" s="88">
        <v>7358</v>
      </c>
      <c r="BD9" s="88">
        <v>6292</v>
      </c>
      <c r="BE9" s="88">
        <v>6100</v>
      </c>
      <c r="BF9" s="88">
        <v>5924</v>
      </c>
      <c r="BG9" s="88">
        <v>5994</v>
      </c>
      <c r="BH9" s="88">
        <v>6180</v>
      </c>
      <c r="BI9" s="88">
        <v>28996</v>
      </c>
      <c r="BJ9" s="88">
        <v>27393</v>
      </c>
      <c r="BK9" s="88">
        <v>24684</v>
      </c>
      <c r="BL9" s="88">
        <v>21021</v>
      </c>
      <c r="BM9" s="88">
        <v>21906</v>
      </c>
      <c r="BN9" s="88">
        <v>22204</v>
      </c>
    </row>
    <row r="10" spans="1:66" s="87" customFormat="1">
      <c r="A10" s="87">
        <v>19</v>
      </c>
      <c r="B10" s="87" t="s">
        <v>29</v>
      </c>
      <c r="C10" s="87" t="s">
        <v>267</v>
      </c>
      <c r="D10" s="87" t="s">
        <v>160</v>
      </c>
      <c r="E10" s="87" t="s">
        <v>178</v>
      </c>
      <c r="F10" s="145">
        <v>5510</v>
      </c>
      <c r="G10" s="145">
        <v>92</v>
      </c>
      <c r="H10" s="88">
        <v>9200</v>
      </c>
      <c r="I10" s="88">
        <v>10200</v>
      </c>
      <c r="J10" s="88">
        <v>13500</v>
      </c>
      <c r="K10" s="88">
        <v>11200</v>
      </c>
      <c r="L10" s="88">
        <v>6800</v>
      </c>
      <c r="M10" s="88">
        <v>8000</v>
      </c>
      <c r="N10" s="88">
        <v>7400</v>
      </c>
      <c r="O10" s="88">
        <v>9600</v>
      </c>
      <c r="P10" s="88">
        <v>9600</v>
      </c>
      <c r="Q10" s="88">
        <v>9700</v>
      </c>
      <c r="R10" s="88">
        <v>10500</v>
      </c>
      <c r="S10" s="88">
        <v>10800</v>
      </c>
      <c r="T10" s="88">
        <v>12000</v>
      </c>
      <c r="U10" s="88">
        <v>13205</v>
      </c>
      <c r="V10" s="88">
        <v>15200</v>
      </c>
      <c r="W10" s="88">
        <v>14960</v>
      </c>
      <c r="X10" s="88">
        <v>9035</v>
      </c>
      <c r="Y10" s="88">
        <v>7660</v>
      </c>
      <c r="Z10" s="88">
        <v>6000</v>
      </c>
      <c r="AA10" s="88">
        <v>8935</v>
      </c>
      <c r="AB10" s="88">
        <v>13040</v>
      </c>
      <c r="AC10" s="88">
        <v>15785</v>
      </c>
      <c r="AD10" s="88">
        <v>11710</v>
      </c>
      <c r="AE10" s="88">
        <v>16622</v>
      </c>
      <c r="AF10" s="88">
        <v>21144</v>
      </c>
      <c r="AG10" s="88">
        <v>20631</v>
      </c>
      <c r="AH10" s="88">
        <v>23897</v>
      </c>
      <c r="AI10" s="88">
        <v>22600</v>
      </c>
      <c r="AJ10" s="88">
        <v>18230</v>
      </c>
      <c r="AK10" s="88">
        <v>16077</v>
      </c>
      <c r="AL10" s="88">
        <v>19651</v>
      </c>
      <c r="AM10" s="88">
        <v>16858</v>
      </c>
      <c r="AN10" s="88">
        <v>19129</v>
      </c>
      <c r="AO10" s="88">
        <v>19465</v>
      </c>
      <c r="AP10" s="88">
        <v>18814</v>
      </c>
      <c r="AQ10" s="88">
        <v>23498</v>
      </c>
      <c r="AR10" s="88">
        <v>26366</v>
      </c>
      <c r="AS10" s="88">
        <v>20291</v>
      </c>
      <c r="AT10" s="88">
        <v>22498</v>
      </c>
      <c r="AU10" s="88">
        <v>23785</v>
      </c>
      <c r="AV10" s="88">
        <v>23299</v>
      </c>
      <c r="AW10" s="88">
        <v>24179</v>
      </c>
      <c r="AX10" s="88">
        <v>24936</v>
      </c>
      <c r="AY10" s="88">
        <v>24688</v>
      </c>
      <c r="AZ10" s="88">
        <v>25201</v>
      </c>
      <c r="BA10" s="88">
        <v>26873</v>
      </c>
      <c r="BB10" s="88">
        <v>26601</v>
      </c>
      <c r="BC10" s="88">
        <v>27169</v>
      </c>
      <c r="BD10" s="88">
        <v>34156</v>
      </c>
      <c r="BE10" s="88">
        <v>36724</v>
      </c>
      <c r="BF10" s="88">
        <v>40943</v>
      </c>
      <c r="BG10" s="88">
        <v>50874</v>
      </c>
      <c r="BH10" s="88">
        <v>63075</v>
      </c>
      <c r="BI10" s="88">
        <v>67711</v>
      </c>
      <c r="BJ10" s="88">
        <v>75449</v>
      </c>
      <c r="BK10" s="88">
        <v>65548</v>
      </c>
      <c r="BL10" s="88">
        <v>66792</v>
      </c>
      <c r="BM10" s="88">
        <v>70763</v>
      </c>
      <c r="BN10" s="88">
        <v>67135</v>
      </c>
    </row>
    <row r="11" spans="1:66" s="87" customFormat="1">
      <c r="A11" s="87">
        <v>19</v>
      </c>
      <c r="B11" s="87" t="s">
        <v>29</v>
      </c>
      <c r="C11" s="87" t="s">
        <v>268</v>
      </c>
      <c r="D11" s="87" t="s">
        <v>160</v>
      </c>
      <c r="E11" s="87" t="s">
        <v>178</v>
      </c>
      <c r="F11" s="145">
        <v>5510</v>
      </c>
      <c r="G11" s="145">
        <v>71</v>
      </c>
      <c r="H11" s="88">
        <v>50</v>
      </c>
      <c r="I11" s="88">
        <v>50</v>
      </c>
      <c r="J11" s="88">
        <v>50</v>
      </c>
      <c r="K11" s="88">
        <v>50</v>
      </c>
      <c r="L11" s="88">
        <v>120</v>
      </c>
      <c r="M11" s="88">
        <v>550</v>
      </c>
      <c r="N11" s="88">
        <v>550</v>
      </c>
      <c r="O11" s="88">
        <v>550</v>
      </c>
      <c r="P11" s="88">
        <v>400</v>
      </c>
      <c r="Q11" s="88">
        <v>400</v>
      </c>
      <c r="R11" s="88">
        <v>525</v>
      </c>
      <c r="S11" s="88">
        <v>550</v>
      </c>
      <c r="T11" s="88">
        <v>550</v>
      </c>
      <c r="U11" s="88">
        <v>550</v>
      </c>
      <c r="V11" s="88">
        <v>900</v>
      </c>
      <c r="W11" s="88">
        <v>450</v>
      </c>
      <c r="X11" s="88">
        <v>450</v>
      </c>
      <c r="Y11" s="88">
        <v>400</v>
      </c>
      <c r="Z11" s="88">
        <v>370</v>
      </c>
      <c r="AA11" s="88">
        <v>390</v>
      </c>
      <c r="AB11" s="88">
        <v>15</v>
      </c>
      <c r="AC11" s="88">
        <v>21</v>
      </c>
      <c r="AD11" s="88">
        <v>25</v>
      </c>
      <c r="AE11" s="88">
        <v>145</v>
      </c>
      <c r="AF11" s="88">
        <v>435</v>
      </c>
      <c r="AG11" s="88">
        <v>400</v>
      </c>
      <c r="AH11" s="88">
        <v>396</v>
      </c>
      <c r="AI11" s="88">
        <v>360</v>
      </c>
      <c r="AJ11" s="88">
        <v>205</v>
      </c>
      <c r="AK11" s="88">
        <v>183</v>
      </c>
      <c r="AL11" s="88">
        <v>245</v>
      </c>
      <c r="AM11" s="88">
        <v>150</v>
      </c>
      <c r="AN11" s="88">
        <v>155</v>
      </c>
      <c r="AO11" s="88">
        <v>175</v>
      </c>
      <c r="AP11" s="88">
        <v>185</v>
      </c>
      <c r="AQ11" s="88">
        <v>200</v>
      </c>
      <c r="AR11" s="88">
        <v>210</v>
      </c>
      <c r="AS11" s="88">
        <v>150</v>
      </c>
      <c r="AT11" s="88">
        <v>200</v>
      </c>
      <c r="AU11" s="88">
        <v>205</v>
      </c>
      <c r="AV11" s="88">
        <v>210</v>
      </c>
      <c r="AW11" s="88">
        <v>210</v>
      </c>
      <c r="AX11" s="88">
        <v>374</v>
      </c>
      <c r="AY11" s="88">
        <v>386</v>
      </c>
      <c r="AZ11" s="88">
        <v>398</v>
      </c>
      <c r="BA11" s="88">
        <v>405</v>
      </c>
      <c r="BB11" s="88">
        <v>413</v>
      </c>
      <c r="BC11" s="88">
        <v>420</v>
      </c>
      <c r="BD11" s="88">
        <v>99</v>
      </c>
      <c r="BE11" s="88">
        <v>106</v>
      </c>
      <c r="BF11" s="88">
        <v>98</v>
      </c>
      <c r="BG11" s="88">
        <v>106</v>
      </c>
      <c r="BH11" s="88">
        <v>99</v>
      </c>
      <c r="BI11" s="88">
        <v>274</v>
      </c>
      <c r="BJ11" s="88">
        <v>318</v>
      </c>
      <c r="BK11" s="88">
        <v>269</v>
      </c>
      <c r="BL11" s="88">
        <v>269</v>
      </c>
      <c r="BM11" s="88">
        <v>275</v>
      </c>
      <c r="BN11" s="88">
        <v>286</v>
      </c>
    </row>
    <row r="12" spans="1:66" s="87" customFormat="1">
      <c r="A12" s="87">
        <v>19</v>
      </c>
      <c r="B12" s="87" t="s">
        <v>29</v>
      </c>
      <c r="C12" s="87" t="s">
        <v>269</v>
      </c>
      <c r="D12" s="87" t="s">
        <v>160</v>
      </c>
      <c r="E12" s="87" t="s">
        <v>178</v>
      </c>
      <c r="F12" s="145">
        <v>5510</v>
      </c>
      <c r="G12" s="145">
        <v>83</v>
      </c>
      <c r="H12" s="88"/>
      <c r="I12" s="88"/>
      <c r="J12" s="88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>
        <v>1000</v>
      </c>
      <c r="X12" s="88">
        <v>3840</v>
      </c>
      <c r="Y12" s="88">
        <v>5300</v>
      </c>
      <c r="Z12" s="88">
        <v>13150</v>
      </c>
      <c r="AA12" s="88">
        <v>27720</v>
      </c>
      <c r="AB12" s="88">
        <v>21280</v>
      </c>
      <c r="AC12" s="88">
        <v>13000</v>
      </c>
      <c r="AD12" s="88">
        <v>4792</v>
      </c>
      <c r="AE12" s="88">
        <v>41411</v>
      </c>
      <c r="AF12" s="88">
        <v>68345</v>
      </c>
      <c r="AG12" s="88">
        <v>59300</v>
      </c>
      <c r="AH12" s="88">
        <v>34722</v>
      </c>
      <c r="AI12" s="88">
        <v>57140</v>
      </c>
      <c r="AJ12" s="88">
        <v>77078</v>
      </c>
      <c r="AK12" s="88">
        <v>50720</v>
      </c>
      <c r="AL12" s="88">
        <v>47110</v>
      </c>
      <c r="AM12" s="88">
        <v>42405</v>
      </c>
      <c r="AN12" s="88">
        <v>120740</v>
      </c>
      <c r="AO12" s="88">
        <v>50003</v>
      </c>
      <c r="AP12" s="88">
        <v>104051</v>
      </c>
      <c r="AQ12" s="88">
        <v>105050</v>
      </c>
      <c r="AR12" s="88">
        <v>76298</v>
      </c>
      <c r="AS12" s="88">
        <v>120795</v>
      </c>
      <c r="AT12" s="88">
        <v>148017</v>
      </c>
      <c r="AU12" s="88">
        <v>94521</v>
      </c>
      <c r="AV12" s="88">
        <v>104597</v>
      </c>
      <c r="AW12" s="88">
        <v>172257</v>
      </c>
      <c r="AX12" s="88">
        <v>131998</v>
      </c>
      <c r="AY12" s="88">
        <v>165275</v>
      </c>
      <c r="AZ12" s="88">
        <v>203699</v>
      </c>
      <c r="BA12" s="88">
        <v>271001</v>
      </c>
      <c r="BB12" s="88">
        <v>336292</v>
      </c>
      <c r="BC12" s="88">
        <v>404446</v>
      </c>
      <c r="BD12" s="88">
        <v>503038</v>
      </c>
      <c r="BE12" s="88">
        <v>338397</v>
      </c>
      <c r="BF12" s="88">
        <v>360516</v>
      </c>
      <c r="BG12" s="88">
        <v>353208</v>
      </c>
      <c r="BH12" s="88">
        <v>820921</v>
      </c>
      <c r="BI12" s="88">
        <v>656494</v>
      </c>
      <c r="BJ12" s="88">
        <v>858101</v>
      </c>
      <c r="BK12" s="88">
        <v>802518</v>
      </c>
      <c r="BL12" s="88">
        <v>556868</v>
      </c>
      <c r="BM12" s="88">
        <v>1023314</v>
      </c>
      <c r="BN12" s="88">
        <v>949039</v>
      </c>
    </row>
    <row r="13" spans="1:66" s="87" customFormat="1">
      <c r="A13" s="87">
        <v>19</v>
      </c>
      <c r="B13" s="87" t="s">
        <v>29</v>
      </c>
      <c r="C13" s="87" t="s">
        <v>270</v>
      </c>
      <c r="D13" s="87" t="s">
        <v>160</v>
      </c>
      <c r="E13" s="87" t="s">
        <v>178</v>
      </c>
      <c r="F13" s="145">
        <v>5510</v>
      </c>
      <c r="G13" s="145">
        <v>15</v>
      </c>
      <c r="H13" s="88">
        <v>45000</v>
      </c>
      <c r="I13" s="88">
        <v>40000</v>
      </c>
      <c r="J13" s="88">
        <v>55000</v>
      </c>
      <c r="K13" s="88">
        <v>57000</v>
      </c>
      <c r="L13" s="88">
        <v>55000</v>
      </c>
      <c r="M13" s="88">
        <v>41000</v>
      </c>
      <c r="N13" s="88">
        <v>27000</v>
      </c>
      <c r="O13" s="88">
        <v>45000</v>
      </c>
      <c r="P13" s="88">
        <v>53200</v>
      </c>
      <c r="Q13" s="88">
        <v>44190</v>
      </c>
      <c r="R13" s="88">
        <v>47100</v>
      </c>
      <c r="S13" s="88">
        <v>53590</v>
      </c>
      <c r="T13" s="88">
        <v>57000</v>
      </c>
      <c r="U13" s="88">
        <v>62460</v>
      </c>
      <c r="V13" s="88">
        <v>61750</v>
      </c>
      <c r="W13" s="88">
        <v>69815</v>
      </c>
      <c r="X13" s="88">
        <v>55610</v>
      </c>
      <c r="Y13" s="88">
        <v>56590</v>
      </c>
      <c r="Z13" s="88">
        <v>67755</v>
      </c>
      <c r="AA13" s="88">
        <v>60140</v>
      </c>
      <c r="AB13" s="88">
        <v>66620</v>
      </c>
      <c r="AC13" s="88">
        <v>66000</v>
      </c>
      <c r="AD13" s="88">
        <v>45647</v>
      </c>
      <c r="AE13" s="88">
        <v>78490</v>
      </c>
      <c r="AF13" s="88">
        <v>74333</v>
      </c>
      <c r="AG13" s="88">
        <v>81200</v>
      </c>
      <c r="AH13" s="88">
        <v>76655</v>
      </c>
      <c r="AI13" s="88">
        <v>62650</v>
      </c>
      <c r="AJ13" s="88">
        <v>60794</v>
      </c>
      <c r="AK13" s="88">
        <v>54480</v>
      </c>
      <c r="AL13" s="88">
        <v>108733</v>
      </c>
      <c r="AM13" s="88">
        <v>95727</v>
      </c>
      <c r="AN13" s="88">
        <v>145129</v>
      </c>
      <c r="AO13" s="88">
        <v>82323</v>
      </c>
      <c r="AP13" s="88">
        <v>122805</v>
      </c>
      <c r="AQ13" s="88">
        <v>98820</v>
      </c>
      <c r="AR13" s="88">
        <v>168547</v>
      </c>
      <c r="AS13" s="88">
        <v>175426</v>
      </c>
      <c r="AT13" s="88">
        <v>150012</v>
      </c>
      <c r="AU13" s="88">
        <v>101510</v>
      </c>
      <c r="AV13" s="88">
        <v>112659</v>
      </c>
      <c r="AW13" s="88">
        <v>119102</v>
      </c>
      <c r="AX13" s="88">
        <v>112930</v>
      </c>
      <c r="AY13" s="88">
        <v>116037</v>
      </c>
      <c r="AZ13" s="88">
        <v>131198</v>
      </c>
      <c r="BA13" s="88">
        <v>143677</v>
      </c>
      <c r="BB13" s="88">
        <v>167095</v>
      </c>
      <c r="BC13" s="88">
        <v>199990</v>
      </c>
      <c r="BD13" s="88">
        <v>201508</v>
      </c>
      <c r="BE13" s="88">
        <v>241397</v>
      </c>
      <c r="BF13" s="88">
        <v>182927</v>
      </c>
      <c r="BG13" s="88">
        <v>145151</v>
      </c>
      <c r="BH13" s="88">
        <v>208735</v>
      </c>
      <c r="BI13" s="88">
        <v>159670</v>
      </c>
      <c r="BJ13" s="88">
        <v>337599</v>
      </c>
      <c r="BK13" s="88">
        <v>329437</v>
      </c>
      <c r="BL13" s="88">
        <v>154293</v>
      </c>
      <c r="BM13" s="88">
        <v>301689</v>
      </c>
      <c r="BN13" s="88">
        <v>237127</v>
      </c>
    </row>
    <row r="14" spans="1:66" s="87" customFormat="1">
      <c r="A14" s="87">
        <v>19</v>
      </c>
      <c r="B14" s="87" t="s">
        <v>29</v>
      </c>
      <c r="C14" s="87" t="s">
        <v>271</v>
      </c>
      <c r="D14" s="87" t="s">
        <v>160</v>
      </c>
      <c r="E14" s="87" t="s">
        <v>178</v>
      </c>
      <c r="F14" s="145">
        <v>5510</v>
      </c>
      <c r="G14" s="145">
        <v>108</v>
      </c>
      <c r="H14" s="88">
        <v>200</v>
      </c>
      <c r="I14" s="88">
        <v>200</v>
      </c>
      <c r="J14" s="88">
        <v>200</v>
      </c>
      <c r="K14" s="88">
        <v>200</v>
      </c>
      <c r="L14" s="88">
        <v>200</v>
      </c>
      <c r="M14" s="88">
        <v>300</v>
      </c>
      <c r="N14" s="88">
        <v>300</v>
      </c>
      <c r="O14" s="88">
        <v>300</v>
      </c>
      <c r="P14" s="88">
        <v>300</v>
      </c>
      <c r="Q14" s="88">
        <v>300</v>
      </c>
      <c r="R14" s="88">
        <v>300</v>
      </c>
      <c r="S14" s="88">
        <v>315</v>
      </c>
      <c r="T14" s="88">
        <v>320</v>
      </c>
      <c r="U14" s="88">
        <v>320</v>
      </c>
      <c r="V14" s="88">
        <v>330</v>
      </c>
      <c r="W14" s="88">
        <v>345</v>
      </c>
      <c r="X14" s="88">
        <v>330</v>
      </c>
      <c r="Y14" s="88">
        <v>430</v>
      </c>
      <c r="Z14" s="88">
        <v>520</v>
      </c>
      <c r="AA14" s="88">
        <v>510</v>
      </c>
      <c r="AB14" s="88">
        <v>1110</v>
      </c>
      <c r="AC14" s="88">
        <v>1170</v>
      </c>
      <c r="AD14" s="88">
        <v>218</v>
      </c>
      <c r="AE14" s="88">
        <v>1238</v>
      </c>
      <c r="AF14" s="88">
        <v>979</v>
      </c>
      <c r="AG14" s="88">
        <v>860</v>
      </c>
      <c r="AH14" s="88">
        <v>970</v>
      </c>
      <c r="AI14" s="88">
        <v>785</v>
      </c>
      <c r="AJ14" s="88">
        <v>775</v>
      </c>
      <c r="AK14" s="88">
        <v>665</v>
      </c>
      <c r="AL14" s="88">
        <v>885</v>
      </c>
      <c r="AM14" s="88">
        <v>590</v>
      </c>
      <c r="AN14" s="88">
        <v>740</v>
      </c>
      <c r="AO14" s="88">
        <v>750</v>
      </c>
      <c r="AP14" s="88">
        <v>724</v>
      </c>
      <c r="AQ14" s="88">
        <v>722</v>
      </c>
      <c r="AR14" s="88">
        <v>722</v>
      </c>
      <c r="AS14" s="88">
        <v>722</v>
      </c>
      <c r="AT14" s="88">
        <v>760</v>
      </c>
      <c r="AU14" s="88">
        <v>727</v>
      </c>
      <c r="AV14" s="88">
        <v>750</v>
      </c>
      <c r="AW14" s="88">
        <v>724</v>
      </c>
      <c r="AX14" s="88">
        <v>700</v>
      </c>
      <c r="AY14" s="88">
        <v>658</v>
      </c>
      <c r="AZ14" s="88">
        <v>678</v>
      </c>
      <c r="BA14" s="88">
        <v>708</v>
      </c>
      <c r="BB14" s="88">
        <v>740</v>
      </c>
      <c r="BC14" s="88">
        <v>758</v>
      </c>
      <c r="BD14" s="88">
        <v>777</v>
      </c>
      <c r="BE14" s="88">
        <v>628</v>
      </c>
      <c r="BF14" s="88">
        <v>921</v>
      </c>
      <c r="BG14" s="88">
        <v>609</v>
      </c>
      <c r="BH14" s="88">
        <v>638</v>
      </c>
      <c r="BI14" s="88">
        <v>619</v>
      </c>
      <c r="BJ14" s="88">
        <v>756</v>
      </c>
      <c r="BK14" s="88">
        <v>774</v>
      </c>
      <c r="BL14" s="88">
        <v>780</v>
      </c>
      <c r="BM14" s="88">
        <v>777</v>
      </c>
      <c r="BN14" s="88">
        <v>795</v>
      </c>
    </row>
    <row r="15" spans="1:66">
      <c r="F15" s="145"/>
      <c r="G15" s="145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</row>
    <row r="16" spans="1:66" s="25" customFormat="1">
      <c r="A16" s="25">
        <v>19</v>
      </c>
      <c r="B16" s="25" t="s">
        <v>29</v>
      </c>
      <c r="C16" s="25" t="s">
        <v>241</v>
      </c>
      <c r="D16" s="25" t="s">
        <v>160</v>
      </c>
      <c r="E16" s="25" t="s">
        <v>178</v>
      </c>
      <c r="F16" s="144">
        <v>5510</v>
      </c>
      <c r="G16" s="144">
        <v>1720</v>
      </c>
      <c r="H16" s="53">
        <v>716700</v>
      </c>
      <c r="I16" s="53">
        <v>720000</v>
      </c>
      <c r="J16" s="53">
        <v>741000</v>
      </c>
      <c r="K16" s="53">
        <v>758000</v>
      </c>
      <c r="L16" s="53">
        <v>783000</v>
      </c>
      <c r="M16" s="53">
        <v>767100</v>
      </c>
      <c r="N16" s="53">
        <v>760600</v>
      </c>
      <c r="O16" s="53">
        <v>858800</v>
      </c>
      <c r="P16" s="53">
        <v>902500</v>
      </c>
      <c r="Q16" s="53">
        <v>944100</v>
      </c>
      <c r="R16" s="53">
        <v>1000800</v>
      </c>
      <c r="S16" s="53">
        <v>1018885</v>
      </c>
      <c r="T16" s="53">
        <v>1034961</v>
      </c>
      <c r="U16" s="53">
        <v>1082190</v>
      </c>
      <c r="V16" s="53">
        <v>1179660</v>
      </c>
      <c r="W16" s="53">
        <v>1209985</v>
      </c>
      <c r="X16" s="53">
        <v>1032720</v>
      </c>
      <c r="Y16" s="53">
        <v>1012525</v>
      </c>
      <c r="Z16" s="53">
        <v>996805</v>
      </c>
      <c r="AA16" s="53">
        <v>1061770</v>
      </c>
      <c r="AB16" s="53">
        <v>1131730</v>
      </c>
      <c r="AC16" s="53">
        <v>1263602</v>
      </c>
      <c r="AD16" s="53">
        <v>531044</v>
      </c>
      <c r="AE16" s="53">
        <v>1074955</v>
      </c>
      <c r="AF16" s="53">
        <v>1224517</v>
      </c>
      <c r="AG16" s="53">
        <v>1212676</v>
      </c>
      <c r="AH16" s="53">
        <v>1332790</v>
      </c>
      <c r="AI16" s="53">
        <v>1355982</v>
      </c>
      <c r="AJ16" s="53">
        <v>1193584</v>
      </c>
      <c r="AK16" s="53">
        <v>1103926</v>
      </c>
      <c r="AL16" s="53">
        <v>1168885</v>
      </c>
      <c r="AM16" s="53">
        <v>1022200</v>
      </c>
      <c r="AN16" s="53">
        <v>1028705</v>
      </c>
      <c r="AO16" s="53">
        <v>1012720</v>
      </c>
      <c r="AP16" s="53">
        <v>996007</v>
      </c>
      <c r="AQ16" s="53">
        <v>1015343</v>
      </c>
      <c r="AR16" s="53">
        <v>1056938</v>
      </c>
      <c r="AS16" s="53">
        <v>981106</v>
      </c>
      <c r="AT16" s="53">
        <v>1118649</v>
      </c>
      <c r="AU16" s="53">
        <v>1145452</v>
      </c>
      <c r="AV16" s="53">
        <v>1120825</v>
      </c>
      <c r="AW16" s="53">
        <v>1152035</v>
      </c>
      <c r="AX16" s="53">
        <v>1164148</v>
      </c>
      <c r="AY16" s="53">
        <v>1167391</v>
      </c>
      <c r="AZ16" s="53">
        <v>1189600</v>
      </c>
      <c r="BA16" s="53">
        <v>1176132</v>
      </c>
      <c r="BB16" s="53">
        <v>1154641</v>
      </c>
      <c r="BC16" s="53">
        <v>1168766</v>
      </c>
      <c r="BD16" s="53">
        <v>1264638</v>
      </c>
      <c r="BE16" s="53">
        <v>1324089</v>
      </c>
      <c r="BF16" s="53">
        <v>1356720</v>
      </c>
      <c r="BG16" s="53">
        <v>1305525</v>
      </c>
      <c r="BH16" s="53">
        <v>1355407</v>
      </c>
      <c r="BI16" s="53">
        <v>1367278</v>
      </c>
      <c r="BJ16" s="53">
        <v>1339020</v>
      </c>
      <c r="BK16" s="53">
        <v>1327840</v>
      </c>
      <c r="BL16" s="53">
        <v>1301861</v>
      </c>
      <c r="BM16" s="53">
        <v>1416133</v>
      </c>
      <c r="BN16" s="53">
        <v>1513496</v>
      </c>
    </row>
    <row r="17" spans="1:66" s="25" customFormat="1">
      <c r="F17" s="144"/>
      <c r="G17" s="144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  <c r="U17" s="53"/>
      <c r="V17" s="53"/>
      <c r="W17" s="53"/>
      <c r="X17" s="53"/>
      <c r="Y17" s="53"/>
      <c r="Z17" s="53"/>
      <c r="AA17" s="53"/>
      <c r="AB17" s="53"/>
      <c r="AC17" s="53"/>
      <c r="AD17" s="53"/>
      <c r="AE17" s="53"/>
      <c r="AF17" s="53"/>
      <c r="AG17" s="53"/>
      <c r="AH17" s="53"/>
      <c r="AI17" s="53"/>
      <c r="AJ17" s="53"/>
      <c r="AK17" s="53"/>
      <c r="AL17" s="53"/>
      <c r="AM17" s="53"/>
      <c r="AN17" s="53"/>
      <c r="AO17" s="53"/>
      <c r="AP17" s="53"/>
      <c r="AQ17" s="53"/>
      <c r="AR17" s="53"/>
      <c r="AS17" s="53"/>
      <c r="AT17" s="53"/>
      <c r="AU17" s="53"/>
      <c r="AV17" s="53"/>
      <c r="AW17" s="53"/>
      <c r="AX17" s="53"/>
      <c r="AY17" s="53"/>
      <c r="AZ17" s="53"/>
      <c r="BA17" s="53"/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</row>
    <row r="18" spans="1:66" s="31" customFormat="1">
      <c r="A18" s="31">
        <v>19</v>
      </c>
      <c r="B18" s="31" t="s">
        <v>29</v>
      </c>
      <c r="C18" s="31" t="s">
        <v>272</v>
      </c>
      <c r="D18" s="31" t="s">
        <v>160</v>
      </c>
      <c r="E18" s="31" t="s">
        <v>178</v>
      </c>
      <c r="F18" s="145">
        <v>5510</v>
      </c>
      <c r="G18" s="145">
        <v>125</v>
      </c>
      <c r="H18" s="58">
        <v>147500</v>
      </c>
      <c r="I18" s="58">
        <v>135000</v>
      </c>
      <c r="J18" s="58">
        <v>138000</v>
      </c>
      <c r="K18" s="58">
        <v>140000</v>
      </c>
      <c r="L18" s="58">
        <v>150000</v>
      </c>
      <c r="M18" s="58">
        <v>160000</v>
      </c>
      <c r="N18" s="58">
        <v>180000</v>
      </c>
      <c r="O18" s="58">
        <v>200000</v>
      </c>
      <c r="P18" s="58">
        <v>212500</v>
      </c>
      <c r="Q18" s="58">
        <v>221300</v>
      </c>
      <c r="R18" s="58">
        <v>234000</v>
      </c>
      <c r="S18" s="58">
        <v>242200</v>
      </c>
      <c r="T18" s="58">
        <v>245056</v>
      </c>
      <c r="U18" s="58">
        <v>269500</v>
      </c>
      <c r="V18" s="58">
        <v>285350</v>
      </c>
      <c r="W18" s="58">
        <v>304700</v>
      </c>
      <c r="X18" s="58">
        <v>294290</v>
      </c>
      <c r="Y18" s="58">
        <v>210520</v>
      </c>
      <c r="Z18" s="58">
        <v>201430</v>
      </c>
      <c r="AA18" s="58">
        <v>219065</v>
      </c>
      <c r="AB18" s="58">
        <v>191430</v>
      </c>
      <c r="AC18" s="58">
        <v>287962</v>
      </c>
      <c r="AD18" s="58">
        <v>180385</v>
      </c>
      <c r="AE18" s="58">
        <v>280328</v>
      </c>
      <c r="AF18" s="58">
        <v>376198</v>
      </c>
      <c r="AG18" s="58">
        <v>420000</v>
      </c>
      <c r="AH18" s="58">
        <v>424248</v>
      </c>
      <c r="AI18" s="58">
        <v>430000</v>
      </c>
      <c r="AJ18" s="58">
        <v>453189</v>
      </c>
      <c r="AK18" s="58">
        <v>393590</v>
      </c>
      <c r="AL18" s="58">
        <v>364054</v>
      </c>
      <c r="AM18" s="58">
        <v>324498</v>
      </c>
      <c r="AN18" s="58">
        <v>311994</v>
      </c>
      <c r="AO18" s="58">
        <v>282921</v>
      </c>
      <c r="AP18" s="58">
        <v>298772</v>
      </c>
      <c r="AQ18" s="58">
        <v>301779</v>
      </c>
      <c r="AR18" s="58">
        <v>314988</v>
      </c>
      <c r="AS18" s="58">
        <v>307889</v>
      </c>
      <c r="AT18" s="58">
        <v>328198</v>
      </c>
      <c r="AU18" s="58">
        <v>342261</v>
      </c>
      <c r="AV18" s="58">
        <v>335131</v>
      </c>
      <c r="AW18" s="58">
        <v>345850</v>
      </c>
      <c r="AX18" s="58">
        <v>354962</v>
      </c>
      <c r="AY18" s="58">
        <v>362866</v>
      </c>
      <c r="AZ18" s="58">
        <v>370482</v>
      </c>
      <c r="BA18" s="58">
        <v>371280</v>
      </c>
      <c r="BB18" s="58">
        <v>360577</v>
      </c>
      <c r="BC18" s="58">
        <v>361329</v>
      </c>
      <c r="BD18" s="58">
        <v>248855</v>
      </c>
      <c r="BE18" s="58">
        <v>266240</v>
      </c>
      <c r="BF18" s="58">
        <v>268938</v>
      </c>
      <c r="BG18" s="58">
        <v>241894</v>
      </c>
      <c r="BH18" s="58">
        <v>243799</v>
      </c>
      <c r="BI18" s="58">
        <v>245808</v>
      </c>
      <c r="BJ18" s="58">
        <v>223303</v>
      </c>
      <c r="BK18" s="58">
        <v>199965</v>
      </c>
      <c r="BL18" s="58">
        <v>203318</v>
      </c>
      <c r="BM18" s="58">
        <v>201375</v>
      </c>
      <c r="BN18" s="58">
        <v>203327</v>
      </c>
    </row>
    <row r="19" spans="1:66" s="31" customFormat="1">
      <c r="A19" s="31">
        <v>19</v>
      </c>
      <c r="B19" s="31" t="s">
        <v>29</v>
      </c>
      <c r="C19" s="31" t="s">
        <v>273</v>
      </c>
      <c r="D19" s="31" t="s">
        <v>160</v>
      </c>
      <c r="E19" s="31" t="s">
        <v>178</v>
      </c>
      <c r="F19" s="145">
        <v>5510</v>
      </c>
      <c r="G19" s="145">
        <v>116</v>
      </c>
      <c r="H19" s="58">
        <v>516000</v>
      </c>
      <c r="I19" s="58">
        <v>531000</v>
      </c>
      <c r="J19" s="58">
        <v>546000</v>
      </c>
      <c r="K19" s="58">
        <v>561000</v>
      </c>
      <c r="L19" s="58">
        <v>575000</v>
      </c>
      <c r="M19" s="58">
        <v>549000</v>
      </c>
      <c r="N19" s="58">
        <v>519500</v>
      </c>
      <c r="O19" s="58">
        <v>597600</v>
      </c>
      <c r="P19" s="58">
        <v>627400</v>
      </c>
      <c r="Q19" s="58">
        <v>655000</v>
      </c>
      <c r="R19" s="58">
        <v>698000</v>
      </c>
      <c r="S19" s="58">
        <v>703585</v>
      </c>
      <c r="T19" s="58">
        <v>729705</v>
      </c>
      <c r="U19" s="58">
        <v>749460</v>
      </c>
      <c r="V19" s="58">
        <v>834050</v>
      </c>
      <c r="W19" s="58">
        <v>823800</v>
      </c>
      <c r="X19" s="58">
        <v>659155</v>
      </c>
      <c r="Y19" s="58">
        <v>738345</v>
      </c>
      <c r="Z19" s="58">
        <v>730025</v>
      </c>
      <c r="AA19" s="58">
        <v>786620</v>
      </c>
      <c r="AB19" s="58">
        <v>866780</v>
      </c>
      <c r="AC19" s="58">
        <v>900000</v>
      </c>
      <c r="AD19" s="58">
        <v>316454</v>
      </c>
      <c r="AE19" s="58">
        <v>722873</v>
      </c>
      <c r="AF19" s="58">
        <v>768225</v>
      </c>
      <c r="AG19" s="58">
        <v>703000</v>
      </c>
      <c r="AH19" s="58">
        <v>814882</v>
      </c>
      <c r="AI19" s="58">
        <v>825800</v>
      </c>
      <c r="AJ19" s="58">
        <v>638615</v>
      </c>
      <c r="AK19" s="58">
        <v>619759</v>
      </c>
      <c r="AL19" s="58">
        <v>691935</v>
      </c>
      <c r="AM19" s="58">
        <v>603062</v>
      </c>
      <c r="AN19" s="58">
        <v>616036</v>
      </c>
      <c r="AO19" s="58">
        <v>631999</v>
      </c>
      <c r="AP19" s="58">
        <v>604735</v>
      </c>
      <c r="AQ19" s="58">
        <v>625794</v>
      </c>
      <c r="AR19" s="58">
        <v>659150</v>
      </c>
      <c r="AS19" s="58">
        <v>590530</v>
      </c>
      <c r="AT19" s="58">
        <v>708851</v>
      </c>
      <c r="AU19" s="58">
        <v>721466</v>
      </c>
      <c r="AV19" s="58">
        <v>706324</v>
      </c>
      <c r="AW19" s="58">
        <v>728785</v>
      </c>
      <c r="AX19" s="58">
        <v>745343</v>
      </c>
      <c r="AY19" s="58">
        <v>748095</v>
      </c>
      <c r="AZ19" s="58">
        <v>761891</v>
      </c>
      <c r="BA19" s="58">
        <v>754807</v>
      </c>
      <c r="BB19" s="58">
        <v>735254</v>
      </c>
      <c r="BC19" s="58">
        <v>747968</v>
      </c>
      <c r="BD19" s="58">
        <v>956953</v>
      </c>
      <c r="BE19" s="58">
        <v>1002902</v>
      </c>
      <c r="BF19" s="58">
        <v>1032492</v>
      </c>
      <c r="BG19" s="58">
        <v>1006249</v>
      </c>
      <c r="BH19" s="58">
        <v>1054757</v>
      </c>
      <c r="BI19" s="58">
        <v>1064384</v>
      </c>
      <c r="BJ19" s="58">
        <v>1058683</v>
      </c>
      <c r="BK19" s="58">
        <v>1073744</v>
      </c>
      <c r="BL19" s="58">
        <v>1045291</v>
      </c>
      <c r="BM19" s="58">
        <v>1160940</v>
      </c>
      <c r="BN19" s="58">
        <v>1256584</v>
      </c>
    </row>
    <row r="20" spans="1:66" s="31" customFormat="1">
      <c r="A20" s="31">
        <v>19</v>
      </c>
      <c r="B20" s="31" t="s">
        <v>29</v>
      </c>
      <c r="C20" s="31" t="s">
        <v>274</v>
      </c>
      <c r="D20" s="31" t="s">
        <v>160</v>
      </c>
      <c r="E20" s="31" t="s">
        <v>178</v>
      </c>
      <c r="F20" s="145">
        <v>5510</v>
      </c>
      <c r="G20" s="145">
        <v>394</v>
      </c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>
        <v>70400</v>
      </c>
      <c r="AB20" s="58">
        <v>63730</v>
      </c>
      <c r="AC20" s="58">
        <v>57270</v>
      </c>
      <c r="AD20" s="58">
        <v>41945</v>
      </c>
      <c r="AE20" s="58">
        <v>64780</v>
      </c>
      <c r="AF20" s="58">
        <v>56955</v>
      </c>
      <c r="AG20" s="58">
        <v>60500</v>
      </c>
      <c r="AH20" s="58">
        <v>65200</v>
      </c>
      <c r="AI20" s="58">
        <v>76400</v>
      </c>
      <c r="AJ20" s="58">
        <v>70600</v>
      </c>
      <c r="AK20" s="58">
        <v>74320</v>
      </c>
      <c r="AL20" s="58">
        <v>80290</v>
      </c>
      <c r="AM20" s="58">
        <v>80048</v>
      </c>
      <c r="AN20" s="58">
        <v>80735</v>
      </c>
      <c r="AO20" s="58">
        <v>80350</v>
      </c>
      <c r="AP20" s="58">
        <v>100010</v>
      </c>
      <c r="AQ20" s="58">
        <v>103000</v>
      </c>
      <c r="AR20" s="58">
        <v>105215</v>
      </c>
      <c r="AS20" s="58">
        <v>104298</v>
      </c>
      <c r="AT20" s="58">
        <v>106608</v>
      </c>
      <c r="AU20" s="58">
        <v>108970</v>
      </c>
      <c r="AV20" s="58">
        <v>106219</v>
      </c>
      <c r="AW20" s="58">
        <v>101663</v>
      </c>
      <c r="AX20" s="58">
        <v>65259</v>
      </c>
      <c r="AY20" s="58">
        <v>31019</v>
      </c>
      <c r="AZ20" s="58">
        <v>24647</v>
      </c>
      <c r="BA20" s="58">
        <v>19660</v>
      </c>
      <c r="BB20" s="58">
        <v>20029</v>
      </c>
      <c r="BC20" s="58">
        <v>20455</v>
      </c>
      <c r="BD20" s="58">
        <v>19858</v>
      </c>
      <c r="BE20" s="58">
        <v>18155</v>
      </c>
      <c r="BF20" s="58">
        <v>18554</v>
      </c>
      <c r="BG20" s="58">
        <v>19156</v>
      </c>
      <c r="BH20" s="58">
        <v>19540</v>
      </c>
      <c r="BI20" s="58">
        <v>27565</v>
      </c>
      <c r="BJ20" s="58">
        <v>25672</v>
      </c>
      <c r="BK20" s="58">
        <v>23934</v>
      </c>
      <c r="BL20" s="58">
        <v>24596</v>
      </c>
      <c r="BM20" s="58">
        <v>24629</v>
      </c>
      <c r="BN20" s="58">
        <v>23740</v>
      </c>
    </row>
    <row r="21" spans="1:66" s="31" customFormat="1">
      <c r="A21" s="31">
        <v>19</v>
      </c>
      <c r="B21" s="31" t="s">
        <v>29</v>
      </c>
      <c r="C21" s="31" t="s">
        <v>275</v>
      </c>
      <c r="D21" s="31" t="s">
        <v>160</v>
      </c>
      <c r="E21" s="31" t="s">
        <v>178</v>
      </c>
      <c r="F21" s="145">
        <v>5510</v>
      </c>
      <c r="G21" s="145">
        <v>149</v>
      </c>
      <c r="H21" s="58">
        <v>43000</v>
      </c>
      <c r="I21" s="58">
        <v>43000</v>
      </c>
      <c r="J21" s="58">
        <v>46000</v>
      </c>
      <c r="K21" s="58">
        <v>46000</v>
      </c>
      <c r="L21" s="58">
        <v>47000</v>
      </c>
      <c r="M21" s="58">
        <v>47000</v>
      </c>
      <c r="N21" s="58">
        <v>50000</v>
      </c>
      <c r="O21" s="58">
        <v>50000</v>
      </c>
      <c r="P21" s="58">
        <v>51000</v>
      </c>
      <c r="Q21" s="58">
        <v>55600</v>
      </c>
      <c r="R21" s="58">
        <v>56000</v>
      </c>
      <c r="S21" s="58">
        <v>60000</v>
      </c>
      <c r="T21" s="58">
        <v>45500</v>
      </c>
      <c r="U21" s="58">
        <v>47582</v>
      </c>
      <c r="V21" s="58">
        <v>43850</v>
      </c>
      <c r="W21" s="58">
        <v>62885</v>
      </c>
      <c r="X21" s="58">
        <v>58875</v>
      </c>
      <c r="Y21" s="58">
        <v>49175</v>
      </c>
      <c r="Z21" s="58">
        <v>51200</v>
      </c>
      <c r="AA21" s="58">
        <v>41420</v>
      </c>
      <c r="AB21" s="58">
        <v>65995</v>
      </c>
      <c r="AC21" s="58">
        <v>66640</v>
      </c>
      <c r="AD21" s="58">
        <v>29230</v>
      </c>
      <c r="AE21" s="58">
        <v>64410</v>
      </c>
      <c r="AF21" s="58">
        <v>72884</v>
      </c>
      <c r="AG21" s="58">
        <v>82330</v>
      </c>
      <c r="AH21" s="58">
        <v>84060</v>
      </c>
      <c r="AI21" s="58">
        <v>90392</v>
      </c>
      <c r="AJ21" s="58">
        <v>89380</v>
      </c>
      <c r="AK21" s="58">
        <v>79956</v>
      </c>
      <c r="AL21" s="58">
        <v>99878</v>
      </c>
      <c r="AM21" s="58">
        <v>82500</v>
      </c>
      <c r="AN21" s="58">
        <v>88500</v>
      </c>
      <c r="AO21" s="58">
        <v>85000</v>
      </c>
      <c r="AP21" s="58">
        <v>80000</v>
      </c>
      <c r="AQ21" s="58">
        <v>75000</v>
      </c>
      <c r="AR21" s="58">
        <v>70000</v>
      </c>
      <c r="AS21" s="58">
        <v>70687</v>
      </c>
      <c r="AT21" s="58">
        <v>68000</v>
      </c>
      <c r="AU21" s="58">
        <v>66825</v>
      </c>
      <c r="AV21" s="58">
        <v>65000</v>
      </c>
      <c r="AW21" s="58">
        <v>63000</v>
      </c>
      <c r="AX21" s="58">
        <v>57000</v>
      </c>
      <c r="AY21" s="58">
        <v>49465</v>
      </c>
      <c r="AZ21" s="58">
        <v>50146</v>
      </c>
      <c r="BA21" s="58">
        <v>42817</v>
      </c>
      <c r="BB21" s="58">
        <v>51482</v>
      </c>
      <c r="BC21" s="58">
        <v>52031</v>
      </c>
      <c r="BD21" s="58">
        <v>51279</v>
      </c>
      <c r="BE21" s="58">
        <v>50208</v>
      </c>
      <c r="BF21" s="58">
        <v>50512</v>
      </c>
      <c r="BG21" s="58">
        <v>52459</v>
      </c>
      <c r="BH21" s="58">
        <v>52222</v>
      </c>
      <c r="BI21" s="58">
        <v>52459</v>
      </c>
      <c r="BJ21" s="58">
        <v>52425</v>
      </c>
      <c r="BK21" s="58">
        <v>49614</v>
      </c>
      <c r="BL21" s="58">
        <v>48817</v>
      </c>
      <c r="BM21" s="58">
        <v>49335</v>
      </c>
      <c r="BN21" s="58">
        <v>49098</v>
      </c>
    </row>
    <row r="22" spans="1:66" s="31" customFormat="1">
      <c r="A22" s="31">
        <v>19</v>
      </c>
      <c r="B22" s="31" t="s">
        <v>29</v>
      </c>
      <c r="C22" s="31" t="s">
        <v>276</v>
      </c>
      <c r="D22" s="31" t="s">
        <v>160</v>
      </c>
      <c r="E22" s="31" t="s">
        <v>178</v>
      </c>
      <c r="F22" s="145">
        <v>5510</v>
      </c>
      <c r="G22" s="145">
        <v>122</v>
      </c>
      <c r="H22" s="58">
        <v>10200</v>
      </c>
      <c r="I22" s="58">
        <v>11000</v>
      </c>
      <c r="J22" s="58">
        <v>11000</v>
      </c>
      <c r="K22" s="58">
        <v>11000</v>
      </c>
      <c r="L22" s="58">
        <v>11000</v>
      </c>
      <c r="M22" s="58">
        <v>11100</v>
      </c>
      <c r="N22" s="58">
        <v>11100</v>
      </c>
      <c r="O22" s="58">
        <v>11200</v>
      </c>
      <c r="P22" s="58">
        <v>11600</v>
      </c>
      <c r="Q22" s="58">
        <v>12200</v>
      </c>
      <c r="R22" s="58">
        <v>12800</v>
      </c>
      <c r="S22" s="58">
        <v>13100</v>
      </c>
      <c r="T22" s="58">
        <v>14700</v>
      </c>
      <c r="U22" s="58">
        <v>15648</v>
      </c>
      <c r="V22" s="58">
        <v>16410</v>
      </c>
      <c r="W22" s="58">
        <v>18600</v>
      </c>
      <c r="X22" s="58">
        <v>20400</v>
      </c>
      <c r="Y22" s="58">
        <v>14485</v>
      </c>
      <c r="Z22" s="58">
        <v>14150</v>
      </c>
      <c r="AA22" s="58">
        <v>14665</v>
      </c>
      <c r="AB22" s="58">
        <v>7525</v>
      </c>
      <c r="AC22" s="58">
        <v>9000</v>
      </c>
      <c r="AD22" s="58">
        <v>4975</v>
      </c>
      <c r="AE22" s="58">
        <v>7344</v>
      </c>
      <c r="AF22" s="58">
        <v>7210</v>
      </c>
      <c r="AG22" s="58">
        <v>7346</v>
      </c>
      <c r="AH22" s="58">
        <v>9600</v>
      </c>
      <c r="AI22" s="58">
        <v>9790</v>
      </c>
      <c r="AJ22" s="58">
        <v>12400</v>
      </c>
      <c r="AK22" s="58">
        <v>10621</v>
      </c>
      <c r="AL22" s="58">
        <v>13018</v>
      </c>
      <c r="AM22" s="58">
        <v>12140</v>
      </c>
      <c r="AN22" s="58">
        <v>12175</v>
      </c>
      <c r="AO22" s="58">
        <v>12800</v>
      </c>
      <c r="AP22" s="58">
        <v>12500</v>
      </c>
      <c r="AQ22" s="58">
        <v>12770</v>
      </c>
      <c r="AR22" s="58">
        <v>12800</v>
      </c>
      <c r="AS22" s="58">
        <v>12000</v>
      </c>
      <c r="AT22" s="58">
        <v>13600</v>
      </c>
      <c r="AU22" s="58">
        <v>14900</v>
      </c>
      <c r="AV22" s="58">
        <v>14370</v>
      </c>
      <c r="AW22" s="58">
        <v>14400</v>
      </c>
      <c r="AX22" s="58">
        <v>6843</v>
      </c>
      <c r="AY22" s="58">
        <v>6965</v>
      </c>
      <c r="AZ22" s="58">
        <v>7081</v>
      </c>
      <c r="BA22" s="58">
        <v>7228</v>
      </c>
      <c r="BB22" s="58">
        <v>7328</v>
      </c>
      <c r="BC22" s="58">
        <v>7438</v>
      </c>
      <c r="BD22" s="58">
        <v>7551</v>
      </c>
      <c r="BE22" s="58">
        <v>4739</v>
      </c>
      <c r="BF22" s="58">
        <v>4778</v>
      </c>
      <c r="BG22" s="58">
        <v>4923</v>
      </c>
      <c r="BH22" s="58">
        <v>4629</v>
      </c>
      <c r="BI22" s="58">
        <v>4627</v>
      </c>
      <c r="BJ22" s="58">
        <v>4609</v>
      </c>
      <c r="BK22" s="58">
        <v>4517</v>
      </c>
      <c r="BL22" s="58">
        <v>4435</v>
      </c>
      <c r="BM22" s="58">
        <v>4483</v>
      </c>
      <c r="BN22" s="58">
        <v>4487</v>
      </c>
    </row>
    <row r="23" spans="1:66">
      <c r="F23" s="145"/>
      <c r="G23" s="145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</row>
    <row r="24" spans="1:66" s="139" customFormat="1">
      <c r="A24" s="139">
        <v>19</v>
      </c>
      <c r="B24" s="139" t="s">
        <v>29</v>
      </c>
      <c r="C24" s="139" t="s">
        <v>277</v>
      </c>
      <c r="D24" s="139" t="s">
        <v>160</v>
      </c>
      <c r="E24" s="139" t="s">
        <v>178</v>
      </c>
      <c r="F24" s="146">
        <v>5510</v>
      </c>
      <c r="G24" s="146">
        <v>1723</v>
      </c>
      <c r="H24" s="152">
        <v>552000</v>
      </c>
      <c r="I24" s="152">
        <v>533000</v>
      </c>
      <c r="J24" s="152">
        <v>815000</v>
      </c>
      <c r="K24" s="152">
        <v>1085000</v>
      </c>
      <c r="L24" s="152">
        <v>889000</v>
      </c>
      <c r="M24" s="152">
        <v>907000</v>
      </c>
      <c r="N24" s="152">
        <v>1065800</v>
      </c>
      <c r="O24" s="152">
        <v>1271100</v>
      </c>
      <c r="P24" s="152">
        <v>1411969</v>
      </c>
      <c r="Q24" s="152">
        <v>1467734</v>
      </c>
      <c r="R24" s="152">
        <v>1101600</v>
      </c>
      <c r="S24" s="152">
        <v>1515290</v>
      </c>
      <c r="T24" s="152">
        <v>2082550</v>
      </c>
      <c r="U24" s="152">
        <v>2049720</v>
      </c>
      <c r="V24" s="152">
        <v>2366500</v>
      </c>
      <c r="W24" s="152">
        <v>2980045</v>
      </c>
      <c r="X24" s="152">
        <v>3167496</v>
      </c>
      <c r="Y24" s="152">
        <v>3430685</v>
      </c>
      <c r="Z24" s="152">
        <v>3119970</v>
      </c>
      <c r="AA24" s="152">
        <v>3080135</v>
      </c>
      <c r="AB24" s="152">
        <v>3103070</v>
      </c>
      <c r="AC24" s="152">
        <v>3000630</v>
      </c>
      <c r="AD24" s="152">
        <v>2747965</v>
      </c>
      <c r="AE24" s="152">
        <v>2867969</v>
      </c>
      <c r="AF24" s="152">
        <v>3157856</v>
      </c>
      <c r="AG24" s="152">
        <v>2919900</v>
      </c>
      <c r="AH24" s="152">
        <v>2413846</v>
      </c>
      <c r="AI24" s="152">
        <v>2123300</v>
      </c>
      <c r="AJ24" s="152">
        <v>2248378</v>
      </c>
      <c r="AK24" s="152">
        <v>3880186</v>
      </c>
      <c r="AL24" s="152">
        <v>3408106</v>
      </c>
      <c r="AM24" s="152">
        <v>2954243</v>
      </c>
      <c r="AN24" s="152">
        <v>3368295</v>
      </c>
      <c r="AO24" s="152">
        <v>3898760</v>
      </c>
      <c r="AP24" s="152">
        <v>4263629</v>
      </c>
      <c r="AQ24" s="152">
        <v>3927832</v>
      </c>
      <c r="AR24" s="152">
        <v>3445583</v>
      </c>
      <c r="AS24" s="152">
        <v>3502102</v>
      </c>
      <c r="AT24" s="152">
        <v>3695811</v>
      </c>
      <c r="AU24" s="152">
        <v>3601748</v>
      </c>
      <c r="AV24" s="152">
        <v>3859310</v>
      </c>
      <c r="AW24" s="152">
        <v>4735098</v>
      </c>
      <c r="AX24" s="152">
        <v>4916541</v>
      </c>
      <c r="AY24" s="152">
        <v>5496113</v>
      </c>
      <c r="AZ24" s="152">
        <v>5112222</v>
      </c>
      <c r="BA24" s="152">
        <v>6201125</v>
      </c>
      <c r="BB24" s="152">
        <v>6402528</v>
      </c>
      <c r="BC24" s="152">
        <v>7009195</v>
      </c>
      <c r="BD24" s="152">
        <v>7803800</v>
      </c>
      <c r="BE24" s="152">
        <v>6403181</v>
      </c>
      <c r="BF24" s="152">
        <v>6794052</v>
      </c>
      <c r="BG24" s="152">
        <v>7692399</v>
      </c>
      <c r="BH24" s="152">
        <v>8363454</v>
      </c>
      <c r="BI24" s="152">
        <v>7598630</v>
      </c>
      <c r="BJ24" s="152">
        <v>7192512</v>
      </c>
      <c r="BK24" s="152">
        <v>7374751</v>
      </c>
      <c r="BL24" s="152">
        <v>8731676</v>
      </c>
      <c r="BM24" s="152">
        <v>9616440</v>
      </c>
      <c r="BN24" s="152">
        <v>9558472</v>
      </c>
    </row>
    <row r="25" spans="1:66">
      <c r="F25" s="145"/>
      <c r="G25" s="145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</row>
    <row r="26" spans="1:66" s="25" customFormat="1">
      <c r="A26" s="25">
        <v>19</v>
      </c>
      <c r="B26" s="25" t="s">
        <v>29</v>
      </c>
      <c r="C26" s="25" t="s">
        <v>278</v>
      </c>
      <c r="D26" s="25" t="s">
        <v>160</v>
      </c>
      <c r="E26" s="25" t="s">
        <v>178</v>
      </c>
      <c r="F26" s="144">
        <v>5510</v>
      </c>
      <c r="G26" s="144">
        <v>1726</v>
      </c>
      <c r="H26" s="53">
        <v>9500</v>
      </c>
      <c r="I26" s="53">
        <v>9660</v>
      </c>
      <c r="J26" s="53">
        <v>10600</v>
      </c>
      <c r="K26" s="53">
        <v>10700</v>
      </c>
      <c r="L26" s="53">
        <v>10700</v>
      </c>
      <c r="M26" s="53">
        <v>10700</v>
      </c>
      <c r="N26" s="53">
        <v>10800</v>
      </c>
      <c r="O26" s="53">
        <v>10800</v>
      </c>
      <c r="P26" s="53">
        <v>11400</v>
      </c>
      <c r="Q26" s="53">
        <v>9200</v>
      </c>
      <c r="R26" s="53">
        <v>10800</v>
      </c>
      <c r="S26" s="53">
        <v>11000</v>
      </c>
      <c r="T26" s="53">
        <v>11400</v>
      </c>
      <c r="U26" s="53">
        <v>14950</v>
      </c>
      <c r="V26" s="53">
        <v>16780</v>
      </c>
      <c r="W26" s="53">
        <v>15850</v>
      </c>
      <c r="X26" s="53">
        <v>18025</v>
      </c>
      <c r="Y26" s="53">
        <v>17990</v>
      </c>
      <c r="Z26" s="53">
        <v>15545</v>
      </c>
      <c r="AA26" s="53">
        <v>16045</v>
      </c>
      <c r="AB26" s="53">
        <v>22420</v>
      </c>
      <c r="AC26" s="53">
        <v>21661</v>
      </c>
      <c r="AD26" s="53">
        <v>12483</v>
      </c>
      <c r="AE26" s="53">
        <v>24088</v>
      </c>
      <c r="AF26" s="53">
        <v>28093</v>
      </c>
      <c r="AG26" s="53">
        <v>27674</v>
      </c>
      <c r="AH26" s="53">
        <v>26855</v>
      </c>
      <c r="AI26" s="53">
        <v>28175</v>
      </c>
      <c r="AJ26" s="53">
        <v>25455</v>
      </c>
      <c r="AK26" s="53">
        <v>32884</v>
      </c>
      <c r="AL26" s="53">
        <v>31221</v>
      </c>
      <c r="AM26" s="53">
        <v>30259</v>
      </c>
      <c r="AN26" s="53">
        <v>26790</v>
      </c>
      <c r="AO26" s="53">
        <v>26415</v>
      </c>
      <c r="AP26" s="53">
        <v>27180</v>
      </c>
      <c r="AQ26" s="53">
        <v>27121</v>
      </c>
      <c r="AR26" s="53">
        <v>34470</v>
      </c>
      <c r="AS26" s="53">
        <v>29648</v>
      </c>
      <c r="AT26" s="53">
        <v>32525</v>
      </c>
      <c r="AU26" s="53">
        <v>32626</v>
      </c>
      <c r="AV26" s="53">
        <v>32130</v>
      </c>
      <c r="AW26" s="53">
        <v>38080</v>
      </c>
      <c r="AX26" s="53">
        <v>54075</v>
      </c>
      <c r="AY26" s="53">
        <v>50702</v>
      </c>
      <c r="AZ26" s="53">
        <v>53805</v>
      </c>
      <c r="BA26" s="53">
        <v>55254</v>
      </c>
      <c r="BB26" s="53">
        <v>58781</v>
      </c>
      <c r="BC26" s="53">
        <v>55893</v>
      </c>
      <c r="BD26" s="53">
        <v>57892</v>
      </c>
      <c r="BE26" s="53">
        <v>95965</v>
      </c>
      <c r="BF26" s="53">
        <v>101632</v>
      </c>
      <c r="BG26" s="53">
        <v>78744</v>
      </c>
      <c r="BH26" s="53">
        <v>96780</v>
      </c>
      <c r="BI26" s="53">
        <v>86731</v>
      </c>
      <c r="BJ26" s="53">
        <v>122156</v>
      </c>
      <c r="BK26" s="53">
        <v>95264</v>
      </c>
      <c r="BL26" s="53">
        <v>123615</v>
      </c>
      <c r="BM26" s="53">
        <v>126412</v>
      </c>
      <c r="BN26" s="53">
        <v>126073</v>
      </c>
    </row>
    <row r="27" spans="1:66">
      <c r="F27" s="145"/>
      <c r="G27" s="145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</row>
    <row r="28" spans="1:66" s="87" customFormat="1">
      <c r="A28" s="87">
        <v>19</v>
      </c>
      <c r="B28" s="87" t="s">
        <v>29</v>
      </c>
      <c r="C28" s="87" t="s">
        <v>279</v>
      </c>
      <c r="D28" s="87" t="s">
        <v>160</v>
      </c>
      <c r="E28" s="87" t="s">
        <v>178</v>
      </c>
      <c r="F28" s="145">
        <v>5510</v>
      </c>
      <c r="G28" s="145">
        <v>176</v>
      </c>
      <c r="H28" s="88">
        <v>2000</v>
      </c>
      <c r="I28" s="88">
        <v>2160</v>
      </c>
      <c r="J28" s="88">
        <v>3100</v>
      </c>
      <c r="K28" s="88">
        <v>3200</v>
      </c>
      <c r="L28" s="88">
        <v>3200</v>
      </c>
      <c r="M28" s="88">
        <v>3200</v>
      </c>
      <c r="N28" s="88">
        <v>3300</v>
      </c>
      <c r="O28" s="88">
        <v>3300</v>
      </c>
      <c r="P28" s="88">
        <v>3300</v>
      </c>
      <c r="Q28" s="88">
        <v>600</v>
      </c>
      <c r="R28" s="88">
        <v>1300</v>
      </c>
      <c r="S28" s="88">
        <v>1500</v>
      </c>
      <c r="T28" s="88">
        <v>1800</v>
      </c>
      <c r="U28" s="88">
        <v>2250</v>
      </c>
      <c r="V28" s="88">
        <v>2390</v>
      </c>
      <c r="W28" s="88">
        <v>2400</v>
      </c>
      <c r="X28" s="88">
        <v>2240</v>
      </c>
      <c r="Y28" s="88">
        <v>3845</v>
      </c>
      <c r="Z28" s="88">
        <v>3650</v>
      </c>
      <c r="AA28" s="88">
        <v>3890</v>
      </c>
      <c r="AB28" s="88">
        <v>6310</v>
      </c>
      <c r="AC28" s="88">
        <v>7386</v>
      </c>
      <c r="AD28" s="88">
        <v>4214</v>
      </c>
      <c r="AE28" s="88">
        <v>9572</v>
      </c>
      <c r="AF28" s="88">
        <v>12858</v>
      </c>
      <c r="AG28" s="88">
        <v>12439</v>
      </c>
      <c r="AH28" s="88">
        <v>10500</v>
      </c>
      <c r="AI28" s="88">
        <v>10700</v>
      </c>
      <c r="AJ28" s="88">
        <v>4890</v>
      </c>
      <c r="AK28" s="88">
        <v>12360</v>
      </c>
      <c r="AL28" s="88">
        <v>11396</v>
      </c>
      <c r="AM28" s="88">
        <v>11505</v>
      </c>
      <c r="AN28" s="88">
        <v>6890</v>
      </c>
      <c r="AO28" s="88">
        <v>9125</v>
      </c>
      <c r="AP28" s="88">
        <v>12880</v>
      </c>
      <c r="AQ28" s="88">
        <v>12475</v>
      </c>
      <c r="AR28" s="88">
        <v>17700</v>
      </c>
      <c r="AS28" s="88">
        <v>11560</v>
      </c>
      <c r="AT28" s="88">
        <v>13200</v>
      </c>
      <c r="AU28" s="88">
        <v>13300</v>
      </c>
      <c r="AV28" s="88">
        <v>13600</v>
      </c>
      <c r="AW28" s="88">
        <v>19550</v>
      </c>
      <c r="AX28" s="88">
        <v>34482</v>
      </c>
      <c r="AY28" s="88">
        <v>31153</v>
      </c>
      <c r="AZ28" s="88">
        <v>34247</v>
      </c>
      <c r="BA28" s="88">
        <v>35600</v>
      </c>
      <c r="BB28" s="88">
        <v>39200</v>
      </c>
      <c r="BC28" s="88">
        <v>36289</v>
      </c>
      <c r="BD28" s="88">
        <v>38522</v>
      </c>
      <c r="BE28" s="88">
        <v>76697</v>
      </c>
      <c r="BF28" s="88">
        <v>82464</v>
      </c>
      <c r="BG28" s="88">
        <v>59735</v>
      </c>
      <c r="BH28" s="88">
        <v>78200</v>
      </c>
      <c r="BI28" s="88">
        <v>68984</v>
      </c>
      <c r="BJ28" s="88">
        <v>103611</v>
      </c>
      <c r="BK28" s="88">
        <v>76893</v>
      </c>
      <c r="BL28" s="88">
        <v>104881</v>
      </c>
      <c r="BM28" s="88">
        <v>107709</v>
      </c>
      <c r="BN28" s="88">
        <v>107550</v>
      </c>
    </row>
    <row r="29" spans="1:66" s="87" customFormat="1">
      <c r="A29" s="87">
        <v>19</v>
      </c>
      <c r="B29" s="87" t="s">
        <v>29</v>
      </c>
      <c r="C29" s="87" t="s">
        <v>280</v>
      </c>
      <c r="D29" s="87" t="s">
        <v>160</v>
      </c>
      <c r="E29" s="87" t="s">
        <v>178</v>
      </c>
      <c r="F29" s="145">
        <v>5510</v>
      </c>
      <c r="G29" s="145">
        <v>414</v>
      </c>
      <c r="H29" s="88"/>
      <c r="I29" s="88"/>
      <c r="J29" s="88"/>
      <c r="K29" s="88"/>
      <c r="L29" s="88"/>
      <c r="M29" s="88"/>
      <c r="N29" s="88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>
        <v>627</v>
      </c>
      <c r="AI29" s="88">
        <v>683</v>
      </c>
      <c r="AJ29" s="88">
        <v>474</v>
      </c>
      <c r="AK29" s="88">
        <v>423</v>
      </c>
      <c r="AL29" s="88">
        <v>371</v>
      </c>
      <c r="AM29" s="88">
        <v>318</v>
      </c>
      <c r="AN29" s="88">
        <v>284</v>
      </c>
      <c r="AO29" s="88">
        <v>290</v>
      </c>
      <c r="AP29" s="88">
        <v>295</v>
      </c>
      <c r="AQ29" s="88">
        <v>300</v>
      </c>
      <c r="AR29" s="88">
        <v>304</v>
      </c>
      <c r="AS29" s="88">
        <v>305</v>
      </c>
      <c r="AT29" s="88">
        <v>304</v>
      </c>
      <c r="AU29" s="88">
        <v>308</v>
      </c>
      <c r="AV29" s="88">
        <v>319</v>
      </c>
      <c r="AW29" s="88">
        <v>335</v>
      </c>
      <c r="AX29" s="88">
        <v>340</v>
      </c>
      <c r="AY29" s="88">
        <v>350</v>
      </c>
      <c r="AZ29" s="88">
        <v>358</v>
      </c>
      <c r="BA29" s="88">
        <v>367</v>
      </c>
      <c r="BB29" s="88">
        <v>376</v>
      </c>
      <c r="BC29" s="88">
        <v>386</v>
      </c>
      <c r="BD29" s="88">
        <v>392</v>
      </c>
      <c r="BE29" s="88">
        <v>425</v>
      </c>
      <c r="BF29" s="88">
        <v>732</v>
      </c>
      <c r="BG29" s="88">
        <v>1068</v>
      </c>
      <c r="BH29" s="88">
        <v>1192</v>
      </c>
      <c r="BI29" s="88">
        <v>1247</v>
      </c>
      <c r="BJ29" s="88">
        <v>1357</v>
      </c>
      <c r="BK29" s="88">
        <v>1470</v>
      </c>
      <c r="BL29" s="88">
        <v>1456</v>
      </c>
      <c r="BM29" s="88">
        <v>1589</v>
      </c>
      <c r="BN29" s="88">
        <v>1692</v>
      </c>
    </row>
    <row r="30" spans="1:66" s="87" customFormat="1">
      <c r="A30" s="87">
        <v>19</v>
      </c>
      <c r="B30" s="87" t="s">
        <v>29</v>
      </c>
      <c r="C30" s="87" t="s">
        <v>281</v>
      </c>
      <c r="D30" s="87" t="s">
        <v>160</v>
      </c>
      <c r="E30" s="87" t="s">
        <v>178</v>
      </c>
      <c r="F30" s="145">
        <v>5510</v>
      </c>
      <c r="G30" s="145">
        <v>181</v>
      </c>
      <c r="H30" s="88">
        <v>4000</v>
      </c>
      <c r="I30" s="88">
        <v>4000</v>
      </c>
      <c r="J30" s="88">
        <v>4000</v>
      </c>
      <c r="K30" s="88">
        <v>4000</v>
      </c>
      <c r="L30" s="88">
        <v>4000</v>
      </c>
      <c r="M30" s="88">
        <v>4000</v>
      </c>
      <c r="N30" s="88">
        <v>4000</v>
      </c>
      <c r="O30" s="88">
        <v>4000</v>
      </c>
      <c r="P30" s="88">
        <v>4600</v>
      </c>
      <c r="Q30" s="88">
        <v>5100</v>
      </c>
      <c r="R30" s="88">
        <v>5000</v>
      </c>
      <c r="S30" s="88">
        <v>5000</v>
      </c>
      <c r="T30" s="88">
        <v>5000</v>
      </c>
      <c r="U30" s="88">
        <v>7000</v>
      </c>
      <c r="V30" s="88">
        <v>8000</v>
      </c>
      <c r="W30" s="88">
        <v>8880</v>
      </c>
      <c r="X30" s="88">
        <v>10920</v>
      </c>
      <c r="Y30" s="88">
        <v>9490</v>
      </c>
      <c r="Z30" s="88">
        <v>7100</v>
      </c>
      <c r="AA30" s="88">
        <v>7400</v>
      </c>
      <c r="AB30" s="88">
        <v>10800</v>
      </c>
      <c r="AC30" s="88">
        <v>9000</v>
      </c>
      <c r="AD30" s="88">
        <v>3000</v>
      </c>
      <c r="AE30" s="88">
        <v>9300</v>
      </c>
      <c r="AF30" s="88">
        <v>10000</v>
      </c>
      <c r="AG30" s="88">
        <v>10000</v>
      </c>
      <c r="AH30" s="88">
        <v>11000</v>
      </c>
      <c r="AI30" s="88">
        <v>12000</v>
      </c>
      <c r="AJ30" s="88">
        <v>15000</v>
      </c>
      <c r="AK30" s="88">
        <v>16000</v>
      </c>
      <c r="AL30" s="88">
        <v>14000</v>
      </c>
      <c r="AM30" s="88">
        <v>13000</v>
      </c>
      <c r="AN30" s="88">
        <v>14000</v>
      </c>
      <c r="AO30" s="88">
        <v>12000</v>
      </c>
      <c r="AP30" s="88">
        <v>10000</v>
      </c>
      <c r="AQ30" s="88">
        <v>10331</v>
      </c>
      <c r="AR30" s="88">
        <v>12450</v>
      </c>
      <c r="AS30" s="88">
        <v>13788</v>
      </c>
      <c r="AT30" s="88">
        <v>15000</v>
      </c>
      <c r="AU30" s="88">
        <v>14000</v>
      </c>
      <c r="AV30" s="88">
        <v>13261</v>
      </c>
      <c r="AW30" s="88">
        <v>13000</v>
      </c>
      <c r="AX30" s="88">
        <v>13500</v>
      </c>
      <c r="AY30" s="88">
        <v>13562</v>
      </c>
      <c r="AZ30" s="88">
        <v>13512</v>
      </c>
      <c r="BA30" s="88">
        <v>13600</v>
      </c>
      <c r="BB30" s="88">
        <v>13571</v>
      </c>
      <c r="BC30" s="88">
        <v>13525</v>
      </c>
      <c r="BD30" s="88">
        <v>13474</v>
      </c>
      <c r="BE30" s="88">
        <v>13374</v>
      </c>
      <c r="BF30" s="88">
        <v>13217</v>
      </c>
      <c r="BG30" s="88">
        <v>13000</v>
      </c>
      <c r="BH30" s="88">
        <v>12500</v>
      </c>
      <c r="BI30" s="88">
        <v>12103</v>
      </c>
      <c r="BJ30" s="88">
        <v>13318</v>
      </c>
      <c r="BK30" s="88">
        <v>13282</v>
      </c>
      <c r="BL30" s="88">
        <v>13296</v>
      </c>
      <c r="BM30" s="88">
        <v>13311</v>
      </c>
      <c r="BN30" s="88">
        <v>13325</v>
      </c>
    </row>
    <row r="31" spans="1:66" s="87" customFormat="1">
      <c r="A31" s="87">
        <v>19</v>
      </c>
      <c r="B31" s="87" t="s">
        <v>29</v>
      </c>
      <c r="C31" s="87" t="s">
        <v>282</v>
      </c>
      <c r="D31" s="87" t="s">
        <v>160</v>
      </c>
      <c r="E31" s="87" t="s">
        <v>178</v>
      </c>
      <c r="F31" s="145">
        <v>5510</v>
      </c>
      <c r="G31" s="145">
        <v>191</v>
      </c>
      <c r="H31" s="88">
        <v>500</v>
      </c>
      <c r="I31" s="88">
        <v>500</v>
      </c>
      <c r="J31" s="88">
        <v>500</v>
      </c>
      <c r="K31" s="88">
        <v>500</v>
      </c>
      <c r="L31" s="88">
        <v>500</v>
      </c>
      <c r="M31" s="88">
        <v>500</v>
      </c>
      <c r="N31" s="88">
        <v>500</v>
      </c>
      <c r="O31" s="88">
        <v>500</v>
      </c>
      <c r="P31" s="88">
        <v>500</v>
      </c>
      <c r="Q31" s="88">
        <v>500</v>
      </c>
      <c r="R31" s="88">
        <v>500</v>
      </c>
      <c r="S31" s="88">
        <v>500</v>
      </c>
      <c r="T31" s="88">
        <v>500</v>
      </c>
      <c r="U31" s="88">
        <v>600</v>
      </c>
      <c r="V31" s="88">
        <v>490</v>
      </c>
      <c r="W31" s="88">
        <v>470</v>
      </c>
      <c r="X31" s="88">
        <v>465</v>
      </c>
      <c r="Y31" s="88">
        <v>255</v>
      </c>
      <c r="Z31" s="88">
        <v>295</v>
      </c>
      <c r="AA31" s="88">
        <v>255</v>
      </c>
      <c r="AB31" s="88">
        <v>310</v>
      </c>
      <c r="AC31" s="88">
        <v>275</v>
      </c>
      <c r="AD31" s="88">
        <v>269</v>
      </c>
      <c r="AE31" s="88">
        <v>216</v>
      </c>
      <c r="AF31" s="88">
        <v>235</v>
      </c>
      <c r="AG31" s="88">
        <v>235</v>
      </c>
      <c r="AH31" s="88">
        <v>255</v>
      </c>
      <c r="AI31" s="88">
        <v>275</v>
      </c>
      <c r="AJ31" s="88">
        <v>265</v>
      </c>
      <c r="AK31" s="88">
        <v>295</v>
      </c>
      <c r="AL31" s="88">
        <v>325</v>
      </c>
      <c r="AM31" s="88">
        <v>275</v>
      </c>
      <c r="AN31" s="88">
        <v>300</v>
      </c>
      <c r="AO31" s="88">
        <v>290</v>
      </c>
      <c r="AP31" s="88">
        <v>300</v>
      </c>
      <c r="AQ31" s="88">
        <v>315</v>
      </c>
      <c r="AR31" s="88">
        <v>320</v>
      </c>
      <c r="AS31" s="88">
        <v>300</v>
      </c>
      <c r="AT31" s="88">
        <v>325</v>
      </c>
      <c r="AU31" s="88">
        <v>326</v>
      </c>
      <c r="AV31" s="88">
        <v>328</v>
      </c>
      <c r="AW31" s="88">
        <v>330</v>
      </c>
      <c r="AX31" s="88">
        <v>793</v>
      </c>
      <c r="AY31" s="88">
        <v>817</v>
      </c>
      <c r="AZ31" s="88">
        <v>846</v>
      </c>
      <c r="BA31" s="88">
        <v>866</v>
      </c>
      <c r="BB31" s="88">
        <v>886</v>
      </c>
      <c r="BC31" s="88">
        <v>905</v>
      </c>
      <c r="BD31" s="88">
        <v>686</v>
      </c>
      <c r="BE31" s="88">
        <v>642</v>
      </c>
      <c r="BF31" s="88">
        <v>651</v>
      </c>
      <c r="BG31" s="88">
        <v>657</v>
      </c>
      <c r="BH31" s="88">
        <v>673</v>
      </c>
      <c r="BI31" s="88">
        <v>226</v>
      </c>
      <c r="BJ31" s="88">
        <v>214</v>
      </c>
      <c r="BK31" s="88">
        <v>221</v>
      </c>
      <c r="BL31" s="88">
        <v>652</v>
      </c>
      <c r="BM31" s="88">
        <v>670</v>
      </c>
      <c r="BN31" s="88">
        <v>525</v>
      </c>
    </row>
    <row r="32" spans="1:66" s="87" customFormat="1">
      <c r="A32" s="87">
        <v>19</v>
      </c>
      <c r="B32" s="87" t="s">
        <v>29</v>
      </c>
      <c r="C32" s="87" t="s">
        <v>283</v>
      </c>
      <c r="D32" s="87" t="s">
        <v>160</v>
      </c>
      <c r="E32" s="87" t="s">
        <v>178</v>
      </c>
      <c r="F32" s="145">
        <v>5510</v>
      </c>
      <c r="G32" s="145">
        <v>187</v>
      </c>
      <c r="H32" s="88">
        <v>3000</v>
      </c>
      <c r="I32" s="88">
        <v>3000</v>
      </c>
      <c r="J32" s="88">
        <v>3000</v>
      </c>
      <c r="K32" s="88">
        <v>3000</v>
      </c>
      <c r="L32" s="88">
        <v>3000</v>
      </c>
      <c r="M32" s="88">
        <v>3000</v>
      </c>
      <c r="N32" s="88">
        <v>3000</v>
      </c>
      <c r="O32" s="88">
        <v>3000</v>
      </c>
      <c r="P32" s="88">
        <v>3000</v>
      </c>
      <c r="Q32" s="88">
        <v>3000</v>
      </c>
      <c r="R32" s="88">
        <v>4000</v>
      </c>
      <c r="S32" s="88">
        <v>4000</v>
      </c>
      <c r="T32" s="88">
        <v>4100</v>
      </c>
      <c r="U32" s="88">
        <v>5100</v>
      </c>
      <c r="V32" s="88">
        <v>5900</v>
      </c>
      <c r="W32" s="88">
        <v>4100</v>
      </c>
      <c r="X32" s="88">
        <v>4400</v>
      </c>
      <c r="Y32" s="88">
        <v>4400</v>
      </c>
      <c r="Z32" s="88">
        <v>4500</v>
      </c>
      <c r="AA32" s="88">
        <v>4500</v>
      </c>
      <c r="AB32" s="88">
        <v>5000</v>
      </c>
      <c r="AC32" s="88">
        <v>5000</v>
      </c>
      <c r="AD32" s="88">
        <v>5000</v>
      </c>
      <c r="AE32" s="88">
        <v>5000</v>
      </c>
      <c r="AF32" s="88">
        <v>5000</v>
      </c>
      <c r="AG32" s="88">
        <v>5000</v>
      </c>
      <c r="AH32" s="88">
        <v>5100</v>
      </c>
      <c r="AI32" s="88">
        <v>5200</v>
      </c>
      <c r="AJ32" s="88">
        <v>5300</v>
      </c>
      <c r="AK32" s="88">
        <v>4229</v>
      </c>
      <c r="AL32" s="88">
        <v>5500</v>
      </c>
      <c r="AM32" s="88">
        <v>5479</v>
      </c>
      <c r="AN32" s="88">
        <v>5600</v>
      </c>
      <c r="AO32" s="88">
        <v>5000</v>
      </c>
      <c r="AP32" s="88">
        <v>4000</v>
      </c>
      <c r="AQ32" s="88">
        <v>4000</v>
      </c>
      <c r="AR32" s="88">
        <v>4000</v>
      </c>
      <c r="AS32" s="88">
        <v>4000</v>
      </c>
      <c r="AT32" s="88">
        <v>4000</v>
      </c>
      <c r="AU32" s="88">
        <v>5000</v>
      </c>
      <c r="AV32" s="88">
        <v>4941</v>
      </c>
      <c r="AW32" s="88">
        <v>5200</v>
      </c>
      <c r="AX32" s="88">
        <v>5300</v>
      </c>
      <c r="AY32" s="88">
        <v>5170</v>
      </c>
      <c r="AZ32" s="88">
        <v>5200</v>
      </c>
      <c r="BA32" s="88">
        <v>5188</v>
      </c>
      <c r="BB32" s="88">
        <v>5124</v>
      </c>
      <c r="BC32" s="88">
        <v>5174</v>
      </c>
      <c r="BD32" s="88">
        <v>5210</v>
      </c>
      <c r="BE32" s="88">
        <v>5252</v>
      </c>
      <c r="BF32" s="88">
        <v>5300</v>
      </c>
      <c r="BG32" s="88">
        <v>5352</v>
      </c>
      <c r="BH32" s="88">
        <v>5407</v>
      </c>
      <c r="BI32" s="88">
        <v>5418</v>
      </c>
      <c r="BJ32" s="88">
        <v>5013</v>
      </c>
      <c r="BK32" s="88">
        <v>4868</v>
      </c>
      <c r="BL32" s="88">
        <v>4786</v>
      </c>
      <c r="BM32" s="88">
        <v>4722</v>
      </c>
      <c r="BN32" s="88">
        <v>4673</v>
      </c>
    </row>
    <row r="33" spans="1:66">
      <c r="F33" s="145"/>
      <c r="G33" s="145"/>
      <c r="H33" s="26">
        <f>SUM(H28:H32)-H26</f>
        <v>0</v>
      </c>
      <c r="I33" s="26">
        <f t="shared" ref="I33:V33" si="0">SUM(I28:I32)-I26</f>
        <v>0</v>
      </c>
      <c r="J33" s="26">
        <f t="shared" si="0"/>
        <v>0</v>
      </c>
      <c r="K33" s="26">
        <f t="shared" si="0"/>
        <v>0</v>
      </c>
      <c r="L33" s="26">
        <f t="shared" si="0"/>
        <v>0</v>
      </c>
      <c r="M33" s="26">
        <f t="shared" si="0"/>
        <v>0</v>
      </c>
      <c r="N33" s="26">
        <f t="shared" si="0"/>
        <v>0</v>
      </c>
      <c r="O33" s="26">
        <f t="shared" si="0"/>
        <v>0</v>
      </c>
      <c r="P33" s="26">
        <f t="shared" si="0"/>
        <v>0</v>
      </c>
      <c r="Q33" s="26">
        <f t="shared" si="0"/>
        <v>0</v>
      </c>
      <c r="R33" s="26">
        <f t="shared" si="0"/>
        <v>0</v>
      </c>
      <c r="S33" s="26">
        <f t="shared" si="0"/>
        <v>0</v>
      </c>
      <c r="T33" s="26">
        <f t="shared" si="0"/>
        <v>0</v>
      </c>
      <c r="U33" s="26">
        <f t="shared" si="0"/>
        <v>0</v>
      </c>
      <c r="V33" s="26">
        <f t="shared" si="0"/>
        <v>0</v>
      </c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</row>
    <row r="34" spans="1:66" s="25" customFormat="1">
      <c r="A34" s="25">
        <v>19</v>
      </c>
      <c r="B34" s="25" t="s">
        <v>29</v>
      </c>
      <c r="C34" s="25" t="s">
        <v>284</v>
      </c>
      <c r="D34" s="25" t="s">
        <v>160</v>
      </c>
      <c r="E34" s="25" t="s">
        <v>178</v>
      </c>
      <c r="F34" s="144">
        <v>5510</v>
      </c>
      <c r="G34" s="144">
        <v>1731</v>
      </c>
      <c r="H34" s="53">
        <v>8100</v>
      </c>
      <c r="I34" s="53">
        <v>8400</v>
      </c>
      <c r="J34" s="53">
        <v>9850</v>
      </c>
      <c r="K34" s="53">
        <v>11300</v>
      </c>
      <c r="L34" s="53">
        <v>12800</v>
      </c>
      <c r="M34" s="53">
        <v>16525</v>
      </c>
      <c r="N34" s="53">
        <v>16100</v>
      </c>
      <c r="O34" s="53">
        <v>23000</v>
      </c>
      <c r="P34" s="53">
        <v>22900</v>
      </c>
      <c r="Q34" s="53">
        <v>27400</v>
      </c>
      <c r="R34" s="53">
        <v>37500</v>
      </c>
      <c r="S34" s="53">
        <v>61000</v>
      </c>
      <c r="T34" s="53">
        <v>132650</v>
      </c>
      <c r="U34" s="53">
        <v>109900</v>
      </c>
      <c r="V34" s="53">
        <v>94130</v>
      </c>
      <c r="W34" s="53">
        <v>65460</v>
      </c>
      <c r="X34" s="53">
        <v>71800</v>
      </c>
      <c r="Y34" s="53">
        <v>89845</v>
      </c>
      <c r="Z34" s="53">
        <v>99125</v>
      </c>
      <c r="AA34" s="53">
        <v>84175</v>
      </c>
      <c r="AB34" s="53">
        <v>96680</v>
      </c>
      <c r="AC34" s="53">
        <v>117007</v>
      </c>
      <c r="AD34" s="53">
        <v>66841</v>
      </c>
      <c r="AE34" s="53">
        <v>99768</v>
      </c>
      <c r="AF34" s="53">
        <v>112686</v>
      </c>
      <c r="AG34" s="53">
        <v>176588</v>
      </c>
      <c r="AH34" s="53">
        <v>145921</v>
      </c>
      <c r="AI34" s="53">
        <v>180272</v>
      </c>
      <c r="AJ34" s="53">
        <v>285159</v>
      </c>
      <c r="AK34" s="53">
        <v>265604</v>
      </c>
      <c r="AL34" s="53">
        <v>463226</v>
      </c>
      <c r="AM34" s="53">
        <v>423465</v>
      </c>
      <c r="AN34" s="53">
        <v>564860</v>
      </c>
      <c r="AO34" s="53">
        <v>791019</v>
      </c>
      <c r="AP34" s="53">
        <v>977997</v>
      </c>
      <c r="AQ34" s="53">
        <v>1000972</v>
      </c>
      <c r="AR34" s="53">
        <v>1166960</v>
      </c>
      <c r="AS34" s="53">
        <v>1313924</v>
      </c>
      <c r="AT34" s="53">
        <v>1135837</v>
      </c>
      <c r="AU34" s="53">
        <v>1369170</v>
      </c>
      <c r="AV34" s="53">
        <v>1394330</v>
      </c>
      <c r="AW34" s="53">
        <v>1518776</v>
      </c>
      <c r="AX34" s="53">
        <v>1785492</v>
      </c>
      <c r="AY34" s="53">
        <v>1793315</v>
      </c>
      <c r="AZ34" s="53">
        <v>1917901</v>
      </c>
      <c r="BA34" s="53">
        <v>1863526</v>
      </c>
      <c r="BB34" s="53">
        <v>1923808</v>
      </c>
      <c r="BC34" s="53">
        <v>1646209</v>
      </c>
      <c r="BD34" s="53">
        <v>2419841</v>
      </c>
      <c r="BE34" s="53">
        <v>2069540</v>
      </c>
      <c r="BF34" s="53">
        <v>2189954</v>
      </c>
      <c r="BG34" s="53">
        <v>3093807</v>
      </c>
      <c r="BH34" s="53">
        <v>3130504</v>
      </c>
      <c r="BI34" s="53">
        <v>3158764</v>
      </c>
      <c r="BJ34" s="53">
        <v>3359033</v>
      </c>
      <c r="BK34" s="53">
        <v>3489183</v>
      </c>
      <c r="BL34" s="53">
        <v>2893841</v>
      </c>
      <c r="BM34" s="53">
        <v>3220936</v>
      </c>
      <c r="BN34" s="53">
        <v>3290600</v>
      </c>
    </row>
    <row r="35" spans="1:66">
      <c r="F35" s="145"/>
      <c r="G35" s="145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6"/>
      <c r="AV35" s="26"/>
      <c r="AW35" s="26"/>
      <c r="AX35" s="26"/>
      <c r="AY35" s="26"/>
      <c r="AZ35" s="26"/>
      <c r="BA35" s="26"/>
      <c r="BB35" s="26"/>
      <c r="BC35" s="26"/>
      <c r="BD35" s="26"/>
      <c r="BE35" s="26"/>
      <c r="BF35" s="26"/>
      <c r="BG35" s="26"/>
      <c r="BH35" s="26"/>
      <c r="BI35" s="26"/>
      <c r="BJ35" s="26"/>
      <c r="BK35" s="26"/>
      <c r="BL35" s="26"/>
      <c r="BM35" s="26"/>
      <c r="BN35" s="26"/>
    </row>
    <row r="36" spans="1:66" s="87" customFormat="1">
      <c r="A36" s="87">
        <v>19</v>
      </c>
      <c r="B36" s="87" t="s">
        <v>29</v>
      </c>
      <c r="C36" s="87" t="s">
        <v>285</v>
      </c>
      <c r="D36" s="87" t="s">
        <v>160</v>
      </c>
      <c r="E36" s="87" t="s">
        <v>178</v>
      </c>
      <c r="F36" s="145">
        <v>5510</v>
      </c>
      <c r="G36" s="145">
        <v>333</v>
      </c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>
        <v>62</v>
      </c>
      <c r="BI36" s="88">
        <v>65</v>
      </c>
      <c r="BJ36" s="88">
        <v>65</v>
      </c>
      <c r="BK36" s="88">
        <v>65</v>
      </c>
      <c r="BL36" s="88">
        <v>65</v>
      </c>
      <c r="BM36" s="88">
        <v>65</v>
      </c>
      <c r="BN36" s="88">
        <v>66</v>
      </c>
    </row>
    <row r="37" spans="1:66" s="87" customFormat="1">
      <c r="A37" s="87">
        <v>19</v>
      </c>
      <c r="B37" s="87" t="s">
        <v>29</v>
      </c>
      <c r="C37" s="87" t="s">
        <v>286</v>
      </c>
      <c r="D37" s="87" t="s">
        <v>160</v>
      </c>
      <c r="E37" s="87" t="s">
        <v>178</v>
      </c>
      <c r="F37" s="145">
        <v>5510</v>
      </c>
      <c r="G37" s="145">
        <v>328</v>
      </c>
      <c r="H37" s="88">
        <v>3100</v>
      </c>
      <c r="I37" s="88">
        <v>3100</v>
      </c>
      <c r="J37" s="88">
        <v>4150</v>
      </c>
      <c r="K37" s="88">
        <v>5200</v>
      </c>
      <c r="L37" s="88">
        <v>6200</v>
      </c>
      <c r="M37" s="88">
        <v>9300</v>
      </c>
      <c r="N37" s="88">
        <v>8200</v>
      </c>
      <c r="O37" s="88">
        <v>11300</v>
      </c>
      <c r="P37" s="88">
        <v>13400</v>
      </c>
      <c r="Q37" s="88">
        <v>16900</v>
      </c>
      <c r="R37" s="88">
        <v>29500</v>
      </c>
      <c r="S37" s="88">
        <v>49700</v>
      </c>
      <c r="T37" s="88">
        <v>117500</v>
      </c>
      <c r="U37" s="88">
        <v>87400</v>
      </c>
      <c r="V37" s="88">
        <v>66900</v>
      </c>
      <c r="W37" s="88">
        <v>35800</v>
      </c>
      <c r="X37" s="88">
        <v>44500</v>
      </c>
      <c r="Y37" s="88">
        <v>51825</v>
      </c>
      <c r="Z37" s="88">
        <v>43020</v>
      </c>
      <c r="AA37" s="88">
        <v>20000</v>
      </c>
      <c r="AB37" s="88">
        <v>18600</v>
      </c>
      <c r="AC37" s="88">
        <v>12000</v>
      </c>
      <c r="AD37" s="88">
        <v>9800</v>
      </c>
      <c r="AE37" s="88">
        <v>7200</v>
      </c>
      <c r="AF37" s="88">
        <v>14200</v>
      </c>
      <c r="AG37" s="88">
        <v>11784</v>
      </c>
      <c r="AH37" s="88">
        <v>6476</v>
      </c>
      <c r="AI37" s="88">
        <v>10974</v>
      </c>
      <c r="AJ37" s="88">
        <v>3800</v>
      </c>
      <c r="AK37" s="88">
        <v>6600</v>
      </c>
      <c r="AL37" s="88">
        <v>26300</v>
      </c>
      <c r="AM37" s="88">
        <v>30000</v>
      </c>
      <c r="AN37" s="88">
        <v>26000</v>
      </c>
      <c r="AO37" s="88">
        <v>32100</v>
      </c>
      <c r="AP37" s="88">
        <v>49500</v>
      </c>
      <c r="AQ37" s="88">
        <v>77400</v>
      </c>
      <c r="AR37" s="88">
        <v>67400</v>
      </c>
      <c r="AS37" s="88">
        <v>56100</v>
      </c>
      <c r="AT37" s="88">
        <v>50000</v>
      </c>
      <c r="AU37" s="88">
        <v>45000</v>
      </c>
      <c r="AV37" s="88">
        <v>80000</v>
      </c>
      <c r="AW37" s="88">
        <v>84094</v>
      </c>
      <c r="AX37" s="88">
        <v>85565</v>
      </c>
      <c r="AY37" s="88">
        <v>94391</v>
      </c>
      <c r="AZ37" s="88">
        <v>109691</v>
      </c>
      <c r="BA37" s="88">
        <v>106867</v>
      </c>
      <c r="BB37" s="88">
        <v>107951</v>
      </c>
      <c r="BC37" s="88">
        <v>93983</v>
      </c>
      <c r="BD37" s="88">
        <v>104700</v>
      </c>
      <c r="BE37" s="88">
        <v>107000</v>
      </c>
      <c r="BF37" s="88">
        <v>110000</v>
      </c>
      <c r="BG37" s="88">
        <v>115000</v>
      </c>
      <c r="BH37" s="88">
        <v>116000</v>
      </c>
      <c r="BI37" s="88">
        <v>117000</v>
      </c>
      <c r="BJ37" s="88">
        <v>117000</v>
      </c>
      <c r="BK37" s="88">
        <v>117000</v>
      </c>
      <c r="BL37" s="88">
        <v>117000</v>
      </c>
      <c r="BM37" s="88">
        <v>117000</v>
      </c>
      <c r="BN37" s="88">
        <v>118790</v>
      </c>
    </row>
    <row r="38" spans="1:66" s="87" customFormat="1">
      <c r="A38" s="87">
        <v>19</v>
      </c>
      <c r="B38" s="87" t="s">
        <v>29</v>
      </c>
      <c r="C38" s="87" t="s">
        <v>287</v>
      </c>
      <c r="D38" s="87" t="s">
        <v>160</v>
      </c>
      <c r="E38" s="87" t="s">
        <v>178</v>
      </c>
      <c r="F38" s="145">
        <v>5510</v>
      </c>
      <c r="G38" s="145">
        <v>289</v>
      </c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>
        <v>0</v>
      </c>
      <c r="AL38" s="88">
        <v>11060</v>
      </c>
      <c r="AM38" s="88">
        <v>11086</v>
      </c>
      <c r="AN38" s="88">
        <v>11112</v>
      </c>
      <c r="AO38" s="88">
        <v>11138</v>
      </c>
      <c r="AP38" s="88">
        <v>11164</v>
      </c>
      <c r="AQ38" s="88">
        <v>11189</v>
      </c>
      <c r="AR38" s="88">
        <v>11215</v>
      </c>
      <c r="AS38" s="88">
        <v>11241</v>
      </c>
      <c r="AT38" s="88">
        <v>10571</v>
      </c>
      <c r="AU38" s="88">
        <v>3711</v>
      </c>
      <c r="AV38" s="88">
        <v>500</v>
      </c>
      <c r="AW38" s="88">
        <v>2000</v>
      </c>
      <c r="AX38" s="88">
        <v>8800</v>
      </c>
      <c r="AY38" s="88">
        <v>22800</v>
      </c>
      <c r="AZ38" s="88">
        <v>20000</v>
      </c>
      <c r="BA38" s="88">
        <v>22500</v>
      </c>
      <c r="BB38" s="88">
        <v>14693</v>
      </c>
      <c r="BC38" s="88">
        <v>5590</v>
      </c>
      <c r="BD38" s="88">
        <v>15000</v>
      </c>
      <c r="BE38" s="88">
        <v>10000</v>
      </c>
      <c r="BF38" s="88">
        <v>12000</v>
      </c>
      <c r="BG38" s="88">
        <v>13024</v>
      </c>
      <c r="BH38" s="88">
        <v>8550</v>
      </c>
      <c r="BI38" s="88">
        <v>8024</v>
      </c>
      <c r="BJ38" s="88">
        <v>9702</v>
      </c>
      <c r="BK38" s="88">
        <v>11473</v>
      </c>
      <c r="BL38" s="88">
        <v>11960</v>
      </c>
      <c r="BM38" s="88">
        <v>13716</v>
      </c>
      <c r="BN38" s="88">
        <v>15842</v>
      </c>
    </row>
    <row r="39" spans="1:66" s="87" customFormat="1">
      <c r="A39" s="87">
        <v>19</v>
      </c>
      <c r="B39" s="87" t="s">
        <v>29</v>
      </c>
      <c r="C39" s="87" t="s">
        <v>288</v>
      </c>
      <c r="D39" s="87" t="s">
        <v>160</v>
      </c>
      <c r="E39" s="87" t="s">
        <v>178</v>
      </c>
      <c r="F39" s="145">
        <v>5510</v>
      </c>
      <c r="G39" s="145">
        <v>236</v>
      </c>
      <c r="H39" s="88"/>
      <c r="I39" s="88"/>
      <c r="J39" s="88"/>
      <c r="K39" s="88"/>
      <c r="L39" s="88"/>
      <c r="M39" s="88">
        <v>25</v>
      </c>
      <c r="N39" s="88">
        <v>300</v>
      </c>
      <c r="O39" s="88">
        <v>400</v>
      </c>
      <c r="P39" s="88">
        <v>1200</v>
      </c>
      <c r="Q39" s="88">
        <v>1500</v>
      </c>
      <c r="R39" s="88">
        <v>1200</v>
      </c>
      <c r="S39" s="88">
        <v>1200</v>
      </c>
      <c r="T39" s="88">
        <v>3400</v>
      </c>
      <c r="U39" s="88">
        <v>8000</v>
      </c>
      <c r="V39" s="88">
        <v>11930</v>
      </c>
      <c r="W39" s="88">
        <v>15370</v>
      </c>
      <c r="X39" s="88">
        <v>11255</v>
      </c>
      <c r="Y39" s="88">
        <v>26225</v>
      </c>
      <c r="Z39" s="88">
        <v>40805</v>
      </c>
      <c r="AA39" s="88">
        <v>47595</v>
      </c>
      <c r="AB39" s="88">
        <v>57980</v>
      </c>
      <c r="AC39" s="88">
        <v>86305</v>
      </c>
      <c r="AD39" s="88">
        <v>51852</v>
      </c>
      <c r="AE39" s="88">
        <v>77860</v>
      </c>
      <c r="AF39" s="88">
        <v>83264</v>
      </c>
      <c r="AG39" s="88">
        <v>149779</v>
      </c>
      <c r="AH39" s="88">
        <v>121560</v>
      </c>
      <c r="AI39" s="88">
        <v>151100</v>
      </c>
      <c r="AJ39" s="88">
        <v>260249</v>
      </c>
      <c r="AK39" s="88">
        <v>232743</v>
      </c>
      <c r="AL39" s="88">
        <v>393618</v>
      </c>
      <c r="AM39" s="88">
        <v>342463</v>
      </c>
      <c r="AN39" s="88">
        <v>491451</v>
      </c>
      <c r="AO39" s="88">
        <v>708968</v>
      </c>
      <c r="AP39" s="88">
        <v>870074</v>
      </c>
      <c r="AQ39" s="88">
        <v>867488</v>
      </c>
      <c r="AR39" s="88">
        <v>994557</v>
      </c>
      <c r="AS39" s="88">
        <v>1120286</v>
      </c>
      <c r="AT39" s="88">
        <v>967625</v>
      </c>
      <c r="AU39" s="88">
        <v>1197251</v>
      </c>
      <c r="AV39" s="88">
        <v>1152270</v>
      </c>
      <c r="AW39" s="88">
        <v>1246495</v>
      </c>
      <c r="AX39" s="88">
        <v>1586031</v>
      </c>
      <c r="AY39" s="88">
        <v>1585846</v>
      </c>
      <c r="AZ39" s="88">
        <v>1693087</v>
      </c>
      <c r="BA39" s="88">
        <v>1618966</v>
      </c>
      <c r="BB39" s="88">
        <v>1595947</v>
      </c>
      <c r="BC39" s="88">
        <v>1259676</v>
      </c>
      <c r="BD39" s="88">
        <v>1892619</v>
      </c>
      <c r="BE39" s="88">
        <v>1693048</v>
      </c>
      <c r="BF39" s="88">
        <v>1861038</v>
      </c>
      <c r="BG39" s="88">
        <v>2661910</v>
      </c>
      <c r="BH39" s="88">
        <v>2826726</v>
      </c>
      <c r="BI39" s="88">
        <v>2814321</v>
      </c>
      <c r="BJ39" s="88">
        <v>3105938</v>
      </c>
      <c r="BK39" s="88">
        <v>3203992</v>
      </c>
      <c r="BL39" s="88">
        <v>2671046</v>
      </c>
      <c r="BM39" s="88">
        <v>2942131</v>
      </c>
      <c r="BN39" s="88">
        <v>2990845</v>
      </c>
    </row>
    <row r="40" spans="1:66" s="87" customFormat="1">
      <c r="A40" s="87">
        <v>19</v>
      </c>
      <c r="B40" s="87" t="s">
        <v>29</v>
      </c>
      <c r="C40" s="87" t="s">
        <v>289</v>
      </c>
      <c r="D40" s="87" t="s">
        <v>160</v>
      </c>
      <c r="E40" s="87" t="s">
        <v>178</v>
      </c>
      <c r="F40" s="145">
        <v>5510</v>
      </c>
      <c r="G40" s="145">
        <v>242</v>
      </c>
      <c r="H40" s="88">
        <v>5000</v>
      </c>
      <c r="I40" s="88">
        <v>5300</v>
      </c>
      <c r="J40" s="88">
        <v>5700</v>
      </c>
      <c r="K40" s="88">
        <v>6100</v>
      </c>
      <c r="L40" s="88">
        <v>6600</v>
      </c>
      <c r="M40" s="88">
        <v>7200</v>
      </c>
      <c r="N40" s="88">
        <v>7600</v>
      </c>
      <c r="O40" s="88">
        <v>11300</v>
      </c>
      <c r="P40" s="88">
        <v>8300</v>
      </c>
      <c r="Q40" s="88">
        <v>9000</v>
      </c>
      <c r="R40" s="88">
        <v>6800</v>
      </c>
      <c r="S40" s="88">
        <v>10100</v>
      </c>
      <c r="T40" s="88">
        <v>11750</v>
      </c>
      <c r="U40" s="88">
        <v>14500</v>
      </c>
      <c r="V40" s="88">
        <v>15300</v>
      </c>
      <c r="W40" s="88">
        <v>14290</v>
      </c>
      <c r="X40" s="88">
        <v>16045</v>
      </c>
      <c r="Y40" s="88">
        <v>11795</v>
      </c>
      <c r="Z40" s="88">
        <v>15300</v>
      </c>
      <c r="AA40" s="88">
        <v>16580</v>
      </c>
      <c r="AB40" s="88">
        <v>20100</v>
      </c>
      <c r="AC40" s="88">
        <v>18702</v>
      </c>
      <c r="AD40" s="88">
        <v>5189</v>
      </c>
      <c r="AE40" s="88">
        <v>14708</v>
      </c>
      <c r="AF40" s="88">
        <v>15222</v>
      </c>
      <c r="AG40" s="88">
        <v>15025</v>
      </c>
      <c r="AH40" s="88">
        <v>17385</v>
      </c>
      <c r="AI40" s="88">
        <v>16700</v>
      </c>
      <c r="AJ40" s="88">
        <v>16650</v>
      </c>
      <c r="AK40" s="88">
        <v>12288</v>
      </c>
      <c r="AL40" s="88">
        <v>12248</v>
      </c>
      <c r="AM40" s="88">
        <v>10416</v>
      </c>
      <c r="AN40" s="88">
        <v>10575</v>
      </c>
      <c r="AO40" s="88">
        <v>10613</v>
      </c>
      <c r="AP40" s="88">
        <v>9611</v>
      </c>
      <c r="AQ40" s="88">
        <v>11895</v>
      </c>
      <c r="AR40" s="88">
        <v>13088</v>
      </c>
      <c r="AS40" s="88">
        <v>11617</v>
      </c>
      <c r="AT40" s="88">
        <v>12231</v>
      </c>
      <c r="AU40" s="88">
        <v>12708</v>
      </c>
      <c r="AV40" s="88">
        <v>12210</v>
      </c>
      <c r="AW40" s="88">
        <v>12701</v>
      </c>
      <c r="AX40" s="88">
        <v>13096</v>
      </c>
      <c r="AY40" s="88">
        <v>13738</v>
      </c>
      <c r="AZ40" s="88">
        <v>14227</v>
      </c>
      <c r="BA40" s="88">
        <v>14210</v>
      </c>
      <c r="BB40" s="88">
        <v>13900</v>
      </c>
      <c r="BC40" s="88">
        <v>13769</v>
      </c>
      <c r="BD40" s="88">
        <v>13315</v>
      </c>
      <c r="BE40" s="88">
        <v>12809</v>
      </c>
      <c r="BF40" s="88">
        <v>12874</v>
      </c>
      <c r="BG40" s="88">
        <v>16751</v>
      </c>
      <c r="BH40" s="88">
        <v>20045</v>
      </c>
      <c r="BI40" s="88">
        <v>20788</v>
      </c>
      <c r="BJ40" s="88">
        <v>20788</v>
      </c>
      <c r="BK40" s="88">
        <v>25938</v>
      </c>
      <c r="BL40" s="88">
        <v>25353</v>
      </c>
      <c r="BM40" s="88">
        <v>26847</v>
      </c>
      <c r="BN40" s="88">
        <v>28278</v>
      </c>
    </row>
    <row r="41" spans="1:66">
      <c r="F41" s="145"/>
      <c r="G41" s="145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</row>
    <row r="42" spans="1:66" s="140" customFormat="1">
      <c r="A42" s="140">
        <v>19</v>
      </c>
      <c r="B42" s="140" t="s">
        <v>29</v>
      </c>
      <c r="C42" s="140" t="s">
        <v>290</v>
      </c>
      <c r="D42" s="140" t="s">
        <v>160</v>
      </c>
      <c r="E42" s="140" t="s">
        <v>178</v>
      </c>
      <c r="F42" s="144">
        <v>5510</v>
      </c>
      <c r="G42" s="144">
        <v>267</v>
      </c>
      <c r="H42" s="153"/>
      <c r="I42" s="153"/>
      <c r="J42" s="153"/>
      <c r="K42" s="153"/>
      <c r="L42" s="153"/>
      <c r="M42" s="153"/>
      <c r="N42" s="153"/>
      <c r="O42" s="153"/>
      <c r="P42" s="153"/>
      <c r="Q42" s="153"/>
      <c r="R42" s="153"/>
      <c r="S42" s="153"/>
      <c r="T42" s="153"/>
      <c r="U42" s="153"/>
      <c r="V42" s="153"/>
      <c r="W42" s="153"/>
      <c r="X42" s="153"/>
      <c r="Y42" s="153"/>
      <c r="Z42" s="153"/>
      <c r="AA42" s="153"/>
      <c r="AB42" s="153"/>
      <c r="AC42" s="153"/>
      <c r="AD42" s="153"/>
      <c r="AE42" s="153"/>
      <c r="AF42" s="153"/>
      <c r="AG42" s="153"/>
      <c r="AH42" s="153">
        <v>500</v>
      </c>
      <c r="AI42" s="153">
        <v>1498</v>
      </c>
      <c r="AJ42" s="153">
        <v>4460</v>
      </c>
      <c r="AK42" s="153">
        <v>13973</v>
      </c>
      <c r="AL42" s="153">
        <v>20000</v>
      </c>
      <c r="AM42" s="153">
        <v>29500</v>
      </c>
      <c r="AN42" s="153">
        <v>25722</v>
      </c>
      <c r="AO42" s="153">
        <v>28200</v>
      </c>
      <c r="AP42" s="153">
        <v>37648</v>
      </c>
      <c r="AQ42" s="153">
        <v>33000</v>
      </c>
      <c r="AR42" s="153">
        <v>80700</v>
      </c>
      <c r="AS42" s="153">
        <v>114680</v>
      </c>
      <c r="AT42" s="153">
        <v>95410</v>
      </c>
      <c r="AU42" s="153">
        <v>110500</v>
      </c>
      <c r="AV42" s="153">
        <v>149350</v>
      </c>
      <c r="AW42" s="153">
        <v>173486</v>
      </c>
      <c r="AX42" s="153">
        <v>92000</v>
      </c>
      <c r="AY42" s="153">
        <v>76540</v>
      </c>
      <c r="AZ42" s="153">
        <v>80896</v>
      </c>
      <c r="BA42" s="153">
        <v>100983</v>
      </c>
      <c r="BB42" s="153">
        <v>191317</v>
      </c>
      <c r="BC42" s="153">
        <v>273191</v>
      </c>
      <c r="BD42" s="153">
        <v>394207</v>
      </c>
      <c r="BE42" s="153">
        <v>246683</v>
      </c>
      <c r="BF42" s="153">
        <v>194042</v>
      </c>
      <c r="BG42" s="153">
        <v>287122</v>
      </c>
      <c r="BH42" s="153">
        <v>159121</v>
      </c>
      <c r="BI42" s="153">
        <v>198566</v>
      </c>
      <c r="BJ42" s="153">
        <v>105540</v>
      </c>
      <c r="BK42" s="153">
        <v>130715</v>
      </c>
      <c r="BL42" s="153">
        <v>68417</v>
      </c>
      <c r="BM42" s="153">
        <v>121177</v>
      </c>
      <c r="BN42" s="153">
        <v>136779</v>
      </c>
    </row>
    <row r="43" spans="1:66"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6"/>
      <c r="AV43" s="26"/>
      <c r="AW43" s="26"/>
      <c r="AX43" s="26"/>
      <c r="AY43" s="26"/>
      <c r="AZ43" s="26"/>
      <c r="BA43" s="26"/>
      <c r="BB43" s="26"/>
      <c r="BC43" s="26"/>
      <c r="BD43" s="26"/>
      <c r="BE43" s="26"/>
      <c r="BF43" s="26"/>
      <c r="BG43" s="26"/>
      <c r="BH43" s="26"/>
      <c r="BI43" s="26"/>
      <c r="BJ43" s="26"/>
      <c r="BK43" s="26"/>
      <c r="BL43" s="26"/>
      <c r="BM43" s="26"/>
      <c r="BN43" s="26"/>
    </row>
    <row r="44" spans="1:66">
      <c r="C44" s="30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6"/>
      <c r="AV44" s="26"/>
      <c r="AW44" s="26"/>
      <c r="AX44" s="26"/>
      <c r="AY44" s="26"/>
      <c r="AZ44" s="26"/>
      <c r="BA44" s="26"/>
      <c r="BB44" s="26"/>
      <c r="BC44" s="26"/>
      <c r="BD44" s="26"/>
      <c r="BE44" s="26"/>
      <c r="BF44" s="26"/>
      <c r="BG44" s="26"/>
      <c r="BH44" s="26"/>
      <c r="BI44" s="26"/>
      <c r="BJ44" s="26"/>
      <c r="BK44" s="26"/>
      <c r="BL44" s="26"/>
      <c r="BM44" s="26"/>
      <c r="BN44" s="26"/>
    </row>
    <row r="45" spans="1:66"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6"/>
      <c r="AV45" s="26"/>
      <c r="AW45" s="26"/>
      <c r="AX45" s="26"/>
      <c r="AY45" s="26"/>
      <c r="AZ45" s="26"/>
      <c r="BA45" s="26"/>
      <c r="BB45" s="26"/>
      <c r="BC45" s="26"/>
      <c r="BD45" s="26"/>
      <c r="BE45" s="26"/>
      <c r="BF45" s="26"/>
      <c r="BG45" s="26"/>
      <c r="BH45" s="26"/>
      <c r="BI45" s="26"/>
      <c r="BJ45" s="26"/>
      <c r="BK45" s="26"/>
      <c r="BL45" s="26"/>
      <c r="BM45" s="26"/>
      <c r="BN45" s="26"/>
    </row>
    <row r="46" spans="1:66">
      <c r="B46" t="s">
        <v>291</v>
      </c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6"/>
      <c r="AV46" s="26"/>
      <c r="AW46" s="26"/>
      <c r="AX46" s="26"/>
      <c r="AY46" s="26"/>
      <c r="AZ46" s="26"/>
      <c r="BA46" s="26"/>
      <c r="BB46" s="26"/>
      <c r="BC46" s="26"/>
      <c r="BD46" s="26"/>
      <c r="BE46" s="26"/>
      <c r="BF46" s="26"/>
      <c r="BG46" s="26"/>
      <c r="BH46" s="26"/>
      <c r="BI46" s="26"/>
      <c r="BJ46" s="26"/>
      <c r="BK46" s="26"/>
      <c r="BL46" s="26"/>
      <c r="BM46" s="26"/>
      <c r="BN46" s="26"/>
    </row>
    <row r="47" spans="1:66">
      <c r="B47" t="s">
        <v>292</v>
      </c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6"/>
      <c r="AV47" s="26"/>
      <c r="AW47" s="26"/>
      <c r="AX47" s="26"/>
      <c r="AY47" s="26"/>
      <c r="AZ47" s="26"/>
      <c r="BA47" s="26"/>
      <c r="BB47" s="26"/>
      <c r="BC47" s="26"/>
      <c r="BD47" s="26"/>
      <c r="BE47" s="26"/>
      <c r="BF47" s="26"/>
      <c r="BG47" s="26"/>
      <c r="BH47" s="26"/>
      <c r="BI47" s="26"/>
      <c r="BJ47" s="26"/>
      <c r="BK47" s="26"/>
      <c r="BL47" s="26"/>
      <c r="BM47" s="26"/>
      <c r="BN47" s="26"/>
    </row>
    <row r="48" spans="1:66">
      <c r="B48" t="s">
        <v>293</v>
      </c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  <c r="AA48" s="26"/>
      <c r="AB48" s="26"/>
      <c r="AC48" s="26"/>
      <c r="AD48" s="26"/>
      <c r="AE48" s="26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26"/>
      <c r="AU48" s="26"/>
      <c r="AV48" s="26"/>
      <c r="AW48" s="26"/>
      <c r="AX48" s="26"/>
      <c r="AY48" s="26"/>
      <c r="AZ48" s="26"/>
      <c r="BA48" s="26"/>
      <c r="BB48" s="26"/>
      <c r="BC48" s="26"/>
      <c r="BD48" s="26"/>
      <c r="BE48" s="26"/>
      <c r="BF48" s="26"/>
      <c r="BG48" s="26"/>
      <c r="BH48" s="26"/>
      <c r="BI48" s="26"/>
      <c r="BJ48" s="26"/>
      <c r="BK48" s="26"/>
      <c r="BL48" s="26"/>
      <c r="BM48" s="26"/>
      <c r="BN48" s="26"/>
    </row>
    <row r="49" spans="1:66">
      <c r="B49" t="s">
        <v>294</v>
      </c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6"/>
      <c r="AV49" s="26"/>
      <c r="AW49" s="26"/>
      <c r="AX49" s="26"/>
      <c r="AY49" s="26"/>
      <c r="AZ49" s="26"/>
      <c r="BA49" s="26"/>
      <c r="BB49" s="26"/>
      <c r="BC49" s="26"/>
      <c r="BD49" s="26"/>
      <c r="BE49" s="26"/>
      <c r="BF49" s="26"/>
      <c r="BG49" s="26"/>
      <c r="BH49" s="26"/>
      <c r="BI49" s="26"/>
      <c r="BJ49" s="26"/>
      <c r="BK49" s="26"/>
      <c r="BL49" s="26"/>
      <c r="BM49" s="26"/>
      <c r="BN49" s="26"/>
    </row>
    <row r="50" spans="1:66"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6"/>
      <c r="AV50" s="26"/>
      <c r="AW50" s="26"/>
      <c r="AX50" s="26"/>
      <c r="AY50" s="26"/>
      <c r="AZ50" s="26"/>
      <c r="BA50" s="26"/>
      <c r="BB50" s="26"/>
      <c r="BC50" s="26"/>
      <c r="BD50" s="26"/>
      <c r="BE50" s="26"/>
      <c r="BF50" s="26"/>
      <c r="BG50" s="26"/>
      <c r="BH50" s="26"/>
      <c r="BI50" s="26"/>
      <c r="BJ50" s="26"/>
      <c r="BK50" s="26"/>
      <c r="BL50" s="26"/>
      <c r="BM50" s="26"/>
      <c r="BN50" s="26"/>
    </row>
    <row r="51" spans="1:66" ht="15.6">
      <c r="A51" s="150" t="s">
        <v>295</v>
      </c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6"/>
      <c r="AV51" s="26"/>
      <c r="AW51" s="26"/>
      <c r="AX51" s="26"/>
      <c r="AY51" s="26"/>
      <c r="AZ51" s="26"/>
      <c r="BA51" s="26"/>
      <c r="BB51" s="26"/>
      <c r="BC51" s="26"/>
      <c r="BD51" s="26"/>
      <c r="BE51" s="26"/>
      <c r="BF51" s="26"/>
      <c r="BG51" s="26"/>
      <c r="BH51" s="26"/>
      <c r="BI51" s="26"/>
      <c r="BJ51" s="26"/>
      <c r="BK51" s="26"/>
      <c r="BL51" s="26"/>
      <c r="BM51" s="26"/>
      <c r="BN51" s="26"/>
    </row>
    <row r="52" spans="1:66"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6"/>
      <c r="AV52" s="26"/>
      <c r="AW52" s="26"/>
      <c r="AX52" s="26"/>
      <c r="AY52" s="26"/>
      <c r="AZ52" s="26"/>
      <c r="BA52" s="26"/>
      <c r="BB52" s="26"/>
      <c r="BC52" s="26"/>
      <c r="BD52" s="26"/>
      <c r="BE52" s="26"/>
      <c r="BF52" s="26"/>
      <c r="BG52" s="26"/>
      <c r="BH52" s="26"/>
      <c r="BI52" s="26"/>
      <c r="BJ52" s="26"/>
      <c r="BK52" s="26"/>
      <c r="BL52" s="26"/>
      <c r="BM52" s="26"/>
      <c r="BN52" s="26"/>
    </row>
    <row r="53" spans="1:66" s="25" customFormat="1">
      <c r="A53" s="25">
        <v>19</v>
      </c>
      <c r="B53" s="25" t="s">
        <v>29</v>
      </c>
      <c r="C53" s="25" t="s">
        <v>262</v>
      </c>
      <c r="D53" s="25" t="s">
        <v>160</v>
      </c>
      <c r="F53" s="141"/>
      <c r="G53" s="141"/>
      <c r="H53" s="53"/>
      <c r="I53" s="53"/>
      <c r="J53" s="53"/>
      <c r="K53" s="53"/>
      <c r="L53" s="53"/>
      <c r="M53" s="53"/>
      <c r="N53" s="53"/>
      <c r="O53" s="53"/>
      <c r="P53" s="53"/>
      <c r="Q53" s="53"/>
      <c r="R53" s="53"/>
      <c r="S53" s="53"/>
      <c r="T53" s="53"/>
      <c r="U53" s="53"/>
      <c r="V53" s="53"/>
      <c r="W53" s="53"/>
      <c r="X53" s="53"/>
      <c r="Y53" s="53"/>
      <c r="Z53" s="53"/>
      <c r="AA53" s="53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53"/>
      <c r="AN53" s="53"/>
      <c r="AO53" s="53"/>
      <c r="AP53" s="53"/>
      <c r="AQ53" s="53"/>
      <c r="AR53" s="53"/>
      <c r="AS53" s="53"/>
      <c r="AT53" s="53"/>
      <c r="AU53" s="53"/>
      <c r="AV53" s="53"/>
      <c r="AW53" s="53"/>
      <c r="AX53" s="53"/>
      <c r="AY53" s="53"/>
      <c r="AZ53" s="53"/>
      <c r="BA53" s="53"/>
      <c r="BB53" s="53"/>
      <c r="BC53" s="53"/>
      <c r="BD53" s="53"/>
      <c r="BE53" s="53"/>
      <c r="BF53" s="53"/>
      <c r="BG53" s="53"/>
      <c r="BH53" s="53"/>
      <c r="BI53" s="53"/>
      <c r="BJ53" s="53"/>
      <c r="BK53" s="53"/>
      <c r="BL53" s="53"/>
      <c r="BM53" s="53"/>
      <c r="BN53" s="53"/>
    </row>
    <row r="54" spans="1:66"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6"/>
      <c r="AV54" s="26"/>
      <c r="AW54" s="26"/>
      <c r="AX54" s="26"/>
      <c r="AY54" s="26"/>
      <c r="AZ54" s="26"/>
      <c r="BA54" s="26"/>
      <c r="BB54" s="26"/>
      <c r="BC54" s="26"/>
      <c r="BD54" s="26"/>
      <c r="BE54" s="26"/>
      <c r="BF54" s="26"/>
      <c r="BG54" s="26"/>
      <c r="BH54" s="26"/>
      <c r="BI54" s="26"/>
      <c r="BJ54" s="26"/>
      <c r="BK54" s="26"/>
      <c r="BL54" s="26"/>
      <c r="BM54" s="26"/>
      <c r="BN54" s="26"/>
    </row>
    <row r="55" spans="1:66">
      <c r="A55" s="87">
        <v>19</v>
      </c>
      <c r="B55" s="87" t="s">
        <v>29</v>
      </c>
      <c r="C55" s="87" t="s">
        <v>296</v>
      </c>
      <c r="D55" s="87" t="s">
        <v>178</v>
      </c>
      <c r="E55" s="142">
        <v>0.75960000000000005</v>
      </c>
      <c r="F55" s="142">
        <f t="shared" ref="F55:F63" si="1">1-E55</f>
        <v>0.24039999999999995</v>
      </c>
      <c r="G55" s="87">
        <v>3</v>
      </c>
      <c r="H55" s="26">
        <f>H6*$F55*$G55</f>
        <v>186646.55999999997</v>
      </c>
      <c r="I55" s="26">
        <f t="shared" ref="I55:BN55" si="2">I6*$F55*$G55</f>
        <v>190973.75999999995</v>
      </c>
      <c r="J55" s="26">
        <f t="shared" si="2"/>
        <v>195084.59999999995</v>
      </c>
      <c r="K55" s="26">
        <f t="shared" si="2"/>
        <v>144239.99999999997</v>
      </c>
      <c r="L55" s="26">
        <f t="shared" si="2"/>
        <v>199844.51999999996</v>
      </c>
      <c r="M55" s="26">
        <f t="shared" si="2"/>
        <v>193714.31999999995</v>
      </c>
      <c r="N55" s="26">
        <f t="shared" si="2"/>
        <v>200277.23999999996</v>
      </c>
      <c r="O55" s="26">
        <f t="shared" si="2"/>
        <v>207344.99999999994</v>
      </c>
      <c r="P55" s="26">
        <f t="shared" si="2"/>
        <v>209364.35999999993</v>
      </c>
      <c r="Q55" s="26">
        <f t="shared" si="2"/>
        <v>206046.83999999997</v>
      </c>
      <c r="R55" s="26">
        <f t="shared" si="2"/>
        <v>213907.91999999995</v>
      </c>
      <c r="S55" s="26">
        <f t="shared" si="2"/>
        <v>193642.19999999995</v>
      </c>
      <c r="T55" s="26">
        <f t="shared" si="2"/>
        <v>198924.98999999996</v>
      </c>
      <c r="U55" s="26">
        <f t="shared" si="2"/>
        <v>199527.19199999995</v>
      </c>
      <c r="V55" s="26">
        <f t="shared" si="2"/>
        <v>219965.99999999994</v>
      </c>
      <c r="W55" s="26">
        <f t="shared" si="2"/>
        <v>243888.20399999997</v>
      </c>
      <c r="X55" s="26">
        <f t="shared" si="2"/>
        <v>219760.45799999998</v>
      </c>
      <c r="Y55" s="26">
        <f t="shared" si="2"/>
        <v>243311.24399999995</v>
      </c>
      <c r="Z55" s="26">
        <f t="shared" si="2"/>
        <v>272646.05399999995</v>
      </c>
      <c r="AA55" s="26">
        <f t="shared" si="2"/>
        <v>276482.83799999993</v>
      </c>
      <c r="AB55" s="26">
        <f t="shared" si="2"/>
        <v>363275.65199999994</v>
      </c>
      <c r="AC55" s="26">
        <f t="shared" si="2"/>
        <v>324255.12599999993</v>
      </c>
      <c r="AD55" s="26">
        <f t="shared" si="2"/>
        <v>243181.42799999996</v>
      </c>
      <c r="AE55" s="26">
        <f t="shared" si="2"/>
        <v>358156.57439999992</v>
      </c>
      <c r="AF55" s="26">
        <f t="shared" si="2"/>
        <v>399500.08559999987</v>
      </c>
      <c r="AG55" s="26">
        <f t="shared" si="2"/>
        <v>329804.75999999989</v>
      </c>
      <c r="AH55" s="26">
        <f t="shared" si="2"/>
        <v>346676.51279999991</v>
      </c>
      <c r="AI55" s="26">
        <f t="shared" si="2"/>
        <v>321345.08399999992</v>
      </c>
      <c r="AJ55" s="26">
        <f t="shared" si="2"/>
        <v>288800.21279999992</v>
      </c>
      <c r="AK55" s="26">
        <f t="shared" si="2"/>
        <v>281954.58239999996</v>
      </c>
      <c r="AL55" s="26">
        <f t="shared" si="2"/>
        <v>309909.01559999993</v>
      </c>
      <c r="AM55" s="26">
        <f t="shared" si="2"/>
        <v>363110.49719999993</v>
      </c>
      <c r="AN55" s="26">
        <f t="shared" si="2"/>
        <v>387302.42999999993</v>
      </c>
      <c r="AO55" s="26">
        <f t="shared" si="2"/>
        <v>355935.99959999992</v>
      </c>
      <c r="AP55" s="26">
        <f t="shared" si="2"/>
        <v>371734.60679999995</v>
      </c>
      <c r="AQ55" s="26">
        <f t="shared" si="2"/>
        <v>359456.1767999999</v>
      </c>
      <c r="AR55" s="26">
        <f t="shared" si="2"/>
        <v>256543.82159999997</v>
      </c>
      <c r="AS55" s="26">
        <f t="shared" si="2"/>
        <v>345888.24119999993</v>
      </c>
      <c r="AT55" s="26">
        <f t="shared" si="2"/>
        <v>352382.64719999989</v>
      </c>
      <c r="AU55" s="26">
        <f t="shared" si="2"/>
        <v>471139.04519999988</v>
      </c>
      <c r="AV55" s="26">
        <f t="shared" si="2"/>
        <v>488850.2747999999</v>
      </c>
      <c r="AW55" s="26">
        <f t="shared" si="2"/>
        <v>485203.16639999987</v>
      </c>
      <c r="AX55" s="26">
        <f t="shared" si="2"/>
        <v>498812.93159999989</v>
      </c>
      <c r="AY55" s="26">
        <f t="shared" si="2"/>
        <v>388071.22919999994</v>
      </c>
      <c r="AZ55" s="26">
        <f t="shared" si="2"/>
        <v>532499.46239999984</v>
      </c>
      <c r="BA55" s="26">
        <f t="shared" si="2"/>
        <v>645067.24319999991</v>
      </c>
      <c r="BB55" s="26">
        <f t="shared" si="2"/>
        <v>555587.2379999999</v>
      </c>
      <c r="BC55" s="26">
        <f t="shared" si="2"/>
        <v>722500.32359999977</v>
      </c>
      <c r="BD55" s="26">
        <f t="shared" si="2"/>
        <v>847011.17639999976</v>
      </c>
      <c r="BE55" s="26">
        <f t="shared" si="2"/>
        <v>734894.14559999981</v>
      </c>
      <c r="BF55" s="26">
        <f t="shared" si="2"/>
        <v>662127.22919999994</v>
      </c>
      <c r="BG55" s="26">
        <f t="shared" si="2"/>
        <v>752254.15079999983</v>
      </c>
      <c r="BH55" s="26">
        <f t="shared" si="2"/>
        <v>660006.17999999982</v>
      </c>
      <c r="BI55" s="26">
        <f t="shared" si="2"/>
        <v>725975.78639999987</v>
      </c>
      <c r="BJ55" s="26">
        <f t="shared" si="2"/>
        <v>761988.90839999984</v>
      </c>
      <c r="BK55" s="26">
        <f t="shared" si="2"/>
        <v>710113.7135999999</v>
      </c>
      <c r="BL55" s="26">
        <f t="shared" si="2"/>
        <v>688680.37079999992</v>
      </c>
      <c r="BM55" s="26">
        <f t="shared" si="2"/>
        <v>909379.8311999999</v>
      </c>
      <c r="BN55" s="26">
        <f t="shared" si="2"/>
        <v>712187.16359999985</v>
      </c>
    </row>
    <row r="56" spans="1:66">
      <c r="A56" s="87">
        <v>19</v>
      </c>
      <c r="B56" s="87" t="s">
        <v>29</v>
      </c>
      <c r="C56" s="87" t="s">
        <v>297</v>
      </c>
      <c r="D56" s="87" t="s">
        <v>178</v>
      </c>
      <c r="E56" s="142">
        <v>0.68799999999999994</v>
      </c>
      <c r="F56" s="142">
        <f t="shared" si="1"/>
        <v>0.31200000000000006</v>
      </c>
      <c r="G56">
        <v>1.5</v>
      </c>
      <c r="H56" s="26">
        <f t="shared" ref="H56:H63" si="3">H7*$F56*$G56</f>
        <v>28033.200000000004</v>
      </c>
      <c r="I56" s="26">
        <f t="shared" ref="I56:BN56" si="4">I7*$F56*$G56</f>
        <v>28314.000000000007</v>
      </c>
      <c r="J56" s="26">
        <f t="shared" si="4"/>
        <v>29484.000000000007</v>
      </c>
      <c r="K56" s="26">
        <f t="shared" si="4"/>
        <v>28828.800000000007</v>
      </c>
      <c r="L56" s="26">
        <f t="shared" si="4"/>
        <v>28080.000000000007</v>
      </c>
      <c r="M56" s="26">
        <f t="shared" si="4"/>
        <v>28080.000000000007</v>
      </c>
      <c r="N56" s="26">
        <f t="shared" si="4"/>
        <v>26208.000000000007</v>
      </c>
      <c r="O56" s="26">
        <f t="shared" si="4"/>
        <v>28126.800000000007</v>
      </c>
      <c r="P56" s="26">
        <f t="shared" si="4"/>
        <v>28828.800000000007</v>
      </c>
      <c r="Q56" s="26">
        <f t="shared" si="4"/>
        <v>28782.000000000007</v>
      </c>
      <c r="R56" s="26">
        <f t="shared" si="4"/>
        <v>30747.600000000006</v>
      </c>
      <c r="S56" s="26">
        <f t="shared" si="4"/>
        <v>32806.800000000003</v>
      </c>
      <c r="T56" s="26">
        <f t="shared" si="4"/>
        <v>33883.200000000004</v>
      </c>
      <c r="U56" s="26">
        <f t="shared" si="4"/>
        <v>35156.628000000004</v>
      </c>
      <c r="V56" s="26">
        <f t="shared" si="4"/>
        <v>37252.800000000003</v>
      </c>
      <c r="W56" s="26">
        <f t="shared" si="4"/>
        <v>42948.360000000008</v>
      </c>
      <c r="X56" s="26">
        <f t="shared" si="4"/>
        <v>28030.86</v>
      </c>
      <c r="Y56" s="26">
        <f t="shared" si="4"/>
        <v>27679.86</v>
      </c>
      <c r="Z56" s="26">
        <f t="shared" si="4"/>
        <v>24492.780000000002</v>
      </c>
      <c r="AA56" s="26">
        <f t="shared" si="4"/>
        <v>22723.740000000005</v>
      </c>
      <c r="AB56" s="26">
        <f t="shared" si="4"/>
        <v>26502.840000000004</v>
      </c>
      <c r="AC56" s="26">
        <f t="shared" si="4"/>
        <v>28688.400000000001</v>
      </c>
      <c r="AD56" s="26">
        <f t="shared" si="4"/>
        <v>13883.688000000002</v>
      </c>
      <c r="AE56" s="26">
        <f t="shared" si="4"/>
        <v>28739.880000000005</v>
      </c>
      <c r="AF56" s="26">
        <f t="shared" si="4"/>
        <v>35315.280000000006</v>
      </c>
      <c r="AG56" s="26">
        <f t="shared" si="4"/>
        <v>36536.760000000009</v>
      </c>
      <c r="AH56" s="26">
        <f t="shared" si="4"/>
        <v>36901.800000000003</v>
      </c>
      <c r="AI56" s="26">
        <f t="shared" si="4"/>
        <v>32296.680000000004</v>
      </c>
      <c r="AJ56" s="26">
        <f t="shared" si="4"/>
        <v>26981.136000000006</v>
      </c>
      <c r="AK56" s="26">
        <f t="shared" si="4"/>
        <v>30449.952000000005</v>
      </c>
      <c r="AL56" s="26">
        <f t="shared" si="4"/>
        <v>23814.648000000005</v>
      </c>
      <c r="AM56" s="26">
        <f t="shared" si="4"/>
        <v>28407.600000000006</v>
      </c>
      <c r="AN56" s="26">
        <f t="shared" si="4"/>
        <v>30120.01200000001</v>
      </c>
      <c r="AO56" s="26">
        <f t="shared" si="4"/>
        <v>27756.144000000008</v>
      </c>
      <c r="AP56" s="26">
        <f t="shared" si="4"/>
        <v>27538.524000000005</v>
      </c>
      <c r="AQ56" s="26">
        <f t="shared" si="4"/>
        <v>30040.452000000005</v>
      </c>
      <c r="AR56" s="26">
        <f t="shared" si="4"/>
        <v>26725.140000000003</v>
      </c>
      <c r="AS56" s="26">
        <f t="shared" si="4"/>
        <v>28112.292000000001</v>
      </c>
      <c r="AT56" s="26">
        <f t="shared" si="4"/>
        <v>30826.692000000006</v>
      </c>
      <c r="AU56" s="26">
        <f t="shared" si="4"/>
        <v>31145.4</v>
      </c>
      <c r="AV56" s="26">
        <f t="shared" si="4"/>
        <v>31964.400000000001</v>
      </c>
      <c r="AW56" s="26">
        <f t="shared" si="4"/>
        <v>29111.472000000009</v>
      </c>
      <c r="AX56" s="26">
        <f t="shared" si="4"/>
        <v>32738.940000000002</v>
      </c>
      <c r="AY56" s="26">
        <f t="shared" si="4"/>
        <v>33993.648000000008</v>
      </c>
      <c r="AZ56" s="26">
        <f t="shared" si="4"/>
        <v>34630.128000000004</v>
      </c>
      <c r="BA56" s="26">
        <f t="shared" si="4"/>
        <v>35205.768000000004</v>
      </c>
      <c r="BB56" s="26">
        <f t="shared" si="4"/>
        <v>33971.652000000002</v>
      </c>
      <c r="BC56" s="26">
        <f t="shared" si="4"/>
        <v>34270.704000000005</v>
      </c>
      <c r="BD56" s="26">
        <f t="shared" si="4"/>
        <v>22280.544000000002</v>
      </c>
      <c r="BE56" s="26">
        <f t="shared" si="4"/>
        <v>23078.952000000005</v>
      </c>
      <c r="BF56" s="26">
        <f t="shared" si="4"/>
        <v>23671.440000000002</v>
      </c>
      <c r="BG56" s="26">
        <f t="shared" si="4"/>
        <v>24278.436000000005</v>
      </c>
      <c r="BH56" s="26">
        <f t="shared" si="4"/>
        <v>21310.380000000005</v>
      </c>
      <c r="BI56" s="26">
        <f t="shared" si="4"/>
        <v>20965.464000000004</v>
      </c>
      <c r="BJ56" s="26">
        <f t="shared" si="4"/>
        <v>24057.540000000005</v>
      </c>
      <c r="BK56" s="26">
        <f t="shared" si="4"/>
        <v>21526.128000000004</v>
      </c>
      <c r="BL56" s="26">
        <f t="shared" si="4"/>
        <v>21286.044000000002</v>
      </c>
      <c r="BM56" s="26">
        <f t="shared" si="4"/>
        <v>21818.160000000003</v>
      </c>
      <c r="BN56" s="26">
        <f t="shared" si="4"/>
        <v>22441.068000000007</v>
      </c>
    </row>
    <row r="57" spans="1:66">
      <c r="A57" s="87">
        <v>19</v>
      </c>
      <c r="B57" s="87" t="s">
        <v>29</v>
      </c>
      <c r="C57" s="87" t="s">
        <v>298</v>
      </c>
      <c r="D57" s="87" t="s">
        <v>178</v>
      </c>
      <c r="E57" s="142">
        <f>0.26*0.67</f>
        <v>0.17420000000000002</v>
      </c>
      <c r="F57" s="142">
        <f t="shared" si="1"/>
        <v>0.82579999999999998</v>
      </c>
      <c r="G57">
        <v>1.2</v>
      </c>
      <c r="H57" s="26">
        <f t="shared" si="3"/>
        <v>34009.747199999998</v>
      </c>
      <c r="I57" s="26">
        <f t="shared" ref="I57:BN57" si="5">I8*$F57*$G57</f>
        <v>38222.318159999995</v>
      </c>
      <c r="J57" s="26">
        <f t="shared" si="5"/>
        <v>42469.572719999996</v>
      </c>
      <c r="K57" s="26">
        <f t="shared" si="5"/>
        <v>46715.836319999995</v>
      </c>
      <c r="L57" s="26">
        <f t="shared" si="5"/>
        <v>50822.374559999997</v>
      </c>
      <c r="M57" s="26">
        <f t="shared" si="5"/>
        <v>51246.505439999994</v>
      </c>
      <c r="N57" s="26">
        <f t="shared" si="5"/>
        <v>56138.874959999994</v>
      </c>
      <c r="O57" s="26">
        <f t="shared" si="5"/>
        <v>72895.017599999992</v>
      </c>
      <c r="P57" s="26">
        <f t="shared" si="5"/>
        <v>82621.289999999994</v>
      </c>
      <c r="Q57" s="26">
        <f t="shared" si="5"/>
        <v>71874.328799999988</v>
      </c>
      <c r="R57" s="26">
        <f t="shared" si="5"/>
        <v>84563.571599999996</v>
      </c>
      <c r="S57" s="26">
        <f t="shared" si="5"/>
        <v>84429.792000000001</v>
      </c>
      <c r="T57" s="26">
        <f t="shared" si="5"/>
        <v>77096.687999999995</v>
      </c>
      <c r="U57" s="26">
        <f t="shared" si="5"/>
        <v>84429.792000000001</v>
      </c>
      <c r="V57" s="26">
        <f t="shared" si="5"/>
        <v>125415.89759999998</v>
      </c>
      <c r="W57" s="26">
        <f t="shared" si="5"/>
        <v>112023.0732</v>
      </c>
      <c r="X57" s="26">
        <f t="shared" si="5"/>
        <v>120238.13159999999</v>
      </c>
      <c r="Y57" s="26">
        <f t="shared" si="5"/>
        <v>88507.592400000009</v>
      </c>
      <c r="Z57" s="26">
        <f t="shared" si="5"/>
        <v>75436.83</v>
      </c>
      <c r="AA57" s="26">
        <f t="shared" si="5"/>
        <v>94364.165999999983</v>
      </c>
      <c r="AB57" s="26">
        <f t="shared" si="5"/>
        <v>100309.92599999999</v>
      </c>
      <c r="AC57" s="26">
        <f t="shared" si="5"/>
        <v>85876.593599999993</v>
      </c>
      <c r="AD57" s="26">
        <f t="shared" si="5"/>
        <v>61167.005999999994</v>
      </c>
      <c r="AE57" s="26">
        <f t="shared" si="5"/>
        <v>162381.67847999997</v>
      </c>
      <c r="AF57" s="26">
        <f t="shared" si="5"/>
        <v>171590.66975999999</v>
      </c>
      <c r="AG57" s="26">
        <f t="shared" si="5"/>
        <v>135523.68959999998</v>
      </c>
      <c r="AH57" s="26">
        <f t="shared" si="5"/>
        <v>162745.36079999999</v>
      </c>
      <c r="AI57" s="26">
        <f t="shared" si="5"/>
        <v>169934.77559999999</v>
      </c>
      <c r="AJ57" s="26">
        <f t="shared" si="5"/>
        <v>224801.25791999997</v>
      </c>
      <c r="AK57" s="26">
        <f t="shared" si="5"/>
        <v>209353.18247999999</v>
      </c>
      <c r="AL57" s="26">
        <f t="shared" si="5"/>
        <v>238593.43919999999</v>
      </c>
      <c r="AM57" s="26">
        <f t="shared" si="5"/>
        <v>227219.20031999997</v>
      </c>
      <c r="AN57" s="26">
        <f t="shared" si="5"/>
        <v>220581.75023999999</v>
      </c>
      <c r="AO57" s="26">
        <f t="shared" si="5"/>
        <v>245097.10967999999</v>
      </c>
      <c r="AP57" s="26">
        <f t="shared" si="5"/>
        <v>262219.90752000001</v>
      </c>
      <c r="AQ57" s="26">
        <f t="shared" si="5"/>
        <v>340414.57919999998</v>
      </c>
      <c r="AR57" s="26">
        <f t="shared" si="5"/>
        <v>253275.50255999996</v>
      </c>
      <c r="AS57" s="26">
        <f t="shared" si="5"/>
        <v>293574.87287999998</v>
      </c>
      <c r="AT57" s="26">
        <f t="shared" si="5"/>
        <v>254467.62743999995</v>
      </c>
      <c r="AU57" s="26">
        <f t="shared" si="5"/>
        <v>296379.28967999999</v>
      </c>
      <c r="AV57" s="26">
        <f t="shared" si="5"/>
        <v>329431.76952000003</v>
      </c>
      <c r="AW57" s="26">
        <f t="shared" si="5"/>
        <v>257106.55391999998</v>
      </c>
      <c r="AX57" s="26">
        <f t="shared" si="5"/>
        <v>419451.56687999994</v>
      </c>
      <c r="AY57" s="26">
        <f t="shared" si="5"/>
        <v>328340.72256000002</v>
      </c>
      <c r="AZ57" s="26">
        <f t="shared" si="5"/>
        <v>474913.61615999998</v>
      </c>
      <c r="BA57" s="26">
        <f t="shared" si="5"/>
        <v>442425.98351999995</v>
      </c>
      <c r="BB57" s="26">
        <f t="shared" si="5"/>
        <v>348920.97983999999</v>
      </c>
      <c r="BC57" s="26">
        <f t="shared" si="5"/>
        <v>334746.288</v>
      </c>
      <c r="BD57" s="26">
        <f t="shared" si="5"/>
        <v>407278.61423999997</v>
      </c>
      <c r="BE57" s="26">
        <f t="shared" si="5"/>
        <v>438021.16632000002</v>
      </c>
      <c r="BF57" s="26">
        <f t="shared" si="5"/>
        <v>424137.81671999994</v>
      </c>
      <c r="BG57" s="26">
        <f t="shared" si="5"/>
        <v>470373.03743999993</v>
      </c>
      <c r="BH57" s="26">
        <f t="shared" si="5"/>
        <v>438908.07551999995</v>
      </c>
      <c r="BI57" s="26">
        <f t="shared" si="5"/>
        <v>479681.12471999996</v>
      </c>
      <c r="BJ57" s="26">
        <f t="shared" si="5"/>
        <v>522573.83735999995</v>
      </c>
      <c r="BK57" s="26">
        <f t="shared" si="5"/>
        <v>403275.13583999994</v>
      </c>
      <c r="BL57" s="26">
        <f t="shared" si="5"/>
        <v>474251.65487999999</v>
      </c>
      <c r="BM57" s="26">
        <f t="shared" si="5"/>
        <v>536264.94071999996</v>
      </c>
      <c r="BN57" s="26">
        <f t="shared" si="5"/>
        <v>594619.60223999992</v>
      </c>
    </row>
    <row r="58" spans="1:66">
      <c r="A58" s="87">
        <v>19</v>
      </c>
      <c r="B58" s="87" t="s">
        <v>29</v>
      </c>
      <c r="C58" s="87" t="s">
        <v>299</v>
      </c>
      <c r="D58" s="87" t="s">
        <v>178</v>
      </c>
      <c r="E58" s="142">
        <v>0.1084</v>
      </c>
      <c r="F58" s="142">
        <f t="shared" si="1"/>
        <v>0.89159999999999995</v>
      </c>
      <c r="G58">
        <v>1.5</v>
      </c>
      <c r="H58" s="26">
        <f t="shared" si="3"/>
        <v>5349.5999999999995</v>
      </c>
      <c r="I58" s="26">
        <f t="shared" ref="I58:BN58" si="6">I9*$F58*$G58</f>
        <v>5349.5999999999995</v>
      </c>
      <c r="J58" s="26">
        <f t="shared" si="6"/>
        <v>5884.5599999999995</v>
      </c>
      <c r="K58" s="26">
        <f t="shared" si="6"/>
        <v>5617.08</v>
      </c>
      <c r="L58" s="26">
        <f t="shared" si="6"/>
        <v>6152.0399999999991</v>
      </c>
      <c r="M58" s="26">
        <f t="shared" si="6"/>
        <v>5884.5599999999995</v>
      </c>
      <c r="N58" s="26">
        <f t="shared" si="6"/>
        <v>5349.5999999999995</v>
      </c>
      <c r="O58" s="26">
        <f t="shared" si="6"/>
        <v>5483.34</v>
      </c>
      <c r="P58" s="26">
        <f t="shared" si="6"/>
        <v>5750.82</v>
      </c>
      <c r="Q58" s="26">
        <f t="shared" si="6"/>
        <v>6152.0399999999991</v>
      </c>
      <c r="R58" s="26">
        <f t="shared" si="6"/>
        <v>6419.5199999999986</v>
      </c>
      <c r="S58" s="26">
        <f t="shared" si="6"/>
        <v>3209.7599999999993</v>
      </c>
      <c r="T58" s="26">
        <f t="shared" si="6"/>
        <v>3410.37</v>
      </c>
      <c r="U58" s="26">
        <f t="shared" si="6"/>
        <v>3584.232</v>
      </c>
      <c r="V58" s="26">
        <f t="shared" si="6"/>
        <v>3905.2079999999996</v>
      </c>
      <c r="W58" s="26">
        <f t="shared" si="6"/>
        <v>3229.8209999999999</v>
      </c>
      <c r="X58" s="26">
        <f t="shared" si="6"/>
        <v>3049.2719999999999</v>
      </c>
      <c r="Y58" s="26">
        <f t="shared" si="6"/>
        <v>2280.2669999999998</v>
      </c>
      <c r="Z58" s="26">
        <f t="shared" si="6"/>
        <v>1711.8720000000001</v>
      </c>
      <c r="AA58" s="26">
        <f t="shared" si="6"/>
        <v>1424.3309999999999</v>
      </c>
      <c r="AB58" s="26">
        <f t="shared" si="6"/>
        <v>3303.3779999999997</v>
      </c>
      <c r="AC58" s="26">
        <f t="shared" si="6"/>
        <v>9134.4419999999991</v>
      </c>
      <c r="AD58" s="26">
        <f t="shared" si="6"/>
        <v>7778.3183999999992</v>
      </c>
      <c r="AE58" s="26">
        <f t="shared" si="6"/>
        <v>7966.8917999999994</v>
      </c>
      <c r="AF58" s="26">
        <f t="shared" si="6"/>
        <v>6921.0450000000001</v>
      </c>
      <c r="AG58" s="26">
        <f t="shared" si="6"/>
        <v>5998.2389999999996</v>
      </c>
      <c r="AH58" s="26">
        <f t="shared" si="6"/>
        <v>6795.3293999999987</v>
      </c>
      <c r="AI58" s="26">
        <f t="shared" si="6"/>
        <v>6261.7067999999999</v>
      </c>
      <c r="AJ58" s="26">
        <f t="shared" si="6"/>
        <v>4341.2003999999997</v>
      </c>
      <c r="AK58" s="26">
        <f t="shared" si="6"/>
        <v>4338.5255999999999</v>
      </c>
      <c r="AL58" s="26">
        <f t="shared" si="6"/>
        <v>6023.6495999999997</v>
      </c>
      <c r="AM58" s="26">
        <f t="shared" si="6"/>
        <v>3911.8949999999995</v>
      </c>
      <c r="AN58" s="26">
        <f t="shared" si="6"/>
        <v>5195.799</v>
      </c>
      <c r="AO58" s="26">
        <f t="shared" si="6"/>
        <v>5349.5999999999995</v>
      </c>
      <c r="AP58" s="26">
        <f t="shared" si="6"/>
        <v>5456.5919999999996</v>
      </c>
      <c r="AQ58" s="26">
        <f t="shared" si="6"/>
        <v>5597.0190000000002</v>
      </c>
      <c r="AR58" s="26">
        <f t="shared" si="6"/>
        <v>5884.5599999999995</v>
      </c>
      <c r="AS58" s="26">
        <f t="shared" si="6"/>
        <v>6018.2999999999993</v>
      </c>
      <c r="AT58" s="26">
        <f t="shared" si="6"/>
        <v>6152.0399999999991</v>
      </c>
      <c r="AU58" s="26">
        <f t="shared" si="6"/>
        <v>6245.6579999999994</v>
      </c>
      <c r="AV58" s="26">
        <f t="shared" si="6"/>
        <v>6285.7799999999988</v>
      </c>
      <c r="AW58" s="26">
        <f t="shared" si="6"/>
        <v>6238.9709999999995</v>
      </c>
      <c r="AX58" s="26">
        <f t="shared" si="6"/>
        <v>8944.5311999999994</v>
      </c>
      <c r="AY58" s="26">
        <f t="shared" si="6"/>
        <v>9198.6371999999992</v>
      </c>
      <c r="AZ58" s="26">
        <f t="shared" si="6"/>
        <v>9397.9097999999994</v>
      </c>
      <c r="BA58" s="26">
        <f t="shared" si="6"/>
        <v>9601.1945999999989</v>
      </c>
      <c r="BB58" s="26">
        <f t="shared" si="6"/>
        <v>9718.8858</v>
      </c>
      <c r="BC58" s="26">
        <f t="shared" si="6"/>
        <v>9840.5891999999985</v>
      </c>
      <c r="BD58" s="26">
        <f t="shared" si="6"/>
        <v>8414.9207999999999</v>
      </c>
      <c r="BE58" s="26">
        <f t="shared" si="6"/>
        <v>8158.1399999999994</v>
      </c>
      <c r="BF58" s="26">
        <f t="shared" si="6"/>
        <v>7922.757599999999</v>
      </c>
      <c r="BG58" s="26">
        <f t="shared" si="6"/>
        <v>8016.3755999999994</v>
      </c>
      <c r="BH58" s="26">
        <f t="shared" si="6"/>
        <v>8265.1319999999996</v>
      </c>
      <c r="BI58" s="26">
        <f t="shared" si="6"/>
        <v>38779.250399999997</v>
      </c>
      <c r="BJ58" s="26">
        <f t="shared" si="6"/>
        <v>36635.398199999996</v>
      </c>
      <c r="BK58" s="26">
        <f t="shared" si="6"/>
        <v>33012.381599999993</v>
      </c>
      <c r="BL58" s="26">
        <f t="shared" si="6"/>
        <v>28113.485399999998</v>
      </c>
      <c r="BM58" s="26">
        <f t="shared" si="6"/>
        <v>29297.0844</v>
      </c>
      <c r="BN58" s="26">
        <f t="shared" si="6"/>
        <v>29695.6296</v>
      </c>
    </row>
    <row r="59" spans="1:66">
      <c r="A59" s="87">
        <v>19</v>
      </c>
      <c r="B59" s="87" t="s">
        <v>29</v>
      </c>
      <c r="C59" s="87" t="s">
        <v>300</v>
      </c>
      <c r="D59" s="87" t="s">
        <v>178</v>
      </c>
      <c r="E59" s="142">
        <v>0.13300000000000001</v>
      </c>
      <c r="F59" s="142">
        <f t="shared" si="1"/>
        <v>0.86699999999999999</v>
      </c>
      <c r="G59">
        <v>1.5</v>
      </c>
      <c r="H59" s="26">
        <f t="shared" si="3"/>
        <v>11964.599999999999</v>
      </c>
      <c r="I59" s="26">
        <f t="shared" ref="I59:BN59" si="7">I10*$F59*$G59</f>
        <v>13265.099999999999</v>
      </c>
      <c r="J59" s="26">
        <f t="shared" si="7"/>
        <v>17556.75</v>
      </c>
      <c r="K59" s="26">
        <f t="shared" si="7"/>
        <v>14565.599999999999</v>
      </c>
      <c r="L59" s="26">
        <f t="shared" si="7"/>
        <v>8843.4000000000015</v>
      </c>
      <c r="M59" s="26">
        <f t="shared" si="7"/>
        <v>10404</v>
      </c>
      <c r="N59" s="26">
        <f t="shared" si="7"/>
        <v>9623.7000000000007</v>
      </c>
      <c r="O59" s="26">
        <f t="shared" si="7"/>
        <v>12484.800000000001</v>
      </c>
      <c r="P59" s="26">
        <f t="shared" si="7"/>
        <v>12484.800000000001</v>
      </c>
      <c r="Q59" s="26">
        <f t="shared" si="7"/>
        <v>12614.849999999999</v>
      </c>
      <c r="R59" s="26">
        <f t="shared" si="7"/>
        <v>13655.25</v>
      </c>
      <c r="S59" s="26">
        <f t="shared" si="7"/>
        <v>14045.400000000001</v>
      </c>
      <c r="T59" s="26">
        <f t="shared" si="7"/>
        <v>15606</v>
      </c>
      <c r="U59" s="26">
        <f t="shared" si="7"/>
        <v>17173.102500000001</v>
      </c>
      <c r="V59" s="26">
        <f t="shared" si="7"/>
        <v>19767.599999999999</v>
      </c>
      <c r="W59" s="26">
        <f t="shared" si="7"/>
        <v>19455.48</v>
      </c>
      <c r="X59" s="26">
        <f t="shared" si="7"/>
        <v>11750.0175</v>
      </c>
      <c r="Y59" s="26">
        <f t="shared" si="7"/>
        <v>9961.83</v>
      </c>
      <c r="Z59" s="26">
        <f t="shared" si="7"/>
        <v>7803</v>
      </c>
      <c r="AA59" s="26">
        <f t="shared" si="7"/>
        <v>11619.967499999999</v>
      </c>
      <c r="AB59" s="26">
        <f t="shared" si="7"/>
        <v>16958.52</v>
      </c>
      <c r="AC59" s="26">
        <f t="shared" si="7"/>
        <v>20528.392499999998</v>
      </c>
      <c r="AD59" s="26">
        <f t="shared" si="7"/>
        <v>15228.855</v>
      </c>
      <c r="AE59" s="26">
        <f t="shared" si="7"/>
        <v>21616.911</v>
      </c>
      <c r="AF59" s="26">
        <f t="shared" si="7"/>
        <v>27497.771999999997</v>
      </c>
      <c r="AG59" s="26">
        <f t="shared" si="7"/>
        <v>26830.6155</v>
      </c>
      <c r="AH59" s="26">
        <f t="shared" si="7"/>
        <v>31078.048500000001</v>
      </c>
      <c r="AI59" s="26">
        <f t="shared" si="7"/>
        <v>29391.300000000003</v>
      </c>
      <c r="AJ59" s="26">
        <f t="shared" si="7"/>
        <v>23708.114999999998</v>
      </c>
      <c r="AK59" s="26">
        <f t="shared" si="7"/>
        <v>20908.138500000001</v>
      </c>
      <c r="AL59" s="26">
        <f t="shared" si="7"/>
        <v>25556.125500000002</v>
      </c>
      <c r="AM59" s="26">
        <f t="shared" si="7"/>
        <v>21923.829000000002</v>
      </c>
      <c r="AN59" s="26">
        <f t="shared" si="7"/>
        <v>24877.264500000001</v>
      </c>
      <c r="AO59" s="26">
        <f t="shared" si="7"/>
        <v>25314.232499999998</v>
      </c>
      <c r="AP59" s="26">
        <f t="shared" si="7"/>
        <v>24467.607</v>
      </c>
      <c r="AQ59" s="26">
        <f t="shared" si="7"/>
        <v>30559.148999999998</v>
      </c>
      <c r="AR59" s="26">
        <f t="shared" si="7"/>
        <v>34288.983</v>
      </c>
      <c r="AS59" s="26">
        <f t="shared" si="7"/>
        <v>26388.445499999998</v>
      </c>
      <c r="AT59" s="26">
        <f t="shared" si="7"/>
        <v>29258.648999999998</v>
      </c>
      <c r="AU59" s="26">
        <f t="shared" si="7"/>
        <v>30932.392500000002</v>
      </c>
      <c r="AV59" s="26">
        <f t="shared" si="7"/>
        <v>30300.3495</v>
      </c>
      <c r="AW59" s="26">
        <f t="shared" si="7"/>
        <v>31444.789499999999</v>
      </c>
      <c r="AX59" s="26">
        <f t="shared" si="7"/>
        <v>32429.267999999996</v>
      </c>
      <c r="AY59" s="26">
        <f t="shared" si="7"/>
        <v>32106.743999999999</v>
      </c>
      <c r="AZ59" s="26">
        <f t="shared" si="7"/>
        <v>32773.900500000003</v>
      </c>
      <c r="BA59" s="26">
        <f t="shared" si="7"/>
        <v>34948.336499999998</v>
      </c>
      <c r="BB59" s="26">
        <f t="shared" si="7"/>
        <v>34594.6005</v>
      </c>
      <c r="BC59" s="26">
        <f t="shared" si="7"/>
        <v>35333.284500000002</v>
      </c>
      <c r="BD59" s="26">
        <f t="shared" si="7"/>
        <v>44419.877999999997</v>
      </c>
      <c r="BE59" s="26">
        <f t="shared" si="7"/>
        <v>47759.561999999998</v>
      </c>
      <c r="BF59" s="26">
        <f t="shared" si="7"/>
        <v>53246.371499999994</v>
      </c>
      <c r="BG59" s="26">
        <f t="shared" si="7"/>
        <v>66161.637000000002</v>
      </c>
      <c r="BH59" s="26">
        <f t="shared" si="7"/>
        <v>82029.037500000006</v>
      </c>
      <c r="BI59" s="26">
        <f t="shared" si="7"/>
        <v>88058.155499999993</v>
      </c>
      <c r="BJ59" s="26">
        <f t="shared" si="7"/>
        <v>98121.424500000008</v>
      </c>
      <c r="BK59" s="26">
        <f t="shared" si="7"/>
        <v>85245.173999999999</v>
      </c>
      <c r="BL59" s="26">
        <f t="shared" si="7"/>
        <v>86862.995999999999</v>
      </c>
      <c r="BM59" s="26">
        <f t="shared" si="7"/>
        <v>92027.281499999997</v>
      </c>
      <c r="BN59" s="26">
        <f t="shared" si="7"/>
        <v>87309.067500000005</v>
      </c>
    </row>
    <row r="60" spans="1:66">
      <c r="A60" s="87">
        <v>19</v>
      </c>
      <c r="B60" s="87" t="s">
        <v>29</v>
      </c>
      <c r="C60" s="87" t="s">
        <v>301</v>
      </c>
      <c r="D60" s="87" t="s">
        <v>178</v>
      </c>
      <c r="E60" s="142">
        <v>0.106</v>
      </c>
      <c r="F60" s="142">
        <f t="shared" si="1"/>
        <v>0.89400000000000002</v>
      </c>
      <c r="G60">
        <v>2.2999999999999998</v>
      </c>
      <c r="H60" s="26">
        <f t="shared" si="3"/>
        <v>102.81</v>
      </c>
      <c r="I60" s="26">
        <f t="shared" ref="I60:BN60" si="8">I11*$F60*$G60</f>
        <v>102.81</v>
      </c>
      <c r="J60" s="26">
        <f t="shared" si="8"/>
        <v>102.81</v>
      </c>
      <c r="K60" s="26">
        <f t="shared" si="8"/>
        <v>102.81</v>
      </c>
      <c r="L60" s="26">
        <f t="shared" si="8"/>
        <v>246.74399999999997</v>
      </c>
      <c r="M60" s="26">
        <f t="shared" si="8"/>
        <v>1130.9099999999999</v>
      </c>
      <c r="N60" s="26">
        <f t="shared" si="8"/>
        <v>1130.9099999999999</v>
      </c>
      <c r="O60" s="26">
        <f t="shared" si="8"/>
        <v>1130.9099999999999</v>
      </c>
      <c r="P60" s="26">
        <f t="shared" si="8"/>
        <v>822.48</v>
      </c>
      <c r="Q60" s="26">
        <f t="shared" si="8"/>
        <v>822.48</v>
      </c>
      <c r="R60" s="26">
        <f t="shared" si="8"/>
        <v>1079.5049999999999</v>
      </c>
      <c r="S60" s="26">
        <f t="shared" si="8"/>
        <v>1130.9099999999999</v>
      </c>
      <c r="T60" s="26">
        <f t="shared" si="8"/>
        <v>1130.9099999999999</v>
      </c>
      <c r="U60" s="26">
        <f t="shared" si="8"/>
        <v>1130.9099999999999</v>
      </c>
      <c r="V60" s="26">
        <f t="shared" si="8"/>
        <v>1850.58</v>
      </c>
      <c r="W60" s="26">
        <f t="shared" si="8"/>
        <v>925.29</v>
      </c>
      <c r="X60" s="26">
        <f t="shared" si="8"/>
        <v>925.29</v>
      </c>
      <c r="Y60" s="26">
        <f t="shared" si="8"/>
        <v>822.48</v>
      </c>
      <c r="Z60" s="26">
        <f t="shared" si="8"/>
        <v>760.79399999999998</v>
      </c>
      <c r="AA60" s="26">
        <f t="shared" si="8"/>
        <v>801.91800000000001</v>
      </c>
      <c r="AB60" s="26">
        <f t="shared" si="8"/>
        <v>30.842999999999996</v>
      </c>
      <c r="AC60" s="26">
        <f t="shared" si="8"/>
        <v>43.180199999999999</v>
      </c>
      <c r="AD60" s="26">
        <f t="shared" si="8"/>
        <v>51.405000000000001</v>
      </c>
      <c r="AE60" s="26">
        <f t="shared" si="8"/>
        <v>298.14899999999994</v>
      </c>
      <c r="AF60" s="26">
        <f t="shared" si="8"/>
        <v>894.44699999999989</v>
      </c>
      <c r="AG60" s="26">
        <f t="shared" si="8"/>
        <v>822.48</v>
      </c>
      <c r="AH60" s="26">
        <f t="shared" si="8"/>
        <v>814.25519999999995</v>
      </c>
      <c r="AI60" s="26">
        <f t="shared" si="8"/>
        <v>740.23199999999997</v>
      </c>
      <c r="AJ60" s="26">
        <f t="shared" si="8"/>
        <v>421.52100000000002</v>
      </c>
      <c r="AK60" s="26">
        <f t="shared" si="8"/>
        <v>376.28459999999995</v>
      </c>
      <c r="AL60" s="26">
        <f t="shared" si="8"/>
        <v>503.76899999999995</v>
      </c>
      <c r="AM60" s="26">
        <f t="shared" si="8"/>
        <v>308.42999999999995</v>
      </c>
      <c r="AN60" s="26">
        <f t="shared" si="8"/>
        <v>318.71099999999996</v>
      </c>
      <c r="AO60" s="26">
        <f t="shared" si="8"/>
        <v>359.83500000000004</v>
      </c>
      <c r="AP60" s="26">
        <f t="shared" si="8"/>
        <v>380.39699999999999</v>
      </c>
      <c r="AQ60" s="26">
        <f t="shared" si="8"/>
        <v>411.24</v>
      </c>
      <c r="AR60" s="26">
        <f t="shared" si="8"/>
        <v>431.80199999999996</v>
      </c>
      <c r="AS60" s="26">
        <f t="shared" si="8"/>
        <v>308.42999999999995</v>
      </c>
      <c r="AT60" s="26">
        <f t="shared" si="8"/>
        <v>411.24</v>
      </c>
      <c r="AU60" s="26">
        <f t="shared" si="8"/>
        <v>421.52100000000002</v>
      </c>
      <c r="AV60" s="26">
        <f t="shared" si="8"/>
        <v>431.80199999999996</v>
      </c>
      <c r="AW60" s="26">
        <f t="shared" si="8"/>
        <v>431.80199999999996</v>
      </c>
      <c r="AX60" s="26">
        <f t="shared" si="8"/>
        <v>769.01879999999994</v>
      </c>
      <c r="AY60" s="26">
        <f t="shared" si="8"/>
        <v>793.69319999999993</v>
      </c>
      <c r="AZ60" s="26">
        <f t="shared" si="8"/>
        <v>818.36759999999992</v>
      </c>
      <c r="BA60" s="26">
        <f t="shared" si="8"/>
        <v>832.76099999999997</v>
      </c>
      <c r="BB60" s="26">
        <f t="shared" si="8"/>
        <v>849.21059999999989</v>
      </c>
      <c r="BC60" s="26">
        <f t="shared" si="8"/>
        <v>863.60399999999993</v>
      </c>
      <c r="BD60" s="26">
        <f t="shared" si="8"/>
        <v>203.56379999999999</v>
      </c>
      <c r="BE60" s="26">
        <f t="shared" si="8"/>
        <v>217.95719999999997</v>
      </c>
      <c r="BF60" s="26">
        <f t="shared" si="8"/>
        <v>201.50759999999997</v>
      </c>
      <c r="BG60" s="26">
        <f t="shared" si="8"/>
        <v>217.95719999999997</v>
      </c>
      <c r="BH60" s="26">
        <f t="shared" si="8"/>
        <v>203.56379999999999</v>
      </c>
      <c r="BI60" s="26">
        <f t="shared" si="8"/>
        <v>563.39880000000005</v>
      </c>
      <c r="BJ60" s="26">
        <f t="shared" si="8"/>
        <v>653.87160000000006</v>
      </c>
      <c r="BK60" s="26">
        <f t="shared" si="8"/>
        <v>553.11779999999999</v>
      </c>
      <c r="BL60" s="26">
        <f t="shared" si="8"/>
        <v>553.11779999999999</v>
      </c>
      <c r="BM60" s="26">
        <f t="shared" si="8"/>
        <v>565.45499999999993</v>
      </c>
      <c r="BN60" s="26">
        <f t="shared" si="8"/>
        <v>588.07319999999993</v>
      </c>
    </row>
    <row r="61" spans="1:66">
      <c r="A61" s="87">
        <v>19</v>
      </c>
      <c r="B61" s="87" t="s">
        <v>29</v>
      </c>
      <c r="C61" s="87" t="s">
        <v>302</v>
      </c>
      <c r="D61" s="87" t="s">
        <v>178</v>
      </c>
      <c r="E61" s="142">
        <v>0.124</v>
      </c>
      <c r="F61" s="142">
        <f t="shared" si="1"/>
        <v>0.876</v>
      </c>
      <c r="G61">
        <v>3</v>
      </c>
      <c r="H61" s="26">
        <f t="shared" si="3"/>
        <v>0</v>
      </c>
      <c r="I61" s="26">
        <f t="shared" ref="I61:BN61" si="9">I12*$F61*$G61</f>
        <v>0</v>
      </c>
      <c r="J61" s="26">
        <f t="shared" si="9"/>
        <v>0</v>
      </c>
      <c r="K61" s="26">
        <f t="shared" si="9"/>
        <v>0</v>
      </c>
      <c r="L61" s="26">
        <f t="shared" si="9"/>
        <v>0</v>
      </c>
      <c r="M61" s="26">
        <f t="shared" si="9"/>
        <v>0</v>
      </c>
      <c r="N61" s="26">
        <f t="shared" si="9"/>
        <v>0</v>
      </c>
      <c r="O61" s="26">
        <f t="shared" si="9"/>
        <v>0</v>
      </c>
      <c r="P61" s="26">
        <f t="shared" si="9"/>
        <v>0</v>
      </c>
      <c r="Q61" s="26">
        <f t="shared" si="9"/>
        <v>0</v>
      </c>
      <c r="R61" s="26">
        <f t="shared" si="9"/>
        <v>0</v>
      </c>
      <c r="S61" s="26">
        <f t="shared" si="9"/>
        <v>0</v>
      </c>
      <c r="T61" s="26">
        <f t="shared" si="9"/>
        <v>0</v>
      </c>
      <c r="U61" s="26">
        <f t="shared" si="9"/>
        <v>0</v>
      </c>
      <c r="V61" s="26">
        <f t="shared" si="9"/>
        <v>0</v>
      </c>
      <c r="W61" s="26">
        <f t="shared" si="9"/>
        <v>2628</v>
      </c>
      <c r="X61" s="26">
        <f t="shared" si="9"/>
        <v>10091.52</v>
      </c>
      <c r="Y61" s="26">
        <f t="shared" si="9"/>
        <v>13928.400000000001</v>
      </c>
      <c r="Z61" s="26">
        <f t="shared" si="9"/>
        <v>34558.199999999997</v>
      </c>
      <c r="AA61" s="26">
        <f t="shared" si="9"/>
        <v>72848.160000000003</v>
      </c>
      <c r="AB61" s="26">
        <f t="shared" si="9"/>
        <v>55923.839999999997</v>
      </c>
      <c r="AC61" s="26">
        <f t="shared" si="9"/>
        <v>34164</v>
      </c>
      <c r="AD61" s="26">
        <f t="shared" si="9"/>
        <v>12593.376</v>
      </c>
      <c r="AE61" s="26">
        <f t="shared" si="9"/>
        <v>108828.10800000001</v>
      </c>
      <c r="AF61" s="26">
        <f t="shared" si="9"/>
        <v>179610.66</v>
      </c>
      <c r="AG61" s="26">
        <f t="shared" si="9"/>
        <v>155840.40000000002</v>
      </c>
      <c r="AH61" s="26">
        <f t="shared" si="9"/>
        <v>91249.415999999997</v>
      </c>
      <c r="AI61" s="26">
        <f t="shared" si="9"/>
        <v>150163.91999999998</v>
      </c>
      <c r="AJ61" s="26">
        <f t="shared" si="9"/>
        <v>202560.984</v>
      </c>
      <c r="AK61" s="26">
        <f t="shared" si="9"/>
        <v>133292.16</v>
      </c>
      <c r="AL61" s="26">
        <f t="shared" si="9"/>
        <v>123805.08</v>
      </c>
      <c r="AM61" s="26">
        <f t="shared" si="9"/>
        <v>111440.34</v>
      </c>
      <c r="AN61" s="26">
        <f t="shared" si="9"/>
        <v>317304.72000000003</v>
      </c>
      <c r="AO61" s="26">
        <f t="shared" si="9"/>
        <v>131407.88399999999</v>
      </c>
      <c r="AP61" s="26">
        <f t="shared" si="9"/>
        <v>273446.02800000005</v>
      </c>
      <c r="AQ61" s="26">
        <f t="shared" si="9"/>
        <v>276071.40000000002</v>
      </c>
      <c r="AR61" s="26">
        <f t="shared" si="9"/>
        <v>200511.14399999997</v>
      </c>
      <c r="AS61" s="26">
        <f t="shared" si="9"/>
        <v>317449.26</v>
      </c>
      <c r="AT61" s="26">
        <f t="shared" si="9"/>
        <v>388988.67600000004</v>
      </c>
      <c r="AU61" s="26">
        <f t="shared" si="9"/>
        <v>248401.18799999997</v>
      </c>
      <c r="AV61" s="26">
        <f t="shared" si="9"/>
        <v>274880.91599999997</v>
      </c>
      <c r="AW61" s="26">
        <f t="shared" si="9"/>
        <v>452691.39600000007</v>
      </c>
      <c r="AX61" s="26">
        <f t="shared" si="9"/>
        <v>346890.74400000001</v>
      </c>
      <c r="AY61" s="26">
        <f t="shared" si="9"/>
        <v>434342.69999999995</v>
      </c>
      <c r="AZ61" s="26">
        <f t="shared" si="9"/>
        <v>535320.97199999995</v>
      </c>
      <c r="BA61" s="26">
        <f t="shared" si="9"/>
        <v>712190.62800000003</v>
      </c>
      <c r="BB61" s="26">
        <f t="shared" si="9"/>
        <v>883775.37600000005</v>
      </c>
      <c r="BC61" s="26">
        <f t="shared" si="9"/>
        <v>1062884.088</v>
      </c>
      <c r="BD61" s="26">
        <f t="shared" si="9"/>
        <v>1321983.8640000001</v>
      </c>
      <c r="BE61" s="26">
        <f t="shared" si="9"/>
        <v>889307.31599999999</v>
      </c>
      <c r="BF61" s="26">
        <f t="shared" si="9"/>
        <v>947436.04799999995</v>
      </c>
      <c r="BG61" s="26">
        <f t="shared" si="9"/>
        <v>928230.62399999995</v>
      </c>
      <c r="BH61" s="26">
        <f t="shared" si="9"/>
        <v>2157380.3879999998</v>
      </c>
      <c r="BI61" s="26">
        <f t="shared" si="9"/>
        <v>1725266.2319999998</v>
      </c>
      <c r="BJ61" s="26">
        <f t="shared" si="9"/>
        <v>2255089.4280000003</v>
      </c>
      <c r="BK61" s="26">
        <f t="shared" si="9"/>
        <v>2109017.304</v>
      </c>
      <c r="BL61" s="26">
        <f t="shared" si="9"/>
        <v>1463449.1040000001</v>
      </c>
      <c r="BM61" s="26">
        <f t="shared" si="9"/>
        <v>2689269.1919999998</v>
      </c>
      <c r="BN61" s="26">
        <f t="shared" si="9"/>
        <v>2494074.4920000001</v>
      </c>
    </row>
    <row r="62" spans="1:66">
      <c r="A62" s="87">
        <v>19</v>
      </c>
      <c r="B62" s="87" t="s">
        <v>29</v>
      </c>
      <c r="C62" s="87" t="s">
        <v>303</v>
      </c>
      <c r="D62" s="87" t="s">
        <v>178</v>
      </c>
      <c r="E62" s="87">
        <v>0.12</v>
      </c>
      <c r="F62" s="142">
        <f>1-E62</f>
        <v>0.88</v>
      </c>
      <c r="G62">
        <v>1.5</v>
      </c>
      <c r="H62" s="26">
        <f t="shared" si="3"/>
        <v>59400</v>
      </c>
      <c r="I62" s="26">
        <f t="shared" ref="I62:BN62" si="10">I13*$F62*$G62</f>
        <v>52800</v>
      </c>
      <c r="J62" s="26">
        <f t="shared" si="10"/>
        <v>72600</v>
      </c>
      <c r="K62" s="26">
        <f t="shared" si="10"/>
        <v>75240</v>
      </c>
      <c r="L62" s="26">
        <f t="shared" si="10"/>
        <v>72600</v>
      </c>
      <c r="M62" s="26">
        <f t="shared" si="10"/>
        <v>54120</v>
      </c>
      <c r="N62" s="26">
        <f t="shared" si="10"/>
        <v>35640</v>
      </c>
      <c r="O62" s="26">
        <f t="shared" si="10"/>
        <v>59400</v>
      </c>
      <c r="P62" s="26">
        <f t="shared" si="10"/>
        <v>70224</v>
      </c>
      <c r="Q62" s="26">
        <f t="shared" si="10"/>
        <v>58330.799999999996</v>
      </c>
      <c r="R62" s="26">
        <f t="shared" si="10"/>
        <v>62172</v>
      </c>
      <c r="S62" s="26">
        <f t="shared" si="10"/>
        <v>70738.799999999988</v>
      </c>
      <c r="T62" s="26">
        <f t="shared" si="10"/>
        <v>75240</v>
      </c>
      <c r="U62" s="26">
        <f t="shared" si="10"/>
        <v>82447.200000000012</v>
      </c>
      <c r="V62" s="26">
        <f t="shared" si="10"/>
        <v>81510</v>
      </c>
      <c r="W62" s="26">
        <f t="shared" si="10"/>
        <v>92155.799999999988</v>
      </c>
      <c r="X62" s="26">
        <f t="shared" si="10"/>
        <v>73405.200000000012</v>
      </c>
      <c r="Y62" s="26">
        <f t="shared" si="10"/>
        <v>74698.799999999988</v>
      </c>
      <c r="Z62" s="26">
        <f t="shared" si="10"/>
        <v>89436.6</v>
      </c>
      <c r="AA62" s="26">
        <f t="shared" si="10"/>
        <v>79384.799999999988</v>
      </c>
      <c r="AB62" s="26">
        <f t="shared" si="10"/>
        <v>87938.4</v>
      </c>
      <c r="AC62" s="26">
        <f t="shared" si="10"/>
        <v>87120</v>
      </c>
      <c r="AD62" s="26">
        <f t="shared" si="10"/>
        <v>60254.04</v>
      </c>
      <c r="AE62" s="26">
        <f t="shared" si="10"/>
        <v>103606.79999999999</v>
      </c>
      <c r="AF62" s="26">
        <f t="shared" si="10"/>
        <v>98119.56</v>
      </c>
      <c r="AG62" s="26">
        <f t="shared" si="10"/>
        <v>107184</v>
      </c>
      <c r="AH62" s="26">
        <f t="shared" si="10"/>
        <v>101184.59999999999</v>
      </c>
      <c r="AI62" s="26">
        <f t="shared" si="10"/>
        <v>82698</v>
      </c>
      <c r="AJ62" s="26">
        <f t="shared" si="10"/>
        <v>80248.08</v>
      </c>
      <c r="AK62" s="26">
        <f t="shared" si="10"/>
        <v>71913.600000000006</v>
      </c>
      <c r="AL62" s="26">
        <f t="shared" si="10"/>
        <v>143527.56</v>
      </c>
      <c r="AM62" s="26">
        <f t="shared" si="10"/>
        <v>126359.63999999998</v>
      </c>
      <c r="AN62" s="26">
        <f t="shared" si="10"/>
        <v>191570.28</v>
      </c>
      <c r="AO62" s="26">
        <f t="shared" si="10"/>
        <v>108666.36000000002</v>
      </c>
      <c r="AP62" s="26">
        <f t="shared" si="10"/>
        <v>162102.59999999998</v>
      </c>
      <c r="AQ62" s="26">
        <f t="shared" si="10"/>
        <v>130442.40000000001</v>
      </c>
      <c r="AR62" s="26">
        <f t="shared" si="10"/>
        <v>222482.04000000004</v>
      </c>
      <c r="AS62" s="26">
        <f t="shared" si="10"/>
        <v>231562.32</v>
      </c>
      <c r="AT62" s="26">
        <f t="shared" si="10"/>
        <v>198015.84</v>
      </c>
      <c r="AU62" s="26">
        <f t="shared" si="10"/>
        <v>133993.20000000001</v>
      </c>
      <c r="AV62" s="26">
        <f t="shared" si="10"/>
        <v>148709.88</v>
      </c>
      <c r="AW62" s="26">
        <f t="shared" si="10"/>
        <v>157214.63999999998</v>
      </c>
      <c r="AX62" s="26">
        <f t="shared" si="10"/>
        <v>149067.59999999998</v>
      </c>
      <c r="AY62" s="26">
        <f t="shared" si="10"/>
        <v>153168.84</v>
      </c>
      <c r="AZ62" s="26">
        <f t="shared" si="10"/>
        <v>173181.36000000002</v>
      </c>
      <c r="BA62" s="26">
        <f t="shared" si="10"/>
        <v>189653.63999999998</v>
      </c>
      <c r="BB62" s="26">
        <f t="shared" si="10"/>
        <v>220565.40000000002</v>
      </c>
      <c r="BC62" s="26">
        <f t="shared" si="10"/>
        <v>263986.80000000005</v>
      </c>
      <c r="BD62" s="26">
        <f t="shared" si="10"/>
        <v>265990.56</v>
      </c>
      <c r="BE62" s="26">
        <f t="shared" si="10"/>
        <v>318644.04000000004</v>
      </c>
      <c r="BF62" s="26">
        <f t="shared" si="10"/>
        <v>241463.64</v>
      </c>
      <c r="BG62" s="26">
        <f t="shared" si="10"/>
        <v>191599.32</v>
      </c>
      <c r="BH62" s="26">
        <f t="shared" si="10"/>
        <v>275530.19999999995</v>
      </c>
      <c r="BI62" s="26">
        <f t="shared" si="10"/>
        <v>210764.40000000002</v>
      </c>
      <c r="BJ62" s="26">
        <f t="shared" si="10"/>
        <v>445630.68</v>
      </c>
      <c r="BK62" s="26">
        <f t="shared" si="10"/>
        <v>434856.83999999997</v>
      </c>
      <c r="BL62" s="26">
        <f t="shared" si="10"/>
        <v>203666.76</v>
      </c>
      <c r="BM62" s="26">
        <f t="shared" si="10"/>
        <v>398229.48</v>
      </c>
      <c r="BN62" s="26">
        <f t="shared" si="10"/>
        <v>313007.64</v>
      </c>
    </row>
    <row r="63" spans="1:66">
      <c r="A63" s="87">
        <v>19</v>
      </c>
      <c r="B63" s="87" t="s">
        <v>29</v>
      </c>
      <c r="C63" s="87" t="s">
        <v>304</v>
      </c>
      <c r="D63" s="87" t="s">
        <v>178</v>
      </c>
      <c r="E63" s="142">
        <v>0.1</v>
      </c>
      <c r="F63" s="142">
        <f t="shared" si="1"/>
        <v>0.9</v>
      </c>
      <c r="G63">
        <v>1.5</v>
      </c>
      <c r="H63" s="26">
        <f t="shared" si="3"/>
        <v>270</v>
      </c>
      <c r="I63" s="26">
        <f t="shared" ref="I63:BN63" si="11">I14*$F63*$G63</f>
        <v>270</v>
      </c>
      <c r="J63" s="26">
        <f t="shared" si="11"/>
        <v>270</v>
      </c>
      <c r="K63" s="26">
        <f t="shared" si="11"/>
        <v>270</v>
      </c>
      <c r="L63" s="26">
        <f t="shared" si="11"/>
        <v>270</v>
      </c>
      <c r="M63" s="26">
        <f t="shared" si="11"/>
        <v>405</v>
      </c>
      <c r="N63" s="26">
        <f t="shared" si="11"/>
        <v>405</v>
      </c>
      <c r="O63" s="26">
        <f t="shared" si="11"/>
        <v>405</v>
      </c>
      <c r="P63" s="26">
        <f t="shared" si="11"/>
        <v>405</v>
      </c>
      <c r="Q63" s="26">
        <f t="shared" si="11"/>
        <v>405</v>
      </c>
      <c r="R63" s="26">
        <f t="shared" si="11"/>
        <v>405</v>
      </c>
      <c r="S63" s="26">
        <f t="shared" si="11"/>
        <v>425.25</v>
      </c>
      <c r="T63" s="26">
        <f t="shared" si="11"/>
        <v>432</v>
      </c>
      <c r="U63" s="26">
        <f t="shared" si="11"/>
        <v>432</v>
      </c>
      <c r="V63" s="26">
        <f t="shared" si="11"/>
        <v>445.5</v>
      </c>
      <c r="W63" s="26">
        <f t="shared" si="11"/>
        <v>465.75</v>
      </c>
      <c r="X63" s="26">
        <f t="shared" si="11"/>
        <v>445.5</v>
      </c>
      <c r="Y63" s="26">
        <f t="shared" si="11"/>
        <v>580.5</v>
      </c>
      <c r="Z63" s="26">
        <f t="shared" si="11"/>
        <v>702</v>
      </c>
      <c r="AA63" s="26">
        <f t="shared" si="11"/>
        <v>688.5</v>
      </c>
      <c r="AB63" s="26">
        <f t="shared" si="11"/>
        <v>1498.5</v>
      </c>
      <c r="AC63" s="26">
        <f t="shared" si="11"/>
        <v>1579.5</v>
      </c>
      <c r="AD63" s="26">
        <f t="shared" si="11"/>
        <v>294.3</v>
      </c>
      <c r="AE63" s="26">
        <f t="shared" si="11"/>
        <v>1671.3000000000002</v>
      </c>
      <c r="AF63" s="26">
        <f t="shared" si="11"/>
        <v>1321.65</v>
      </c>
      <c r="AG63" s="26">
        <f t="shared" si="11"/>
        <v>1161</v>
      </c>
      <c r="AH63" s="26">
        <f t="shared" si="11"/>
        <v>1309.5</v>
      </c>
      <c r="AI63" s="26">
        <f t="shared" si="11"/>
        <v>1059.75</v>
      </c>
      <c r="AJ63" s="26">
        <f t="shared" si="11"/>
        <v>1046.25</v>
      </c>
      <c r="AK63" s="26">
        <f t="shared" si="11"/>
        <v>897.75</v>
      </c>
      <c r="AL63" s="26">
        <f t="shared" si="11"/>
        <v>1194.75</v>
      </c>
      <c r="AM63" s="26">
        <f t="shared" si="11"/>
        <v>796.5</v>
      </c>
      <c r="AN63" s="26">
        <f t="shared" si="11"/>
        <v>999</v>
      </c>
      <c r="AO63" s="26">
        <f t="shared" si="11"/>
        <v>1012.5</v>
      </c>
      <c r="AP63" s="26">
        <f t="shared" si="11"/>
        <v>977.40000000000009</v>
      </c>
      <c r="AQ63" s="26">
        <f t="shared" si="11"/>
        <v>974.7</v>
      </c>
      <c r="AR63" s="26">
        <f t="shared" si="11"/>
        <v>974.7</v>
      </c>
      <c r="AS63" s="26">
        <f t="shared" si="11"/>
        <v>974.7</v>
      </c>
      <c r="AT63" s="26">
        <f t="shared" si="11"/>
        <v>1026</v>
      </c>
      <c r="AU63" s="26">
        <f t="shared" si="11"/>
        <v>981.45</v>
      </c>
      <c r="AV63" s="26">
        <f t="shared" si="11"/>
        <v>1012.5</v>
      </c>
      <c r="AW63" s="26">
        <f t="shared" si="11"/>
        <v>977.40000000000009</v>
      </c>
      <c r="AX63" s="26">
        <f t="shared" si="11"/>
        <v>945</v>
      </c>
      <c r="AY63" s="26">
        <f t="shared" si="11"/>
        <v>888.30000000000007</v>
      </c>
      <c r="AZ63" s="26">
        <f t="shared" si="11"/>
        <v>915.30000000000007</v>
      </c>
      <c r="BA63" s="26">
        <f t="shared" si="11"/>
        <v>955.80000000000007</v>
      </c>
      <c r="BB63" s="26">
        <f t="shared" si="11"/>
        <v>999</v>
      </c>
      <c r="BC63" s="26">
        <f t="shared" si="11"/>
        <v>1023.3000000000001</v>
      </c>
      <c r="BD63" s="26">
        <f t="shared" si="11"/>
        <v>1048.95</v>
      </c>
      <c r="BE63" s="26">
        <f t="shared" si="11"/>
        <v>847.80000000000007</v>
      </c>
      <c r="BF63" s="26">
        <f t="shared" si="11"/>
        <v>1243.3499999999999</v>
      </c>
      <c r="BG63" s="26">
        <f t="shared" si="11"/>
        <v>822.15000000000009</v>
      </c>
      <c r="BH63" s="26">
        <f t="shared" si="11"/>
        <v>861.30000000000007</v>
      </c>
      <c r="BI63" s="26">
        <f t="shared" si="11"/>
        <v>835.65000000000009</v>
      </c>
      <c r="BJ63" s="26">
        <f t="shared" si="11"/>
        <v>1020.5999999999999</v>
      </c>
      <c r="BK63" s="26">
        <f t="shared" si="11"/>
        <v>1044.9000000000001</v>
      </c>
      <c r="BL63" s="26">
        <f t="shared" si="11"/>
        <v>1053</v>
      </c>
      <c r="BM63" s="26">
        <f t="shared" si="11"/>
        <v>1048.95</v>
      </c>
      <c r="BN63" s="26">
        <f t="shared" si="11"/>
        <v>1073.25</v>
      </c>
    </row>
    <row r="64" spans="1:66" s="51" customFormat="1">
      <c r="A64" s="51" t="s">
        <v>305</v>
      </c>
      <c r="E64" s="149"/>
      <c r="F64" s="149"/>
      <c r="H64" s="132">
        <f>SUM(H54:H63)</f>
        <v>325776.5172</v>
      </c>
      <c r="I64" s="132">
        <f t="shared" ref="I64:BN64" si="12">SUM(I55:I63)</f>
        <v>329297.58815999993</v>
      </c>
      <c r="J64" s="132">
        <f t="shared" si="12"/>
        <v>363452.29271999991</v>
      </c>
      <c r="K64" s="132">
        <f t="shared" si="12"/>
        <v>315580.12631999998</v>
      </c>
      <c r="L64" s="132">
        <f t="shared" si="12"/>
        <v>366859.07855999994</v>
      </c>
      <c r="M64" s="132">
        <f t="shared" si="12"/>
        <v>344985.2954399999</v>
      </c>
      <c r="N64" s="132">
        <f t="shared" si="12"/>
        <v>334773.32495999994</v>
      </c>
      <c r="O64" s="132">
        <f t="shared" si="12"/>
        <v>387270.86759999994</v>
      </c>
      <c r="P64" s="132">
        <f t="shared" si="12"/>
        <v>410501.54999999993</v>
      </c>
      <c r="Q64" s="132">
        <f t="shared" si="12"/>
        <v>385028.33879999991</v>
      </c>
      <c r="R64" s="132">
        <f t="shared" si="12"/>
        <v>412950.36659999995</v>
      </c>
      <c r="S64" s="132">
        <f t="shared" si="12"/>
        <v>400428.91199999995</v>
      </c>
      <c r="T64" s="132">
        <f t="shared" si="12"/>
        <v>405724.15799999994</v>
      </c>
      <c r="U64" s="132">
        <f t="shared" si="12"/>
        <v>423881.05649999995</v>
      </c>
      <c r="V64" s="132">
        <f t="shared" si="12"/>
        <v>490113.58559999987</v>
      </c>
      <c r="W64" s="132">
        <f t="shared" si="12"/>
        <v>517719.77819999988</v>
      </c>
      <c r="X64" s="132">
        <f t="shared" si="12"/>
        <v>467696.24909999996</v>
      </c>
      <c r="Y64" s="132">
        <f t="shared" si="12"/>
        <v>461770.97339999996</v>
      </c>
      <c r="Z64" s="132">
        <f t="shared" si="12"/>
        <v>507548.13</v>
      </c>
      <c r="AA64" s="132">
        <f t="shared" si="12"/>
        <v>560338.42049999977</v>
      </c>
      <c r="AB64" s="132">
        <f t="shared" si="12"/>
        <v>655741.89899999998</v>
      </c>
      <c r="AC64" s="132">
        <f t="shared" si="12"/>
        <v>591389.63430000003</v>
      </c>
      <c r="AD64" s="132">
        <f t="shared" si="12"/>
        <v>414432.41639999993</v>
      </c>
      <c r="AE64" s="132">
        <f t="shared" si="12"/>
        <v>793266.29267999995</v>
      </c>
      <c r="AF64" s="132">
        <f t="shared" si="12"/>
        <v>920771.16936000006</v>
      </c>
      <c r="AG64" s="132">
        <f t="shared" si="12"/>
        <v>799701.94409999985</v>
      </c>
      <c r="AH64" s="132">
        <f t="shared" si="12"/>
        <v>778754.8226999999</v>
      </c>
      <c r="AI64" s="132">
        <f t="shared" si="12"/>
        <v>793891.44839999988</v>
      </c>
      <c r="AJ64" s="132">
        <f t="shared" si="12"/>
        <v>852908.75711999985</v>
      </c>
      <c r="AK64" s="132">
        <f t="shared" si="12"/>
        <v>753484.17558000004</v>
      </c>
      <c r="AL64" s="132">
        <f t="shared" si="12"/>
        <v>872928.03689999972</v>
      </c>
      <c r="AM64" s="132">
        <f t="shared" si="12"/>
        <v>883477.93151999998</v>
      </c>
      <c r="AN64" s="132">
        <f t="shared" si="12"/>
        <v>1178269.9667400001</v>
      </c>
      <c r="AO64" s="132">
        <f t="shared" si="12"/>
        <v>900899.66477999988</v>
      </c>
      <c r="AP64" s="132">
        <f t="shared" si="12"/>
        <v>1128323.6623199997</v>
      </c>
      <c r="AQ64" s="132">
        <f t="shared" si="12"/>
        <v>1173967.1159999997</v>
      </c>
      <c r="AR64" s="132">
        <f t="shared" si="12"/>
        <v>1001117.69316</v>
      </c>
      <c r="AS64" s="132">
        <f t="shared" si="12"/>
        <v>1250276.86158</v>
      </c>
      <c r="AT64" s="132">
        <f t="shared" si="12"/>
        <v>1261529.4116399998</v>
      </c>
      <c r="AU64" s="132">
        <f t="shared" si="12"/>
        <v>1219639.1443799997</v>
      </c>
      <c r="AV64" s="132">
        <f t="shared" si="12"/>
        <v>1311867.6718199998</v>
      </c>
      <c r="AW64" s="132">
        <f t="shared" si="12"/>
        <v>1420420.1908199999</v>
      </c>
      <c r="AX64" s="132">
        <f t="shared" si="12"/>
        <v>1490049.60048</v>
      </c>
      <c r="AY64" s="132">
        <f t="shared" si="12"/>
        <v>1380904.5141599998</v>
      </c>
      <c r="AZ64" s="132">
        <f t="shared" si="12"/>
        <v>1794451.0164600001</v>
      </c>
      <c r="BA64" s="132">
        <f t="shared" si="12"/>
        <v>2070881.3548199998</v>
      </c>
      <c r="BB64" s="132">
        <f t="shared" si="12"/>
        <v>2088982.3427399998</v>
      </c>
      <c r="BC64" s="132">
        <f t="shared" si="12"/>
        <v>2465448.9813000001</v>
      </c>
      <c r="BD64" s="132">
        <f t="shared" si="12"/>
        <v>2918632.07124</v>
      </c>
      <c r="BE64" s="132">
        <f t="shared" si="12"/>
        <v>2460929.0791199994</v>
      </c>
      <c r="BF64" s="132">
        <f t="shared" si="12"/>
        <v>2361450.1606199997</v>
      </c>
      <c r="BG64" s="132">
        <f t="shared" si="12"/>
        <v>2441953.6880399995</v>
      </c>
      <c r="BH64" s="132">
        <f t="shared" si="12"/>
        <v>3644494.2568199998</v>
      </c>
      <c r="BI64" s="132">
        <f t="shared" si="12"/>
        <v>3290889.4618199999</v>
      </c>
      <c r="BJ64" s="132">
        <f t="shared" si="12"/>
        <v>4145771.6880600005</v>
      </c>
      <c r="BK64" s="132">
        <f t="shared" si="12"/>
        <v>3798644.6948399995</v>
      </c>
      <c r="BL64" s="132">
        <f t="shared" si="12"/>
        <v>2967916.5328799998</v>
      </c>
      <c r="BM64" s="132">
        <f t="shared" si="12"/>
        <v>4677900.3748200005</v>
      </c>
      <c r="BN64" s="132">
        <f t="shared" si="12"/>
        <v>4254995.9861399997</v>
      </c>
    </row>
    <row r="65" spans="1:66">
      <c r="E65" s="72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  <c r="AA65" s="26"/>
      <c r="AB65" s="26"/>
      <c r="AC65" s="26"/>
      <c r="AD65" s="26"/>
      <c r="AE65" s="26"/>
      <c r="AF65" s="26"/>
      <c r="AG65" s="26"/>
      <c r="AH65" s="26"/>
      <c r="AI65" s="26"/>
      <c r="AJ65" s="26"/>
      <c r="AK65" s="26"/>
      <c r="AL65" s="26"/>
      <c r="AM65" s="26"/>
      <c r="AN65" s="26"/>
      <c r="AO65" s="26"/>
      <c r="AP65" s="26"/>
      <c r="AQ65" s="26"/>
      <c r="AR65" s="26"/>
      <c r="AS65" s="26"/>
      <c r="AT65" s="26"/>
      <c r="AU65" s="26"/>
      <c r="AV65" s="26"/>
      <c r="AW65" s="26"/>
      <c r="AX65" s="26"/>
      <c r="AY65" s="26"/>
      <c r="AZ65" s="26"/>
      <c r="BA65" s="26"/>
      <c r="BB65" s="26"/>
      <c r="BC65" s="26"/>
      <c r="BD65" s="26"/>
      <c r="BE65" s="26"/>
      <c r="BF65" s="26"/>
      <c r="BG65" s="26"/>
      <c r="BH65" s="26"/>
      <c r="BI65" s="26"/>
      <c r="BJ65" s="26"/>
      <c r="BK65" s="26"/>
      <c r="BL65" s="26"/>
      <c r="BM65" s="26"/>
      <c r="BN65" s="26"/>
    </row>
    <row r="66" spans="1:66" s="25" customFormat="1">
      <c r="A66" s="25">
        <v>19</v>
      </c>
      <c r="B66" s="25" t="s">
        <v>29</v>
      </c>
      <c r="C66" s="25" t="s">
        <v>241</v>
      </c>
      <c r="D66" s="25" t="s">
        <v>178</v>
      </c>
      <c r="E66" s="141"/>
      <c r="F66" s="141"/>
      <c r="H66" s="53"/>
      <c r="I66" s="53"/>
      <c r="J66" s="53"/>
      <c r="K66" s="53"/>
      <c r="L66" s="53"/>
      <c r="M66" s="53"/>
      <c r="N66" s="53"/>
      <c r="O66" s="53"/>
      <c r="P66" s="53"/>
      <c r="Q66" s="53"/>
      <c r="R66" s="53"/>
      <c r="S66" s="53"/>
      <c r="T66" s="53"/>
      <c r="U66" s="53"/>
      <c r="V66" s="53"/>
      <c r="W66" s="53"/>
      <c r="X66" s="53"/>
      <c r="Y66" s="53"/>
      <c r="Z66" s="53"/>
      <c r="AA66" s="53"/>
      <c r="AB66" s="53"/>
      <c r="AC66" s="53"/>
      <c r="AD66" s="53"/>
      <c r="AE66" s="53"/>
      <c r="AF66" s="53"/>
      <c r="AG66" s="53"/>
      <c r="AH66" s="53"/>
      <c r="AI66" s="53"/>
      <c r="AJ66" s="53"/>
      <c r="AK66" s="53"/>
      <c r="AL66" s="53"/>
      <c r="AM66" s="53"/>
      <c r="AN66" s="53"/>
      <c r="AO66" s="53"/>
      <c r="AP66" s="53"/>
      <c r="AQ66" s="53"/>
      <c r="AR66" s="53"/>
      <c r="AS66" s="53"/>
      <c r="AT66" s="53"/>
      <c r="AU66" s="53"/>
      <c r="AV66" s="53"/>
      <c r="AW66" s="53"/>
      <c r="AX66" s="53"/>
      <c r="AY66" s="53"/>
      <c r="AZ66" s="53"/>
      <c r="BA66" s="53"/>
      <c r="BB66" s="53"/>
      <c r="BC66" s="53"/>
      <c r="BD66" s="53"/>
      <c r="BE66" s="53"/>
      <c r="BF66" s="53"/>
      <c r="BG66" s="53"/>
      <c r="BH66" s="53"/>
      <c r="BI66" s="53"/>
      <c r="BJ66" s="53"/>
      <c r="BK66" s="53"/>
      <c r="BL66" s="53"/>
      <c r="BM66" s="53"/>
      <c r="BN66" s="53"/>
    </row>
    <row r="67" spans="1:66" s="25" customFormat="1">
      <c r="E67" s="141"/>
      <c r="F67" s="141"/>
      <c r="H67" s="53"/>
      <c r="I67" s="53"/>
      <c r="J67" s="53"/>
      <c r="K67" s="53"/>
      <c r="L67" s="53"/>
      <c r="M67" s="53"/>
      <c r="N67" s="53"/>
      <c r="O67" s="53"/>
      <c r="P67" s="53"/>
      <c r="Q67" s="53"/>
      <c r="R67" s="53"/>
      <c r="S67" s="53"/>
      <c r="T67" s="53"/>
      <c r="U67" s="53"/>
      <c r="V67" s="53"/>
      <c r="W67" s="53"/>
      <c r="X67" s="53"/>
      <c r="Y67" s="53"/>
      <c r="Z67" s="53"/>
      <c r="AA67" s="53"/>
      <c r="AB67" s="53"/>
      <c r="AC67" s="53"/>
      <c r="AD67" s="53"/>
      <c r="AE67" s="53"/>
      <c r="AF67" s="53"/>
      <c r="AG67" s="53"/>
      <c r="AH67" s="53"/>
      <c r="AI67" s="53"/>
      <c r="AJ67" s="53"/>
      <c r="AK67" s="53"/>
      <c r="AL67" s="53"/>
      <c r="AM67" s="53"/>
      <c r="AN67" s="53"/>
      <c r="AO67" s="53"/>
      <c r="AP67" s="53"/>
      <c r="AQ67" s="53"/>
      <c r="AR67" s="53"/>
      <c r="AS67" s="53"/>
      <c r="AT67" s="53"/>
      <c r="AU67" s="53"/>
      <c r="AV67" s="53"/>
      <c r="AW67" s="53"/>
      <c r="AX67" s="53"/>
      <c r="AY67" s="53"/>
      <c r="AZ67" s="53"/>
      <c r="BA67" s="53"/>
      <c r="BB67" s="53"/>
      <c r="BC67" s="53"/>
      <c r="BD67" s="53"/>
      <c r="BE67" s="53"/>
      <c r="BF67" s="53"/>
      <c r="BG67" s="53"/>
      <c r="BH67" s="53"/>
      <c r="BI67" s="53"/>
      <c r="BJ67" s="53"/>
      <c r="BK67" s="53"/>
      <c r="BL67" s="53"/>
      <c r="BM67" s="53"/>
      <c r="BN67" s="53"/>
    </row>
    <row r="68" spans="1:66">
      <c r="A68" s="87">
        <v>19</v>
      </c>
      <c r="B68" s="87" t="s">
        <v>29</v>
      </c>
      <c r="C68" s="87" t="s">
        <v>306</v>
      </c>
      <c r="D68" s="87" t="s">
        <v>178</v>
      </c>
      <c r="E68" s="142">
        <v>0.6</v>
      </c>
      <c r="F68" s="142">
        <f t="shared" ref="F68:F72" si="13">1-E68</f>
        <v>0.4</v>
      </c>
      <c r="G68">
        <v>0.8</v>
      </c>
      <c r="H68" s="26">
        <f>H18*$F68*$G68</f>
        <v>47200</v>
      </c>
      <c r="I68" s="26">
        <f t="shared" ref="I68:BN68" si="14">I18*$F68*$G68</f>
        <v>43200</v>
      </c>
      <c r="J68" s="26">
        <f t="shared" si="14"/>
        <v>44160</v>
      </c>
      <c r="K68" s="26">
        <f t="shared" si="14"/>
        <v>44800</v>
      </c>
      <c r="L68" s="26">
        <f t="shared" si="14"/>
        <v>48000</v>
      </c>
      <c r="M68" s="26">
        <f t="shared" si="14"/>
        <v>51200</v>
      </c>
      <c r="N68" s="26">
        <f t="shared" si="14"/>
        <v>57600</v>
      </c>
      <c r="O68" s="26">
        <f t="shared" si="14"/>
        <v>64000</v>
      </c>
      <c r="P68" s="26">
        <f t="shared" si="14"/>
        <v>68000</v>
      </c>
      <c r="Q68" s="26">
        <f t="shared" si="14"/>
        <v>70816</v>
      </c>
      <c r="R68" s="26">
        <f t="shared" si="14"/>
        <v>74880</v>
      </c>
      <c r="S68" s="26">
        <f t="shared" si="14"/>
        <v>77504</v>
      </c>
      <c r="T68" s="26">
        <f t="shared" si="14"/>
        <v>78417.920000000013</v>
      </c>
      <c r="U68" s="26">
        <f t="shared" si="14"/>
        <v>86240</v>
      </c>
      <c r="V68" s="26">
        <f t="shared" si="14"/>
        <v>91312</v>
      </c>
      <c r="W68" s="26">
        <f t="shared" si="14"/>
        <v>97504</v>
      </c>
      <c r="X68" s="26">
        <f t="shared" si="14"/>
        <v>94172.800000000003</v>
      </c>
      <c r="Y68" s="26">
        <f t="shared" si="14"/>
        <v>67366.400000000009</v>
      </c>
      <c r="Z68" s="26">
        <f t="shared" si="14"/>
        <v>64457.600000000006</v>
      </c>
      <c r="AA68" s="26">
        <f t="shared" si="14"/>
        <v>70100.800000000003</v>
      </c>
      <c r="AB68" s="26">
        <f t="shared" si="14"/>
        <v>61257.600000000006</v>
      </c>
      <c r="AC68" s="26">
        <f t="shared" si="14"/>
        <v>92147.840000000011</v>
      </c>
      <c r="AD68" s="26">
        <f t="shared" si="14"/>
        <v>57723.200000000004</v>
      </c>
      <c r="AE68" s="26">
        <f t="shared" si="14"/>
        <v>89704.960000000021</v>
      </c>
      <c r="AF68" s="26">
        <f t="shared" si="14"/>
        <v>120383.36000000002</v>
      </c>
      <c r="AG68" s="26">
        <f t="shared" si="14"/>
        <v>134400</v>
      </c>
      <c r="AH68" s="26">
        <f t="shared" si="14"/>
        <v>135759.36000000002</v>
      </c>
      <c r="AI68" s="26">
        <f t="shared" si="14"/>
        <v>137600</v>
      </c>
      <c r="AJ68" s="26">
        <f t="shared" si="14"/>
        <v>145020.48000000001</v>
      </c>
      <c r="AK68" s="26">
        <f t="shared" si="14"/>
        <v>125948.8</v>
      </c>
      <c r="AL68" s="26">
        <f t="shared" si="14"/>
        <v>116497.28000000001</v>
      </c>
      <c r="AM68" s="26">
        <f t="shared" si="14"/>
        <v>103839.36000000002</v>
      </c>
      <c r="AN68" s="26">
        <f t="shared" si="14"/>
        <v>99838.080000000016</v>
      </c>
      <c r="AO68" s="26">
        <f t="shared" si="14"/>
        <v>90534.720000000016</v>
      </c>
      <c r="AP68" s="26">
        <f t="shared" si="14"/>
        <v>95607.040000000008</v>
      </c>
      <c r="AQ68" s="26">
        <f t="shared" si="14"/>
        <v>96569.280000000013</v>
      </c>
      <c r="AR68" s="26">
        <f t="shared" si="14"/>
        <v>100796.16000000002</v>
      </c>
      <c r="AS68" s="26">
        <f t="shared" si="14"/>
        <v>98524.48000000001</v>
      </c>
      <c r="AT68" s="26">
        <f t="shared" si="14"/>
        <v>105023.36000000002</v>
      </c>
      <c r="AU68" s="26">
        <f t="shared" si="14"/>
        <v>109523.52</v>
      </c>
      <c r="AV68" s="26">
        <f t="shared" si="14"/>
        <v>107241.92</v>
      </c>
      <c r="AW68" s="26">
        <f t="shared" si="14"/>
        <v>110672</v>
      </c>
      <c r="AX68" s="26">
        <f t="shared" si="14"/>
        <v>113587.84000000003</v>
      </c>
      <c r="AY68" s="26">
        <f t="shared" si="14"/>
        <v>116117.12</v>
      </c>
      <c r="AZ68" s="26">
        <f t="shared" si="14"/>
        <v>118554.24000000002</v>
      </c>
      <c r="BA68" s="26">
        <f t="shared" si="14"/>
        <v>118809.60000000001</v>
      </c>
      <c r="BB68" s="26">
        <f t="shared" si="14"/>
        <v>115384.64000000001</v>
      </c>
      <c r="BC68" s="26">
        <f t="shared" si="14"/>
        <v>115625.28000000001</v>
      </c>
      <c r="BD68" s="26">
        <f t="shared" si="14"/>
        <v>79633.600000000006</v>
      </c>
      <c r="BE68" s="26">
        <f t="shared" si="14"/>
        <v>85196.800000000003</v>
      </c>
      <c r="BF68" s="26">
        <f t="shared" si="14"/>
        <v>86060.160000000018</v>
      </c>
      <c r="BG68" s="26">
        <f t="shared" si="14"/>
        <v>77406.080000000002</v>
      </c>
      <c r="BH68" s="26">
        <f t="shared" si="14"/>
        <v>78015.680000000008</v>
      </c>
      <c r="BI68" s="26">
        <f t="shared" si="14"/>
        <v>78658.560000000012</v>
      </c>
      <c r="BJ68" s="26">
        <f t="shared" si="14"/>
        <v>71456.960000000006</v>
      </c>
      <c r="BK68" s="26">
        <f t="shared" si="14"/>
        <v>63988.800000000003</v>
      </c>
      <c r="BL68" s="26">
        <f t="shared" si="14"/>
        <v>65061.760000000009</v>
      </c>
      <c r="BM68" s="26">
        <f t="shared" si="14"/>
        <v>64440</v>
      </c>
      <c r="BN68" s="26">
        <f t="shared" si="14"/>
        <v>65064.640000000007</v>
      </c>
    </row>
    <row r="69" spans="1:66">
      <c r="A69" s="87">
        <v>19</v>
      </c>
      <c r="B69" s="87" t="s">
        <v>29</v>
      </c>
      <c r="C69" s="87" t="s">
        <v>307</v>
      </c>
      <c r="D69" s="87" t="s">
        <v>178</v>
      </c>
      <c r="E69" s="142">
        <v>0.79</v>
      </c>
      <c r="F69" s="142">
        <f t="shared" si="13"/>
        <v>0.20999999999999996</v>
      </c>
      <c r="G69">
        <v>1</v>
      </c>
      <c r="H69" s="26">
        <f t="shared" ref="H69:H72" si="15">H19*$F69*$G69</f>
        <v>108359.99999999999</v>
      </c>
      <c r="I69" s="26">
        <f t="shared" ref="I69:BN69" si="16">I19*$F69*$G69</f>
        <v>111509.99999999999</v>
      </c>
      <c r="J69" s="26">
        <f t="shared" si="16"/>
        <v>114659.99999999999</v>
      </c>
      <c r="K69" s="26">
        <f t="shared" si="16"/>
        <v>117809.99999999999</v>
      </c>
      <c r="L69" s="26">
        <f t="shared" si="16"/>
        <v>120749.99999999999</v>
      </c>
      <c r="M69" s="26">
        <f t="shared" si="16"/>
        <v>115289.99999999999</v>
      </c>
      <c r="N69" s="26">
        <f t="shared" si="16"/>
        <v>109094.99999999999</v>
      </c>
      <c r="O69" s="26">
        <f t="shared" si="16"/>
        <v>125495.99999999999</v>
      </c>
      <c r="P69" s="26">
        <f t="shared" si="16"/>
        <v>131753.99999999997</v>
      </c>
      <c r="Q69" s="26">
        <f t="shared" si="16"/>
        <v>137549.99999999997</v>
      </c>
      <c r="R69" s="26">
        <f t="shared" si="16"/>
        <v>146579.99999999997</v>
      </c>
      <c r="S69" s="26">
        <f t="shared" si="16"/>
        <v>147752.84999999998</v>
      </c>
      <c r="T69" s="26">
        <f t="shared" si="16"/>
        <v>153238.04999999999</v>
      </c>
      <c r="U69" s="26">
        <f t="shared" si="16"/>
        <v>157386.59999999998</v>
      </c>
      <c r="V69" s="26">
        <f t="shared" si="16"/>
        <v>175150.49999999997</v>
      </c>
      <c r="W69" s="26">
        <f t="shared" si="16"/>
        <v>172997.99999999997</v>
      </c>
      <c r="X69" s="26">
        <f t="shared" si="16"/>
        <v>138422.54999999999</v>
      </c>
      <c r="Y69" s="26">
        <f t="shared" si="16"/>
        <v>155052.44999999998</v>
      </c>
      <c r="Z69" s="26">
        <f t="shared" si="16"/>
        <v>153305.24999999997</v>
      </c>
      <c r="AA69" s="26">
        <f t="shared" si="16"/>
        <v>165190.19999999998</v>
      </c>
      <c r="AB69" s="26">
        <f t="shared" si="16"/>
        <v>182023.79999999996</v>
      </c>
      <c r="AC69" s="26">
        <f t="shared" si="16"/>
        <v>188999.99999999997</v>
      </c>
      <c r="AD69" s="26">
        <f t="shared" si="16"/>
        <v>66455.339999999982</v>
      </c>
      <c r="AE69" s="26">
        <f t="shared" si="16"/>
        <v>151803.32999999999</v>
      </c>
      <c r="AF69" s="26">
        <f t="shared" si="16"/>
        <v>161327.24999999997</v>
      </c>
      <c r="AG69" s="26">
        <f t="shared" si="16"/>
        <v>147629.99999999997</v>
      </c>
      <c r="AH69" s="26">
        <f t="shared" si="16"/>
        <v>171125.21999999997</v>
      </c>
      <c r="AI69" s="26">
        <f t="shared" si="16"/>
        <v>173417.99999999997</v>
      </c>
      <c r="AJ69" s="26">
        <f t="shared" si="16"/>
        <v>134109.14999999997</v>
      </c>
      <c r="AK69" s="26">
        <f t="shared" si="16"/>
        <v>130149.38999999998</v>
      </c>
      <c r="AL69" s="26">
        <f t="shared" si="16"/>
        <v>145306.34999999998</v>
      </c>
      <c r="AM69" s="26">
        <f t="shared" si="16"/>
        <v>126643.01999999997</v>
      </c>
      <c r="AN69" s="26">
        <f t="shared" si="16"/>
        <v>129367.55999999998</v>
      </c>
      <c r="AO69" s="26">
        <f t="shared" si="16"/>
        <v>132719.78999999998</v>
      </c>
      <c r="AP69" s="26">
        <f t="shared" si="16"/>
        <v>126994.34999999998</v>
      </c>
      <c r="AQ69" s="26">
        <f t="shared" si="16"/>
        <v>131416.74</v>
      </c>
      <c r="AR69" s="26">
        <f t="shared" si="16"/>
        <v>138421.49999999997</v>
      </c>
      <c r="AS69" s="26">
        <f t="shared" si="16"/>
        <v>124011.29999999997</v>
      </c>
      <c r="AT69" s="26">
        <f t="shared" si="16"/>
        <v>148858.70999999996</v>
      </c>
      <c r="AU69" s="26">
        <f t="shared" si="16"/>
        <v>151507.85999999999</v>
      </c>
      <c r="AV69" s="26">
        <f t="shared" si="16"/>
        <v>148328.03999999998</v>
      </c>
      <c r="AW69" s="26">
        <f t="shared" si="16"/>
        <v>153044.84999999998</v>
      </c>
      <c r="AX69" s="26">
        <f t="shared" si="16"/>
        <v>156522.02999999997</v>
      </c>
      <c r="AY69" s="26">
        <f t="shared" si="16"/>
        <v>157099.94999999998</v>
      </c>
      <c r="AZ69" s="26">
        <f t="shared" si="16"/>
        <v>159997.10999999999</v>
      </c>
      <c r="BA69" s="26">
        <f t="shared" si="16"/>
        <v>158509.46999999997</v>
      </c>
      <c r="BB69" s="26">
        <f t="shared" si="16"/>
        <v>154403.33999999997</v>
      </c>
      <c r="BC69" s="26">
        <f t="shared" si="16"/>
        <v>157073.27999999997</v>
      </c>
      <c r="BD69" s="26">
        <f t="shared" si="16"/>
        <v>200960.12999999998</v>
      </c>
      <c r="BE69" s="26">
        <f t="shared" si="16"/>
        <v>210609.41999999995</v>
      </c>
      <c r="BF69" s="26">
        <f t="shared" si="16"/>
        <v>216823.31999999995</v>
      </c>
      <c r="BG69" s="26">
        <f t="shared" si="16"/>
        <v>211312.28999999995</v>
      </c>
      <c r="BH69" s="26">
        <f t="shared" si="16"/>
        <v>221498.96999999997</v>
      </c>
      <c r="BI69" s="26">
        <f t="shared" si="16"/>
        <v>223520.63999999996</v>
      </c>
      <c r="BJ69" s="26">
        <f t="shared" si="16"/>
        <v>222323.42999999996</v>
      </c>
      <c r="BK69" s="26">
        <f t="shared" si="16"/>
        <v>225486.23999999996</v>
      </c>
      <c r="BL69" s="26">
        <f t="shared" si="16"/>
        <v>219511.10999999996</v>
      </c>
      <c r="BM69" s="26">
        <f t="shared" si="16"/>
        <v>243797.39999999997</v>
      </c>
      <c r="BN69" s="26">
        <f t="shared" si="16"/>
        <v>263882.63999999996</v>
      </c>
    </row>
    <row r="70" spans="1:66">
      <c r="A70" s="87">
        <v>19</v>
      </c>
      <c r="B70" s="87" t="s">
        <v>29</v>
      </c>
      <c r="C70" s="87" t="s">
        <v>308</v>
      </c>
      <c r="D70" s="87" t="s">
        <v>178</v>
      </c>
      <c r="E70" s="142">
        <v>0.92</v>
      </c>
      <c r="F70" s="142">
        <f t="shared" si="13"/>
        <v>7.999999999999996E-2</v>
      </c>
      <c r="G70">
        <v>1</v>
      </c>
      <c r="H70" s="26">
        <f t="shared" si="15"/>
        <v>0</v>
      </c>
      <c r="I70" s="26">
        <f t="shared" ref="I70:BN70" si="17">I20*$F70*$G70</f>
        <v>0</v>
      </c>
      <c r="J70" s="26">
        <f t="shared" si="17"/>
        <v>0</v>
      </c>
      <c r="K70" s="26">
        <f t="shared" si="17"/>
        <v>0</v>
      </c>
      <c r="L70" s="26">
        <f t="shared" si="17"/>
        <v>0</v>
      </c>
      <c r="M70" s="26">
        <f t="shared" si="17"/>
        <v>0</v>
      </c>
      <c r="N70" s="26">
        <f t="shared" si="17"/>
        <v>0</v>
      </c>
      <c r="O70" s="26">
        <f t="shared" si="17"/>
        <v>0</v>
      </c>
      <c r="P70" s="26">
        <f t="shared" si="17"/>
        <v>0</v>
      </c>
      <c r="Q70" s="26">
        <f t="shared" si="17"/>
        <v>0</v>
      </c>
      <c r="R70" s="26">
        <f t="shared" si="17"/>
        <v>0</v>
      </c>
      <c r="S70" s="26">
        <f t="shared" si="17"/>
        <v>0</v>
      </c>
      <c r="T70" s="26">
        <f t="shared" si="17"/>
        <v>0</v>
      </c>
      <c r="U70" s="26">
        <f t="shared" si="17"/>
        <v>0</v>
      </c>
      <c r="V70" s="26">
        <f t="shared" si="17"/>
        <v>0</v>
      </c>
      <c r="W70" s="26">
        <f t="shared" si="17"/>
        <v>0</v>
      </c>
      <c r="X70" s="26">
        <f t="shared" si="17"/>
        <v>0</v>
      </c>
      <c r="Y70" s="26">
        <f t="shared" si="17"/>
        <v>0</v>
      </c>
      <c r="Z70" s="26">
        <f t="shared" si="17"/>
        <v>0</v>
      </c>
      <c r="AA70" s="26">
        <f t="shared" si="17"/>
        <v>5631.9999999999973</v>
      </c>
      <c r="AB70" s="26">
        <f t="shared" si="17"/>
        <v>5098.3999999999978</v>
      </c>
      <c r="AC70" s="26">
        <f t="shared" si="17"/>
        <v>4581.5999999999976</v>
      </c>
      <c r="AD70" s="26">
        <f t="shared" si="17"/>
        <v>3355.5999999999985</v>
      </c>
      <c r="AE70" s="26">
        <f t="shared" si="17"/>
        <v>5182.3999999999978</v>
      </c>
      <c r="AF70" s="26">
        <f t="shared" si="17"/>
        <v>4556.3999999999978</v>
      </c>
      <c r="AG70" s="26">
        <f t="shared" si="17"/>
        <v>4839.9999999999973</v>
      </c>
      <c r="AH70" s="26">
        <f t="shared" si="17"/>
        <v>5215.9999999999973</v>
      </c>
      <c r="AI70" s="26">
        <f t="shared" si="17"/>
        <v>6111.9999999999973</v>
      </c>
      <c r="AJ70" s="26">
        <f t="shared" si="17"/>
        <v>5647.9999999999973</v>
      </c>
      <c r="AK70" s="26">
        <f t="shared" si="17"/>
        <v>5945.5999999999967</v>
      </c>
      <c r="AL70" s="26">
        <f t="shared" si="17"/>
        <v>6423.1999999999971</v>
      </c>
      <c r="AM70" s="26">
        <f t="shared" si="17"/>
        <v>6403.8399999999965</v>
      </c>
      <c r="AN70" s="26">
        <f t="shared" si="17"/>
        <v>6458.7999999999965</v>
      </c>
      <c r="AO70" s="26">
        <f t="shared" si="17"/>
        <v>6427.9999999999964</v>
      </c>
      <c r="AP70" s="26">
        <f t="shared" si="17"/>
        <v>8000.7999999999956</v>
      </c>
      <c r="AQ70" s="26">
        <f t="shared" si="17"/>
        <v>8239.9999999999964</v>
      </c>
      <c r="AR70" s="26">
        <f t="shared" si="17"/>
        <v>8417.1999999999953</v>
      </c>
      <c r="AS70" s="26">
        <f t="shared" si="17"/>
        <v>8343.8399999999965</v>
      </c>
      <c r="AT70" s="26">
        <f t="shared" si="17"/>
        <v>8528.6399999999958</v>
      </c>
      <c r="AU70" s="26">
        <f t="shared" si="17"/>
        <v>8717.5999999999949</v>
      </c>
      <c r="AV70" s="26">
        <f t="shared" si="17"/>
        <v>8497.519999999995</v>
      </c>
      <c r="AW70" s="26">
        <f t="shared" si="17"/>
        <v>8133.0399999999963</v>
      </c>
      <c r="AX70" s="26">
        <f t="shared" si="17"/>
        <v>5220.7199999999975</v>
      </c>
      <c r="AY70" s="26">
        <f t="shared" si="17"/>
        <v>2481.5199999999986</v>
      </c>
      <c r="AZ70" s="26">
        <f t="shared" si="17"/>
        <v>1971.7599999999991</v>
      </c>
      <c r="BA70" s="26">
        <f t="shared" si="17"/>
        <v>1572.7999999999993</v>
      </c>
      <c r="BB70" s="26">
        <f t="shared" si="17"/>
        <v>1602.3199999999993</v>
      </c>
      <c r="BC70" s="26">
        <f t="shared" si="17"/>
        <v>1636.3999999999992</v>
      </c>
      <c r="BD70" s="26">
        <f t="shared" si="17"/>
        <v>1588.6399999999992</v>
      </c>
      <c r="BE70" s="26">
        <f t="shared" si="17"/>
        <v>1452.3999999999992</v>
      </c>
      <c r="BF70" s="26">
        <f t="shared" si="17"/>
        <v>1484.3199999999993</v>
      </c>
      <c r="BG70" s="26">
        <f t="shared" si="17"/>
        <v>1532.4799999999993</v>
      </c>
      <c r="BH70" s="26">
        <f t="shared" si="17"/>
        <v>1563.1999999999991</v>
      </c>
      <c r="BI70" s="26">
        <f t="shared" si="17"/>
        <v>2205.1999999999989</v>
      </c>
      <c r="BJ70" s="26">
        <f t="shared" si="17"/>
        <v>2053.7599999999989</v>
      </c>
      <c r="BK70" s="26">
        <f t="shared" si="17"/>
        <v>1914.7199999999991</v>
      </c>
      <c r="BL70" s="26">
        <f t="shared" si="17"/>
        <v>1967.6799999999989</v>
      </c>
      <c r="BM70" s="26">
        <f t="shared" si="17"/>
        <v>1970.319999999999</v>
      </c>
      <c r="BN70" s="26">
        <f t="shared" si="17"/>
        <v>1899.1999999999991</v>
      </c>
    </row>
    <row r="71" spans="1:66">
      <c r="A71" s="87">
        <v>19</v>
      </c>
      <c r="B71" s="87" t="s">
        <v>29</v>
      </c>
      <c r="C71" s="87" t="s">
        <v>309</v>
      </c>
      <c r="D71" s="87" t="s">
        <v>178</v>
      </c>
      <c r="E71" s="142">
        <v>0.77</v>
      </c>
      <c r="F71" s="142">
        <f t="shared" si="13"/>
        <v>0.22999999999999998</v>
      </c>
      <c r="G71">
        <v>1</v>
      </c>
      <c r="H71" s="26">
        <f t="shared" si="15"/>
        <v>9890</v>
      </c>
      <c r="I71" s="26">
        <f t="shared" ref="I71:BN71" si="18">I21*$F71*$G71</f>
        <v>9890</v>
      </c>
      <c r="J71" s="26">
        <f t="shared" si="18"/>
        <v>10580</v>
      </c>
      <c r="K71" s="26">
        <f t="shared" si="18"/>
        <v>10580</v>
      </c>
      <c r="L71" s="26">
        <f t="shared" si="18"/>
        <v>10810</v>
      </c>
      <c r="M71" s="26">
        <f t="shared" si="18"/>
        <v>10810</v>
      </c>
      <c r="N71" s="26">
        <f t="shared" si="18"/>
        <v>11500</v>
      </c>
      <c r="O71" s="26">
        <f t="shared" si="18"/>
        <v>11500</v>
      </c>
      <c r="P71" s="26">
        <f t="shared" si="18"/>
        <v>11730</v>
      </c>
      <c r="Q71" s="26">
        <f t="shared" si="18"/>
        <v>12787.999999999998</v>
      </c>
      <c r="R71" s="26">
        <f t="shared" si="18"/>
        <v>12879.999999999998</v>
      </c>
      <c r="S71" s="26">
        <f t="shared" si="18"/>
        <v>13799.999999999998</v>
      </c>
      <c r="T71" s="26">
        <f t="shared" si="18"/>
        <v>10465</v>
      </c>
      <c r="U71" s="26">
        <f t="shared" si="18"/>
        <v>10943.859999999999</v>
      </c>
      <c r="V71" s="26">
        <f t="shared" si="18"/>
        <v>10085.5</v>
      </c>
      <c r="W71" s="26">
        <f t="shared" si="18"/>
        <v>14463.55</v>
      </c>
      <c r="X71" s="26">
        <f t="shared" si="18"/>
        <v>13541.249999999998</v>
      </c>
      <c r="Y71" s="26">
        <f t="shared" si="18"/>
        <v>11310.25</v>
      </c>
      <c r="Z71" s="26">
        <f t="shared" si="18"/>
        <v>11776</v>
      </c>
      <c r="AA71" s="26">
        <f t="shared" si="18"/>
        <v>9526.5999999999985</v>
      </c>
      <c r="AB71" s="26">
        <f t="shared" si="18"/>
        <v>15178.849999999999</v>
      </c>
      <c r="AC71" s="26">
        <f t="shared" si="18"/>
        <v>15327.199999999999</v>
      </c>
      <c r="AD71" s="26">
        <f t="shared" si="18"/>
        <v>6722.9</v>
      </c>
      <c r="AE71" s="26">
        <f t="shared" si="18"/>
        <v>14814.3</v>
      </c>
      <c r="AF71" s="26">
        <f t="shared" si="18"/>
        <v>16763.32</v>
      </c>
      <c r="AG71" s="26">
        <f t="shared" si="18"/>
        <v>18935.899999999998</v>
      </c>
      <c r="AH71" s="26">
        <f t="shared" si="18"/>
        <v>19333.8</v>
      </c>
      <c r="AI71" s="26">
        <f t="shared" si="18"/>
        <v>20790.16</v>
      </c>
      <c r="AJ71" s="26">
        <f t="shared" si="18"/>
        <v>20557.399999999998</v>
      </c>
      <c r="AK71" s="26">
        <f t="shared" si="18"/>
        <v>18389.879999999997</v>
      </c>
      <c r="AL71" s="26">
        <f t="shared" si="18"/>
        <v>22971.94</v>
      </c>
      <c r="AM71" s="26">
        <f t="shared" si="18"/>
        <v>18975</v>
      </c>
      <c r="AN71" s="26">
        <f t="shared" si="18"/>
        <v>20355</v>
      </c>
      <c r="AO71" s="26">
        <f t="shared" si="18"/>
        <v>19550</v>
      </c>
      <c r="AP71" s="26">
        <f t="shared" si="18"/>
        <v>18400</v>
      </c>
      <c r="AQ71" s="26">
        <f t="shared" si="18"/>
        <v>17250</v>
      </c>
      <c r="AR71" s="26">
        <f t="shared" si="18"/>
        <v>16099.999999999998</v>
      </c>
      <c r="AS71" s="26">
        <f t="shared" si="18"/>
        <v>16258.009999999998</v>
      </c>
      <c r="AT71" s="26">
        <f t="shared" si="18"/>
        <v>15639.999999999998</v>
      </c>
      <c r="AU71" s="26">
        <f t="shared" si="18"/>
        <v>15369.749999999998</v>
      </c>
      <c r="AV71" s="26">
        <f t="shared" si="18"/>
        <v>14949.999999999998</v>
      </c>
      <c r="AW71" s="26">
        <f t="shared" si="18"/>
        <v>14489.999999999998</v>
      </c>
      <c r="AX71" s="26">
        <f t="shared" si="18"/>
        <v>13109.999999999998</v>
      </c>
      <c r="AY71" s="26">
        <f t="shared" si="18"/>
        <v>11376.949999999999</v>
      </c>
      <c r="AZ71" s="26">
        <f t="shared" si="18"/>
        <v>11533.58</v>
      </c>
      <c r="BA71" s="26">
        <f t="shared" si="18"/>
        <v>9847.91</v>
      </c>
      <c r="BB71" s="26">
        <f t="shared" si="18"/>
        <v>11840.859999999999</v>
      </c>
      <c r="BC71" s="26">
        <f t="shared" si="18"/>
        <v>11967.13</v>
      </c>
      <c r="BD71" s="26">
        <f t="shared" si="18"/>
        <v>11794.169999999998</v>
      </c>
      <c r="BE71" s="26">
        <f t="shared" si="18"/>
        <v>11547.839999999998</v>
      </c>
      <c r="BF71" s="26">
        <f t="shared" si="18"/>
        <v>11617.759999999998</v>
      </c>
      <c r="BG71" s="26">
        <f t="shared" si="18"/>
        <v>12065.57</v>
      </c>
      <c r="BH71" s="26">
        <f t="shared" si="18"/>
        <v>12011.06</v>
      </c>
      <c r="BI71" s="26">
        <f t="shared" si="18"/>
        <v>12065.57</v>
      </c>
      <c r="BJ71" s="26">
        <f t="shared" si="18"/>
        <v>12057.749999999998</v>
      </c>
      <c r="BK71" s="26">
        <f t="shared" si="18"/>
        <v>11411.22</v>
      </c>
      <c r="BL71" s="26">
        <f t="shared" si="18"/>
        <v>11227.91</v>
      </c>
      <c r="BM71" s="26">
        <f t="shared" si="18"/>
        <v>11347.05</v>
      </c>
      <c r="BN71" s="26">
        <f t="shared" si="18"/>
        <v>11292.539999999999</v>
      </c>
    </row>
    <row r="72" spans="1:66">
      <c r="A72" s="87">
        <v>19</v>
      </c>
      <c r="B72" s="87" t="s">
        <v>29</v>
      </c>
      <c r="C72" s="87" t="s">
        <v>310</v>
      </c>
      <c r="D72" s="87" t="s">
        <v>178</v>
      </c>
      <c r="E72" s="142">
        <v>0.77</v>
      </c>
      <c r="F72" s="142">
        <f t="shared" si="13"/>
        <v>0.22999999999999998</v>
      </c>
      <c r="G72">
        <v>1</v>
      </c>
      <c r="H72" s="26">
        <f t="shared" si="15"/>
        <v>2346</v>
      </c>
      <c r="I72" s="26">
        <f t="shared" ref="I72:BN72" si="19">I22*$F72*$G72</f>
        <v>2530</v>
      </c>
      <c r="J72" s="26">
        <f t="shared" si="19"/>
        <v>2530</v>
      </c>
      <c r="K72" s="26">
        <f t="shared" si="19"/>
        <v>2530</v>
      </c>
      <c r="L72" s="26">
        <f t="shared" si="19"/>
        <v>2530</v>
      </c>
      <c r="M72" s="26">
        <f t="shared" si="19"/>
        <v>2553</v>
      </c>
      <c r="N72" s="26">
        <f t="shared" si="19"/>
        <v>2553</v>
      </c>
      <c r="O72" s="26">
        <f t="shared" si="19"/>
        <v>2576</v>
      </c>
      <c r="P72" s="26">
        <f t="shared" si="19"/>
        <v>2668</v>
      </c>
      <c r="Q72" s="26">
        <f t="shared" si="19"/>
        <v>2806</v>
      </c>
      <c r="R72" s="26">
        <f t="shared" si="19"/>
        <v>2944</v>
      </c>
      <c r="S72" s="26">
        <f t="shared" si="19"/>
        <v>3012.9999999999995</v>
      </c>
      <c r="T72" s="26">
        <f t="shared" si="19"/>
        <v>3380.9999999999995</v>
      </c>
      <c r="U72" s="26">
        <f t="shared" si="19"/>
        <v>3599.0399999999995</v>
      </c>
      <c r="V72" s="26">
        <f t="shared" si="19"/>
        <v>3774.2999999999997</v>
      </c>
      <c r="W72" s="26">
        <f t="shared" si="19"/>
        <v>4278</v>
      </c>
      <c r="X72" s="26">
        <f t="shared" si="19"/>
        <v>4692</v>
      </c>
      <c r="Y72" s="26">
        <f t="shared" si="19"/>
        <v>3331.5499999999997</v>
      </c>
      <c r="Z72" s="26">
        <f t="shared" si="19"/>
        <v>3254.4999999999995</v>
      </c>
      <c r="AA72" s="26">
        <f t="shared" si="19"/>
        <v>3372.95</v>
      </c>
      <c r="AB72" s="26">
        <f t="shared" si="19"/>
        <v>1730.7499999999998</v>
      </c>
      <c r="AC72" s="26">
        <f t="shared" si="19"/>
        <v>2070</v>
      </c>
      <c r="AD72" s="26">
        <f t="shared" si="19"/>
        <v>1144.25</v>
      </c>
      <c r="AE72" s="26">
        <f t="shared" si="19"/>
        <v>1689.12</v>
      </c>
      <c r="AF72" s="26">
        <f t="shared" si="19"/>
        <v>1658.3</v>
      </c>
      <c r="AG72" s="26">
        <f t="shared" si="19"/>
        <v>1689.58</v>
      </c>
      <c r="AH72" s="26">
        <f t="shared" si="19"/>
        <v>2208</v>
      </c>
      <c r="AI72" s="26">
        <f t="shared" si="19"/>
        <v>2251.6999999999998</v>
      </c>
      <c r="AJ72" s="26">
        <f t="shared" si="19"/>
        <v>2852</v>
      </c>
      <c r="AK72" s="26">
        <f t="shared" si="19"/>
        <v>2442.83</v>
      </c>
      <c r="AL72" s="26">
        <f t="shared" si="19"/>
        <v>2994.14</v>
      </c>
      <c r="AM72" s="26">
        <f t="shared" si="19"/>
        <v>2792.2</v>
      </c>
      <c r="AN72" s="26">
        <f t="shared" si="19"/>
        <v>2800.25</v>
      </c>
      <c r="AO72" s="26">
        <f t="shared" si="19"/>
        <v>2944</v>
      </c>
      <c r="AP72" s="26">
        <f t="shared" si="19"/>
        <v>2875</v>
      </c>
      <c r="AQ72" s="26">
        <f t="shared" si="19"/>
        <v>2937.1</v>
      </c>
      <c r="AR72" s="26">
        <f t="shared" si="19"/>
        <v>2944</v>
      </c>
      <c r="AS72" s="26">
        <f t="shared" si="19"/>
        <v>2760</v>
      </c>
      <c r="AT72" s="26">
        <f t="shared" si="19"/>
        <v>3127.9999999999995</v>
      </c>
      <c r="AU72" s="26">
        <f t="shared" si="19"/>
        <v>3426.9999999999995</v>
      </c>
      <c r="AV72" s="26">
        <f t="shared" si="19"/>
        <v>3305.1</v>
      </c>
      <c r="AW72" s="26">
        <f t="shared" si="19"/>
        <v>3311.9999999999995</v>
      </c>
      <c r="AX72" s="26">
        <f t="shared" si="19"/>
        <v>1573.8899999999999</v>
      </c>
      <c r="AY72" s="26">
        <f t="shared" si="19"/>
        <v>1601.9499999999998</v>
      </c>
      <c r="AZ72" s="26">
        <f t="shared" si="19"/>
        <v>1628.6299999999999</v>
      </c>
      <c r="BA72" s="26">
        <f t="shared" si="19"/>
        <v>1662.4399999999998</v>
      </c>
      <c r="BB72" s="26">
        <f t="shared" si="19"/>
        <v>1685.4399999999998</v>
      </c>
      <c r="BC72" s="26">
        <f t="shared" si="19"/>
        <v>1710.7399999999998</v>
      </c>
      <c r="BD72" s="26">
        <f t="shared" si="19"/>
        <v>1736.7299999999998</v>
      </c>
      <c r="BE72" s="26">
        <f t="shared" si="19"/>
        <v>1089.97</v>
      </c>
      <c r="BF72" s="26">
        <f t="shared" si="19"/>
        <v>1098.9399999999998</v>
      </c>
      <c r="BG72" s="26">
        <f t="shared" si="19"/>
        <v>1132.29</v>
      </c>
      <c r="BH72" s="26">
        <f t="shared" si="19"/>
        <v>1064.6699999999998</v>
      </c>
      <c r="BI72" s="26">
        <f t="shared" si="19"/>
        <v>1064.2099999999998</v>
      </c>
      <c r="BJ72" s="26">
        <f t="shared" si="19"/>
        <v>1060.07</v>
      </c>
      <c r="BK72" s="26">
        <f t="shared" si="19"/>
        <v>1038.9099999999999</v>
      </c>
      <c r="BL72" s="26">
        <f t="shared" si="19"/>
        <v>1020.05</v>
      </c>
      <c r="BM72" s="26">
        <f t="shared" si="19"/>
        <v>1031.0899999999999</v>
      </c>
      <c r="BN72" s="26">
        <f t="shared" si="19"/>
        <v>1032.01</v>
      </c>
    </row>
    <row r="73" spans="1:66" s="50" customFormat="1">
      <c r="A73" s="51" t="s">
        <v>311</v>
      </c>
      <c r="E73" s="148"/>
      <c r="F73" s="148"/>
      <c r="H73" s="132">
        <f>SUM(H67:H72)</f>
        <v>167796</v>
      </c>
      <c r="I73" s="132">
        <f t="shared" ref="I73:BN73" si="20">SUM(I68:I72)</f>
        <v>167130</v>
      </c>
      <c r="J73" s="132">
        <f t="shared" si="20"/>
        <v>171930</v>
      </c>
      <c r="K73" s="132">
        <f t="shared" si="20"/>
        <v>175720</v>
      </c>
      <c r="L73" s="132">
        <f t="shared" si="20"/>
        <v>182090</v>
      </c>
      <c r="M73" s="132">
        <f t="shared" si="20"/>
        <v>179853</v>
      </c>
      <c r="N73" s="132">
        <f t="shared" si="20"/>
        <v>180748</v>
      </c>
      <c r="O73" s="132">
        <f t="shared" si="20"/>
        <v>203572</v>
      </c>
      <c r="P73" s="132">
        <f t="shared" si="20"/>
        <v>214151.99999999997</v>
      </c>
      <c r="Q73" s="132">
        <f t="shared" si="20"/>
        <v>223959.99999999997</v>
      </c>
      <c r="R73" s="132">
        <f t="shared" si="20"/>
        <v>237283.99999999997</v>
      </c>
      <c r="S73" s="132">
        <f t="shared" si="20"/>
        <v>242069.84999999998</v>
      </c>
      <c r="T73" s="132">
        <f t="shared" si="20"/>
        <v>245501.97</v>
      </c>
      <c r="U73" s="132">
        <f t="shared" si="20"/>
        <v>258169.49999999997</v>
      </c>
      <c r="V73" s="132">
        <f t="shared" si="20"/>
        <v>280322.3</v>
      </c>
      <c r="W73" s="132">
        <f t="shared" si="20"/>
        <v>289243.55</v>
      </c>
      <c r="X73" s="132">
        <f t="shared" si="20"/>
        <v>250828.59999999998</v>
      </c>
      <c r="Y73" s="132">
        <f t="shared" si="20"/>
        <v>237060.64999999997</v>
      </c>
      <c r="Z73" s="132">
        <f t="shared" si="20"/>
        <v>232793.34999999998</v>
      </c>
      <c r="AA73" s="132">
        <f t="shared" si="20"/>
        <v>253822.55000000002</v>
      </c>
      <c r="AB73" s="132">
        <f t="shared" si="20"/>
        <v>265289.39999999997</v>
      </c>
      <c r="AC73" s="132">
        <f t="shared" si="20"/>
        <v>303126.63999999996</v>
      </c>
      <c r="AD73" s="132">
        <f t="shared" si="20"/>
        <v>135401.28999999998</v>
      </c>
      <c r="AE73" s="132">
        <f t="shared" si="20"/>
        <v>263194.11</v>
      </c>
      <c r="AF73" s="132">
        <f t="shared" si="20"/>
        <v>304688.63</v>
      </c>
      <c r="AG73" s="132">
        <f t="shared" si="20"/>
        <v>307495.48000000004</v>
      </c>
      <c r="AH73" s="132">
        <f t="shared" si="20"/>
        <v>333642.37999999995</v>
      </c>
      <c r="AI73" s="132">
        <f t="shared" si="20"/>
        <v>340171.86</v>
      </c>
      <c r="AJ73" s="132">
        <f t="shared" si="20"/>
        <v>308187.03000000003</v>
      </c>
      <c r="AK73" s="132">
        <f t="shared" si="20"/>
        <v>282876.5</v>
      </c>
      <c r="AL73" s="132">
        <f t="shared" si="20"/>
        <v>294192.91000000003</v>
      </c>
      <c r="AM73" s="132">
        <f t="shared" si="20"/>
        <v>258653.42</v>
      </c>
      <c r="AN73" s="132">
        <f t="shared" si="20"/>
        <v>258819.69</v>
      </c>
      <c r="AO73" s="132">
        <f t="shared" si="20"/>
        <v>252176.51</v>
      </c>
      <c r="AP73" s="132">
        <f t="shared" si="20"/>
        <v>251877.18999999997</v>
      </c>
      <c r="AQ73" s="132">
        <f t="shared" si="20"/>
        <v>256413.12000000002</v>
      </c>
      <c r="AR73" s="132">
        <f t="shared" si="20"/>
        <v>266678.85999999993</v>
      </c>
      <c r="AS73" s="132">
        <f t="shared" si="20"/>
        <v>249897.62999999998</v>
      </c>
      <c r="AT73" s="132">
        <f t="shared" si="20"/>
        <v>281178.70999999996</v>
      </c>
      <c r="AU73" s="132">
        <f t="shared" si="20"/>
        <v>288545.73</v>
      </c>
      <c r="AV73" s="132">
        <f t="shared" si="20"/>
        <v>282322.57999999996</v>
      </c>
      <c r="AW73" s="132">
        <f t="shared" si="20"/>
        <v>289651.88999999996</v>
      </c>
      <c r="AX73" s="132">
        <f t="shared" si="20"/>
        <v>290014.48</v>
      </c>
      <c r="AY73" s="132">
        <f t="shared" si="20"/>
        <v>288677.49</v>
      </c>
      <c r="AZ73" s="132">
        <f t="shared" si="20"/>
        <v>293685.32</v>
      </c>
      <c r="BA73" s="132">
        <f t="shared" si="20"/>
        <v>290402.21999999991</v>
      </c>
      <c r="BB73" s="132">
        <f t="shared" si="20"/>
        <v>284916.59999999998</v>
      </c>
      <c r="BC73" s="132">
        <f t="shared" si="20"/>
        <v>288012.83</v>
      </c>
      <c r="BD73" s="132">
        <f t="shared" si="20"/>
        <v>295713.26999999996</v>
      </c>
      <c r="BE73" s="132">
        <f t="shared" si="20"/>
        <v>309896.43</v>
      </c>
      <c r="BF73" s="132">
        <f t="shared" si="20"/>
        <v>317084.5</v>
      </c>
      <c r="BG73" s="132">
        <f t="shared" si="20"/>
        <v>303448.7099999999</v>
      </c>
      <c r="BH73" s="132">
        <f t="shared" si="20"/>
        <v>314153.57999999996</v>
      </c>
      <c r="BI73" s="132">
        <f t="shared" si="20"/>
        <v>317514.18</v>
      </c>
      <c r="BJ73" s="132">
        <f t="shared" si="20"/>
        <v>308951.96999999997</v>
      </c>
      <c r="BK73" s="132">
        <f t="shared" si="20"/>
        <v>303839.8899999999</v>
      </c>
      <c r="BL73" s="132">
        <f t="shared" si="20"/>
        <v>298788.50999999995</v>
      </c>
      <c r="BM73" s="132">
        <f t="shared" si="20"/>
        <v>322585.86</v>
      </c>
      <c r="BN73" s="132">
        <f t="shared" si="20"/>
        <v>343171.02999999997</v>
      </c>
    </row>
    <row r="74" spans="1:66">
      <c r="E74" s="72"/>
      <c r="G74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  <c r="AA74" s="26"/>
      <c r="AB74" s="26"/>
      <c r="AC74" s="26"/>
      <c r="AD74" s="26"/>
      <c r="AE74" s="26"/>
      <c r="AF74" s="26"/>
      <c r="AG74" s="26"/>
      <c r="AH74" s="26"/>
      <c r="AI74" s="26"/>
      <c r="AJ74" s="26"/>
      <c r="AK74" s="26"/>
      <c r="AL74" s="26"/>
      <c r="AM74" s="26"/>
      <c r="AN74" s="26"/>
      <c r="AO74" s="26"/>
      <c r="AP74" s="26"/>
      <c r="AQ74" s="26"/>
      <c r="AR74" s="26"/>
      <c r="AS74" s="26"/>
      <c r="AT74" s="26"/>
      <c r="AU74" s="26"/>
      <c r="AV74" s="26"/>
      <c r="AW74" s="26"/>
      <c r="AX74" s="26"/>
      <c r="AY74" s="26"/>
      <c r="AZ74" s="26"/>
      <c r="BA74" s="26"/>
      <c r="BB74" s="26"/>
      <c r="BC74" s="26"/>
      <c r="BD74" s="26"/>
      <c r="BE74" s="26"/>
      <c r="BF74" s="26"/>
      <c r="BG74" s="26"/>
      <c r="BH74" s="26"/>
      <c r="BI74" s="26"/>
      <c r="BJ74" s="26"/>
      <c r="BK74" s="26"/>
      <c r="BL74" s="26"/>
      <c r="BM74" s="26"/>
      <c r="BN74" s="26"/>
    </row>
    <row r="75" spans="1:66" s="139" customFormat="1">
      <c r="A75" s="139">
        <v>19</v>
      </c>
      <c r="B75" s="139" t="s">
        <v>29</v>
      </c>
      <c r="C75" s="139" t="s">
        <v>277</v>
      </c>
      <c r="D75" s="139" t="s">
        <v>178</v>
      </c>
      <c r="H75" s="26">
        <f>H25*$F76</f>
        <v>0</v>
      </c>
      <c r="I75" s="26">
        <f t="shared" ref="I75:BN75" si="21">I25*$F76</f>
        <v>0</v>
      </c>
      <c r="J75" s="26">
        <f t="shared" si="21"/>
        <v>0</v>
      </c>
      <c r="K75" s="26">
        <f t="shared" si="21"/>
        <v>0</v>
      </c>
      <c r="L75" s="26">
        <f t="shared" si="21"/>
        <v>0</v>
      </c>
      <c r="M75" s="26">
        <f t="shared" si="21"/>
        <v>0</v>
      </c>
      <c r="N75" s="26">
        <f t="shared" si="21"/>
        <v>0</v>
      </c>
      <c r="O75" s="26">
        <f t="shared" si="21"/>
        <v>0</v>
      </c>
      <c r="P75" s="26">
        <f t="shared" si="21"/>
        <v>0</v>
      </c>
      <c r="Q75" s="26">
        <f t="shared" si="21"/>
        <v>0</v>
      </c>
      <c r="R75" s="26">
        <f t="shared" si="21"/>
        <v>0</v>
      </c>
      <c r="S75" s="26">
        <f t="shared" si="21"/>
        <v>0</v>
      </c>
      <c r="T75" s="26">
        <f t="shared" si="21"/>
        <v>0</v>
      </c>
      <c r="U75" s="26">
        <f t="shared" si="21"/>
        <v>0</v>
      </c>
      <c r="V75" s="26">
        <f t="shared" si="21"/>
        <v>0</v>
      </c>
      <c r="W75" s="26">
        <f t="shared" si="21"/>
        <v>0</v>
      </c>
      <c r="X75" s="26">
        <f t="shared" si="21"/>
        <v>0</v>
      </c>
      <c r="Y75" s="26">
        <f t="shared" si="21"/>
        <v>0</v>
      </c>
      <c r="Z75" s="26">
        <f t="shared" si="21"/>
        <v>0</v>
      </c>
      <c r="AA75" s="26">
        <f t="shared" si="21"/>
        <v>0</v>
      </c>
      <c r="AB75" s="26">
        <f t="shared" si="21"/>
        <v>0</v>
      </c>
      <c r="AC75" s="26">
        <f t="shared" si="21"/>
        <v>0</v>
      </c>
      <c r="AD75" s="26">
        <f t="shared" si="21"/>
        <v>0</v>
      </c>
      <c r="AE75" s="26">
        <f t="shared" si="21"/>
        <v>0</v>
      </c>
      <c r="AF75" s="26">
        <f t="shared" si="21"/>
        <v>0</v>
      </c>
      <c r="AG75" s="26">
        <f t="shared" si="21"/>
        <v>0</v>
      </c>
      <c r="AH75" s="26">
        <f t="shared" si="21"/>
        <v>0</v>
      </c>
      <c r="AI75" s="26">
        <f t="shared" si="21"/>
        <v>0</v>
      </c>
      <c r="AJ75" s="26">
        <f t="shared" si="21"/>
        <v>0</v>
      </c>
      <c r="AK75" s="26">
        <f t="shared" si="21"/>
        <v>0</v>
      </c>
      <c r="AL75" s="26">
        <f t="shared" si="21"/>
        <v>0</v>
      </c>
      <c r="AM75" s="26">
        <f t="shared" si="21"/>
        <v>0</v>
      </c>
      <c r="AN75" s="26">
        <f t="shared" si="21"/>
        <v>0</v>
      </c>
      <c r="AO75" s="26">
        <f t="shared" si="21"/>
        <v>0</v>
      </c>
      <c r="AP75" s="26">
        <f t="shared" si="21"/>
        <v>0</v>
      </c>
      <c r="AQ75" s="26">
        <f t="shared" si="21"/>
        <v>0</v>
      </c>
      <c r="AR75" s="26">
        <f t="shared" si="21"/>
        <v>0</v>
      </c>
      <c r="AS75" s="26">
        <f t="shared" si="21"/>
        <v>0</v>
      </c>
      <c r="AT75" s="26">
        <f t="shared" si="21"/>
        <v>0</v>
      </c>
      <c r="AU75" s="26">
        <f t="shared" si="21"/>
        <v>0</v>
      </c>
      <c r="AV75" s="26">
        <f t="shared" si="21"/>
        <v>0</v>
      </c>
      <c r="AW75" s="26">
        <f t="shared" si="21"/>
        <v>0</v>
      </c>
      <c r="AX75" s="26">
        <f t="shared" si="21"/>
        <v>0</v>
      </c>
      <c r="AY75" s="26">
        <f t="shared" si="21"/>
        <v>0</v>
      </c>
      <c r="AZ75" s="26">
        <f t="shared" si="21"/>
        <v>0</v>
      </c>
      <c r="BA75" s="26">
        <f t="shared" si="21"/>
        <v>0</v>
      </c>
      <c r="BB75" s="26">
        <f t="shared" si="21"/>
        <v>0</v>
      </c>
      <c r="BC75" s="26">
        <f t="shared" si="21"/>
        <v>0</v>
      </c>
      <c r="BD75" s="26">
        <f t="shared" si="21"/>
        <v>0</v>
      </c>
      <c r="BE75" s="26">
        <f t="shared" si="21"/>
        <v>0</v>
      </c>
      <c r="BF75" s="26">
        <f t="shared" si="21"/>
        <v>0</v>
      </c>
      <c r="BG75" s="26">
        <f t="shared" si="21"/>
        <v>0</v>
      </c>
      <c r="BH75" s="26">
        <f t="shared" si="21"/>
        <v>0</v>
      </c>
      <c r="BI75" s="26">
        <f t="shared" si="21"/>
        <v>0</v>
      </c>
      <c r="BJ75" s="26">
        <f t="shared" si="21"/>
        <v>0</v>
      </c>
      <c r="BK75" s="26">
        <f t="shared" si="21"/>
        <v>0</v>
      </c>
      <c r="BL75" s="26">
        <f t="shared" si="21"/>
        <v>0</v>
      </c>
      <c r="BM75" s="26">
        <f t="shared" si="21"/>
        <v>0</v>
      </c>
      <c r="BN75" s="26">
        <f t="shared" si="21"/>
        <v>0</v>
      </c>
    </row>
    <row r="76" spans="1:66" s="50" customFormat="1">
      <c r="A76" s="51" t="s">
        <v>312</v>
      </c>
      <c r="E76" s="143">
        <v>0.8</v>
      </c>
      <c r="F76" s="142">
        <f>1-E76</f>
        <v>0.19999999999999996</v>
      </c>
      <c r="G76" s="50">
        <v>0.7</v>
      </c>
      <c r="H76" s="132">
        <f>H24*$F76*$G76</f>
        <v>77279.999999999971</v>
      </c>
      <c r="I76" s="132">
        <f t="shared" ref="I76:BN76" si="22">I24*$F76*$G76</f>
        <v>74619.999999999971</v>
      </c>
      <c r="J76" s="132">
        <f t="shared" si="22"/>
        <v>114099.99999999997</v>
      </c>
      <c r="K76" s="132">
        <f t="shared" si="22"/>
        <v>151899.99999999994</v>
      </c>
      <c r="L76" s="132">
        <f t="shared" si="22"/>
        <v>124459.99999999997</v>
      </c>
      <c r="M76" s="132">
        <f t="shared" si="22"/>
        <v>126979.99999999997</v>
      </c>
      <c r="N76" s="132">
        <f t="shared" si="22"/>
        <v>149211.99999999994</v>
      </c>
      <c r="O76" s="132">
        <f t="shared" si="22"/>
        <v>177953.99999999994</v>
      </c>
      <c r="P76" s="132">
        <f t="shared" si="22"/>
        <v>197675.65999999995</v>
      </c>
      <c r="Q76" s="132">
        <f t="shared" si="22"/>
        <v>205482.75999999995</v>
      </c>
      <c r="R76" s="132">
        <f t="shared" si="22"/>
        <v>154223.99999999994</v>
      </c>
      <c r="S76" s="132">
        <f t="shared" si="22"/>
        <v>212140.59999999995</v>
      </c>
      <c r="T76" s="132">
        <f t="shared" si="22"/>
        <v>291556.99999999988</v>
      </c>
      <c r="U76" s="132">
        <f t="shared" si="22"/>
        <v>286960.79999999987</v>
      </c>
      <c r="V76" s="132">
        <f t="shared" si="22"/>
        <v>331309.99999999988</v>
      </c>
      <c r="W76" s="132">
        <f t="shared" si="22"/>
        <v>417206.29999999987</v>
      </c>
      <c r="X76" s="132">
        <f t="shared" si="22"/>
        <v>443449.43999999989</v>
      </c>
      <c r="Y76" s="132">
        <f t="shared" si="22"/>
        <v>480295.89999999991</v>
      </c>
      <c r="Z76" s="132">
        <f t="shared" si="22"/>
        <v>436795.79999999987</v>
      </c>
      <c r="AA76" s="132">
        <f t="shared" si="22"/>
        <v>431218.89999999991</v>
      </c>
      <c r="AB76" s="132">
        <f t="shared" si="22"/>
        <v>434429.79999999987</v>
      </c>
      <c r="AC76" s="132">
        <f t="shared" si="22"/>
        <v>420088.1999999999</v>
      </c>
      <c r="AD76" s="132">
        <f t="shared" si="22"/>
        <v>384715.09999999992</v>
      </c>
      <c r="AE76" s="132">
        <f t="shared" si="22"/>
        <v>401515.65999999992</v>
      </c>
      <c r="AF76" s="132">
        <f t="shared" si="22"/>
        <v>442099.83999999985</v>
      </c>
      <c r="AG76" s="132">
        <f t="shared" si="22"/>
        <v>408785.99999999988</v>
      </c>
      <c r="AH76" s="132">
        <f t="shared" si="22"/>
        <v>337938.43999999989</v>
      </c>
      <c r="AI76" s="132">
        <f t="shared" si="22"/>
        <v>297261.99999999988</v>
      </c>
      <c r="AJ76" s="132">
        <f t="shared" si="22"/>
        <v>314772.91999999993</v>
      </c>
      <c r="AK76" s="132">
        <f t="shared" si="22"/>
        <v>543226.0399999998</v>
      </c>
      <c r="AL76" s="132">
        <f t="shared" si="22"/>
        <v>477134.83999999985</v>
      </c>
      <c r="AM76" s="132">
        <f t="shared" si="22"/>
        <v>413594.0199999999</v>
      </c>
      <c r="AN76" s="132">
        <f t="shared" si="22"/>
        <v>471561.29999999987</v>
      </c>
      <c r="AO76" s="132">
        <f t="shared" si="22"/>
        <v>545826.39999999991</v>
      </c>
      <c r="AP76" s="132">
        <f t="shared" si="22"/>
        <v>596908.05999999982</v>
      </c>
      <c r="AQ76" s="132">
        <f t="shared" si="22"/>
        <v>549896.47999999986</v>
      </c>
      <c r="AR76" s="132">
        <f t="shared" si="22"/>
        <v>482381.61999999988</v>
      </c>
      <c r="AS76" s="132">
        <f t="shared" si="22"/>
        <v>490294.2799999998</v>
      </c>
      <c r="AT76" s="132">
        <f t="shared" si="22"/>
        <v>517413.53999999986</v>
      </c>
      <c r="AU76" s="132">
        <f t="shared" si="22"/>
        <v>504244.71999999986</v>
      </c>
      <c r="AV76" s="132">
        <f t="shared" si="22"/>
        <v>540303.39999999991</v>
      </c>
      <c r="AW76" s="132">
        <f t="shared" si="22"/>
        <v>662913.71999999974</v>
      </c>
      <c r="AX76" s="132">
        <f t="shared" si="22"/>
        <v>688315.73999999987</v>
      </c>
      <c r="AY76" s="132">
        <f t="shared" si="22"/>
        <v>769455.81999999983</v>
      </c>
      <c r="AZ76" s="132">
        <f t="shared" si="22"/>
        <v>715711.07999999984</v>
      </c>
      <c r="BA76" s="132">
        <f t="shared" si="22"/>
        <v>868157.49999999977</v>
      </c>
      <c r="BB76" s="132">
        <f t="shared" si="22"/>
        <v>896353.91999999969</v>
      </c>
      <c r="BC76" s="132">
        <f t="shared" si="22"/>
        <v>981287.29999999981</v>
      </c>
      <c r="BD76" s="132">
        <f t="shared" si="22"/>
        <v>1092531.9999999998</v>
      </c>
      <c r="BE76" s="132">
        <f t="shared" si="22"/>
        <v>896445.33999999973</v>
      </c>
      <c r="BF76" s="132">
        <f t="shared" si="22"/>
        <v>951167.27999999968</v>
      </c>
      <c r="BG76" s="132">
        <f t="shared" si="22"/>
        <v>1076935.8599999996</v>
      </c>
      <c r="BH76" s="132">
        <f t="shared" si="22"/>
        <v>1170883.5599999996</v>
      </c>
      <c r="BI76" s="132">
        <f t="shared" si="22"/>
        <v>1063808.1999999997</v>
      </c>
      <c r="BJ76" s="132">
        <f t="shared" si="22"/>
        <v>1006951.6799999997</v>
      </c>
      <c r="BK76" s="132">
        <f t="shared" si="22"/>
        <v>1032465.1399999998</v>
      </c>
      <c r="BL76" s="132">
        <f t="shared" si="22"/>
        <v>1222434.6399999997</v>
      </c>
      <c r="BM76" s="132">
        <f t="shared" si="22"/>
        <v>1346301.5999999996</v>
      </c>
      <c r="BN76" s="132">
        <f t="shared" si="22"/>
        <v>1338186.0799999996</v>
      </c>
    </row>
    <row r="77" spans="1:66">
      <c r="E77" s="72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  <c r="AA77" s="26"/>
      <c r="AB77" s="26"/>
      <c r="AC77" s="26"/>
      <c r="AD77" s="26"/>
      <c r="AE77" s="26"/>
      <c r="AF77" s="26"/>
      <c r="AG77" s="26"/>
      <c r="AH77" s="26"/>
      <c r="AI77" s="26"/>
      <c r="AJ77" s="26"/>
      <c r="AK77" s="26"/>
      <c r="AL77" s="26"/>
      <c r="AM77" s="26"/>
      <c r="AN77" s="26"/>
      <c r="AO77" s="26"/>
      <c r="AP77" s="26"/>
      <c r="AQ77" s="26"/>
      <c r="AR77" s="26"/>
      <c r="AS77" s="26"/>
      <c r="AT77" s="26"/>
      <c r="AU77" s="26"/>
      <c r="AV77" s="26"/>
      <c r="AW77" s="26"/>
      <c r="AX77" s="26"/>
      <c r="AY77" s="26"/>
      <c r="AZ77" s="26"/>
      <c r="BA77" s="26"/>
      <c r="BB77" s="26"/>
      <c r="BC77" s="26"/>
      <c r="BD77" s="26"/>
      <c r="BE77" s="26"/>
      <c r="BF77" s="26"/>
      <c r="BG77" s="26"/>
      <c r="BH77" s="26"/>
      <c r="BI77" s="26"/>
      <c r="BJ77" s="26"/>
      <c r="BK77" s="26"/>
      <c r="BL77" s="26"/>
      <c r="BM77" s="26"/>
      <c r="BN77" s="26"/>
    </row>
    <row r="78" spans="1:66" s="25" customFormat="1">
      <c r="A78" s="25">
        <v>19</v>
      </c>
      <c r="B78" s="25" t="s">
        <v>29</v>
      </c>
      <c r="C78" s="25" t="s">
        <v>313</v>
      </c>
      <c r="D78" s="25" t="s">
        <v>178</v>
      </c>
      <c r="E78" s="141"/>
      <c r="F78" s="141"/>
      <c r="H78" s="53"/>
      <c r="I78" s="53"/>
      <c r="J78" s="53"/>
      <c r="K78" s="53"/>
      <c r="L78" s="53"/>
      <c r="M78" s="53"/>
      <c r="N78" s="53"/>
      <c r="O78" s="53"/>
      <c r="P78" s="53"/>
      <c r="Q78" s="53"/>
      <c r="R78" s="53"/>
      <c r="S78" s="53"/>
      <c r="T78" s="53"/>
      <c r="U78" s="53"/>
      <c r="V78" s="53"/>
      <c r="W78" s="53"/>
      <c r="X78" s="53"/>
      <c r="Y78" s="53"/>
      <c r="Z78" s="53"/>
      <c r="AA78" s="53"/>
      <c r="AB78" s="53"/>
      <c r="AC78" s="53"/>
      <c r="AD78" s="53"/>
      <c r="AE78" s="53"/>
      <c r="AF78" s="53"/>
      <c r="AG78" s="53"/>
      <c r="AH78" s="53"/>
      <c r="AI78" s="53"/>
      <c r="AJ78" s="53"/>
      <c r="AK78" s="53"/>
      <c r="AL78" s="53"/>
      <c r="AM78" s="53"/>
      <c r="AN78" s="53"/>
      <c r="AO78" s="53"/>
      <c r="AP78" s="53"/>
      <c r="AQ78" s="53"/>
      <c r="AR78" s="53"/>
      <c r="AS78" s="53"/>
      <c r="AT78" s="53"/>
      <c r="AU78" s="53"/>
      <c r="AV78" s="53"/>
      <c r="AW78" s="53"/>
      <c r="AX78" s="53"/>
      <c r="AY78" s="53"/>
      <c r="AZ78" s="53"/>
      <c r="BA78" s="53"/>
      <c r="BB78" s="53"/>
      <c r="BC78" s="53"/>
      <c r="BD78" s="53"/>
      <c r="BE78" s="53"/>
      <c r="BF78" s="53"/>
      <c r="BG78" s="53"/>
      <c r="BH78" s="53"/>
      <c r="BI78" s="53"/>
      <c r="BJ78" s="53"/>
      <c r="BK78" s="53"/>
      <c r="BL78" s="53"/>
      <c r="BM78" s="53"/>
      <c r="BN78" s="53"/>
    </row>
    <row r="79" spans="1:66">
      <c r="E79" s="72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  <c r="AA79" s="26"/>
      <c r="AB79" s="26"/>
      <c r="AC79" s="26"/>
      <c r="AD79" s="26"/>
      <c r="AE79" s="26"/>
      <c r="AF79" s="26"/>
      <c r="AG79" s="26"/>
      <c r="AH79" s="26"/>
      <c r="AI79" s="26"/>
      <c r="AJ79" s="26"/>
      <c r="AK79" s="26"/>
      <c r="AL79" s="26"/>
      <c r="AM79" s="26"/>
      <c r="AN79" s="26"/>
      <c r="AO79" s="26"/>
      <c r="AP79" s="26"/>
      <c r="AQ79" s="26"/>
      <c r="AR79" s="26"/>
      <c r="AS79" s="26"/>
      <c r="AT79" s="26"/>
      <c r="AU79" s="26"/>
      <c r="AV79" s="26"/>
      <c r="AW79" s="26"/>
      <c r="AX79" s="26"/>
      <c r="AY79" s="26"/>
      <c r="AZ79" s="26"/>
      <c r="BA79" s="26"/>
      <c r="BB79" s="26"/>
      <c r="BC79" s="26"/>
      <c r="BD79" s="26"/>
      <c r="BE79" s="26"/>
      <c r="BF79" s="26"/>
      <c r="BG79" s="26"/>
      <c r="BH79" s="26"/>
      <c r="BI79" s="26"/>
      <c r="BJ79" s="26"/>
      <c r="BK79" s="26"/>
      <c r="BL79" s="26"/>
      <c r="BM79" s="26"/>
      <c r="BN79" s="26"/>
    </row>
    <row r="80" spans="1:66">
      <c r="A80" s="87">
        <v>19</v>
      </c>
      <c r="B80" s="87" t="s">
        <v>29</v>
      </c>
      <c r="C80" s="87" t="s">
        <v>279</v>
      </c>
      <c r="D80" s="87" t="s">
        <v>178</v>
      </c>
      <c r="E80" s="72">
        <v>0</v>
      </c>
      <c r="F80" s="72">
        <f>1-E80</f>
        <v>1</v>
      </c>
      <c r="G80">
        <v>0.4</v>
      </c>
      <c r="H80" s="26">
        <f>H28*$F80*$G80</f>
        <v>800</v>
      </c>
      <c r="I80" s="26">
        <f t="shared" ref="I80:BN80" si="23">I28*$F80*$G80</f>
        <v>864</v>
      </c>
      <c r="J80" s="26">
        <f t="shared" si="23"/>
        <v>1240</v>
      </c>
      <c r="K80" s="26">
        <f t="shared" si="23"/>
        <v>1280</v>
      </c>
      <c r="L80" s="26">
        <f t="shared" si="23"/>
        <v>1280</v>
      </c>
      <c r="M80" s="26">
        <f t="shared" si="23"/>
        <v>1280</v>
      </c>
      <c r="N80" s="26">
        <f t="shared" si="23"/>
        <v>1320</v>
      </c>
      <c r="O80" s="26">
        <f t="shared" si="23"/>
        <v>1320</v>
      </c>
      <c r="P80" s="26">
        <f t="shared" si="23"/>
        <v>1320</v>
      </c>
      <c r="Q80" s="26">
        <f t="shared" si="23"/>
        <v>240</v>
      </c>
      <c r="R80" s="26">
        <f t="shared" si="23"/>
        <v>520</v>
      </c>
      <c r="S80" s="26">
        <f t="shared" si="23"/>
        <v>600</v>
      </c>
      <c r="T80" s="26">
        <f t="shared" si="23"/>
        <v>720</v>
      </c>
      <c r="U80" s="26">
        <f t="shared" si="23"/>
        <v>900</v>
      </c>
      <c r="V80" s="26">
        <f t="shared" si="23"/>
        <v>956</v>
      </c>
      <c r="W80" s="26">
        <f t="shared" si="23"/>
        <v>960</v>
      </c>
      <c r="X80" s="26">
        <f t="shared" si="23"/>
        <v>896</v>
      </c>
      <c r="Y80" s="26">
        <f t="shared" si="23"/>
        <v>1538</v>
      </c>
      <c r="Z80" s="26">
        <f t="shared" si="23"/>
        <v>1460</v>
      </c>
      <c r="AA80" s="26">
        <f t="shared" si="23"/>
        <v>1556</v>
      </c>
      <c r="AB80" s="26">
        <f t="shared" si="23"/>
        <v>2524</v>
      </c>
      <c r="AC80" s="26">
        <f t="shared" si="23"/>
        <v>2954.4</v>
      </c>
      <c r="AD80" s="26">
        <f t="shared" si="23"/>
        <v>1685.6000000000001</v>
      </c>
      <c r="AE80" s="26">
        <f t="shared" si="23"/>
        <v>3828.8</v>
      </c>
      <c r="AF80" s="26">
        <f t="shared" si="23"/>
        <v>5143.2000000000007</v>
      </c>
      <c r="AG80" s="26">
        <f t="shared" si="23"/>
        <v>4975.6000000000004</v>
      </c>
      <c r="AH80" s="26">
        <f t="shared" si="23"/>
        <v>4200</v>
      </c>
      <c r="AI80" s="26">
        <f t="shared" si="23"/>
        <v>4280</v>
      </c>
      <c r="AJ80" s="26">
        <f t="shared" si="23"/>
        <v>1956</v>
      </c>
      <c r="AK80" s="26">
        <f t="shared" si="23"/>
        <v>4944</v>
      </c>
      <c r="AL80" s="26">
        <f t="shared" si="23"/>
        <v>4558.4000000000005</v>
      </c>
      <c r="AM80" s="26">
        <f t="shared" si="23"/>
        <v>4602</v>
      </c>
      <c r="AN80" s="26">
        <f t="shared" si="23"/>
        <v>2756</v>
      </c>
      <c r="AO80" s="26">
        <f t="shared" si="23"/>
        <v>3650</v>
      </c>
      <c r="AP80" s="26">
        <f t="shared" si="23"/>
        <v>5152</v>
      </c>
      <c r="AQ80" s="26">
        <f t="shared" si="23"/>
        <v>4990</v>
      </c>
      <c r="AR80" s="26">
        <f t="shared" si="23"/>
        <v>7080</v>
      </c>
      <c r="AS80" s="26">
        <f t="shared" si="23"/>
        <v>4624</v>
      </c>
      <c r="AT80" s="26">
        <f t="shared" si="23"/>
        <v>5280</v>
      </c>
      <c r="AU80" s="26">
        <f t="shared" si="23"/>
        <v>5320</v>
      </c>
      <c r="AV80" s="26">
        <f t="shared" si="23"/>
        <v>5440</v>
      </c>
      <c r="AW80" s="26">
        <f t="shared" si="23"/>
        <v>7820</v>
      </c>
      <c r="AX80" s="26">
        <f t="shared" si="23"/>
        <v>13792.800000000001</v>
      </c>
      <c r="AY80" s="26">
        <f t="shared" si="23"/>
        <v>12461.2</v>
      </c>
      <c r="AZ80" s="26">
        <f t="shared" si="23"/>
        <v>13698.800000000001</v>
      </c>
      <c r="BA80" s="26">
        <f t="shared" si="23"/>
        <v>14240</v>
      </c>
      <c r="BB80" s="26">
        <f t="shared" si="23"/>
        <v>15680</v>
      </c>
      <c r="BC80" s="26">
        <f t="shared" si="23"/>
        <v>14515.6</v>
      </c>
      <c r="BD80" s="26">
        <f t="shared" si="23"/>
        <v>15408.800000000001</v>
      </c>
      <c r="BE80" s="26">
        <f t="shared" si="23"/>
        <v>30678.800000000003</v>
      </c>
      <c r="BF80" s="26">
        <f t="shared" si="23"/>
        <v>32985.599999999999</v>
      </c>
      <c r="BG80" s="26">
        <f t="shared" si="23"/>
        <v>23894</v>
      </c>
      <c r="BH80" s="26">
        <f t="shared" si="23"/>
        <v>31280</v>
      </c>
      <c r="BI80" s="26">
        <f t="shared" si="23"/>
        <v>27593.600000000002</v>
      </c>
      <c r="BJ80" s="26">
        <f t="shared" si="23"/>
        <v>41444.400000000001</v>
      </c>
      <c r="BK80" s="26">
        <f t="shared" si="23"/>
        <v>30757.200000000001</v>
      </c>
      <c r="BL80" s="26">
        <f t="shared" si="23"/>
        <v>41952.4</v>
      </c>
      <c r="BM80" s="26">
        <f t="shared" si="23"/>
        <v>43083.600000000006</v>
      </c>
      <c r="BN80" s="26">
        <f t="shared" si="23"/>
        <v>43020</v>
      </c>
    </row>
    <row r="81" spans="1:66">
      <c r="A81" s="87">
        <v>19</v>
      </c>
      <c r="B81" s="87" t="s">
        <v>29</v>
      </c>
      <c r="C81" s="87" t="s">
        <v>281</v>
      </c>
      <c r="D81" s="87" t="s">
        <v>178</v>
      </c>
      <c r="E81" s="72">
        <v>0</v>
      </c>
      <c r="F81" s="72">
        <f>1-E81</f>
        <v>1</v>
      </c>
      <c r="G81">
        <v>0.4</v>
      </c>
      <c r="H81" s="26">
        <f>H30*$F81*$G81</f>
        <v>1600</v>
      </c>
      <c r="I81" s="26">
        <f t="shared" ref="I81:BN81" si="24">I30*$F81*$G81</f>
        <v>1600</v>
      </c>
      <c r="J81" s="26">
        <f t="shared" si="24"/>
        <v>1600</v>
      </c>
      <c r="K81" s="26">
        <f t="shared" si="24"/>
        <v>1600</v>
      </c>
      <c r="L81" s="26">
        <f t="shared" si="24"/>
        <v>1600</v>
      </c>
      <c r="M81" s="26">
        <f t="shared" si="24"/>
        <v>1600</v>
      </c>
      <c r="N81" s="26">
        <f t="shared" si="24"/>
        <v>1600</v>
      </c>
      <c r="O81" s="26">
        <f t="shared" si="24"/>
        <v>1600</v>
      </c>
      <c r="P81" s="26">
        <f t="shared" si="24"/>
        <v>1840</v>
      </c>
      <c r="Q81" s="26">
        <f t="shared" si="24"/>
        <v>2040</v>
      </c>
      <c r="R81" s="26">
        <f t="shared" si="24"/>
        <v>2000</v>
      </c>
      <c r="S81" s="26">
        <f t="shared" si="24"/>
        <v>2000</v>
      </c>
      <c r="T81" s="26">
        <f t="shared" si="24"/>
        <v>2000</v>
      </c>
      <c r="U81" s="26">
        <f t="shared" si="24"/>
        <v>2800</v>
      </c>
      <c r="V81" s="26">
        <f t="shared" si="24"/>
        <v>3200</v>
      </c>
      <c r="W81" s="26">
        <f t="shared" si="24"/>
        <v>3552</v>
      </c>
      <c r="X81" s="26">
        <f t="shared" si="24"/>
        <v>4368</v>
      </c>
      <c r="Y81" s="26">
        <f t="shared" si="24"/>
        <v>3796</v>
      </c>
      <c r="Z81" s="26">
        <f t="shared" si="24"/>
        <v>2840</v>
      </c>
      <c r="AA81" s="26">
        <f t="shared" si="24"/>
        <v>2960</v>
      </c>
      <c r="AB81" s="26">
        <f t="shared" si="24"/>
        <v>4320</v>
      </c>
      <c r="AC81" s="26">
        <f t="shared" si="24"/>
        <v>3600</v>
      </c>
      <c r="AD81" s="26">
        <f t="shared" si="24"/>
        <v>1200</v>
      </c>
      <c r="AE81" s="26">
        <f t="shared" si="24"/>
        <v>3720</v>
      </c>
      <c r="AF81" s="26">
        <f t="shared" si="24"/>
        <v>4000</v>
      </c>
      <c r="AG81" s="26">
        <f t="shared" si="24"/>
        <v>4000</v>
      </c>
      <c r="AH81" s="26">
        <f t="shared" si="24"/>
        <v>4400</v>
      </c>
      <c r="AI81" s="26">
        <f t="shared" si="24"/>
        <v>4800</v>
      </c>
      <c r="AJ81" s="26">
        <f t="shared" si="24"/>
        <v>6000</v>
      </c>
      <c r="AK81" s="26">
        <f t="shared" si="24"/>
        <v>6400</v>
      </c>
      <c r="AL81" s="26">
        <f t="shared" si="24"/>
        <v>5600</v>
      </c>
      <c r="AM81" s="26">
        <f t="shared" si="24"/>
        <v>5200</v>
      </c>
      <c r="AN81" s="26">
        <f t="shared" si="24"/>
        <v>5600</v>
      </c>
      <c r="AO81" s="26">
        <f t="shared" si="24"/>
        <v>4800</v>
      </c>
      <c r="AP81" s="26">
        <f t="shared" si="24"/>
        <v>4000</v>
      </c>
      <c r="AQ81" s="26">
        <f t="shared" si="24"/>
        <v>4132.4000000000005</v>
      </c>
      <c r="AR81" s="26">
        <f t="shared" si="24"/>
        <v>4980</v>
      </c>
      <c r="AS81" s="26">
        <f t="shared" si="24"/>
        <v>5515.2000000000007</v>
      </c>
      <c r="AT81" s="26">
        <f t="shared" si="24"/>
        <v>6000</v>
      </c>
      <c r="AU81" s="26">
        <f t="shared" si="24"/>
        <v>5600</v>
      </c>
      <c r="AV81" s="26">
        <f t="shared" si="24"/>
        <v>5304.4000000000005</v>
      </c>
      <c r="AW81" s="26">
        <f t="shared" si="24"/>
        <v>5200</v>
      </c>
      <c r="AX81" s="26">
        <f t="shared" si="24"/>
        <v>5400</v>
      </c>
      <c r="AY81" s="26">
        <f t="shared" si="24"/>
        <v>5424.8</v>
      </c>
      <c r="AZ81" s="26">
        <f t="shared" si="24"/>
        <v>5404.8</v>
      </c>
      <c r="BA81" s="26">
        <f t="shared" si="24"/>
        <v>5440</v>
      </c>
      <c r="BB81" s="26">
        <f t="shared" si="24"/>
        <v>5428.4000000000005</v>
      </c>
      <c r="BC81" s="26">
        <f t="shared" si="24"/>
        <v>5410</v>
      </c>
      <c r="BD81" s="26">
        <f t="shared" si="24"/>
        <v>5389.6</v>
      </c>
      <c r="BE81" s="26">
        <f t="shared" si="24"/>
        <v>5349.6</v>
      </c>
      <c r="BF81" s="26">
        <f t="shared" si="24"/>
        <v>5286.8</v>
      </c>
      <c r="BG81" s="26">
        <f t="shared" si="24"/>
        <v>5200</v>
      </c>
      <c r="BH81" s="26">
        <f t="shared" si="24"/>
        <v>5000</v>
      </c>
      <c r="BI81" s="26">
        <f t="shared" si="24"/>
        <v>4841.2</v>
      </c>
      <c r="BJ81" s="26">
        <f t="shared" si="24"/>
        <v>5327.2000000000007</v>
      </c>
      <c r="BK81" s="26">
        <f t="shared" si="24"/>
        <v>5312.8</v>
      </c>
      <c r="BL81" s="26">
        <f t="shared" si="24"/>
        <v>5318.4000000000005</v>
      </c>
      <c r="BM81" s="26">
        <f t="shared" si="24"/>
        <v>5324.4000000000005</v>
      </c>
      <c r="BN81" s="26">
        <f t="shared" si="24"/>
        <v>5330</v>
      </c>
    </row>
    <row r="82" spans="1:66">
      <c r="A82" s="87">
        <v>19</v>
      </c>
      <c r="B82" s="87" t="s">
        <v>29</v>
      </c>
      <c r="C82" s="87" t="s">
        <v>283</v>
      </c>
      <c r="D82" s="87" t="s">
        <v>178</v>
      </c>
      <c r="E82" s="72">
        <v>0</v>
      </c>
      <c r="F82" s="72">
        <f>1-E82</f>
        <v>1</v>
      </c>
      <c r="G82">
        <v>0.4</v>
      </c>
      <c r="H82" s="26">
        <f>H32*$F82*$G82</f>
        <v>1200</v>
      </c>
      <c r="I82" s="26">
        <f t="shared" ref="I82:BN82" si="25">I32*$F82*$G82</f>
        <v>1200</v>
      </c>
      <c r="J82" s="26">
        <f t="shared" si="25"/>
        <v>1200</v>
      </c>
      <c r="K82" s="26">
        <f t="shared" si="25"/>
        <v>1200</v>
      </c>
      <c r="L82" s="26">
        <f t="shared" si="25"/>
        <v>1200</v>
      </c>
      <c r="M82" s="26">
        <f t="shared" si="25"/>
        <v>1200</v>
      </c>
      <c r="N82" s="26">
        <f t="shared" si="25"/>
        <v>1200</v>
      </c>
      <c r="O82" s="26">
        <f t="shared" si="25"/>
        <v>1200</v>
      </c>
      <c r="P82" s="26">
        <f t="shared" si="25"/>
        <v>1200</v>
      </c>
      <c r="Q82" s="26">
        <f t="shared" si="25"/>
        <v>1200</v>
      </c>
      <c r="R82" s="26">
        <f t="shared" si="25"/>
        <v>1600</v>
      </c>
      <c r="S82" s="26">
        <f t="shared" si="25"/>
        <v>1600</v>
      </c>
      <c r="T82" s="26">
        <f t="shared" si="25"/>
        <v>1640</v>
      </c>
      <c r="U82" s="26">
        <f t="shared" si="25"/>
        <v>2040</v>
      </c>
      <c r="V82" s="26">
        <f t="shared" si="25"/>
        <v>2360</v>
      </c>
      <c r="W82" s="26">
        <f t="shared" si="25"/>
        <v>1640</v>
      </c>
      <c r="X82" s="26">
        <f t="shared" si="25"/>
        <v>1760</v>
      </c>
      <c r="Y82" s="26">
        <f t="shared" si="25"/>
        <v>1760</v>
      </c>
      <c r="Z82" s="26">
        <f t="shared" si="25"/>
        <v>1800</v>
      </c>
      <c r="AA82" s="26">
        <f t="shared" si="25"/>
        <v>1800</v>
      </c>
      <c r="AB82" s="26">
        <f t="shared" si="25"/>
        <v>2000</v>
      </c>
      <c r="AC82" s="26">
        <f t="shared" si="25"/>
        <v>2000</v>
      </c>
      <c r="AD82" s="26">
        <f t="shared" si="25"/>
        <v>2000</v>
      </c>
      <c r="AE82" s="26">
        <f t="shared" si="25"/>
        <v>2000</v>
      </c>
      <c r="AF82" s="26">
        <f t="shared" si="25"/>
        <v>2000</v>
      </c>
      <c r="AG82" s="26">
        <f t="shared" si="25"/>
        <v>2000</v>
      </c>
      <c r="AH82" s="26">
        <f t="shared" si="25"/>
        <v>2040</v>
      </c>
      <c r="AI82" s="26">
        <f t="shared" si="25"/>
        <v>2080</v>
      </c>
      <c r="AJ82" s="26">
        <f t="shared" si="25"/>
        <v>2120</v>
      </c>
      <c r="AK82" s="26">
        <f t="shared" si="25"/>
        <v>1691.6000000000001</v>
      </c>
      <c r="AL82" s="26">
        <f t="shared" si="25"/>
        <v>2200</v>
      </c>
      <c r="AM82" s="26">
        <f t="shared" si="25"/>
        <v>2191.6</v>
      </c>
      <c r="AN82" s="26">
        <f t="shared" si="25"/>
        <v>2240</v>
      </c>
      <c r="AO82" s="26">
        <f t="shared" si="25"/>
        <v>2000</v>
      </c>
      <c r="AP82" s="26">
        <f t="shared" si="25"/>
        <v>1600</v>
      </c>
      <c r="AQ82" s="26">
        <f t="shared" si="25"/>
        <v>1600</v>
      </c>
      <c r="AR82" s="26">
        <f t="shared" si="25"/>
        <v>1600</v>
      </c>
      <c r="AS82" s="26">
        <f t="shared" si="25"/>
        <v>1600</v>
      </c>
      <c r="AT82" s="26">
        <f t="shared" si="25"/>
        <v>1600</v>
      </c>
      <c r="AU82" s="26">
        <f t="shared" si="25"/>
        <v>2000</v>
      </c>
      <c r="AV82" s="26">
        <f t="shared" si="25"/>
        <v>1976.4</v>
      </c>
      <c r="AW82" s="26">
        <f t="shared" si="25"/>
        <v>2080</v>
      </c>
      <c r="AX82" s="26">
        <f t="shared" si="25"/>
        <v>2120</v>
      </c>
      <c r="AY82" s="26">
        <f t="shared" si="25"/>
        <v>2068</v>
      </c>
      <c r="AZ82" s="26">
        <f t="shared" si="25"/>
        <v>2080</v>
      </c>
      <c r="BA82" s="26">
        <f t="shared" si="25"/>
        <v>2075.2000000000003</v>
      </c>
      <c r="BB82" s="26">
        <f t="shared" si="25"/>
        <v>2049.6</v>
      </c>
      <c r="BC82" s="26">
        <f t="shared" si="25"/>
        <v>2069.6</v>
      </c>
      <c r="BD82" s="26">
        <f t="shared" si="25"/>
        <v>2084</v>
      </c>
      <c r="BE82" s="26">
        <f t="shared" si="25"/>
        <v>2100.8000000000002</v>
      </c>
      <c r="BF82" s="26">
        <f t="shared" si="25"/>
        <v>2120</v>
      </c>
      <c r="BG82" s="26">
        <f t="shared" si="25"/>
        <v>2140.8000000000002</v>
      </c>
      <c r="BH82" s="26">
        <f t="shared" si="25"/>
        <v>2162.8000000000002</v>
      </c>
      <c r="BI82" s="26">
        <f t="shared" si="25"/>
        <v>2167.2000000000003</v>
      </c>
      <c r="BJ82" s="26">
        <f t="shared" si="25"/>
        <v>2005.2</v>
      </c>
      <c r="BK82" s="26">
        <f t="shared" si="25"/>
        <v>1947.2</v>
      </c>
      <c r="BL82" s="26">
        <f t="shared" si="25"/>
        <v>1914.4</v>
      </c>
      <c r="BM82" s="26">
        <f t="shared" si="25"/>
        <v>1888.8000000000002</v>
      </c>
      <c r="BN82" s="26">
        <f t="shared" si="25"/>
        <v>1869.2</v>
      </c>
    </row>
    <row r="83" spans="1:66" s="50" customFormat="1">
      <c r="A83" s="51" t="s">
        <v>314</v>
      </c>
      <c r="E83" s="148"/>
      <c r="F83" s="148"/>
      <c r="H83" s="132">
        <f>SUM(H79:H82)</f>
        <v>3600</v>
      </c>
      <c r="I83" s="132">
        <f t="shared" ref="I83:BN83" si="26">SUM(I80:I82)</f>
        <v>3664</v>
      </c>
      <c r="J83" s="132">
        <f t="shared" si="26"/>
        <v>4040</v>
      </c>
      <c r="K83" s="132">
        <f t="shared" si="26"/>
        <v>4080</v>
      </c>
      <c r="L83" s="132">
        <f t="shared" si="26"/>
        <v>4080</v>
      </c>
      <c r="M83" s="132">
        <f t="shared" si="26"/>
        <v>4080</v>
      </c>
      <c r="N83" s="132">
        <f t="shared" si="26"/>
        <v>4120</v>
      </c>
      <c r="O83" s="132">
        <f t="shared" si="26"/>
        <v>4120</v>
      </c>
      <c r="P83" s="132">
        <f t="shared" si="26"/>
        <v>4360</v>
      </c>
      <c r="Q83" s="132">
        <f t="shared" si="26"/>
        <v>3480</v>
      </c>
      <c r="R83" s="132">
        <f t="shared" si="26"/>
        <v>4120</v>
      </c>
      <c r="S83" s="132">
        <f t="shared" si="26"/>
        <v>4200</v>
      </c>
      <c r="T83" s="132">
        <f t="shared" si="26"/>
        <v>4360</v>
      </c>
      <c r="U83" s="132">
        <f t="shared" si="26"/>
        <v>5740</v>
      </c>
      <c r="V83" s="132">
        <f t="shared" si="26"/>
        <v>6516</v>
      </c>
      <c r="W83" s="132">
        <f t="shared" si="26"/>
        <v>6152</v>
      </c>
      <c r="X83" s="132">
        <f t="shared" si="26"/>
        <v>7024</v>
      </c>
      <c r="Y83" s="132">
        <f t="shared" si="26"/>
        <v>7094</v>
      </c>
      <c r="Z83" s="132">
        <f t="shared" si="26"/>
        <v>6100</v>
      </c>
      <c r="AA83" s="132">
        <f t="shared" si="26"/>
        <v>6316</v>
      </c>
      <c r="AB83" s="132">
        <f t="shared" si="26"/>
        <v>8844</v>
      </c>
      <c r="AC83" s="132">
        <f t="shared" si="26"/>
        <v>8554.4</v>
      </c>
      <c r="AD83" s="132">
        <f t="shared" si="26"/>
        <v>4885.6000000000004</v>
      </c>
      <c r="AE83" s="132">
        <f t="shared" si="26"/>
        <v>9548.7999999999993</v>
      </c>
      <c r="AF83" s="132">
        <f t="shared" si="26"/>
        <v>11143.2</v>
      </c>
      <c r="AG83" s="132">
        <f t="shared" si="26"/>
        <v>10975.6</v>
      </c>
      <c r="AH83" s="132">
        <f t="shared" si="26"/>
        <v>10640</v>
      </c>
      <c r="AI83" s="132">
        <f t="shared" si="26"/>
        <v>11160</v>
      </c>
      <c r="AJ83" s="132">
        <f t="shared" si="26"/>
        <v>10076</v>
      </c>
      <c r="AK83" s="132">
        <f t="shared" si="26"/>
        <v>13035.6</v>
      </c>
      <c r="AL83" s="132">
        <f t="shared" si="26"/>
        <v>12358.400000000001</v>
      </c>
      <c r="AM83" s="132">
        <f t="shared" si="26"/>
        <v>11993.6</v>
      </c>
      <c r="AN83" s="132">
        <f t="shared" si="26"/>
        <v>10596</v>
      </c>
      <c r="AO83" s="132">
        <f t="shared" si="26"/>
        <v>10450</v>
      </c>
      <c r="AP83" s="132">
        <f t="shared" si="26"/>
        <v>10752</v>
      </c>
      <c r="AQ83" s="132">
        <f t="shared" si="26"/>
        <v>10722.400000000001</v>
      </c>
      <c r="AR83" s="132">
        <f t="shared" si="26"/>
        <v>13660</v>
      </c>
      <c r="AS83" s="132">
        <f t="shared" si="26"/>
        <v>11739.2</v>
      </c>
      <c r="AT83" s="132">
        <f t="shared" si="26"/>
        <v>12880</v>
      </c>
      <c r="AU83" s="132">
        <f t="shared" si="26"/>
        <v>12920</v>
      </c>
      <c r="AV83" s="132">
        <f t="shared" si="26"/>
        <v>12720.800000000001</v>
      </c>
      <c r="AW83" s="132">
        <f t="shared" si="26"/>
        <v>15100</v>
      </c>
      <c r="AX83" s="132">
        <f t="shared" si="26"/>
        <v>21312.800000000003</v>
      </c>
      <c r="AY83" s="132">
        <f t="shared" si="26"/>
        <v>19954</v>
      </c>
      <c r="AZ83" s="132">
        <f t="shared" si="26"/>
        <v>21183.600000000002</v>
      </c>
      <c r="BA83" s="132">
        <f t="shared" si="26"/>
        <v>21755.200000000001</v>
      </c>
      <c r="BB83" s="132">
        <f t="shared" si="26"/>
        <v>23158</v>
      </c>
      <c r="BC83" s="132">
        <f t="shared" si="26"/>
        <v>21995.199999999997</v>
      </c>
      <c r="BD83" s="132">
        <f t="shared" si="26"/>
        <v>22882.400000000001</v>
      </c>
      <c r="BE83" s="132">
        <f t="shared" si="26"/>
        <v>38129.200000000004</v>
      </c>
      <c r="BF83" s="132">
        <f t="shared" si="26"/>
        <v>40392.400000000001</v>
      </c>
      <c r="BG83" s="132">
        <f t="shared" si="26"/>
        <v>31234.799999999999</v>
      </c>
      <c r="BH83" s="132">
        <f t="shared" si="26"/>
        <v>38442.800000000003</v>
      </c>
      <c r="BI83" s="132">
        <f t="shared" si="26"/>
        <v>34602</v>
      </c>
      <c r="BJ83" s="132">
        <f t="shared" si="26"/>
        <v>48776.800000000003</v>
      </c>
      <c r="BK83" s="132">
        <f t="shared" si="26"/>
        <v>38017.199999999997</v>
      </c>
      <c r="BL83" s="132">
        <f t="shared" si="26"/>
        <v>49185.200000000004</v>
      </c>
      <c r="BM83" s="132">
        <f t="shared" si="26"/>
        <v>50296.80000000001</v>
      </c>
      <c r="BN83" s="132">
        <f t="shared" si="26"/>
        <v>50219.199999999997</v>
      </c>
    </row>
    <row r="84" spans="1:66" s="50" customFormat="1">
      <c r="A84" s="51"/>
      <c r="E84" s="148"/>
      <c r="F84" s="148"/>
      <c r="H84" s="132"/>
      <c r="I84" s="132"/>
      <c r="J84" s="132"/>
      <c r="K84" s="132"/>
      <c r="L84" s="132"/>
      <c r="M84" s="132"/>
      <c r="N84" s="132"/>
      <c r="O84" s="132"/>
      <c r="P84" s="132"/>
      <c r="Q84" s="132"/>
      <c r="R84" s="132"/>
      <c r="S84" s="132"/>
      <c r="T84" s="132"/>
      <c r="U84" s="132"/>
      <c r="V84" s="132"/>
      <c r="W84" s="132"/>
      <c r="X84" s="132"/>
      <c r="Y84" s="132"/>
      <c r="Z84" s="132"/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32"/>
      <c r="AL84" s="132"/>
      <c r="AM84" s="132"/>
      <c r="AN84" s="132"/>
      <c r="AO84" s="132"/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32"/>
      <c r="BA84" s="132"/>
      <c r="BB84" s="132"/>
      <c r="BC84" s="132"/>
      <c r="BD84" s="132"/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</row>
    <row r="85" spans="1:66" s="25" customFormat="1">
      <c r="A85" s="25">
        <v>19</v>
      </c>
      <c r="B85" s="25" t="s">
        <v>29</v>
      </c>
      <c r="C85" s="25" t="s">
        <v>315</v>
      </c>
      <c r="D85" s="25" t="s">
        <v>178</v>
      </c>
      <c r="E85" s="141"/>
      <c r="F85" s="141"/>
      <c r="H85" s="53"/>
      <c r="I85" s="53"/>
      <c r="J85" s="53"/>
      <c r="K85" s="53"/>
      <c r="L85" s="53"/>
      <c r="M85" s="53"/>
      <c r="N85" s="53"/>
      <c r="O85" s="53"/>
      <c r="P85" s="53"/>
      <c r="Q85" s="53"/>
      <c r="R85" s="53"/>
      <c r="S85" s="53"/>
      <c r="T85" s="53"/>
      <c r="U85" s="53"/>
      <c r="V85" s="53"/>
      <c r="W85" s="53"/>
      <c r="X85" s="53"/>
      <c r="Y85" s="53"/>
      <c r="Z85" s="53"/>
      <c r="AA85" s="53"/>
      <c r="AB85" s="53"/>
      <c r="AC85" s="53"/>
      <c r="AD85" s="53"/>
      <c r="AE85" s="53"/>
      <c r="AF85" s="53"/>
      <c r="AG85" s="53"/>
      <c r="AH85" s="53"/>
      <c r="AI85" s="53"/>
      <c r="AJ85" s="53"/>
      <c r="AK85" s="53"/>
      <c r="AL85" s="53"/>
      <c r="AM85" s="53"/>
      <c r="AN85" s="53"/>
      <c r="AO85" s="53"/>
      <c r="AP85" s="53"/>
      <c r="AQ85" s="53"/>
      <c r="AR85" s="53"/>
      <c r="AS85" s="53"/>
      <c r="AT85" s="53"/>
      <c r="AU85" s="53"/>
      <c r="AV85" s="53"/>
      <c r="AW85" s="53"/>
      <c r="AX85" s="53"/>
      <c r="AY85" s="53"/>
      <c r="AZ85" s="53"/>
      <c r="BA85" s="53"/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</row>
    <row r="86" spans="1:66" s="50" customFormat="1">
      <c r="A86" s="51"/>
      <c r="E86" s="148"/>
      <c r="F86" s="148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2"/>
      <c r="S86" s="132"/>
      <c r="T86" s="132"/>
      <c r="U86" s="132"/>
      <c r="V86" s="132"/>
      <c r="W86" s="132"/>
      <c r="X86" s="132"/>
      <c r="Y86" s="132"/>
      <c r="Z86" s="132"/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32"/>
      <c r="AL86" s="132"/>
      <c r="AM86" s="132"/>
      <c r="AN86" s="132"/>
      <c r="AO86" s="132"/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32"/>
      <c r="BA86" s="132"/>
      <c r="BB86" s="132"/>
      <c r="BC86" s="132"/>
      <c r="BD86" s="132"/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</row>
    <row r="87" spans="1:66">
      <c r="A87" s="87">
        <v>19</v>
      </c>
      <c r="B87" s="87" t="s">
        <v>29</v>
      </c>
      <c r="C87" s="87" t="s">
        <v>280</v>
      </c>
      <c r="D87" s="87" t="s">
        <v>178</v>
      </c>
      <c r="E87" s="72">
        <v>0.93600000000000005</v>
      </c>
      <c r="F87" s="72">
        <f>1-E87</f>
        <v>6.3999999999999946E-2</v>
      </c>
      <c r="G87">
        <v>0.4</v>
      </c>
      <c r="H87" s="26">
        <f>H29*$F87*$G87</f>
        <v>0</v>
      </c>
      <c r="I87" s="26">
        <f t="shared" ref="I87:BN87" si="27">I29*$F87*$G87</f>
        <v>0</v>
      </c>
      <c r="J87" s="26">
        <f t="shared" si="27"/>
        <v>0</v>
      </c>
      <c r="K87" s="26">
        <f t="shared" si="27"/>
        <v>0</v>
      </c>
      <c r="L87" s="26">
        <f t="shared" si="27"/>
        <v>0</v>
      </c>
      <c r="M87" s="26">
        <f t="shared" si="27"/>
        <v>0</v>
      </c>
      <c r="N87" s="26">
        <f t="shared" si="27"/>
        <v>0</v>
      </c>
      <c r="O87" s="26">
        <f t="shared" si="27"/>
        <v>0</v>
      </c>
      <c r="P87" s="26">
        <f t="shared" si="27"/>
        <v>0</v>
      </c>
      <c r="Q87" s="26">
        <f t="shared" si="27"/>
        <v>0</v>
      </c>
      <c r="R87" s="26">
        <f t="shared" si="27"/>
        <v>0</v>
      </c>
      <c r="S87" s="26">
        <f t="shared" si="27"/>
        <v>0</v>
      </c>
      <c r="T87" s="26">
        <f t="shared" si="27"/>
        <v>0</v>
      </c>
      <c r="U87" s="26">
        <f t="shared" si="27"/>
        <v>0</v>
      </c>
      <c r="V87" s="26">
        <f t="shared" si="27"/>
        <v>0</v>
      </c>
      <c r="W87" s="26">
        <f t="shared" si="27"/>
        <v>0</v>
      </c>
      <c r="X87" s="26">
        <f t="shared" si="27"/>
        <v>0</v>
      </c>
      <c r="Y87" s="26">
        <f t="shared" si="27"/>
        <v>0</v>
      </c>
      <c r="Z87" s="26">
        <f t="shared" si="27"/>
        <v>0</v>
      </c>
      <c r="AA87" s="26">
        <f t="shared" si="27"/>
        <v>0</v>
      </c>
      <c r="AB87" s="26">
        <f t="shared" si="27"/>
        <v>0</v>
      </c>
      <c r="AC87" s="26">
        <f t="shared" si="27"/>
        <v>0</v>
      </c>
      <c r="AD87" s="26">
        <f t="shared" si="27"/>
        <v>0</v>
      </c>
      <c r="AE87" s="26">
        <f t="shared" si="27"/>
        <v>0</v>
      </c>
      <c r="AF87" s="26">
        <f t="shared" si="27"/>
        <v>0</v>
      </c>
      <c r="AG87" s="26">
        <f t="shared" si="27"/>
        <v>0</v>
      </c>
      <c r="AH87" s="26">
        <f t="shared" si="27"/>
        <v>16.051199999999987</v>
      </c>
      <c r="AI87" s="26">
        <f t="shared" si="27"/>
        <v>17.484799999999986</v>
      </c>
      <c r="AJ87" s="26">
        <f t="shared" si="27"/>
        <v>12.134399999999991</v>
      </c>
      <c r="AK87" s="26">
        <f t="shared" si="27"/>
        <v>10.828799999999992</v>
      </c>
      <c r="AL87" s="26">
        <f t="shared" si="27"/>
        <v>9.4975999999999914</v>
      </c>
      <c r="AM87" s="26">
        <f t="shared" si="27"/>
        <v>8.1407999999999934</v>
      </c>
      <c r="AN87" s="26">
        <f t="shared" si="27"/>
        <v>7.2703999999999942</v>
      </c>
      <c r="AO87" s="26">
        <f t="shared" si="27"/>
        <v>7.4239999999999942</v>
      </c>
      <c r="AP87" s="26">
        <f t="shared" si="27"/>
        <v>7.5519999999999943</v>
      </c>
      <c r="AQ87" s="26">
        <f t="shared" si="27"/>
        <v>7.6799999999999944</v>
      </c>
      <c r="AR87" s="26">
        <f t="shared" si="27"/>
        <v>7.7823999999999929</v>
      </c>
      <c r="AS87" s="26">
        <f t="shared" si="27"/>
        <v>7.8079999999999927</v>
      </c>
      <c r="AT87" s="26">
        <f t="shared" si="27"/>
        <v>7.7823999999999929</v>
      </c>
      <c r="AU87" s="26">
        <f t="shared" si="27"/>
        <v>7.8847999999999931</v>
      </c>
      <c r="AV87" s="26">
        <f t="shared" si="27"/>
        <v>8.1663999999999941</v>
      </c>
      <c r="AW87" s="26">
        <f t="shared" si="27"/>
        <v>8.5759999999999934</v>
      </c>
      <c r="AX87" s="26">
        <f t="shared" si="27"/>
        <v>8.7039999999999917</v>
      </c>
      <c r="AY87" s="26">
        <f t="shared" si="27"/>
        <v>8.959999999999992</v>
      </c>
      <c r="AZ87" s="26">
        <f t="shared" si="27"/>
        <v>9.1647999999999925</v>
      </c>
      <c r="BA87" s="26">
        <f t="shared" si="27"/>
        <v>9.3951999999999938</v>
      </c>
      <c r="BB87" s="26">
        <f t="shared" si="27"/>
        <v>9.6255999999999915</v>
      </c>
      <c r="BC87" s="26">
        <f t="shared" si="27"/>
        <v>9.8815999999999917</v>
      </c>
      <c r="BD87" s="26">
        <f t="shared" si="27"/>
        <v>10.035199999999993</v>
      </c>
      <c r="BE87" s="26">
        <f t="shared" si="27"/>
        <v>10.879999999999992</v>
      </c>
      <c r="BF87" s="26">
        <f t="shared" si="27"/>
        <v>18.739199999999986</v>
      </c>
      <c r="BG87" s="26">
        <f t="shared" si="27"/>
        <v>27.34079999999998</v>
      </c>
      <c r="BH87" s="26">
        <f t="shared" si="27"/>
        <v>30.515199999999979</v>
      </c>
      <c r="BI87" s="26">
        <f t="shared" si="27"/>
        <v>31.923199999999976</v>
      </c>
      <c r="BJ87" s="26">
        <f t="shared" si="27"/>
        <v>34.739199999999975</v>
      </c>
      <c r="BK87" s="26">
        <f t="shared" si="27"/>
        <v>37.631999999999969</v>
      </c>
      <c r="BL87" s="26">
        <f t="shared" si="27"/>
        <v>37.273599999999973</v>
      </c>
      <c r="BM87" s="26">
        <f t="shared" si="27"/>
        <v>40.678399999999968</v>
      </c>
      <c r="BN87" s="26">
        <f t="shared" si="27"/>
        <v>43.315199999999969</v>
      </c>
    </row>
    <row r="88" spans="1:66">
      <c r="A88" s="87">
        <v>19</v>
      </c>
      <c r="B88" s="87" t="s">
        <v>29</v>
      </c>
      <c r="C88" s="87" t="s">
        <v>282</v>
      </c>
      <c r="D88" s="87" t="s">
        <v>178</v>
      </c>
      <c r="E88" s="72">
        <v>7.6799999999999993E-2</v>
      </c>
      <c r="F88" s="72">
        <f>1-E88</f>
        <v>0.92320000000000002</v>
      </c>
      <c r="G88">
        <v>0.4</v>
      </c>
      <c r="H88" s="26">
        <f>H31*$F88*$G88</f>
        <v>184.64000000000001</v>
      </c>
      <c r="I88" s="26">
        <f t="shared" ref="I88:BN88" si="28">I31*$F88*$G88</f>
        <v>184.64000000000001</v>
      </c>
      <c r="J88" s="26">
        <f t="shared" si="28"/>
        <v>184.64000000000001</v>
      </c>
      <c r="K88" s="26">
        <f t="shared" si="28"/>
        <v>184.64000000000001</v>
      </c>
      <c r="L88" s="26">
        <f t="shared" si="28"/>
        <v>184.64000000000001</v>
      </c>
      <c r="M88" s="26">
        <f t="shared" si="28"/>
        <v>184.64000000000001</v>
      </c>
      <c r="N88" s="26">
        <f t="shared" si="28"/>
        <v>184.64000000000001</v>
      </c>
      <c r="O88" s="26">
        <f t="shared" si="28"/>
        <v>184.64000000000001</v>
      </c>
      <c r="P88" s="26">
        <f t="shared" si="28"/>
        <v>184.64000000000001</v>
      </c>
      <c r="Q88" s="26">
        <f t="shared" si="28"/>
        <v>184.64000000000001</v>
      </c>
      <c r="R88" s="26">
        <f t="shared" si="28"/>
        <v>184.64000000000001</v>
      </c>
      <c r="S88" s="26">
        <f t="shared" si="28"/>
        <v>184.64000000000001</v>
      </c>
      <c r="T88" s="26">
        <f t="shared" si="28"/>
        <v>184.64000000000001</v>
      </c>
      <c r="U88" s="26">
        <f t="shared" si="28"/>
        <v>221.56799999999998</v>
      </c>
      <c r="V88" s="26">
        <f t="shared" si="28"/>
        <v>180.94720000000001</v>
      </c>
      <c r="W88" s="26">
        <f t="shared" si="28"/>
        <v>173.5616</v>
      </c>
      <c r="X88" s="26">
        <f t="shared" si="28"/>
        <v>171.71520000000001</v>
      </c>
      <c r="Y88" s="26">
        <f t="shared" si="28"/>
        <v>94.16640000000001</v>
      </c>
      <c r="Z88" s="26">
        <f t="shared" si="28"/>
        <v>108.9376</v>
      </c>
      <c r="AA88" s="26">
        <f t="shared" si="28"/>
        <v>94.16640000000001</v>
      </c>
      <c r="AB88" s="26">
        <f t="shared" si="28"/>
        <v>114.47680000000001</v>
      </c>
      <c r="AC88" s="26">
        <f t="shared" si="28"/>
        <v>101.55200000000001</v>
      </c>
      <c r="AD88" s="26">
        <f t="shared" si="28"/>
        <v>99.336320000000001</v>
      </c>
      <c r="AE88" s="26">
        <f t="shared" si="28"/>
        <v>79.764480000000006</v>
      </c>
      <c r="AF88" s="26">
        <f t="shared" si="28"/>
        <v>86.780799999999999</v>
      </c>
      <c r="AG88" s="26">
        <f t="shared" si="28"/>
        <v>86.780799999999999</v>
      </c>
      <c r="AH88" s="26">
        <f t="shared" si="28"/>
        <v>94.16640000000001</v>
      </c>
      <c r="AI88" s="26">
        <f t="shared" si="28"/>
        <v>101.55200000000001</v>
      </c>
      <c r="AJ88" s="26">
        <f t="shared" si="28"/>
        <v>97.859200000000001</v>
      </c>
      <c r="AK88" s="26">
        <f t="shared" si="28"/>
        <v>108.9376</v>
      </c>
      <c r="AL88" s="26">
        <f t="shared" si="28"/>
        <v>120.01600000000002</v>
      </c>
      <c r="AM88" s="26">
        <f t="shared" si="28"/>
        <v>101.55200000000001</v>
      </c>
      <c r="AN88" s="26">
        <f t="shared" si="28"/>
        <v>110.78399999999999</v>
      </c>
      <c r="AO88" s="26">
        <f t="shared" si="28"/>
        <v>107.09120000000001</v>
      </c>
      <c r="AP88" s="26">
        <f t="shared" si="28"/>
        <v>110.78399999999999</v>
      </c>
      <c r="AQ88" s="26">
        <f t="shared" si="28"/>
        <v>116.3232</v>
      </c>
      <c r="AR88" s="26">
        <f t="shared" si="28"/>
        <v>118.1696</v>
      </c>
      <c r="AS88" s="26">
        <f t="shared" si="28"/>
        <v>110.78399999999999</v>
      </c>
      <c r="AT88" s="26">
        <f t="shared" si="28"/>
        <v>120.01600000000002</v>
      </c>
      <c r="AU88" s="26">
        <f t="shared" si="28"/>
        <v>120.38528000000002</v>
      </c>
      <c r="AV88" s="26">
        <f t="shared" si="28"/>
        <v>121.12384</v>
      </c>
      <c r="AW88" s="26">
        <f t="shared" si="28"/>
        <v>121.86240000000001</v>
      </c>
      <c r="AX88" s="26">
        <f t="shared" si="28"/>
        <v>292.83904000000001</v>
      </c>
      <c r="AY88" s="26">
        <f t="shared" si="28"/>
        <v>301.70176000000004</v>
      </c>
      <c r="AZ88" s="26">
        <f t="shared" si="28"/>
        <v>312.41088000000002</v>
      </c>
      <c r="BA88" s="26">
        <f t="shared" si="28"/>
        <v>319.79648000000003</v>
      </c>
      <c r="BB88" s="26">
        <f t="shared" si="28"/>
        <v>327.18208000000004</v>
      </c>
      <c r="BC88" s="26">
        <f t="shared" si="28"/>
        <v>334.19839999999999</v>
      </c>
      <c r="BD88" s="26">
        <f t="shared" si="28"/>
        <v>253.32608000000002</v>
      </c>
      <c r="BE88" s="26">
        <f t="shared" si="28"/>
        <v>237.07776000000001</v>
      </c>
      <c r="BF88" s="26">
        <f t="shared" si="28"/>
        <v>240.40128000000001</v>
      </c>
      <c r="BG88" s="26">
        <f t="shared" si="28"/>
        <v>242.61696000000003</v>
      </c>
      <c r="BH88" s="26">
        <f t="shared" si="28"/>
        <v>248.52544000000003</v>
      </c>
      <c r="BI88" s="26">
        <f t="shared" si="28"/>
        <v>83.457280000000011</v>
      </c>
      <c r="BJ88" s="26">
        <f t="shared" si="28"/>
        <v>79.025919999999999</v>
      </c>
      <c r="BK88" s="26">
        <f t="shared" si="28"/>
        <v>81.610880000000009</v>
      </c>
      <c r="BL88" s="26">
        <f t="shared" si="28"/>
        <v>240.77056000000005</v>
      </c>
      <c r="BM88" s="26">
        <f t="shared" si="28"/>
        <v>247.41759999999999</v>
      </c>
      <c r="BN88" s="26">
        <f t="shared" si="28"/>
        <v>193.87200000000001</v>
      </c>
    </row>
    <row r="89" spans="1:66" s="50" customFormat="1">
      <c r="A89" s="51" t="s">
        <v>316</v>
      </c>
      <c r="E89" s="148"/>
      <c r="F89" s="148"/>
      <c r="H89" s="132">
        <f>SUM(H86:H88)</f>
        <v>184.64000000000001</v>
      </c>
      <c r="I89" s="132">
        <f t="shared" ref="I89:BN89" si="29">SUM(I87:I88)</f>
        <v>184.64000000000001</v>
      </c>
      <c r="J89" s="132">
        <f t="shared" si="29"/>
        <v>184.64000000000001</v>
      </c>
      <c r="K89" s="132">
        <f t="shared" si="29"/>
        <v>184.64000000000001</v>
      </c>
      <c r="L89" s="132">
        <f t="shared" si="29"/>
        <v>184.64000000000001</v>
      </c>
      <c r="M89" s="132">
        <f t="shared" si="29"/>
        <v>184.64000000000001</v>
      </c>
      <c r="N89" s="132">
        <f t="shared" si="29"/>
        <v>184.64000000000001</v>
      </c>
      <c r="O89" s="132">
        <f t="shared" si="29"/>
        <v>184.64000000000001</v>
      </c>
      <c r="P89" s="132">
        <f t="shared" si="29"/>
        <v>184.64000000000001</v>
      </c>
      <c r="Q89" s="132">
        <f t="shared" si="29"/>
        <v>184.64000000000001</v>
      </c>
      <c r="R89" s="132">
        <f t="shared" si="29"/>
        <v>184.64000000000001</v>
      </c>
      <c r="S89" s="132">
        <f t="shared" si="29"/>
        <v>184.64000000000001</v>
      </c>
      <c r="T89" s="132">
        <f t="shared" si="29"/>
        <v>184.64000000000001</v>
      </c>
      <c r="U89" s="132">
        <f t="shared" si="29"/>
        <v>221.56799999999998</v>
      </c>
      <c r="V89" s="132">
        <f t="shared" si="29"/>
        <v>180.94720000000001</v>
      </c>
      <c r="W89" s="132">
        <f t="shared" si="29"/>
        <v>173.5616</v>
      </c>
      <c r="X89" s="132">
        <f t="shared" si="29"/>
        <v>171.71520000000001</v>
      </c>
      <c r="Y89" s="132">
        <f t="shared" si="29"/>
        <v>94.16640000000001</v>
      </c>
      <c r="Z89" s="132">
        <f t="shared" si="29"/>
        <v>108.9376</v>
      </c>
      <c r="AA89" s="132">
        <f t="shared" si="29"/>
        <v>94.16640000000001</v>
      </c>
      <c r="AB89" s="132">
        <f t="shared" si="29"/>
        <v>114.47680000000001</v>
      </c>
      <c r="AC89" s="132">
        <f t="shared" si="29"/>
        <v>101.55200000000001</v>
      </c>
      <c r="AD89" s="132">
        <f t="shared" si="29"/>
        <v>99.336320000000001</v>
      </c>
      <c r="AE89" s="132">
        <f t="shared" si="29"/>
        <v>79.764480000000006</v>
      </c>
      <c r="AF89" s="132">
        <f t="shared" si="29"/>
        <v>86.780799999999999</v>
      </c>
      <c r="AG89" s="132">
        <f t="shared" si="29"/>
        <v>86.780799999999999</v>
      </c>
      <c r="AH89" s="132">
        <f t="shared" si="29"/>
        <v>110.2176</v>
      </c>
      <c r="AI89" s="132">
        <f t="shared" si="29"/>
        <v>119.0368</v>
      </c>
      <c r="AJ89" s="132">
        <f t="shared" si="29"/>
        <v>109.99359999999999</v>
      </c>
      <c r="AK89" s="132">
        <f t="shared" si="29"/>
        <v>119.76639999999999</v>
      </c>
      <c r="AL89" s="132">
        <f t="shared" si="29"/>
        <v>129.5136</v>
      </c>
      <c r="AM89" s="132">
        <f t="shared" si="29"/>
        <v>109.69280000000001</v>
      </c>
      <c r="AN89" s="132">
        <f t="shared" si="29"/>
        <v>118.05439999999999</v>
      </c>
      <c r="AO89" s="132">
        <f t="shared" si="29"/>
        <v>114.51520000000001</v>
      </c>
      <c r="AP89" s="132">
        <f t="shared" si="29"/>
        <v>118.33599999999998</v>
      </c>
      <c r="AQ89" s="132">
        <f t="shared" si="29"/>
        <v>124.00319999999999</v>
      </c>
      <c r="AR89" s="132">
        <f t="shared" si="29"/>
        <v>125.952</v>
      </c>
      <c r="AS89" s="132">
        <f t="shared" si="29"/>
        <v>118.59199999999998</v>
      </c>
      <c r="AT89" s="132">
        <f t="shared" si="29"/>
        <v>127.79840000000002</v>
      </c>
      <c r="AU89" s="132">
        <f t="shared" si="29"/>
        <v>128.27008000000001</v>
      </c>
      <c r="AV89" s="132">
        <f t="shared" si="29"/>
        <v>129.29023999999998</v>
      </c>
      <c r="AW89" s="132">
        <f t="shared" si="29"/>
        <v>130.4384</v>
      </c>
      <c r="AX89" s="132">
        <f t="shared" si="29"/>
        <v>301.54304000000002</v>
      </c>
      <c r="AY89" s="132">
        <f t="shared" si="29"/>
        <v>310.66176000000002</v>
      </c>
      <c r="AZ89" s="132">
        <f t="shared" si="29"/>
        <v>321.57568000000003</v>
      </c>
      <c r="BA89" s="132">
        <f t="shared" si="29"/>
        <v>329.19168000000002</v>
      </c>
      <c r="BB89" s="132">
        <f t="shared" si="29"/>
        <v>336.80768</v>
      </c>
      <c r="BC89" s="132">
        <f t="shared" si="29"/>
        <v>344.08</v>
      </c>
      <c r="BD89" s="132">
        <f t="shared" si="29"/>
        <v>263.36128000000002</v>
      </c>
      <c r="BE89" s="132">
        <f t="shared" si="29"/>
        <v>247.95776000000001</v>
      </c>
      <c r="BF89" s="132">
        <f t="shared" si="29"/>
        <v>259.14048000000003</v>
      </c>
      <c r="BG89" s="132">
        <f t="shared" si="29"/>
        <v>269.95776000000001</v>
      </c>
      <c r="BH89" s="132">
        <f t="shared" si="29"/>
        <v>279.04064</v>
      </c>
      <c r="BI89" s="132">
        <f t="shared" si="29"/>
        <v>115.38047999999999</v>
      </c>
      <c r="BJ89" s="132">
        <f t="shared" si="29"/>
        <v>113.76511999999997</v>
      </c>
      <c r="BK89" s="132">
        <f t="shared" si="29"/>
        <v>119.24287999999999</v>
      </c>
      <c r="BL89" s="132">
        <f t="shared" si="29"/>
        <v>278.04416000000003</v>
      </c>
      <c r="BM89" s="132">
        <f t="shared" si="29"/>
        <v>288.09599999999995</v>
      </c>
      <c r="BN89" s="132">
        <f t="shared" si="29"/>
        <v>237.18719999999999</v>
      </c>
    </row>
    <row r="90" spans="1:66">
      <c r="E90" s="72"/>
      <c r="G90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  <c r="AA90" s="26"/>
      <c r="AB90" s="26"/>
      <c r="AC90" s="26"/>
      <c r="AD90" s="26"/>
      <c r="AE90" s="26"/>
      <c r="AF90" s="26"/>
      <c r="AG90" s="26"/>
      <c r="AH90" s="26"/>
      <c r="AI90" s="26"/>
      <c r="AJ90" s="26"/>
      <c r="AK90" s="26"/>
      <c r="AL90" s="26"/>
      <c r="AM90" s="26"/>
      <c r="AN90" s="26"/>
      <c r="AO90" s="26"/>
      <c r="AP90" s="26"/>
      <c r="AQ90" s="26"/>
      <c r="AR90" s="26"/>
      <c r="AS90" s="26"/>
      <c r="AT90" s="26"/>
      <c r="AU90" s="26"/>
      <c r="AV90" s="26"/>
      <c r="AW90" s="26"/>
      <c r="AX90" s="26"/>
      <c r="AY90" s="26"/>
      <c r="AZ90" s="26"/>
      <c r="BA90" s="26"/>
      <c r="BB90" s="26"/>
      <c r="BC90" s="26"/>
      <c r="BD90" s="26"/>
      <c r="BE90" s="26"/>
      <c r="BF90" s="26"/>
      <c r="BG90" s="26"/>
      <c r="BH90" s="26"/>
      <c r="BI90" s="26"/>
      <c r="BJ90" s="26"/>
      <c r="BK90" s="26"/>
      <c r="BL90" s="26"/>
      <c r="BM90" s="26"/>
      <c r="BN90" s="26"/>
    </row>
    <row r="91" spans="1:66" s="25" customFormat="1">
      <c r="A91" s="25">
        <v>19</v>
      </c>
      <c r="B91" s="25" t="s">
        <v>29</v>
      </c>
      <c r="C91" s="25" t="s">
        <v>284</v>
      </c>
      <c r="D91" s="25" t="s">
        <v>178</v>
      </c>
      <c r="E91" s="141"/>
      <c r="F91" s="141"/>
      <c r="H91" s="53"/>
      <c r="I91" s="53"/>
      <c r="J91" s="53"/>
      <c r="K91" s="53"/>
      <c r="L91" s="53"/>
      <c r="M91" s="53"/>
      <c r="N91" s="53"/>
      <c r="O91" s="53"/>
      <c r="P91" s="53"/>
      <c r="Q91" s="53"/>
      <c r="R91" s="53"/>
      <c r="S91" s="53"/>
      <c r="T91" s="53"/>
      <c r="U91" s="53"/>
      <c r="V91" s="53"/>
      <c r="W91" s="53"/>
      <c r="X91" s="53"/>
      <c r="Y91" s="53"/>
      <c r="Z91" s="53"/>
      <c r="AA91" s="53"/>
      <c r="AB91" s="53"/>
      <c r="AC91" s="53"/>
      <c r="AD91" s="53"/>
      <c r="AE91" s="53"/>
      <c r="AF91" s="53"/>
      <c r="AG91" s="53"/>
      <c r="AH91" s="53"/>
      <c r="AI91" s="53"/>
      <c r="AJ91" s="53"/>
      <c r="AK91" s="53"/>
      <c r="AL91" s="53"/>
      <c r="AM91" s="53"/>
      <c r="AN91" s="53"/>
      <c r="AO91" s="53"/>
      <c r="AP91" s="53"/>
      <c r="AQ91" s="53"/>
      <c r="AR91" s="53"/>
      <c r="AS91" s="53"/>
      <c r="AT91" s="53"/>
      <c r="AU91" s="53"/>
      <c r="AV91" s="53"/>
      <c r="AW91" s="53"/>
      <c r="AX91" s="53"/>
      <c r="AY91" s="53"/>
      <c r="AZ91" s="53"/>
      <c r="BA91" s="53"/>
      <c r="BB91" s="53"/>
      <c r="BC91" s="53"/>
      <c r="BD91" s="53"/>
      <c r="BE91" s="53"/>
      <c r="BF91" s="53"/>
      <c r="BG91" s="53"/>
      <c r="BH91" s="53"/>
      <c r="BI91" s="53"/>
      <c r="BJ91" s="53"/>
      <c r="BK91" s="53"/>
      <c r="BL91" s="53"/>
      <c r="BM91" s="53"/>
      <c r="BN91" s="53"/>
    </row>
    <row r="92" spans="1:66">
      <c r="E92" s="72"/>
      <c r="G92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  <c r="AA92" s="26"/>
      <c r="AB92" s="26"/>
      <c r="AC92" s="26"/>
      <c r="AD92" s="26"/>
      <c r="AE92" s="26"/>
      <c r="AF92" s="26"/>
      <c r="AG92" s="26"/>
      <c r="AH92" s="26"/>
      <c r="AI92" s="26"/>
      <c r="AJ92" s="26"/>
      <c r="AK92" s="26"/>
      <c r="AL92" s="26"/>
      <c r="AM92" s="26"/>
      <c r="AN92" s="26"/>
      <c r="AO92" s="26"/>
      <c r="AP92" s="26"/>
      <c r="AQ92" s="26"/>
      <c r="AR92" s="26"/>
      <c r="AS92" s="26"/>
      <c r="AT92" s="26"/>
      <c r="AU92" s="26"/>
      <c r="AV92" s="26"/>
      <c r="AW92" s="26"/>
      <c r="AX92" s="26"/>
      <c r="AY92" s="26"/>
      <c r="AZ92" s="26"/>
      <c r="BA92" s="26"/>
      <c r="BB92" s="26"/>
      <c r="BC92" s="26"/>
      <c r="BD92" s="26"/>
      <c r="BE92" s="26"/>
      <c r="BF92" s="26"/>
      <c r="BG92" s="26"/>
      <c r="BH92" s="26"/>
      <c r="BI92" s="26"/>
      <c r="BJ92" s="26"/>
      <c r="BK92" s="26"/>
      <c r="BL92" s="26"/>
      <c r="BM92" s="26"/>
      <c r="BN92" s="26"/>
    </row>
    <row r="93" spans="1:66">
      <c r="A93" s="87">
        <v>19</v>
      </c>
      <c r="B93" s="87" t="s">
        <v>29</v>
      </c>
      <c r="C93" s="87" t="s">
        <v>285</v>
      </c>
      <c r="D93" s="87" t="s">
        <v>178</v>
      </c>
      <c r="E93" s="72">
        <v>6.9599999999999995E-2</v>
      </c>
      <c r="F93" s="72">
        <f t="shared" ref="F93:F97" si="30">1-E93</f>
        <v>0.9304</v>
      </c>
      <c r="G93">
        <v>2.2999999999999998</v>
      </c>
      <c r="H93" s="26">
        <f>H36*$F93*$G93</f>
        <v>0</v>
      </c>
      <c r="I93" s="26">
        <f t="shared" ref="I93:BN93" si="31">I36*$F93*$G93</f>
        <v>0</v>
      </c>
      <c r="J93" s="26">
        <f t="shared" si="31"/>
        <v>0</v>
      </c>
      <c r="K93" s="26">
        <f t="shared" si="31"/>
        <v>0</v>
      </c>
      <c r="L93" s="26">
        <f t="shared" si="31"/>
        <v>0</v>
      </c>
      <c r="M93" s="26">
        <f t="shared" si="31"/>
        <v>0</v>
      </c>
      <c r="N93" s="26">
        <f t="shared" si="31"/>
        <v>0</v>
      </c>
      <c r="O93" s="26">
        <f t="shared" si="31"/>
        <v>0</v>
      </c>
      <c r="P93" s="26">
        <f t="shared" si="31"/>
        <v>0</v>
      </c>
      <c r="Q93" s="26">
        <f t="shared" si="31"/>
        <v>0</v>
      </c>
      <c r="R93" s="26">
        <f t="shared" si="31"/>
        <v>0</v>
      </c>
      <c r="S93" s="26">
        <f t="shared" si="31"/>
        <v>0</v>
      </c>
      <c r="T93" s="26">
        <f t="shared" si="31"/>
        <v>0</v>
      </c>
      <c r="U93" s="26">
        <f t="shared" si="31"/>
        <v>0</v>
      </c>
      <c r="V93" s="26">
        <f t="shared" si="31"/>
        <v>0</v>
      </c>
      <c r="W93" s="26">
        <f t="shared" si="31"/>
        <v>0</v>
      </c>
      <c r="X93" s="26">
        <f t="shared" si="31"/>
        <v>0</v>
      </c>
      <c r="Y93" s="26">
        <f t="shared" si="31"/>
        <v>0</v>
      </c>
      <c r="Z93" s="26">
        <f t="shared" si="31"/>
        <v>0</v>
      </c>
      <c r="AA93" s="26">
        <f t="shared" si="31"/>
        <v>0</v>
      </c>
      <c r="AB93" s="26">
        <f t="shared" si="31"/>
        <v>0</v>
      </c>
      <c r="AC93" s="26">
        <f t="shared" si="31"/>
        <v>0</v>
      </c>
      <c r="AD93" s="26">
        <f t="shared" si="31"/>
        <v>0</v>
      </c>
      <c r="AE93" s="26">
        <f t="shared" si="31"/>
        <v>0</v>
      </c>
      <c r="AF93" s="26">
        <f t="shared" si="31"/>
        <v>0</v>
      </c>
      <c r="AG93" s="26">
        <f t="shared" si="31"/>
        <v>0</v>
      </c>
      <c r="AH93" s="26">
        <f t="shared" si="31"/>
        <v>0</v>
      </c>
      <c r="AI93" s="26">
        <f t="shared" si="31"/>
        <v>0</v>
      </c>
      <c r="AJ93" s="26">
        <f t="shared" si="31"/>
        <v>0</v>
      </c>
      <c r="AK93" s="26">
        <f t="shared" si="31"/>
        <v>0</v>
      </c>
      <c r="AL93" s="26">
        <f t="shared" si="31"/>
        <v>0</v>
      </c>
      <c r="AM93" s="26">
        <f t="shared" si="31"/>
        <v>0</v>
      </c>
      <c r="AN93" s="26">
        <f t="shared" si="31"/>
        <v>0</v>
      </c>
      <c r="AO93" s="26">
        <f t="shared" si="31"/>
        <v>0</v>
      </c>
      <c r="AP93" s="26">
        <f t="shared" si="31"/>
        <v>0</v>
      </c>
      <c r="AQ93" s="26">
        <f t="shared" si="31"/>
        <v>0</v>
      </c>
      <c r="AR93" s="26">
        <f t="shared" si="31"/>
        <v>0</v>
      </c>
      <c r="AS93" s="26">
        <f t="shared" si="31"/>
        <v>0</v>
      </c>
      <c r="AT93" s="26">
        <f t="shared" si="31"/>
        <v>0</v>
      </c>
      <c r="AU93" s="26">
        <f t="shared" si="31"/>
        <v>0</v>
      </c>
      <c r="AV93" s="26">
        <f t="shared" si="31"/>
        <v>0</v>
      </c>
      <c r="AW93" s="26">
        <f t="shared" si="31"/>
        <v>0</v>
      </c>
      <c r="AX93" s="26">
        <f t="shared" si="31"/>
        <v>0</v>
      </c>
      <c r="AY93" s="26">
        <f t="shared" si="31"/>
        <v>0</v>
      </c>
      <c r="AZ93" s="26">
        <f t="shared" si="31"/>
        <v>0</v>
      </c>
      <c r="BA93" s="26">
        <f t="shared" si="31"/>
        <v>0</v>
      </c>
      <c r="BB93" s="26">
        <f t="shared" si="31"/>
        <v>0</v>
      </c>
      <c r="BC93" s="26">
        <f t="shared" si="31"/>
        <v>0</v>
      </c>
      <c r="BD93" s="26">
        <f t="shared" si="31"/>
        <v>0</v>
      </c>
      <c r="BE93" s="26">
        <f t="shared" si="31"/>
        <v>0</v>
      </c>
      <c r="BF93" s="26">
        <f t="shared" si="31"/>
        <v>0</v>
      </c>
      <c r="BG93" s="26">
        <f t="shared" si="31"/>
        <v>0</v>
      </c>
      <c r="BH93" s="26">
        <f t="shared" si="31"/>
        <v>132.67504</v>
      </c>
      <c r="BI93" s="26">
        <f t="shared" si="31"/>
        <v>139.09479999999999</v>
      </c>
      <c r="BJ93" s="26">
        <f t="shared" si="31"/>
        <v>139.09479999999999</v>
      </c>
      <c r="BK93" s="26">
        <f t="shared" si="31"/>
        <v>139.09479999999999</v>
      </c>
      <c r="BL93" s="26">
        <f t="shared" si="31"/>
        <v>139.09479999999999</v>
      </c>
      <c r="BM93" s="26">
        <f t="shared" si="31"/>
        <v>139.09479999999999</v>
      </c>
      <c r="BN93" s="26">
        <f t="shared" si="31"/>
        <v>141.23471999999998</v>
      </c>
    </row>
    <row r="94" spans="1:66">
      <c r="A94" s="87">
        <v>19</v>
      </c>
      <c r="B94" s="87" t="s">
        <v>29</v>
      </c>
      <c r="C94" s="87" t="s">
        <v>286</v>
      </c>
      <c r="D94" s="87" t="s">
        <v>178</v>
      </c>
      <c r="E94" s="72">
        <v>7.85E-2</v>
      </c>
      <c r="F94" s="72">
        <f t="shared" si="30"/>
        <v>0.92149999999999999</v>
      </c>
      <c r="G94">
        <v>2.2999999999999998</v>
      </c>
      <c r="H94" s="26">
        <f t="shared" ref="H94:H97" si="32">H37*$F94*$G94</f>
        <v>6570.2950000000001</v>
      </c>
      <c r="I94" s="26">
        <f t="shared" ref="I94:BN94" si="33">I37*$F94*$G94</f>
        <v>6570.2950000000001</v>
      </c>
      <c r="J94" s="26">
        <f t="shared" si="33"/>
        <v>8795.7174999999988</v>
      </c>
      <c r="K94" s="26">
        <f t="shared" si="33"/>
        <v>11021.14</v>
      </c>
      <c r="L94" s="26">
        <f t="shared" si="33"/>
        <v>13140.59</v>
      </c>
      <c r="M94" s="26">
        <f t="shared" si="33"/>
        <v>19710.884999999998</v>
      </c>
      <c r="N94" s="26">
        <f t="shared" si="33"/>
        <v>17379.489999999998</v>
      </c>
      <c r="O94" s="26">
        <f t="shared" si="33"/>
        <v>23949.785</v>
      </c>
      <c r="P94" s="26">
        <f t="shared" si="33"/>
        <v>28400.629999999997</v>
      </c>
      <c r="Q94" s="26">
        <f t="shared" si="33"/>
        <v>35818.704999999994</v>
      </c>
      <c r="R94" s="26">
        <f t="shared" si="33"/>
        <v>62523.774999999994</v>
      </c>
      <c r="S94" s="26">
        <f t="shared" si="33"/>
        <v>105336.66499999999</v>
      </c>
      <c r="T94" s="26">
        <f t="shared" si="33"/>
        <v>249035.37499999997</v>
      </c>
      <c r="U94" s="26">
        <f t="shared" si="33"/>
        <v>185239.93</v>
      </c>
      <c r="V94" s="26">
        <f t="shared" si="33"/>
        <v>141791.20499999999</v>
      </c>
      <c r="W94" s="26">
        <f t="shared" si="33"/>
        <v>75876.309999999983</v>
      </c>
      <c r="X94" s="26">
        <f t="shared" si="33"/>
        <v>94315.524999999994</v>
      </c>
      <c r="Y94" s="26">
        <f t="shared" si="33"/>
        <v>109840.49624999998</v>
      </c>
      <c r="Z94" s="26">
        <f t="shared" si="33"/>
        <v>91178.738999999987</v>
      </c>
      <c r="AA94" s="26">
        <f t="shared" si="33"/>
        <v>42389</v>
      </c>
      <c r="AB94" s="26">
        <f t="shared" si="33"/>
        <v>39421.769999999997</v>
      </c>
      <c r="AC94" s="26">
        <f t="shared" si="33"/>
        <v>25433.399999999998</v>
      </c>
      <c r="AD94" s="26">
        <f t="shared" si="33"/>
        <v>20770.61</v>
      </c>
      <c r="AE94" s="26">
        <f t="shared" si="33"/>
        <v>15260.039999999999</v>
      </c>
      <c r="AF94" s="26">
        <f t="shared" si="33"/>
        <v>30096.189999999995</v>
      </c>
      <c r="AG94" s="26">
        <f t="shared" si="33"/>
        <v>24975.5988</v>
      </c>
      <c r="AH94" s="26">
        <f t="shared" si="33"/>
        <v>13725.558199999999</v>
      </c>
      <c r="AI94" s="26">
        <f t="shared" si="33"/>
        <v>23258.844299999997</v>
      </c>
      <c r="AJ94" s="26">
        <f t="shared" si="33"/>
        <v>8053.9099999999989</v>
      </c>
      <c r="AK94" s="26">
        <f t="shared" si="33"/>
        <v>13988.369999999999</v>
      </c>
      <c r="AL94" s="26">
        <f t="shared" si="33"/>
        <v>55741.534999999996</v>
      </c>
      <c r="AM94" s="26">
        <f t="shared" si="33"/>
        <v>63583.499999999993</v>
      </c>
      <c r="AN94" s="26">
        <f t="shared" si="33"/>
        <v>55105.7</v>
      </c>
      <c r="AO94" s="26">
        <f t="shared" si="33"/>
        <v>68034.344999999987</v>
      </c>
      <c r="AP94" s="26">
        <f t="shared" si="33"/>
        <v>104912.77499999999</v>
      </c>
      <c r="AQ94" s="26">
        <f t="shared" si="33"/>
        <v>164045.43</v>
      </c>
      <c r="AR94" s="26">
        <f t="shared" si="33"/>
        <v>142850.93</v>
      </c>
      <c r="AS94" s="26">
        <f t="shared" si="33"/>
        <v>118901.14499999999</v>
      </c>
      <c r="AT94" s="26">
        <f t="shared" si="33"/>
        <v>105972.49999999999</v>
      </c>
      <c r="AU94" s="26">
        <f t="shared" si="33"/>
        <v>95375.249999999985</v>
      </c>
      <c r="AV94" s="26">
        <f t="shared" si="33"/>
        <v>169556</v>
      </c>
      <c r="AW94" s="26">
        <f t="shared" si="33"/>
        <v>178233.02829999998</v>
      </c>
      <c r="AX94" s="26">
        <f t="shared" si="33"/>
        <v>181350.73924999996</v>
      </c>
      <c r="AY94" s="26">
        <f t="shared" si="33"/>
        <v>200057.00494999997</v>
      </c>
      <c r="AZ94" s="26">
        <f t="shared" si="33"/>
        <v>232484.58994999999</v>
      </c>
      <c r="BA94" s="26">
        <f t="shared" si="33"/>
        <v>226499.26314999998</v>
      </c>
      <c r="BB94" s="26">
        <f t="shared" si="33"/>
        <v>228796.74694999997</v>
      </c>
      <c r="BC94" s="26">
        <f t="shared" si="33"/>
        <v>199192.26934999999</v>
      </c>
      <c r="BD94" s="26">
        <f t="shared" si="33"/>
        <v>221906.41499999998</v>
      </c>
      <c r="BE94" s="26">
        <f t="shared" si="33"/>
        <v>226781.15</v>
      </c>
      <c r="BF94" s="26">
        <f t="shared" si="33"/>
        <v>233139.49999999997</v>
      </c>
      <c r="BG94" s="26">
        <f t="shared" si="33"/>
        <v>243736.74999999997</v>
      </c>
      <c r="BH94" s="26">
        <f t="shared" si="33"/>
        <v>245856.19999999998</v>
      </c>
      <c r="BI94" s="26">
        <f t="shared" si="33"/>
        <v>247975.65</v>
      </c>
      <c r="BJ94" s="26">
        <f t="shared" si="33"/>
        <v>247975.65</v>
      </c>
      <c r="BK94" s="26">
        <f t="shared" si="33"/>
        <v>247975.65</v>
      </c>
      <c r="BL94" s="26">
        <f t="shared" si="33"/>
        <v>247975.65</v>
      </c>
      <c r="BM94" s="26">
        <f t="shared" si="33"/>
        <v>247975.65</v>
      </c>
      <c r="BN94" s="26">
        <f t="shared" si="33"/>
        <v>251769.46549999999</v>
      </c>
    </row>
    <row r="95" spans="1:66">
      <c r="A95" s="87">
        <v>19</v>
      </c>
      <c r="B95" s="87" t="s">
        <v>29</v>
      </c>
      <c r="C95" s="87" t="s">
        <v>287</v>
      </c>
      <c r="D95" s="87" t="s">
        <v>178</v>
      </c>
      <c r="E95" s="72">
        <v>3.7499999999999999E-2</v>
      </c>
      <c r="F95" s="72">
        <f t="shared" si="30"/>
        <v>0.96250000000000002</v>
      </c>
      <c r="G95">
        <v>1.5</v>
      </c>
      <c r="H95" s="26">
        <f t="shared" si="32"/>
        <v>0</v>
      </c>
      <c r="I95" s="26">
        <f t="shared" ref="I95:BN95" si="34">I38*$F95*$G95</f>
        <v>0</v>
      </c>
      <c r="J95" s="26">
        <f t="shared" si="34"/>
        <v>0</v>
      </c>
      <c r="K95" s="26">
        <f t="shared" si="34"/>
        <v>0</v>
      </c>
      <c r="L95" s="26">
        <f t="shared" si="34"/>
        <v>0</v>
      </c>
      <c r="M95" s="26">
        <f t="shared" si="34"/>
        <v>0</v>
      </c>
      <c r="N95" s="26">
        <f t="shared" si="34"/>
        <v>0</v>
      </c>
      <c r="O95" s="26">
        <f t="shared" si="34"/>
        <v>0</v>
      </c>
      <c r="P95" s="26">
        <f t="shared" si="34"/>
        <v>0</v>
      </c>
      <c r="Q95" s="26">
        <f t="shared" si="34"/>
        <v>0</v>
      </c>
      <c r="R95" s="26">
        <f t="shared" si="34"/>
        <v>0</v>
      </c>
      <c r="S95" s="26">
        <f t="shared" si="34"/>
        <v>0</v>
      </c>
      <c r="T95" s="26">
        <f t="shared" si="34"/>
        <v>0</v>
      </c>
      <c r="U95" s="26">
        <f t="shared" si="34"/>
        <v>0</v>
      </c>
      <c r="V95" s="26">
        <f t="shared" si="34"/>
        <v>0</v>
      </c>
      <c r="W95" s="26">
        <f t="shared" si="34"/>
        <v>0</v>
      </c>
      <c r="X95" s="26">
        <f t="shared" si="34"/>
        <v>0</v>
      </c>
      <c r="Y95" s="26">
        <f t="shared" si="34"/>
        <v>0</v>
      </c>
      <c r="Z95" s="26">
        <f t="shared" si="34"/>
        <v>0</v>
      </c>
      <c r="AA95" s="26">
        <f t="shared" si="34"/>
        <v>0</v>
      </c>
      <c r="AB95" s="26">
        <f t="shared" si="34"/>
        <v>0</v>
      </c>
      <c r="AC95" s="26">
        <f t="shared" si="34"/>
        <v>0</v>
      </c>
      <c r="AD95" s="26">
        <f t="shared" si="34"/>
        <v>0</v>
      </c>
      <c r="AE95" s="26">
        <f t="shared" si="34"/>
        <v>0</v>
      </c>
      <c r="AF95" s="26">
        <f t="shared" si="34"/>
        <v>0</v>
      </c>
      <c r="AG95" s="26">
        <f t="shared" si="34"/>
        <v>0</v>
      </c>
      <c r="AH95" s="26">
        <f t="shared" si="34"/>
        <v>0</v>
      </c>
      <c r="AI95" s="26">
        <f t="shared" si="34"/>
        <v>0</v>
      </c>
      <c r="AJ95" s="26">
        <f t="shared" si="34"/>
        <v>0</v>
      </c>
      <c r="AK95" s="26">
        <f t="shared" si="34"/>
        <v>0</v>
      </c>
      <c r="AL95" s="26">
        <f t="shared" si="34"/>
        <v>15967.875</v>
      </c>
      <c r="AM95" s="26">
        <f t="shared" si="34"/>
        <v>16005.412499999999</v>
      </c>
      <c r="AN95" s="26">
        <f t="shared" si="34"/>
        <v>16042.95</v>
      </c>
      <c r="AO95" s="26">
        <f t="shared" si="34"/>
        <v>16080.487500000001</v>
      </c>
      <c r="AP95" s="26">
        <f t="shared" si="34"/>
        <v>16118.025000000001</v>
      </c>
      <c r="AQ95" s="26">
        <f t="shared" si="34"/>
        <v>16154.118750000001</v>
      </c>
      <c r="AR95" s="26">
        <f t="shared" si="34"/>
        <v>16191.65625</v>
      </c>
      <c r="AS95" s="26">
        <f t="shared" si="34"/>
        <v>16229.193749999999</v>
      </c>
      <c r="AT95" s="26">
        <f t="shared" si="34"/>
        <v>15261.881249999999</v>
      </c>
      <c r="AU95" s="26">
        <f t="shared" si="34"/>
        <v>5357.7562500000004</v>
      </c>
      <c r="AV95" s="26">
        <f t="shared" si="34"/>
        <v>721.875</v>
      </c>
      <c r="AW95" s="26">
        <f t="shared" si="34"/>
        <v>2887.5</v>
      </c>
      <c r="AX95" s="26">
        <f t="shared" si="34"/>
        <v>12705</v>
      </c>
      <c r="AY95" s="26">
        <f t="shared" si="34"/>
        <v>32917.5</v>
      </c>
      <c r="AZ95" s="26">
        <f t="shared" si="34"/>
        <v>28875</v>
      </c>
      <c r="BA95" s="26">
        <f t="shared" si="34"/>
        <v>32484.375</v>
      </c>
      <c r="BB95" s="26">
        <f t="shared" si="34"/>
        <v>21213.018750000003</v>
      </c>
      <c r="BC95" s="26">
        <f t="shared" si="34"/>
        <v>8070.5625</v>
      </c>
      <c r="BD95" s="26">
        <f t="shared" si="34"/>
        <v>21656.25</v>
      </c>
      <c r="BE95" s="26">
        <f t="shared" si="34"/>
        <v>14437.5</v>
      </c>
      <c r="BF95" s="26">
        <f t="shared" si="34"/>
        <v>17325</v>
      </c>
      <c r="BG95" s="26">
        <f t="shared" si="34"/>
        <v>18803.400000000001</v>
      </c>
      <c r="BH95" s="26">
        <f t="shared" si="34"/>
        <v>12344.0625</v>
      </c>
      <c r="BI95" s="26">
        <f t="shared" si="34"/>
        <v>11584.650000000001</v>
      </c>
      <c r="BJ95" s="26">
        <f t="shared" si="34"/>
        <v>14007.262500000001</v>
      </c>
      <c r="BK95" s="26">
        <f t="shared" si="34"/>
        <v>16564.143750000003</v>
      </c>
      <c r="BL95" s="26">
        <f t="shared" si="34"/>
        <v>17267.25</v>
      </c>
      <c r="BM95" s="26">
        <f t="shared" si="34"/>
        <v>19802.474999999999</v>
      </c>
      <c r="BN95" s="26">
        <f t="shared" si="34"/>
        <v>22871.887500000001</v>
      </c>
    </row>
    <row r="96" spans="1:66">
      <c r="A96" s="87">
        <v>19</v>
      </c>
      <c r="B96" s="87" t="s">
        <v>29</v>
      </c>
      <c r="C96" s="87" t="s">
        <v>288</v>
      </c>
      <c r="D96" s="87" t="s">
        <v>178</v>
      </c>
      <c r="E96" s="72">
        <v>0.68</v>
      </c>
      <c r="F96" s="72">
        <f t="shared" si="30"/>
        <v>0.31999999999999995</v>
      </c>
      <c r="G96">
        <v>1.5</v>
      </c>
      <c r="H96" s="26">
        <f t="shared" si="32"/>
        <v>0</v>
      </c>
      <c r="I96" s="26">
        <f t="shared" ref="I96:BN96" si="35">I39*$F96*$G96</f>
        <v>0</v>
      </c>
      <c r="J96" s="26">
        <f t="shared" si="35"/>
        <v>0</v>
      </c>
      <c r="K96" s="26">
        <f t="shared" si="35"/>
        <v>0</v>
      </c>
      <c r="L96" s="26">
        <f t="shared" si="35"/>
        <v>0</v>
      </c>
      <c r="M96" s="26">
        <f t="shared" si="35"/>
        <v>11.999999999999998</v>
      </c>
      <c r="N96" s="26">
        <f t="shared" si="35"/>
        <v>143.99999999999997</v>
      </c>
      <c r="O96" s="26">
        <f t="shared" si="35"/>
        <v>191.99999999999997</v>
      </c>
      <c r="P96" s="26">
        <f t="shared" si="35"/>
        <v>575.99999999999989</v>
      </c>
      <c r="Q96" s="26">
        <f t="shared" si="35"/>
        <v>719.99999999999989</v>
      </c>
      <c r="R96" s="26">
        <f t="shared" si="35"/>
        <v>575.99999999999989</v>
      </c>
      <c r="S96" s="26">
        <f t="shared" si="35"/>
        <v>575.99999999999989</v>
      </c>
      <c r="T96" s="26">
        <f t="shared" si="35"/>
        <v>1631.9999999999995</v>
      </c>
      <c r="U96" s="26">
        <f t="shared" si="35"/>
        <v>3839.9999999999991</v>
      </c>
      <c r="V96" s="26">
        <f t="shared" si="35"/>
        <v>5726.4</v>
      </c>
      <c r="W96" s="26">
        <f t="shared" si="35"/>
        <v>7377.5999999999995</v>
      </c>
      <c r="X96" s="26">
        <f t="shared" si="35"/>
        <v>5402.4</v>
      </c>
      <c r="Y96" s="26">
        <f t="shared" si="35"/>
        <v>12587.999999999996</v>
      </c>
      <c r="Z96" s="26">
        <f t="shared" si="35"/>
        <v>19586.399999999998</v>
      </c>
      <c r="AA96" s="26">
        <f t="shared" si="35"/>
        <v>22845.599999999999</v>
      </c>
      <c r="AB96" s="26">
        <f t="shared" si="35"/>
        <v>27830.399999999998</v>
      </c>
      <c r="AC96" s="26">
        <f t="shared" si="35"/>
        <v>41426.399999999994</v>
      </c>
      <c r="AD96" s="26">
        <f t="shared" si="35"/>
        <v>24888.959999999992</v>
      </c>
      <c r="AE96" s="26">
        <f t="shared" si="35"/>
        <v>37372.799999999996</v>
      </c>
      <c r="AF96" s="26">
        <f t="shared" si="35"/>
        <v>39966.719999999994</v>
      </c>
      <c r="AG96" s="26">
        <f t="shared" si="35"/>
        <v>71893.919999999984</v>
      </c>
      <c r="AH96" s="26">
        <f t="shared" si="35"/>
        <v>58348.799999999996</v>
      </c>
      <c r="AI96" s="26">
        <f t="shared" si="35"/>
        <v>72527.999999999985</v>
      </c>
      <c r="AJ96" s="26">
        <f t="shared" si="35"/>
        <v>124919.51999999999</v>
      </c>
      <c r="AK96" s="26">
        <f t="shared" si="35"/>
        <v>111716.63999999998</v>
      </c>
      <c r="AL96" s="26">
        <f t="shared" si="35"/>
        <v>188936.63999999996</v>
      </c>
      <c r="AM96" s="26">
        <f t="shared" si="35"/>
        <v>164382.24</v>
      </c>
      <c r="AN96" s="26">
        <f t="shared" si="35"/>
        <v>235896.47999999998</v>
      </c>
      <c r="AO96" s="26">
        <f t="shared" si="35"/>
        <v>340304.6399999999</v>
      </c>
      <c r="AP96" s="26">
        <f t="shared" si="35"/>
        <v>417635.5199999999</v>
      </c>
      <c r="AQ96" s="26">
        <f t="shared" si="35"/>
        <v>416394.23999999999</v>
      </c>
      <c r="AR96" s="26">
        <f t="shared" si="35"/>
        <v>477387.35999999987</v>
      </c>
      <c r="AS96" s="26">
        <f t="shared" si="35"/>
        <v>537737.27999999991</v>
      </c>
      <c r="AT96" s="26">
        <f t="shared" si="35"/>
        <v>464459.99999999988</v>
      </c>
      <c r="AU96" s="26">
        <f t="shared" si="35"/>
        <v>574680.48</v>
      </c>
      <c r="AV96" s="26">
        <f t="shared" si="35"/>
        <v>553089.6</v>
      </c>
      <c r="AW96" s="26">
        <f t="shared" si="35"/>
        <v>598317.6</v>
      </c>
      <c r="AX96" s="26">
        <f t="shared" si="35"/>
        <v>761294.87999999989</v>
      </c>
      <c r="AY96" s="26">
        <f t="shared" si="35"/>
        <v>761206.07999999984</v>
      </c>
      <c r="AZ96" s="26">
        <f t="shared" si="35"/>
        <v>812681.76</v>
      </c>
      <c r="BA96" s="26">
        <f t="shared" si="35"/>
        <v>777103.67999999993</v>
      </c>
      <c r="BB96" s="26">
        <f t="shared" si="35"/>
        <v>766054.55999999982</v>
      </c>
      <c r="BC96" s="26">
        <f t="shared" si="35"/>
        <v>604644.48</v>
      </c>
      <c r="BD96" s="26">
        <f t="shared" si="35"/>
        <v>908457.11999999988</v>
      </c>
      <c r="BE96" s="26">
        <f t="shared" si="35"/>
        <v>812663.0399999998</v>
      </c>
      <c r="BF96" s="26">
        <f t="shared" si="35"/>
        <v>893298.23999999987</v>
      </c>
      <c r="BG96" s="26">
        <f t="shared" si="35"/>
        <v>1277716.7999999998</v>
      </c>
      <c r="BH96" s="26">
        <f t="shared" si="35"/>
        <v>1356828.4799999997</v>
      </c>
      <c r="BI96" s="26">
        <f t="shared" si="35"/>
        <v>1350874.0799999998</v>
      </c>
      <c r="BJ96" s="26">
        <f t="shared" si="35"/>
        <v>1490850.2399999998</v>
      </c>
      <c r="BK96" s="26">
        <f t="shared" si="35"/>
        <v>1537916.1599999997</v>
      </c>
      <c r="BL96" s="26">
        <f t="shared" si="35"/>
        <v>1282102.0799999998</v>
      </c>
      <c r="BM96" s="26">
        <f t="shared" si="35"/>
        <v>1412222.8799999997</v>
      </c>
      <c r="BN96" s="26">
        <f t="shared" si="35"/>
        <v>1435605.5999999999</v>
      </c>
    </row>
    <row r="97" spans="1:66">
      <c r="A97" s="87">
        <v>19</v>
      </c>
      <c r="B97" s="87" t="s">
        <v>29</v>
      </c>
      <c r="C97" s="87" t="s">
        <v>317</v>
      </c>
      <c r="D97" s="87" t="s">
        <v>178</v>
      </c>
      <c r="E97" s="72">
        <f>0.0426/1.5</f>
        <v>2.8399999999999998E-2</v>
      </c>
      <c r="F97" s="72">
        <f t="shared" si="30"/>
        <v>0.97160000000000002</v>
      </c>
      <c r="G97">
        <v>1.5</v>
      </c>
      <c r="H97" s="26">
        <f t="shared" si="32"/>
        <v>7287</v>
      </c>
      <c r="I97" s="26">
        <f t="shared" ref="I97:BN97" si="36">I40*$F97*$G97</f>
        <v>7724.2200000000012</v>
      </c>
      <c r="J97" s="26">
        <f t="shared" si="36"/>
        <v>8307.18</v>
      </c>
      <c r="K97" s="26">
        <f t="shared" si="36"/>
        <v>8890.14</v>
      </c>
      <c r="L97" s="26">
        <f t="shared" si="36"/>
        <v>9618.84</v>
      </c>
      <c r="M97" s="26">
        <f t="shared" si="36"/>
        <v>10493.28</v>
      </c>
      <c r="N97" s="26">
        <f t="shared" si="36"/>
        <v>11076.24</v>
      </c>
      <c r="O97" s="26">
        <f t="shared" si="36"/>
        <v>16468.62</v>
      </c>
      <c r="P97" s="26">
        <f t="shared" si="36"/>
        <v>12096.42</v>
      </c>
      <c r="Q97" s="26">
        <f t="shared" si="36"/>
        <v>13116.599999999999</v>
      </c>
      <c r="R97" s="26">
        <f t="shared" si="36"/>
        <v>9910.32</v>
      </c>
      <c r="S97" s="26">
        <f t="shared" si="36"/>
        <v>14719.74</v>
      </c>
      <c r="T97" s="26">
        <f t="shared" si="36"/>
        <v>17124.45</v>
      </c>
      <c r="U97" s="26">
        <f t="shared" si="36"/>
        <v>21132.300000000003</v>
      </c>
      <c r="V97" s="26">
        <f t="shared" si="36"/>
        <v>22298.22</v>
      </c>
      <c r="W97" s="26">
        <f t="shared" si="36"/>
        <v>20826.245999999999</v>
      </c>
      <c r="X97" s="26">
        <f t="shared" si="36"/>
        <v>23383.983</v>
      </c>
      <c r="Y97" s="26">
        <f t="shared" si="36"/>
        <v>17190.033000000003</v>
      </c>
      <c r="Z97" s="26">
        <f t="shared" si="36"/>
        <v>22298.22</v>
      </c>
      <c r="AA97" s="26">
        <f t="shared" si="36"/>
        <v>24163.692000000003</v>
      </c>
      <c r="AB97" s="26">
        <f t="shared" si="36"/>
        <v>29293.739999999998</v>
      </c>
      <c r="AC97" s="26">
        <f t="shared" si="36"/>
        <v>27256.2948</v>
      </c>
      <c r="AD97" s="26">
        <f t="shared" si="36"/>
        <v>7562.4486000000006</v>
      </c>
      <c r="AE97" s="26">
        <f t="shared" si="36"/>
        <v>21435.439200000001</v>
      </c>
      <c r="AF97" s="26">
        <f t="shared" si="36"/>
        <v>22184.542799999999</v>
      </c>
      <c r="AG97" s="26">
        <f t="shared" si="36"/>
        <v>21897.435000000001</v>
      </c>
      <c r="AH97" s="26">
        <f t="shared" si="36"/>
        <v>25336.898999999998</v>
      </c>
      <c r="AI97" s="26">
        <f t="shared" si="36"/>
        <v>24338.58</v>
      </c>
      <c r="AJ97" s="26">
        <f t="shared" si="36"/>
        <v>24265.71</v>
      </c>
      <c r="AK97" s="26">
        <f t="shared" si="36"/>
        <v>17908.531200000001</v>
      </c>
      <c r="AL97" s="26">
        <f t="shared" si="36"/>
        <v>17850.235200000003</v>
      </c>
      <c r="AM97" s="26">
        <f t="shared" si="36"/>
        <v>15180.278400000001</v>
      </c>
      <c r="AN97" s="26">
        <f t="shared" si="36"/>
        <v>15412.005000000001</v>
      </c>
      <c r="AO97" s="26">
        <f t="shared" si="36"/>
        <v>15467.386200000001</v>
      </c>
      <c r="AP97" s="26">
        <f t="shared" si="36"/>
        <v>14007.071400000001</v>
      </c>
      <c r="AQ97" s="26">
        <f t="shared" si="36"/>
        <v>17335.773000000001</v>
      </c>
      <c r="AR97" s="26">
        <f t="shared" si="36"/>
        <v>19074.451200000003</v>
      </c>
      <c r="AS97" s="26">
        <f t="shared" si="36"/>
        <v>16930.6158</v>
      </c>
      <c r="AT97" s="26">
        <f t="shared" si="36"/>
        <v>17825.4594</v>
      </c>
      <c r="AU97" s="26">
        <f t="shared" si="36"/>
        <v>18520.639200000001</v>
      </c>
      <c r="AV97" s="26">
        <f t="shared" si="36"/>
        <v>17794.853999999999</v>
      </c>
      <c r="AW97" s="26">
        <f t="shared" si="36"/>
        <v>18510.437400000003</v>
      </c>
      <c r="AX97" s="26">
        <f t="shared" si="36"/>
        <v>19086.110399999998</v>
      </c>
      <c r="AY97" s="26">
        <f t="shared" si="36"/>
        <v>20021.761200000001</v>
      </c>
      <c r="AZ97" s="26">
        <f t="shared" si="36"/>
        <v>20734.429799999998</v>
      </c>
      <c r="BA97" s="26">
        <f t="shared" si="36"/>
        <v>20709.653999999999</v>
      </c>
      <c r="BB97" s="26">
        <f t="shared" si="36"/>
        <v>20257.86</v>
      </c>
      <c r="BC97" s="26">
        <f t="shared" si="36"/>
        <v>20066.940600000002</v>
      </c>
      <c r="BD97" s="26">
        <f t="shared" si="36"/>
        <v>19405.280999999999</v>
      </c>
      <c r="BE97" s="26">
        <f t="shared" si="36"/>
        <v>18667.836600000002</v>
      </c>
      <c r="BF97" s="26">
        <f t="shared" si="36"/>
        <v>18762.567599999998</v>
      </c>
      <c r="BG97" s="26">
        <f t="shared" si="36"/>
        <v>24412.9074</v>
      </c>
      <c r="BH97" s="26">
        <f t="shared" si="36"/>
        <v>29213.583000000002</v>
      </c>
      <c r="BI97" s="26">
        <f t="shared" si="36"/>
        <v>30296.431199999999</v>
      </c>
      <c r="BJ97" s="26">
        <f t="shared" si="36"/>
        <v>30296.431199999999</v>
      </c>
      <c r="BK97" s="26">
        <f t="shared" si="36"/>
        <v>37802.041200000007</v>
      </c>
      <c r="BL97" s="26">
        <f t="shared" si="36"/>
        <v>36949.462200000002</v>
      </c>
      <c r="BM97" s="26">
        <f t="shared" si="36"/>
        <v>39126.817800000004</v>
      </c>
      <c r="BN97" s="26">
        <f t="shared" si="36"/>
        <v>41212.357199999999</v>
      </c>
    </row>
    <row r="98" spans="1:66" s="50" customFormat="1">
      <c r="A98" s="51" t="s">
        <v>318</v>
      </c>
      <c r="E98" s="148"/>
      <c r="F98" s="148"/>
      <c r="H98" s="132">
        <f>SUM(H92:H97)</f>
        <v>13857.295</v>
      </c>
      <c r="I98" s="132">
        <f t="shared" ref="I98:BN98" si="37">SUM(I93:I97)</f>
        <v>14294.515000000001</v>
      </c>
      <c r="J98" s="132">
        <f t="shared" si="37"/>
        <v>17102.897499999999</v>
      </c>
      <c r="K98" s="132">
        <f t="shared" si="37"/>
        <v>19911.28</v>
      </c>
      <c r="L98" s="132">
        <f t="shared" si="37"/>
        <v>22759.43</v>
      </c>
      <c r="M98" s="132">
        <f t="shared" si="37"/>
        <v>30216.165000000001</v>
      </c>
      <c r="N98" s="132">
        <f t="shared" si="37"/>
        <v>28599.729999999996</v>
      </c>
      <c r="O98" s="132">
        <f t="shared" si="37"/>
        <v>40610.404999999999</v>
      </c>
      <c r="P98" s="132">
        <f t="shared" si="37"/>
        <v>41073.049999999996</v>
      </c>
      <c r="Q98" s="132">
        <f t="shared" si="37"/>
        <v>49655.304999999993</v>
      </c>
      <c r="R98" s="132">
        <f t="shared" si="37"/>
        <v>73010.095000000001</v>
      </c>
      <c r="S98" s="132">
        <f t="shared" si="37"/>
        <v>120632.405</v>
      </c>
      <c r="T98" s="132">
        <f t="shared" si="37"/>
        <v>267791.82499999995</v>
      </c>
      <c r="U98" s="132">
        <f t="shared" si="37"/>
        <v>210212.22999999998</v>
      </c>
      <c r="V98" s="132">
        <f t="shared" si="37"/>
        <v>169815.82499999998</v>
      </c>
      <c r="W98" s="132">
        <f t="shared" si="37"/>
        <v>104080.15599999999</v>
      </c>
      <c r="X98" s="132">
        <f t="shared" si="37"/>
        <v>123101.908</v>
      </c>
      <c r="Y98" s="132">
        <f t="shared" si="37"/>
        <v>139618.52924999999</v>
      </c>
      <c r="Z98" s="132">
        <f t="shared" si="37"/>
        <v>133063.359</v>
      </c>
      <c r="AA98" s="132">
        <f t="shared" si="37"/>
        <v>89398.292000000001</v>
      </c>
      <c r="AB98" s="132">
        <f t="shared" si="37"/>
        <v>96545.91</v>
      </c>
      <c r="AC98" s="132">
        <f t="shared" si="37"/>
        <v>94116.094799999992</v>
      </c>
      <c r="AD98" s="132">
        <f t="shared" si="37"/>
        <v>53222.018599999996</v>
      </c>
      <c r="AE98" s="132">
        <f t="shared" si="37"/>
        <v>74068.27919999999</v>
      </c>
      <c r="AF98" s="132">
        <f t="shared" si="37"/>
        <v>92247.452799999985</v>
      </c>
      <c r="AG98" s="132">
        <f t="shared" si="37"/>
        <v>118766.95379999999</v>
      </c>
      <c r="AH98" s="132">
        <f t="shared" si="37"/>
        <v>97411.257199999993</v>
      </c>
      <c r="AI98" s="132">
        <f t="shared" si="37"/>
        <v>120125.42429999998</v>
      </c>
      <c r="AJ98" s="132">
        <f t="shared" si="37"/>
        <v>157239.13999999998</v>
      </c>
      <c r="AK98" s="132">
        <f t="shared" si="37"/>
        <v>143613.54119999998</v>
      </c>
      <c r="AL98" s="132">
        <f t="shared" si="37"/>
        <v>278496.28519999998</v>
      </c>
      <c r="AM98" s="132">
        <f t="shared" si="37"/>
        <v>259151.43089999998</v>
      </c>
      <c r="AN98" s="132">
        <f t="shared" si="37"/>
        <v>322457.13500000001</v>
      </c>
      <c r="AO98" s="132">
        <f t="shared" si="37"/>
        <v>439886.85869999992</v>
      </c>
      <c r="AP98" s="132">
        <f t="shared" si="37"/>
        <v>552673.39139999985</v>
      </c>
      <c r="AQ98" s="132">
        <f t="shared" si="37"/>
        <v>613929.56174999999</v>
      </c>
      <c r="AR98" s="132">
        <f t="shared" si="37"/>
        <v>655504.39744999981</v>
      </c>
      <c r="AS98" s="132">
        <f t="shared" si="37"/>
        <v>689798.23454999994</v>
      </c>
      <c r="AT98" s="132">
        <f t="shared" si="37"/>
        <v>603519.84064999991</v>
      </c>
      <c r="AU98" s="132">
        <f t="shared" si="37"/>
        <v>693934.12544999993</v>
      </c>
      <c r="AV98" s="132">
        <f t="shared" si="37"/>
        <v>741162.32900000003</v>
      </c>
      <c r="AW98" s="132">
        <f t="shared" si="37"/>
        <v>797948.56570000004</v>
      </c>
      <c r="AX98" s="132">
        <f t="shared" si="37"/>
        <v>974436.72964999988</v>
      </c>
      <c r="AY98" s="132">
        <f t="shared" si="37"/>
        <v>1014202.3461499998</v>
      </c>
      <c r="AZ98" s="132">
        <f t="shared" si="37"/>
        <v>1094775.77975</v>
      </c>
      <c r="BA98" s="132">
        <f t="shared" si="37"/>
        <v>1056796.97215</v>
      </c>
      <c r="BB98" s="132">
        <f t="shared" si="37"/>
        <v>1036322.1856999998</v>
      </c>
      <c r="BC98" s="132">
        <f t="shared" si="37"/>
        <v>831974.25244999991</v>
      </c>
      <c r="BD98" s="132">
        <f t="shared" si="37"/>
        <v>1171425.0659999999</v>
      </c>
      <c r="BE98" s="132">
        <f t="shared" si="37"/>
        <v>1072549.5265999998</v>
      </c>
      <c r="BF98" s="132">
        <f t="shared" si="37"/>
        <v>1162525.3075999997</v>
      </c>
      <c r="BG98" s="132">
        <f t="shared" si="37"/>
        <v>1564669.8573999996</v>
      </c>
      <c r="BH98" s="132">
        <f t="shared" si="37"/>
        <v>1644375.0005399999</v>
      </c>
      <c r="BI98" s="132">
        <f t="shared" si="37"/>
        <v>1640869.9059999997</v>
      </c>
      <c r="BJ98" s="132">
        <f t="shared" si="37"/>
        <v>1783268.6784999997</v>
      </c>
      <c r="BK98" s="132">
        <f t="shared" si="37"/>
        <v>1840397.0897499998</v>
      </c>
      <c r="BL98" s="132">
        <f t="shared" si="37"/>
        <v>1584433.5369999998</v>
      </c>
      <c r="BM98" s="132">
        <f t="shared" si="37"/>
        <v>1719266.9175999996</v>
      </c>
      <c r="BN98" s="132">
        <f t="shared" si="37"/>
        <v>1751600.5449199998</v>
      </c>
    </row>
    <row r="99" spans="1:66">
      <c r="E99" s="72"/>
      <c r="G99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</row>
    <row r="100" spans="1:66" s="25" customFormat="1">
      <c r="A100" s="25">
        <v>19</v>
      </c>
      <c r="B100" s="25" t="s">
        <v>29</v>
      </c>
      <c r="C100" s="25" t="s">
        <v>319</v>
      </c>
      <c r="D100" s="25" t="s">
        <v>178</v>
      </c>
      <c r="H100" s="26">
        <f>H42*$F101</f>
        <v>0</v>
      </c>
      <c r="I100" s="26">
        <f t="shared" ref="I100:BN100" si="38">I42*$F101</f>
        <v>0</v>
      </c>
      <c r="J100" s="26">
        <f t="shared" si="38"/>
        <v>0</v>
      </c>
      <c r="K100" s="26">
        <f t="shared" si="38"/>
        <v>0</v>
      </c>
      <c r="L100" s="26">
        <f t="shared" si="38"/>
        <v>0</v>
      </c>
      <c r="M100" s="26">
        <f t="shared" si="38"/>
        <v>0</v>
      </c>
      <c r="N100" s="26">
        <f t="shared" si="38"/>
        <v>0</v>
      </c>
      <c r="O100" s="26">
        <f t="shared" si="38"/>
        <v>0</v>
      </c>
      <c r="P100" s="26">
        <f t="shared" si="38"/>
        <v>0</v>
      </c>
      <c r="Q100" s="26">
        <f t="shared" si="38"/>
        <v>0</v>
      </c>
      <c r="R100" s="26">
        <f t="shared" si="38"/>
        <v>0</v>
      </c>
      <c r="S100" s="26">
        <f t="shared" si="38"/>
        <v>0</v>
      </c>
      <c r="T100" s="26">
        <f t="shared" si="38"/>
        <v>0</v>
      </c>
      <c r="U100" s="26">
        <f t="shared" si="38"/>
        <v>0</v>
      </c>
      <c r="V100" s="26">
        <f t="shared" si="38"/>
        <v>0</v>
      </c>
      <c r="W100" s="26">
        <f t="shared" si="38"/>
        <v>0</v>
      </c>
      <c r="X100" s="26">
        <f t="shared" si="38"/>
        <v>0</v>
      </c>
      <c r="Y100" s="26">
        <f t="shared" si="38"/>
        <v>0</v>
      </c>
      <c r="Z100" s="26">
        <f t="shared" si="38"/>
        <v>0</v>
      </c>
      <c r="AA100" s="26">
        <f t="shared" si="38"/>
        <v>0</v>
      </c>
      <c r="AB100" s="26">
        <f t="shared" si="38"/>
        <v>0</v>
      </c>
      <c r="AC100" s="26">
        <f t="shared" si="38"/>
        <v>0</v>
      </c>
      <c r="AD100" s="26">
        <f t="shared" si="38"/>
        <v>0</v>
      </c>
      <c r="AE100" s="26">
        <f t="shared" si="38"/>
        <v>0</v>
      </c>
      <c r="AF100" s="26">
        <f t="shared" si="38"/>
        <v>0</v>
      </c>
      <c r="AG100" s="26">
        <f t="shared" si="38"/>
        <v>0</v>
      </c>
      <c r="AH100" s="26">
        <f t="shared" si="38"/>
        <v>393.5</v>
      </c>
      <c r="AI100" s="26">
        <f t="shared" si="38"/>
        <v>1178.9260000000002</v>
      </c>
      <c r="AJ100" s="26">
        <f t="shared" si="38"/>
        <v>3510.02</v>
      </c>
      <c r="AK100" s="26">
        <f t="shared" si="38"/>
        <v>10996.751</v>
      </c>
      <c r="AL100" s="26">
        <f t="shared" si="38"/>
        <v>15740</v>
      </c>
      <c r="AM100" s="26">
        <f t="shared" si="38"/>
        <v>23216.5</v>
      </c>
      <c r="AN100" s="26">
        <f t="shared" si="38"/>
        <v>20243.214</v>
      </c>
      <c r="AO100" s="26">
        <f t="shared" si="38"/>
        <v>22193.4</v>
      </c>
      <c r="AP100" s="26">
        <f t="shared" si="38"/>
        <v>29628.976000000002</v>
      </c>
      <c r="AQ100" s="26">
        <f t="shared" si="38"/>
        <v>25971</v>
      </c>
      <c r="AR100" s="26">
        <f t="shared" si="38"/>
        <v>63510.9</v>
      </c>
      <c r="AS100" s="26">
        <f t="shared" si="38"/>
        <v>90253.16</v>
      </c>
      <c r="AT100" s="26">
        <f t="shared" si="38"/>
        <v>75087.67</v>
      </c>
      <c r="AU100" s="26">
        <f t="shared" si="38"/>
        <v>86963.5</v>
      </c>
      <c r="AV100" s="26">
        <f t="shared" si="38"/>
        <v>117538.45000000001</v>
      </c>
      <c r="AW100" s="26">
        <f t="shared" si="38"/>
        <v>136533.48200000002</v>
      </c>
      <c r="AX100" s="26">
        <f t="shared" si="38"/>
        <v>72404</v>
      </c>
      <c r="AY100" s="26">
        <f t="shared" si="38"/>
        <v>60236.98</v>
      </c>
      <c r="AZ100" s="26">
        <f t="shared" si="38"/>
        <v>63665.152000000002</v>
      </c>
      <c r="BA100" s="26">
        <f t="shared" si="38"/>
        <v>79473.620999999999</v>
      </c>
      <c r="BB100" s="26">
        <f t="shared" si="38"/>
        <v>150566.47899999999</v>
      </c>
      <c r="BC100" s="26">
        <f t="shared" si="38"/>
        <v>215001.31700000001</v>
      </c>
      <c r="BD100" s="26">
        <f t="shared" si="38"/>
        <v>310240.90899999999</v>
      </c>
      <c r="BE100" s="26">
        <f t="shared" si="38"/>
        <v>194139.52100000001</v>
      </c>
      <c r="BF100" s="26">
        <f t="shared" si="38"/>
        <v>152711.054</v>
      </c>
      <c r="BG100" s="26">
        <f t="shared" si="38"/>
        <v>225965.014</v>
      </c>
      <c r="BH100" s="26">
        <f t="shared" si="38"/>
        <v>125228.227</v>
      </c>
      <c r="BI100" s="26">
        <f t="shared" si="38"/>
        <v>156271.44200000001</v>
      </c>
      <c r="BJ100" s="26">
        <f t="shared" si="38"/>
        <v>83059.98000000001</v>
      </c>
      <c r="BK100" s="26">
        <f t="shared" si="38"/>
        <v>102872.705</v>
      </c>
      <c r="BL100" s="26">
        <f t="shared" si="38"/>
        <v>53844.179000000004</v>
      </c>
      <c r="BM100" s="26">
        <f t="shared" si="38"/>
        <v>95366.298999999999</v>
      </c>
      <c r="BN100" s="26">
        <f t="shared" si="38"/>
        <v>107645.073</v>
      </c>
    </row>
    <row r="101" spans="1:66" s="50" customFormat="1">
      <c r="A101" s="51" t="s">
        <v>320</v>
      </c>
      <c r="E101" s="142">
        <f>0.426/2</f>
        <v>0.21299999999999999</v>
      </c>
      <c r="F101" s="142">
        <f>1-E101</f>
        <v>0.78700000000000003</v>
      </c>
      <c r="G101" s="50">
        <v>1.5</v>
      </c>
      <c r="H101" s="51">
        <f>H42*$F101*$G101</f>
        <v>0</v>
      </c>
      <c r="I101" s="51">
        <f t="shared" ref="I101:BN101" si="39">I42*$F101*$G101</f>
        <v>0</v>
      </c>
      <c r="J101" s="51">
        <f t="shared" si="39"/>
        <v>0</v>
      </c>
      <c r="K101" s="51">
        <f t="shared" si="39"/>
        <v>0</v>
      </c>
      <c r="L101" s="51">
        <f t="shared" si="39"/>
        <v>0</v>
      </c>
      <c r="M101" s="51">
        <f t="shared" si="39"/>
        <v>0</v>
      </c>
      <c r="N101" s="51">
        <f t="shared" si="39"/>
        <v>0</v>
      </c>
      <c r="O101" s="51">
        <f t="shared" si="39"/>
        <v>0</v>
      </c>
      <c r="P101" s="51">
        <f t="shared" si="39"/>
        <v>0</v>
      </c>
      <c r="Q101" s="51">
        <f t="shared" si="39"/>
        <v>0</v>
      </c>
      <c r="R101" s="51">
        <f t="shared" si="39"/>
        <v>0</v>
      </c>
      <c r="S101" s="51">
        <f t="shared" si="39"/>
        <v>0</v>
      </c>
      <c r="T101" s="51">
        <f t="shared" si="39"/>
        <v>0</v>
      </c>
      <c r="U101" s="51">
        <f t="shared" si="39"/>
        <v>0</v>
      </c>
      <c r="V101" s="51">
        <f t="shared" si="39"/>
        <v>0</v>
      </c>
      <c r="W101" s="51">
        <f t="shared" si="39"/>
        <v>0</v>
      </c>
      <c r="X101" s="51">
        <f t="shared" si="39"/>
        <v>0</v>
      </c>
      <c r="Y101" s="51">
        <f t="shared" si="39"/>
        <v>0</v>
      </c>
      <c r="Z101" s="51">
        <f t="shared" si="39"/>
        <v>0</v>
      </c>
      <c r="AA101" s="51">
        <f t="shared" si="39"/>
        <v>0</v>
      </c>
      <c r="AB101" s="51">
        <f t="shared" si="39"/>
        <v>0</v>
      </c>
      <c r="AC101" s="51">
        <f t="shared" si="39"/>
        <v>0</v>
      </c>
      <c r="AD101" s="51">
        <f t="shared" si="39"/>
        <v>0</v>
      </c>
      <c r="AE101" s="51">
        <f t="shared" si="39"/>
        <v>0</v>
      </c>
      <c r="AF101" s="51">
        <f t="shared" si="39"/>
        <v>0</v>
      </c>
      <c r="AG101" s="51">
        <f t="shared" si="39"/>
        <v>0</v>
      </c>
      <c r="AH101" s="51">
        <f t="shared" si="39"/>
        <v>590.25</v>
      </c>
      <c r="AI101" s="51">
        <f t="shared" si="39"/>
        <v>1768.3890000000001</v>
      </c>
      <c r="AJ101" s="51">
        <f t="shared" si="39"/>
        <v>5265.03</v>
      </c>
      <c r="AK101" s="51">
        <f t="shared" si="39"/>
        <v>16495.126499999998</v>
      </c>
      <c r="AL101" s="51">
        <f t="shared" si="39"/>
        <v>23610</v>
      </c>
      <c r="AM101" s="51">
        <f t="shared" si="39"/>
        <v>34824.75</v>
      </c>
      <c r="AN101" s="51">
        <f t="shared" si="39"/>
        <v>30364.821</v>
      </c>
      <c r="AO101" s="51">
        <f t="shared" si="39"/>
        <v>33290.100000000006</v>
      </c>
      <c r="AP101" s="51">
        <f t="shared" si="39"/>
        <v>44443.464000000007</v>
      </c>
      <c r="AQ101" s="51">
        <f t="shared" si="39"/>
        <v>38956.5</v>
      </c>
      <c r="AR101" s="51">
        <f t="shared" si="39"/>
        <v>95266.35</v>
      </c>
      <c r="AS101" s="51">
        <f t="shared" si="39"/>
        <v>135379.74</v>
      </c>
      <c r="AT101" s="51">
        <f t="shared" si="39"/>
        <v>112631.505</v>
      </c>
      <c r="AU101" s="51">
        <f t="shared" si="39"/>
        <v>130445.25</v>
      </c>
      <c r="AV101" s="51">
        <f t="shared" si="39"/>
        <v>176307.67500000002</v>
      </c>
      <c r="AW101" s="51">
        <f t="shared" si="39"/>
        <v>204800.22300000003</v>
      </c>
      <c r="AX101" s="51">
        <f t="shared" si="39"/>
        <v>108606</v>
      </c>
      <c r="AY101" s="51">
        <f t="shared" si="39"/>
        <v>90355.47</v>
      </c>
      <c r="AZ101" s="51">
        <f t="shared" si="39"/>
        <v>95497.728000000003</v>
      </c>
      <c r="BA101" s="51">
        <f t="shared" si="39"/>
        <v>119210.43150000001</v>
      </c>
      <c r="BB101" s="51">
        <f t="shared" si="39"/>
        <v>225849.71849999999</v>
      </c>
      <c r="BC101" s="51">
        <f t="shared" si="39"/>
        <v>322501.9755</v>
      </c>
      <c r="BD101" s="51">
        <f t="shared" si="39"/>
        <v>465361.36349999998</v>
      </c>
      <c r="BE101" s="51">
        <f t="shared" si="39"/>
        <v>291209.28150000004</v>
      </c>
      <c r="BF101" s="51">
        <f t="shared" si="39"/>
        <v>229066.58100000001</v>
      </c>
      <c r="BG101" s="51">
        <f t="shared" si="39"/>
        <v>338947.52100000001</v>
      </c>
      <c r="BH101" s="51">
        <f t="shared" si="39"/>
        <v>187842.34049999999</v>
      </c>
      <c r="BI101" s="51">
        <f t="shared" si="39"/>
        <v>234407.163</v>
      </c>
      <c r="BJ101" s="51">
        <f t="shared" si="39"/>
        <v>124589.97000000002</v>
      </c>
      <c r="BK101" s="51">
        <f t="shared" si="39"/>
        <v>154309.0575</v>
      </c>
      <c r="BL101" s="51">
        <f t="shared" si="39"/>
        <v>80766.268500000006</v>
      </c>
      <c r="BM101" s="51">
        <f t="shared" si="39"/>
        <v>143049.4485</v>
      </c>
      <c r="BN101" s="51">
        <f t="shared" si="39"/>
        <v>161467.60950000002</v>
      </c>
    </row>
    <row r="103" spans="1:66">
      <c r="A103" s="22" t="s">
        <v>321</v>
      </c>
      <c r="B103" s="137" t="s">
        <v>322</v>
      </c>
    </row>
    <row r="104" spans="1:66">
      <c r="A104" s="22" t="s">
        <v>323</v>
      </c>
      <c r="B104" s="137" t="s">
        <v>324</v>
      </c>
    </row>
  </sheetData>
  <hyperlinks>
    <hyperlink ref="B104" r:id="rId1" display="http://www.fao.org/land-water/databases-and-software/crop-information/sugarcane/en/" xr:uid="{1B44CE3D-B791-498D-9E85-FA3EA25C744F}"/>
    <hyperlink ref="B103" r:id="rId2" display="https://fdc.nal.usda.gov/index.html" xr:uid="{5630BF3E-DFC8-4AA2-86F2-556A96811AA2}"/>
  </hyperlinks>
  <pageMargins left="0.7" right="0.7" top="0.75" bottom="0.75" header="0.3" footer="0.3"/>
  <pageSetup orientation="portrait" horizontalDpi="360" verticalDpi="36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8CFB0-5262-45CB-B338-CF12C2789FC8}">
  <sheetPr>
    <tabColor theme="9" tint="0.59999389629810485"/>
  </sheetPr>
  <dimension ref="A1:BN29"/>
  <sheetViews>
    <sheetView zoomScale="85" zoomScaleNormal="85" workbookViewId="0">
      <pane xSplit="4" ySplit="2" topLeftCell="E3" activePane="bottomRight" state="frozen"/>
      <selection pane="bottomRight" activeCell="D36" sqref="D36"/>
      <selection pane="bottomLeft" activeCell="A3" sqref="A3"/>
      <selection pane="topRight" activeCell="D1" sqref="D1"/>
    </sheetView>
  </sheetViews>
  <sheetFormatPr defaultColWidth="8.7109375" defaultRowHeight="14.45"/>
  <cols>
    <col min="1" max="1" width="8.7109375" style="26"/>
    <col min="2" max="3" width="11.140625" style="26" customWidth="1"/>
    <col min="4" max="4" width="21.42578125" style="26" bestFit="1" customWidth="1"/>
    <col min="5" max="16384" width="8.7109375" style="26"/>
  </cols>
  <sheetData>
    <row r="1" spans="1:60" ht="15.6">
      <c r="A1" s="155"/>
      <c r="B1" s="155"/>
      <c r="C1" s="155"/>
      <c r="D1" s="155"/>
      <c r="E1" s="155"/>
      <c r="F1" s="155"/>
      <c r="G1" s="155"/>
      <c r="H1" s="156">
        <v>1961</v>
      </c>
      <c r="I1" s="156">
        <v>1962</v>
      </c>
      <c r="J1" s="156">
        <v>1963</v>
      </c>
      <c r="K1" s="156">
        <v>1964</v>
      </c>
      <c r="L1" s="156">
        <v>1965</v>
      </c>
      <c r="M1" s="156">
        <v>1966</v>
      </c>
      <c r="N1" s="156">
        <v>1967</v>
      </c>
      <c r="O1" s="156">
        <v>1968</v>
      </c>
      <c r="P1" s="156">
        <v>1969</v>
      </c>
      <c r="Q1" s="156">
        <v>1970</v>
      </c>
      <c r="R1" s="156">
        <v>1971</v>
      </c>
      <c r="S1" s="156">
        <v>1972</v>
      </c>
      <c r="T1" s="156">
        <v>1973</v>
      </c>
      <c r="U1" s="156">
        <v>1974</v>
      </c>
      <c r="V1" s="156">
        <v>1975</v>
      </c>
      <c r="W1" s="156">
        <v>1976</v>
      </c>
      <c r="X1" s="156">
        <v>1977</v>
      </c>
      <c r="Y1" s="156">
        <v>1978</v>
      </c>
      <c r="Z1" s="156">
        <v>1979</v>
      </c>
      <c r="AA1" s="156">
        <v>1980</v>
      </c>
      <c r="AB1" s="156">
        <v>1981</v>
      </c>
      <c r="AC1" s="156">
        <v>1982</v>
      </c>
      <c r="AD1" s="156">
        <v>1983</v>
      </c>
      <c r="AE1" s="156">
        <v>1984</v>
      </c>
      <c r="AF1" s="156">
        <v>1985</v>
      </c>
      <c r="AG1" s="156">
        <v>1986</v>
      </c>
      <c r="AH1" s="156">
        <v>1987</v>
      </c>
      <c r="AI1" s="156">
        <v>1988</v>
      </c>
      <c r="AJ1" s="156">
        <v>1989</v>
      </c>
      <c r="AK1" s="156">
        <v>1990</v>
      </c>
      <c r="AL1" s="156">
        <v>1991</v>
      </c>
      <c r="AM1" s="156">
        <v>1992</v>
      </c>
      <c r="AN1" s="156">
        <v>1993</v>
      </c>
      <c r="AO1" s="156">
        <v>1994</v>
      </c>
      <c r="AP1" s="156">
        <v>1995</v>
      </c>
      <c r="AQ1" s="156">
        <v>1996</v>
      </c>
      <c r="AR1" s="156">
        <v>1997</v>
      </c>
      <c r="AS1" s="156">
        <v>1998</v>
      </c>
      <c r="AT1" s="156">
        <v>1999</v>
      </c>
      <c r="AU1" s="156">
        <v>2000</v>
      </c>
      <c r="AV1" s="156">
        <v>2001</v>
      </c>
      <c r="AW1" s="156">
        <v>2002</v>
      </c>
      <c r="AX1" s="156">
        <v>2003</v>
      </c>
      <c r="AY1" s="156">
        <v>2004</v>
      </c>
      <c r="AZ1" s="156">
        <v>2005</v>
      </c>
      <c r="BA1" s="156">
        <v>2006</v>
      </c>
      <c r="BB1" s="156">
        <v>2007</v>
      </c>
      <c r="BC1" s="156">
        <v>2008</v>
      </c>
      <c r="BD1" s="156">
        <v>2009</v>
      </c>
      <c r="BE1" s="156">
        <v>2010</v>
      </c>
      <c r="BF1" s="156">
        <v>2011</v>
      </c>
      <c r="BG1" s="156">
        <v>2012</v>
      </c>
      <c r="BH1" s="156">
        <v>2013</v>
      </c>
    </row>
    <row r="2" spans="1:60" ht="15.6">
      <c r="A2" s="155"/>
      <c r="B2" s="155"/>
      <c r="C2" s="155"/>
      <c r="D2" s="155"/>
      <c r="E2" s="155"/>
      <c r="F2" s="155"/>
      <c r="G2" s="155"/>
      <c r="H2" s="156" t="s">
        <v>325</v>
      </c>
      <c r="I2" s="156" t="s">
        <v>325</v>
      </c>
      <c r="J2" s="156" t="s">
        <v>325</v>
      </c>
      <c r="K2" s="156" t="s">
        <v>325</v>
      </c>
      <c r="L2" s="156" t="s">
        <v>325</v>
      </c>
      <c r="M2" s="156" t="s">
        <v>325</v>
      </c>
      <c r="N2" s="156" t="s">
        <v>325</v>
      </c>
      <c r="O2" s="156" t="s">
        <v>325</v>
      </c>
      <c r="P2" s="156" t="s">
        <v>325</v>
      </c>
      <c r="Q2" s="156" t="s">
        <v>325</v>
      </c>
      <c r="R2" s="156" t="s">
        <v>325</v>
      </c>
      <c r="S2" s="156" t="s">
        <v>325</v>
      </c>
      <c r="T2" s="156" t="s">
        <v>325</v>
      </c>
      <c r="U2" s="156" t="s">
        <v>325</v>
      </c>
      <c r="V2" s="156" t="s">
        <v>325</v>
      </c>
      <c r="W2" s="156" t="s">
        <v>325</v>
      </c>
      <c r="X2" s="156" t="s">
        <v>325</v>
      </c>
      <c r="Y2" s="156" t="s">
        <v>325</v>
      </c>
      <c r="Z2" s="156" t="s">
        <v>325</v>
      </c>
      <c r="AA2" s="156" t="s">
        <v>325</v>
      </c>
      <c r="AB2" s="156" t="s">
        <v>325</v>
      </c>
      <c r="AC2" s="156" t="s">
        <v>325</v>
      </c>
      <c r="AD2" s="156" t="s">
        <v>325</v>
      </c>
      <c r="AE2" s="156" t="s">
        <v>325</v>
      </c>
      <c r="AF2" s="156" t="s">
        <v>325</v>
      </c>
      <c r="AG2" s="156" t="s">
        <v>325</v>
      </c>
      <c r="AH2" s="156" t="s">
        <v>325</v>
      </c>
      <c r="AI2" s="156" t="s">
        <v>325</v>
      </c>
      <c r="AJ2" s="156" t="s">
        <v>325</v>
      </c>
      <c r="AK2" s="156" t="s">
        <v>325</v>
      </c>
      <c r="AL2" s="156" t="s">
        <v>325</v>
      </c>
      <c r="AM2" s="156" t="s">
        <v>325</v>
      </c>
      <c r="AN2" s="156" t="s">
        <v>325</v>
      </c>
      <c r="AO2" s="156" t="s">
        <v>325</v>
      </c>
      <c r="AP2" s="156" t="s">
        <v>325</v>
      </c>
      <c r="AQ2" s="156" t="s">
        <v>325</v>
      </c>
      <c r="AR2" s="156" t="s">
        <v>325</v>
      </c>
      <c r="AS2" s="156" t="s">
        <v>325</v>
      </c>
      <c r="AT2" s="156" t="s">
        <v>325</v>
      </c>
      <c r="AU2" s="156" t="s">
        <v>325</v>
      </c>
      <c r="AV2" s="156" t="s">
        <v>325</v>
      </c>
      <c r="AW2" s="156" t="s">
        <v>325</v>
      </c>
      <c r="AX2" s="156" t="s">
        <v>325</v>
      </c>
      <c r="AY2" s="156" t="s">
        <v>325</v>
      </c>
      <c r="AZ2" s="156" t="s">
        <v>325</v>
      </c>
      <c r="BA2" s="156" t="s">
        <v>325</v>
      </c>
      <c r="BB2" s="156" t="s">
        <v>325</v>
      </c>
      <c r="BC2" s="156" t="s">
        <v>325</v>
      </c>
      <c r="BD2" s="156" t="s">
        <v>325</v>
      </c>
      <c r="BE2" s="156" t="s">
        <v>325</v>
      </c>
      <c r="BF2" s="156" t="s">
        <v>325</v>
      </c>
      <c r="BG2" s="156" t="s">
        <v>325</v>
      </c>
      <c r="BH2" s="156" t="s">
        <v>325</v>
      </c>
    </row>
    <row r="3" spans="1:60" ht="15.6">
      <c r="A3" s="155"/>
      <c r="B3" s="155"/>
      <c r="C3" s="155"/>
      <c r="D3" s="155"/>
      <c r="E3" s="155"/>
      <c r="F3" s="155"/>
      <c r="G3" s="155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  <c r="AC3" s="156"/>
      <c r="AD3" s="156"/>
      <c r="AE3" s="156"/>
      <c r="AF3" s="156"/>
      <c r="AG3" s="156"/>
      <c r="AH3" s="156"/>
      <c r="AI3" s="156"/>
      <c r="AJ3" s="156"/>
      <c r="AK3" s="156"/>
      <c r="AL3" s="156"/>
      <c r="AM3" s="156"/>
      <c r="AN3" s="156"/>
      <c r="AO3" s="156"/>
      <c r="AP3" s="156"/>
      <c r="AQ3" s="156"/>
      <c r="AR3" s="156"/>
      <c r="AS3" s="156"/>
      <c r="AT3" s="156"/>
      <c r="AU3" s="156"/>
      <c r="AV3" s="156"/>
      <c r="AW3" s="156"/>
      <c r="AX3" s="156"/>
      <c r="AY3" s="156"/>
      <c r="AZ3" s="156"/>
      <c r="BA3" s="156"/>
      <c r="BB3" s="156"/>
      <c r="BC3" s="156"/>
      <c r="BD3" s="156"/>
      <c r="BE3" s="156"/>
      <c r="BF3" s="156"/>
      <c r="BG3" s="156"/>
      <c r="BH3" s="156"/>
    </row>
    <row r="4" spans="1:60" ht="15.6">
      <c r="A4" s="157" t="s">
        <v>326</v>
      </c>
      <c r="B4" s="155"/>
      <c r="C4" s="155"/>
      <c r="D4" s="155"/>
      <c r="E4" s="155"/>
      <c r="F4" s="155"/>
      <c r="G4" s="155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  <c r="AE4" s="156"/>
      <c r="AF4" s="156"/>
      <c r="AG4" s="156"/>
      <c r="AH4" s="156"/>
      <c r="AI4" s="156"/>
      <c r="AJ4" s="156"/>
      <c r="AK4" s="156"/>
      <c r="AL4" s="156"/>
      <c r="AM4" s="156"/>
      <c r="AN4" s="156"/>
      <c r="AO4" s="156"/>
      <c r="AP4" s="156"/>
      <c r="AQ4" s="156"/>
      <c r="AR4" s="156"/>
      <c r="AS4" s="156"/>
      <c r="AT4" s="156"/>
      <c r="AU4" s="156"/>
      <c r="AV4" s="156"/>
      <c r="AW4" s="156"/>
      <c r="AX4" s="156"/>
      <c r="AY4" s="156"/>
      <c r="AZ4" s="156"/>
      <c r="BA4" s="156"/>
      <c r="BB4" s="156"/>
      <c r="BC4" s="156"/>
      <c r="BD4" s="156"/>
      <c r="BE4" s="156"/>
      <c r="BF4" s="156"/>
      <c r="BG4" s="156"/>
      <c r="BH4" s="156"/>
    </row>
    <row r="5" spans="1:60" ht="15.6">
      <c r="A5" s="155"/>
      <c r="B5" s="155"/>
      <c r="C5" s="155"/>
      <c r="D5" s="155"/>
      <c r="E5" s="155"/>
      <c r="F5" s="155"/>
      <c r="G5" s="155"/>
      <c r="H5" s="156"/>
      <c r="I5" s="156"/>
      <c r="J5" s="156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  <c r="AE5" s="156"/>
      <c r="AF5" s="156"/>
      <c r="AG5" s="156"/>
      <c r="AH5" s="156"/>
      <c r="AI5" s="156"/>
      <c r="AJ5" s="156"/>
      <c r="AK5" s="156"/>
      <c r="AL5" s="156"/>
      <c r="AM5" s="156"/>
      <c r="AN5" s="156"/>
      <c r="AO5" s="156"/>
      <c r="AP5" s="156"/>
      <c r="AQ5" s="156"/>
      <c r="AR5" s="156"/>
      <c r="AS5" s="156"/>
      <c r="AT5" s="156"/>
      <c r="AU5" s="156"/>
      <c r="AV5" s="156"/>
      <c r="AW5" s="156"/>
      <c r="AX5" s="156"/>
      <c r="AY5" s="156"/>
      <c r="AZ5" s="156"/>
      <c r="BA5" s="156"/>
      <c r="BB5" s="156"/>
      <c r="BC5" s="156"/>
      <c r="BD5" s="156"/>
      <c r="BE5" s="156"/>
      <c r="BF5" s="156"/>
      <c r="BG5" s="156"/>
      <c r="BH5" s="156"/>
    </row>
    <row r="6" spans="1:60" ht="15.6">
      <c r="A6" s="156" t="s">
        <v>29</v>
      </c>
      <c r="B6" s="156" t="s">
        <v>327</v>
      </c>
      <c r="C6" s="156"/>
      <c r="D6" s="156" t="s">
        <v>328</v>
      </c>
      <c r="E6" s="156"/>
      <c r="F6" s="156"/>
      <c r="G6" s="156"/>
      <c r="H6" s="156">
        <v>35570</v>
      </c>
      <c r="I6" s="156">
        <v>38998</v>
      </c>
      <c r="J6" s="156">
        <v>38920</v>
      </c>
      <c r="K6" s="156">
        <v>31530</v>
      </c>
      <c r="L6" s="156">
        <v>38070</v>
      </c>
      <c r="M6" s="156">
        <v>38339</v>
      </c>
      <c r="N6" s="156">
        <v>38603</v>
      </c>
      <c r="O6" s="156">
        <v>46267</v>
      </c>
      <c r="P6" s="156">
        <v>47401</v>
      </c>
      <c r="Q6" s="156">
        <v>42047</v>
      </c>
      <c r="R6" s="156">
        <v>49254</v>
      </c>
      <c r="S6" s="156">
        <v>49773</v>
      </c>
      <c r="T6" s="156">
        <v>55999</v>
      </c>
      <c r="U6" s="156">
        <v>57886</v>
      </c>
      <c r="V6" s="156">
        <v>56175</v>
      </c>
      <c r="W6" s="156">
        <v>69416</v>
      </c>
      <c r="X6" s="156">
        <v>80725</v>
      </c>
      <c r="Y6" s="156">
        <v>96311</v>
      </c>
      <c r="Z6" s="156">
        <v>81169</v>
      </c>
      <c r="AA6" s="156">
        <v>99736</v>
      </c>
      <c r="AB6" s="156">
        <v>110559</v>
      </c>
      <c r="AC6" s="156">
        <v>107297</v>
      </c>
      <c r="AD6" s="156">
        <v>120191</v>
      </c>
      <c r="AE6" s="156">
        <v>122265</v>
      </c>
      <c r="AF6" s="156">
        <v>134966</v>
      </c>
      <c r="AG6" s="156">
        <v>104829</v>
      </c>
      <c r="AH6" s="156">
        <v>112835</v>
      </c>
      <c r="AI6" s="156">
        <v>115008</v>
      </c>
      <c r="AJ6" s="156">
        <v>129832</v>
      </c>
      <c r="AK6" s="156">
        <v>137545</v>
      </c>
      <c r="AL6" s="156">
        <v>162825</v>
      </c>
      <c r="AM6" s="156">
        <v>149333</v>
      </c>
      <c r="AN6" s="156">
        <v>186316</v>
      </c>
      <c r="AO6" s="156">
        <v>164994</v>
      </c>
      <c r="AP6" s="156">
        <v>153230</v>
      </c>
      <c r="AQ6" s="156">
        <v>164700</v>
      </c>
      <c r="AR6" s="156">
        <v>167375</v>
      </c>
      <c r="AS6" s="156">
        <v>168789</v>
      </c>
      <c r="AT6" s="156">
        <v>177580</v>
      </c>
      <c r="AU6" s="156">
        <v>170447</v>
      </c>
      <c r="AV6" s="156">
        <v>179189</v>
      </c>
      <c r="AW6" s="156">
        <v>182106</v>
      </c>
      <c r="AX6" s="156">
        <v>205200</v>
      </c>
      <c r="AY6" s="156">
        <v>179232</v>
      </c>
      <c r="AZ6" s="156">
        <v>191677</v>
      </c>
      <c r="BA6" s="156">
        <v>200153</v>
      </c>
      <c r="BB6" s="156">
        <v>183404</v>
      </c>
      <c r="BC6" s="156">
        <v>172134</v>
      </c>
      <c r="BD6" s="156">
        <v>172645</v>
      </c>
      <c r="BE6" s="156">
        <v>183593</v>
      </c>
      <c r="BF6" s="156">
        <v>188689</v>
      </c>
      <c r="BG6" s="156">
        <v>186231</v>
      </c>
      <c r="BH6" s="156">
        <v>215717</v>
      </c>
    </row>
    <row r="7" spans="1:60" ht="15.6">
      <c r="A7" s="156" t="s">
        <v>29</v>
      </c>
      <c r="B7" s="156" t="s">
        <v>327</v>
      </c>
      <c r="C7" s="156"/>
      <c r="D7" s="156" t="s">
        <v>329</v>
      </c>
      <c r="E7" s="156"/>
      <c r="F7" s="156"/>
      <c r="G7" s="156"/>
      <c r="H7" s="156">
        <v>911</v>
      </c>
      <c r="I7" s="156">
        <v>911</v>
      </c>
      <c r="J7" s="156">
        <v>735</v>
      </c>
      <c r="K7" s="156">
        <v>1511</v>
      </c>
      <c r="L7" s="156">
        <v>1345</v>
      </c>
      <c r="M7" s="156">
        <v>1352</v>
      </c>
      <c r="N7" s="156">
        <v>1958</v>
      </c>
      <c r="O7" s="156">
        <v>1479</v>
      </c>
      <c r="P7" s="156">
        <v>2787</v>
      </c>
      <c r="Q7" s="156">
        <v>3434</v>
      </c>
      <c r="R7" s="156">
        <v>7789</v>
      </c>
      <c r="S7" s="156">
        <v>13770</v>
      </c>
      <c r="T7" s="156">
        <v>23936</v>
      </c>
      <c r="U7" s="156">
        <v>25185</v>
      </c>
      <c r="V7" s="156">
        <v>18570</v>
      </c>
      <c r="W7" s="156">
        <v>5986</v>
      </c>
      <c r="X7" s="156">
        <v>10645</v>
      </c>
      <c r="Y7" s="156">
        <v>13849</v>
      </c>
      <c r="Z7" s="156">
        <v>11208</v>
      </c>
      <c r="AA7" s="156">
        <v>5413</v>
      </c>
      <c r="AB7" s="156">
        <v>5251</v>
      </c>
      <c r="AC7" s="156">
        <v>3402</v>
      </c>
      <c r="AD7" s="156">
        <v>2776</v>
      </c>
      <c r="AE7" s="156">
        <v>2206</v>
      </c>
      <c r="AF7" s="156">
        <v>3912</v>
      </c>
      <c r="AG7" s="156">
        <v>3220</v>
      </c>
      <c r="AH7" s="156">
        <v>1708</v>
      </c>
      <c r="AI7" s="156">
        <v>2782</v>
      </c>
      <c r="AJ7" s="156">
        <v>1064</v>
      </c>
      <c r="AK7" s="156">
        <v>1447</v>
      </c>
      <c r="AL7" s="156">
        <v>6273</v>
      </c>
      <c r="AM7" s="156">
        <v>7223</v>
      </c>
      <c r="AN7" s="156">
        <v>6454</v>
      </c>
      <c r="AO7" s="156">
        <v>9040</v>
      </c>
      <c r="AP7" s="156">
        <v>13686</v>
      </c>
      <c r="AQ7" s="156">
        <v>15946</v>
      </c>
      <c r="AR7" s="156">
        <v>12926</v>
      </c>
      <c r="AS7" s="156">
        <v>12413</v>
      </c>
      <c r="AT7" s="156">
        <v>10939</v>
      </c>
      <c r="AU7" s="156">
        <v>9192</v>
      </c>
      <c r="AV7" s="156">
        <v>21378</v>
      </c>
      <c r="AW7" s="156">
        <v>23405</v>
      </c>
      <c r="AX7" s="156">
        <v>27809</v>
      </c>
      <c r="AY7" s="156">
        <v>27219</v>
      </c>
      <c r="AZ7" s="156">
        <v>29111</v>
      </c>
      <c r="BA7" s="156">
        <v>28126</v>
      </c>
      <c r="BB7" s="156">
        <v>29421</v>
      </c>
      <c r="BC7" s="156">
        <v>24893</v>
      </c>
      <c r="BD7" s="156">
        <v>27801</v>
      </c>
      <c r="BE7" s="156">
        <v>28400</v>
      </c>
      <c r="BF7" s="156">
        <v>29225</v>
      </c>
      <c r="BG7" s="156">
        <v>30620</v>
      </c>
      <c r="BH7" s="156">
        <v>30853</v>
      </c>
    </row>
    <row r="8" spans="1:60" ht="15.6">
      <c r="A8" s="156" t="s">
        <v>29</v>
      </c>
      <c r="B8" s="156" t="s">
        <v>327</v>
      </c>
      <c r="C8" s="156"/>
      <c r="D8" s="156" t="s">
        <v>330</v>
      </c>
      <c r="E8" s="156"/>
      <c r="F8" s="156"/>
      <c r="G8" s="156"/>
      <c r="H8" s="156">
        <v>0</v>
      </c>
      <c r="I8" s="156">
        <v>0</v>
      </c>
      <c r="J8" s="156">
        <v>0</v>
      </c>
      <c r="K8" s="156">
        <v>0</v>
      </c>
      <c r="L8" s="156">
        <v>0</v>
      </c>
      <c r="M8" s="156">
        <v>0</v>
      </c>
      <c r="N8" s="156">
        <v>0</v>
      </c>
      <c r="O8" s="156">
        <v>0</v>
      </c>
      <c r="P8" s="156">
        <v>315</v>
      </c>
      <c r="Q8" s="156">
        <v>315</v>
      </c>
      <c r="R8" s="156">
        <v>315</v>
      </c>
      <c r="S8" s="156">
        <v>315</v>
      </c>
      <c r="T8" s="156">
        <v>630</v>
      </c>
      <c r="U8" s="156">
        <v>1260</v>
      </c>
      <c r="V8" s="156">
        <v>1418</v>
      </c>
      <c r="W8" s="156">
        <v>1260</v>
      </c>
      <c r="X8" s="156">
        <v>1575</v>
      </c>
      <c r="Y8" s="156">
        <v>1575</v>
      </c>
      <c r="Z8" s="156">
        <v>1575</v>
      </c>
      <c r="AA8" s="156">
        <v>1575</v>
      </c>
      <c r="AB8" s="156">
        <v>1575</v>
      </c>
      <c r="AC8" s="156">
        <v>1575</v>
      </c>
      <c r="AD8" s="156">
        <v>536</v>
      </c>
      <c r="AE8" s="156">
        <v>630</v>
      </c>
      <c r="AF8" s="156">
        <v>630</v>
      </c>
      <c r="AG8" s="156">
        <v>630</v>
      </c>
      <c r="AH8" s="156">
        <v>0</v>
      </c>
      <c r="AI8" s="156">
        <v>2</v>
      </c>
      <c r="AJ8" s="156">
        <v>9</v>
      </c>
      <c r="AK8" s="156">
        <v>0</v>
      </c>
      <c r="AL8" s="156">
        <v>0</v>
      </c>
      <c r="AM8" s="156">
        <v>0</v>
      </c>
      <c r="AN8" s="156">
        <v>0</v>
      </c>
      <c r="AO8" s="156">
        <v>0</v>
      </c>
      <c r="AP8" s="156">
        <v>0</v>
      </c>
      <c r="AQ8" s="156">
        <v>0</v>
      </c>
      <c r="AR8" s="156">
        <v>0</v>
      </c>
      <c r="AS8" s="156">
        <v>0</v>
      </c>
      <c r="AT8" s="156">
        <v>0</v>
      </c>
      <c r="AU8" s="156">
        <v>1</v>
      </c>
      <c r="AV8" s="156">
        <v>1</v>
      </c>
      <c r="AW8" s="156">
        <v>2</v>
      </c>
      <c r="AX8" s="156">
        <v>1</v>
      </c>
      <c r="AY8" s="156">
        <v>4</v>
      </c>
      <c r="AZ8" s="156">
        <v>4</v>
      </c>
      <c r="BA8" s="156">
        <v>2</v>
      </c>
      <c r="BB8" s="156">
        <v>238</v>
      </c>
      <c r="BC8" s="156">
        <v>332</v>
      </c>
      <c r="BD8" s="156">
        <v>555</v>
      </c>
      <c r="BE8" s="156">
        <v>336</v>
      </c>
      <c r="BF8" s="156">
        <v>434</v>
      </c>
      <c r="BG8" s="156">
        <v>368</v>
      </c>
      <c r="BH8" s="156">
        <v>909</v>
      </c>
    </row>
    <row r="9" spans="1:60" ht="15.6">
      <c r="A9" s="156" t="s">
        <v>29</v>
      </c>
      <c r="B9" s="156" t="s">
        <v>327</v>
      </c>
      <c r="C9" s="156"/>
      <c r="D9" s="156" t="s">
        <v>331</v>
      </c>
      <c r="E9" s="156"/>
      <c r="F9" s="156"/>
      <c r="G9" s="156"/>
      <c r="H9" s="156">
        <v>0</v>
      </c>
      <c r="I9" s="156">
        <v>0</v>
      </c>
      <c r="J9" s="156">
        <v>0</v>
      </c>
      <c r="K9" s="156">
        <v>0</v>
      </c>
      <c r="L9" s="156">
        <v>0</v>
      </c>
      <c r="M9" s="156">
        <v>0</v>
      </c>
      <c r="N9" s="156">
        <v>0</v>
      </c>
      <c r="O9" s="156">
        <v>0</v>
      </c>
      <c r="P9" s="156">
        <v>0</v>
      </c>
      <c r="Q9" s="156">
        <v>0</v>
      </c>
      <c r="R9" s="156">
        <v>0</v>
      </c>
      <c r="S9" s="156">
        <v>0</v>
      </c>
      <c r="T9" s="156">
        <v>0</v>
      </c>
      <c r="U9" s="156">
        <v>0</v>
      </c>
      <c r="V9" s="156">
        <v>0</v>
      </c>
      <c r="W9" s="156">
        <v>0</v>
      </c>
      <c r="X9" s="156">
        <v>0</v>
      </c>
      <c r="Y9" s="156">
        <v>0</v>
      </c>
      <c r="Z9" s="156">
        <v>0</v>
      </c>
      <c r="AA9" s="156">
        <v>0</v>
      </c>
      <c r="AB9" s="156">
        <v>0</v>
      </c>
      <c r="AC9" s="156">
        <v>0</v>
      </c>
      <c r="AD9" s="156">
        <v>0</v>
      </c>
      <c r="AE9" s="156">
        <v>0</v>
      </c>
      <c r="AF9" s="156">
        <v>0</v>
      </c>
      <c r="AG9" s="156">
        <v>0</v>
      </c>
      <c r="AH9" s="156">
        <v>0</v>
      </c>
      <c r="AI9" s="156">
        <v>0</v>
      </c>
      <c r="AJ9" s="156">
        <v>0</v>
      </c>
      <c r="AK9" s="156">
        <v>0</v>
      </c>
      <c r="AL9" s="156">
        <v>0</v>
      </c>
      <c r="AM9" s="156">
        <v>0</v>
      </c>
      <c r="AN9" s="156">
        <v>0</v>
      </c>
      <c r="AO9" s="156">
        <v>0</v>
      </c>
      <c r="AP9" s="156">
        <v>0</v>
      </c>
      <c r="AQ9" s="156">
        <v>0</v>
      </c>
      <c r="AR9" s="156">
        <v>0</v>
      </c>
      <c r="AS9" s="156">
        <v>0</v>
      </c>
      <c r="AT9" s="156">
        <v>12</v>
      </c>
      <c r="AU9" s="156">
        <v>12</v>
      </c>
      <c r="AV9" s="156">
        <v>0</v>
      </c>
      <c r="AW9" s="156">
        <v>0</v>
      </c>
      <c r="AX9" s="156">
        <v>0</v>
      </c>
      <c r="AY9" s="156">
        <v>0</v>
      </c>
      <c r="AZ9" s="156">
        <v>0</v>
      </c>
      <c r="BA9" s="156">
        <v>0</v>
      </c>
      <c r="BB9" s="156">
        <v>0</v>
      </c>
      <c r="BC9" s="156">
        <v>0</v>
      </c>
      <c r="BD9" s="156">
        <v>0</v>
      </c>
      <c r="BE9" s="156">
        <v>1</v>
      </c>
      <c r="BF9" s="156">
        <v>0</v>
      </c>
      <c r="BG9" s="156">
        <v>0</v>
      </c>
      <c r="BH9" s="156">
        <v>1</v>
      </c>
    </row>
    <row r="10" spans="1:60" ht="15.6">
      <c r="A10" s="156" t="s">
        <v>29</v>
      </c>
      <c r="B10" s="156" t="s">
        <v>327</v>
      </c>
      <c r="C10" s="156"/>
      <c r="D10" s="156" t="s">
        <v>332</v>
      </c>
      <c r="E10" s="156"/>
      <c r="F10" s="156"/>
      <c r="G10" s="156"/>
      <c r="H10" s="156">
        <v>0</v>
      </c>
      <c r="I10" s="156">
        <v>0</v>
      </c>
      <c r="J10" s="156">
        <v>0</v>
      </c>
      <c r="K10" s="156">
        <v>0</v>
      </c>
      <c r="L10" s="156">
        <v>0</v>
      </c>
      <c r="M10" s="156">
        <v>20</v>
      </c>
      <c r="N10" s="156">
        <v>220</v>
      </c>
      <c r="O10" s="156">
        <v>275</v>
      </c>
      <c r="P10" s="156">
        <v>925</v>
      </c>
      <c r="Q10" s="156">
        <v>1180</v>
      </c>
      <c r="R10" s="156">
        <v>930</v>
      </c>
      <c r="S10" s="156">
        <v>870</v>
      </c>
      <c r="T10" s="156">
        <v>2460</v>
      </c>
      <c r="U10" s="156">
        <v>6020</v>
      </c>
      <c r="V10" s="156">
        <v>9080</v>
      </c>
      <c r="W10" s="156">
        <v>12100</v>
      </c>
      <c r="X10" s="156">
        <v>8070</v>
      </c>
      <c r="Y10" s="156">
        <v>16800</v>
      </c>
      <c r="Z10" s="156">
        <v>27407</v>
      </c>
      <c r="AA10" s="156">
        <v>12847</v>
      </c>
      <c r="AB10" s="156">
        <v>35075</v>
      </c>
      <c r="AC10" s="156">
        <v>56978</v>
      </c>
      <c r="AD10" s="156">
        <v>15546</v>
      </c>
      <c r="AE10" s="156">
        <v>47174</v>
      </c>
      <c r="AF10" s="156">
        <v>42860</v>
      </c>
      <c r="AG10" s="156">
        <v>45151</v>
      </c>
      <c r="AH10" s="156">
        <v>37573</v>
      </c>
      <c r="AI10" s="156">
        <v>72354</v>
      </c>
      <c r="AJ10" s="156">
        <v>83785</v>
      </c>
      <c r="AK10" s="156">
        <v>76602</v>
      </c>
      <c r="AL10" s="156">
        <v>70351</v>
      </c>
      <c r="AM10" s="156">
        <v>84966</v>
      </c>
      <c r="AN10" s="156">
        <v>90199</v>
      </c>
      <c r="AO10" s="156">
        <v>94162</v>
      </c>
      <c r="AP10" s="156">
        <v>189922</v>
      </c>
      <c r="AQ10" s="156">
        <v>88435</v>
      </c>
      <c r="AR10" s="156">
        <v>84196</v>
      </c>
      <c r="AS10" s="156">
        <v>60086</v>
      </c>
      <c r="AT10" s="156">
        <v>57672</v>
      </c>
      <c r="AU10" s="156">
        <v>46440</v>
      </c>
      <c r="AV10" s="156">
        <v>49704</v>
      </c>
      <c r="AW10" s="156">
        <v>65219</v>
      </c>
      <c r="AX10" s="156">
        <v>87904</v>
      </c>
      <c r="AY10" s="156">
        <v>58441</v>
      </c>
      <c r="AZ10" s="156">
        <v>131669</v>
      </c>
      <c r="BA10" s="156">
        <v>622013</v>
      </c>
      <c r="BB10" s="156">
        <v>597565</v>
      </c>
      <c r="BC10" s="156">
        <v>481651</v>
      </c>
      <c r="BD10" s="156">
        <v>169077</v>
      </c>
      <c r="BE10" s="156">
        <v>154522</v>
      </c>
      <c r="BF10" s="156">
        <v>180886</v>
      </c>
      <c r="BG10" s="156">
        <v>367120</v>
      </c>
      <c r="BH10" s="156">
        <v>158655</v>
      </c>
    </row>
    <row r="11" spans="1:60" ht="15.6">
      <c r="A11" s="156" t="s">
        <v>29</v>
      </c>
      <c r="B11" s="156" t="s">
        <v>327</v>
      </c>
      <c r="C11" s="156"/>
      <c r="D11" s="156" t="s">
        <v>333</v>
      </c>
      <c r="E11" s="156"/>
      <c r="F11" s="156"/>
      <c r="G11" s="156"/>
      <c r="H11" s="156">
        <v>0</v>
      </c>
      <c r="I11" s="156">
        <v>0</v>
      </c>
      <c r="J11" s="156">
        <v>0</v>
      </c>
      <c r="K11" s="156">
        <v>0</v>
      </c>
      <c r="L11" s="156">
        <v>0</v>
      </c>
      <c r="M11" s="156">
        <v>0</v>
      </c>
      <c r="N11" s="156">
        <v>0</v>
      </c>
      <c r="O11" s="156">
        <v>0</v>
      </c>
      <c r="P11" s="156">
        <v>0</v>
      </c>
      <c r="Q11" s="156">
        <v>0</v>
      </c>
      <c r="R11" s="156">
        <v>0</v>
      </c>
      <c r="S11" s="156">
        <v>0</v>
      </c>
      <c r="T11" s="156">
        <v>0</v>
      </c>
      <c r="U11" s="156">
        <v>0</v>
      </c>
      <c r="V11" s="156">
        <v>0</v>
      </c>
      <c r="W11" s="156">
        <v>0</v>
      </c>
      <c r="X11" s="156">
        <v>0</v>
      </c>
      <c r="Y11" s="156">
        <v>0</v>
      </c>
      <c r="Z11" s="156">
        <v>0</v>
      </c>
      <c r="AA11" s="156">
        <v>0</v>
      </c>
      <c r="AB11" s="156">
        <v>0</v>
      </c>
      <c r="AC11" s="156">
        <v>0</v>
      </c>
      <c r="AD11" s="156">
        <v>0</v>
      </c>
      <c r="AE11" s="156">
        <v>0</v>
      </c>
      <c r="AF11" s="156">
        <v>0</v>
      </c>
      <c r="AG11" s="156">
        <v>0</v>
      </c>
      <c r="AH11" s="156">
        <v>225</v>
      </c>
      <c r="AI11" s="156">
        <v>670</v>
      </c>
      <c r="AJ11" s="156">
        <v>2000</v>
      </c>
      <c r="AK11" s="156">
        <v>6305</v>
      </c>
      <c r="AL11" s="156">
        <v>8525</v>
      </c>
      <c r="AM11" s="156">
        <v>12339</v>
      </c>
      <c r="AN11" s="156">
        <v>9382</v>
      </c>
      <c r="AO11" s="156">
        <v>11330</v>
      </c>
      <c r="AP11" s="156">
        <v>8055</v>
      </c>
      <c r="AQ11" s="156">
        <v>6722</v>
      </c>
      <c r="AR11" s="156">
        <v>6377</v>
      </c>
      <c r="AS11" s="156">
        <v>7914</v>
      </c>
      <c r="AT11" s="156">
        <v>2876</v>
      </c>
      <c r="AU11" s="156">
        <v>5589</v>
      </c>
      <c r="AV11" s="156">
        <v>11463</v>
      </c>
      <c r="AW11" s="156">
        <v>23409</v>
      </c>
      <c r="AX11" s="156">
        <v>23502</v>
      </c>
      <c r="AY11" s="156">
        <v>26036</v>
      </c>
      <c r="AZ11" s="156">
        <v>26908</v>
      </c>
      <c r="BA11" s="156">
        <v>24580</v>
      </c>
      <c r="BB11" s="156">
        <v>3167</v>
      </c>
      <c r="BC11" s="156">
        <v>8865</v>
      </c>
      <c r="BD11" s="156">
        <v>107948</v>
      </c>
      <c r="BE11" s="156">
        <v>37531</v>
      </c>
      <c r="BF11" s="156">
        <v>11509</v>
      </c>
      <c r="BG11" s="156">
        <v>49552</v>
      </c>
      <c r="BH11" s="156">
        <v>9765</v>
      </c>
    </row>
    <row r="13" spans="1:60">
      <c r="A13" s="26" t="s">
        <v>334</v>
      </c>
    </row>
    <row r="14" spans="1:60">
      <c r="B14" s="26" t="s">
        <v>259</v>
      </c>
    </row>
    <row r="15" spans="1:60" ht="15.6">
      <c r="A15" s="156" t="s">
        <v>29</v>
      </c>
      <c r="B15" s="156"/>
      <c r="C15" s="156"/>
      <c r="D15" s="156" t="s">
        <v>328</v>
      </c>
      <c r="E15" s="211" t="s">
        <v>335</v>
      </c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  <c r="AE15" s="156"/>
      <c r="AF15" s="156"/>
      <c r="AG15" s="156"/>
      <c r="AH15" s="156"/>
      <c r="AI15" s="156"/>
      <c r="AJ15" s="156"/>
      <c r="AK15" s="156"/>
      <c r="AL15" s="156"/>
      <c r="AM15" s="156"/>
      <c r="AN15" s="156"/>
      <c r="AO15" s="156"/>
      <c r="AP15" s="156"/>
      <c r="AQ15" s="156"/>
      <c r="AR15" s="156"/>
      <c r="AS15" s="156"/>
      <c r="AT15" s="156"/>
      <c r="AU15" s="156"/>
      <c r="AV15" s="156"/>
      <c r="AW15" s="156"/>
      <c r="AX15" s="156"/>
      <c r="AY15" s="156"/>
      <c r="AZ15" s="156"/>
      <c r="BA15" s="156"/>
      <c r="BB15" s="156"/>
      <c r="BC15" s="156"/>
      <c r="BD15" s="156"/>
      <c r="BE15" s="156"/>
    </row>
    <row r="16" spans="1:60" ht="15.6">
      <c r="A16" s="156" t="s">
        <v>29</v>
      </c>
      <c r="B16" s="156"/>
      <c r="C16" s="156"/>
      <c r="D16" s="156" t="s">
        <v>329</v>
      </c>
      <c r="E16" s="211" t="s">
        <v>335</v>
      </c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  <c r="AE16" s="156"/>
      <c r="AF16" s="156"/>
      <c r="AG16" s="156"/>
      <c r="AH16" s="156"/>
      <c r="AI16" s="156"/>
      <c r="AJ16" s="156"/>
      <c r="AK16" s="156"/>
      <c r="AL16" s="156"/>
      <c r="AM16" s="156"/>
      <c r="AN16" s="156"/>
      <c r="AO16" s="156"/>
      <c r="AP16" s="156"/>
      <c r="AQ16" s="156"/>
      <c r="AR16" s="156"/>
      <c r="AS16" s="156"/>
      <c r="AT16" s="156"/>
      <c r="AU16" s="156"/>
      <c r="AV16" s="156"/>
      <c r="AW16" s="156"/>
      <c r="AX16" s="156"/>
      <c r="AY16" s="156"/>
      <c r="AZ16" s="156"/>
      <c r="BA16" s="156"/>
      <c r="BB16" s="156"/>
      <c r="BC16" s="156"/>
      <c r="BD16" s="156"/>
      <c r="BE16" s="156"/>
    </row>
    <row r="17" spans="1:66" ht="15.6">
      <c r="A17" s="156" t="s">
        <v>29</v>
      </c>
      <c r="B17" s="156"/>
      <c r="C17" s="156"/>
      <c r="D17" s="156" t="s">
        <v>330</v>
      </c>
      <c r="E17" s="211" t="s">
        <v>335</v>
      </c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  <c r="AE17" s="156"/>
      <c r="AF17" s="156"/>
      <c r="AG17" s="156"/>
      <c r="AH17" s="156"/>
      <c r="AI17" s="156"/>
      <c r="AJ17" s="156"/>
      <c r="AK17" s="156"/>
      <c r="AL17" s="156"/>
      <c r="AM17" s="156"/>
      <c r="AN17" s="156"/>
      <c r="AO17" s="156"/>
      <c r="AP17" s="156"/>
      <c r="AQ17" s="156"/>
      <c r="AR17" s="156"/>
      <c r="AS17" s="156"/>
      <c r="AT17" s="156"/>
      <c r="AU17" s="156"/>
      <c r="AV17" s="156"/>
      <c r="AW17" s="156"/>
      <c r="AX17" s="156"/>
      <c r="AY17" s="156"/>
      <c r="AZ17" s="156"/>
      <c r="BA17" s="156"/>
      <c r="BB17" s="156"/>
      <c r="BC17" s="156"/>
      <c r="BD17" s="156"/>
      <c r="BE17" s="156"/>
    </row>
    <row r="18" spans="1:66" ht="15.6">
      <c r="A18" s="156" t="s">
        <v>29</v>
      </c>
      <c r="B18" s="156"/>
      <c r="C18" s="156"/>
      <c r="D18" s="156" t="s">
        <v>331</v>
      </c>
      <c r="E18" s="211" t="s">
        <v>336</v>
      </c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  <c r="AE18" s="156"/>
      <c r="AF18" s="156"/>
      <c r="AG18" s="156"/>
      <c r="AH18" s="156"/>
      <c r="AI18" s="156"/>
      <c r="AJ18" s="156"/>
      <c r="AK18" s="156"/>
      <c r="AL18" s="156"/>
      <c r="AM18" s="156"/>
      <c r="AN18" s="156"/>
      <c r="AO18" s="156"/>
      <c r="AP18" s="156"/>
      <c r="AQ18" s="156"/>
      <c r="AR18" s="156"/>
      <c r="AS18" s="156"/>
      <c r="AT18" s="156"/>
      <c r="AU18" s="156"/>
      <c r="AV18" s="156"/>
      <c r="AW18" s="156"/>
      <c r="AX18" s="156"/>
      <c r="AY18" s="156"/>
      <c r="AZ18" s="156"/>
      <c r="BA18" s="156"/>
      <c r="BB18" s="156"/>
      <c r="BC18" s="156"/>
      <c r="BD18" s="156"/>
      <c r="BE18" s="156"/>
    </row>
    <row r="19" spans="1:66" ht="15.6">
      <c r="A19" s="156" t="s">
        <v>29</v>
      </c>
      <c r="B19" s="156"/>
      <c r="C19" s="156"/>
      <c r="D19" s="156" t="s">
        <v>332</v>
      </c>
      <c r="E19" s="211" t="s">
        <v>335</v>
      </c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  <c r="AE19" s="156"/>
      <c r="AF19" s="156"/>
      <c r="AG19" s="156"/>
      <c r="AH19" s="156"/>
      <c r="AI19" s="156"/>
      <c r="AJ19" s="156"/>
      <c r="AK19" s="156"/>
      <c r="AL19" s="156"/>
      <c r="AM19" s="156"/>
      <c r="AN19" s="156"/>
      <c r="AO19" s="156"/>
      <c r="AP19" s="156"/>
      <c r="AQ19" s="156"/>
      <c r="AR19" s="156"/>
      <c r="AS19" s="156"/>
      <c r="AT19" s="156"/>
      <c r="AU19" s="156"/>
      <c r="AV19" s="156"/>
      <c r="AW19" s="156"/>
      <c r="AX19" s="156"/>
      <c r="AY19" s="156"/>
      <c r="AZ19" s="156"/>
      <c r="BA19" s="156"/>
      <c r="BB19" s="156"/>
      <c r="BC19" s="156"/>
      <c r="BD19" s="156"/>
      <c r="BE19" s="156"/>
    </row>
    <row r="20" spans="1:66" ht="15.6">
      <c r="A20" s="156" t="s">
        <v>29</v>
      </c>
      <c r="B20" s="156"/>
      <c r="C20" s="156"/>
      <c r="D20" s="156" t="s">
        <v>333</v>
      </c>
      <c r="E20" s="211" t="s">
        <v>335</v>
      </c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  <c r="AE20" s="156"/>
      <c r="AF20" s="156"/>
      <c r="AG20" s="156"/>
      <c r="AH20" s="156"/>
      <c r="AI20" s="156"/>
      <c r="AJ20" s="156"/>
      <c r="AK20" s="156"/>
      <c r="AL20" s="156"/>
      <c r="AM20" s="156"/>
      <c r="AN20" s="156"/>
      <c r="AO20" s="156"/>
      <c r="AP20" s="156"/>
      <c r="AQ20" s="156"/>
      <c r="AR20" s="156"/>
      <c r="AS20" s="156"/>
      <c r="AT20" s="156"/>
      <c r="AU20" s="156"/>
      <c r="AV20" s="156"/>
      <c r="AW20" s="156"/>
      <c r="AX20" s="156"/>
      <c r="AY20" s="156"/>
      <c r="AZ20" s="156"/>
      <c r="BA20" s="156"/>
      <c r="BB20" s="156"/>
      <c r="BC20" s="156"/>
      <c r="BD20" s="156"/>
      <c r="BE20" s="156"/>
    </row>
    <row r="22" spans="1:66" s="76" customFormat="1" ht="15.6">
      <c r="A22" s="78" t="s">
        <v>337</v>
      </c>
    </row>
    <row r="23" spans="1:66" s="76" customFormat="1" ht="15.6"/>
    <row r="24" spans="1:66" s="45" customFormat="1" ht="15.6"/>
    <row r="25" spans="1:66" s="76" customFormat="1" ht="15.6">
      <c r="A25" s="76">
        <v>19</v>
      </c>
      <c r="B25" s="76" t="s">
        <v>29</v>
      </c>
      <c r="C25" s="76">
        <v>446</v>
      </c>
      <c r="D25" s="76" t="s">
        <v>338</v>
      </c>
      <c r="F25" s="76" t="s">
        <v>160</v>
      </c>
      <c r="G25" s="76" t="s">
        <v>178</v>
      </c>
      <c r="H25" s="76">
        <v>53300</v>
      </c>
      <c r="I25" s="76">
        <v>59300</v>
      </c>
      <c r="J25" s="76">
        <v>65600</v>
      </c>
      <c r="K25" s="76">
        <v>67900</v>
      </c>
      <c r="L25" s="76">
        <v>83400</v>
      </c>
      <c r="M25" s="76">
        <v>104800</v>
      </c>
      <c r="N25" s="76">
        <v>109200</v>
      </c>
      <c r="O25" s="76">
        <v>113500</v>
      </c>
      <c r="P25" s="76">
        <v>90000</v>
      </c>
      <c r="Q25" s="76">
        <v>93000</v>
      </c>
      <c r="R25" s="76">
        <v>93000</v>
      </c>
      <c r="S25" s="76">
        <v>96000</v>
      </c>
      <c r="T25" s="76">
        <v>96000</v>
      </c>
      <c r="U25" s="76">
        <v>98880</v>
      </c>
      <c r="V25" s="76">
        <v>100875</v>
      </c>
      <c r="W25" s="76">
        <v>107235</v>
      </c>
      <c r="X25" s="76">
        <v>105600</v>
      </c>
      <c r="Y25" s="76">
        <v>78035</v>
      </c>
      <c r="Z25" s="76">
        <v>68365</v>
      </c>
      <c r="AA25" s="76">
        <v>68110</v>
      </c>
      <c r="AB25" s="76">
        <v>32570</v>
      </c>
      <c r="AC25" s="76">
        <v>65960</v>
      </c>
      <c r="AD25" s="76">
        <v>28498</v>
      </c>
      <c r="AE25" s="76">
        <v>45905</v>
      </c>
      <c r="AF25" s="76">
        <v>49704</v>
      </c>
      <c r="AG25" s="76">
        <v>54900</v>
      </c>
      <c r="AH25" s="76">
        <v>55400</v>
      </c>
      <c r="AI25" s="76">
        <v>58000</v>
      </c>
      <c r="AJ25" s="76">
        <v>55212</v>
      </c>
      <c r="AK25" s="76">
        <v>49759</v>
      </c>
      <c r="AL25" s="76">
        <v>59266</v>
      </c>
      <c r="AM25" s="76">
        <v>52960</v>
      </c>
      <c r="AN25" s="76">
        <v>57460</v>
      </c>
      <c r="AO25" s="76">
        <v>58900</v>
      </c>
      <c r="AP25" s="76">
        <v>59350</v>
      </c>
      <c r="AQ25" s="76">
        <v>60115</v>
      </c>
      <c r="AR25" s="76">
        <v>55000</v>
      </c>
      <c r="AS25" s="76">
        <v>51851</v>
      </c>
      <c r="AT25" s="76">
        <v>50000</v>
      </c>
      <c r="AU25" s="76">
        <v>45000</v>
      </c>
      <c r="AV25" s="76">
        <v>40000</v>
      </c>
      <c r="AW25" s="76">
        <v>35000</v>
      </c>
      <c r="AX25" s="76">
        <v>30965</v>
      </c>
      <c r="AY25" s="76">
        <v>31172</v>
      </c>
      <c r="AZ25" s="76">
        <v>32160</v>
      </c>
      <c r="BA25" s="76">
        <v>34321</v>
      </c>
      <c r="BB25" s="76">
        <v>34320</v>
      </c>
      <c r="BC25" s="76">
        <v>34852</v>
      </c>
      <c r="BD25" s="76">
        <v>22195</v>
      </c>
      <c r="BE25" s="76">
        <v>22299</v>
      </c>
      <c r="BF25" s="76">
        <v>22788</v>
      </c>
      <c r="BG25" s="76">
        <v>22975</v>
      </c>
      <c r="BH25" s="76">
        <v>22148</v>
      </c>
      <c r="BI25" s="76">
        <v>21831</v>
      </c>
      <c r="BJ25" s="76">
        <v>25588</v>
      </c>
      <c r="BK25" s="76">
        <v>23970</v>
      </c>
      <c r="BL25" s="76">
        <v>24888</v>
      </c>
      <c r="BM25" s="76">
        <v>25215</v>
      </c>
      <c r="BN25" s="76">
        <v>26047</v>
      </c>
    </row>
    <row r="26" spans="1:66" s="45" customFormat="1" ht="15.6"/>
    <row r="27" spans="1:66" s="45" customFormat="1" ht="15.6">
      <c r="E27" s="45" t="s">
        <v>339</v>
      </c>
      <c r="F27" s="63" t="s">
        <v>340</v>
      </c>
      <c r="G27" s="45" t="s">
        <v>97</v>
      </c>
    </row>
    <row r="28" spans="1:66" s="45" customFormat="1" ht="15.6">
      <c r="D28" s="158" t="s">
        <v>341</v>
      </c>
      <c r="E28" s="158">
        <v>0.75960000000000005</v>
      </c>
      <c r="F28" s="159">
        <f>1-E28</f>
        <v>0.24039999999999995</v>
      </c>
      <c r="G28" s="160"/>
      <c r="H28" s="76">
        <f>H25*$F28</f>
        <v>12813.319999999998</v>
      </c>
      <c r="I28" s="76">
        <f t="shared" ref="I28:BN28" si="0">I25*$F28</f>
        <v>14255.719999999998</v>
      </c>
      <c r="J28" s="76">
        <f t="shared" si="0"/>
        <v>15770.239999999996</v>
      </c>
      <c r="K28" s="76">
        <f t="shared" si="0"/>
        <v>16323.159999999996</v>
      </c>
      <c r="L28" s="76">
        <f t="shared" si="0"/>
        <v>20049.359999999997</v>
      </c>
      <c r="M28" s="76">
        <f t="shared" si="0"/>
        <v>25193.919999999995</v>
      </c>
      <c r="N28" s="76">
        <f t="shared" si="0"/>
        <v>26251.679999999993</v>
      </c>
      <c r="O28" s="76">
        <f t="shared" si="0"/>
        <v>27285.399999999994</v>
      </c>
      <c r="P28" s="76">
        <f t="shared" si="0"/>
        <v>21635.999999999996</v>
      </c>
      <c r="Q28" s="76">
        <f t="shared" si="0"/>
        <v>22357.199999999993</v>
      </c>
      <c r="R28" s="76">
        <f t="shared" si="0"/>
        <v>22357.199999999993</v>
      </c>
      <c r="S28" s="76">
        <f t="shared" si="0"/>
        <v>23078.399999999994</v>
      </c>
      <c r="T28" s="76">
        <f t="shared" si="0"/>
        <v>23078.399999999994</v>
      </c>
      <c r="U28" s="76">
        <f t="shared" si="0"/>
        <v>23770.751999999993</v>
      </c>
      <c r="V28" s="76">
        <f t="shared" si="0"/>
        <v>24250.349999999995</v>
      </c>
      <c r="W28" s="76">
        <f t="shared" si="0"/>
        <v>25779.293999999994</v>
      </c>
      <c r="X28" s="76">
        <f t="shared" si="0"/>
        <v>25386.239999999994</v>
      </c>
      <c r="Y28" s="76">
        <f t="shared" si="0"/>
        <v>18759.613999999994</v>
      </c>
      <c r="Z28" s="76">
        <f t="shared" si="0"/>
        <v>16434.945999999996</v>
      </c>
      <c r="AA28" s="76">
        <f t="shared" si="0"/>
        <v>16373.643999999997</v>
      </c>
      <c r="AB28" s="76">
        <f t="shared" si="0"/>
        <v>7829.8279999999986</v>
      </c>
      <c r="AC28" s="76">
        <f t="shared" si="0"/>
        <v>15856.783999999996</v>
      </c>
      <c r="AD28" s="76">
        <f t="shared" si="0"/>
        <v>6850.9191999999985</v>
      </c>
      <c r="AE28" s="76">
        <f t="shared" si="0"/>
        <v>11035.561999999998</v>
      </c>
      <c r="AF28" s="76">
        <f t="shared" si="0"/>
        <v>11948.841599999998</v>
      </c>
      <c r="AG28" s="76">
        <f t="shared" si="0"/>
        <v>13197.959999999997</v>
      </c>
      <c r="AH28" s="76">
        <f t="shared" si="0"/>
        <v>13318.159999999996</v>
      </c>
      <c r="AI28" s="76">
        <f t="shared" si="0"/>
        <v>13943.199999999997</v>
      </c>
      <c r="AJ28" s="76">
        <f t="shared" si="0"/>
        <v>13272.964799999998</v>
      </c>
      <c r="AK28" s="76">
        <f t="shared" si="0"/>
        <v>11962.063599999998</v>
      </c>
      <c r="AL28" s="76">
        <f t="shared" si="0"/>
        <v>14247.546399999997</v>
      </c>
      <c r="AM28" s="76">
        <f t="shared" si="0"/>
        <v>12731.583999999997</v>
      </c>
      <c r="AN28" s="76">
        <f t="shared" si="0"/>
        <v>13813.383999999996</v>
      </c>
      <c r="AO28" s="76">
        <f t="shared" si="0"/>
        <v>14159.559999999998</v>
      </c>
      <c r="AP28" s="76">
        <f t="shared" si="0"/>
        <v>14267.739999999996</v>
      </c>
      <c r="AQ28" s="76">
        <f t="shared" si="0"/>
        <v>14451.645999999997</v>
      </c>
      <c r="AR28" s="76">
        <f t="shared" si="0"/>
        <v>13221.999999999996</v>
      </c>
      <c r="AS28" s="76">
        <f t="shared" si="0"/>
        <v>12464.980399999997</v>
      </c>
      <c r="AT28" s="76">
        <f t="shared" si="0"/>
        <v>12019.999999999998</v>
      </c>
      <c r="AU28" s="76">
        <f t="shared" si="0"/>
        <v>10817.999999999998</v>
      </c>
      <c r="AV28" s="76">
        <f t="shared" si="0"/>
        <v>9615.9999999999982</v>
      </c>
      <c r="AW28" s="76">
        <f t="shared" si="0"/>
        <v>8413.9999999999982</v>
      </c>
      <c r="AX28" s="76">
        <f t="shared" si="0"/>
        <v>7443.9859999999981</v>
      </c>
      <c r="AY28" s="76">
        <f t="shared" si="0"/>
        <v>7493.7487999999985</v>
      </c>
      <c r="AZ28" s="76">
        <f t="shared" si="0"/>
        <v>7731.2639999999983</v>
      </c>
      <c r="BA28" s="76">
        <f t="shared" si="0"/>
        <v>8250.768399999999</v>
      </c>
      <c r="BB28" s="76">
        <f t="shared" si="0"/>
        <v>8250.5279999999984</v>
      </c>
      <c r="BC28" s="76">
        <f t="shared" si="0"/>
        <v>8378.4207999999981</v>
      </c>
      <c r="BD28" s="76">
        <f t="shared" si="0"/>
        <v>5335.677999999999</v>
      </c>
      <c r="BE28" s="76">
        <f t="shared" si="0"/>
        <v>5360.6795999999986</v>
      </c>
      <c r="BF28" s="76">
        <f t="shared" si="0"/>
        <v>5478.2351999999992</v>
      </c>
      <c r="BG28" s="76">
        <f t="shared" si="0"/>
        <v>5523.1899999999987</v>
      </c>
      <c r="BH28" s="76">
        <f t="shared" si="0"/>
        <v>5324.3791999999985</v>
      </c>
      <c r="BI28" s="76">
        <f t="shared" si="0"/>
        <v>5248.1723999999986</v>
      </c>
      <c r="BJ28" s="76">
        <f t="shared" si="0"/>
        <v>6151.3551999999991</v>
      </c>
      <c r="BK28" s="76">
        <f t="shared" si="0"/>
        <v>5762.387999999999</v>
      </c>
      <c r="BL28" s="76">
        <f t="shared" si="0"/>
        <v>5983.0751999999984</v>
      </c>
      <c r="BM28" s="76">
        <f t="shared" si="0"/>
        <v>6061.6859999999988</v>
      </c>
      <c r="BN28" s="76">
        <f t="shared" si="0"/>
        <v>6261.6987999999983</v>
      </c>
    </row>
    <row r="29" spans="1:66" s="76" customFormat="1" ht="15.6"/>
  </sheetData>
  <pageMargins left="0.7" right="0.7" top="0.75" bottom="0.75" header="0.3" footer="0.3"/>
  <pageSetup orientation="portrait" horizontalDpi="360" verticalDpi="36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B9332-6DEE-46FB-B048-052560DA08E3}">
  <sheetPr>
    <tabColor theme="9" tint="0.59999389629810485"/>
  </sheetPr>
  <dimension ref="A1:BN15"/>
  <sheetViews>
    <sheetView workbookViewId="0">
      <selection activeCell="H33" sqref="H33"/>
    </sheetView>
  </sheetViews>
  <sheetFormatPr defaultColWidth="8.7109375" defaultRowHeight="14.45"/>
  <cols>
    <col min="4" max="4" width="19.5703125" bestFit="1" customWidth="1"/>
    <col min="6" max="6" width="27.28515625" bestFit="1" customWidth="1"/>
    <col min="7" max="7" width="12.28515625" customWidth="1"/>
  </cols>
  <sheetData>
    <row r="1" spans="1:66">
      <c r="A1" t="s">
        <v>118</v>
      </c>
      <c r="B1" t="s">
        <v>65</v>
      </c>
      <c r="C1" t="s">
        <v>66</v>
      </c>
      <c r="D1" t="s">
        <v>67</v>
      </c>
      <c r="E1" t="s">
        <v>68</v>
      </c>
      <c r="F1" t="s">
        <v>69</v>
      </c>
      <c r="G1" t="s">
        <v>70</v>
      </c>
      <c r="H1" t="s">
        <v>119</v>
      </c>
      <c r="I1" t="s">
        <v>120</v>
      </c>
      <c r="J1" t="s">
        <v>121</v>
      </c>
      <c r="K1" t="s">
        <v>122</v>
      </c>
      <c r="L1" t="s">
        <v>123</v>
      </c>
      <c r="M1" t="s">
        <v>124</v>
      </c>
      <c r="N1" t="s">
        <v>125</v>
      </c>
      <c r="O1" t="s">
        <v>126</v>
      </c>
      <c r="P1" t="s">
        <v>127</v>
      </c>
      <c r="Q1" t="s">
        <v>128</v>
      </c>
      <c r="R1" t="s">
        <v>129</v>
      </c>
      <c r="S1" t="s">
        <v>130</v>
      </c>
      <c r="T1" t="s">
        <v>131</v>
      </c>
      <c r="U1" t="s">
        <v>132</v>
      </c>
      <c r="V1" t="s">
        <v>133</v>
      </c>
      <c r="W1" t="s">
        <v>134</v>
      </c>
      <c r="X1" t="s">
        <v>135</v>
      </c>
      <c r="Y1" t="s">
        <v>136</v>
      </c>
      <c r="Z1" t="s">
        <v>137</v>
      </c>
      <c r="AA1" t="s">
        <v>138</v>
      </c>
      <c r="AB1" t="s">
        <v>139</v>
      </c>
      <c r="AC1" t="s">
        <v>140</v>
      </c>
      <c r="AD1" t="s">
        <v>141</v>
      </c>
      <c r="AE1" t="s">
        <v>142</v>
      </c>
      <c r="AF1" t="s">
        <v>143</v>
      </c>
      <c r="AG1" t="s">
        <v>144</v>
      </c>
      <c r="AH1" t="s">
        <v>145</v>
      </c>
      <c r="AI1" t="s">
        <v>146</v>
      </c>
      <c r="AJ1" t="s">
        <v>147</v>
      </c>
      <c r="AK1" t="s">
        <v>148</v>
      </c>
      <c r="AL1" t="s">
        <v>71</v>
      </c>
      <c r="AM1" t="s">
        <v>72</v>
      </c>
      <c r="AN1" t="s">
        <v>73</v>
      </c>
      <c r="AO1" t="s">
        <v>74</v>
      </c>
      <c r="AP1" t="s">
        <v>75</v>
      </c>
      <c r="AQ1" t="s">
        <v>76</v>
      </c>
      <c r="AR1" t="s">
        <v>77</v>
      </c>
      <c r="AS1" t="s">
        <v>78</v>
      </c>
      <c r="AT1" t="s">
        <v>79</v>
      </c>
      <c r="AU1" t="s">
        <v>80</v>
      </c>
      <c r="AV1" t="s">
        <v>81</v>
      </c>
      <c r="AW1" t="s">
        <v>82</v>
      </c>
      <c r="AX1" t="s">
        <v>83</v>
      </c>
      <c r="AY1" t="s">
        <v>84</v>
      </c>
      <c r="AZ1" t="s">
        <v>85</v>
      </c>
      <c r="BA1" t="s">
        <v>86</v>
      </c>
      <c r="BB1" t="s">
        <v>87</v>
      </c>
      <c r="BC1" t="s">
        <v>88</v>
      </c>
      <c r="BD1" t="s">
        <v>89</v>
      </c>
      <c r="BE1" t="s">
        <v>90</v>
      </c>
      <c r="BF1" t="s">
        <v>149</v>
      </c>
      <c r="BG1" t="s">
        <v>150</v>
      </c>
      <c r="BH1" t="s">
        <v>151</v>
      </c>
      <c r="BI1" t="s">
        <v>152</v>
      </c>
      <c r="BJ1" t="s">
        <v>153</v>
      </c>
      <c r="BK1" t="s">
        <v>154</v>
      </c>
      <c r="BL1" t="s">
        <v>155</v>
      </c>
      <c r="BM1" t="s">
        <v>156</v>
      </c>
      <c r="BN1" t="s">
        <v>157</v>
      </c>
    </row>
    <row r="2" spans="1:66">
      <c r="A2">
        <v>19</v>
      </c>
      <c r="B2" t="s">
        <v>29</v>
      </c>
      <c r="C2">
        <v>1035</v>
      </c>
      <c r="D2" t="s">
        <v>342</v>
      </c>
      <c r="E2">
        <v>5510</v>
      </c>
      <c r="F2" t="s">
        <v>160</v>
      </c>
      <c r="G2" t="s">
        <v>178</v>
      </c>
      <c r="H2">
        <v>18570</v>
      </c>
      <c r="I2">
        <v>18930</v>
      </c>
      <c r="J2">
        <v>19273</v>
      </c>
      <c r="K2">
        <v>19616</v>
      </c>
      <c r="L2">
        <v>21116</v>
      </c>
      <c r="M2">
        <v>21300</v>
      </c>
      <c r="N2">
        <v>21570</v>
      </c>
      <c r="O2">
        <v>23300</v>
      </c>
      <c r="P2">
        <v>25110</v>
      </c>
      <c r="Q2">
        <v>27525</v>
      </c>
      <c r="R2">
        <v>28813</v>
      </c>
      <c r="S2">
        <v>30200</v>
      </c>
      <c r="T2">
        <v>31715</v>
      </c>
      <c r="U2">
        <v>33296</v>
      </c>
      <c r="V2">
        <v>35243</v>
      </c>
      <c r="W2">
        <v>36956</v>
      </c>
      <c r="X2">
        <v>39343</v>
      </c>
      <c r="Y2">
        <v>41118</v>
      </c>
      <c r="Z2">
        <v>42973</v>
      </c>
      <c r="AA2">
        <v>47704</v>
      </c>
      <c r="AB2">
        <v>49224</v>
      </c>
      <c r="AC2">
        <v>51003</v>
      </c>
      <c r="AD2">
        <v>62355</v>
      </c>
      <c r="AE2">
        <v>53119</v>
      </c>
      <c r="AF2">
        <v>55137</v>
      </c>
      <c r="AG2">
        <v>53651</v>
      </c>
      <c r="AH2">
        <v>57068</v>
      </c>
      <c r="AI2">
        <v>60573</v>
      </c>
      <c r="AJ2">
        <v>53863</v>
      </c>
      <c r="AK2">
        <v>65290</v>
      </c>
      <c r="AL2">
        <v>65316</v>
      </c>
      <c r="AM2">
        <v>66767</v>
      </c>
      <c r="AN2">
        <v>57663</v>
      </c>
      <c r="AO2">
        <v>59619</v>
      </c>
      <c r="AP2">
        <v>62277</v>
      </c>
      <c r="AQ2">
        <v>65754</v>
      </c>
      <c r="AR2">
        <v>68659</v>
      </c>
      <c r="AS2">
        <v>72170</v>
      </c>
      <c r="AT2">
        <v>74060</v>
      </c>
      <c r="AU2">
        <v>76422</v>
      </c>
      <c r="AV2">
        <v>96950</v>
      </c>
      <c r="AW2">
        <v>100550</v>
      </c>
      <c r="AX2">
        <v>104150</v>
      </c>
      <c r="AY2">
        <v>107750</v>
      </c>
      <c r="AZ2">
        <v>108000</v>
      </c>
      <c r="BA2">
        <v>110000</v>
      </c>
      <c r="BB2">
        <v>111966</v>
      </c>
      <c r="BC2">
        <v>114488</v>
      </c>
      <c r="BD2">
        <v>80464</v>
      </c>
      <c r="BE2">
        <v>83881</v>
      </c>
      <c r="BF2">
        <v>86302</v>
      </c>
      <c r="BG2">
        <v>89606</v>
      </c>
      <c r="BH2">
        <v>90599</v>
      </c>
      <c r="BI2">
        <v>92168</v>
      </c>
      <c r="BJ2">
        <v>93628</v>
      </c>
      <c r="BK2">
        <v>100000</v>
      </c>
      <c r="BL2">
        <v>106000</v>
      </c>
      <c r="BM2">
        <v>109000</v>
      </c>
      <c r="BN2">
        <v>111600</v>
      </c>
    </row>
    <row r="3" spans="1:66">
      <c r="A3">
        <v>19</v>
      </c>
      <c r="B3" t="s">
        <v>29</v>
      </c>
      <c r="C3">
        <v>1808</v>
      </c>
      <c r="D3" t="s">
        <v>343</v>
      </c>
      <c r="E3">
        <v>5510</v>
      </c>
      <c r="F3" t="s">
        <v>160</v>
      </c>
      <c r="G3" t="s">
        <v>178</v>
      </c>
      <c r="H3">
        <v>6980</v>
      </c>
      <c r="I3">
        <v>7046</v>
      </c>
      <c r="J3">
        <v>7491</v>
      </c>
      <c r="K3">
        <v>7491</v>
      </c>
      <c r="L3">
        <v>7695</v>
      </c>
      <c r="M3">
        <v>10395</v>
      </c>
      <c r="N3">
        <v>11520</v>
      </c>
      <c r="O3">
        <v>12522</v>
      </c>
      <c r="P3">
        <v>13715</v>
      </c>
      <c r="Q3">
        <v>15520</v>
      </c>
      <c r="R3">
        <v>18215</v>
      </c>
      <c r="S3">
        <v>19420</v>
      </c>
      <c r="T3">
        <v>20521</v>
      </c>
      <c r="U3">
        <v>20535</v>
      </c>
      <c r="V3">
        <v>28048</v>
      </c>
      <c r="W3">
        <v>29555</v>
      </c>
      <c r="X3">
        <v>33362</v>
      </c>
      <c r="Y3">
        <v>31167</v>
      </c>
      <c r="Z3">
        <v>30073</v>
      </c>
      <c r="AA3">
        <v>30028</v>
      </c>
      <c r="AB3">
        <v>29009</v>
      </c>
      <c r="AC3">
        <v>23852</v>
      </c>
      <c r="AD3">
        <v>22745</v>
      </c>
      <c r="AE3">
        <v>22286</v>
      </c>
      <c r="AF3">
        <v>20936</v>
      </c>
      <c r="AG3">
        <v>20583</v>
      </c>
      <c r="AH3">
        <v>20598</v>
      </c>
      <c r="AI3">
        <v>30663</v>
      </c>
      <c r="AJ3">
        <v>35245</v>
      </c>
      <c r="AK3">
        <v>43003</v>
      </c>
      <c r="AL3">
        <v>52217</v>
      </c>
      <c r="AM3">
        <v>54207</v>
      </c>
      <c r="AN3">
        <v>71924</v>
      </c>
      <c r="AO3">
        <v>88906</v>
      </c>
      <c r="AP3">
        <v>96912</v>
      </c>
      <c r="AQ3">
        <v>106135</v>
      </c>
      <c r="AR3">
        <v>116566</v>
      </c>
      <c r="AS3">
        <v>135650</v>
      </c>
      <c r="AT3">
        <v>138824</v>
      </c>
      <c r="AU3">
        <v>135378</v>
      </c>
      <c r="AV3">
        <v>129005</v>
      </c>
      <c r="AW3">
        <v>136005</v>
      </c>
      <c r="AX3">
        <v>136033</v>
      </c>
      <c r="AY3">
        <v>148533</v>
      </c>
      <c r="AZ3">
        <v>185033</v>
      </c>
      <c r="BA3">
        <v>252257</v>
      </c>
      <c r="BB3">
        <v>285203</v>
      </c>
      <c r="BC3">
        <v>304283</v>
      </c>
      <c r="BD3">
        <v>321790</v>
      </c>
      <c r="BE3">
        <v>384333</v>
      </c>
      <c r="BF3">
        <v>377357</v>
      </c>
      <c r="BG3">
        <v>363657</v>
      </c>
      <c r="BH3">
        <v>368946</v>
      </c>
      <c r="BI3">
        <v>373847</v>
      </c>
      <c r="BJ3">
        <v>506823</v>
      </c>
      <c r="BK3">
        <v>468319</v>
      </c>
      <c r="BL3">
        <v>506920</v>
      </c>
      <c r="BM3">
        <v>485446</v>
      </c>
      <c r="BN3">
        <v>494430</v>
      </c>
    </row>
    <row r="4" spans="1:66">
      <c r="A4">
        <v>19</v>
      </c>
      <c r="B4" t="s">
        <v>29</v>
      </c>
      <c r="C4">
        <v>1783</v>
      </c>
      <c r="D4" t="s">
        <v>344</v>
      </c>
      <c r="E4">
        <v>5313</v>
      </c>
      <c r="F4" t="s">
        <v>345</v>
      </c>
      <c r="G4" t="s">
        <v>346</v>
      </c>
      <c r="H4">
        <v>1655</v>
      </c>
      <c r="I4">
        <v>1640</v>
      </c>
      <c r="J4">
        <v>1733</v>
      </c>
      <c r="K4">
        <v>1733</v>
      </c>
      <c r="L4">
        <v>1750</v>
      </c>
      <c r="M4">
        <v>2000</v>
      </c>
      <c r="N4">
        <v>2240</v>
      </c>
      <c r="O4">
        <v>2280</v>
      </c>
      <c r="P4">
        <v>2300</v>
      </c>
      <c r="Q4">
        <v>2100</v>
      </c>
      <c r="R4">
        <v>2400</v>
      </c>
      <c r="S4">
        <v>2800</v>
      </c>
      <c r="T4">
        <v>2500</v>
      </c>
      <c r="U4">
        <v>3000</v>
      </c>
      <c r="V4">
        <v>3019</v>
      </c>
      <c r="W4">
        <v>3376</v>
      </c>
      <c r="X4">
        <v>3399</v>
      </c>
      <c r="Y4">
        <v>3620</v>
      </c>
      <c r="Z4">
        <v>3687</v>
      </c>
      <c r="AA4">
        <v>4480</v>
      </c>
      <c r="AB4">
        <v>4500</v>
      </c>
      <c r="AC4">
        <v>4630</v>
      </c>
      <c r="AD4">
        <v>4700</v>
      </c>
      <c r="AE4">
        <v>4800</v>
      </c>
      <c r="AF4">
        <v>4800</v>
      </c>
      <c r="AG4">
        <v>4900</v>
      </c>
      <c r="AH4">
        <v>5200</v>
      </c>
      <c r="AI4">
        <v>5600</v>
      </c>
      <c r="AJ4">
        <v>7953</v>
      </c>
      <c r="AK4">
        <v>8929</v>
      </c>
      <c r="AL4">
        <v>9498</v>
      </c>
      <c r="AM4">
        <v>9839</v>
      </c>
      <c r="AN4">
        <v>10000</v>
      </c>
      <c r="AO4">
        <v>11300</v>
      </c>
      <c r="AP4">
        <v>12500</v>
      </c>
      <c r="AQ4">
        <v>12000</v>
      </c>
      <c r="AR4">
        <v>11000</v>
      </c>
      <c r="AS4">
        <v>9000</v>
      </c>
      <c r="AT4">
        <v>10000</v>
      </c>
      <c r="AU4">
        <v>9000</v>
      </c>
      <c r="AV4">
        <v>10894</v>
      </c>
      <c r="AW4">
        <v>9450</v>
      </c>
      <c r="AX4">
        <v>11200</v>
      </c>
      <c r="AY4">
        <v>12300</v>
      </c>
      <c r="AZ4">
        <v>13000</v>
      </c>
      <c r="BA4">
        <v>13800</v>
      </c>
      <c r="BB4">
        <v>14600</v>
      </c>
      <c r="BC4">
        <v>15200</v>
      </c>
      <c r="BD4">
        <v>16000</v>
      </c>
      <c r="BE4">
        <v>16600</v>
      </c>
      <c r="BF4">
        <v>16700</v>
      </c>
      <c r="BG4">
        <v>16700</v>
      </c>
      <c r="BH4">
        <v>16850</v>
      </c>
      <c r="BI4">
        <v>17000</v>
      </c>
      <c r="BJ4">
        <v>20577</v>
      </c>
      <c r="BK4">
        <v>22530</v>
      </c>
      <c r="BL4">
        <v>24650</v>
      </c>
      <c r="BM4">
        <v>25000</v>
      </c>
      <c r="BN4">
        <v>22868</v>
      </c>
    </row>
    <row r="6" spans="1:66">
      <c r="A6">
        <v>19</v>
      </c>
      <c r="B6" t="s">
        <v>29</v>
      </c>
      <c r="C6">
        <v>1746</v>
      </c>
      <c r="D6" t="s">
        <v>347</v>
      </c>
      <c r="E6">
        <v>5111</v>
      </c>
      <c r="F6" t="s">
        <v>348</v>
      </c>
      <c r="G6" t="s">
        <v>349</v>
      </c>
      <c r="H6">
        <v>1830000</v>
      </c>
      <c r="I6">
        <v>1880000</v>
      </c>
      <c r="J6">
        <v>1930000</v>
      </c>
      <c r="K6">
        <v>1980000</v>
      </c>
      <c r="L6">
        <v>2030000</v>
      </c>
      <c r="M6">
        <v>2080000</v>
      </c>
      <c r="N6">
        <v>2131900</v>
      </c>
      <c r="O6">
        <v>2183658</v>
      </c>
      <c r="P6">
        <v>2190000</v>
      </c>
      <c r="Q6">
        <v>2290800</v>
      </c>
      <c r="R6">
        <v>2411840</v>
      </c>
      <c r="S6">
        <v>2564875</v>
      </c>
      <c r="T6">
        <v>2658810</v>
      </c>
      <c r="U6">
        <v>3096000</v>
      </c>
      <c r="V6">
        <v>3244035</v>
      </c>
      <c r="W6">
        <v>3398110</v>
      </c>
      <c r="X6">
        <v>3578280</v>
      </c>
      <c r="Y6">
        <v>4208600</v>
      </c>
      <c r="Z6">
        <v>4523200</v>
      </c>
      <c r="AA6">
        <v>4698700</v>
      </c>
      <c r="AB6">
        <v>4487800</v>
      </c>
      <c r="AC6">
        <v>4601600</v>
      </c>
      <c r="AD6">
        <v>5616600</v>
      </c>
      <c r="AE6">
        <v>5214626</v>
      </c>
      <c r="AF6">
        <v>5515100</v>
      </c>
      <c r="AG6">
        <v>5055183</v>
      </c>
      <c r="AH6">
        <v>5238591</v>
      </c>
      <c r="AI6">
        <v>5401561</v>
      </c>
      <c r="AJ6">
        <v>5475891</v>
      </c>
      <c r="AK6">
        <v>5131659</v>
      </c>
      <c r="AL6">
        <v>5228026</v>
      </c>
      <c r="AM6">
        <v>5349406</v>
      </c>
      <c r="AN6">
        <v>5463082</v>
      </c>
      <c r="AO6">
        <v>5603739</v>
      </c>
      <c r="AP6">
        <v>5737977</v>
      </c>
      <c r="AQ6">
        <v>5886283</v>
      </c>
      <c r="AR6">
        <v>6061216</v>
      </c>
      <c r="AS6">
        <v>6225688</v>
      </c>
      <c r="AT6">
        <v>6392425</v>
      </c>
      <c r="AU6">
        <v>6911930</v>
      </c>
      <c r="AV6">
        <v>6500096</v>
      </c>
      <c r="AW6">
        <v>6673475</v>
      </c>
      <c r="AX6">
        <v>6851256</v>
      </c>
      <c r="AY6">
        <v>7033582</v>
      </c>
      <c r="AZ6">
        <v>7217507</v>
      </c>
      <c r="BA6">
        <v>7409002</v>
      </c>
      <c r="BB6">
        <v>7586526</v>
      </c>
      <c r="BC6">
        <v>7786802</v>
      </c>
      <c r="BD6">
        <v>7985230</v>
      </c>
      <c r="BE6">
        <v>8189786</v>
      </c>
      <c r="BF6">
        <v>8400439</v>
      </c>
      <c r="BG6">
        <v>8620784</v>
      </c>
      <c r="BH6">
        <v>8847434</v>
      </c>
      <c r="BI6">
        <v>8798354</v>
      </c>
      <c r="BJ6">
        <v>8948602</v>
      </c>
      <c r="BK6">
        <v>9119000</v>
      </c>
      <c r="BL6">
        <v>9304000</v>
      </c>
      <c r="BM6">
        <v>9556000</v>
      </c>
      <c r="BN6">
        <v>9741474</v>
      </c>
    </row>
    <row r="7" spans="1:66">
      <c r="A7">
        <v>19</v>
      </c>
      <c r="B7" t="s">
        <v>29</v>
      </c>
      <c r="C7">
        <v>1749</v>
      </c>
      <c r="D7" t="s">
        <v>350</v>
      </c>
      <c r="E7">
        <v>5111</v>
      </c>
      <c r="F7" t="s">
        <v>348</v>
      </c>
      <c r="G7" t="s">
        <v>349</v>
      </c>
      <c r="H7">
        <v>7665000</v>
      </c>
      <c r="I7">
        <v>7938000</v>
      </c>
      <c r="J7">
        <v>8240400</v>
      </c>
      <c r="K7">
        <v>8097000</v>
      </c>
      <c r="L7">
        <v>8143900</v>
      </c>
      <c r="M7">
        <v>8150000</v>
      </c>
      <c r="N7">
        <v>8478300</v>
      </c>
      <c r="O7">
        <v>8610000</v>
      </c>
      <c r="P7">
        <v>8922700</v>
      </c>
      <c r="Q7">
        <v>9138220</v>
      </c>
      <c r="R7">
        <v>9410880</v>
      </c>
      <c r="S7">
        <v>9687290</v>
      </c>
      <c r="T7">
        <v>9967800</v>
      </c>
      <c r="U7">
        <v>10217236</v>
      </c>
      <c r="V7">
        <v>10486397</v>
      </c>
      <c r="W7">
        <v>10836330</v>
      </c>
      <c r="X7">
        <v>11142900</v>
      </c>
      <c r="Y7">
        <v>11408421</v>
      </c>
      <c r="Z7">
        <v>11762500</v>
      </c>
      <c r="AA7">
        <v>11063300</v>
      </c>
      <c r="AB7">
        <v>11073500</v>
      </c>
      <c r="AC7">
        <v>10245000</v>
      </c>
      <c r="AD7">
        <v>9257400</v>
      </c>
      <c r="AE7">
        <v>7888548</v>
      </c>
      <c r="AF7">
        <v>9101555</v>
      </c>
      <c r="AG7">
        <v>7416185</v>
      </c>
      <c r="AH7">
        <v>8752983</v>
      </c>
      <c r="AI7">
        <v>8985493</v>
      </c>
      <c r="AJ7">
        <v>9160387</v>
      </c>
      <c r="AK7">
        <v>7558892</v>
      </c>
      <c r="AL7">
        <v>7741220</v>
      </c>
      <c r="AM7">
        <v>7866277</v>
      </c>
      <c r="AN7">
        <v>8063798</v>
      </c>
      <c r="AO7">
        <v>8252499</v>
      </c>
      <c r="AP7">
        <v>8451619</v>
      </c>
      <c r="AQ7">
        <v>8653465</v>
      </c>
      <c r="AR7">
        <v>8863996</v>
      </c>
      <c r="AS7">
        <v>9060006</v>
      </c>
      <c r="AT7">
        <v>9301673</v>
      </c>
      <c r="AU7">
        <v>9053562</v>
      </c>
      <c r="AV7">
        <v>9203981</v>
      </c>
      <c r="AW7">
        <v>9366330</v>
      </c>
      <c r="AX7">
        <v>9546580</v>
      </c>
      <c r="AY7">
        <v>9715037</v>
      </c>
      <c r="AZ7">
        <v>9895532</v>
      </c>
      <c r="BA7">
        <v>10088546</v>
      </c>
      <c r="BB7">
        <v>10264168</v>
      </c>
      <c r="BC7">
        <v>10472399</v>
      </c>
      <c r="BD7">
        <v>10685244</v>
      </c>
      <c r="BE7">
        <v>10900483</v>
      </c>
      <c r="BF7">
        <v>11132223</v>
      </c>
      <c r="BG7">
        <v>11391388</v>
      </c>
      <c r="BH7">
        <v>11658839</v>
      </c>
      <c r="BI7">
        <v>9563235</v>
      </c>
      <c r="BJ7">
        <v>9634822</v>
      </c>
      <c r="BK7">
        <v>9635968</v>
      </c>
      <c r="BL7">
        <v>9652000</v>
      </c>
      <c r="BM7">
        <v>9721000</v>
      </c>
      <c r="BN7">
        <v>9797431</v>
      </c>
    </row>
    <row r="8" spans="1:66">
      <c r="A8">
        <v>19</v>
      </c>
      <c r="B8" t="s">
        <v>29</v>
      </c>
      <c r="C8">
        <v>1096</v>
      </c>
      <c r="D8" t="s">
        <v>351</v>
      </c>
      <c r="E8">
        <v>5111</v>
      </c>
      <c r="F8" t="s">
        <v>348</v>
      </c>
      <c r="G8" t="s">
        <v>349</v>
      </c>
      <c r="H8">
        <v>191000</v>
      </c>
      <c r="I8">
        <v>193000</v>
      </c>
      <c r="J8">
        <v>194000</v>
      </c>
      <c r="K8">
        <v>194900</v>
      </c>
      <c r="L8">
        <v>214300</v>
      </c>
      <c r="M8">
        <v>223000</v>
      </c>
      <c r="N8">
        <v>244000</v>
      </c>
      <c r="O8">
        <v>264000</v>
      </c>
      <c r="P8">
        <v>284000</v>
      </c>
      <c r="Q8">
        <v>290000</v>
      </c>
      <c r="R8">
        <v>300000</v>
      </c>
      <c r="S8">
        <v>300000</v>
      </c>
      <c r="T8">
        <v>310000</v>
      </c>
      <c r="U8">
        <v>320000</v>
      </c>
      <c r="V8">
        <v>340000</v>
      </c>
      <c r="W8">
        <v>360000</v>
      </c>
      <c r="X8">
        <v>370000</v>
      </c>
      <c r="Y8">
        <v>360000</v>
      </c>
      <c r="Z8">
        <v>340000</v>
      </c>
      <c r="AA8">
        <v>330000</v>
      </c>
      <c r="AB8">
        <v>320000</v>
      </c>
      <c r="AC8">
        <v>310000</v>
      </c>
      <c r="AD8">
        <v>300000</v>
      </c>
      <c r="AE8">
        <v>292600</v>
      </c>
      <c r="AF8">
        <v>310600</v>
      </c>
      <c r="AG8">
        <v>310000</v>
      </c>
      <c r="AH8">
        <v>315000</v>
      </c>
      <c r="AI8">
        <v>315000</v>
      </c>
      <c r="AJ8">
        <v>320000</v>
      </c>
      <c r="AK8">
        <v>320000</v>
      </c>
      <c r="AL8">
        <v>320000</v>
      </c>
      <c r="AM8">
        <v>322000</v>
      </c>
      <c r="AN8">
        <v>322000</v>
      </c>
      <c r="AO8">
        <v>322000</v>
      </c>
      <c r="AP8">
        <v>322000</v>
      </c>
      <c r="AQ8">
        <v>322000</v>
      </c>
      <c r="AR8">
        <v>322000</v>
      </c>
      <c r="AS8">
        <v>322000</v>
      </c>
      <c r="AT8">
        <v>340000</v>
      </c>
      <c r="AU8">
        <v>360000</v>
      </c>
      <c r="AV8">
        <v>380000</v>
      </c>
      <c r="AW8">
        <v>400000</v>
      </c>
      <c r="AX8">
        <v>428626</v>
      </c>
      <c r="AY8">
        <v>437460</v>
      </c>
      <c r="AZ8">
        <v>447047</v>
      </c>
      <c r="BA8">
        <v>455929</v>
      </c>
      <c r="BB8">
        <v>465397</v>
      </c>
      <c r="BC8">
        <v>470000</v>
      </c>
      <c r="BD8">
        <v>475000</v>
      </c>
      <c r="BE8">
        <v>478000</v>
      </c>
      <c r="BF8">
        <v>483000</v>
      </c>
      <c r="BG8">
        <v>487000</v>
      </c>
      <c r="BH8">
        <v>488000</v>
      </c>
      <c r="BI8">
        <v>490000</v>
      </c>
      <c r="BJ8">
        <v>491965</v>
      </c>
      <c r="BK8">
        <v>499450</v>
      </c>
      <c r="BL8">
        <v>502525</v>
      </c>
      <c r="BM8">
        <v>505932</v>
      </c>
      <c r="BN8">
        <v>509316</v>
      </c>
    </row>
    <row r="9" spans="1:66">
      <c r="A9">
        <v>19</v>
      </c>
      <c r="B9" t="s">
        <v>29</v>
      </c>
      <c r="C9">
        <v>1110</v>
      </c>
      <c r="D9" t="s">
        <v>218</v>
      </c>
      <c r="E9">
        <v>5111</v>
      </c>
      <c r="F9" t="s">
        <v>348</v>
      </c>
      <c r="G9" t="s">
        <v>349</v>
      </c>
      <c r="H9">
        <v>56000</v>
      </c>
      <c r="I9">
        <v>59000</v>
      </c>
      <c r="J9">
        <v>62000</v>
      </c>
      <c r="K9">
        <v>65800</v>
      </c>
      <c r="L9">
        <v>72300</v>
      </c>
      <c r="M9">
        <v>73000</v>
      </c>
      <c r="N9">
        <v>75000</v>
      </c>
      <c r="O9">
        <v>81000</v>
      </c>
      <c r="P9">
        <v>85000</v>
      </c>
      <c r="Q9">
        <v>86000</v>
      </c>
      <c r="R9">
        <v>88000</v>
      </c>
      <c r="S9">
        <v>90000</v>
      </c>
      <c r="T9">
        <v>90000</v>
      </c>
      <c r="U9">
        <v>92000</v>
      </c>
      <c r="V9">
        <v>92000</v>
      </c>
      <c r="W9">
        <v>94000</v>
      </c>
      <c r="X9">
        <v>96000</v>
      </c>
      <c r="Y9">
        <v>90000</v>
      </c>
      <c r="Z9">
        <v>88000</v>
      </c>
      <c r="AA9">
        <v>86000</v>
      </c>
      <c r="AB9">
        <v>85000</v>
      </c>
      <c r="AC9">
        <v>84000</v>
      </c>
      <c r="AD9">
        <v>82000</v>
      </c>
      <c r="AE9">
        <v>80000</v>
      </c>
      <c r="AF9">
        <v>80000</v>
      </c>
      <c r="AG9">
        <v>80000</v>
      </c>
      <c r="AH9">
        <v>80000</v>
      </c>
      <c r="AI9">
        <v>80000</v>
      </c>
      <c r="AJ9">
        <v>80000</v>
      </c>
      <c r="AK9">
        <v>80000</v>
      </c>
      <c r="AL9">
        <v>80000</v>
      </c>
      <c r="AM9">
        <v>81000</v>
      </c>
      <c r="AN9">
        <v>81000</v>
      </c>
      <c r="AO9">
        <v>81000</v>
      </c>
      <c r="AP9">
        <v>81000</v>
      </c>
      <c r="AQ9">
        <v>81000</v>
      </c>
      <c r="AR9">
        <v>81000</v>
      </c>
      <c r="AS9">
        <v>81000</v>
      </c>
      <c r="AT9">
        <v>81000</v>
      </c>
      <c r="AU9">
        <v>81000</v>
      </c>
      <c r="AV9">
        <v>81000</v>
      </c>
      <c r="AW9">
        <v>81500</v>
      </c>
      <c r="AX9">
        <v>82000</v>
      </c>
      <c r="AY9">
        <v>82000</v>
      </c>
      <c r="AZ9">
        <v>82000</v>
      </c>
      <c r="BA9">
        <v>82000</v>
      </c>
      <c r="BB9">
        <v>82000</v>
      </c>
      <c r="BC9">
        <v>82000</v>
      </c>
      <c r="BD9">
        <v>82000</v>
      </c>
      <c r="BE9">
        <v>82000</v>
      </c>
      <c r="BF9">
        <v>82000</v>
      </c>
      <c r="BG9">
        <v>82000</v>
      </c>
      <c r="BH9">
        <v>82000</v>
      </c>
      <c r="BI9">
        <v>83000</v>
      </c>
      <c r="BJ9">
        <v>82913</v>
      </c>
      <c r="BK9">
        <v>82628</v>
      </c>
      <c r="BL9">
        <v>82647</v>
      </c>
      <c r="BM9">
        <v>82682</v>
      </c>
      <c r="BN9">
        <v>82717</v>
      </c>
    </row>
    <row r="10" spans="1:66">
      <c r="A10">
        <v>19</v>
      </c>
      <c r="B10" t="s">
        <v>29</v>
      </c>
      <c r="C10">
        <v>1107</v>
      </c>
      <c r="D10" t="s">
        <v>217</v>
      </c>
      <c r="E10">
        <v>5111</v>
      </c>
      <c r="F10" t="s">
        <v>348</v>
      </c>
      <c r="G10" t="s">
        <v>349</v>
      </c>
      <c r="H10">
        <v>445000</v>
      </c>
      <c r="I10">
        <v>468000</v>
      </c>
      <c r="J10">
        <v>490000</v>
      </c>
      <c r="K10">
        <v>513250</v>
      </c>
      <c r="L10">
        <v>550000</v>
      </c>
      <c r="M10">
        <v>560000</v>
      </c>
      <c r="N10">
        <v>590000</v>
      </c>
      <c r="O10">
        <v>620000</v>
      </c>
      <c r="P10">
        <v>640000</v>
      </c>
      <c r="Q10">
        <v>650000</v>
      </c>
      <c r="R10">
        <v>670000</v>
      </c>
      <c r="S10">
        <v>660000</v>
      </c>
      <c r="T10">
        <v>660000</v>
      </c>
      <c r="U10">
        <v>680000</v>
      </c>
      <c r="V10">
        <v>700000</v>
      </c>
      <c r="W10">
        <v>720000</v>
      </c>
      <c r="X10">
        <v>740000</v>
      </c>
      <c r="Y10">
        <v>720000</v>
      </c>
      <c r="Z10">
        <v>700000</v>
      </c>
      <c r="AA10">
        <v>680000</v>
      </c>
      <c r="AB10">
        <v>660000</v>
      </c>
      <c r="AC10">
        <v>630000</v>
      </c>
      <c r="AD10">
        <v>600000</v>
      </c>
      <c r="AE10">
        <v>600000</v>
      </c>
      <c r="AF10">
        <v>600000</v>
      </c>
      <c r="AG10">
        <v>600000</v>
      </c>
      <c r="AH10">
        <v>610000</v>
      </c>
      <c r="AI10">
        <v>620000</v>
      </c>
      <c r="AJ10">
        <v>630000</v>
      </c>
      <c r="AK10">
        <v>630000</v>
      </c>
      <c r="AL10">
        <v>630000</v>
      </c>
      <c r="AM10">
        <v>631000</v>
      </c>
      <c r="AN10">
        <v>631000</v>
      </c>
      <c r="AO10">
        <v>631000</v>
      </c>
      <c r="AP10">
        <v>631000</v>
      </c>
      <c r="AQ10">
        <v>631000</v>
      </c>
      <c r="AR10">
        <v>631000</v>
      </c>
      <c r="AS10">
        <v>631000</v>
      </c>
      <c r="AT10">
        <v>631000</v>
      </c>
      <c r="AU10">
        <v>631000</v>
      </c>
      <c r="AV10">
        <v>631000</v>
      </c>
      <c r="AW10">
        <v>632000</v>
      </c>
      <c r="AX10">
        <v>635000</v>
      </c>
      <c r="AY10">
        <v>635000</v>
      </c>
      <c r="AZ10">
        <v>635000</v>
      </c>
      <c r="BA10">
        <v>635000</v>
      </c>
      <c r="BB10">
        <v>635000</v>
      </c>
      <c r="BC10">
        <v>635000</v>
      </c>
      <c r="BD10">
        <v>635000</v>
      </c>
      <c r="BE10">
        <v>635000</v>
      </c>
      <c r="BF10">
        <v>635000</v>
      </c>
      <c r="BG10">
        <v>635000</v>
      </c>
      <c r="BH10">
        <v>635000</v>
      </c>
      <c r="BI10">
        <v>635000</v>
      </c>
      <c r="BJ10">
        <v>635020</v>
      </c>
      <c r="BK10">
        <v>635128</v>
      </c>
      <c r="BL10">
        <v>634996</v>
      </c>
      <c r="BM10">
        <v>634993</v>
      </c>
      <c r="BN10">
        <v>634991</v>
      </c>
    </row>
    <row r="11" spans="1:66">
      <c r="A11">
        <v>19</v>
      </c>
      <c r="B11" t="s">
        <v>29</v>
      </c>
      <c r="C11">
        <v>1157</v>
      </c>
      <c r="D11" t="s">
        <v>352</v>
      </c>
      <c r="E11">
        <v>5111</v>
      </c>
      <c r="F11" t="s">
        <v>348</v>
      </c>
      <c r="G11" t="s">
        <v>349</v>
      </c>
      <c r="H11">
        <v>1710000</v>
      </c>
      <c r="I11">
        <v>1760000</v>
      </c>
      <c r="J11">
        <v>1800000</v>
      </c>
      <c r="K11">
        <v>1850000</v>
      </c>
      <c r="L11">
        <v>1890000</v>
      </c>
      <c r="M11">
        <v>1935000</v>
      </c>
      <c r="N11">
        <v>1980000</v>
      </c>
      <c r="O11">
        <v>2025000</v>
      </c>
      <c r="P11">
        <v>2100000</v>
      </c>
      <c r="Q11">
        <v>2109200</v>
      </c>
      <c r="R11">
        <v>2157400</v>
      </c>
      <c r="S11">
        <v>2206700</v>
      </c>
      <c r="T11">
        <v>2257200</v>
      </c>
      <c r="U11">
        <v>2308100</v>
      </c>
      <c r="V11">
        <v>2359800</v>
      </c>
      <c r="W11">
        <v>2412800</v>
      </c>
      <c r="X11">
        <v>2466900</v>
      </c>
      <c r="Y11">
        <v>2524400</v>
      </c>
      <c r="Z11">
        <v>2379500</v>
      </c>
      <c r="AA11">
        <v>2317625</v>
      </c>
      <c r="AB11">
        <v>2352350</v>
      </c>
      <c r="AC11">
        <v>2387150</v>
      </c>
      <c r="AD11">
        <v>2194300</v>
      </c>
      <c r="AE11">
        <v>1548300</v>
      </c>
      <c r="AF11">
        <v>1653100</v>
      </c>
      <c r="AG11">
        <v>1650021</v>
      </c>
      <c r="AH11">
        <v>1650942</v>
      </c>
      <c r="AI11">
        <v>1639000</v>
      </c>
      <c r="AJ11">
        <v>1674000</v>
      </c>
      <c r="AK11">
        <v>1679148</v>
      </c>
      <c r="AL11">
        <v>1650761</v>
      </c>
      <c r="AM11">
        <v>1691210</v>
      </c>
      <c r="AN11">
        <v>1718215</v>
      </c>
      <c r="AO11">
        <v>1749911</v>
      </c>
      <c r="AP11">
        <v>1792441</v>
      </c>
      <c r="AQ11">
        <v>1838241</v>
      </c>
      <c r="AR11">
        <v>1850000</v>
      </c>
      <c r="AS11">
        <v>1850000</v>
      </c>
      <c r="AT11">
        <v>1950000</v>
      </c>
      <c r="AU11">
        <v>2050000</v>
      </c>
      <c r="AV11">
        <v>2100000</v>
      </c>
      <c r="AW11">
        <v>2216172</v>
      </c>
      <c r="AX11">
        <v>2259860</v>
      </c>
      <c r="AY11">
        <v>2324764</v>
      </c>
      <c r="AZ11">
        <v>2385347</v>
      </c>
      <c r="BA11">
        <v>2446156</v>
      </c>
      <c r="BB11">
        <v>2506455</v>
      </c>
      <c r="BC11">
        <v>2506455</v>
      </c>
      <c r="BD11">
        <v>2843032</v>
      </c>
      <c r="BE11">
        <v>2649422</v>
      </c>
      <c r="BF11">
        <v>3077887</v>
      </c>
      <c r="BG11">
        <v>3156914</v>
      </c>
      <c r="BH11">
        <v>3237069</v>
      </c>
      <c r="BI11">
        <v>3294140</v>
      </c>
      <c r="BJ11">
        <v>3194248</v>
      </c>
      <c r="BK11">
        <v>3162064</v>
      </c>
      <c r="BL11">
        <v>3056385</v>
      </c>
      <c r="BM11">
        <v>3035924</v>
      </c>
      <c r="BN11">
        <v>3036661</v>
      </c>
    </row>
    <row r="12" spans="1:66">
      <c r="A12">
        <v>19</v>
      </c>
      <c r="B12" t="s">
        <v>29</v>
      </c>
      <c r="C12">
        <v>1140</v>
      </c>
      <c r="D12" t="s">
        <v>353</v>
      </c>
      <c r="E12">
        <v>5112</v>
      </c>
      <c r="F12" t="s">
        <v>348</v>
      </c>
      <c r="G12" t="s">
        <v>346</v>
      </c>
      <c r="H12">
        <v>35</v>
      </c>
      <c r="I12">
        <v>35</v>
      </c>
      <c r="J12">
        <v>35</v>
      </c>
      <c r="K12">
        <v>35</v>
      </c>
      <c r="L12">
        <v>35</v>
      </c>
      <c r="M12">
        <v>35</v>
      </c>
      <c r="N12">
        <v>35</v>
      </c>
      <c r="O12">
        <v>36</v>
      </c>
      <c r="P12">
        <v>36</v>
      </c>
      <c r="Q12">
        <v>36</v>
      </c>
      <c r="R12">
        <v>36</v>
      </c>
      <c r="S12">
        <v>36</v>
      </c>
      <c r="T12">
        <v>36</v>
      </c>
      <c r="U12">
        <v>37</v>
      </c>
      <c r="V12">
        <v>37</v>
      </c>
      <c r="W12">
        <v>37</v>
      </c>
      <c r="X12">
        <v>37</v>
      </c>
      <c r="Y12">
        <v>37</v>
      </c>
      <c r="Z12">
        <v>37</v>
      </c>
      <c r="AA12">
        <v>38</v>
      </c>
      <c r="AB12">
        <v>38</v>
      </c>
      <c r="AC12">
        <v>38</v>
      </c>
      <c r="AD12">
        <v>39</v>
      </c>
      <c r="AE12">
        <v>39</v>
      </c>
      <c r="AF12">
        <v>39</v>
      </c>
      <c r="AG12">
        <v>39</v>
      </c>
      <c r="AH12">
        <v>40</v>
      </c>
      <c r="AI12">
        <v>40</v>
      </c>
      <c r="AJ12">
        <v>40</v>
      </c>
      <c r="AK12">
        <v>42</v>
      </c>
      <c r="AL12">
        <v>42</v>
      </c>
      <c r="AM12">
        <v>45</v>
      </c>
      <c r="AN12">
        <v>45</v>
      </c>
      <c r="AO12">
        <v>45</v>
      </c>
      <c r="AP12">
        <v>45</v>
      </c>
      <c r="AQ12">
        <v>45</v>
      </c>
      <c r="AR12">
        <v>45</v>
      </c>
      <c r="AS12">
        <v>45</v>
      </c>
      <c r="AT12">
        <v>45</v>
      </c>
      <c r="AU12">
        <v>45</v>
      </c>
      <c r="AV12">
        <v>45</v>
      </c>
      <c r="AW12">
        <v>45</v>
      </c>
      <c r="AX12">
        <v>50</v>
      </c>
      <c r="AY12">
        <v>50</v>
      </c>
      <c r="AZ12">
        <v>50</v>
      </c>
      <c r="BA12">
        <v>50</v>
      </c>
      <c r="BB12">
        <v>80</v>
      </c>
      <c r="BC12">
        <v>100</v>
      </c>
      <c r="BD12">
        <v>150</v>
      </c>
      <c r="BE12">
        <v>200</v>
      </c>
      <c r="BF12">
        <v>260</v>
      </c>
      <c r="BG12">
        <v>265</v>
      </c>
      <c r="BH12">
        <v>269</v>
      </c>
      <c r="BI12">
        <v>274</v>
      </c>
      <c r="BJ12">
        <v>282</v>
      </c>
      <c r="BK12">
        <v>275</v>
      </c>
      <c r="BL12">
        <v>280</v>
      </c>
      <c r="BM12">
        <v>281</v>
      </c>
      <c r="BN12">
        <v>295</v>
      </c>
    </row>
    <row r="13" spans="1:66">
      <c r="A13">
        <v>19</v>
      </c>
      <c r="B13" t="s">
        <v>29</v>
      </c>
      <c r="C13">
        <v>1150</v>
      </c>
      <c r="D13" t="s">
        <v>354</v>
      </c>
      <c r="E13">
        <v>5112</v>
      </c>
      <c r="F13" t="s">
        <v>348</v>
      </c>
      <c r="G13" t="s">
        <v>346</v>
      </c>
      <c r="H13">
        <v>375</v>
      </c>
      <c r="I13">
        <v>375</v>
      </c>
      <c r="J13">
        <v>375</v>
      </c>
      <c r="K13">
        <v>375</v>
      </c>
      <c r="L13">
        <v>370</v>
      </c>
      <c r="M13">
        <v>370</v>
      </c>
      <c r="N13">
        <v>370</v>
      </c>
      <c r="O13">
        <v>370</v>
      </c>
      <c r="P13">
        <v>368</v>
      </c>
      <c r="Q13">
        <v>368</v>
      </c>
      <c r="R13">
        <v>368</v>
      </c>
      <c r="S13">
        <v>368</v>
      </c>
      <c r="T13">
        <v>366</v>
      </c>
      <c r="U13">
        <v>366</v>
      </c>
      <c r="V13">
        <v>366</v>
      </c>
      <c r="W13">
        <v>366</v>
      </c>
      <c r="X13">
        <v>364</v>
      </c>
      <c r="Y13">
        <v>364</v>
      </c>
      <c r="Z13">
        <v>364</v>
      </c>
      <c r="AA13">
        <v>362</v>
      </c>
      <c r="AB13">
        <v>362</v>
      </c>
      <c r="AC13">
        <v>362</v>
      </c>
      <c r="AD13">
        <v>362</v>
      </c>
      <c r="AE13">
        <v>362</v>
      </c>
      <c r="AF13">
        <v>362</v>
      </c>
      <c r="AG13">
        <v>370</v>
      </c>
      <c r="AH13">
        <v>380</v>
      </c>
      <c r="AI13">
        <v>390</v>
      </c>
      <c r="AJ13">
        <v>400</v>
      </c>
      <c r="AK13">
        <v>410</v>
      </c>
      <c r="AL13">
        <v>410</v>
      </c>
      <c r="AM13">
        <v>415</v>
      </c>
      <c r="AN13">
        <v>415</v>
      </c>
      <c r="AO13">
        <v>415</v>
      </c>
      <c r="AP13">
        <v>415</v>
      </c>
      <c r="AQ13">
        <v>415</v>
      </c>
      <c r="AR13">
        <v>415</v>
      </c>
      <c r="AS13">
        <v>415</v>
      </c>
      <c r="AT13">
        <v>420</v>
      </c>
      <c r="AU13">
        <v>420</v>
      </c>
      <c r="AV13">
        <v>420</v>
      </c>
      <c r="AW13">
        <v>420</v>
      </c>
      <c r="AX13">
        <v>425</v>
      </c>
      <c r="AY13">
        <v>425</v>
      </c>
      <c r="AZ13">
        <v>425</v>
      </c>
      <c r="BA13">
        <v>425</v>
      </c>
      <c r="BB13">
        <v>425</v>
      </c>
      <c r="BC13">
        <v>425</v>
      </c>
      <c r="BD13">
        <v>425</v>
      </c>
      <c r="BE13">
        <v>425</v>
      </c>
      <c r="BF13">
        <v>425</v>
      </c>
      <c r="BG13">
        <v>425</v>
      </c>
      <c r="BH13">
        <v>425</v>
      </c>
      <c r="BI13">
        <v>425</v>
      </c>
      <c r="BJ13">
        <v>425</v>
      </c>
      <c r="BK13">
        <v>426</v>
      </c>
      <c r="BL13">
        <v>426</v>
      </c>
      <c r="BM13">
        <v>426</v>
      </c>
      <c r="BN13">
        <v>426</v>
      </c>
    </row>
    <row r="15" spans="1:66">
      <c r="A15">
        <v>19</v>
      </c>
      <c r="B15" t="s">
        <v>29</v>
      </c>
      <c r="C15">
        <v>1181</v>
      </c>
      <c r="D15" t="s">
        <v>355</v>
      </c>
      <c r="E15">
        <v>5114</v>
      </c>
      <c r="F15" t="s">
        <v>348</v>
      </c>
      <c r="G15" t="s">
        <v>356</v>
      </c>
      <c r="H15">
        <v>53850</v>
      </c>
      <c r="I15">
        <v>59200</v>
      </c>
      <c r="J15">
        <v>50500</v>
      </c>
      <c r="K15">
        <v>56500</v>
      </c>
      <c r="L15">
        <v>57500</v>
      </c>
      <c r="M15">
        <v>58750</v>
      </c>
      <c r="N15">
        <v>40000</v>
      </c>
      <c r="O15">
        <v>25000</v>
      </c>
      <c r="P15">
        <v>15000</v>
      </c>
      <c r="Q15">
        <v>6000</v>
      </c>
      <c r="R15">
        <v>6000</v>
      </c>
      <c r="S15">
        <v>6000</v>
      </c>
      <c r="T15">
        <v>0</v>
      </c>
      <c r="AK15">
        <v>0</v>
      </c>
      <c r="AL15">
        <v>0</v>
      </c>
      <c r="AM1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ifitz</dc:creator>
  <cp:keywords/>
  <dc:description/>
  <cp:lastModifiedBy>Lake, Sherry (sah)</cp:lastModifiedBy>
  <cp:revision/>
  <dcterms:created xsi:type="dcterms:W3CDTF">2021-03-15T17:02:50Z</dcterms:created>
  <dcterms:modified xsi:type="dcterms:W3CDTF">2022-07-20T12:27:26Z</dcterms:modified>
  <cp:category/>
  <cp:contentStatus/>
</cp:coreProperties>
</file>